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ebextensions/taskpanes.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media/image1.png" ContentType="image/png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3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Main" sheetId="2" state="visible" r:id="rId3"/>
    <sheet name="Summary" sheetId="3" state="visible" r:id="rId4"/>
    <sheet name="Graphs" sheetId="4" state="visible" r:id="rId5"/>
    <sheet name="Pivot Table" sheetId="5" state="visible" r:id="rId6"/>
    <sheet name="ID To Spent Tool" sheetId="6" state="visible" r:id="rId7"/>
    <sheet name="Sheet1" sheetId="7" state="visible" r:id="rId8"/>
    <sheet name="Sheet2" sheetId="8" state="visible" r:id="rId9"/>
  </sheets>
  <definedNames>
    <definedName function="false" hidden="true" localSheetId="1" name="_xlnm._FilterDatabase" vbProcedure="false">Main!$Y$1:$Y$2206</definedName>
    <definedName function="false" hidden="true" localSheetId="7" name="_xlnm._FilterDatabase" vbProcedure="false">Sheet2!$I$1:$I$2210</definedName>
    <definedName function="false" hidden="false" name="_xlchart.v1.0" vbProcedure="false">Graphs!$B$1</definedName>
    <definedName function="false" hidden="false" name="_xlchart.v1.1" vbProcedure="false">Graphs!$B$2:$B$2206</definedName>
    <definedName function="false" hidden="false" name="_xlchart.v1.2" vbProcedure="false">Sheet1!$J$1:$J$6</definedName>
  </definedNames>
  <calcPr iterateCount="100" refMode="A1" iterate="false" iterateDelta="0.0001"/>
  <pivotCaches>
    <pivotCache cacheId="1" r:id="rId11"/>
    <pivotCache cacheId="2" r:id="rId12"/>
    <pivotCache cacheId="3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<sst xmlns="http://schemas.openxmlformats.org/spreadsheetml/2006/main" count="6813" uniqueCount="136">
  <si>
    <t xml:space="preserve">Here's the data dictionary for our dataset. </t>
  </si>
  <si>
    <r>
      <rPr>
        <sz val="12"/>
        <color rgb="FFBE5201"/>
        <rFont val="Open Sans"/>
        <family val="0"/>
        <charset val="1"/>
      </rPr>
      <t xml:space="preserve">Income: </t>
    </r>
    <r>
      <rPr>
        <sz val="12"/>
        <color rgb="FF000000"/>
        <rFont val="Open Sans"/>
        <family val="0"/>
        <charset val="1"/>
      </rPr>
      <t xml:space="preserve">Customer's Yearly Income</t>
    </r>
  </si>
  <si>
    <r>
      <rPr>
        <sz val="12"/>
        <color rgb="FFBE5201"/>
        <rFont val="Open Sans"/>
        <family val="0"/>
        <charset val="1"/>
      </rPr>
      <t xml:space="preserve">MntTotal: </t>
    </r>
    <r>
      <rPr>
        <sz val="12"/>
        <color rgb="FF000000"/>
        <rFont val="Open Sans"/>
        <family val="0"/>
        <charset val="1"/>
      </rPr>
      <t xml:space="preserve">Total Amount Spent at Store by Customer</t>
    </r>
  </si>
  <si>
    <r>
      <rPr>
        <sz val="12"/>
        <color rgb="FFBE5201"/>
        <rFont val="Open Sans"/>
        <family val="0"/>
        <charset val="1"/>
      </rPr>
      <t xml:space="preserve">Kidhome:</t>
    </r>
    <r>
      <rPr>
        <sz val="12"/>
        <color rgb="FF000000"/>
        <rFont val="Open Sans"/>
        <family val="0"/>
        <charset val="1"/>
      </rPr>
      <t xml:space="preserve"> Number of Young Kids in Home</t>
    </r>
  </si>
  <si>
    <r>
      <rPr>
        <sz val="12"/>
        <color rgb="FFBE5201"/>
        <rFont val="Open Sans"/>
        <family val="0"/>
        <charset val="1"/>
      </rPr>
      <t xml:space="preserve">Teenhome: </t>
    </r>
    <r>
      <rPr>
        <sz val="12"/>
        <color rgb="FF000000"/>
        <rFont val="Open Sans"/>
        <family val="0"/>
        <charset val="1"/>
      </rPr>
      <t xml:space="preserve">Number of Teenagers in Home</t>
    </r>
  </si>
  <si>
    <r>
      <rPr>
        <sz val="12"/>
        <color rgb="FFBE5201"/>
        <rFont val="Open Sans"/>
        <family val="0"/>
        <charset val="1"/>
      </rPr>
      <t xml:space="preserve">Recency: </t>
    </r>
    <r>
      <rPr>
        <sz val="12"/>
        <color rgb="FF000000"/>
        <rFont val="Open Sans"/>
        <family val="0"/>
        <charset val="1"/>
      </rPr>
      <t xml:space="preserve">Number of Days Since Last Purchase</t>
    </r>
  </si>
  <si>
    <r>
      <rPr>
        <sz val="12"/>
        <color rgb="FFBE5201"/>
        <rFont val="Open Sans"/>
        <family val="0"/>
        <charset val="1"/>
      </rPr>
      <t xml:space="preserve">MntWines: </t>
    </r>
    <r>
      <rPr>
        <sz val="12"/>
        <color rgb="FF000000"/>
        <rFont val="Open Sans"/>
        <family val="0"/>
        <charset val="1"/>
      </rPr>
      <t xml:space="preserve">Amount Spent on Purchasing Wine</t>
    </r>
  </si>
  <si>
    <r>
      <rPr>
        <sz val="12"/>
        <color rgb="FFBE5201"/>
        <rFont val="Open Sans"/>
        <family val="0"/>
        <charset val="1"/>
      </rPr>
      <t xml:space="preserve">MntFruits: </t>
    </r>
    <r>
      <rPr>
        <sz val="12"/>
        <color rgb="FF000000"/>
        <rFont val="Open Sans"/>
        <family val="0"/>
        <charset val="1"/>
      </rPr>
      <t xml:space="preserve">Amount Spent on Purchasing Fruit</t>
    </r>
  </si>
  <si>
    <r>
      <rPr>
        <sz val="12"/>
        <color rgb="FFBE5201"/>
        <rFont val="Open Sans"/>
        <family val="0"/>
        <charset val="1"/>
      </rPr>
      <t xml:space="preserve">MntMeatProducts:</t>
    </r>
    <r>
      <rPr>
        <sz val="12"/>
        <color rgb="FF000000"/>
        <rFont val="Open Sans"/>
        <family val="0"/>
        <charset val="1"/>
      </rPr>
      <t xml:space="preserve"> Amount Spent on Purchasing Meat</t>
    </r>
  </si>
  <si>
    <r>
      <rPr>
        <sz val="12"/>
        <color rgb="FFBE5201"/>
        <rFont val="Open Sans"/>
        <family val="0"/>
        <charset val="1"/>
      </rPr>
      <t xml:space="preserve">MntFishProducts: </t>
    </r>
    <r>
      <rPr>
        <sz val="12"/>
        <color rgb="FF000000"/>
        <rFont val="Open Sans"/>
        <family val="0"/>
        <charset val="1"/>
      </rPr>
      <t xml:space="preserve">Amount Spent on Purchasing Fish</t>
    </r>
  </si>
  <si>
    <r>
      <rPr>
        <sz val="12"/>
        <color rgb="FFBE5201"/>
        <rFont val="Open Sans"/>
        <family val="0"/>
        <charset val="1"/>
      </rPr>
      <t xml:space="preserve">MntSweetProducts: </t>
    </r>
    <r>
      <rPr>
        <sz val="12"/>
        <color rgb="FF000000"/>
        <rFont val="Open Sans"/>
        <family val="0"/>
        <charset val="1"/>
      </rPr>
      <t xml:space="preserve">Amount Spent on Purchasing Sweet</t>
    </r>
  </si>
  <si>
    <r>
      <rPr>
        <sz val="12"/>
        <color rgb="FFBE5201"/>
        <rFont val="Open Sans"/>
        <family val="0"/>
        <charset val="1"/>
      </rPr>
      <t xml:space="preserve">MntGoldProds:</t>
    </r>
    <r>
      <rPr>
        <sz val="12"/>
        <color rgb="FF000000"/>
        <rFont val="Open Sans"/>
        <family val="0"/>
        <charset val="1"/>
      </rPr>
      <t xml:space="preserve"> Amount Spent on Purchasing Gold</t>
    </r>
  </si>
  <si>
    <r>
      <rPr>
        <sz val="12"/>
        <color rgb="FFBE5201"/>
        <rFont val="Open Sans"/>
        <family val="0"/>
        <charset val="1"/>
      </rPr>
      <t xml:space="preserve">NumDealsPuchased: </t>
    </r>
    <r>
      <rPr>
        <sz val="12"/>
        <color rgb="FF000000"/>
        <rFont val="Open Sans"/>
        <family val="0"/>
        <charset val="1"/>
      </rPr>
      <t xml:space="preserve">Number of Purchases With Discount</t>
    </r>
  </si>
  <si>
    <r>
      <rPr>
        <sz val="12"/>
        <color rgb="FFBE5201"/>
        <rFont val="Open Sans"/>
        <family val="0"/>
        <charset val="1"/>
      </rPr>
      <t xml:space="preserve">NumWebPurchases:</t>
    </r>
    <r>
      <rPr>
        <sz val="12"/>
        <color rgb="FF000000"/>
        <rFont val="Open Sans"/>
        <family val="0"/>
        <charset val="1"/>
      </rPr>
      <t xml:space="preserve"> Number of Purchases Made Through Website</t>
    </r>
  </si>
  <si>
    <r>
      <rPr>
        <sz val="12"/>
        <color rgb="FFBE5201"/>
        <rFont val="Open Sans"/>
        <family val="0"/>
        <charset val="1"/>
      </rPr>
      <t xml:space="preserve">NumCatalogPurchases:</t>
    </r>
    <r>
      <rPr>
        <sz val="12"/>
        <color rgb="FF000000"/>
        <rFont val="Open Sans"/>
        <family val="0"/>
        <charset val="1"/>
      </rPr>
      <t xml:space="preserve">  Number of Purchases Made Through Catalogue </t>
    </r>
  </si>
  <si>
    <r>
      <rPr>
        <sz val="12"/>
        <color rgb="FFBE5201"/>
        <rFont val="Open Sans"/>
        <family val="0"/>
        <charset val="1"/>
      </rPr>
      <t xml:space="preserve">NumStorePurchases: </t>
    </r>
    <r>
      <rPr>
        <sz val="12"/>
        <color rgb="FF000000"/>
        <rFont val="Open Sans"/>
        <family val="0"/>
        <charset val="1"/>
      </rPr>
      <t xml:space="preserve"> Number of Purchases Made Through Physical Store</t>
    </r>
  </si>
  <si>
    <r>
      <rPr>
        <sz val="12"/>
        <color rgb="FFBE5201"/>
        <rFont val="Open Sans"/>
        <family val="0"/>
        <charset val="1"/>
      </rPr>
      <t xml:space="preserve">NumWebVisitsMonth:</t>
    </r>
    <r>
      <rPr>
        <sz val="12"/>
        <color rgb="FF000000"/>
        <rFont val="Open Sans"/>
        <family val="0"/>
        <charset val="1"/>
      </rPr>
      <t xml:space="preserve"> Number of Visits To Website in Last Month</t>
    </r>
  </si>
  <si>
    <r>
      <rPr>
        <sz val="12"/>
        <color rgb="FFBE5201"/>
        <rFont val="Open Sans"/>
        <family val="0"/>
        <charset val="1"/>
      </rPr>
      <t xml:space="preserve">AcceptedCmp1: </t>
    </r>
    <r>
      <rPr>
        <sz val="12"/>
        <color rgb="FF000000"/>
        <rFont val="Open Sans"/>
        <family val="0"/>
        <charset val="1"/>
      </rPr>
      <t xml:space="preserve">Did The Customer Accept Offer in 1st Campaign</t>
    </r>
  </si>
  <si>
    <r>
      <rPr>
        <sz val="12"/>
        <color rgb="FFBE5201"/>
        <rFont val="Open Sans"/>
        <family val="0"/>
        <charset val="1"/>
      </rPr>
      <t xml:space="preserve">AccaptedCmp2:</t>
    </r>
    <r>
      <rPr>
        <sz val="12"/>
        <color rgb="FF000000"/>
        <rFont val="Open Sans"/>
        <family val="0"/>
        <charset val="1"/>
      </rPr>
      <t xml:space="preserve"> Did The Customer Accept Offer in 2nd Campaign</t>
    </r>
  </si>
  <si>
    <r>
      <rPr>
        <sz val="12"/>
        <color rgb="FFBE5201"/>
        <rFont val="Open Sans"/>
        <family val="0"/>
        <charset val="1"/>
      </rPr>
      <t xml:space="preserve">AcceptedCmp3:</t>
    </r>
    <r>
      <rPr>
        <sz val="12"/>
        <color rgb="FF000000"/>
        <rFont val="Open Sans"/>
        <family val="0"/>
        <charset val="1"/>
      </rPr>
      <t xml:space="preserve"> Did The Customer Accept Offer in 3rd Campaign</t>
    </r>
  </si>
  <si>
    <r>
      <rPr>
        <sz val="12"/>
        <color rgb="FFBE5201"/>
        <rFont val="Open Sans"/>
        <family val="0"/>
        <charset val="1"/>
      </rPr>
      <t xml:space="preserve">AcceptedCmp4:</t>
    </r>
    <r>
      <rPr>
        <sz val="12"/>
        <color rgb="FF000000"/>
        <rFont val="Open Sans"/>
        <family val="0"/>
        <charset val="1"/>
      </rPr>
      <t xml:space="preserve"> Did The Customer Accept Offer in 4th Campaign</t>
    </r>
  </si>
  <si>
    <r>
      <rPr>
        <sz val="12"/>
        <color rgb="FFBE5201"/>
        <rFont val="Open Sans"/>
        <family val="0"/>
        <charset val="1"/>
      </rPr>
      <t xml:space="preserve">AcceptedCmp5:</t>
    </r>
    <r>
      <rPr>
        <sz val="12"/>
        <color rgb="FF000000"/>
        <rFont val="Open Sans"/>
        <family val="0"/>
        <charset val="1"/>
      </rPr>
      <t xml:space="preserve"> Did The Customer Accept Offer in 5th Campaign</t>
    </r>
  </si>
  <si>
    <r>
      <rPr>
        <sz val="12"/>
        <color rgb="FFBE5201"/>
        <rFont val="Open Sans"/>
        <family val="0"/>
        <charset val="1"/>
      </rPr>
      <t xml:space="preserve">Complain: </t>
    </r>
    <r>
      <rPr>
        <sz val="12"/>
        <color rgb="FF000000"/>
        <rFont val="Open Sans"/>
        <family val="0"/>
        <charset val="1"/>
      </rPr>
      <t xml:space="preserve">Has The Customer Complained In Last 2 Years</t>
    </r>
  </si>
  <si>
    <r>
      <rPr>
        <sz val="12"/>
        <color rgb="FFBE5201"/>
        <rFont val="Open Sans"/>
        <family val="0"/>
        <charset val="1"/>
      </rPr>
      <t xml:space="preserve">Age:</t>
    </r>
    <r>
      <rPr>
        <sz val="12"/>
        <color rgb="FF000000"/>
        <rFont val="Open Sans"/>
        <family val="0"/>
        <charset val="1"/>
      </rPr>
      <t xml:space="preserve"> Age of Cusotmer</t>
    </r>
  </si>
  <si>
    <r>
      <rPr>
        <sz val="12"/>
        <color rgb="FFBE5201"/>
        <rFont val="Open Sans"/>
        <family val="0"/>
        <charset val="1"/>
      </rPr>
      <t xml:space="preserve">Customer_Days: </t>
    </r>
    <r>
      <rPr>
        <sz val="12"/>
        <color rgb="FF000000"/>
        <rFont val="Open Sans"/>
        <family val="0"/>
        <charset val="1"/>
      </rPr>
      <t xml:space="preserve">How Many Days Has Customer Been a Customer</t>
    </r>
  </si>
  <si>
    <r>
      <rPr>
        <sz val="12"/>
        <color rgb="FFBE5201"/>
        <rFont val="Open Sans"/>
        <family val="0"/>
        <charset val="1"/>
      </rPr>
      <t xml:space="preserve">marital_Divorced: </t>
    </r>
    <r>
      <rPr>
        <sz val="12"/>
        <color rgb="FF000000"/>
        <rFont val="Open Sans"/>
        <family val="0"/>
        <charset val="1"/>
      </rPr>
      <t xml:space="preserve">Is Customer Divorced?</t>
    </r>
  </si>
  <si>
    <r>
      <rPr>
        <sz val="12"/>
        <color rgb="FFBE5201"/>
        <rFont val="Open Sans"/>
        <family val="0"/>
        <charset val="1"/>
      </rPr>
      <t xml:space="preserve">marital_married:</t>
    </r>
    <r>
      <rPr>
        <sz val="12"/>
        <color rgb="FF000000"/>
        <rFont val="Open Sans"/>
        <family val="0"/>
        <charset val="1"/>
      </rPr>
      <t xml:space="preserve"> Is Customer Married?</t>
    </r>
  </si>
  <si>
    <r>
      <rPr>
        <sz val="12"/>
        <color rgb="FFBE5201"/>
        <rFont val="Open Sans"/>
        <family val="0"/>
        <charset val="1"/>
      </rPr>
      <t xml:space="preserve">marital_Single: </t>
    </r>
    <r>
      <rPr>
        <sz val="12"/>
        <color rgb="FF000000"/>
        <rFont val="Open Sans"/>
        <family val="0"/>
        <charset val="1"/>
      </rPr>
      <t xml:space="preserve">Is Customer Single?</t>
    </r>
  </si>
  <si>
    <r>
      <rPr>
        <sz val="12"/>
        <color rgb="FFBE5201"/>
        <rFont val="Open Sans"/>
        <family val="0"/>
        <charset val="1"/>
      </rPr>
      <t xml:space="preserve">Marital_Together:</t>
    </r>
    <r>
      <rPr>
        <sz val="12"/>
        <color rgb="FF000000"/>
        <rFont val="Open Sans"/>
        <family val="0"/>
        <charset val="1"/>
      </rPr>
      <t xml:space="preserve"> Is Customer Living With Someone?</t>
    </r>
  </si>
  <si>
    <r>
      <rPr>
        <sz val="12"/>
        <color rgb="FFBE5201"/>
        <rFont val="Open Sans"/>
        <family val="0"/>
        <charset val="1"/>
      </rPr>
      <t xml:space="preserve">Marital_Widow:</t>
    </r>
    <r>
      <rPr>
        <sz val="12"/>
        <color rgb="FF000000"/>
        <rFont val="Open Sans"/>
        <family val="0"/>
        <charset val="1"/>
      </rPr>
      <t xml:space="preserve"> Is Customer Divorced?</t>
    </r>
  </si>
  <si>
    <r>
      <rPr>
        <sz val="12"/>
        <color rgb="FFBE5201"/>
        <rFont val="Open Sans"/>
        <family val="0"/>
        <charset val="1"/>
      </rPr>
      <t xml:space="preserve">education_Basic: </t>
    </r>
    <r>
      <rPr>
        <sz val="12"/>
        <color rgb="FF000000"/>
        <rFont val="Open Sans"/>
        <family val="0"/>
        <charset val="1"/>
      </rPr>
      <t xml:space="preserve">Is the customer's highest education level high school?</t>
    </r>
  </si>
  <si>
    <r>
      <rPr>
        <sz val="12"/>
        <color rgb="FFBE5201"/>
        <rFont val="Open Sans"/>
        <family val="0"/>
        <charset val="1"/>
      </rPr>
      <t xml:space="preserve">education_Graduation: </t>
    </r>
    <r>
      <rPr>
        <sz val="12"/>
        <color rgb="FF000000"/>
        <rFont val="Open Sans"/>
        <family val="0"/>
        <charset val="1"/>
      </rPr>
      <t xml:space="preserve">Is the customer's highest education level undergraduate?</t>
    </r>
  </si>
  <si>
    <r>
      <rPr>
        <sz val="12"/>
        <color rgb="FFBE5201"/>
        <rFont val="Open Sans"/>
        <family val="0"/>
        <charset val="1"/>
      </rPr>
      <t xml:space="preserve">education_Master:</t>
    </r>
    <r>
      <rPr>
        <sz val="12"/>
        <color rgb="FF000000"/>
        <rFont val="Open Sans"/>
        <family val="0"/>
        <charset val="1"/>
      </rPr>
      <t xml:space="preserve"> Is the customer's highest education level Master's?</t>
    </r>
  </si>
  <si>
    <r>
      <rPr>
        <sz val="12"/>
        <color rgb="FFBE5201"/>
        <rFont val="Open Sans"/>
        <family val="0"/>
        <charset val="1"/>
      </rPr>
      <t xml:space="preserve">education_PHD:</t>
    </r>
    <r>
      <rPr>
        <sz val="12"/>
        <color rgb="FF000000"/>
        <rFont val="Open Sans"/>
        <family val="0"/>
        <charset val="1"/>
      </rPr>
      <t xml:space="preserve"> Is the customer's highest education level a PhD</t>
    </r>
  </si>
  <si>
    <r>
      <rPr>
        <sz val="12"/>
        <color rgb="FFBE5201"/>
        <rFont val="Open Sans"/>
        <family val="0"/>
        <charset val="1"/>
      </rPr>
      <t xml:space="preserve">MntRegularProds:</t>
    </r>
    <r>
      <rPr>
        <sz val="12"/>
        <color rgb="FF000000"/>
        <rFont val="Open Sans"/>
        <family val="0"/>
        <charset val="1"/>
      </rPr>
      <t xml:space="preserve"> Total Amount Spent on regular products</t>
    </r>
  </si>
  <si>
    <r>
      <rPr>
        <sz val="12"/>
        <color rgb="FFBE5201"/>
        <rFont val="Open Sans"/>
        <family val="0"/>
        <charset val="1"/>
      </rPr>
      <t xml:space="preserve">DateJoined: </t>
    </r>
    <r>
      <rPr>
        <sz val="12"/>
        <color rgb="FF000000"/>
        <rFont val="Open Sans"/>
        <family val="0"/>
        <charset val="1"/>
      </rPr>
      <t xml:space="preserve">The date the customer first became a customer</t>
    </r>
  </si>
  <si>
    <t xml:space="preserve">CustomerID</t>
  </si>
  <si>
    <t xml:space="preserve">Income</t>
  </si>
  <si>
    <t xml:space="preserve">MntTotal</t>
  </si>
  <si>
    <t xml:space="preserve">PctIncome</t>
  </si>
  <si>
    <t xml:space="preserve">Kidhome</t>
  </si>
  <si>
    <t xml:space="preserve">Teenhome</t>
  </si>
  <si>
    <t xml:space="preserve">Recency</t>
  </si>
  <si>
    <t xml:space="preserve">MntWines</t>
  </si>
  <si>
    <t xml:space="preserve">MntFruits</t>
  </si>
  <si>
    <t xml:space="preserve">MntMeatProducts</t>
  </si>
  <si>
    <t xml:space="preserve">MntFishProducts</t>
  </si>
  <si>
    <t xml:space="preserve">MntSweetProducts</t>
  </si>
  <si>
    <t xml:space="preserve">MntGoldProds</t>
  </si>
  <si>
    <t xml:space="preserve">NumDealsPurchases</t>
  </si>
  <si>
    <t xml:space="preserve">NumWebPurchases</t>
  </si>
  <si>
    <t xml:space="preserve">NumCatalogPurchases</t>
  </si>
  <si>
    <t xml:space="preserve">NumStorePurchases</t>
  </si>
  <si>
    <t xml:space="preserve">NumWebVisitsMonth</t>
  </si>
  <si>
    <t xml:space="preserve">AcceptedCmp1</t>
  </si>
  <si>
    <t xml:space="preserve">AcceptedCmp2</t>
  </si>
  <si>
    <t xml:space="preserve">AcceptedCmp3</t>
  </si>
  <si>
    <t xml:space="preserve">AcceptedCmp4</t>
  </si>
  <si>
    <t xml:space="preserve">AcceptedCmp5</t>
  </si>
  <si>
    <t xml:space="preserve">Complain</t>
  </si>
  <si>
    <t xml:space="preserve">AcceptedCmp6</t>
  </si>
  <si>
    <t xml:space="preserve">Age</t>
  </si>
  <si>
    <t xml:space="preserve">Age Group</t>
  </si>
  <si>
    <t xml:space="preserve">Customer_Days</t>
  </si>
  <si>
    <t xml:space="preserve">marital_Divorced</t>
  </si>
  <si>
    <t xml:space="preserve">marital_Married</t>
  </si>
  <si>
    <t xml:space="preserve">marital_Single</t>
  </si>
  <si>
    <t xml:space="preserve">marital_Together</t>
  </si>
  <si>
    <t xml:space="preserve">marital_Widow</t>
  </si>
  <si>
    <t xml:space="preserve">education_2n Cycle</t>
  </si>
  <si>
    <t xml:space="preserve">education_Graduation</t>
  </si>
  <si>
    <t xml:space="preserve">education_Master</t>
  </si>
  <si>
    <t xml:space="preserve">education_PhD</t>
  </si>
  <si>
    <t xml:space="preserve">MntRegularProds</t>
  </si>
  <si>
    <t xml:space="preserve">DateJoined</t>
  </si>
  <si>
    <t xml:space="preserve">MonthJoined</t>
  </si>
  <si>
    <t xml:space="preserve">MonthName</t>
  </si>
  <si>
    <t xml:space="preserve">Number of Customers</t>
  </si>
  <si>
    <t xml:space="preserve">Total Customers that selected campaign 6</t>
  </si>
  <si>
    <t xml:space="preserve">Oldest Customer</t>
  </si>
  <si>
    <t xml:space="preserve">Campaign 6 Oldest Customer </t>
  </si>
  <si>
    <t xml:space="preserve">Youngest Customer</t>
  </si>
  <si>
    <t xml:space="preserve">Campaign 6 Youngest Customer </t>
  </si>
  <si>
    <t xml:space="preserve">Average Age</t>
  </si>
  <si>
    <t xml:space="preserve">Average Spent</t>
  </si>
  <si>
    <t xml:space="preserve">Campaign 6 Average Spent by Customer</t>
  </si>
  <si>
    <t xml:space="preserve">Minimum Spent</t>
  </si>
  <si>
    <t xml:space="preserve">Campaign 6 Minimum Spent by Customer</t>
  </si>
  <si>
    <t xml:space="preserve">Maximum Spent</t>
  </si>
  <si>
    <t xml:space="preserve">Campaign 6 Maximum Spent by Customer</t>
  </si>
  <si>
    <t xml:space="preserve">Total Spent</t>
  </si>
  <si>
    <t xml:space="preserve">Campaign 6 Total Spent by Customers</t>
  </si>
  <si>
    <t xml:space="preserve">Shortest Life Customer</t>
  </si>
  <si>
    <t xml:space="preserve">Campaign 6 Shortest Life Customer</t>
  </si>
  <si>
    <t xml:space="preserve">Shortest Life Customer (weeks)</t>
  </si>
  <si>
    <t xml:space="preserve">Campaign 6 Shortest Life Customer (weeks)</t>
  </si>
  <si>
    <t xml:space="preserve">Shortest Life Customer (years)</t>
  </si>
  <si>
    <t xml:space="preserve">Campaign 6 Shortest Life Customer (years)</t>
  </si>
  <si>
    <t xml:space="preserve">Number of Purchases</t>
  </si>
  <si>
    <t xml:space="preserve">Web</t>
  </si>
  <si>
    <t xml:space="preserve">Average Number of Visits in a Month</t>
  </si>
  <si>
    <t xml:space="preserve">Catalog</t>
  </si>
  <si>
    <t xml:space="preserve">Average Number of Web Purchases</t>
  </si>
  <si>
    <t xml:space="preserve">Store</t>
  </si>
  <si>
    <t xml:space="preserve">Total Number of Purchases</t>
  </si>
  <si>
    <t xml:space="preserve">Month</t>
  </si>
  <si>
    <t xml:space="preserve">Frequency</t>
  </si>
  <si>
    <t xml:space="preserve">Sum of Frequency</t>
  </si>
  <si>
    <t xml:space="preserve">December</t>
  </si>
  <si>
    <t xml:space="preserve">January</t>
  </si>
  <si>
    <t xml:space="preserve">24-35</t>
  </si>
  <si>
    <t xml:space="preserve">July</t>
  </si>
  <si>
    <t xml:space="preserve">February</t>
  </si>
  <si>
    <t xml:space="preserve">March</t>
  </si>
  <si>
    <t xml:space="preserve">36-50</t>
  </si>
  <si>
    <t xml:space="preserve">June</t>
  </si>
  <si>
    <t xml:space="preserve">April</t>
  </si>
  <si>
    <t xml:space="preserve">51-65</t>
  </si>
  <si>
    <t xml:space="preserve">May</t>
  </si>
  <si>
    <t xml:space="preserve">66+</t>
  </si>
  <si>
    <t xml:space="preserve">Total Result</t>
  </si>
  <si>
    <t xml:space="preserve">September</t>
  </si>
  <si>
    <t xml:space="preserve">August</t>
  </si>
  <si>
    <t xml:space="preserve">October</t>
  </si>
  <si>
    <t xml:space="preserve">November</t>
  </si>
  <si>
    <t xml:space="preserve">Average</t>
  </si>
  <si>
    <t xml:space="preserve"># Purchases Made Through</t>
  </si>
  <si>
    <t xml:space="preserve">Pct%</t>
  </si>
  <si>
    <t xml:space="preserve">Total</t>
  </si>
  <si>
    <t xml:space="preserve">1</t>
  </si>
  <si>
    <t xml:space="preserve">Data</t>
  </si>
  <si>
    <t xml:space="preserve">Sum of MntTotal</t>
  </si>
  <si>
    <t xml:space="preserve">Customer ID Input</t>
  </si>
  <si>
    <t xml:space="preserve">Total Spent by Customer</t>
  </si>
  <si>
    <t xml:space="preserve">No Cmp</t>
  </si>
  <si>
    <t xml:space="preserve">Campaign 6 Runs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</si>
</sst>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0"/>
    <numFmt numFmtId="167" formatCode="\$#,##0.00"/>
    <numFmt numFmtId="168" formatCode="0.00"/>
    <numFmt numFmtId="169" formatCode="0.0"/>
    <numFmt numFmtId="170" formatCode="0.000"/>
    <numFmt numFmtId="171" formatCode="0.00%"/>
    <numFmt numFmtId="172" formatCode="@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00000"/>
      <name val="Open Sans"/>
      <family val="0"/>
      <charset val="1"/>
    </font>
    <font>
      <sz val="12"/>
      <color rgb="FFBE5201"/>
      <name val="Open Sans"/>
      <family val="0"/>
      <charset val="1"/>
    </font>
    <font>
      <sz val="9"/>
      <color rgb="FF000000"/>
      <name val="Open Sans"/>
      <family val="0"/>
      <charset val="1"/>
    </font>
    <font>
      <sz val="18"/>
      <color rgb="FF595959"/>
      <name val="Arial"/>
      <family val="2"/>
    </font>
    <font>
      <sz val="10"/>
      <name val="Arial"/>
      <family val="2"/>
    </font>
    <font>
      <sz val="9"/>
      <color rgb="FF595959"/>
      <name val="Arial"/>
      <family val="2"/>
    </font>
    <font>
      <sz val="10"/>
      <color rgb="FF595959"/>
      <name val="Arial"/>
      <family val="2"/>
    </font>
    <font>
      <sz val="11"/>
      <name val="Times New Roman"/>
      <family val="0"/>
    </font>
    <font>
      <sz val="9"/>
      <color rgb="FF404040"/>
      <name val="Arial"/>
      <family val="2"/>
    </font>
    <font>
      <sz val="14"/>
      <color rgb="FF595959"/>
      <name val="Arial"/>
      <family val="2"/>
    </font>
    <font>
      <b val="true"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06166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B5F9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EA4335"/>
      <rgbColor rgb="FF595959"/>
      <rgbColor rgb="FF969696"/>
      <rgbColor rgb="FF003366"/>
      <rgbColor rgb="FF2F9299"/>
      <rgbColor rgb="FF003300"/>
      <rgbColor rgb="FF333300"/>
      <rgbColor rgb="FFBE5201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8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n-US" sz="1800" spc="-1" strike="noStrike">
                <a:solidFill>
                  <a:srgbClr val="595959"/>
                </a:solidFill>
                <a:latin typeface="Arial"/>
                <a:ea typeface="Arial"/>
              </a:rPr>
              <a:t>Income vs Total Spent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solidFill>
              <a:srgbClr val="8cb5f9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8cb5f9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0"/>
          </c:trendline>
          <c:xVal>
            <c:numRef>
              <c:f>Graphs!$A$2:$A$2206</c:f>
              <c:numCache>
                <c:formatCode>General</c:formatCode>
                <c:ptCount val="2205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94384</c:v>
                </c:pt>
                <c:pt idx="53">
                  <c:v>27938</c:v>
                </c:pt>
                <c:pt idx="54">
                  <c:v>55954</c:v>
                </c:pt>
                <c:pt idx="55">
                  <c:v>77632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72335</c:v>
                </c:pt>
                <c:pt idx="61">
                  <c:v>32474</c:v>
                </c:pt>
                <c:pt idx="62">
                  <c:v>86857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86857</c:v>
                </c:pt>
                <c:pt idx="71">
                  <c:v>82326</c:v>
                </c:pt>
                <c:pt idx="72">
                  <c:v>26326</c:v>
                </c:pt>
                <c:pt idx="73">
                  <c:v>92163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83512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80141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92491</c:v>
                </c:pt>
                <c:pt idx="103">
                  <c:v>57288</c:v>
                </c:pt>
                <c:pt idx="104">
                  <c:v>89572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82332</c:v>
                </c:pt>
                <c:pt idx="113">
                  <c:v>19510</c:v>
                </c:pt>
                <c:pt idx="114">
                  <c:v>30992</c:v>
                </c:pt>
                <c:pt idx="115">
                  <c:v>72903</c:v>
                </c:pt>
                <c:pt idx="116">
                  <c:v>71488</c:v>
                </c:pt>
                <c:pt idx="117">
                  <c:v>95529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75345</c:v>
                </c:pt>
                <c:pt idx="128">
                  <c:v>36921</c:v>
                </c:pt>
                <c:pt idx="129">
                  <c:v>92859</c:v>
                </c:pt>
                <c:pt idx="130">
                  <c:v>91700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72309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87771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87771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96876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84169</c:v>
                </c:pt>
                <c:pt idx="191">
                  <c:v>40637</c:v>
                </c:pt>
                <c:pt idx="192">
                  <c:v>84169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79174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72968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78687</c:v>
                </c:pt>
                <c:pt idx="230">
                  <c:v>61074</c:v>
                </c:pt>
                <c:pt idx="231">
                  <c:v>31686</c:v>
                </c:pt>
                <c:pt idx="232">
                  <c:v>95169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90273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81205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75251</c:v>
                </c:pt>
                <c:pt idx="251">
                  <c:v>38179</c:v>
                </c:pt>
                <c:pt idx="252">
                  <c:v>80124</c:v>
                </c:pt>
                <c:pt idx="253">
                  <c:v>87188</c:v>
                </c:pt>
                <c:pt idx="254">
                  <c:v>72940</c:v>
                </c:pt>
                <c:pt idx="255">
                  <c:v>22070</c:v>
                </c:pt>
                <c:pt idx="256">
                  <c:v>81929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83829</c:v>
                </c:pt>
                <c:pt idx="263">
                  <c:v>77882</c:v>
                </c:pt>
                <c:pt idx="264">
                  <c:v>83829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70971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82333</c:v>
                </c:pt>
                <c:pt idx="317">
                  <c:v>70643</c:v>
                </c:pt>
                <c:pt idx="318">
                  <c:v>22010</c:v>
                </c:pt>
                <c:pt idx="319">
                  <c:v>62204</c:v>
                </c:pt>
                <c:pt idx="320">
                  <c:v>78427</c:v>
                </c:pt>
                <c:pt idx="321">
                  <c:v>30675</c:v>
                </c:pt>
                <c:pt idx="322">
                  <c:v>76412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82347</c:v>
                </c:pt>
                <c:pt idx="328">
                  <c:v>82623</c:v>
                </c:pt>
                <c:pt idx="329">
                  <c:v>44300</c:v>
                </c:pt>
                <c:pt idx="330">
                  <c:v>82384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72066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85683</c:v>
                </c:pt>
                <c:pt idx="358">
                  <c:v>46098</c:v>
                </c:pt>
                <c:pt idx="359">
                  <c:v>68126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90687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75261</c:v>
                </c:pt>
                <c:pt idx="381">
                  <c:v>23442</c:v>
                </c:pt>
                <c:pt idx="382">
                  <c:v>83145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80952</c:v>
                </c:pt>
                <c:pt idx="388">
                  <c:v>48006</c:v>
                </c:pt>
                <c:pt idx="389">
                  <c:v>78579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79607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92955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77870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72025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84865</c:v>
                </c:pt>
                <c:pt idx="440">
                  <c:v>78789</c:v>
                </c:pt>
                <c:pt idx="441">
                  <c:v>50300</c:v>
                </c:pt>
                <c:pt idx="442">
                  <c:v>66664</c:v>
                </c:pt>
                <c:pt idx="443">
                  <c:v>86979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91249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64509</c:v>
                </c:pt>
                <c:pt idx="455">
                  <c:v>79800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78569</c:v>
                </c:pt>
                <c:pt idx="466">
                  <c:v>43057</c:v>
                </c:pt>
                <c:pt idx="467">
                  <c:v>83151</c:v>
                </c:pt>
                <c:pt idx="468">
                  <c:v>89616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68281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64497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80134</c:v>
                </c:pt>
                <c:pt idx="527">
                  <c:v>54058</c:v>
                </c:pt>
                <c:pt idx="528">
                  <c:v>24683</c:v>
                </c:pt>
                <c:pt idx="529">
                  <c:v>80134</c:v>
                </c:pt>
                <c:pt idx="530">
                  <c:v>47850</c:v>
                </c:pt>
                <c:pt idx="531">
                  <c:v>74004</c:v>
                </c:pt>
                <c:pt idx="532">
                  <c:v>27159</c:v>
                </c:pt>
                <c:pt idx="533">
                  <c:v>39548</c:v>
                </c:pt>
                <c:pt idx="534">
                  <c:v>71670</c:v>
                </c:pt>
                <c:pt idx="535">
                  <c:v>60504</c:v>
                </c:pt>
                <c:pt idx="536">
                  <c:v>22419</c:v>
                </c:pt>
                <c:pt idx="537">
                  <c:v>90247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90369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85620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83003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60896</c:v>
                </c:pt>
                <c:pt idx="574">
                  <c:v>64260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64140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58138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96843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105471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76467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83528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77766</c:v>
                </c:pt>
                <c:pt idx="627">
                  <c:v>46463</c:v>
                </c:pt>
                <c:pt idx="628">
                  <c:v>77766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48192</c:v>
                </c:pt>
                <c:pt idx="658">
                  <c:v>70337</c:v>
                </c:pt>
                <c:pt idx="659">
                  <c:v>69969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69267</c:v>
                </c:pt>
                <c:pt idx="668">
                  <c:v>77845</c:v>
                </c:pt>
                <c:pt idx="669">
                  <c:v>69476</c:v>
                </c:pt>
                <c:pt idx="670">
                  <c:v>57333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82014</c:v>
                </c:pt>
                <c:pt idx="675">
                  <c:v>61923</c:v>
                </c:pt>
                <c:pt idx="676">
                  <c:v>34824</c:v>
                </c:pt>
                <c:pt idx="677">
                  <c:v>77520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73892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69109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69109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73687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74538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67369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75693</c:v>
                </c:pt>
                <c:pt idx="734">
                  <c:v>75507</c:v>
                </c:pt>
                <c:pt idx="735">
                  <c:v>63855</c:v>
                </c:pt>
                <c:pt idx="736">
                  <c:v>86429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63120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80589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73356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82582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72643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82584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91065</c:v>
                </c:pt>
                <c:pt idx="801">
                  <c:v>22063</c:v>
                </c:pt>
                <c:pt idx="802">
                  <c:v>75777</c:v>
                </c:pt>
                <c:pt idx="803">
                  <c:v>22419</c:v>
                </c:pt>
                <c:pt idx="804">
                  <c:v>75777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49667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73803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69372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79456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85696</c:v>
                </c:pt>
                <c:pt idx="875">
                  <c:v>55260</c:v>
                </c:pt>
                <c:pt idx="876">
                  <c:v>85696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83257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82733</c:v>
                </c:pt>
                <c:pt idx="893">
                  <c:v>82800</c:v>
                </c:pt>
                <c:pt idx="894">
                  <c:v>82800</c:v>
                </c:pt>
                <c:pt idx="895">
                  <c:v>62820</c:v>
                </c:pt>
                <c:pt idx="896">
                  <c:v>73113</c:v>
                </c:pt>
                <c:pt idx="897">
                  <c:v>65220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78394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78499</c:v>
                </c:pt>
                <c:pt idx="923">
                  <c:v>88194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64849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62220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54959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83837</c:v>
                </c:pt>
                <c:pt idx="947">
                  <c:v>33471</c:v>
                </c:pt>
                <c:pt idx="948">
                  <c:v>61996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64504</c:v>
                </c:pt>
                <c:pt idx="965">
                  <c:v>65352</c:v>
                </c:pt>
                <c:pt idx="966">
                  <c:v>82170</c:v>
                </c:pt>
                <c:pt idx="967">
                  <c:v>81300</c:v>
                </c:pt>
                <c:pt idx="968">
                  <c:v>79689</c:v>
                </c:pt>
                <c:pt idx="969">
                  <c:v>35340</c:v>
                </c:pt>
                <c:pt idx="970">
                  <c:v>70321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80763</c:v>
                </c:pt>
                <c:pt idx="981">
                  <c:v>102160</c:v>
                </c:pt>
                <c:pt idx="982">
                  <c:v>72282</c:v>
                </c:pt>
                <c:pt idx="983">
                  <c:v>22434</c:v>
                </c:pt>
                <c:pt idx="984">
                  <c:v>36930</c:v>
                </c:pt>
                <c:pt idx="985">
                  <c:v>63564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71691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62845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65169</c:v>
                </c:pt>
                <c:pt idx="1011">
                  <c:v>66334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70515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49118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71604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82025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63342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87305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65706</c:v>
                </c:pt>
                <c:pt idx="1062">
                  <c:v>75154</c:v>
                </c:pt>
                <c:pt idx="1063">
                  <c:v>40479</c:v>
                </c:pt>
                <c:pt idx="1064">
                  <c:v>87195</c:v>
                </c:pt>
                <c:pt idx="1065">
                  <c:v>54233</c:v>
                </c:pt>
                <c:pt idx="1066">
                  <c:v>24163</c:v>
                </c:pt>
                <c:pt idx="1067">
                  <c:v>81698</c:v>
                </c:pt>
                <c:pt idx="1068">
                  <c:v>43776</c:v>
                </c:pt>
                <c:pt idx="1069">
                  <c:v>63998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67786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70287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57136</c:v>
                </c:pt>
                <c:pt idx="1097">
                  <c:v>91172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76982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53374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69759</c:v>
                </c:pt>
                <c:pt idx="1115">
                  <c:v>49669</c:v>
                </c:pt>
                <c:pt idx="1116">
                  <c:v>36778</c:v>
                </c:pt>
                <c:pt idx="1117">
                  <c:v>63211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52278</c:v>
                </c:pt>
                <c:pt idx="1127">
                  <c:v>54450</c:v>
                </c:pt>
                <c:pt idx="1128">
                  <c:v>57744</c:v>
                </c:pt>
                <c:pt idx="1129">
                  <c:v>65104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84835</c:v>
                </c:pt>
                <c:pt idx="1134">
                  <c:v>54197</c:v>
                </c:pt>
                <c:pt idx="1135">
                  <c:v>23091</c:v>
                </c:pt>
                <c:pt idx="1136">
                  <c:v>79244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101970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102692</c:v>
                </c:pt>
                <c:pt idx="1171">
                  <c:v>81698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84953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94871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56937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68117</c:v>
                </c:pt>
                <c:pt idx="1231">
                  <c:v>67433</c:v>
                </c:pt>
                <c:pt idx="1232">
                  <c:v>78825</c:v>
                </c:pt>
                <c:pt idx="1233">
                  <c:v>74716</c:v>
                </c:pt>
                <c:pt idx="1234">
                  <c:v>68118</c:v>
                </c:pt>
                <c:pt idx="1235">
                  <c:v>69867</c:v>
                </c:pt>
                <c:pt idx="1236">
                  <c:v>48948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48948</c:v>
                </c:pt>
                <c:pt idx="1242">
                  <c:v>73450</c:v>
                </c:pt>
                <c:pt idx="1243">
                  <c:v>31454</c:v>
                </c:pt>
                <c:pt idx="1244">
                  <c:v>79205</c:v>
                </c:pt>
                <c:pt idx="1245">
                  <c:v>48240</c:v>
                </c:pt>
                <c:pt idx="1246">
                  <c:v>49912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49912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60597</c:v>
                </c:pt>
                <c:pt idx="1261">
                  <c:v>60714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54356</c:v>
                </c:pt>
                <c:pt idx="1267">
                  <c:v>46831</c:v>
                </c:pt>
                <c:pt idx="1268">
                  <c:v>55424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88097</c:v>
                </c:pt>
                <c:pt idx="1279">
                  <c:v>7500</c:v>
                </c:pt>
                <c:pt idx="1280">
                  <c:v>56534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96547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60585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86037</c:v>
                </c:pt>
                <c:pt idx="1309">
                  <c:v>27244</c:v>
                </c:pt>
                <c:pt idx="1310">
                  <c:v>82017</c:v>
                </c:pt>
                <c:pt idx="1311">
                  <c:v>71434</c:v>
                </c:pt>
                <c:pt idx="1312">
                  <c:v>90842</c:v>
                </c:pt>
                <c:pt idx="1313">
                  <c:v>81361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64090</c:v>
                </c:pt>
                <c:pt idx="1319">
                  <c:v>50127</c:v>
                </c:pt>
                <c:pt idx="1320">
                  <c:v>43263</c:v>
                </c:pt>
                <c:pt idx="1321">
                  <c:v>53378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56046</c:v>
                </c:pt>
                <c:pt idx="1329">
                  <c:v>76542</c:v>
                </c:pt>
                <c:pt idx="1330">
                  <c:v>42000</c:v>
                </c:pt>
                <c:pt idx="1331">
                  <c:v>18227</c:v>
                </c:pt>
                <c:pt idx="1332">
                  <c:v>69139</c:v>
                </c:pt>
                <c:pt idx="1333">
                  <c:v>42000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33051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42564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55517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60208</c:v>
                </c:pt>
                <c:pt idx="1385">
                  <c:v>69389</c:v>
                </c:pt>
                <c:pt idx="1386">
                  <c:v>64713</c:v>
                </c:pt>
                <c:pt idx="1387">
                  <c:v>43142</c:v>
                </c:pt>
                <c:pt idx="1388">
                  <c:v>42720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56337</c:v>
                </c:pt>
                <c:pt idx="1418">
                  <c:v>57091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38410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46049</c:v>
                </c:pt>
                <c:pt idx="1432">
                  <c:v>26290</c:v>
                </c:pt>
                <c:pt idx="1433">
                  <c:v>86836</c:v>
                </c:pt>
                <c:pt idx="1434">
                  <c:v>57091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78028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50611</c:v>
                </c:pt>
                <c:pt idx="1466">
                  <c:v>42873</c:v>
                </c:pt>
                <c:pt idx="1467">
                  <c:v>36130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54998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55521</c:v>
                </c:pt>
                <c:pt idx="1478">
                  <c:v>54108</c:v>
                </c:pt>
                <c:pt idx="1479">
                  <c:v>84460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51569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46374</c:v>
                </c:pt>
                <c:pt idx="1495">
                  <c:v>55158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62972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37070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37070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53367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42014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42014</c:v>
                </c:pt>
                <c:pt idx="1544">
                  <c:v>75283</c:v>
                </c:pt>
                <c:pt idx="1545">
                  <c:v>43795</c:v>
                </c:pt>
                <c:pt idx="1546">
                  <c:v>38998</c:v>
                </c:pt>
                <c:pt idx="1547">
                  <c:v>48432</c:v>
                </c:pt>
                <c:pt idx="1548">
                  <c:v>27161</c:v>
                </c:pt>
                <c:pt idx="1549">
                  <c:v>48432</c:v>
                </c:pt>
                <c:pt idx="1550">
                  <c:v>38201</c:v>
                </c:pt>
                <c:pt idx="1551">
                  <c:v>72967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50501</c:v>
                </c:pt>
                <c:pt idx="1560">
                  <c:v>39552</c:v>
                </c:pt>
                <c:pt idx="1561">
                  <c:v>36715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50388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59754</c:v>
                </c:pt>
                <c:pt idx="1588">
                  <c:v>33955</c:v>
                </c:pt>
                <c:pt idx="1589">
                  <c:v>48752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35196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38513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34600</c:v>
                </c:pt>
                <c:pt idx="1624">
                  <c:v>56551</c:v>
                </c:pt>
                <c:pt idx="1625">
                  <c:v>22448</c:v>
                </c:pt>
                <c:pt idx="1626">
                  <c:v>34600</c:v>
                </c:pt>
                <c:pt idx="1627">
                  <c:v>37774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57107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36262</c:v>
                </c:pt>
                <c:pt idx="1644">
                  <c:v>36864</c:v>
                </c:pt>
                <c:pt idx="1645">
                  <c:v>86610</c:v>
                </c:pt>
                <c:pt idx="1646">
                  <c:v>39660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46610</c:v>
                </c:pt>
                <c:pt idx="1661">
                  <c:v>43776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37929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42586</c:v>
                </c:pt>
                <c:pt idx="1685">
                  <c:v>42586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32233</c:v>
                </c:pt>
                <c:pt idx="1694">
                  <c:v>17688</c:v>
                </c:pt>
                <c:pt idx="1695">
                  <c:v>47175</c:v>
                </c:pt>
                <c:pt idx="1696">
                  <c:v>42207</c:v>
                </c:pt>
                <c:pt idx="1697">
                  <c:v>82571</c:v>
                </c:pt>
                <c:pt idx="1698">
                  <c:v>38808</c:v>
                </c:pt>
                <c:pt idx="1699">
                  <c:v>46854</c:v>
                </c:pt>
                <c:pt idx="1700">
                  <c:v>40442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36145</c:v>
                </c:pt>
                <c:pt idx="1717">
                  <c:v>44051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54809</c:v>
                </c:pt>
                <c:pt idx="1725">
                  <c:v>44989</c:v>
                </c:pt>
                <c:pt idx="1726">
                  <c:v>31859</c:v>
                </c:pt>
                <c:pt idx="1727">
                  <c:v>39763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52869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35641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21888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43300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25545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22669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45203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36957</c:v>
                </c:pt>
                <c:pt idx="1802">
                  <c:v>80739</c:v>
                </c:pt>
                <c:pt idx="1803">
                  <c:v>42160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45576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42162</c:v>
                </c:pt>
                <c:pt idx="1814">
                  <c:v>32313</c:v>
                </c:pt>
                <c:pt idx="1815">
                  <c:v>30983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40887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29435</c:v>
                </c:pt>
                <c:pt idx="1825">
                  <c:v>22280</c:v>
                </c:pt>
                <c:pt idx="1826">
                  <c:v>72159</c:v>
                </c:pt>
                <c:pt idx="1827">
                  <c:v>38097</c:v>
                </c:pt>
                <c:pt idx="1828">
                  <c:v>22979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27038</c:v>
                </c:pt>
                <c:pt idx="1839">
                  <c:v>34213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47570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25509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25509</c:v>
                </c:pt>
                <c:pt idx="1855">
                  <c:v>46098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7500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32557</c:v>
                </c:pt>
                <c:pt idx="1888">
                  <c:v>52278</c:v>
                </c:pt>
                <c:pt idx="1889">
                  <c:v>38578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39858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28647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27213</c:v>
                </c:pt>
                <c:pt idx="1911">
                  <c:v>27242</c:v>
                </c:pt>
                <c:pt idx="1912">
                  <c:v>34242</c:v>
                </c:pt>
                <c:pt idx="1913">
                  <c:v>25410</c:v>
                </c:pt>
                <c:pt idx="1914">
                  <c:v>37126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39684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32218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16653</c:v>
                </c:pt>
                <c:pt idx="1933">
                  <c:v>56551</c:v>
                </c:pt>
                <c:pt idx="1934">
                  <c:v>70053</c:v>
                </c:pt>
                <c:pt idx="1935">
                  <c:v>14515</c:v>
                </c:pt>
                <c:pt idx="1936">
                  <c:v>44359</c:v>
                </c:pt>
                <c:pt idx="1937">
                  <c:v>9722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47139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21474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36790</c:v>
                </c:pt>
                <c:pt idx="1953">
                  <c:v>26518</c:v>
                </c:pt>
                <c:pt idx="1954">
                  <c:v>24570</c:v>
                </c:pt>
                <c:pt idx="1955">
                  <c:v>23957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31626</c:v>
                </c:pt>
                <c:pt idx="1965">
                  <c:v>39791</c:v>
                </c:pt>
                <c:pt idx="1966">
                  <c:v>41021</c:v>
                </c:pt>
                <c:pt idx="1967">
                  <c:v>94472</c:v>
                </c:pt>
                <c:pt idx="1968">
                  <c:v>13672</c:v>
                </c:pt>
                <c:pt idx="1969">
                  <c:v>36781</c:v>
                </c:pt>
                <c:pt idx="1970">
                  <c:v>23616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24762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21645</c:v>
                </c:pt>
                <c:pt idx="1987">
                  <c:v>34445</c:v>
                </c:pt>
                <c:pt idx="1988">
                  <c:v>30351</c:v>
                </c:pt>
                <c:pt idx="1989">
                  <c:v>37284</c:v>
                </c:pt>
                <c:pt idx="1990">
                  <c:v>19444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20981</c:v>
                </c:pt>
                <c:pt idx="2003">
                  <c:v>7500</c:v>
                </c:pt>
                <c:pt idx="2004">
                  <c:v>22585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35178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19514</c:v>
                </c:pt>
                <c:pt idx="2046">
                  <c:v>69520</c:v>
                </c:pt>
                <c:pt idx="2047">
                  <c:v>35178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17459</c:v>
                </c:pt>
                <c:pt idx="2059">
                  <c:v>22390</c:v>
                </c:pt>
                <c:pt idx="2060">
                  <c:v>71322</c:v>
                </c:pt>
                <c:pt idx="2061">
                  <c:v>7500</c:v>
                </c:pt>
                <c:pt idx="2062">
                  <c:v>33569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21359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21355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14796</c:v>
                </c:pt>
                <c:pt idx="2076">
                  <c:v>48150</c:v>
                </c:pt>
                <c:pt idx="2077">
                  <c:v>22518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34728</c:v>
                </c:pt>
                <c:pt idx="2096">
                  <c:v>25959</c:v>
                </c:pt>
                <c:pt idx="2097">
                  <c:v>33590</c:v>
                </c:pt>
                <c:pt idx="2098">
                  <c:v>30992</c:v>
                </c:pt>
                <c:pt idx="2099">
                  <c:v>35860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35860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15345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31353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30396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18890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25721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15287</c:v>
                </c:pt>
                <c:pt idx="2158">
                  <c:v>40851</c:v>
                </c:pt>
                <c:pt idx="2159">
                  <c:v>27469</c:v>
                </c:pt>
                <c:pt idx="2160">
                  <c:v>26576</c:v>
                </c:pt>
                <c:pt idx="2161">
                  <c:v>15287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31385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34596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27190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37406</c:v>
                </c:pt>
              </c:numCache>
            </c:numRef>
          </c:xVal>
          <c:yVal>
            <c:numRef>
              <c:f>Graphs!$B$2:$B$2206</c:f>
              <c:numCache>
                <c:formatCode>General</c:formatCode>
                <c:ptCount val="2205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2130</c:v>
                </c:pt>
                <c:pt idx="53">
                  <c:v>24</c:v>
                </c:pt>
                <c:pt idx="54">
                  <c:v>475</c:v>
                </c:pt>
                <c:pt idx="55">
                  <c:v>2105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2092</c:v>
                </c:pt>
                <c:pt idx="61">
                  <c:v>11</c:v>
                </c:pt>
                <c:pt idx="62">
                  <c:v>2074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2074</c:v>
                </c:pt>
                <c:pt idx="71">
                  <c:v>2074</c:v>
                </c:pt>
                <c:pt idx="72">
                  <c:v>9</c:v>
                </c:pt>
                <c:pt idx="73">
                  <c:v>2066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2056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2051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2012</c:v>
                </c:pt>
                <c:pt idx="103">
                  <c:v>548</c:v>
                </c:pt>
                <c:pt idx="104">
                  <c:v>1995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1987</c:v>
                </c:pt>
                <c:pt idx="113">
                  <c:v>23</c:v>
                </c:pt>
                <c:pt idx="114">
                  <c:v>41</c:v>
                </c:pt>
                <c:pt idx="115">
                  <c:v>1974</c:v>
                </c:pt>
                <c:pt idx="116">
                  <c:v>387</c:v>
                </c:pt>
                <c:pt idx="117">
                  <c:v>1966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1954</c:v>
                </c:pt>
                <c:pt idx="128">
                  <c:v>34</c:v>
                </c:pt>
                <c:pt idx="129">
                  <c:v>2057</c:v>
                </c:pt>
                <c:pt idx="130">
                  <c:v>1949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1931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1924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1924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1920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1919</c:v>
                </c:pt>
                <c:pt idx="191">
                  <c:v>35</c:v>
                </c:pt>
                <c:pt idx="192">
                  <c:v>1919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1914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1903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1889</c:v>
                </c:pt>
                <c:pt idx="230">
                  <c:v>950</c:v>
                </c:pt>
                <c:pt idx="231">
                  <c:v>16</c:v>
                </c:pt>
                <c:pt idx="232">
                  <c:v>1881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1880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1879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1872</c:v>
                </c:pt>
                <c:pt idx="251">
                  <c:v>70</c:v>
                </c:pt>
                <c:pt idx="252">
                  <c:v>1254</c:v>
                </c:pt>
                <c:pt idx="253">
                  <c:v>1868</c:v>
                </c:pt>
                <c:pt idx="254">
                  <c:v>865</c:v>
                </c:pt>
                <c:pt idx="255">
                  <c:v>46</c:v>
                </c:pt>
                <c:pt idx="256">
                  <c:v>1868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1835</c:v>
                </c:pt>
                <c:pt idx="263">
                  <c:v>803</c:v>
                </c:pt>
                <c:pt idx="264">
                  <c:v>1835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1808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1805</c:v>
                </c:pt>
                <c:pt idx="317">
                  <c:v>1795</c:v>
                </c:pt>
                <c:pt idx="318">
                  <c:v>25</c:v>
                </c:pt>
                <c:pt idx="319">
                  <c:v>807</c:v>
                </c:pt>
                <c:pt idx="320">
                  <c:v>1792</c:v>
                </c:pt>
                <c:pt idx="321">
                  <c:v>41</c:v>
                </c:pt>
                <c:pt idx="322">
                  <c:v>1791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1790</c:v>
                </c:pt>
                <c:pt idx="328">
                  <c:v>767</c:v>
                </c:pt>
                <c:pt idx="329">
                  <c:v>39</c:v>
                </c:pt>
                <c:pt idx="330">
                  <c:v>1767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1758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1738</c:v>
                </c:pt>
                <c:pt idx="358">
                  <c:v>84</c:v>
                </c:pt>
                <c:pt idx="359">
                  <c:v>1734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1728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1726</c:v>
                </c:pt>
                <c:pt idx="381">
                  <c:v>22</c:v>
                </c:pt>
                <c:pt idx="382">
                  <c:v>1719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1713</c:v>
                </c:pt>
                <c:pt idx="388">
                  <c:v>39</c:v>
                </c:pt>
                <c:pt idx="389">
                  <c:v>1713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1707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1694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1682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1677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1672</c:v>
                </c:pt>
                <c:pt idx="440">
                  <c:v>1671</c:v>
                </c:pt>
                <c:pt idx="441">
                  <c:v>265</c:v>
                </c:pt>
                <c:pt idx="442">
                  <c:v>1257</c:v>
                </c:pt>
                <c:pt idx="443">
                  <c:v>1667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1649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1645</c:v>
                </c:pt>
                <c:pt idx="455">
                  <c:v>1643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1641</c:v>
                </c:pt>
                <c:pt idx="466">
                  <c:v>261</c:v>
                </c:pt>
                <c:pt idx="467">
                  <c:v>729</c:v>
                </c:pt>
                <c:pt idx="468">
                  <c:v>1629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1614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1612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1610</c:v>
                </c:pt>
                <c:pt idx="527">
                  <c:v>608</c:v>
                </c:pt>
                <c:pt idx="528">
                  <c:v>35</c:v>
                </c:pt>
                <c:pt idx="529">
                  <c:v>1610</c:v>
                </c:pt>
                <c:pt idx="530">
                  <c:v>124</c:v>
                </c:pt>
                <c:pt idx="531">
                  <c:v>1610</c:v>
                </c:pt>
                <c:pt idx="532">
                  <c:v>20</c:v>
                </c:pt>
                <c:pt idx="533">
                  <c:v>36</c:v>
                </c:pt>
                <c:pt idx="534">
                  <c:v>1606</c:v>
                </c:pt>
                <c:pt idx="535">
                  <c:v>492</c:v>
                </c:pt>
                <c:pt idx="536">
                  <c:v>120</c:v>
                </c:pt>
                <c:pt idx="537">
                  <c:v>1605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1571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1554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1552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1548</c:v>
                </c:pt>
                <c:pt idx="574">
                  <c:v>1544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1535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1529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1527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1517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1517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1503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1502</c:v>
                </c:pt>
                <c:pt idx="627">
                  <c:v>224</c:v>
                </c:pt>
                <c:pt idx="628">
                  <c:v>1502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1497</c:v>
                </c:pt>
                <c:pt idx="658">
                  <c:v>485</c:v>
                </c:pt>
                <c:pt idx="659">
                  <c:v>1492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1489</c:v>
                </c:pt>
                <c:pt idx="668">
                  <c:v>1320</c:v>
                </c:pt>
                <c:pt idx="669">
                  <c:v>977</c:v>
                </c:pt>
                <c:pt idx="670">
                  <c:v>1486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1480</c:v>
                </c:pt>
                <c:pt idx="675">
                  <c:v>120</c:v>
                </c:pt>
                <c:pt idx="676">
                  <c:v>19</c:v>
                </c:pt>
                <c:pt idx="677">
                  <c:v>1468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1464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1460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1460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1446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1433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1419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1412</c:v>
                </c:pt>
                <c:pt idx="734">
                  <c:v>1360</c:v>
                </c:pt>
                <c:pt idx="735">
                  <c:v>917</c:v>
                </c:pt>
                <c:pt idx="736">
                  <c:v>1412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1408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1402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1400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1376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1376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1367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1360</c:v>
                </c:pt>
                <c:pt idx="801">
                  <c:v>44</c:v>
                </c:pt>
                <c:pt idx="802">
                  <c:v>1358</c:v>
                </c:pt>
                <c:pt idx="803">
                  <c:v>120</c:v>
                </c:pt>
                <c:pt idx="804">
                  <c:v>1358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1357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1354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1339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1302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1301</c:v>
                </c:pt>
                <c:pt idx="875">
                  <c:v>897</c:v>
                </c:pt>
                <c:pt idx="876">
                  <c:v>1301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1298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1285</c:v>
                </c:pt>
                <c:pt idx="893">
                  <c:v>1270</c:v>
                </c:pt>
                <c:pt idx="894">
                  <c:v>1270</c:v>
                </c:pt>
                <c:pt idx="895">
                  <c:v>923</c:v>
                </c:pt>
                <c:pt idx="896">
                  <c:v>973</c:v>
                </c:pt>
                <c:pt idx="897">
                  <c:v>1270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1262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1237</c:v>
                </c:pt>
                <c:pt idx="923">
                  <c:v>1236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1228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1214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1208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1207</c:v>
                </c:pt>
                <c:pt idx="947">
                  <c:v>81</c:v>
                </c:pt>
                <c:pt idx="948">
                  <c:v>1206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1206</c:v>
                </c:pt>
                <c:pt idx="965">
                  <c:v>382</c:v>
                </c:pt>
                <c:pt idx="966">
                  <c:v>1871</c:v>
                </c:pt>
                <c:pt idx="967">
                  <c:v>1205</c:v>
                </c:pt>
                <c:pt idx="968">
                  <c:v>1194</c:v>
                </c:pt>
                <c:pt idx="969">
                  <c:v>40</c:v>
                </c:pt>
                <c:pt idx="970">
                  <c:v>1185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1184</c:v>
                </c:pt>
                <c:pt idx="981">
                  <c:v>1182</c:v>
                </c:pt>
                <c:pt idx="982">
                  <c:v>1178</c:v>
                </c:pt>
                <c:pt idx="983">
                  <c:v>43</c:v>
                </c:pt>
                <c:pt idx="984">
                  <c:v>258</c:v>
                </c:pt>
                <c:pt idx="985">
                  <c:v>1150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1149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1144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1143</c:v>
                </c:pt>
                <c:pt idx="1011">
                  <c:v>1138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1118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1110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1099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1089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1080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1072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1070</c:v>
                </c:pt>
                <c:pt idx="1062">
                  <c:v>1061</c:v>
                </c:pt>
                <c:pt idx="1063">
                  <c:v>15</c:v>
                </c:pt>
                <c:pt idx="1064">
                  <c:v>1059</c:v>
                </c:pt>
                <c:pt idx="1065">
                  <c:v>839</c:v>
                </c:pt>
                <c:pt idx="1066">
                  <c:v>15</c:v>
                </c:pt>
                <c:pt idx="1067">
                  <c:v>1059</c:v>
                </c:pt>
                <c:pt idx="1068">
                  <c:v>20</c:v>
                </c:pt>
                <c:pt idx="1069">
                  <c:v>1056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1054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1053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1052</c:v>
                </c:pt>
                <c:pt idx="1097">
                  <c:v>1036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1032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1030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1029</c:v>
                </c:pt>
                <c:pt idx="1115">
                  <c:v>297</c:v>
                </c:pt>
                <c:pt idx="1116">
                  <c:v>73</c:v>
                </c:pt>
                <c:pt idx="1117">
                  <c:v>1028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1024</c:v>
                </c:pt>
                <c:pt idx="1127">
                  <c:v>652</c:v>
                </c:pt>
                <c:pt idx="1128">
                  <c:v>392</c:v>
                </c:pt>
                <c:pt idx="1129">
                  <c:v>1003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972</c:v>
                </c:pt>
                <c:pt idx="1134">
                  <c:v>224</c:v>
                </c:pt>
                <c:pt idx="1135">
                  <c:v>46</c:v>
                </c:pt>
                <c:pt idx="1136">
                  <c:v>971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967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964</c:v>
                </c:pt>
                <c:pt idx="1171">
                  <c:v>961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952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934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898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894</c:v>
                </c:pt>
                <c:pt idx="1231">
                  <c:v>962</c:v>
                </c:pt>
                <c:pt idx="1232">
                  <c:v>877</c:v>
                </c:pt>
                <c:pt idx="1233">
                  <c:v>789</c:v>
                </c:pt>
                <c:pt idx="1234">
                  <c:v>774</c:v>
                </c:pt>
                <c:pt idx="1235">
                  <c:v>871</c:v>
                </c:pt>
                <c:pt idx="1236">
                  <c:v>860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860</c:v>
                </c:pt>
                <c:pt idx="1242">
                  <c:v>1767</c:v>
                </c:pt>
                <c:pt idx="1243">
                  <c:v>39</c:v>
                </c:pt>
                <c:pt idx="1244">
                  <c:v>851</c:v>
                </c:pt>
                <c:pt idx="1245">
                  <c:v>841</c:v>
                </c:pt>
                <c:pt idx="1246">
                  <c:v>832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832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827</c:v>
                </c:pt>
                <c:pt idx="1261">
                  <c:v>795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775</c:v>
                </c:pt>
                <c:pt idx="1267">
                  <c:v>44</c:v>
                </c:pt>
                <c:pt idx="1268">
                  <c:v>770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769</c:v>
                </c:pt>
                <c:pt idx="1279">
                  <c:v>32</c:v>
                </c:pt>
                <c:pt idx="1280">
                  <c:v>769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747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715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708</c:v>
                </c:pt>
                <c:pt idx="1309">
                  <c:v>55</c:v>
                </c:pt>
                <c:pt idx="1310">
                  <c:v>706</c:v>
                </c:pt>
                <c:pt idx="1311">
                  <c:v>1232</c:v>
                </c:pt>
                <c:pt idx="1312">
                  <c:v>1331</c:v>
                </c:pt>
                <c:pt idx="1313">
                  <c:v>702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662</c:v>
                </c:pt>
                <c:pt idx="1319">
                  <c:v>305</c:v>
                </c:pt>
                <c:pt idx="1320">
                  <c:v>339</c:v>
                </c:pt>
                <c:pt idx="1321">
                  <c:v>661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641</c:v>
                </c:pt>
                <c:pt idx="1329">
                  <c:v>1469</c:v>
                </c:pt>
                <c:pt idx="1330">
                  <c:v>618</c:v>
                </c:pt>
                <c:pt idx="1331">
                  <c:v>17</c:v>
                </c:pt>
                <c:pt idx="1332">
                  <c:v>221</c:v>
                </c:pt>
                <c:pt idx="1333">
                  <c:v>618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616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615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597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597</c:v>
                </c:pt>
                <c:pt idx="1385">
                  <c:v>782</c:v>
                </c:pt>
                <c:pt idx="1386">
                  <c:v>548</c:v>
                </c:pt>
                <c:pt idx="1387">
                  <c:v>16</c:v>
                </c:pt>
                <c:pt idx="1388">
                  <c:v>542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542</c:v>
                </c:pt>
                <c:pt idx="1418">
                  <c:v>540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520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496</c:v>
                </c:pt>
                <c:pt idx="1432">
                  <c:v>55</c:v>
                </c:pt>
                <c:pt idx="1433">
                  <c:v>494</c:v>
                </c:pt>
                <c:pt idx="1434">
                  <c:v>492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490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489</c:v>
                </c:pt>
                <c:pt idx="1466">
                  <c:v>254</c:v>
                </c:pt>
                <c:pt idx="1467">
                  <c:v>451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447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442</c:v>
                </c:pt>
                <c:pt idx="1478">
                  <c:v>650</c:v>
                </c:pt>
                <c:pt idx="1479">
                  <c:v>442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429</c:v>
                </c:pt>
                <c:pt idx="1495">
                  <c:v>395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395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394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394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389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386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386</c:v>
                </c:pt>
                <c:pt idx="1544">
                  <c:v>953</c:v>
                </c:pt>
                <c:pt idx="1545">
                  <c:v>385</c:v>
                </c:pt>
                <c:pt idx="1546">
                  <c:v>49</c:v>
                </c:pt>
                <c:pt idx="1547">
                  <c:v>382</c:v>
                </c:pt>
                <c:pt idx="1548">
                  <c:v>41</c:v>
                </c:pt>
                <c:pt idx="1549">
                  <c:v>382</c:v>
                </c:pt>
                <c:pt idx="1550">
                  <c:v>256</c:v>
                </c:pt>
                <c:pt idx="1551">
                  <c:v>372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348</c:v>
                </c:pt>
                <c:pt idx="1560">
                  <c:v>343</c:v>
                </c:pt>
                <c:pt idx="1561">
                  <c:v>341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338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336</c:v>
                </c:pt>
                <c:pt idx="1588">
                  <c:v>260</c:v>
                </c:pt>
                <c:pt idx="1589">
                  <c:v>316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310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306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303</c:v>
                </c:pt>
                <c:pt idx="1624">
                  <c:v>122</c:v>
                </c:pt>
                <c:pt idx="1625">
                  <c:v>37</c:v>
                </c:pt>
                <c:pt idx="1626">
                  <c:v>303</c:v>
                </c:pt>
                <c:pt idx="1627">
                  <c:v>297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279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273</c:v>
                </c:pt>
                <c:pt idx="1644">
                  <c:v>265</c:v>
                </c:pt>
                <c:pt idx="1645">
                  <c:v>1550</c:v>
                </c:pt>
                <c:pt idx="1646">
                  <c:v>263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259</c:v>
                </c:pt>
                <c:pt idx="1661">
                  <c:v>255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255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252</c:v>
                </c:pt>
                <c:pt idx="1685">
                  <c:v>252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224</c:v>
                </c:pt>
                <c:pt idx="1694">
                  <c:v>9</c:v>
                </c:pt>
                <c:pt idx="1695">
                  <c:v>221</c:v>
                </c:pt>
                <c:pt idx="1696">
                  <c:v>219</c:v>
                </c:pt>
                <c:pt idx="1697">
                  <c:v>1607</c:v>
                </c:pt>
                <c:pt idx="1698">
                  <c:v>216</c:v>
                </c:pt>
                <c:pt idx="1699">
                  <c:v>184</c:v>
                </c:pt>
                <c:pt idx="1700">
                  <c:v>156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154</c:v>
                </c:pt>
                <c:pt idx="1717">
                  <c:v>153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152</c:v>
                </c:pt>
                <c:pt idx="1725">
                  <c:v>263</c:v>
                </c:pt>
                <c:pt idx="1726">
                  <c:v>37</c:v>
                </c:pt>
                <c:pt idx="1727">
                  <c:v>151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150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149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149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125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125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123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121</c:v>
                </c:pt>
                <c:pt idx="1802">
                  <c:v>1541</c:v>
                </c:pt>
                <c:pt idx="1803">
                  <c:v>120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120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118</c:v>
                </c:pt>
                <c:pt idx="1814">
                  <c:v>152</c:v>
                </c:pt>
                <c:pt idx="1815">
                  <c:v>118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118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116</c:v>
                </c:pt>
                <c:pt idx="1825">
                  <c:v>11</c:v>
                </c:pt>
                <c:pt idx="1826">
                  <c:v>1348</c:v>
                </c:pt>
                <c:pt idx="1827">
                  <c:v>115</c:v>
                </c:pt>
                <c:pt idx="1828">
                  <c:v>93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92</c:v>
                </c:pt>
                <c:pt idx="1839">
                  <c:v>91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90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90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90</c:v>
                </c:pt>
                <c:pt idx="1855">
                  <c:v>84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72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70</c:v>
                </c:pt>
                <c:pt idx="1888">
                  <c:v>1024</c:v>
                </c:pt>
                <c:pt idx="1889">
                  <c:v>70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69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68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67</c:v>
                </c:pt>
                <c:pt idx="1911">
                  <c:v>67</c:v>
                </c:pt>
                <c:pt idx="1912">
                  <c:v>14</c:v>
                </c:pt>
                <c:pt idx="1913">
                  <c:v>34</c:v>
                </c:pt>
                <c:pt idx="1914">
                  <c:v>65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64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63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62</c:v>
                </c:pt>
                <c:pt idx="1933">
                  <c:v>122</c:v>
                </c:pt>
                <c:pt idx="1934">
                  <c:v>923</c:v>
                </c:pt>
                <c:pt idx="1935">
                  <c:v>61</c:v>
                </c:pt>
                <c:pt idx="1936">
                  <c:v>44</c:v>
                </c:pt>
                <c:pt idx="1937">
                  <c:v>61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60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57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56</c:v>
                </c:pt>
                <c:pt idx="1953">
                  <c:v>55</c:v>
                </c:pt>
                <c:pt idx="1954">
                  <c:v>149</c:v>
                </c:pt>
                <c:pt idx="1955">
                  <c:v>52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52</c:v>
                </c:pt>
                <c:pt idx="1965">
                  <c:v>153</c:v>
                </c:pt>
                <c:pt idx="1966">
                  <c:v>52</c:v>
                </c:pt>
                <c:pt idx="1967">
                  <c:v>1675</c:v>
                </c:pt>
                <c:pt idx="1968">
                  <c:v>20</c:v>
                </c:pt>
                <c:pt idx="1969">
                  <c:v>50</c:v>
                </c:pt>
                <c:pt idx="1970">
                  <c:v>47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46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46</c:v>
                </c:pt>
                <c:pt idx="1987">
                  <c:v>809</c:v>
                </c:pt>
                <c:pt idx="1988">
                  <c:v>44</c:v>
                </c:pt>
                <c:pt idx="1989">
                  <c:v>17</c:v>
                </c:pt>
                <c:pt idx="1990">
                  <c:v>44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43</c:v>
                </c:pt>
                <c:pt idx="2003">
                  <c:v>66</c:v>
                </c:pt>
                <c:pt idx="2004">
                  <c:v>42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41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41</c:v>
                </c:pt>
                <c:pt idx="2046">
                  <c:v>1362</c:v>
                </c:pt>
                <c:pt idx="2047">
                  <c:v>41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39</c:v>
                </c:pt>
                <c:pt idx="2059">
                  <c:v>21</c:v>
                </c:pt>
                <c:pt idx="2060">
                  <c:v>308</c:v>
                </c:pt>
                <c:pt idx="2061">
                  <c:v>39</c:v>
                </c:pt>
                <c:pt idx="2062">
                  <c:v>39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38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37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35</c:v>
                </c:pt>
                <c:pt idx="2076">
                  <c:v>219</c:v>
                </c:pt>
                <c:pt idx="2077">
                  <c:v>34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30</c:v>
                </c:pt>
                <c:pt idx="2096">
                  <c:v>30</c:v>
                </c:pt>
                <c:pt idx="2097">
                  <c:v>6</c:v>
                </c:pt>
                <c:pt idx="2098">
                  <c:v>41</c:v>
                </c:pt>
                <c:pt idx="2099">
                  <c:v>29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29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28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24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22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20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18</c:v>
                </c:pt>
                <c:pt idx="2158">
                  <c:v>35</c:v>
                </c:pt>
                <c:pt idx="2159">
                  <c:v>17</c:v>
                </c:pt>
                <c:pt idx="2160">
                  <c:v>18</c:v>
                </c:pt>
                <c:pt idx="2161">
                  <c:v>18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18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16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15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14</c:v>
                </c:pt>
              </c:numCache>
            </c:numRef>
          </c:yVal>
          <c:smooth val="0"/>
        </c:ser>
        <c:axId val="32503311"/>
        <c:axId val="4126749"/>
      </c:scatterChart>
      <c:valAx>
        <c:axId val="325033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Arial"/>
                    <a:ea typeface="Arial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Arial"/>
                    <a:ea typeface="Arial"/>
                  </a:rPr>
                  <a:t>Income</a:t>
                </a:r>
              </a:p>
            </c:rich>
          </c:tx>
          <c:layout>
            <c:manualLayout>
              <c:xMode val="edge"/>
              <c:yMode val="edge"/>
              <c:x val="0.488791548569956"/>
              <c:y val="0.92725420275089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4126749"/>
        <c:crosses val="autoZero"/>
        <c:crossBetween val="midCat"/>
      </c:valAx>
      <c:valAx>
        <c:axId val="412674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Arial"/>
                    <a:ea typeface="Arial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Arial"/>
                    <a:ea typeface="Arial"/>
                  </a:rPr>
                  <a:t>Total Spent</a:t>
                </a:r>
              </a:p>
            </c:rich>
          </c:tx>
          <c:layout>
            <c:manualLayout>
              <c:xMode val="edge"/>
              <c:yMode val="edge"/>
              <c:x val="0.0112728678175728"/>
              <c:y val="0.39378502292409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250331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Graphs!$R$1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Graphs!$Q$2:$Q$14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Total Result</c:v>
                </c:pt>
              </c:strCache>
            </c:strRef>
          </c:cat>
          <c:val>
            <c:numRef>
              <c:f>Graphs!$R$2:$R$14</c:f>
              <c:numCache>
                <c:formatCode>General</c:formatCode>
                <c:ptCount val="13"/>
                <c:pt idx="0">
                  <c:v>223</c:v>
                </c:pt>
                <c:pt idx="1">
                  <c:v>174</c:v>
                </c:pt>
                <c:pt idx="2">
                  <c:v>216</c:v>
                </c:pt>
                <c:pt idx="3">
                  <c:v>171</c:v>
                </c:pt>
                <c:pt idx="4">
                  <c:v>175</c:v>
                </c:pt>
                <c:pt idx="5">
                  <c:v>181</c:v>
                </c:pt>
                <c:pt idx="6">
                  <c:v>208</c:v>
                </c:pt>
                <c:pt idx="7">
                  <c:v>200</c:v>
                </c:pt>
                <c:pt idx="8">
                  <c:v>208</c:v>
                </c:pt>
                <c:pt idx="9">
                  <c:v>168</c:v>
                </c:pt>
                <c:pt idx="10">
                  <c:v>144</c:v>
                </c:pt>
                <c:pt idx="11">
                  <c:v>137</c:v>
                </c:pt>
                <c:pt idx="12">
                  <c:v>2205</c:v>
                </c:pt>
              </c:numCache>
            </c:numRef>
          </c:val>
        </c:ser>
        <c:gapWidth val="219"/>
        <c:overlap val="-27"/>
        <c:axId val="85669936"/>
        <c:axId val="95188950"/>
      </c:barChart>
      <c:catAx>
        <c:axId val="85669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5188950"/>
        <c:crosses val="autoZero"/>
        <c:auto val="1"/>
        <c:lblAlgn val="ctr"/>
        <c:lblOffset val="100"/>
        <c:noMultiLvlLbl val="0"/>
      </c:catAx>
      <c:valAx>
        <c:axId val="951889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8566993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rial"/>
                <a:ea typeface="Arial"/>
              </a:rPr>
              <a:t>Customer Age Group Distribution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Graphs!$AE$2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2f9299"/>
            </a:solidFill>
            <a:ln w="0">
              <a:solidFill>
                <a:srgbClr val="206166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Graphs!$AD$3:$AD$7</c:f>
              <c:strCache>
                <c:ptCount val="5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  <c:pt idx="4">
                  <c:v>Total Result</c:v>
                </c:pt>
              </c:strCache>
            </c:strRef>
          </c:cat>
          <c:val>
            <c:numRef>
              <c:f>Graphs!$AE$3:$AE$7</c:f>
              <c:numCache>
                <c:formatCode>General</c:formatCode>
                <c:ptCount val="5"/>
                <c:pt idx="0">
                  <c:v>219</c:v>
                </c:pt>
                <c:pt idx="1">
                  <c:v>926</c:v>
                </c:pt>
                <c:pt idx="2">
                  <c:v>748</c:v>
                </c:pt>
                <c:pt idx="3">
                  <c:v>312</c:v>
                </c:pt>
                <c:pt idx="4">
                  <c:v>2205</c:v>
                </c:pt>
              </c:numCache>
            </c:numRef>
          </c:val>
        </c:ser>
        <c:gapWidth val="150"/>
        <c:overlap val="0"/>
        <c:axId val="12513603"/>
        <c:axId val="95337083"/>
      </c:barChart>
      <c:catAx>
        <c:axId val="12513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5337083"/>
        <c:crosses val="autoZero"/>
        <c:auto val="1"/>
        <c:lblAlgn val="ctr"/>
        <c:lblOffset val="100"/>
        <c:noMultiLvlLbl val="0"/>
      </c:catAx>
      <c:valAx>
        <c:axId val="953370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1251360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a433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fbbc04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Arial"/>
                    <a:ea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Graphs!$AD$28:$AD$30</c:f>
              <c:strCache>
                <c:ptCount val="3"/>
                <c:pt idx="0">
                  <c:v>Web</c:v>
                </c:pt>
                <c:pt idx="1">
                  <c:v>Catalog</c:v>
                </c:pt>
                <c:pt idx="2">
                  <c:v>Store</c:v>
                </c:pt>
              </c:strCache>
            </c:strRef>
          </c:cat>
          <c:val>
            <c:numRef>
              <c:f>Graphs!$AE$28:$AE$30</c:f>
              <c:numCache>
                <c:formatCode>General</c:formatCode>
                <c:ptCount val="3"/>
                <c:pt idx="0">
                  <c:v>0.326237552316352</c:v>
                </c:pt>
                <c:pt idx="1">
                  <c:v>0.210456054264685</c:v>
                </c:pt>
                <c:pt idx="2">
                  <c:v>0.463306393418964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1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66600</xdr:rowOff>
    </xdr:from>
    <xdr:to>
      <xdr:col>12</xdr:col>
      <xdr:colOff>170640</xdr:colOff>
      <xdr:row>22</xdr:row>
      <xdr:rowOff>37440</xdr:rowOff>
    </xdr:to>
    <xdr:graphicFrame>
      <xdr:nvGraphicFramePr>
        <xdr:cNvPr id="0" name="Chart 3"/>
        <xdr:cNvGraphicFramePr/>
      </xdr:nvGraphicFramePr>
      <xdr:xfrm>
        <a:off x="1369080" y="66600"/>
        <a:ext cx="5588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3</xdr:col>
      <xdr:colOff>0</xdr:colOff>
      <xdr:row>23</xdr:row>
      <xdr:rowOff>85680</xdr:rowOff>
    </xdr:from>
    <xdr:to>
      <xdr:col>12</xdr:col>
      <xdr:colOff>65880</xdr:colOff>
      <xdr:row>42</xdr:row>
      <xdr:rowOff>161280</xdr:rowOff>
    </xdr:to>
    <xdr:sp>
      <xdr:nvSpPr>
        <xdr:cNvPr id="1" name=""/>
        <xdr:cNvSpPr/>
      </xdr:nvSpPr>
      <xdr:spPr>
        <a:xfrm>
          <a:off x="1369080" y="3809880"/>
          <a:ext cx="5483520" cy="31712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9360</xdr:colOff>
      <xdr:row>15</xdr:row>
      <xdr:rowOff>9360</xdr:rowOff>
    </xdr:from>
    <xdr:to>
      <xdr:col>25</xdr:col>
      <xdr:colOff>56160</xdr:colOff>
      <xdr:row>34</xdr:row>
      <xdr:rowOff>161280</xdr:rowOff>
    </xdr:to>
    <xdr:graphicFrame>
      <xdr:nvGraphicFramePr>
        <xdr:cNvPr id="2" name="Chart 2"/>
        <xdr:cNvGraphicFramePr/>
      </xdr:nvGraphicFramePr>
      <xdr:xfrm>
        <a:off x="8543880" y="2438280"/>
        <a:ext cx="5864040" cy="324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28</xdr:col>
      <xdr:colOff>352440</xdr:colOff>
      <xdr:row>7</xdr:row>
      <xdr:rowOff>142920</xdr:rowOff>
    </xdr:from>
    <xdr:to>
      <xdr:col>35</xdr:col>
      <xdr:colOff>380160</xdr:colOff>
      <xdr:row>24</xdr:row>
      <xdr:rowOff>132840</xdr:rowOff>
    </xdr:to>
    <xdr:graphicFrame>
      <xdr:nvGraphicFramePr>
        <xdr:cNvPr id="3" name="Chart 5"/>
        <xdr:cNvGraphicFramePr/>
      </xdr:nvGraphicFramePr>
      <xdr:xfrm>
        <a:off x="16509960" y="1276560"/>
        <a:ext cx="5343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123840</xdr:colOff>
      <xdr:row>25</xdr:row>
      <xdr:rowOff>57240</xdr:rowOff>
    </xdr:from>
    <xdr:to>
      <xdr:col>39</xdr:col>
      <xdr:colOff>428040</xdr:colOff>
      <xdr:row>42</xdr:row>
      <xdr:rowOff>28080</xdr:rowOff>
    </xdr:to>
    <xdr:graphicFrame>
      <xdr:nvGraphicFramePr>
        <xdr:cNvPr id="4" name="Chart 12"/>
        <xdr:cNvGraphicFramePr/>
      </xdr:nvGraphicFramePr>
      <xdr:xfrm>
        <a:off x="19791000" y="4105440"/>
        <a:ext cx="45180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380880</xdr:colOff>
      <xdr:row>8</xdr:row>
      <xdr:rowOff>19080</xdr:rowOff>
    </xdr:from>
    <xdr:to>
      <xdr:col>13</xdr:col>
      <xdr:colOff>113400</xdr:colOff>
      <xdr:row>20</xdr:row>
      <xdr:rowOff>18360</xdr:rowOff>
    </xdr:to>
    <xdr:sp>
      <xdr:nvSpPr>
        <xdr:cNvPr id="5" name=""/>
        <xdr:cNvSpPr/>
      </xdr:nvSpPr>
      <xdr:spPr>
        <a:xfrm>
          <a:off x="6482520" y="1314360"/>
          <a:ext cx="4592880" cy="19425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410400</xdr:colOff>
      <xdr:row>8</xdr:row>
      <xdr:rowOff>61560</xdr:rowOff>
    </xdr:from>
    <xdr:to>
      <xdr:col>13</xdr:col>
      <xdr:colOff>76680</xdr:colOff>
      <xdr:row>20</xdr:row>
      <xdr:rowOff>60480</xdr:rowOff>
    </xdr:to>
    <xdr:pic>
      <xdr:nvPicPr>
        <xdr:cNvPr id="6" name="Image 1" descr=""/>
        <xdr:cNvPicPr/>
      </xdr:nvPicPr>
      <xdr:blipFill>
        <a:blip r:embed="rId1"/>
        <a:stretch/>
      </xdr:blipFill>
      <xdr:spPr>
        <a:xfrm>
          <a:off x="6512040" y="1356840"/>
          <a:ext cx="4526640" cy="1942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05" createdVersion="3">
  <cacheSource type="worksheet">
    <worksheetSource ref="N1:O2206" sheet="Graphs"/>
  </cacheSource>
  <cacheFields count="2">
    <cacheField name="Month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Frequency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205" createdVersion="3">
  <cacheSource type="worksheet">
    <worksheetSource ref="AA1:AB2206" sheet="Graphs"/>
  </cacheSource>
  <cacheFields count="2">
    <cacheField name="Age Group" numFmtId="0">
      <sharedItems count="4">
        <s v="24-35"/>
        <s v="36-50"/>
        <s v="51-65"/>
        <s v="66+"/>
      </sharedItems>
    </cacheField>
    <cacheField name="Frequency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2205" createdVersion="3">
  <cacheSource type="worksheet">
    <worksheetSource ref="A1:AO2206" sheet="Main"/>
  </cacheSource>
  <cacheFields count="41">
    <cacheField name="CustomerID" numFmtId="0">
      <sharedItems containsSemiMixedTypes="0" containsString="0" containsNumber="1" containsInteger="1" minValue="1" maxValue="2205" count="220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</sharedItems>
    </cacheField>
    <cacheField name="Income" numFmtId="0">
      <sharedItems containsSemiMixedTypes="0" containsString="0" containsNumber="1" containsInteger="1" minValue="1730" maxValue="113734" count="1963">
        <n v="1730"/>
        <n v="2447"/>
        <n v="3502"/>
        <n v="4023"/>
        <n v="4428"/>
        <n v="4861"/>
        <n v="5305"/>
        <n v="5648"/>
        <n v="6560"/>
        <n v="6835"/>
        <n v="7144"/>
        <n v="7500"/>
        <n v="8028"/>
        <n v="8820"/>
        <n v="8940"/>
        <n v="9255"/>
        <n v="9548"/>
        <n v="9722"/>
        <n v="10245"/>
        <n v="10404"/>
        <n v="10979"/>
        <n v="11012"/>
        <n v="11448"/>
        <n v="12393"/>
        <n v="12571"/>
        <n v="13084"/>
        <n v="13260"/>
        <n v="13533"/>
        <n v="13624"/>
        <n v="13672"/>
        <n v="13724"/>
        <n v="14045"/>
        <n v="14188"/>
        <n v="14421"/>
        <n v="14515"/>
        <n v="14661"/>
        <n v="14796"/>
        <n v="14849"/>
        <n v="14906"/>
        <n v="14918"/>
        <n v="15033"/>
        <n v="15038"/>
        <n v="15056"/>
        <n v="15072"/>
        <n v="15253"/>
        <n v="15287"/>
        <n v="15315"/>
        <n v="15345"/>
        <n v="15716"/>
        <n v="15759"/>
        <n v="15862"/>
        <n v="16005"/>
        <n v="16014"/>
        <n v="16185"/>
        <n v="16248"/>
        <n v="16269"/>
        <n v="16529"/>
        <n v="16531"/>
        <n v="16581"/>
        <n v="16626"/>
        <n v="16653"/>
        <n v="16813"/>
        <n v="16860"/>
        <n v="16927"/>
        <n v="17003"/>
        <n v="17117"/>
        <n v="17144"/>
        <n v="17148"/>
        <n v="17256"/>
        <n v="17323"/>
        <n v="17345"/>
        <n v="17459"/>
        <n v="17487"/>
        <n v="17649"/>
        <n v="17688"/>
        <n v="18100"/>
        <n v="18169"/>
        <n v="18222"/>
        <n v="18227"/>
        <n v="18351"/>
        <n v="18358"/>
        <n v="18393"/>
        <n v="18492"/>
        <n v="18589"/>
        <n v="18690"/>
        <n v="18701"/>
        <n v="18746"/>
        <n v="18793"/>
        <n v="18890"/>
        <n v="18929"/>
        <n v="18978"/>
        <n v="18988"/>
        <n v="19107"/>
        <n v="19329"/>
        <n v="19346"/>
        <n v="19414"/>
        <n v="19419"/>
        <n v="19444"/>
        <n v="19485"/>
        <n v="19510"/>
        <n v="19514"/>
        <n v="19656"/>
        <n v="19740"/>
        <n v="19789"/>
        <n v="19986"/>
        <n v="20130"/>
        <n v="20180"/>
        <n v="20193"/>
        <n v="20194"/>
        <n v="20425"/>
        <n v="20427"/>
        <n v="20491"/>
        <n v="20518"/>
        <n v="20559"/>
        <n v="20587"/>
        <n v="20895"/>
        <n v="20981"/>
        <n v="21024"/>
        <n v="21059"/>
        <n v="21063"/>
        <n v="21255"/>
        <n v="21282"/>
        <n v="21355"/>
        <n v="21359"/>
        <n v="21474"/>
        <n v="21645"/>
        <n v="21675"/>
        <n v="21840"/>
        <n v="21846"/>
        <n v="21888"/>
        <n v="21918"/>
        <n v="21955"/>
        <n v="21994"/>
        <n v="22010"/>
        <n v="22063"/>
        <n v="22070"/>
        <n v="22108"/>
        <n v="22123"/>
        <n v="22148"/>
        <n v="22212"/>
        <n v="22263"/>
        <n v="22280"/>
        <n v="22304"/>
        <n v="22327"/>
        <n v="22390"/>
        <n v="22419"/>
        <n v="22434"/>
        <n v="22448"/>
        <n v="22507"/>
        <n v="22518"/>
        <n v="22554"/>
        <n v="22574"/>
        <n v="22585"/>
        <n v="22634"/>
        <n v="22669"/>
        <n v="22682"/>
        <n v="22701"/>
        <n v="22775"/>
        <n v="22804"/>
        <n v="22944"/>
        <n v="22979"/>
        <n v="23091"/>
        <n v="23148"/>
        <n v="23162"/>
        <n v="23228"/>
        <n v="23272"/>
        <n v="23295"/>
        <n v="23331"/>
        <n v="23442"/>
        <n v="23477"/>
        <n v="23478"/>
        <n v="23529"/>
        <n v="23536"/>
        <n v="23539"/>
        <n v="23559"/>
        <n v="23616"/>
        <n v="23626"/>
        <n v="23661"/>
        <n v="23718"/>
        <n v="23724"/>
        <n v="23748"/>
        <n v="23763"/>
        <n v="23830"/>
        <n v="23910"/>
        <n v="23957"/>
        <n v="23976"/>
        <n v="24027"/>
        <n v="24072"/>
        <n v="24163"/>
        <n v="24206"/>
        <n v="24221"/>
        <n v="24279"/>
        <n v="24336"/>
        <n v="24367"/>
        <n v="24401"/>
        <n v="24434"/>
        <n v="24480"/>
        <n v="24570"/>
        <n v="24594"/>
        <n v="24639"/>
        <n v="24645"/>
        <n v="24683"/>
        <n v="24711"/>
        <n v="24762"/>
        <n v="24882"/>
        <n v="24884"/>
        <n v="25008"/>
        <n v="25130"/>
        <n v="25176"/>
        <n v="25224"/>
        <n v="25252"/>
        <n v="25271"/>
        <n v="25293"/>
        <n v="25315"/>
        <n v="25358"/>
        <n v="25410"/>
        <n v="25443"/>
        <n v="25509"/>
        <n v="25545"/>
        <n v="25707"/>
        <n v="25721"/>
        <n v="25804"/>
        <n v="25818"/>
        <n v="25851"/>
        <n v="25930"/>
        <n v="25959"/>
        <n v="25965"/>
        <n v="26067"/>
        <n v="26091"/>
        <n v="26095"/>
        <n v="26150"/>
        <n v="26224"/>
        <n v="26228"/>
        <n v="26290"/>
        <n v="26304"/>
        <n v="26326"/>
        <n v="26487"/>
        <n v="26490"/>
        <n v="26518"/>
        <n v="26576"/>
        <n v="26642"/>
        <n v="26646"/>
        <n v="26751"/>
        <n v="26759"/>
        <n v="26816"/>
        <n v="26850"/>
        <n v="26868"/>
        <n v="26872"/>
        <n v="26877"/>
        <n v="26887"/>
        <n v="26907"/>
        <n v="26954"/>
        <n v="26997"/>
        <n v="27038"/>
        <n v="27071"/>
        <n v="27100"/>
        <n v="27116"/>
        <n v="27159"/>
        <n v="27161"/>
        <n v="27190"/>
        <n v="27203"/>
        <n v="27213"/>
        <n v="27215"/>
        <n v="27238"/>
        <n v="27242"/>
        <n v="27244"/>
        <n v="27255"/>
        <n v="27421"/>
        <n v="27450"/>
        <n v="27469"/>
        <n v="27573"/>
        <n v="27590"/>
        <n v="27683"/>
        <n v="27733"/>
        <n v="27803"/>
        <n v="27889"/>
        <n v="27922"/>
        <n v="27938"/>
        <n v="27943"/>
        <n v="28071"/>
        <n v="28072"/>
        <n v="28087"/>
        <n v="28164"/>
        <n v="28249"/>
        <n v="28320"/>
        <n v="28332"/>
        <n v="28359"/>
        <n v="28389"/>
        <n v="28420"/>
        <n v="28427"/>
        <n v="28440"/>
        <n v="28442"/>
        <n v="28457"/>
        <n v="28510"/>
        <n v="28520"/>
        <n v="28567"/>
        <n v="28587"/>
        <n v="28647"/>
        <n v="28691"/>
        <n v="28718"/>
        <n v="28764"/>
        <n v="28769"/>
        <n v="28839"/>
        <n v="28973"/>
        <n v="29009"/>
        <n v="29103"/>
        <n v="29187"/>
        <n v="29236"/>
        <n v="29298"/>
        <n v="29315"/>
        <n v="29435"/>
        <n v="29440"/>
        <n v="29478"/>
        <n v="29543"/>
        <n v="29548"/>
        <n v="29604"/>
        <n v="29672"/>
        <n v="29732"/>
        <n v="29760"/>
        <n v="29791"/>
        <n v="29819"/>
        <n v="29938"/>
        <n v="29999"/>
        <n v="30015"/>
        <n v="30023"/>
        <n v="30081"/>
        <n v="30093"/>
        <n v="30096"/>
        <n v="30168"/>
        <n v="30261"/>
        <n v="30279"/>
        <n v="30298"/>
        <n v="30351"/>
        <n v="30368"/>
        <n v="30372"/>
        <n v="30390"/>
        <n v="30396"/>
        <n v="30467"/>
        <n v="30477"/>
        <n v="30507"/>
        <n v="30522"/>
        <n v="30523"/>
        <n v="30538"/>
        <n v="30545"/>
        <n v="30560"/>
        <n v="30630"/>
        <n v="30631"/>
        <n v="30675"/>
        <n v="30732"/>
        <n v="30753"/>
        <n v="30772"/>
        <n v="30801"/>
        <n v="30822"/>
        <n v="30828"/>
        <n v="30833"/>
        <n v="30843"/>
        <n v="30899"/>
        <n v="30983"/>
        <n v="30992"/>
        <n v="31056"/>
        <n v="31086"/>
        <n v="31089"/>
        <n v="31158"/>
        <n v="31160"/>
        <n v="31163"/>
        <n v="31353"/>
        <n v="31385"/>
        <n v="31395"/>
        <n v="31454"/>
        <n v="31497"/>
        <n v="31535"/>
        <n v="31560"/>
        <n v="31590"/>
        <n v="31605"/>
        <n v="31615"/>
        <n v="31626"/>
        <n v="31632"/>
        <n v="31686"/>
        <n v="31761"/>
        <n v="31788"/>
        <n v="31814"/>
        <n v="31859"/>
        <n v="31878"/>
        <n v="31880"/>
        <n v="31907"/>
        <n v="31928"/>
        <n v="32011"/>
        <n v="32144"/>
        <n v="32146"/>
        <n v="32173"/>
        <n v="32218"/>
        <n v="32233"/>
        <n v="32300"/>
        <n v="32303"/>
        <n v="32313"/>
        <n v="32414"/>
        <n v="32474"/>
        <n v="32557"/>
        <n v="32583"/>
        <n v="32632"/>
        <n v="32644"/>
        <n v="32727"/>
        <n v="32765"/>
        <n v="32871"/>
        <n v="32880"/>
        <n v="32889"/>
        <n v="32892"/>
        <n v="32952"/>
        <n v="33039"/>
        <n v="33051"/>
        <n v="33168"/>
        <n v="33178"/>
        <n v="33181"/>
        <n v="33183"/>
        <n v="33228"/>
        <n v="33235"/>
        <n v="33249"/>
        <n v="33279"/>
        <n v="33316"/>
        <n v="33378"/>
        <n v="33402"/>
        <n v="33419"/>
        <n v="33438"/>
        <n v="33444"/>
        <n v="33454"/>
        <n v="33456"/>
        <n v="33462"/>
        <n v="33471"/>
        <n v="33562"/>
        <n v="33564"/>
        <n v="33569"/>
        <n v="33581"/>
        <n v="33585"/>
        <n v="33590"/>
        <n v="33622"/>
        <n v="33629"/>
        <n v="33697"/>
        <n v="33762"/>
        <n v="33812"/>
        <n v="33955"/>
        <n v="33986"/>
        <n v="33996"/>
        <n v="34026"/>
        <n v="34043"/>
        <n v="34053"/>
        <n v="34074"/>
        <n v="34109"/>
        <n v="34176"/>
        <n v="34213"/>
        <n v="34230"/>
        <n v="34242"/>
        <n v="34320"/>
        <n v="34350"/>
        <n v="34377"/>
        <n v="34380"/>
        <n v="34412"/>
        <n v="34421"/>
        <n v="34445"/>
        <n v="34469"/>
        <n v="34487"/>
        <n v="34529"/>
        <n v="34554"/>
        <n v="34578"/>
        <n v="34587"/>
        <n v="34596"/>
        <n v="34600"/>
        <n v="34633"/>
        <n v="34704"/>
        <n v="34728"/>
        <n v="34738"/>
        <n v="34824"/>
        <n v="34838"/>
        <n v="34853"/>
        <n v="34916"/>
        <n v="34935"/>
        <n v="34941"/>
        <n v="34961"/>
        <n v="34968"/>
        <n v="34984"/>
        <n v="35178"/>
        <n v="35196"/>
        <n v="35246"/>
        <n v="35322"/>
        <n v="35340"/>
        <n v="35388"/>
        <n v="35416"/>
        <n v="35441"/>
        <n v="35523"/>
        <n v="35544"/>
        <n v="35641"/>
        <n v="35682"/>
        <n v="35684"/>
        <n v="35688"/>
        <n v="35701"/>
        <n v="35704"/>
        <n v="35765"/>
        <n v="35788"/>
        <n v="35790"/>
        <n v="35791"/>
        <n v="35797"/>
        <n v="35860"/>
        <n v="35876"/>
        <n v="35893"/>
        <n v="35924"/>
        <n v="35946"/>
        <n v="36026"/>
        <n v="36038"/>
        <n v="36065"/>
        <n v="36075"/>
        <n v="36108"/>
        <n v="36130"/>
        <n v="36138"/>
        <n v="36143"/>
        <n v="36145"/>
        <n v="36230"/>
        <n v="36262"/>
        <n v="36273"/>
        <n v="36283"/>
        <n v="36301"/>
        <n v="36317"/>
        <n v="36408"/>
        <n v="36443"/>
        <n v="36550"/>
        <n v="36627"/>
        <n v="36634"/>
        <n v="36663"/>
        <n v="36715"/>
        <n v="36732"/>
        <n v="36736"/>
        <n v="36778"/>
        <n v="36781"/>
        <n v="36790"/>
        <n v="36802"/>
        <n v="36807"/>
        <n v="36864"/>
        <n v="36921"/>
        <n v="36927"/>
        <n v="36930"/>
        <n v="36947"/>
        <n v="36957"/>
        <n v="36959"/>
        <n v="36975"/>
        <n v="36997"/>
        <n v="37040"/>
        <n v="37054"/>
        <n v="37070"/>
        <n v="37085"/>
        <n v="37087"/>
        <n v="37126"/>
        <n v="37150"/>
        <n v="37155"/>
        <n v="37235"/>
        <n v="37244"/>
        <n v="37284"/>
        <n v="37292"/>
        <n v="37334"/>
        <n v="37368"/>
        <n v="37395"/>
        <n v="37401"/>
        <n v="37406"/>
        <n v="37509"/>
        <n v="37633"/>
        <n v="37697"/>
        <n v="37716"/>
        <n v="37717"/>
        <n v="37758"/>
        <n v="37760"/>
        <n v="37774"/>
        <n v="37787"/>
        <n v="37859"/>
        <n v="37929"/>
        <n v="37971"/>
        <n v="38054"/>
        <n v="38097"/>
        <n v="38136"/>
        <n v="38175"/>
        <n v="38179"/>
        <n v="38196"/>
        <n v="38197"/>
        <n v="38200"/>
        <n v="38201"/>
        <n v="38232"/>
        <n v="38236"/>
        <n v="38285"/>
        <n v="38360"/>
        <n v="38361"/>
        <n v="38410"/>
        <n v="38415"/>
        <n v="38443"/>
        <n v="38452"/>
        <n v="38508"/>
        <n v="38513"/>
        <n v="38547"/>
        <n v="38557"/>
        <n v="38576"/>
        <n v="38578"/>
        <n v="38590"/>
        <n v="38593"/>
        <n v="38620"/>
        <n v="38643"/>
        <n v="38680"/>
        <n v="38683"/>
        <n v="38702"/>
        <n v="38725"/>
        <n v="38741"/>
        <n v="38808"/>
        <n v="38823"/>
        <n v="38829"/>
        <n v="38853"/>
        <n v="38872"/>
        <n v="38887"/>
        <n v="38946"/>
        <n v="38961"/>
        <n v="38988"/>
        <n v="38998"/>
        <n v="39062"/>
        <n v="39146"/>
        <n v="39190"/>
        <n v="39228"/>
        <n v="39356"/>
        <n v="39435"/>
        <n v="39453"/>
        <n v="39548"/>
        <n v="39552"/>
        <n v="39660"/>
        <n v="39665"/>
        <n v="39684"/>
        <n v="39722"/>
        <n v="39747"/>
        <n v="39763"/>
        <n v="39767"/>
        <n v="39771"/>
        <n v="39791"/>
        <n v="39858"/>
        <n v="39898"/>
        <n v="39922"/>
        <n v="39996"/>
        <n v="40049"/>
        <n v="40059"/>
        <n v="40101"/>
        <n v="40211"/>
        <n v="40233"/>
        <n v="40246"/>
        <n v="40304"/>
        <n v="40321"/>
        <n v="40344"/>
        <n v="40442"/>
        <n v="40451"/>
        <n v="40464"/>
        <n v="40479"/>
        <n v="40521"/>
        <n v="40548"/>
        <n v="40590"/>
        <n v="40637"/>
        <n v="40662"/>
        <n v="40689"/>
        <n v="40706"/>
        <n v="40737"/>
        <n v="40760"/>
        <n v="40780"/>
        <n v="40794"/>
        <n v="40800"/>
        <n v="40851"/>
        <n v="40887"/>
        <n v="41003"/>
        <n v="41014"/>
        <n v="41020"/>
        <n v="41021"/>
        <n v="41039"/>
        <n v="41120"/>
        <n v="41124"/>
        <n v="41145"/>
        <n v="41154"/>
        <n v="41275"/>
        <n v="41335"/>
        <n v="41411"/>
        <n v="41437"/>
        <n v="41443"/>
        <n v="41452"/>
        <n v="41473"/>
        <n v="41551"/>
        <n v="41580"/>
        <n v="41638"/>
        <n v="41644"/>
        <n v="41658"/>
        <n v="41713"/>
        <n v="41728"/>
        <n v="41769"/>
        <n v="41850"/>
        <n v="41883"/>
        <n v="41967"/>
        <n v="41986"/>
        <n v="42000"/>
        <n v="42011"/>
        <n v="42014"/>
        <n v="42021"/>
        <n v="42033"/>
        <n v="42081"/>
        <n v="42160"/>
        <n v="42162"/>
        <n v="42169"/>
        <n v="42192"/>
        <n v="42207"/>
        <n v="42213"/>
        <n v="42231"/>
        <n v="42243"/>
        <n v="42315"/>
        <n v="42373"/>
        <n v="42386"/>
        <n v="42387"/>
        <n v="42394"/>
        <n v="42395"/>
        <n v="42403"/>
        <n v="42429"/>
        <n v="42473"/>
        <n v="42523"/>
        <n v="42554"/>
        <n v="42557"/>
        <n v="42564"/>
        <n v="42586"/>
        <n v="42607"/>
        <n v="42618"/>
        <n v="42664"/>
        <n v="42670"/>
        <n v="42691"/>
        <n v="42693"/>
        <n v="42710"/>
        <n v="42720"/>
        <n v="42731"/>
        <n v="42767"/>
        <n v="42769"/>
        <n v="42835"/>
        <n v="42873"/>
        <n v="42997"/>
        <n v="43018"/>
        <n v="43020"/>
        <n v="43050"/>
        <n v="43057"/>
        <n v="43140"/>
        <n v="43142"/>
        <n v="43185"/>
        <n v="43263"/>
        <n v="43269"/>
        <n v="43300"/>
        <n v="43322"/>
        <n v="43456"/>
        <n v="43462"/>
        <n v="43482"/>
        <n v="43586"/>
        <n v="43602"/>
        <n v="43638"/>
        <n v="43641"/>
        <n v="43776"/>
        <n v="43783"/>
        <n v="43795"/>
        <n v="43815"/>
        <n v="43824"/>
        <n v="43974"/>
        <n v="44010"/>
        <n v="44051"/>
        <n v="44078"/>
        <n v="44124"/>
        <n v="44155"/>
        <n v="44159"/>
        <n v="44213"/>
        <n v="44267"/>
        <n v="44300"/>
        <n v="44319"/>
        <n v="44322"/>
        <n v="44325"/>
        <n v="44359"/>
        <n v="44375"/>
        <n v="44377"/>
        <n v="44392"/>
        <n v="44393"/>
        <n v="44421"/>
        <n v="44503"/>
        <n v="44511"/>
        <n v="44512"/>
        <n v="44529"/>
        <n v="44551"/>
        <n v="44602"/>
        <n v="44635"/>
        <n v="44689"/>
        <n v="44794"/>
        <n v="44802"/>
        <n v="44911"/>
        <n v="44931"/>
        <n v="44953"/>
        <n v="44964"/>
        <n v="44989"/>
        <n v="45006"/>
        <n v="45057"/>
        <n v="45068"/>
        <n v="45072"/>
        <n v="45143"/>
        <n v="45146"/>
        <n v="45160"/>
        <n v="45183"/>
        <n v="45203"/>
        <n v="45204"/>
        <n v="45207"/>
        <n v="45503"/>
        <n v="45576"/>
        <n v="45579"/>
        <n v="45684"/>
        <n v="45688"/>
        <n v="45736"/>
        <n v="45759"/>
        <n v="45837"/>
        <n v="45889"/>
        <n v="45894"/>
        <n v="45903"/>
        <n v="45906"/>
        <n v="45921"/>
        <n v="45938"/>
        <n v="45989"/>
        <n v="46014"/>
        <n v="46015"/>
        <n v="46049"/>
        <n v="46053"/>
        <n v="46086"/>
        <n v="46094"/>
        <n v="46097"/>
        <n v="46098"/>
        <n v="46102"/>
        <n v="46106"/>
        <n v="46107"/>
        <n v="46149"/>
        <n v="46231"/>
        <n v="46310"/>
        <n v="46344"/>
        <n v="46374"/>
        <n v="46377"/>
        <n v="46390"/>
        <n v="46423"/>
        <n v="46463"/>
        <n v="46524"/>
        <n v="46610"/>
        <n v="46681"/>
        <n v="46692"/>
        <n v="46734"/>
        <n v="46757"/>
        <n v="46772"/>
        <n v="46779"/>
        <n v="46831"/>
        <n v="46854"/>
        <n v="46891"/>
        <n v="46904"/>
        <n v="46910"/>
        <n v="46923"/>
        <n v="46931"/>
        <n v="46984"/>
        <n v="46998"/>
        <n v="47009"/>
        <n v="47025"/>
        <n v="47111"/>
        <n v="47139"/>
        <n v="47175"/>
        <n v="47320"/>
        <n v="47352"/>
        <n v="47353"/>
        <n v="47472"/>
        <n v="47570"/>
        <n v="47682"/>
        <n v="47691"/>
        <n v="47703"/>
        <n v="47743"/>
        <n v="47808"/>
        <n v="47821"/>
        <n v="47823"/>
        <n v="47850"/>
        <n v="47889"/>
        <n v="47916"/>
        <n v="47958"/>
        <n v="48006"/>
        <n v="48070"/>
        <n v="48150"/>
        <n v="48178"/>
        <n v="48186"/>
        <n v="48192"/>
        <n v="48195"/>
        <n v="48240"/>
        <n v="48330"/>
        <n v="48432"/>
        <n v="48526"/>
        <n v="48686"/>
        <n v="48699"/>
        <n v="48721"/>
        <n v="48726"/>
        <n v="48752"/>
        <n v="48767"/>
        <n v="48789"/>
        <n v="48794"/>
        <n v="48799"/>
        <n v="48877"/>
        <n v="48904"/>
        <n v="48918"/>
        <n v="48920"/>
        <n v="48948"/>
        <n v="48985"/>
        <n v="49090"/>
        <n v="49094"/>
        <n v="49096"/>
        <n v="49118"/>
        <n v="49154"/>
        <n v="49160"/>
        <n v="49166"/>
        <n v="49187"/>
        <n v="49269"/>
        <n v="49389"/>
        <n v="49413"/>
        <n v="49431"/>
        <n v="49476"/>
        <n v="49494"/>
        <n v="49505"/>
        <n v="49514"/>
        <n v="49544"/>
        <n v="49572"/>
        <n v="49605"/>
        <n v="49618"/>
        <n v="49638"/>
        <n v="49667"/>
        <n v="49669"/>
        <n v="49678"/>
        <n v="49681"/>
        <n v="49767"/>
        <n v="49854"/>
        <n v="49912"/>
        <n v="49967"/>
        <n v="49980"/>
        <n v="50002"/>
        <n v="50014"/>
        <n v="50116"/>
        <n v="50127"/>
        <n v="50150"/>
        <n v="50183"/>
        <n v="50200"/>
        <n v="50272"/>
        <n v="50300"/>
        <n v="50334"/>
        <n v="50353"/>
        <n v="50387"/>
        <n v="50388"/>
        <n v="50437"/>
        <n v="50447"/>
        <n v="50501"/>
        <n v="50520"/>
        <n v="50523"/>
        <n v="50611"/>
        <n v="50616"/>
        <n v="50664"/>
        <n v="50725"/>
        <n v="50729"/>
        <n v="50737"/>
        <n v="50785"/>
        <n v="50870"/>
        <n v="50898"/>
        <n v="50943"/>
        <n v="50965"/>
        <n v="51012"/>
        <n v="51039"/>
        <n v="51111"/>
        <n v="51124"/>
        <n v="51141"/>
        <n v="51148"/>
        <n v="51195"/>
        <n v="51250"/>
        <n v="51267"/>
        <n v="51287"/>
        <n v="51315"/>
        <n v="51369"/>
        <n v="51373"/>
        <n v="51390"/>
        <n v="51411"/>
        <n v="51412"/>
        <n v="51479"/>
        <n v="51518"/>
        <n v="51529"/>
        <n v="51537"/>
        <n v="51563"/>
        <n v="51569"/>
        <n v="51650"/>
        <n v="51651"/>
        <n v="51717"/>
        <n v="51766"/>
        <n v="51813"/>
        <n v="51876"/>
        <n v="51948"/>
        <n v="51983"/>
        <n v="52034"/>
        <n v="52074"/>
        <n v="52117"/>
        <n v="52157"/>
        <n v="52190"/>
        <n v="52195"/>
        <n v="52203"/>
        <n v="52278"/>
        <n v="52332"/>
        <n v="52413"/>
        <n v="52513"/>
        <n v="52531"/>
        <n v="52569"/>
        <n v="52597"/>
        <n v="52614"/>
        <n v="52750"/>
        <n v="52845"/>
        <n v="52852"/>
        <n v="52854"/>
        <n v="52869"/>
        <n v="52914"/>
        <n v="52973"/>
        <n v="53034"/>
        <n v="53083"/>
        <n v="53103"/>
        <n v="53154"/>
        <n v="53172"/>
        <n v="53187"/>
        <n v="53201"/>
        <n v="53204"/>
        <n v="53230"/>
        <n v="53233"/>
        <n v="53253"/>
        <n v="53312"/>
        <n v="53359"/>
        <n v="53367"/>
        <n v="53374"/>
        <n v="53378"/>
        <n v="53537"/>
        <n v="53593"/>
        <n v="53653"/>
        <n v="53700"/>
        <n v="53761"/>
        <n v="53790"/>
        <n v="53843"/>
        <n v="53858"/>
        <n v="53863"/>
        <n v="53977"/>
        <n v="54006"/>
        <n v="54058"/>
        <n v="54072"/>
        <n v="54108"/>
        <n v="54111"/>
        <n v="54132"/>
        <n v="54137"/>
        <n v="54162"/>
        <n v="54165"/>
        <n v="54178"/>
        <n v="54197"/>
        <n v="54198"/>
        <n v="54210"/>
        <n v="54222"/>
        <n v="54233"/>
        <n v="54237"/>
        <n v="54252"/>
        <n v="54342"/>
        <n v="54348"/>
        <n v="54356"/>
        <n v="54386"/>
        <n v="54414"/>
        <n v="54432"/>
        <n v="54450"/>
        <n v="54456"/>
        <n v="54466"/>
        <n v="54549"/>
        <n v="54591"/>
        <n v="54603"/>
        <n v="54690"/>
        <n v="54693"/>
        <n v="54730"/>
        <n v="54753"/>
        <n v="54803"/>
        <n v="54809"/>
        <n v="54880"/>
        <n v="54959"/>
        <n v="54984"/>
        <n v="54998"/>
        <n v="55012"/>
        <n v="55158"/>
        <n v="55212"/>
        <n v="55239"/>
        <n v="55249"/>
        <n v="55250"/>
        <n v="55260"/>
        <n v="55267"/>
        <n v="55282"/>
        <n v="55284"/>
        <n v="55357"/>
        <n v="55375"/>
        <n v="55412"/>
        <n v="55424"/>
        <n v="55434"/>
        <n v="55517"/>
        <n v="55521"/>
        <n v="55563"/>
        <n v="55593"/>
        <n v="55614"/>
        <n v="55635"/>
        <n v="55686"/>
        <n v="55707"/>
        <n v="55759"/>
        <n v="55761"/>
        <n v="55801"/>
        <n v="55842"/>
        <n v="55914"/>
        <n v="55951"/>
        <n v="55954"/>
        <n v="55956"/>
        <n v="56046"/>
        <n v="56067"/>
        <n v="56129"/>
        <n v="56181"/>
        <n v="56223"/>
        <n v="56242"/>
        <n v="56243"/>
        <n v="56253"/>
        <n v="56320"/>
        <n v="56337"/>
        <n v="56386"/>
        <n v="56534"/>
        <n v="56551"/>
        <n v="56559"/>
        <n v="56575"/>
        <n v="56628"/>
        <n v="56715"/>
        <n v="56721"/>
        <n v="56775"/>
        <n v="56796"/>
        <n v="56850"/>
        <n v="56937"/>
        <n v="56939"/>
        <n v="56962"/>
        <n v="56981"/>
        <n v="57036"/>
        <n v="57045"/>
        <n v="57072"/>
        <n v="57091"/>
        <n v="57100"/>
        <n v="57107"/>
        <n v="57113"/>
        <n v="57136"/>
        <n v="57183"/>
        <n v="57236"/>
        <n v="57247"/>
        <n v="57288"/>
        <n v="57304"/>
        <n v="57333"/>
        <n v="57338"/>
        <n v="57420"/>
        <n v="57513"/>
        <n v="57530"/>
        <n v="57537"/>
        <n v="57642"/>
        <n v="57705"/>
        <n v="57731"/>
        <n v="57744"/>
        <n v="57811"/>
        <n v="57867"/>
        <n v="57906"/>
        <n v="57912"/>
        <n v="57937"/>
        <n v="57954"/>
        <n v="57957"/>
        <n v="57959"/>
        <n v="57967"/>
        <n v="58025"/>
        <n v="58086"/>
        <n v="58113"/>
        <n v="58116"/>
        <n v="58138"/>
        <n v="58217"/>
        <n v="58275"/>
        <n v="58293"/>
        <n v="58308"/>
        <n v="58330"/>
        <n v="58350"/>
        <n v="58398"/>
        <n v="58401"/>
        <n v="58482"/>
        <n v="58494"/>
        <n v="58512"/>
        <n v="58554"/>
        <n v="58582"/>
        <n v="58597"/>
        <n v="58607"/>
        <n v="58646"/>
        <n v="58656"/>
        <n v="58684"/>
        <n v="58692"/>
        <n v="58710"/>
        <n v="58821"/>
        <n v="58917"/>
        <n v="59041"/>
        <n v="59052"/>
        <n v="59060"/>
        <n v="59062"/>
        <n v="59111"/>
        <n v="59184"/>
        <n v="59235"/>
        <n v="59247"/>
        <n v="59292"/>
        <n v="59304"/>
        <n v="59354"/>
        <n v="59385"/>
        <n v="59412"/>
        <n v="59432"/>
        <n v="59462"/>
        <n v="59481"/>
        <n v="59594"/>
        <n v="59601"/>
        <n v="59666"/>
        <n v="59686"/>
        <n v="59754"/>
        <n v="59809"/>
        <n v="59821"/>
        <n v="59868"/>
        <n v="59892"/>
        <n v="59925"/>
        <n v="59973"/>
        <n v="60000"/>
        <n v="60033"/>
        <n v="60093"/>
        <n v="60152"/>
        <n v="60161"/>
        <n v="60199"/>
        <n v="60200"/>
        <n v="60208"/>
        <n v="60230"/>
        <n v="60432"/>
        <n v="60474"/>
        <n v="60482"/>
        <n v="60491"/>
        <n v="60504"/>
        <n v="60544"/>
        <n v="60554"/>
        <n v="60585"/>
        <n v="60597"/>
        <n v="60631"/>
        <n v="60689"/>
        <n v="60714"/>
        <n v="60839"/>
        <n v="60894"/>
        <n v="60896"/>
        <n v="60905"/>
        <n v="60934"/>
        <n v="61010"/>
        <n v="61014"/>
        <n v="61064"/>
        <n v="61074"/>
        <n v="61180"/>
        <n v="61209"/>
        <n v="61223"/>
        <n v="61250"/>
        <n v="61278"/>
        <n v="61284"/>
        <n v="61286"/>
        <n v="61314"/>
        <n v="61331"/>
        <n v="61346"/>
        <n v="61416"/>
        <n v="61456"/>
        <n v="61467"/>
        <n v="61482"/>
        <n v="61559"/>
        <n v="61618"/>
        <n v="61671"/>
        <n v="61787"/>
        <n v="61794"/>
        <n v="61798"/>
        <n v="61823"/>
        <n v="61825"/>
        <n v="61839"/>
        <n v="61872"/>
        <n v="61905"/>
        <n v="61917"/>
        <n v="61923"/>
        <n v="61996"/>
        <n v="62000"/>
        <n v="62010"/>
        <n v="62058"/>
        <n v="62061"/>
        <n v="62159"/>
        <n v="62187"/>
        <n v="62204"/>
        <n v="62220"/>
        <n v="62307"/>
        <n v="62335"/>
        <n v="62450"/>
        <n v="62466"/>
        <n v="62499"/>
        <n v="62503"/>
        <n v="62513"/>
        <n v="62535"/>
        <n v="62551"/>
        <n v="62568"/>
        <n v="62637"/>
        <n v="62670"/>
        <n v="62694"/>
        <n v="62710"/>
        <n v="62745"/>
        <n v="62772"/>
        <n v="62807"/>
        <n v="62820"/>
        <n v="62845"/>
        <n v="62847"/>
        <n v="62859"/>
        <n v="62882"/>
        <n v="62905"/>
        <n v="62972"/>
        <n v="62981"/>
        <n v="62994"/>
        <n v="62998"/>
        <n v="63033"/>
        <n v="63120"/>
        <n v="63159"/>
        <n v="63206"/>
        <n v="63207"/>
        <n v="63211"/>
        <n v="63246"/>
        <n v="63285"/>
        <n v="63342"/>
        <n v="63381"/>
        <n v="63404"/>
        <n v="63516"/>
        <n v="63564"/>
        <n v="63684"/>
        <n v="63693"/>
        <n v="63777"/>
        <n v="63810"/>
        <n v="63841"/>
        <n v="63855"/>
        <n v="63887"/>
        <n v="63915"/>
        <n v="63943"/>
        <n v="63967"/>
        <n v="63972"/>
        <n v="63998"/>
        <n v="64014"/>
        <n v="64090"/>
        <n v="64100"/>
        <n v="64108"/>
        <n v="64140"/>
        <n v="64176"/>
        <n v="64191"/>
        <n v="64260"/>
        <n v="64325"/>
        <n v="64355"/>
        <n v="64413"/>
        <n v="64449"/>
        <n v="64474"/>
        <n v="64497"/>
        <n v="64504"/>
        <n v="64509"/>
        <n v="64587"/>
        <n v="64590"/>
        <n v="64713"/>
        <n v="64722"/>
        <n v="64795"/>
        <n v="64813"/>
        <n v="64831"/>
        <n v="64849"/>
        <n v="64857"/>
        <n v="64866"/>
        <n v="64892"/>
        <n v="64950"/>
        <n v="64961"/>
        <n v="65031"/>
        <n v="65073"/>
        <n v="65104"/>
        <n v="65106"/>
        <n v="65148"/>
        <n v="65169"/>
        <n v="65176"/>
        <n v="65196"/>
        <n v="65210"/>
        <n v="65220"/>
        <n v="65275"/>
        <n v="65295"/>
        <n v="65308"/>
        <n v="65316"/>
        <n v="65324"/>
        <n v="65333"/>
        <n v="65352"/>
        <n v="65370"/>
        <n v="65463"/>
        <n v="65486"/>
        <n v="65487"/>
        <n v="65488"/>
        <n v="65492"/>
        <n v="65526"/>
        <n v="65569"/>
        <n v="65640"/>
        <n v="65665"/>
        <n v="65685"/>
        <n v="65695"/>
        <n v="65704"/>
        <n v="65706"/>
        <n v="65735"/>
        <n v="65747"/>
        <n v="65748"/>
        <n v="65777"/>
        <n v="65808"/>
        <n v="65814"/>
        <n v="65819"/>
        <n v="65846"/>
        <n v="65968"/>
        <n v="65991"/>
        <n v="66000"/>
        <n v="66033"/>
        <n v="66294"/>
        <n v="66303"/>
        <n v="66313"/>
        <n v="66334"/>
        <n v="66373"/>
        <n v="66375"/>
        <n v="66426"/>
        <n v="66465"/>
        <n v="66476"/>
        <n v="66480"/>
        <n v="66503"/>
        <n v="66565"/>
        <n v="66582"/>
        <n v="66636"/>
        <n v="66653"/>
        <n v="66664"/>
        <n v="66726"/>
        <n v="66731"/>
        <n v="66825"/>
        <n v="66835"/>
        <n v="66886"/>
        <n v="66951"/>
        <n v="66973"/>
        <n v="66991"/>
        <n v="67023"/>
        <n v="67046"/>
        <n v="67087"/>
        <n v="67131"/>
        <n v="67225"/>
        <n v="67267"/>
        <n v="67272"/>
        <n v="67309"/>
        <n v="67353"/>
        <n v="67369"/>
        <n v="67381"/>
        <n v="67384"/>
        <n v="67419"/>
        <n v="67430"/>
        <n v="67432"/>
        <n v="67433"/>
        <n v="67445"/>
        <n v="67472"/>
        <n v="67506"/>
        <n v="67536"/>
        <n v="67546"/>
        <n v="67605"/>
        <n v="67680"/>
        <n v="67716"/>
        <n v="67786"/>
        <n v="67893"/>
        <n v="67911"/>
        <n v="68092"/>
        <n v="68117"/>
        <n v="68118"/>
        <n v="68126"/>
        <n v="68142"/>
        <n v="68148"/>
        <n v="68274"/>
        <n v="68281"/>
        <n v="68316"/>
        <n v="68352"/>
        <n v="68397"/>
        <n v="68462"/>
        <n v="68487"/>
        <n v="68627"/>
        <n v="68655"/>
        <n v="68657"/>
        <n v="68682"/>
        <n v="68695"/>
        <n v="68743"/>
        <n v="68805"/>
        <n v="69016"/>
        <n v="69063"/>
        <n v="69084"/>
        <n v="69096"/>
        <n v="69098"/>
        <n v="69109"/>
        <n v="69139"/>
        <n v="69142"/>
        <n v="69209"/>
        <n v="69245"/>
        <n v="69263"/>
        <n v="69267"/>
        <n v="69283"/>
        <n v="69372"/>
        <n v="69389"/>
        <n v="69401"/>
        <n v="69476"/>
        <n v="69508"/>
        <n v="69520"/>
        <n v="69627"/>
        <n v="69661"/>
        <n v="69674"/>
        <n v="69702"/>
        <n v="69719"/>
        <n v="69755"/>
        <n v="69759"/>
        <n v="69805"/>
        <n v="69867"/>
        <n v="69882"/>
        <n v="69901"/>
        <n v="69930"/>
        <n v="69932"/>
        <n v="69969"/>
        <n v="70038"/>
        <n v="70044"/>
        <n v="70053"/>
        <n v="70091"/>
        <n v="70116"/>
        <n v="70123"/>
        <n v="70165"/>
        <n v="70179"/>
        <n v="70287"/>
        <n v="70300"/>
        <n v="70321"/>
        <n v="70337"/>
        <n v="70356"/>
        <n v="70379"/>
        <n v="70421"/>
        <n v="70440"/>
        <n v="70503"/>
        <n v="70515"/>
        <n v="70545"/>
        <n v="70566"/>
        <n v="70596"/>
        <n v="70617"/>
        <n v="70638"/>
        <n v="70643"/>
        <n v="70647"/>
        <n v="70666"/>
        <n v="70713"/>
        <n v="70777"/>
        <n v="70792"/>
        <n v="70829"/>
        <n v="70844"/>
        <n v="70886"/>
        <n v="70893"/>
        <n v="70924"/>
        <n v="70932"/>
        <n v="70951"/>
        <n v="70971"/>
        <n v="71022"/>
        <n v="71107"/>
        <n v="71113"/>
        <n v="71128"/>
        <n v="71163"/>
        <n v="71232"/>
        <n v="71322"/>
        <n v="71367"/>
        <n v="71391"/>
        <n v="71427"/>
        <n v="71434"/>
        <n v="71466"/>
        <n v="71488"/>
        <n v="71499"/>
        <n v="71604"/>
        <n v="71613"/>
        <n v="71626"/>
        <n v="71670"/>
        <n v="71691"/>
        <n v="71706"/>
        <n v="71796"/>
        <n v="71819"/>
        <n v="71847"/>
        <n v="71853"/>
        <n v="71855"/>
        <n v="71866"/>
        <n v="71952"/>
        <n v="71964"/>
        <n v="71965"/>
        <n v="71969"/>
        <n v="72025"/>
        <n v="72063"/>
        <n v="72066"/>
        <n v="72071"/>
        <n v="72099"/>
        <n v="72117"/>
        <n v="72159"/>
        <n v="72190"/>
        <n v="72217"/>
        <n v="72228"/>
        <n v="72258"/>
        <n v="72282"/>
        <n v="72298"/>
        <n v="72309"/>
        <n v="72335"/>
        <n v="72354"/>
        <n v="72460"/>
        <n v="72504"/>
        <n v="72550"/>
        <n v="72570"/>
        <n v="72635"/>
        <n v="72643"/>
        <n v="72679"/>
        <n v="72828"/>
        <n v="72903"/>
        <n v="72905"/>
        <n v="72906"/>
        <n v="72940"/>
        <n v="72967"/>
        <n v="72968"/>
        <n v="73059"/>
        <n v="73113"/>
        <n v="73170"/>
        <n v="73356"/>
        <n v="73395"/>
        <n v="73448"/>
        <n v="73450"/>
        <n v="73454"/>
        <n v="73455"/>
        <n v="73538"/>
        <n v="73687"/>
        <n v="73691"/>
        <n v="73705"/>
        <n v="73803"/>
        <n v="73807"/>
        <n v="73892"/>
        <n v="73926"/>
        <n v="74004"/>
        <n v="74068"/>
        <n v="74116"/>
        <n v="74165"/>
        <n v="74190"/>
        <n v="74214"/>
        <n v="74250"/>
        <n v="74268"/>
        <n v="74290"/>
        <n v="74293"/>
        <n v="74485"/>
        <n v="74538"/>
        <n v="74637"/>
        <n v="74716"/>
        <n v="74805"/>
        <n v="74806"/>
        <n v="74854"/>
        <n v="74859"/>
        <n v="74881"/>
        <n v="74918"/>
        <n v="74985"/>
        <n v="75012"/>
        <n v="75027"/>
        <n v="75032"/>
        <n v="75072"/>
        <n v="75114"/>
        <n v="75127"/>
        <n v="75154"/>
        <n v="75236"/>
        <n v="75251"/>
        <n v="75261"/>
        <n v="75276"/>
        <n v="75278"/>
        <n v="75283"/>
        <n v="75315"/>
        <n v="75330"/>
        <n v="75342"/>
        <n v="75345"/>
        <n v="75433"/>
        <n v="75437"/>
        <n v="75484"/>
        <n v="75507"/>
        <n v="75693"/>
        <n v="75702"/>
        <n v="75759"/>
        <n v="75774"/>
        <n v="75777"/>
        <n v="75794"/>
        <n v="75825"/>
        <n v="75865"/>
        <n v="75903"/>
        <n v="75922"/>
        <n v="76005"/>
        <n v="76045"/>
        <n v="76068"/>
        <n v="76081"/>
        <n v="76140"/>
        <n v="76234"/>
        <n v="76320"/>
        <n v="76412"/>
        <n v="76445"/>
        <n v="76467"/>
        <n v="76532"/>
        <n v="76542"/>
        <n v="76618"/>
        <n v="76624"/>
        <n v="76630"/>
        <n v="76653"/>
        <n v="76773"/>
        <n v="76800"/>
        <n v="76842"/>
        <n v="76982"/>
        <n v="76995"/>
        <n v="76998"/>
        <n v="77027"/>
        <n v="77037"/>
        <n v="77044"/>
        <n v="77142"/>
        <n v="77226"/>
        <n v="77297"/>
        <n v="77298"/>
        <n v="77343"/>
        <n v="77353"/>
        <n v="77376"/>
        <n v="77382"/>
        <n v="77437"/>
        <n v="77457"/>
        <n v="77520"/>
        <n v="77568"/>
        <n v="77583"/>
        <n v="77598"/>
        <n v="77610"/>
        <n v="77622"/>
        <n v="77632"/>
        <n v="77766"/>
        <n v="77845"/>
        <n v="77863"/>
        <n v="77870"/>
        <n v="77882"/>
        <n v="77972"/>
        <n v="77981"/>
        <n v="78028"/>
        <n v="78041"/>
        <n v="78075"/>
        <n v="78093"/>
        <n v="78128"/>
        <n v="78285"/>
        <n v="78331"/>
        <n v="78353"/>
        <n v="78394"/>
        <n v="78416"/>
        <n v="78420"/>
        <n v="78427"/>
        <n v="78468"/>
        <n v="78497"/>
        <n v="78499"/>
        <n v="78569"/>
        <n v="78579"/>
        <n v="78618"/>
        <n v="78642"/>
        <n v="78687"/>
        <n v="78710"/>
        <n v="78789"/>
        <n v="78825"/>
        <n v="78901"/>
        <n v="78931"/>
        <n v="78939"/>
        <n v="78952"/>
        <n v="79143"/>
        <n v="79146"/>
        <n v="79174"/>
        <n v="79205"/>
        <n v="79244"/>
        <n v="79410"/>
        <n v="79419"/>
        <n v="79456"/>
        <n v="79529"/>
        <n v="79530"/>
        <n v="79593"/>
        <n v="79607"/>
        <n v="79632"/>
        <n v="79689"/>
        <n v="79734"/>
        <n v="79761"/>
        <n v="79800"/>
        <n v="79803"/>
        <n v="79823"/>
        <n v="79865"/>
        <n v="79908"/>
        <n v="79930"/>
        <n v="79941"/>
        <n v="79946"/>
        <n v="80011"/>
        <n v="80067"/>
        <n v="80124"/>
        <n v="80134"/>
        <n v="80141"/>
        <n v="80144"/>
        <n v="80184"/>
        <n v="80317"/>
        <n v="80336"/>
        <n v="80360"/>
        <n v="80395"/>
        <n v="80398"/>
        <n v="80427"/>
        <n v="80573"/>
        <n v="80589"/>
        <n v="80617"/>
        <n v="80685"/>
        <n v="80695"/>
        <n v="80739"/>
        <n v="80763"/>
        <n v="80812"/>
        <n v="80872"/>
        <n v="80910"/>
        <n v="80950"/>
        <n v="80952"/>
        <n v="80982"/>
        <n v="80995"/>
        <n v="81044"/>
        <n v="81051"/>
        <n v="81168"/>
        <n v="81169"/>
        <n v="81205"/>
        <n v="81217"/>
        <n v="81246"/>
        <n v="81300"/>
        <n v="81320"/>
        <n v="81361"/>
        <n v="81380"/>
        <n v="81574"/>
        <n v="81657"/>
        <n v="81698"/>
        <n v="81702"/>
        <n v="81741"/>
        <n v="81795"/>
        <n v="81843"/>
        <n v="81929"/>
        <n v="81975"/>
        <n v="82014"/>
        <n v="82017"/>
        <n v="82025"/>
        <n v="82032"/>
        <n v="82072"/>
        <n v="82122"/>
        <n v="82170"/>
        <n v="82224"/>
        <n v="82326"/>
        <n v="82332"/>
        <n v="82333"/>
        <n v="82347"/>
        <n v="82384"/>
        <n v="82427"/>
        <n v="82460"/>
        <n v="82497"/>
        <n v="82504"/>
        <n v="82571"/>
        <n v="82576"/>
        <n v="82582"/>
        <n v="82584"/>
        <n v="82623"/>
        <n v="82657"/>
        <n v="82716"/>
        <n v="82733"/>
        <n v="82800"/>
        <n v="83003"/>
        <n v="83033"/>
        <n v="83145"/>
        <n v="83151"/>
        <n v="83257"/>
        <n v="83273"/>
        <n v="83443"/>
        <n v="83512"/>
        <n v="83528"/>
        <n v="83664"/>
        <n v="83715"/>
        <n v="83790"/>
        <n v="83829"/>
        <n v="83837"/>
        <n v="83844"/>
        <n v="83891"/>
        <n v="83917"/>
        <n v="84117"/>
        <n v="84169"/>
        <n v="84196"/>
        <n v="84219"/>
        <n v="84460"/>
        <n v="84574"/>
        <n v="84618"/>
        <n v="84835"/>
        <n v="84865"/>
        <n v="84906"/>
        <n v="84953"/>
        <n v="85072"/>
        <n v="85431"/>
        <n v="85485"/>
        <n v="85606"/>
        <n v="85620"/>
        <n v="85683"/>
        <n v="85693"/>
        <n v="85696"/>
        <n v="85710"/>
        <n v="85738"/>
        <n v="85844"/>
        <n v="86037"/>
        <n v="86111"/>
        <n v="86358"/>
        <n v="86424"/>
        <n v="86429"/>
        <n v="86580"/>
        <n v="86610"/>
        <n v="86718"/>
        <n v="86836"/>
        <n v="86857"/>
        <n v="86979"/>
        <n v="87000"/>
        <n v="87171"/>
        <n v="87188"/>
        <n v="87195"/>
        <n v="87305"/>
        <n v="87679"/>
        <n v="87771"/>
        <n v="88097"/>
        <n v="88194"/>
        <n v="88325"/>
        <n v="88347"/>
        <n v="88420"/>
        <n v="89058"/>
        <n v="89120"/>
        <n v="89572"/>
        <n v="89616"/>
        <n v="89694"/>
        <n v="89891"/>
        <n v="90000"/>
        <n v="90226"/>
        <n v="90247"/>
        <n v="90273"/>
        <n v="90300"/>
        <n v="90369"/>
        <n v="90638"/>
        <n v="90687"/>
        <n v="90765"/>
        <n v="90842"/>
        <n v="90933"/>
        <n v="91065"/>
        <n v="91172"/>
        <n v="91249"/>
        <n v="91700"/>
        <n v="91712"/>
        <n v="91820"/>
        <n v="92163"/>
        <n v="92344"/>
        <n v="92491"/>
        <n v="92533"/>
        <n v="92556"/>
        <n v="92859"/>
        <n v="92910"/>
        <n v="92955"/>
        <n v="93027"/>
        <n v="93404"/>
        <n v="93790"/>
        <n v="94384"/>
        <n v="94472"/>
        <n v="94642"/>
        <n v="94871"/>
        <n v="95169"/>
        <n v="95529"/>
        <n v="96547"/>
        <n v="96843"/>
        <n v="96876"/>
        <n v="98777"/>
        <n v="101970"/>
        <n v="102160"/>
        <n v="102692"/>
        <n v="105471"/>
        <n v="113734"/>
      </sharedItems>
    </cacheField>
    <cacheField name="MntTotal" numFmtId="0">
      <sharedItems containsSemiMixedTypes="0" containsString="0" containsNumber="1" containsInteger="1" minValue="4" maxValue="2491" count="897"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8"/>
        <n v="79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111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76"/>
        <n v="179"/>
        <n v="180"/>
        <n v="181"/>
        <n v="182"/>
        <n v="183"/>
        <n v="184"/>
        <n v="185"/>
        <n v="187"/>
        <n v="188"/>
        <n v="189"/>
        <n v="190"/>
        <n v="191"/>
        <n v="193"/>
        <n v="196"/>
        <n v="213"/>
        <n v="216"/>
        <n v="218"/>
        <n v="219"/>
        <n v="220"/>
        <n v="221"/>
        <n v="222"/>
        <n v="223"/>
        <n v="224"/>
        <n v="225"/>
        <n v="226"/>
        <n v="228"/>
        <n v="229"/>
        <n v="233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8"/>
        <n v="269"/>
        <n v="270"/>
        <n v="272"/>
        <n v="273"/>
        <n v="274"/>
        <n v="275"/>
        <n v="276"/>
        <n v="279"/>
        <n v="289"/>
        <n v="290"/>
        <n v="292"/>
        <n v="293"/>
        <n v="294"/>
        <n v="295"/>
        <n v="296"/>
        <n v="297"/>
        <n v="298"/>
        <n v="300"/>
        <n v="301"/>
        <n v="303"/>
        <n v="304"/>
        <n v="305"/>
        <n v="306"/>
        <n v="307"/>
        <n v="308"/>
        <n v="309"/>
        <n v="310"/>
        <n v="311"/>
        <n v="313"/>
        <n v="316"/>
        <n v="322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8"/>
        <n v="360"/>
        <n v="361"/>
        <n v="363"/>
        <n v="372"/>
        <n v="375"/>
        <n v="377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7"/>
        <n v="398"/>
        <n v="399"/>
        <n v="403"/>
        <n v="405"/>
        <n v="407"/>
        <n v="408"/>
        <n v="422"/>
        <n v="429"/>
        <n v="432"/>
        <n v="433"/>
        <n v="435"/>
        <n v="436"/>
        <n v="437"/>
        <n v="438"/>
        <n v="440"/>
        <n v="442"/>
        <n v="443"/>
        <n v="444"/>
        <n v="445"/>
        <n v="446"/>
        <n v="447"/>
        <n v="448"/>
        <n v="450"/>
        <n v="451"/>
        <n v="453"/>
        <n v="457"/>
        <n v="459"/>
        <n v="460"/>
        <n v="475"/>
        <n v="479"/>
        <n v="483"/>
        <n v="484"/>
        <n v="485"/>
        <n v="486"/>
        <n v="489"/>
        <n v="490"/>
        <n v="491"/>
        <n v="492"/>
        <n v="493"/>
        <n v="494"/>
        <n v="495"/>
        <n v="496"/>
        <n v="497"/>
        <n v="498"/>
        <n v="502"/>
        <n v="503"/>
        <n v="506"/>
        <n v="511"/>
        <n v="512"/>
        <n v="513"/>
        <n v="520"/>
        <n v="523"/>
        <n v="531"/>
        <n v="532"/>
        <n v="535"/>
        <n v="536"/>
        <n v="537"/>
        <n v="538"/>
        <n v="539"/>
        <n v="540"/>
        <n v="542"/>
        <n v="543"/>
        <n v="544"/>
        <n v="545"/>
        <n v="546"/>
        <n v="547"/>
        <n v="548"/>
        <n v="550"/>
        <n v="551"/>
        <n v="556"/>
        <n v="557"/>
        <n v="560"/>
        <n v="563"/>
        <n v="571"/>
        <n v="577"/>
        <n v="588"/>
        <n v="589"/>
        <n v="590"/>
        <n v="591"/>
        <n v="592"/>
        <n v="594"/>
        <n v="595"/>
        <n v="597"/>
        <n v="599"/>
        <n v="600"/>
        <n v="603"/>
        <n v="604"/>
        <n v="605"/>
        <n v="606"/>
        <n v="607"/>
        <n v="608"/>
        <n v="611"/>
        <n v="612"/>
        <n v="614"/>
        <n v="615"/>
        <n v="616"/>
        <n v="618"/>
        <n v="619"/>
        <n v="641"/>
        <n v="642"/>
        <n v="645"/>
        <n v="647"/>
        <n v="649"/>
        <n v="650"/>
        <n v="651"/>
        <n v="652"/>
        <n v="653"/>
        <n v="656"/>
        <n v="658"/>
        <n v="659"/>
        <n v="660"/>
        <n v="661"/>
        <n v="662"/>
        <n v="663"/>
        <n v="665"/>
        <n v="666"/>
        <n v="668"/>
        <n v="669"/>
        <n v="670"/>
        <n v="671"/>
        <n v="673"/>
        <n v="674"/>
        <n v="677"/>
        <n v="682"/>
        <n v="693"/>
        <n v="694"/>
        <n v="699"/>
        <n v="700"/>
        <n v="701"/>
        <n v="702"/>
        <n v="703"/>
        <n v="704"/>
        <n v="706"/>
        <n v="708"/>
        <n v="709"/>
        <n v="710"/>
        <n v="712"/>
        <n v="713"/>
        <n v="714"/>
        <n v="715"/>
        <n v="719"/>
        <n v="720"/>
        <n v="721"/>
        <n v="723"/>
        <n v="724"/>
        <n v="725"/>
        <n v="726"/>
        <n v="728"/>
        <n v="729"/>
        <n v="730"/>
        <n v="732"/>
        <n v="733"/>
        <n v="734"/>
        <n v="735"/>
        <n v="736"/>
        <n v="747"/>
        <n v="748"/>
        <n v="751"/>
        <n v="754"/>
        <n v="755"/>
        <n v="757"/>
        <n v="758"/>
        <n v="762"/>
        <n v="763"/>
        <n v="765"/>
        <n v="766"/>
        <n v="767"/>
        <n v="768"/>
        <n v="769"/>
        <n v="770"/>
        <n v="774"/>
        <n v="775"/>
        <n v="777"/>
        <n v="778"/>
        <n v="782"/>
        <n v="783"/>
        <n v="787"/>
        <n v="789"/>
        <n v="790"/>
        <n v="791"/>
        <n v="795"/>
        <n v="796"/>
        <n v="801"/>
        <n v="803"/>
        <n v="804"/>
        <n v="806"/>
        <n v="807"/>
        <n v="808"/>
        <n v="809"/>
        <n v="810"/>
        <n v="818"/>
        <n v="819"/>
        <n v="821"/>
        <n v="825"/>
        <n v="826"/>
        <n v="827"/>
        <n v="828"/>
        <n v="832"/>
        <n v="833"/>
        <n v="835"/>
        <n v="836"/>
        <n v="837"/>
        <n v="838"/>
        <n v="839"/>
        <n v="841"/>
        <n v="845"/>
        <n v="846"/>
        <n v="847"/>
        <n v="850"/>
        <n v="851"/>
        <n v="852"/>
        <n v="856"/>
        <n v="858"/>
        <n v="860"/>
        <n v="862"/>
        <n v="865"/>
        <n v="866"/>
        <n v="871"/>
        <n v="872"/>
        <n v="874"/>
        <n v="876"/>
        <n v="877"/>
        <n v="878"/>
        <n v="881"/>
        <n v="883"/>
        <n v="884"/>
        <n v="885"/>
        <n v="886"/>
        <n v="887"/>
        <n v="888"/>
        <n v="889"/>
        <n v="890"/>
        <n v="892"/>
        <n v="893"/>
        <n v="894"/>
        <n v="896"/>
        <n v="897"/>
        <n v="898"/>
        <n v="900"/>
        <n v="901"/>
        <n v="902"/>
        <n v="903"/>
        <n v="904"/>
        <n v="907"/>
        <n v="908"/>
        <n v="909"/>
        <n v="910"/>
        <n v="911"/>
        <n v="912"/>
        <n v="913"/>
        <n v="914"/>
        <n v="916"/>
        <n v="917"/>
        <n v="918"/>
        <n v="920"/>
        <n v="921"/>
        <n v="923"/>
        <n v="928"/>
        <n v="934"/>
        <n v="942"/>
        <n v="945"/>
        <n v="948"/>
        <n v="950"/>
        <n v="952"/>
        <n v="953"/>
        <n v="954"/>
        <n v="955"/>
        <n v="956"/>
        <n v="957"/>
        <n v="959"/>
        <n v="960"/>
        <n v="961"/>
        <n v="962"/>
        <n v="964"/>
        <n v="965"/>
        <n v="967"/>
        <n v="969"/>
        <n v="970"/>
        <n v="971"/>
        <n v="972"/>
        <n v="973"/>
        <n v="976"/>
        <n v="977"/>
        <n v="982"/>
        <n v="986"/>
        <n v="987"/>
        <n v="989"/>
        <n v="991"/>
        <n v="992"/>
        <n v="993"/>
        <n v="996"/>
        <n v="998"/>
        <n v="1000"/>
        <n v="1003"/>
        <n v="1004"/>
        <n v="1006"/>
        <n v="1010"/>
        <n v="1011"/>
        <n v="1012"/>
        <n v="1018"/>
        <n v="1019"/>
        <n v="1021"/>
        <n v="1023"/>
        <n v="1024"/>
        <n v="1027"/>
        <n v="1028"/>
        <n v="1029"/>
        <n v="1030"/>
        <n v="1032"/>
        <n v="1036"/>
        <n v="1037"/>
        <n v="1038"/>
        <n v="1039"/>
        <n v="1040"/>
        <n v="1041"/>
        <n v="1042"/>
        <n v="1046"/>
        <n v="1047"/>
        <n v="1048"/>
        <n v="1051"/>
        <n v="1052"/>
        <n v="1053"/>
        <n v="1054"/>
        <n v="1056"/>
        <n v="1058"/>
        <n v="1059"/>
        <n v="1061"/>
        <n v="1070"/>
        <n v="1072"/>
        <n v="1073"/>
        <n v="1076"/>
        <n v="1078"/>
        <n v="1080"/>
        <n v="1084"/>
        <n v="1085"/>
        <n v="1087"/>
        <n v="1089"/>
        <n v="1092"/>
        <n v="1094"/>
        <n v="1095"/>
        <n v="1096"/>
        <n v="1097"/>
        <n v="1098"/>
        <n v="1099"/>
        <n v="1101"/>
        <n v="1102"/>
        <n v="1103"/>
        <n v="1106"/>
        <n v="1110"/>
        <n v="1112"/>
        <n v="1113"/>
        <n v="1114"/>
        <n v="1117"/>
        <n v="1118"/>
        <n v="1122"/>
        <n v="1125"/>
        <n v="1131"/>
        <n v="1132"/>
        <n v="1138"/>
        <n v="1140"/>
        <n v="1143"/>
        <n v="1144"/>
        <n v="1145"/>
        <n v="1146"/>
        <n v="1148"/>
        <n v="1149"/>
        <n v="1150"/>
        <n v="1153"/>
        <n v="1157"/>
        <n v="1158"/>
        <n v="1163"/>
        <n v="1164"/>
        <n v="1165"/>
        <n v="1166"/>
        <n v="1169"/>
        <n v="1171"/>
        <n v="1174"/>
        <n v="1177"/>
        <n v="1178"/>
        <n v="1180"/>
        <n v="1182"/>
        <n v="1184"/>
        <n v="1185"/>
        <n v="1188"/>
        <n v="1194"/>
        <n v="1203"/>
        <n v="1205"/>
        <n v="1206"/>
        <n v="1207"/>
        <n v="1208"/>
        <n v="1211"/>
        <n v="1212"/>
        <n v="1214"/>
        <n v="1217"/>
        <n v="1220"/>
        <n v="1221"/>
        <n v="1226"/>
        <n v="1228"/>
        <n v="1229"/>
        <n v="1230"/>
        <n v="1232"/>
        <n v="1233"/>
        <n v="1234"/>
        <n v="1235"/>
        <n v="1236"/>
        <n v="1237"/>
        <n v="1238"/>
        <n v="1241"/>
        <n v="1243"/>
        <n v="1253"/>
        <n v="1254"/>
        <n v="1257"/>
        <n v="1259"/>
        <n v="1262"/>
        <n v="1265"/>
        <n v="1270"/>
        <n v="1271"/>
        <n v="1277"/>
        <n v="1279"/>
        <n v="1281"/>
        <n v="1282"/>
        <n v="1285"/>
        <n v="1287"/>
        <n v="1288"/>
        <n v="1290"/>
        <n v="1292"/>
        <n v="1293"/>
        <n v="1294"/>
        <n v="1298"/>
        <n v="1299"/>
        <n v="1300"/>
        <n v="1301"/>
        <n v="1302"/>
        <n v="1308"/>
        <n v="1312"/>
        <n v="1313"/>
        <n v="1319"/>
        <n v="1320"/>
        <n v="1322"/>
        <n v="1323"/>
        <n v="1329"/>
        <n v="1331"/>
        <n v="1332"/>
        <n v="1334"/>
        <n v="1336"/>
        <n v="1339"/>
        <n v="1342"/>
        <n v="1348"/>
        <n v="1349"/>
        <n v="1350"/>
        <n v="1352"/>
        <n v="1354"/>
        <n v="1357"/>
        <n v="1358"/>
        <n v="1360"/>
        <n v="1362"/>
        <n v="1364"/>
        <n v="1367"/>
        <n v="1372"/>
        <n v="1375"/>
        <n v="1376"/>
        <n v="1383"/>
        <n v="1384"/>
        <n v="1387"/>
        <n v="1391"/>
        <n v="1400"/>
        <n v="1402"/>
        <n v="1403"/>
        <n v="1406"/>
        <n v="1408"/>
        <n v="1412"/>
        <n v="1413"/>
        <n v="1419"/>
        <n v="1422"/>
        <n v="1425"/>
        <n v="1426"/>
        <n v="1429"/>
        <n v="1430"/>
        <n v="1432"/>
        <n v="1433"/>
        <n v="1441"/>
        <n v="1446"/>
        <n v="1450"/>
        <n v="1460"/>
        <n v="1461"/>
        <n v="1464"/>
        <n v="1466"/>
        <n v="1467"/>
        <n v="1468"/>
        <n v="1469"/>
        <n v="1471"/>
        <n v="1473"/>
        <n v="1475"/>
        <n v="1476"/>
        <n v="1480"/>
        <n v="1482"/>
        <n v="1484"/>
        <n v="1486"/>
        <n v="1487"/>
        <n v="1489"/>
        <n v="1490"/>
        <n v="1492"/>
        <n v="1493"/>
        <n v="1494"/>
        <n v="1497"/>
        <n v="1500"/>
        <n v="1502"/>
        <n v="1503"/>
        <n v="1505"/>
        <n v="1507"/>
        <n v="1508"/>
        <n v="1517"/>
        <n v="1527"/>
        <n v="1529"/>
        <n v="1534"/>
        <n v="1535"/>
        <n v="1540"/>
        <n v="1541"/>
        <n v="1542"/>
        <n v="1544"/>
        <n v="1548"/>
        <n v="1549"/>
        <n v="1550"/>
        <n v="1551"/>
        <n v="1552"/>
        <n v="1553"/>
        <n v="1554"/>
        <n v="1555"/>
        <n v="1556"/>
        <n v="1561"/>
        <n v="1565"/>
        <n v="1566"/>
        <n v="1570"/>
        <n v="1571"/>
        <n v="1577"/>
        <n v="1584"/>
        <n v="1587"/>
        <n v="1588"/>
        <n v="1599"/>
        <n v="1600"/>
        <n v="1601"/>
        <n v="1605"/>
        <n v="1606"/>
        <n v="1607"/>
        <n v="1610"/>
        <n v="1612"/>
        <n v="1614"/>
        <n v="1622"/>
        <n v="1627"/>
        <n v="1629"/>
        <n v="1634"/>
        <n v="1641"/>
        <n v="1643"/>
        <n v="1644"/>
        <n v="1645"/>
        <n v="1649"/>
        <n v="1654"/>
        <n v="1661"/>
        <n v="1664"/>
        <n v="1667"/>
        <n v="1671"/>
        <n v="1672"/>
        <n v="1673"/>
        <n v="1675"/>
        <n v="1677"/>
        <n v="1678"/>
        <n v="1681"/>
        <n v="1682"/>
        <n v="1685"/>
        <n v="1691"/>
        <n v="1694"/>
        <n v="1698"/>
        <n v="1699"/>
        <n v="1702"/>
        <n v="1707"/>
        <n v="1713"/>
        <n v="1716"/>
        <n v="1719"/>
        <n v="1726"/>
        <n v="1727"/>
        <n v="1728"/>
        <n v="1729"/>
        <n v="1734"/>
        <n v="1736"/>
        <n v="1738"/>
        <n v="1758"/>
        <n v="1760"/>
        <n v="1762"/>
        <n v="1767"/>
        <n v="1775"/>
        <n v="1780"/>
        <n v="1783"/>
        <n v="1784"/>
        <n v="1790"/>
        <n v="1791"/>
        <n v="1792"/>
        <n v="1794"/>
        <n v="1795"/>
        <n v="1798"/>
        <n v="1799"/>
        <n v="1803"/>
        <n v="1805"/>
        <n v="1808"/>
        <n v="1809"/>
        <n v="1835"/>
        <n v="1868"/>
        <n v="1869"/>
        <n v="1871"/>
        <n v="1872"/>
        <n v="1879"/>
        <n v="1880"/>
        <n v="1881"/>
        <n v="1884"/>
        <n v="1886"/>
        <n v="1889"/>
        <n v="1892"/>
        <n v="1900"/>
        <n v="1902"/>
        <n v="1903"/>
        <n v="1914"/>
        <n v="1916"/>
        <n v="1919"/>
        <n v="1920"/>
        <n v="1924"/>
        <n v="1931"/>
        <n v="1949"/>
        <n v="1954"/>
        <n v="1958"/>
        <n v="1959"/>
        <n v="1966"/>
        <n v="1970"/>
        <n v="1974"/>
        <n v="1987"/>
        <n v="1988"/>
        <n v="1995"/>
        <n v="1998"/>
        <n v="2012"/>
        <n v="2036"/>
        <n v="2051"/>
        <n v="2056"/>
        <n v="2057"/>
        <n v="2062"/>
        <n v="2066"/>
        <n v="2068"/>
        <n v="2074"/>
        <n v="2092"/>
        <n v="2098"/>
        <n v="2105"/>
        <n v="2130"/>
        <n v="2136"/>
        <n v="2153"/>
        <n v="2157"/>
        <n v="2158"/>
        <n v="2169"/>
        <n v="2188"/>
        <n v="2244"/>
        <n v="2262"/>
        <n v="2304"/>
        <n v="2429"/>
        <n v="2491"/>
      </sharedItems>
    </cacheField>
    <cacheField name="PctIncome" numFmtId="0">
      <sharedItems containsString="0" containsBlank="1" containsNumber="1" minValue="0.0374271507244827" maxValue="3.10632470119522" count="311">
        <n v="0.0374271507244827"/>
        <n v="0.0462481211700775"/>
        <n v="0.055167340934167"/>
        <n v="0.0573522383304126"/>
        <n v="0.067730282962071"/>
        <n v="0.0723779444663772"/>
        <n v="0.0738696007153688"/>
        <n v="0.0765476987848053"/>
        <n v="0.0808700501952036"/>
        <n v="0.0863856254319281"/>
        <n v="0.105876124933827"/>
        <n v="0.115566855425864"/>
        <n v="0.116178617176562"/>
        <n v="0.116550116550117"/>
        <n v="0.117747105383659"/>
        <n v="0.126764340215987"/>
        <n v="0.127283141347928"/>
        <n v="0.135939751502134"/>
        <n v="0.144970511680011"/>
        <n v="0.150990318856026"/>
        <n v="0.152215275890188"/>
        <n v="0.161274065114404"/>
        <n v="0.164421678365901"/>
        <n v="0.173114556676201"/>
        <n v="0.173261531257317"/>
        <n v="0.175079459139148"/>
        <n v="0.177910950887214"/>
        <n v="0.181450567681062"/>
        <n v="0.182220486789015"/>
        <n v="0.182469859889215"/>
        <n v="0.185768516274937"/>
        <n v="0.185964135488156"/>
        <n v="0.189194870716838"/>
        <n v="0.195542864237383"/>
        <n v="0.199017615176152"/>
        <n v="0.204947333301559"/>
        <n v="0.207406290067124"/>
        <n v="0.210105565235216"/>
        <n v="0.212520212520213"/>
        <n v="0.215007525263384"/>
        <n v="0.217055557874525"/>
        <n v="0.223380491437081"/>
        <n v="0.226290886648838"/>
        <n v="0.236550419032171"/>
        <n v="0.2373721506615"/>
        <n v="0.245943763306659"/>
        <n v="0.24620585749458"/>
        <n v="0.263296471827278"/>
        <n v="0.26543727298128"/>
        <n v="0.265980767544501"/>
        <n v="0.272105833683605"/>
        <n v="0.277326716415187"/>
        <n v="0.279872871305915"/>
        <n v="0.284629981024668"/>
        <n v="0.28561160604513"/>
        <n v="0.288600288600289"/>
        <n v="0.30186103892695"/>
        <n v="0.327407527667289"/>
        <n v="0.340261853687403"/>
        <n v="0.344110854503464"/>
        <n v="0.347324691834465"/>
        <n v="0.352816652946019"/>
        <n v="0.372305290338077"/>
        <n v="0.379750018861756"/>
        <n v="0.380854016718846"/>
        <n v="0.385737599525246"/>
        <n v="0.392709267084987"/>
        <n v="0.394088669950739"/>
        <n v="0.404717350624483"/>
        <n v="0.420254908715122"/>
        <n v="0.420863612132095"/>
        <n v="0.426061695946881"/>
        <n v="0.468468468468468"/>
        <n v="0.488556569247203"/>
        <n v="0.489332550401253"/>
        <n v="0.509819507448573"/>
        <n v="0.518871277276281"/>
        <n v="0.52"/>
        <n v="0.523324650722235"/>
        <n v="0.551413825047422"/>
        <n v="0.555674747908174"/>
        <n v="0.556586270871985"/>
        <n v="0.562305452354654"/>
        <n v="0.568888479432493"/>
        <n v="0.582510964912281"/>
        <n v="0.591743765556756"/>
        <n v="0.627262910499905"/>
        <n v="0.627442912980868"/>
        <n v="0.627979699595017"/>
        <n v="0.648178536265179"/>
        <n v="0.663136661623802"/>
        <n v="0.670794633642931"/>
        <n v="0.672308787471328"/>
        <n v="0.680738304093567"/>
        <n v="0.689095265440288"/>
        <n v="0.694939968355412"/>
        <n v="0.716124587548497"/>
        <n v="0.718858506944444"/>
        <n v="0.728914872486743"/>
        <n v="0.752854227566047"/>
        <n v="0.773716428268097"/>
        <n v="0.786255096097845"/>
        <n v="0.788734720845722"/>
        <n v="0.794536909614935"/>
        <n v="0.796095171196484"/>
        <n v="0.812756827521001"/>
        <n v="0.822901774817811"/>
        <n v="0.83965172875177"/>
        <n v="0.846815941155564"/>
        <n v="0.860797151809991"/>
        <n v="0.861782067226008"/>
        <n v="0.862821253426089"/>
        <n v="0.867212783171521"/>
        <n v="0.872901460889701"/>
        <n v="0.875722543352601"/>
        <n v="0.879095787190319"/>
        <n v="0.88078190703489"/>
        <n v="0.918741371923645"/>
        <n v="0.925087333419589"/>
        <n v="0.928775704752826"/>
        <n v="0.938729404432673"/>
        <n v="0.945858366467569"/>
        <n v="0.948318132784152"/>
        <n v="0.96"/>
        <n v="0.962067557732929"/>
        <n v="0.966193120072712"/>
        <n v="0.984494734955888"/>
        <n v="0.991562583045442"/>
        <n v="1.03292245280075"/>
        <n v="1.0628540598867"/>
        <n v="1.07442711950003"/>
        <n v="1.07534629032549"/>
        <n v="1.07711350952247"/>
        <n v="1.11259118300032"/>
        <n v="1.12061963674032"/>
        <n v="1.13631378054666"/>
        <n v="1.14370338650394"/>
        <n v="1.14575352154182"/>
        <n v="1.15700861393892"/>
        <n v="1.17628338515019"/>
        <n v="1.18016010563671"/>
        <n v="1.21451918114571"/>
        <n v="1.22532936247539"/>
        <n v="1.22787927381021"/>
        <n v="1.23833789201544"/>
        <n v="1.24665435756509"/>
        <n v="1.24827013562137"/>
        <n v="1.2687265917603"/>
        <n v="1.29623736199173"/>
        <n v="1.3094179266726"/>
        <n v="1.3124477002804"/>
        <n v="1.32764401097226"/>
        <n v="1.34057312098932"/>
        <n v="1.35381411090862"/>
        <n v="1.36024339335621"/>
        <n v="1.36475403072759"/>
        <n v="1.38928983833718"/>
        <n v="1.40145588135247"/>
        <n v="1.41176783670863"/>
        <n v="1.4257855618515"/>
        <n v="1.43831005679286"/>
        <n v="1.43969846249269"/>
        <n v="1.44488299971807"/>
        <n v="1.4660178547107"/>
        <n v="1.47142857142857"/>
        <n v="1.47507848449662"/>
        <n v="1.48216482164822"/>
        <n v="1.49343875253939"/>
        <n v="1.49814332664646"/>
        <n v="1.5181572068708"/>
        <n v="1.53381642512077"/>
        <n v="1.53483045639908"/>
        <n v="1.54061194396658"/>
        <n v="1.55318917481537"/>
        <n v="1.55489334080784"/>
        <n v="1.55902806971186"/>
        <n v="1.57581625243634"/>
        <n v="1.57677891019485"/>
        <n v="1.57718179742522"/>
        <n v="1.58547826703538"/>
        <n v="1.60271163744403"/>
        <n v="1.60981707783759"/>
        <n v="1.62629922007246"/>
        <n v="1.62846619791191"/>
        <n v="1.62972800973963"/>
        <n v="1.63371090721864"/>
        <n v="1.63864277084172"/>
        <n v="1.65005156411138"/>
        <n v="1.65528431657464"/>
        <n v="1.66622266353443"/>
        <n v="1.66693380349415"/>
        <n v="1.68512961988595"/>
        <n v="1.70502983802217"/>
        <n v="1.71556064763168"/>
        <n v="1.73842800075247"/>
        <n v="1.73969152117535"/>
        <n v="1.74336650082919"/>
        <n v="1.75390139483497"/>
        <n v="1.75696657677535"/>
        <n v="1.77845246933416"/>
        <n v="1.79210050543041"/>
        <n v="1.7970137159336"/>
        <n v="1.79939660952016"/>
        <n v="1.8045699514717"/>
        <n v="1.80714309197909"/>
        <n v="1.80920017620036"/>
        <n v="1.81499649614576"/>
        <n v="1.81775575790038"/>
        <n v="1.82035165884319"/>
        <n v="1.82238717659082"/>
        <n v="1.83461376908798"/>
        <n v="1.84122094651358"/>
        <n v="1.8637862697044"/>
        <n v="1.86543009261094"/>
        <n v="1.86965149448096"/>
        <n v="1.86981193450839"/>
        <n v="1.8936298169594"/>
        <n v="1.8937048503612"/>
        <n v="1.89419489833845"/>
        <n v="1.90545502663006"/>
        <n v="1.9085010087791"/>
        <n v="1.91655457064349"/>
        <n v="1.92250932410314"/>
        <n v="1.92977854386031"/>
        <n v="1.93017355705472"/>
        <n v="1.93143533163593"/>
        <n v="1.9452867926963"/>
        <n v="1.94725544311561"/>
        <n v="1.95114111218258"/>
        <n v="1.95875894257623"/>
        <n v="1.96235428230217"/>
        <n v="1.9701879455606"/>
        <n v="1.97648393909782"/>
        <n v="1.98126996156553"/>
        <n v="1.98191502539329"/>
        <n v="1.98386231969346"/>
        <n v="2.00913469937854"/>
        <n v="2.02840703523453"/>
        <n v="2.0580137968575"/>
        <n v="2.05889724310777"/>
        <n v="2.06747248782248"/>
        <n v="2.0825717545667"/>
        <n v="2.08861001158218"/>
        <n v="2.10631002389823"/>
        <n v="2.11260472586783"/>
        <n v="2.11606878150015"/>
        <n v="2.12085443399459"/>
        <n v="2.12540894220284"/>
        <n v="2.13237290800212"/>
        <n v="2.1424966738542"/>
        <n v="2.14428379413871"/>
        <n v="2.14483394833948"/>
        <n v="2.1496527928162"/>
        <n v="2.16001027353281"/>
        <n v="2.17372824753786"/>
        <n v="2.17534679049854"/>
        <n v="2.17555807794173"/>
        <n v="2.17997174817699"/>
        <n v="2.18897994727362"/>
        <n v="2.19206799512367"/>
        <n v="2.19231656808327"/>
        <n v="2.19800214705508"/>
        <n v="2.22725851828697"/>
        <n v="2.23067173637516"/>
        <n v="2.24082600809265"/>
        <n v="2.24168050085175"/>
        <n v="2.25673843024241"/>
        <n v="2.25986400097724"/>
        <n v="2.27993679383146"/>
        <n v="2.28002294669775"/>
        <n v="2.2849273847017"/>
        <n v="2.29335246674905"/>
        <n v="2.31389692752909"/>
        <n v="2.32835820895522"/>
        <n v="2.34387269015338"/>
        <n v="2.3637615149163"/>
        <n v="2.36501221214236"/>
        <n v="2.38783287472512"/>
        <n v="2.39320236981603"/>
        <n v="2.40065067927358"/>
        <n v="2.40273887332711"/>
        <n v="2.41339940727785"/>
        <n v="2.41746027736378"/>
        <n v="2.43943052202148"/>
        <n v="2.45655187120162"/>
        <n v="2.46192164000383"/>
        <n v="2.48767458239758"/>
        <n v="2.4993410546227"/>
        <n v="2.51925272696354"/>
        <n v="2.54094531659188"/>
        <n v="2.54203888596952"/>
        <n v="2.54528373895429"/>
        <n v="2.54751940933621"/>
        <n v="2.55003177851153"/>
        <n v="2.55923934066208"/>
        <n v="2.56882057942779"/>
        <n v="2.59187553416008"/>
        <n v="2.59340367642179"/>
        <n v="2.60799254467712"/>
        <n v="2.62994943066497"/>
        <n v="2.67048361891328"/>
        <n v="2.67989143626294"/>
        <n v="2.7077075017489"/>
        <n v="2.71151071723001"/>
        <n v="2.73219642821189"/>
        <n v="2.84104517615393"/>
        <n v="2.84602703593802"/>
        <n v="2.89209926038571"/>
        <n v="3.04122282501089"/>
        <n v="3.10632470119522"/>
        <m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Recency" numFmtId="0">
      <sharedItems containsSemiMixedTypes="0" containsString="0" containsNumber="1" containsInteger="1" minValue="0" maxValue="99" count="1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MntWines" numFmtId="0">
      <sharedItems containsSemiMixedTypes="0" containsString="0" containsNumber="1" containsInteger="1" minValue="0" maxValue="1493" count="77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4"/>
        <n v="105"/>
        <n v="106"/>
        <n v="107"/>
        <n v="108"/>
        <n v="109"/>
        <n v="110"/>
        <n v="111"/>
        <n v="112"/>
        <n v="113"/>
        <n v="115"/>
        <n v="116"/>
        <n v="117"/>
        <n v="120"/>
        <n v="121"/>
        <n v="122"/>
        <n v="123"/>
        <n v="124"/>
        <n v="125"/>
        <n v="127"/>
        <n v="128"/>
        <n v="129"/>
        <n v="130"/>
        <n v="131"/>
        <n v="132"/>
        <n v="133"/>
        <n v="134"/>
        <n v="135"/>
        <n v="136"/>
        <n v="138"/>
        <n v="139"/>
        <n v="140"/>
        <n v="141"/>
        <n v="143"/>
        <n v="144"/>
        <n v="145"/>
        <n v="146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1"/>
        <n v="192"/>
        <n v="194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5"/>
        <n v="216"/>
        <n v="217"/>
        <n v="218"/>
        <n v="219"/>
        <n v="220"/>
        <n v="221"/>
        <n v="223"/>
        <n v="224"/>
        <n v="225"/>
        <n v="226"/>
        <n v="227"/>
        <n v="228"/>
        <n v="229"/>
        <n v="230"/>
        <n v="231"/>
        <n v="233"/>
        <n v="234"/>
        <n v="235"/>
        <n v="236"/>
        <n v="238"/>
        <n v="239"/>
        <n v="240"/>
        <n v="241"/>
        <n v="243"/>
        <n v="244"/>
        <n v="245"/>
        <n v="247"/>
        <n v="248"/>
        <n v="249"/>
        <n v="251"/>
        <n v="252"/>
        <n v="254"/>
        <n v="255"/>
        <n v="256"/>
        <n v="258"/>
        <n v="260"/>
        <n v="261"/>
        <n v="262"/>
        <n v="263"/>
        <n v="264"/>
        <n v="265"/>
        <n v="266"/>
        <n v="267"/>
        <n v="268"/>
        <n v="269"/>
        <n v="270"/>
        <n v="272"/>
        <n v="273"/>
        <n v="274"/>
        <n v="275"/>
        <n v="277"/>
        <n v="279"/>
        <n v="280"/>
        <n v="281"/>
        <n v="283"/>
        <n v="284"/>
        <n v="285"/>
        <n v="288"/>
        <n v="290"/>
        <n v="291"/>
        <n v="292"/>
        <n v="293"/>
        <n v="294"/>
        <n v="295"/>
        <n v="296"/>
        <n v="297"/>
        <n v="298"/>
        <n v="299"/>
        <n v="301"/>
        <n v="302"/>
        <n v="303"/>
        <n v="304"/>
        <n v="305"/>
        <n v="306"/>
        <n v="307"/>
        <n v="308"/>
        <n v="309"/>
        <n v="311"/>
        <n v="312"/>
        <n v="313"/>
        <n v="314"/>
        <n v="315"/>
        <n v="316"/>
        <n v="317"/>
        <n v="318"/>
        <n v="320"/>
        <n v="321"/>
        <n v="322"/>
        <n v="324"/>
        <n v="325"/>
        <n v="327"/>
        <n v="328"/>
        <n v="329"/>
        <n v="330"/>
        <n v="331"/>
        <n v="332"/>
        <n v="333"/>
        <n v="335"/>
        <n v="336"/>
        <n v="338"/>
        <n v="340"/>
        <n v="341"/>
        <n v="342"/>
        <n v="344"/>
        <n v="345"/>
        <n v="346"/>
        <n v="347"/>
        <n v="349"/>
        <n v="350"/>
        <n v="351"/>
        <n v="352"/>
        <n v="353"/>
        <n v="354"/>
        <n v="355"/>
        <n v="356"/>
        <n v="357"/>
        <n v="358"/>
        <n v="359"/>
        <n v="362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6"/>
        <n v="387"/>
        <n v="388"/>
        <n v="389"/>
        <n v="390"/>
        <n v="391"/>
        <n v="392"/>
        <n v="393"/>
        <n v="395"/>
        <n v="397"/>
        <n v="398"/>
        <n v="399"/>
        <n v="400"/>
        <n v="402"/>
        <n v="403"/>
        <n v="404"/>
        <n v="406"/>
        <n v="407"/>
        <n v="408"/>
        <n v="410"/>
        <n v="411"/>
        <n v="412"/>
        <n v="415"/>
        <n v="416"/>
        <n v="418"/>
        <n v="420"/>
        <n v="421"/>
        <n v="422"/>
        <n v="423"/>
        <n v="424"/>
        <n v="425"/>
        <n v="426"/>
        <n v="428"/>
        <n v="430"/>
        <n v="431"/>
        <n v="432"/>
        <n v="433"/>
        <n v="434"/>
        <n v="437"/>
        <n v="438"/>
        <n v="440"/>
        <n v="441"/>
        <n v="443"/>
        <n v="444"/>
        <n v="445"/>
        <n v="446"/>
        <n v="447"/>
        <n v="448"/>
        <n v="450"/>
        <n v="451"/>
        <n v="452"/>
        <n v="453"/>
        <n v="454"/>
        <n v="456"/>
        <n v="457"/>
        <n v="458"/>
        <n v="459"/>
        <n v="460"/>
        <n v="462"/>
        <n v="463"/>
        <n v="464"/>
        <n v="465"/>
        <n v="466"/>
        <n v="471"/>
        <n v="473"/>
        <n v="476"/>
        <n v="478"/>
        <n v="479"/>
        <n v="480"/>
        <n v="482"/>
        <n v="483"/>
        <n v="488"/>
        <n v="489"/>
        <n v="490"/>
        <n v="491"/>
        <n v="492"/>
        <n v="493"/>
        <n v="494"/>
        <n v="495"/>
        <n v="496"/>
        <n v="499"/>
        <n v="502"/>
        <n v="503"/>
        <n v="504"/>
        <n v="505"/>
        <n v="507"/>
        <n v="508"/>
        <n v="509"/>
        <n v="510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7"/>
        <n v="538"/>
        <n v="539"/>
        <n v="543"/>
        <n v="544"/>
        <n v="545"/>
        <n v="546"/>
        <n v="547"/>
        <n v="548"/>
        <n v="551"/>
        <n v="553"/>
        <n v="554"/>
        <n v="555"/>
        <n v="556"/>
        <n v="557"/>
        <n v="558"/>
        <n v="559"/>
        <n v="560"/>
        <n v="561"/>
        <n v="562"/>
        <n v="563"/>
        <n v="565"/>
        <n v="570"/>
        <n v="571"/>
        <n v="572"/>
        <n v="574"/>
        <n v="575"/>
        <n v="576"/>
        <n v="577"/>
        <n v="580"/>
        <n v="581"/>
        <n v="582"/>
        <n v="583"/>
        <n v="584"/>
        <n v="586"/>
        <n v="587"/>
        <n v="588"/>
        <n v="593"/>
        <n v="594"/>
        <n v="595"/>
        <n v="597"/>
        <n v="598"/>
        <n v="600"/>
        <n v="603"/>
        <n v="604"/>
        <n v="605"/>
        <n v="606"/>
        <n v="610"/>
        <n v="611"/>
        <n v="612"/>
        <n v="613"/>
        <n v="614"/>
        <n v="615"/>
        <n v="618"/>
        <n v="619"/>
        <n v="620"/>
        <n v="621"/>
        <n v="622"/>
        <n v="623"/>
        <n v="625"/>
        <n v="626"/>
        <n v="627"/>
        <n v="629"/>
        <n v="630"/>
        <n v="631"/>
        <n v="635"/>
        <n v="637"/>
        <n v="639"/>
        <n v="641"/>
        <n v="642"/>
        <n v="647"/>
        <n v="650"/>
        <n v="652"/>
        <n v="653"/>
        <n v="654"/>
        <n v="656"/>
        <n v="658"/>
        <n v="664"/>
        <n v="666"/>
        <n v="667"/>
        <n v="670"/>
        <n v="671"/>
        <n v="673"/>
        <n v="674"/>
        <n v="675"/>
        <n v="676"/>
        <n v="680"/>
        <n v="684"/>
        <n v="686"/>
        <n v="688"/>
        <n v="689"/>
        <n v="690"/>
        <n v="691"/>
        <n v="693"/>
        <n v="702"/>
        <n v="703"/>
        <n v="704"/>
        <n v="707"/>
        <n v="708"/>
        <n v="709"/>
        <n v="710"/>
        <n v="711"/>
        <n v="712"/>
        <n v="713"/>
        <n v="714"/>
        <n v="717"/>
        <n v="721"/>
        <n v="722"/>
        <n v="724"/>
        <n v="726"/>
        <n v="728"/>
        <n v="729"/>
        <n v="731"/>
        <n v="733"/>
        <n v="734"/>
        <n v="735"/>
        <n v="736"/>
        <n v="737"/>
        <n v="738"/>
        <n v="739"/>
        <n v="741"/>
        <n v="742"/>
        <n v="743"/>
        <n v="746"/>
        <n v="747"/>
        <n v="749"/>
        <n v="750"/>
        <n v="751"/>
        <n v="752"/>
        <n v="753"/>
        <n v="754"/>
        <n v="756"/>
        <n v="757"/>
        <n v="758"/>
        <n v="760"/>
        <n v="763"/>
        <n v="768"/>
        <n v="769"/>
        <n v="770"/>
        <n v="771"/>
        <n v="774"/>
        <n v="777"/>
        <n v="778"/>
        <n v="779"/>
        <n v="783"/>
        <n v="784"/>
        <n v="787"/>
        <n v="789"/>
        <n v="790"/>
        <n v="792"/>
        <n v="794"/>
        <n v="795"/>
        <n v="796"/>
        <n v="797"/>
        <n v="799"/>
        <n v="800"/>
        <n v="801"/>
        <n v="806"/>
        <n v="811"/>
        <n v="812"/>
        <n v="815"/>
        <n v="816"/>
        <n v="817"/>
        <n v="819"/>
        <n v="820"/>
        <n v="822"/>
        <n v="823"/>
        <n v="824"/>
        <n v="825"/>
        <n v="826"/>
        <n v="829"/>
        <n v="830"/>
        <n v="833"/>
        <n v="835"/>
        <n v="836"/>
        <n v="840"/>
        <n v="846"/>
        <n v="847"/>
        <n v="848"/>
        <n v="852"/>
        <n v="853"/>
        <n v="856"/>
        <n v="860"/>
        <n v="861"/>
        <n v="863"/>
        <n v="864"/>
        <n v="866"/>
        <n v="867"/>
        <n v="871"/>
        <n v="879"/>
        <n v="881"/>
        <n v="882"/>
        <n v="888"/>
        <n v="889"/>
        <n v="890"/>
        <n v="895"/>
        <n v="896"/>
        <n v="897"/>
        <n v="899"/>
        <n v="901"/>
        <n v="908"/>
        <n v="909"/>
        <n v="910"/>
        <n v="912"/>
        <n v="913"/>
        <n v="918"/>
        <n v="919"/>
        <n v="920"/>
        <n v="925"/>
        <n v="928"/>
        <n v="931"/>
        <n v="934"/>
        <n v="938"/>
        <n v="940"/>
        <n v="941"/>
        <n v="944"/>
        <n v="948"/>
        <n v="952"/>
        <n v="953"/>
        <n v="957"/>
        <n v="958"/>
        <n v="960"/>
        <n v="962"/>
        <n v="964"/>
        <n v="965"/>
        <n v="966"/>
        <n v="967"/>
        <n v="968"/>
        <n v="972"/>
        <n v="977"/>
        <n v="979"/>
        <n v="980"/>
        <n v="982"/>
        <n v="983"/>
        <n v="984"/>
        <n v="986"/>
        <n v="992"/>
        <n v="995"/>
        <n v="997"/>
        <n v="1000"/>
        <n v="1001"/>
        <n v="1003"/>
        <n v="1004"/>
        <n v="1006"/>
        <n v="1009"/>
        <n v="1012"/>
        <n v="1013"/>
        <n v="1016"/>
        <n v="1017"/>
        <n v="1020"/>
        <n v="1023"/>
        <n v="1032"/>
        <n v="1035"/>
        <n v="1039"/>
        <n v="1043"/>
        <n v="1045"/>
        <n v="1047"/>
        <n v="1048"/>
        <n v="1050"/>
        <n v="1060"/>
        <n v="1063"/>
        <n v="1067"/>
        <n v="1073"/>
        <n v="1074"/>
        <n v="1076"/>
        <n v="1083"/>
        <n v="1090"/>
        <n v="1092"/>
        <n v="1099"/>
        <n v="1103"/>
        <n v="1111"/>
        <n v="1115"/>
        <n v="1121"/>
        <n v="1126"/>
        <n v="1132"/>
        <n v="1142"/>
        <n v="1148"/>
        <n v="1149"/>
        <n v="1156"/>
        <n v="1166"/>
        <n v="1168"/>
        <n v="1170"/>
        <n v="1171"/>
        <n v="1181"/>
        <n v="1184"/>
        <n v="1193"/>
        <n v="1200"/>
        <n v="1205"/>
        <n v="1206"/>
        <n v="1215"/>
        <n v="1218"/>
        <n v="1224"/>
        <n v="1230"/>
        <n v="1239"/>
        <n v="1241"/>
        <n v="1245"/>
        <n v="1248"/>
        <n v="1252"/>
        <n v="1253"/>
        <n v="1259"/>
        <n v="1276"/>
        <n v="1279"/>
        <n v="1285"/>
        <n v="1288"/>
        <n v="1296"/>
        <n v="1298"/>
        <n v="1302"/>
        <n v="1308"/>
        <n v="1311"/>
        <n v="1315"/>
        <n v="1324"/>
        <n v="1332"/>
        <n v="1349"/>
        <n v="1379"/>
        <n v="1394"/>
        <n v="1396"/>
        <n v="1449"/>
        <n v="1459"/>
        <n v="1462"/>
        <n v="1478"/>
        <n v="1486"/>
        <n v="1492"/>
        <n v="1493"/>
      </sharedItems>
    </cacheField>
    <cacheField name="MntFruits" numFmtId="0">
      <sharedItems containsSemiMixedTypes="0" containsString="0" containsNumber="1" containsInteger="1" minValue="0" maxValue="199" count="15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11"/>
        <n v="112"/>
        <n v="114"/>
        <n v="115"/>
        <n v="117"/>
        <n v="120"/>
        <n v="122"/>
        <n v="123"/>
        <n v="124"/>
        <n v="126"/>
        <n v="127"/>
        <n v="129"/>
        <n v="130"/>
        <n v="131"/>
        <n v="132"/>
        <n v="133"/>
        <n v="134"/>
        <n v="137"/>
        <n v="138"/>
        <n v="140"/>
        <n v="142"/>
        <n v="143"/>
        <n v="144"/>
        <n v="147"/>
        <n v="148"/>
        <n v="149"/>
        <n v="151"/>
        <n v="152"/>
        <n v="153"/>
        <n v="154"/>
        <n v="155"/>
        <n v="159"/>
        <n v="160"/>
        <n v="161"/>
        <n v="162"/>
        <n v="163"/>
        <n v="164"/>
        <n v="166"/>
        <n v="168"/>
        <n v="169"/>
        <n v="172"/>
        <n v="174"/>
        <n v="178"/>
        <n v="181"/>
        <n v="183"/>
        <n v="184"/>
        <n v="185"/>
        <n v="189"/>
        <n v="190"/>
        <n v="193"/>
        <n v="194"/>
        <n v="197"/>
        <n v="199"/>
      </sharedItems>
    </cacheField>
    <cacheField name="MntMeatProducts" numFmtId="0">
      <sharedItems containsSemiMixedTypes="0" containsString="0" containsNumber="1" containsInteger="1" minValue="0" maxValue="1725" count="55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7"/>
        <n v="149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8"/>
        <n v="189"/>
        <n v="193"/>
        <n v="194"/>
        <n v="195"/>
        <n v="196"/>
        <n v="197"/>
        <n v="199"/>
        <n v="201"/>
        <n v="202"/>
        <n v="203"/>
        <n v="204"/>
        <n v="205"/>
        <n v="206"/>
        <n v="207"/>
        <n v="208"/>
        <n v="209"/>
        <n v="211"/>
        <n v="212"/>
        <n v="213"/>
        <n v="214"/>
        <n v="215"/>
        <n v="216"/>
        <n v="217"/>
        <n v="218"/>
        <n v="219"/>
        <n v="221"/>
        <n v="222"/>
        <n v="223"/>
        <n v="224"/>
        <n v="226"/>
        <n v="227"/>
        <n v="228"/>
        <n v="230"/>
        <n v="231"/>
        <n v="232"/>
        <n v="233"/>
        <n v="234"/>
        <n v="235"/>
        <n v="237"/>
        <n v="238"/>
        <n v="239"/>
        <n v="240"/>
        <n v="241"/>
        <n v="242"/>
        <n v="243"/>
        <n v="247"/>
        <n v="248"/>
        <n v="249"/>
        <n v="250"/>
        <n v="252"/>
        <n v="253"/>
        <n v="254"/>
        <n v="255"/>
        <n v="256"/>
        <n v="257"/>
        <n v="259"/>
        <n v="260"/>
        <n v="263"/>
        <n v="264"/>
        <n v="265"/>
        <n v="266"/>
        <n v="267"/>
        <n v="269"/>
        <n v="270"/>
        <n v="271"/>
        <n v="272"/>
        <n v="273"/>
        <n v="274"/>
        <n v="275"/>
        <n v="276"/>
        <n v="278"/>
        <n v="279"/>
        <n v="280"/>
        <n v="281"/>
        <n v="282"/>
        <n v="286"/>
        <n v="287"/>
        <n v="288"/>
        <n v="291"/>
        <n v="292"/>
        <n v="293"/>
        <n v="294"/>
        <n v="295"/>
        <n v="297"/>
        <n v="298"/>
        <n v="300"/>
        <n v="303"/>
        <n v="304"/>
        <n v="305"/>
        <n v="309"/>
        <n v="311"/>
        <n v="314"/>
        <n v="315"/>
        <n v="317"/>
        <n v="319"/>
        <n v="320"/>
        <n v="322"/>
        <n v="323"/>
        <n v="324"/>
        <n v="329"/>
        <n v="332"/>
        <n v="333"/>
        <n v="334"/>
        <n v="335"/>
        <n v="337"/>
        <n v="338"/>
        <n v="341"/>
        <n v="342"/>
        <n v="345"/>
        <n v="348"/>
        <n v="349"/>
        <n v="350"/>
        <n v="351"/>
        <n v="352"/>
        <n v="353"/>
        <n v="354"/>
        <n v="356"/>
        <n v="359"/>
        <n v="360"/>
        <n v="363"/>
        <n v="364"/>
        <n v="367"/>
        <n v="368"/>
        <n v="369"/>
        <n v="372"/>
        <n v="373"/>
        <n v="374"/>
        <n v="375"/>
        <n v="376"/>
        <n v="377"/>
        <n v="379"/>
        <n v="380"/>
        <n v="382"/>
        <n v="384"/>
        <n v="385"/>
        <n v="387"/>
        <n v="388"/>
        <n v="389"/>
        <n v="391"/>
        <n v="392"/>
        <n v="395"/>
        <n v="396"/>
        <n v="397"/>
        <n v="398"/>
        <n v="399"/>
        <n v="400"/>
        <n v="401"/>
        <n v="403"/>
        <n v="405"/>
        <n v="407"/>
        <n v="408"/>
        <n v="409"/>
        <n v="410"/>
        <n v="411"/>
        <n v="413"/>
        <n v="414"/>
        <n v="415"/>
        <n v="417"/>
        <n v="419"/>
        <n v="420"/>
        <n v="421"/>
        <n v="422"/>
        <n v="424"/>
        <n v="425"/>
        <n v="426"/>
        <n v="428"/>
        <n v="430"/>
        <n v="431"/>
        <n v="432"/>
        <n v="435"/>
        <n v="441"/>
        <n v="442"/>
        <n v="444"/>
        <n v="445"/>
        <n v="446"/>
        <n v="447"/>
        <n v="449"/>
        <n v="450"/>
        <n v="452"/>
        <n v="454"/>
        <n v="455"/>
        <n v="456"/>
        <n v="459"/>
        <n v="460"/>
        <n v="462"/>
        <n v="464"/>
        <n v="465"/>
        <n v="466"/>
        <n v="469"/>
        <n v="470"/>
        <n v="471"/>
        <n v="473"/>
        <n v="476"/>
        <n v="480"/>
        <n v="482"/>
        <n v="483"/>
        <n v="487"/>
        <n v="491"/>
        <n v="493"/>
        <n v="494"/>
        <n v="495"/>
        <n v="497"/>
        <n v="498"/>
        <n v="499"/>
        <n v="500"/>
        <n v="501"/>
        <n v="503"/>
        <n v="505"/>
        <n v="507"/>
        <n v="509"/>
        <n v="510"/>
        <n v="512"/>
        <n v="514"/>
        <n v="518"/>
        <n v="519"/>
        <n v="520"/>
        <n v="522"/>
        <n v="523"/>
        <n v="528"/>
        <n v="530"/>
        <n v="534"/>
        <n v="535"/>
        <n v="536"/>
        <n v="537"/>
        <n v="538"/>
        <n v="540"/>
        <n v="545"/>
        <n v="546"/>
        <n v="547"/>
        <n v="548"/>
        <n v="549"/>
        <n v="550"/>
        <n v="553"/>
        <n v="554"/>
        <n v="555"/>
        <n v="558"/>
        <n v="559"/>
        <n v="560"/>
        <n v="561"/>
        <n v="565"/>
        <n v="567"/>
        <n v="568"/>
        <n v="569"/>
        <n v="570"/>
        <n v="572"/>
        <n v="573"/>
        <n v="575"/>
        <n v="586"/>
        <n v="590"/>
        <n v="591"/>
        <n v="592"/>
        <n v="594"/>
        <n v="595"/>
        <n v="597"/>
        <n v="599"/>
        <n v="601"/>
        <n v="602"/>
        <n v="603"/>
        <n v="604"/>
        <n v="606"/>
        <n v="607"/>
        <n v="611"/>
        <n v="612"/>
        <n v="613"/>
        <n v="614"/>
        <n v="617"/>
        <n v="622"/>
        <n v="625"/>
        <n v="629"/>
        <n v="631"/>
        <n v="635"/>
        <n v="639"/>
        <n v="640"/>
        <n v="649"/>
        <n v="650"/>
        <n v="651"/>
        <n v="653"/>
        <n v="654"/>
        <n v="655"/>
        <n v="670"/>
        <n v="672"/>
        <n v="673"/>
        <n v="674"/>
        <n v="678"/>
        <n v="685"/>
        <n v="687"/>
        <n v="689"/>
        <n v="690"/>
        <n v="693"/>
        <n v="694"/>
        <n v="697"/>
        <n v="701"/>
        <n v="704"/>
        <n v="706"/>
        <n v="708"/>
        <n v="711"/>
        <n v="713"/>
        <n v="716"/>
        <n v="717"/>
        <n v="724"/>
        <n v="731"/>
        <n v="732"/>
        <n v="733"/>
        <n v="735"/>
        <n v="736"/>
        <n v="740"/>
        <n v="742"/>
        <n v="746"/>
        <n v="747"/>
        <n v="749"/>
        <n v="750"/>
        <n v="751"/>
        <n v="753"/>
        <n v="754"/>
        <n v="756"/>
        <n v="757"/>
        <n v="758"/>
        <n v="761"/>
        <n v="768"/>
        <n v="774"/>
        <n v="779"/>
        <n v="780"/>
        <n v="785"/>
        <n v="786"/>
        <n v="790"/>
        <n v="792"/>
        <n v="797"/>
        <n v="801"/>
        <n v="804"/>
        <n v="812"/>
        <n v="813"/>
        <n v="815"/>
        <n v="816"/>
        <n v="818"/>
        <n v="827"/>
        <n v="832"/>
        <n v="835"/>
        <n v="838"/>
        <n v="842"/>
        <n v="843"/>
        <n v="845"/>
        <n v="849"/>
        <n v="850"/>
        <n v="853"/>
        <n v="860"/>
        <n v="864"/>
        <n v="873"/>
        <n v="883"/>
        <n v="890"/>
        <n v="898"/>
        <n v="899"/>
        <n v="913"/>
        <n v="915"/>
        <n v="921"/>
        <n v="925"/>
        <n v="929"/>
        <n v="932"/>
        <n v="935"/>
        <n v="936"/>
        <n v="940"/>
        <n v="946"/>
        <n v="951"/>
        <n v="961"/>
        <n v="968"/>
        <n v="974"/>
        <n v="981"/>
        <n v="984"/>
        <n v="1725"/>
      </sharedItems>
    </cacheField>
    <cacheField name="MntFishProducts" numFmtId="0">
      <sharedItems containsSemiMixedTypes="0" containsString="0" containsNumber="1" containsInteger="1" minValue="0" maxValue="259" count="182">
        <n v="0"/>
        <n v="1"/>
        <n v="2"/>
        <n v="3"/>
        <n v="4"/>
        <n v="5"/>
        <n v="6"/>
        <n v="7"/>
        <n v="8"/>
        <n v="10"/>
        <n v="11"/>
        <n v="12"/>
        <n v="13"/>
        <n v="15"/>
        <n v="16"/>
        <n v="17"/>
        <n v="19"/>
        <n v="20"/>
        <n v="21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4"/>
        <n v="55"/>
        <n v="56"/>
        <n v="58"/>
        <n v="59"/>
        <n v="60"/>
        <n v="61"/>
        <n v="62"/>
        <n v="63"/>
        <n v="64"/>
        <n v="65"/>
        <n v="67"/>
        <n v="68"/>
        <n v="69"/>
        <n v="71"/>
        <n v="72"/>
        <n v="73"/>
        <n v="75"/>
        <n v="76"/>
        <n v="77"/>
        <n v="78"/>
        <n v="80"/>
        <n v="81"/>
        <n v="82"/>
        <n v="84"/>
        <n v="85"/>
        <n v="86"/>
        <n v="89"/>
        <n v="90"/>
        <n v="91"/>
        <n v="93"/>
        <n v="94"/>
        <n v="95"/>
        <n v="97"/>
        <n v="98"/>
        <n v="99"/>
        <n v="101"/>
        <n v="102"/>
        <n v="103"/>
        <n v="104"/>
        <n v="106"/>
        <n v="108"/>
        <n v="110"/>
        <n v="111"/>
        <n v="112"/>
        <n v="114"/>
        <n v="115"/>
        <n v="116"/>
        <n v="119"/>
        <n v="120"/>
        <n v="121"/>
        <n v="123"/>
        <n v="124"/>
        <n v="125"/>
        <n v="127"/>
        <n v="128"/>
        <n v="129"/>
        <n v="130"/>
        <n v="132"/>
        <n v="133"/>
        <n v="134"/>
        <n v="136"/>
        <n v="137"/>
        <n v="138"/>
        <n v="140"/>
        <n v="141"/>
        <n v="142"/>
        <n v="145"/>
        <n v="146"/>
        <n v="147"/>
        <n v="149"/>
        <n v="150"/>
        <n v="151"/>
        <n v="153"/>
        <n v="156"/>
        <n v="158"/>
        <n v="159"/>
        <n v="160"/>
        <n v="162"/>
        <n v="164"/>
        <n v="166"/>
        <n v="167"/>
        <n v="168"/>
        <n v="169"/>
        <n v="171"/>
        <n v="172"/>
        <n v="173"/>
        <n v="175"/>
        <n v="177"/>
        <n v="179"/>
        <n v="180"/>
        <n v="181"/>
        <n v="182"/>
        <n v="184"/>
        <n v="185"/>
        <n v="186"/>
        <n v="188"/>
        <n v="189"/>
        <n v="192"/>
        <n v="193"/>
        <n v="194"/>
        <n v="197"/>
        <n v="198"/>
        <n v="199"/>
        <n v="201"/>
        <n v="202"/>
        <n v="205"/>
        <n v="207"/>
        <n v="208"/>
        <n v="210"/>
        <n v="212"/>
        <n v="216"/>
        <n v="218"/>
        <n v="219"/>
        <n v="220"/>
        <n v="223"/>
        <n v="224"/>
        <n v="225"/>
        <n v="227"/>
        <n v="229"/>
        <n v="231"/>
        <n v="232"/>
        <n v="234"/>
        <n v="237"/>
        <n v="240"/>
        <n v="242"/>
        <n v="246"/>
        <n v="247"/>
        <n v="250"/>
        <n v="253"/>
        <n v="254"/>
        <n v="258"/>
        <n v="259"/>
      </sharedItems>
    </cacheField>
    <cacheField name="MntSweetProducts" numFmtId="0">
      <sharedItems containsSemiMixedTypes="0" containsString="0" containsNumber="1" containsInteger="1" minValue="0" maxValue="262" count="17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5"/>
        <n v="106"/>
        <n v="107"/>
        <n v="108"/>
        <n v="109"/>
        <n v="110"/>
        <n v="111"/>
        <n v="112"/>
        <n v="113"/>
        <n v="114"/>
        <n v="115"/>
        <n v="116"/>
        <n v="118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6"/>
        <n v="137"/>
        <n v="138"/>
        <n v="139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6"/>
        <n v="157"/>
        <n v="160"/>
        <n v="161"/>
        <n v="162"/>
        <n v="163"/>
        <n v="165"/>
        <n v="166"/>
        <n v="167"/>
        <n v="169"/>
        <n v="172"/>
        <n v="173"/>
        <n v="174"/>
        <n v="175"/>
        <n v="176"/>
        <n v="178"/>
        <n v="179"/>
        <n v="182"/>
        <n v="185"/>
        <n v="187"/>
        <n v="188"/>
        <n v="189"/>
        <n v="191"/>
        <n v="192"/>
        <n v="194"/>
        <n v="195"/>
        <n v="196"/>
        <n v="197"/>
        <n v="198"/>
        <n v="262"/>
      </sharedItems>
    </cacheField>
    <cacheField name="MntGoldProds" numFmtId="0">
      <sharedItems containsSemiMixedTypes="0" containsString="0" containsNumber="1" containsInteger="1" minValue="0" maxValue="321" count="21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6"/>
        <n v="107"/>
        <n v="108"/>
        <n v="109"/>
        <n v="110"/>
        <n v="111"/>
        <n v="112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7"/>
        <n v="158"/>
        <n v="159"/>
        <n v="160"/>
        <n v="161"/>
        <n v="162"/>
        <n v="163"/>
        <n v="165"/>
        <n v="166"/>
        <n v="168"/>
        <n v="169"/>
        <n v="170"/>
        <n v="171"/>
        <n v="172"/>
        <n v="173"/>
        <n v="174"/>
        <n v="175"/>
        <n v="176"/>
        <n v="177"/>
        <n v="178"/>
        <n v="180"/>
        <n v="181"/>
        <n v="182"/>
        <n v="183"/>
        <n v="185"/>
        <n v="187"/>
        <n v="190"/>
        <n v="191"/>
        <n v="192"/>
        <n v="195"/>
        <n v="196"/>
        <n v="197"/>
        <n v="198"/>
        <n v="199"/>
        <n v="200"/>
        <n v="203"/>
        <n v="204"/>
        <n v="205"/>
        <n v="207"/>
        <n v="210"/>
        <n v="215"/>
        <n v="216"/>
        <n v="218"/>
        <n v="219"/>
        <n v="223"/>
        <n v="224"/>
        <n v="227"/>
        <n v="229"/>
        <n v="231"/>
        <n v="232"/>
        <n v="233"/>
        <n v="241"/>
        <n v="242"/>
        <n v="245"/>
        <n v="246"/>
        <n v="247"/>
        <n v="248"/>
        <n v="249"/>
        <n v="262"/>
        <n v="291"/>
        <n v="321"/>
      </sharedItems>
    </cacheField>
    <cacheField name="NumDealsPurchases" numFmtId="0">
      <sharedItems containsSemiMixedTypes="0" containsString="0" containsNumber="1" containsInteger="1" minValue="0" maxValue="15" count="1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5"/>
      </sharedItems>
    </cacheField>
    <cacheField name="NumWebPurchases" numFmtId="0">
      <sharedItems containsSemiMixedTypes="0" containsString="0" containsNumber="1" containsInteger="1" minValue="0" maxValue="27" count="15">
        <n v="0"/>
        <n v="1"/>
        <n v="2"/>
        <n v="3"/>
        <n v="4"/>
        <n v="5"/>
        <n v="6"/>
        <n v="7"/>
        <n v="8"/>
        <n v="9"/>
        <n v="10"/>
        <n v="11"/>
        <n v="23"/>
        <n v="25"/>
        <n v="27"/>
      </sharedItems>
    </cacheField>
    <cacheField name="NumCatalogPurchases" numFmtId="0">
      <sharedItems containsSemiMixedTypes="0" containsString="0" containsNumber="1" containsInteger="1" minValue="0" maxValue="28" count="13">
        <n v="0"/>
        <n v="1"/>
        <n v="2"/>
        <n v="3"/>
        <n v="4"/>
        <n v="5"/>
        <n v="6"/>
        <n v="7"/>
        <n v="8"/>
        <n v="9"/>
        <n v="10"/>
        <n v="11"/>
        <n v="28"/>
      </sharedItems>
    </cacheField>
    <cacheField name="NumStorePurchases" numFmtId="0">
      <sharedItems containsSemiMixedTypes="0" containsString="0" containsNumber="1" containsInteger="1" minValue="0" maxValue="13" count="1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NumWebVisitsMonth" numFmtId="0">
      <sharedItems containsSemiMixedTypes="0" containsString="0" containsNumber="1" containsInteger="1" minValue="0" maxValue="20" count="16">
        <n v="0"/>
        <n v="1"/>
        <n v="2"/>
        <n v="3"/>
        <n v="4"/>
        <n v="5"/>
        <n v="6"/>
        <n v="7"/>
        <n v="8"/>
        <n v="9"/>
        <n v="10"/>
        <n v="13"/>
        <n v="14"/>
        <n v="17"/>
        <n v="19"/>
        <n v="20"/>
      </sharedItems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AcceptedCmp3" numFmtId="0">
      <sharedItems containsSemiMixedTypes="0" containsString="0" containsNumber="1" containsInteger="1" minValue="0" maxValue="1" count="2">
        <n v="0"/>
        <n v="1"/>
      </sharedItems>
    </cacheField>
    <cacheField name="AcceptedCmp4" numFmtId="0">
      <sharedItems containsSemiMixedTypes="0" containsString="0" containsNumber="1" containsInteger="1" minValue="0" maxValue="1" count="2">
        <n v="0"/>
        <n v="1"/>
      </sharedItems>
    </cacheField>
    <cacheField name="AcceptedCmp5" numFmtId="0">
      <sharedItems containsSemiMixedTypes="0" containsString="0" containsNumber="1" containsInteger="1" minValue="0" maxValue="1" count="2">
        <n v="0"/>
        <n v="1"/>
      </sharedItems>
    </cacheField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AcceptedCmp6" numFmtId="0">
      <sharedItems containsSemiMixedTypes="0" containsString="0" containsNumber="1" containsInteger="1" minValue="0" maxValue="1" count="2">
        <n v="0"/>
        <n v="1"/>
      </sharedItems>
    </cacheField>
    <cacheField name="Age" numFmtId="0">
      <sharedItems containsSemiMixedTypes="0" containsString="0" containsNumber="1" containsInteger="1" minValue="24" maxValue="80" count="56"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9"/>
        <n v="80"/>
      </sharedItems>
    </cacheField>
    <cacheField name="Age Group" numFmtId="0">
      <sharedItems count="4">
        <s v="24-35"/>
        <s v="36-50"/>
        <s v="51-65"/>
        <s v="66+"/>
      </sharedItems>
    </cacheField>
    <cacheField name="Customer_Days" numFmtId="0">
      <sharedItems containsSemiMixedTypes="0" containsString="0" containsNumber="1" containsInteger="1" minValue="2159" maxValue="2858" count="662"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8"/>
        <n v="2189"/>
        <n v="2190"/>
        <n v="2191"/>
        <n v="2193"/>
        <n v="2194"/>
        <n v="2195"/>
        <n v="2196"/>
        <n v="2197"/>
        <n v="2200"/>
        <n v="2201"/>
        <n v="2202"/>
        <n v="2203"/>
        <n v="2204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20"/>
        <n v="2321"/>
        <n v="2322"/>
        <n v="2324"/>
        <n v="2325"/>
        <n v="2326"/>
        <n v="2327"/>
        <n v="2328"/>
        <n v="2329"/>
        <n v="2330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7"/>
        <n v="2378"/>
        <n v="2379"/>
        <n v="2380"/>
        <n v="2381"/>
        <n v="2382"/>
        <n v="2383"/>
        <n v="2385"/>
        <n v="2386"/>
        <n v="2387"/>
        <n v="2388"/>
        <n v="2390"/>
        <n v="2391"/>
        <n v="2392"/>
        <n v="2393"/>
        <n v="2394"/>
        <n v="2395"/>
        <n v="2396"/>
        <n v="2397"/>
        <n v="2398"/>
        <n v="2399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5"/>
        <n v="2426"/>
        <n v="2427"/>
        <n v="2428"/>
        <n v="2429"/>
        <n v="2430"/>
        <n v="2431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4"/>
        <n v="2455"/>
        <n v="2456"/>
        <n v="2457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9"/>
        <n v="2540"/>
        <n v="2541"/>
        <n v="2542"/>
        <n v="2543"/>
        <n v="2544"/>
        <n v="2545"/>
        <n v="2547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9"/>
        <n v="2670"/>
        <n v="2671"/>
        <n v="2672"/>
        <n v="2673"/>
        <n v="2675"/>
        <n v="2677"/>
        <n v="2678"/>
        <n v="2679"/>
        <n v="2680"/>
        <n v="2681"/>
        <n v="2682"/>
        <n v="2683"/>
        <n v="2684"/>
        <n v="2685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9"/>
        <n v="2790"/>
        <n v="2791"/>
        <n v="2792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1"/>
        <n v="2812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</sharedItems>
    </cacheField>
    <cacheField name="marital_Divorced" numFmtId="0">
      <sharedItems containsSemiMixedTypes="0" containsString="0" containsNumber="1" containsInteger="1" minValue="0" maxValue="1" count="2">
        <n v="0"/>
        <n v="1"/>
      </sharedItems>
    </cacheField>
    <cacheField name="marital_Married" numFmtId="0">
      <sharedItems containsSemiMixedTypes="0" containsString="0" containsNumber="1" containsInteger="1" minValue="0" maxValue="1" count="2">
        <n v="0"/>
        <n v="1"/>
      </sharedItems>
    </cacheField>
    <cacheField name="marital_Single" numFmtId="0">
      <sharedItems containsSemiMixedTypes="0" containsString="0" containsNumber="1" containsInteger="1" minValue="0" maxValue="1" count="2">
        <n v="0"/>
        <n v="1"/>
      </sharedItems>
    </cacheField>
    <cacheField name="marital_Together" numFmtId="0">
      <sharedItems containsSemiMixedTypes="0" containsString="0" containsNumber="1" containsInteger="1" minValue="0" maxValue="1" count="2">
        <n v="0"/>
        <n v="1"/>
      </sharedItems>
    </cacheField>
    <cacheField name="marital_Widow" numFmtId="0">
      <sharedItems containsSemiMixedTypes="0" containsString="0" containsNumber="1" containsInteger="1" minValue="0" maxValue="1" count="2">
        <n v="0"/>
        <n v="1"/>
      </sharedItems>
    </cacheField>
    <cacheField name="education_2n Cycle" numFmtId="0">
      <sharedItems containsSemiMixedTypes="0" containsString="0" containsNumber="1" containsInteger="1" minValue="0" maxValue="1" count="2">
        <n v="0"/>
        <n v="1"/>
      </sharedItems>
    </cacheField>
    <cacheField name="education_Graduation" numFmtId="0">
      <sharedItems containsSemiMixedTypes="0" containsString="0" containsNumber="1" containsInteger="1" minValue="0" maxValue="1" count="2">
        <n v="0"/>
        <n v="1"/>
      </sharedItems>
    </cacheField>
    <cacheField name="education_Master" numFmtId="0">
      <sharedItems containsSemiMixedTypes="0" containsString="0" containsNumber="1" containsInteger="1" minValue="0" maxValue="1" count="2">
        <n v="0"/>
        <n v="1"/>
      </sharedItems>
    </cacheField>
    <cacheField name="education_PhD" numFmtId="0">
      <sharedItems containsSemiMixedTypes="0" containsString="0" containsNumber="1" containsInteger="1" minValue="0" maxValue="1" count="2">
        <n v="0"/>
        <n v="1"/>
      </sharedItems>
    </cacheField>
    <cacheField name="MntRegularProds" numFmtId="0">
      <sharedItems containsSemiMixedTypes="0" containsString="0" containsNumber="1" containsInteger="1" minValue="-283" maxValue="2458" count="974">
        <n v="-283"/>
        <n v="-166"/>
        <n v="-151"/>
        <n v="0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3"/>
        <n v="74"/>
        <n v="75"/>
        <n v="76"/>
        <n v="77"/>
        <n v="78"/>
        <n v="79"/>
        <n v="80"/>
        <n v="81"/>
        <n v="82"/>
        <n v="84"/>
        <n v="85"/>
        <n v="86"/>
        <n v="87"/>
        <n v="88"/>
        <n v="89"/>
        <n v="90"/>
        <n v="91"/>
        <n v="93"/>
        <n v="94"/>
        <n v="95"/>
        <n v="96"/>
        <n v="97"/>
        <n v="98"/>
        <n v="99"/>
        <n v="100"/>
        <n v="101"/>
        <n v="102"/>
        <n v="103"/>
        <n v="105"/>
        <n v="106"/>
        <n v="107"/>
        <n v="108"/>
        <n v="109"/>
        <n v="110"/>
        <n v="111"/>
        <n v="112"/>
        <n v="113"/>
        <n v="114"/>
        <n v="116"/>
        <n v="117"/>
        <n v="118"/>
        <n v="120"/>
        <n v="121"/>
        <n v="122"/>
        <n v="123"/>
        <n v="124"/>
        <n v="125"/>
        <n v="127"/>
        <n v="129"/>
        <n v="130"/>
        <n v="131"/>
        <n v="132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51"/>
        <n v="152"/>
        <n v="153"/>
        <n v="154"/>
        <n v="157"/>
        <n v="159"/>
        <n v="160"/>
        <n v="161"/>
        <n v="162"/>
        <n v="163"/>
        <n v="167"/>
        <n v="169"/>
        <n v="172"/>
        <n v="173"/>
        <n v="174"/>
        <n v="175"/>
        <n v="176"/>
        <n v="177"/>
        <n v="178"/>
        <n v="179"/>
        <n v="180"/>
        <n v="181"/>
        <n v="183"/>
        <n v="184"/>
        <n v="185"/>
        <n v="186"/>
        <n v="188"/>
        <n v="191"/>
        <n v="196"/>
        <n v="197"/>
        <n v="198"/>
        <n v="199"/>
        <n v="201"/>
        <n v="202"/>
        <n v="203"/>
        <n v="205"/>
        <n v="206"/>
        <n v="209"/>
        <n v="210"/>
        <n v="211"/>
        <n v="212"/>
        <n v="213"/>
        <n v="214"/>
        <n v="215"/>
        <n v="216"/>
        <n v="217"/>
        <n v="219"/>
        <n v="220"/>
        <n v="221"/>
        <n v="224"/>
        <n v="225"/>
        <n v="226"/>
        <n v="227"/>
        <n v="228"/>
        <n v="229"/>
        <n v="233"/>
        <n v="234"/>
        <n v="235"/>
        <n v="236"/>
        <n v="237"/>
        <n v="239"/>
        <n v="240"/>
        <n v="241"/>
        <n v="242"/>
        <n v="243"/>
        <n v="244"/>
        <n v="245"/>
        <n v="246"/>
        <n v="247"/>
        <n v="249"/>
        <n v="250"/>
        <n v="251"/>
        <n v="252"/>
        <n v="255"/>
        <n v="256"/>
        <n v="259"/>
        <n v="260"/>
        <n v="261"/>
        <n v="264"/>
        <n v="266"/>
        <n v="268"/>
        <n v="269"/>
        <n v="271"/>
        <n v="272"/>
        <n v="273"/>
        <n v="274"/>
        <n v="275"/>
        <n v="276"/>
        <n v="277"/>
        <n v="278"/>
        <n v="281"/>
        <n v="282"/>
        <n v="283"/>
        <n v="286"/>
        <n v="288"/>
        <n v="289"/>
        <n v="290"/>
        <n v="291"/>
        <n v="292"/>
        <n v="293"/>
        <n v="294"/>
        <n v="297"/>
        <n v="298"/>
        <n v="300"/>
        <n v="301"/>
        <n v="302"/>
        <n v="304"/>
        <n v="307"/>
        <n v="308"/>
        <n v="309"/>
        <n v="312"/>
        <n v="315"/>
        <n v="316"/>
        <n v="317"/>
        <n v="320"/>
        <n v="323"/>
        <n v="325"/>
        <n v="327"/>
        <n v="328"/>
        <n v="329"/>
        <n v="331"/>
        <n v="334"/>
        <n v="335"/>
        <n v="336"/>
        <n v="337"/>
        <n v="340"/>
        <n v="341"/>
        <n v="344"/>
        <n v="345"/>
        <n v="346"/>
        <n v="347"/>
        <n v="349"/>
        <n v="351"/>
        <n v="355"/>
        <n v="357"/>
        <n v="358"/>
        <n v="359"/>
        <n v="360"/>
        <n v="361"/>
        <n v="363"/>
        <n v="364"/>
        <n v="367"/>
        <n v="370"/>
        <n v="371"/>
        <n v="372"/>
        <n v="373"/>
        <n v="374"/>
        <n v="375"/>
        <n v="376"/>
        <n v="377"/>
        <n v="378"/>
        <n v="379"/>
        <n v="382"/>
        <n v="384"/>
        <n v="385"/>
        <n v="387"/>
        <n v="388"/>
        <n v="389"/>
        <n v="390"/>
        <n v="391"/>
        <n v="392"/>
        <n v="394"/>
        <n v="395"/>
        <n v="397"/>
        <n v="399"/>
        <n v="403"/>
        <n v="406"/>
        <n v="407"/>
        <n v="408"/>
        <n v="409"/>
        <n v="410"/>
        <n v="412"/>
        <n v="413"/>
        <n v="414"/>
        <n v="416"/>
        <n v="417"/>
        <n v="419"/>
        <n v="420"/>
        <n v="422"/>
        <n v="423"/>
        <n v="425"/>
        <n v="426"/>
        <n v="428"/>
        <n v="429"/>
        <n v="430"/>
        <n v="431"/>
        <n v="432"/>
        <n v="433"/>
        <n v="434"/>
        <n v="435"/>
        <n v="437"/>
        <n v="438"/>
        <n v="439"/>
        <n v="441"/>
        <n v="448"/>
        <n v="452"/>
        <n v="453"/>
        <n v="456"/>
        <n v="457"/>
        <n v="458"/>
        <n v="459"/>
        <n v="462"/>
        <n v="463"/>
        <n v="465"/>
        <n v="466"/>
        <n v="467"/>
        <n v="470"/>
        <n v="471"/>
        <n v="474"/>
        <n v="475"/>
        <n v="477"/>
        <n v="479"/>
        <n v="481"/>
        <n v="482"/>
        <n v="485"/>
        <n v="487"/>
        <n v="488"/>
        <n v="490"/>
        <n v="494"/>
        <n v="496"/>
        <n v="498"/>
        <n v="503"/>
        <n v="504"/>
        <n v="506"/>
        <n v="511"/>
        <n v="513"/>
        <n v="519"/>
        <n v="522"/>
        <n v="526"/>
        <n v="527"/>
        <n v="528"/>
        <n v="529"/>
        <n v="530"/>
        <n v="532"/>
        <n v="533"/>
        <n v="534"/>
        <n v="536"/>
        <n v="538"/>
        <n v="539"/>
        <n v="541"/>
        <n v="544"/>
        <n v="546"/>
        <n v="547"/>
        <n v="548"/>
        <n v="550"/>
        <n v="552"/>
        <n v="553"/>
        <n v="554"/>
        <n v="555"/>
        <n v="558"/>
        <n v="559"/>
        <n v="561"/>
        <n v="564"/>
        <n v="566"/>
        <n v="567"/>
        <n v="568"/>
        <n v="576"/>
        <n v="577"/>
        <n v="578"/>
        <n v="579"/>
        <n v="582"/>
        <n v="583"/>
        <n v="584"/>
        <n v="587"/>
        <n v="589"/>
        <n v="590"/>
        <n v="591"/>
        <n v="594"/>
        <n v="599"/>
        <n v="600"/>
        <n v="612"/>
        <n v="616"/>
        <n v="620"/>
        <n v="621"/>
        <n v="623"/>
        <n v="625"/>
        <n v="626"/>
        <n v="627"/>
        <n v="630"/>
        <n v="631"/>
        <n v="633"/>
        <n v="634"/>
        <n v="636"/>
        <n v="637"/>
        <n v="638"/>
        <n v="639"/>
        <n v="640"/>
        <n v="641"/>
        <n v="643"/>
        <n v="644"/>
        <n v="646"/>
        <n v="649"/>
        <n v="652"/>
        <n v="653"/>
        <n v="654"/>
        <n v="655"/>
        <n v="656"/>
        <n v="662"/>
        <n v="663"/>
        <n v="664"/>
        <n v="665"/>
        <n v="666"/>
        <n v="668"/>
        <n v="672"/>
        <n v="674"/>
        <n v="675"/>
        <n v="676"/>
        <n v="677"/>
        <n v="679"/>
        <n v="682"/>
        <n v="683"/>
        <n v="685"/>
        <n v="686"/>
        <n v="687"/>
        <n v="688"/>
        <n v="691"/>
        <n v="692"/>
        <n v="694"/>
        <n v="695"/>
        <n v="696"/>
        <n v="697"/>
        <n v="699"/>
        <n v="700"/>
        <n v="701"/>
        <n v="704"/>
        <n v="705"/>
        <n v="706"/>
        <n v="707"/>
        <n v="708"/>
        <n v="711"/>
        <n v="715"/>
        <n v="716"/>
        <n v="717"/>
        <n v="718"/>
        <n v="719"/>
        <n v="720"/>
        <n v="721"/>
        <n v="722"/>
        <n v="723"/>
        <n v="724"/>
        <n v="725"/>
        <n v="726"/>
        <n v="730"/>
        <n v="733"/>
        <n v="738"/>
        <n v="739"/>
        <n v="741"/>
        <n v="743"/>
        <n v="746"/>
        <n v="747"/>
        <n v="749"/>
        <n v="751"/>
        <n v="754"/>
        <n v="755"/>
        <n v="756"/>
        <n v="758"/>
        <n v="759"/>
        <n v="760"/>
        <n v="761"/>
        <n v="762"/>
        <n v="764"/>
        <n v="765"/>
        <n v="767"/>
        <n v="768"/>
        <n v="771"/>
        <n v="772"/>
        <n v="773"/>
        <n v="774"/>
        <n v="775"/>
        <n v="778"/>
        <n v="779"/>
        <n v="780"/>
        <n v="781"/>
        <n v="782"/>
        <n v="785"/>
        <n v="786"/>
        <n v="788"/>
        <n v="790"/>
        <n v="795"/>
        <n v="796"/>
        <n v="797"/>
        <n v="798"/>
        <n v="799"/>
        <n v="800"/>
        <n v="802"/>
        <n v="805"/>
        <n v="807"/>
        <n v="808"/>
        <n v="809"/>
        <n v="810"/>
        <n v="811"/>
        <n v="813"/>
        <n v="814"/>
        <n v="816"/>
        <n v="817"/>
        <n v="818"/>
        <n v="819"/>
        <n v="822"/>
        <n v="823"/>
        <n v="825"/>
        <n v="828"/>
        <n v="830"/>
        <n v="831"/>
        <n v="832"/>
        <n v="834"/>
        <n v="835"/>
        <n v="837"/>
        <n v="840"/>
        <n v="841"/>
        <n v="843"/>
        <n v="844"/>
        <n v="846"/>
        <n v="847"/>
        <n v="850"/>
        <n v="851"/>
        <n v="852"/>
        <n v="853"/>
        <n v="854"/>
        <n v="855"/>
        <n v="856"/>
        <n v="857"/>
        <n v="858"/>
        <n v="859"/>
        <n v="862"/>
        <n v="863"/>
        <n v="864"/>
        <n v="867"/>
        <n v="868"/>
        <n v="869"/>
        <n v="870"/>
        <n v="872"/>
        <n v="873"/>
        <n v="876"/>
        <n v="880"/>
        <n v="883"/>
        <n v="884"/>
        <n v="886"/>
        <n v="887"/>
        <n v="888"/>
        <n v="890"/>
        <n v="892"/>
        <n v="896"/>
        <n v="897"/>
        <n v="899"/>
        <n v="901"/>
        <n v="904"/>
        <n v="910"/>
        <n v="913"/>
        <n v="914"/>
        <n v="916"/>
        <n v="919"/>
        <n v="920"/>
        <n v="923"/>
        <n v="925"/>
        <n v="926"/>
        <n v="927"/>
        <n v="930"/>
        <n v="932"/>
        <n v="933"/>
        <n v="934"/>
        <n v="935"/>
        <n v="936"/>
        <n v="937"/>
        <n v="940"/>
        <n v="941"/>
        <n v="944"/>
        <n v="945"/>
        <n v="946"/>
        <n v="947"/>
        <n v="951"/>
        <n v="952"/>
        <n v="953"/>
        <n v="958"/>
        <n v="965"/>
        <n v="969"/>
        <n v="973"/>
        <n v="974"/>
        <n v="976"/>
        <n v="978"/>
        <n v="979"/>
        <n v="980"/>
        <n v="981"/>
        <n v="984"/>
        <n v="987"/>
        <n v="989"/>
        <n v="991"/>
        <n v="992"/>
        <n v="994"/>
        <n v="995"/>
        <n v="996"/>
        <n v="997"/>
        <n v="998"/>
        <n v="1000"/>
        <n v="1001"/>
        <n v="1002"/>
        <n v="1009"/>
        <n v="1010"/>
        <n v="1011"/>
        <n v="1013"/>
        <n v="1014"/>
        <n v="1016"/>
        <n v="1021"/>
        <n v="1025"/>
        <n v="1027"/>
        <n v="1028"/>
        <n v="1029"/>
        <n v="1031"/>
        <n v="1033"/>
        <n v="1038"/>
        <n v="1042"/>
        <n v="1043"/>
        <n v="1044"/>
        <n v="1047"/>
        <n v="1049"/>
        <n v="1053"/>
        <n v="1057"/>
        <n v="1059"/>
        <n v="1060"/>
        <n v="1061"/>
        <n v="1063"/>
        <n v="1064"/>
        <n v="1066"/>
        <n v="1067"/>
        <n v="1072"/>
        <n v="1073"/>
        <n v="1074"/>
        <n v="1076"/>
        <n v="1077"/>
        <n v="1078"/>
        <n v="1084"/>
        <n v="1085"/>
        <n v="1087"/>
        <n v="1088"/>
        <n v="1089"/>
        <n v="1090"/>
        <n v="1091"/>
        <n v="1096"/>
        <n v="1097"/>
        <n v="1098"/>
        <n v="1103"/>
        <n v="1106"/>
        <n v="1108"/>
        <n v="1109"/>
        <n v="1110"/>
        <n v="1111"/>
        <n v="1114"/>
        <n v="1115"/>
        <n v="1117"/>
        <n v="1120"/>
        <n v="1122"/>
        <n v="1123"/>
        <n v="1124"/>
        <n v="1133"/>
        <n v="1135"/>
        <n v="1138"/>
        <n v="1139"/>
        <n v="1140"/>
        <n v="1143"/>
        <n v="1144"/>
        <n v="1145"/>
        <n v="1147"/>
        <n v="1148"/>
        <n v="1149"/>
        <n v="1151"/>
        <n v="1152"/>
        <n v="1153"/>
        <n v="1156"/>
        <n v="1158"/>
        <n v="1161"/>
        <n v="1166"/>
        <n v="1169"/>
        <n v="1178"/>
        <n v="1180"/>
        <n v="1182"/>
        <n v="1184"/>
        <n v="1185"/>
        <n v="1188"/>
        <n v="1191"/>
        <n v="1192"/>
        <n v="1193"/>
        <n v="1196"/>
        <n v="1198"/>
        <n v="1202"/>
        <n v="1203"/>
        <n v="1205"/>
        <n v="1206"/>
        <n v="1207"/>
        <n v="1208"/>
        <n v="1210"/>
        <n v="1211"/>
        <n v="1217"/>
        <n v="1218"/>
        <n v="1224"/>
        <n v="1225"/>
        <n v="1226"/>
        <n v="1229"/>
        <n v="1230"/>
        <n v="1231"/>
        <n v="1236"/>
        <n v="1238"/>
        <n v="1242"/>
        <n v="1243"/>
        <n v="1244"/>
        <n v="1245"/>
        <n v="1246"/>
        <n v="1247"/>
        <n v="1253"/>
        <n v="1256"/>
        <n v="1257"/>
        <n v="1258"/>
        <n v="1259"/>
        <n v="1265"/>
        <n v="1267"/>
        <n v="1268"/>
        <n v="1269"/>
        <n v="1270"/>
        <n v="1275"/>
        <n v="1276"/>
        <n v="1278"/>
        <n v="1280"/>
        <n v="1284"/>
        <n v="1285"/>
        <n v="1288"/>
        <n v="1289"/>
        <n v="1290"/>
        <n v="1294"/>
        <n v="1295"/>
        <n v="1296"/>
        <n v="1297"/>
        <n v="1299"/>
        <n v="1301"/>
        <n v="1304"/>
        <n v="1305"/>
        <n v="1310"/>
        <n v="1318"/>
        <n v="1320"/>
        <n v="1323"/>
        <n v="1326"/>
        <n v="1329"/>
        <n v="1339"/>
        <n v="1340"/>
        <n v="1343"/>
        <n v="1344"/>
        <n v="1345"/>
        <n v="1347"/>
        <n v="1356"/>
        <n v="1362"/>
        <n v="1365"/>
        <n v="1367"/>
        <n v="1370"/>
        <n v="1371"/>
        <n v="1375"/>
        <n v="1376"/>
        <n v="1377"/>
        <n v="1382"/>
        <n v="1385"/>
        <n v="1387"/>
        <n v="1388"/>
        <n v="1391"/>
        <n v="1395"/>
        <n v="1396"/>
        <n v="1397"/>
        <n v="1405"/>
        <n v="1410"/>
        <n v="1415"/>
        <n v="1416"/>
        <n v="1419"/>
        <n v="1420"/>
        <n v="1421"/>
        <n v="1422"/>
        <n v="1429"/>
        <n v="1430"/>
        <n v="1432"/>
        <n v="1437"/>
        <n v="1441"/>
        <n v="1444"/>
        <n v="1446"/>
        <n v="1448"/>
        <n v="1449"/>
        <n v="1454"/>
        <n v="1455"/>
        <n v="1457"/>
        <n v="1459"/>
        <n v="1462"/>
        <n v="1466"/>
        <n v="1468"/>
        <n v="1473"/>
        <n v="1475"/>
        <n v="1476"/>
        <n v="1478"/>
        <n v="1479"/>
        <n v="1480"/>
        <n v="1481"/>
        <n v="1482"/>
        <n v="1490"/>
        <n v="1491"/>
        <n v="1493"/>
        <n v="1496"/>
        <n v="1497"/>
        <n v="1498"/>
        <n v="1504"/>
        <n v="1508"/>
        <n v="1509"/>
        <n v="1510"/>
        <n v="1513"/>
        <n v="1514"/>
        <n v="1516"/>
        <n v="1517"/>
        <n v="1526"/>
        <n v="1527"/>
        <n v="1528"/>
        <n v="1530"/>
        <n v="1532"/>
        <n v="1534"/>
        <n v="1545"/>
        <n v="1546"/>
        <n v="1549"/>
        <n v="1550"/>
        <n v="1551"/>
        <n v="1553"/>
        <n v="1554"/>
        <n v="1562"/>
        <n v="1568"/>
        <n v="1569"/>
        <n v="1573"/>
        <n v="1574"/>
        <n v="1577"/>
        <n v="1583"/>
        <n v="1586"/>
        <n v="1588"/>
        <n v="1589"/>
        <n v="1595"/>
        <n v="1605"/>
        <n v="1610"/>
        <n v="1611"/>
        <n v="1614"/>
        <n v="1618"/>
        <n v="1622"/>
        <n v="1624"/>
        <n v="1629"/>
        <n v="1632"/>
        <n v="1636"/>
        <n v="1640"/>
        <n v="1642"/>
        <n v="1645"/>
        <n v="1648"/>
        <n v="1654"/>
        <n v="1655"/>
        <n v="1656"/>
        <n v="1658"/>
        <n v="1659"/>
        <n v="1661"/>
        <n v="1669"/>
        <n v="1672"/>
        <n v="1677"/>
        <n v="1683"/>
        <n v="1687"/>
        <n v="1695"/>
        <n v="1696"/>
        <n v="1697"/>
        <n v="1698"/>
        <n v="1709"/>
        <n v="1719"/>
        <n v="1720"/>
        <n v="1723"/>
        <n v="1724"/>
        <n v="1727"/>
        <n v="1728"/>
        <n v="1729"/>
        <n v="1730"/>
        <n v="1749"/>
        <n v="1759"/>
        <n v="1760"/>
        <n v="1762"/>
        <n v="1763"/>
        <n v="1769"/>
        <n v="1774"/>
        <n v="1782"/>
        <n v="1783"/>
        <n v="1785"/>
        <n v="1788"/>
        <n v="1791"/>
        <n v="1798"/>
        <n v="1808"/>
        <n v="1813"/>
        <n v="1814"/>
        <n v="1821"/>
        <n v="1824"/>
        <n v="1834"/>
        <n v="1844"/>
        <n v="1847"/>
        <n v="1848"/>
        <n v="1854"/>
        <n v="1861"/>
        <n v="1874"/>
        <n v="1878"/>
        <n v="1880"/>
        <n v="1882"/>
        <n v="1891"/>
        <n v="1899"/>
        <n v="1902"/>
        <n v="1919"/>
        <n v="1925"/>
        <n v="1926"/>
        <n v="1929"/>
        <n v="1930"/>
        <n v="1931"/>
        <n v="1932"/>
        <n v="1935"/>
        <n v="1942"/>
        <n v="1955"/>
        <n v="1958"/>
        <n v="1968"/>
        <n v="1990"/>
        <n v="2011"/>
        <n v="2027"/>
        <n v="2031"/>
        <n v="2034"/>
        <n v="2035"/>
        <n v="2037"/>
        <n v="2046"/>
        <n v="2048"/>
        <n v="2077"/>
        <n v="2084"/>
        <n v="2092"/>
        <n v="2107"/>
        <n v="2121"/>
        <n v="2122"/>
        <n v="2136"/>
        <n v="2145"/>
        <n v="2259"/>
        <n v="2333"/>
        <n v="2458"/>
      </sharedItems>
    </cacheField>
    <cacheField name="DateJoined" numFmtId="0">
      <sharedItems containsSemiMixedTypes="0" containsNonDate="0" containsDate="1" containsString="0" minDate="2014-12-18T00:00:00" maxDate="2016-11-16T00:00:00" count="662"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2T00:00:00"/>
        <d v="2015-02-03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2T00:00:00"/>
        <d v="2015-02-23T00:00:00"/>
        <d v="2015-02-24T00:00:00"/>
        <d v="2015-02-25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5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3T00:00:00"/>
        <d v="2016-01-24T00:00:00"/>
        <d v="2016-01-25T00:00:00"/>
        <d v="2016-01-26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4-0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2T00:00:00"/>
        <d v="2016-10-03T00:00:00"/>
        <d v="2016-10-04T00:00:00"/>
        <d v="2016-10-05T00:00:00"/>
        <d v="2016-10-06T00:00:00"/>
        <d v="2016-10-09T00:00:00"/>
        <d v="2016-10-10T00:00:00"/>
        <d v="2016-10-11T00:00:00"/>
        <d v="2016-10-12T00:00:00"/>
        <d v="2016-10-13T00:00:00"/>
        <d v="2016-10-15T00:00:00"/>
        <d v="2016-10-16T00:00:00"/>
        <d v="2016-10-17T00:00:00"/>
        <d v="2016-10-18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</sharedItems>
    </cacheField>
    <cacheField name="MonthJoine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5">
  <r>
    <x v="2"/>
    <x v="0"/>
  </r>
  <r>
    <x v="5"/>
    <x v="0"/>
  </r>
  <r>
    <x v="4"/>
    <x v="0"/>
  </r>
  <r>
    <x v="6"/>
    <x v="0"/>
  </r>
  <r>
    <x v="6"/>
    <x v="0"/>
  </r>
  <r>
    <x v="4"/>
    <x v="0"/>
  </r>
  <r>
    <x v="0"/>
    <x v="0"/>
  </r>
  <r>
    <x v="11"/>
    <x v="0"/>
  </r>
  <r>
    <x v="5"/>
    <x v="0"/>
  </r>
  <r>
    <x v="5"/>
    <x v="0"/>
  </r>
  <r>
    <x v="0"/>
    <x v="0"/>
  </r>
  <r>
    <x v="0"/>
    <x v="0"/>
  </r>
  <r>
    <x v="0"/>
    <x v="0"/>
  </r>
  <r>
    <x v="3"/>
    <x v="0"/>
  </r>
  <r>
    <x v="7"/>
    <x v="0"/>
  </r>
  <r>
    <x v="8"/>
    <x v="0"/>
  </r>
  <r>
    <x v="4"/>
    <x v="0"/>
  </r>
  <r>
    <x v="1"/>
    <x v="0"/>
  </r>
  <r>
    <x v="7"/>
    <x v="0"/>
  </r>
  <r>
    <x v="2"/>
    <x v="0"/>
  </r>
  <r>
    <x v="8"/>
    <x v="0"/>
  </r>
  <r>
    <x v="8"/>
    <x v="0"/>
  </r>
  <r>
    <x v="8"/>
    <x v="0"/>
  </r>
  <r>
    <x v="1"/>
    <x v="0"/>
  </r>
  <r>
    <x v="8"/>
    <x v="0"/>
  </r>
  <r>
    <x v="10"/>
    <x v="0"/>
  </r>
  <r>
    <x v="10"/>
    <x v="0"/>
  </r>
  <r>
    <x v="0"/>
    <x v="0"/>
  </r>
  <r>
    <x v="10"/>
    <x v="0"/>
  </r>
  <r>
    <x v="11"/>
    <x v="0"/>
  </r>
  <r>
    <x v="3"/>
    <x v="0"/>
  </r>
  <r>
    <x v="5"/>
    <x v="0"/>
  </r>
  <r>
    <x v="5"/>
    <x v="0"/>
  </r>
  <r>
    <x v="4"/>
    <x v="0"/>
  </r>
  <r>
    <x v="8"/>
    <x v="0"/>
  </r>
  <r>
    <x v="4"/>
    <x v="0"/>
  </r>
  <r>
    <x v="5"/>
    <x v="0"/>
  </r>
  <r>
    <x v="7"/>
    <x v="0"/>
  </r>
  <r>
    <x v="11"/>
    <x v="0"/>
  </r>
  <r>
    <x v="5"/>
    <x v="0"/>
  </r>
  <r>
    <x v="8"/>
    <x v="0"/>
  </r>
  <r>
    <x v="3"/>
    <x v="0"/>
  </r>
  <r>
    <x v="9"/>
    <x v="0"/>
  </r>
  <r>
    <x v="7"/>
    <x v="0"/>
  </r>
  <r>
    <x v="10"/>
    <x v="0"/>
  </r>
  <r>
    <x v="7"/>
    <x v="0"/>
  </r>
  <r>
    <x v="11"/>
    <x v="0"/>
  </r>
  <r>
    <x v="2"/>
    <x v="0"/>
  </r>
  <r>
    <x v="8"/>
    <x v="0"/>
  </r>
  <r>
    <x v="5"/>
    <x v="0"/>
  </r>
  <r>
    <x v="10"/>
    <x v="0"/>
  </r>
  <r>
    <x v="5"/>
    <x v="0"/>
  </r>
  <r>
    <x v="5"/>
    <x v="0"/>
  </r>
  <r>
    <x v="11"/>
    <x v="0"/>
  </r>
  <r>
    <x v="5"/>
    <x v="0"/>
  </r>
  <r>
    <x v="5"/>
    <x v="0"/>
  </r>
  <r>
    <x v="4"/>
    <x v="0"/>
  </r>
  <r>
    <x v="5"/>
    <x v="0"/>
  </r>
  <r>
    <x v="10"/>
    <x v="0"/>
  </r>
  <r>
    <x v="0"/>
    <x v="0"/>
  </r>
  <r>
    <x v="4"/>
    <x v="0"/>
  </r>
  <r>
    <x v="11"/>
    <x v="0"/>
  </r>
  <r>
    <x v="4"/>
    <x v="0"/>
  </r>
  <r>
    <x v="3"/>
    <x v="0"/>
  </r>
  <r>
    <x v="1"/>
    <x v="0"/>
  </r>
  <r>
    <x v="4"/>
    <x v="0"/>
  </r>
  <r>
    <x v="1"/>
    <x v="0"/>
  </r>
  <r>
    <x v="1"/>
    <x v="0"/>
  </r>
  <r>
    <x v="11"/>
    <x v="0"/>
  </r>
  <r>
    <x v="8"/>
    <x v="0"/>
  </r>
  <r>
    <x v="4"/>
    <x v="0"/>
  </r>
  <r>
    <x v="5"/>
    <x v="0"/>
  </r>
  <r>
    <x v="4"/>
    <x v="0"/>
  </r>
  <r>
    <x v="8"/>
    <x v="0"/>
  </r>
  <r>
    <x v="4"/>
    <x v="0"/>
  </r>
  <r>
    <x v="9"/>
    <x v="0"/>
  </r>
  <r>
    <x v="9"/>
    <x v="0"/>
  </r>
  <r>
    <x v="11"/>
    <x v="0"/>
  </r>
  <r>
    <x v="5"/>
    <x v="0"/>
  </r>
  <r>
    <x v="2"/>
    <x v="0"/>
  </r>
  <r>
    <x v="2"/>
    <x v="0"/>
  </r>
  <r>
    <x v="9"/>
    <x v="0"/>
  </r>
  <r>
    <x v="11"/>
    <x v="0"/>
  </r>
  <r>
    <x v="6"/>
    <x v="0"/>
  </r>
  <r>
    <x v="1"/>
    <x v="0"/>
  </r>
  <r>
    <x v="10"/>
    <x v="0"/>
  </r>
  <r>
    <x v="10"/>
    <x v="0"/>
  </r>
  <r>
    <x v="0"/>
    <x v="0"/>
  </r>
  <r>
    <x v="1"/>
    <x v="0"/>
  </r>
  <r>
    <x v="0"/>
    <x v="0"/>
  </r>
  <r>
    <x v="9"/>
    <x v="0"/>
  </r>
  <r>
    <x v="2"/>
    <x v="0"/>
  </r>
  <r>
    <x v="1"/>
    <x v="0"/>
  </r>
  <r>
    <x v="11"/>
    <x v="0"/>
  </r>
  <r>
    <x v="10"/>
    <x v="0"/>
  </r>
  <r>
    <x v="6"/>
    <x v="0"/>
  </r>
  <r>
    <x v="0"/>
    <x v="0"/>
  </r>
  <r>
    <x v="3"/>
    <x v="0"/>
  </r>
  <r>
    <x v="6"/>
    <x v="0"/>
  </r>
  <r>
    <x v="8"/>
    <x v="0"/>
  </r>
  <r>
    <x v="0"/>
    <x v="0"/>
  </r>
  <r>
    <x v="7"/>
    <x v="0"/>
  </r>
  <r>
    <x v="11"/>
    <x v="0"/>
  </r>
  <r>
    <x v="9"/>
    <x v="0"/>
  </r>
  <r>
    <x v="3"/>
    <x v="0"/>
  </r>
  <r>
    <x v="8"/>
    <x v="0"/>
  </r>
  <r>
    <x v="4"/>
    <x v="0"/>
  </r>
  <r>
    <x v="6"/>
    <x v="0"/>
  </r>
  <r>
    <x v="5"/>
    <x v="0"/>
  </r>
  <r>
    <x v="9"/>
    <x v="0"/>
  </r>
  <r>
    <x v="0"/>
    <x v="0"/>
  </r>
  <r>
    <x v="9"/>
    <x v="0"/>
  </r>
  <r>
    <x v="3"/>
    <x v="0"/>
  </r>
  <r>
    <x v="4"/>
    <x v="0"/>
  </r>
  <r>
    <x v="11"/>
    <x v="0"/>
  </r>
  <r>
    <x v="7"/>
    <x v="0"/>
  </r>
  <r>
    <x v="5"/>
    <x v="0"/>
  </r>
  <r>
    <x v="0"/>
    <x v="0"/>
  </r>
  <r>
    <x v="10"/>
    <x v="0"/>
  </r>
  <r>
    <x v="11"/>
    <x v="0"/>
  </r>
  <r>
    <x v="3"/>
    <x v="0"/>
  </r>
  <r>
    <x v="5"/>
    <x v="0"/>
  </r>
  <r>
    <x v="6"/>
    <x v="0"/>
  </r>
  <r>
    <x v="4"/>
    <x v="0"/>
  </r>
  <r>
    <x v="1"/>
    <x v="0"/>
  </r>
  <r>
    <x v="2"/>
    <x v="0"/>
  </r>
  <r>
    <x v="9"/>
    <x v="0"/>
  </r>
  <r>
    <x v="6"/>
    <x v="0"/>
  </r>
  <r>
    <x v="2"/>
    <x v="0"/>
  </r>
  <r>
    <x v="7"/>
    <x v="0"/>
  </r>
  <r>
    <x v="6"/>
    <x v="0"/>
  </r>
  <r>
    <x v="11"/>
    <x v="0"/>
  </r>
  <r>
    <x v="4"/>
    <x v="0"/>
  </r>
  <r>
    <x v="1"/>
    <x v="0"/>
  </r>
  <r>
    <x v="7"/>
    <x v="0"/>
  </r>
  <r>
    <x v="5"/>
    <x v="0"/>
  </r>
  <r>
    <x v="4"/>
    <x v="0"/>
  </r>
  <r>
    <x v="4"/>
    <x v="0"/>
  </r>
  <r>
    <x v="9"/>
    <x v="0"/>
  </r>
  <r>
    <x v="11"/>
    <x v="0"/>
  </r>
  <r>
    <x v="5"/>
    <x v="0"/>
  </r>
  <r>
    <x v="8"/>
    <x v="0"/>
  </r>
  <r>
    <x v="11"/>
    <x v="0"/>
  </r>
  <r>
    <x v="3"/>
    <x v="0"/>
  </r>
  <r>
    <x v="10"/>
    <x v="0"/>
  </r>
  <r>
    <x v="9"/>
    <x v="0"/>
  </r>
  <r>
    <x v="4"/>
    <x v="0"/>
  </r>
  <r>
    <x v="7"/>
    <x v="0"/>
  </r>
  <r>
    <x v="4"/>
    <x v="0"/>
  </r>
  <r>
    <x v="9"/>
    <x v="0"/>
  </r>
  <r>
    <x v="7"/>
    <x v="0"/>
  </r>
  <r>
    <x v="8"/>
    <x v="0"/>
  </r>
  <r>
    <x v="11"/>
    <x v="0"/>
  </r>
  <r>
    <x v="0"/>
    <x v="0"/>
  </r>
  <r>
    <x v="0"/>
    <x v="0"/>
  </r>
  <r>
    <x v="4"/>
    <x v="0"/>
  </r>
  <r>
    <x v="7"/>
    <x v="0"/>
  </r>
  <r>
    <x v="5"/>
    <x v="0"/>
  </r>
  <r>
    <x v="11"/>
    <x v="0"/>
  </r>
  <r>
    <x v="2"/>
    <x v="0"/>
  </r>
  <r>
    <x v="11"/>
    <x v="0"/>
  </r>
  <r>
    <x v="6"/>
    <x v="0"/>
  </r>
  <r>
    <x v="1"/>
    <x v="0"/>
  </r>
  <r>
    <x v="4"/>
    <x v="0"/>
  </r>
  <r>
    <x v="10"/>
    <x v="0"/>
  </r>
  <r>
    <x v="10"/>
    <x v="0"/>
  </r>
  <r>
    <x v="9"/>
    <x v="0"/>
  </r>
  <r>
    <x v="0"/>
    <x v="0"/>
  </r>
  <r>
    <x v="11"/>
    <x v="0"/>
  </r>
  <r>
    <x v="11"/>
    <x v="0"/>
  </r>
  <r>
    <x v="3"/>
    <x v="0"/>
  </r>
  <r>
    <x v="6"/>
    <x v="0"/>
  </r>
  <r>
    <x v="9"/>
    <x v="0"/>
  </r>
  <r>
    <x v="0"/>
    <x v="0"/>
  </r>
  <r>
    <x v="5"/>
    <x v="0"/>
  </r>
  <r>
    <x v="2"/>
    <x v="0"/>
  </r>
  <r>
    <x v="1"/>
    <x v="0"/>
  </r>
  <r>
    <x v="5"/>
    <x v="0"/>
  </r>
  <r>
    <x v="4"/>
    <x v="0"/>
  </r>
  <r>
    <x v="10"/>
    <x v="0"/>
  </r>
  <r>
    <x v="10"/>
    <x v="0"/>
  </r>
  <r>
    <x v="5"/>
    <x v="0"/>
  </r>
  <r>
    <x v="8"/>
    <x v="0"/>
  </r>
  <r>
    <x v="11"/>
    <x v="0"/>
  </r>
  <r>
    <x v="3"/>
    <x v="0"/>
  </r>
  <r>
    <x v="6"/>
    <x v="0"/>
  </r>
  <r>
    <x v="2"/>
    <x v="0"/>
  </r>
  <r>
    <x v="9"/>
    <x v="0"/>
  </r>
  <r>
    <x v="0"/>
    <x v="0"/>
  </r>
  <r>
    <x v="7"/>
    <x v="0"/>
  </r>
  <r>
    <x v="2"/>
    <x v="0"/>
  </r>
  <r>
    <x v="2"/>
    <x v="0"/>
  </r>
  <r>
    <x v="2"/>
    <x v="0"/>
  </r>
  <r>
    <x v="0"/>
    <x v="0"/>
  </r>
  <r>
    <x v="10"/>
    <x v="0"/>
  </r>
  <r>
    <x v="10"/>
    <x v="0"/>
  </r>
  <r>
    <x v="6"/>
    <x v="0"/>
  </r>
  <r>
    <x v="1"/>
    <x v="0"/>
  </r>
  <r>
    <x v="1"/>
    <x v="0"/>
  </r>
  <r>
    <x v="3"/>
    <x v="0"/>
  </r>
  <r>
    <x v="6"/>
    <x v="0"/>
  </r>
  <r>
    <x v="11"/>
    <x v="0"/>
  </r>
  <r>
    <x v="1"/>
    <x v="0"/>
  </r>
  <r>
    <x v="11"/>
    <x v="0"/>
  </r>
  <r>
    <x v="0"/>
    <x v="0"/>
  </r>
  <r>
    <x v="4"/>
    <x v="0"/>
  </r>
  <r>
    <x v="0"/>
    <x v="0"/>
  </r>
  <r>
    <x v="1"/>
    <x v="0"/>
  </r>
  <r>
    <x v="0"/>
    <x v="0"/>
  </r>
  <r>
    <x v="11"/>
    <x v="0"/>
  </r>
  <r>
    <x v="8"/>
    <x v="0"/>
  </r>
  <r>
    <x v="4"/>
    <x v="0"/>
  </r>
  <r>
    <x v="1"/>
    <x v="0"/>
  </r>
  <r>
    <x v="7"/>
    <x v="0"/>
  </r>
  <r>
    <x v="0"/>
    <x v="0"/>
  </r>
  <r>
    <x v="2"/>
    <x v="0"/>
  </r>
  <r>
    <x v="5"/>
    <x v="0"/>
  </r>
  <r>
    <x v="8"/>
    <x v="0"/>
  </r>
  <r>
    <x v="8"/>
    <x v="0"/>
  </r>
  <r>
    <x v="10"/>
    <x v="0"/>
  </r>
  <r>
    <x v="11"/>
    <x v="0"/>
  </r>
  <r>
    <x v="1"/>
    <x v="0"/>
  </r>
  <r>
    <x v="0"/>
    <x v="0"/>
  </r>
  <r>
    <x v="0"/>
    <x v="0"/>
  </r>
  <r>
    <x v="3"/>
    <x v="0"/>
  </r>
  <r>
    <x v="8"/>
    <x v="0"/>
  </r>
  <r>
    <x v="7"/>
    <x v="0"/>
  </r>
  <r>
    <x v="8"/>
    <x v="0"/>
  </r>
  <r>
    <x v="2"/>
    <x v="0"/>
  </r>
  <r>
    <x v="2"/>
    <x v="0"/>
  </r>
  <r>
    <x v="4"/>
    <x v="0"/>
  </r>
  <r>
    <x v="10"/>
    <x v="0"/>
  </r>
  <r>
    <x v="3"/>
    <x v="0"/>
  </r>
  <r>
    <x v="8"/>
    <x v="0"/>
  </r>
  <r>
    <x v="4"/>
    <x v="0"/>
  </r>
  <r>
    <x v="7"/>
    <x v="0"/>
  </r>
  <r>
    <x v="3"/>
    <x v="0"/>
  </r>
  <r>
    <x v="7"/>
    <x v="0"/>
  </r>
  <r>
    <x v="8"/>
    <x v="0"/>
  </r>
  <r>
    <x v="3"/>
    <x v="0"/>
  </r>
  <r>
    <x v="4"/>
    <x v="0"/>
  </r>
  <r>
    <x v="7"/>
    <x v="0"/>
  </r>
  <r>
    <x v="7"/>
    <x v="0"/>
  </r>
  <r>
    <x v="7"/>
    <x v="0"/>
  </r>
  <r>
    <x v="10"/>
    <x v="0"/>
  </r>
  <r>
    <x v="0"/>
    <x v="0"/>
  </r>
  <r>
    <x v="6"/>
    <x v="0"/>
  </r>
  <r>
    <x v="10"/>
    <x v="0"/>
  </r>
  <r>
    <x v="9"/>
    <x v="0"/>
  </r>
  <r>
    <x v="0"/>
    <x v="0"/>
  </r>
  <r>
    <x v="4"/>
    <x v="0"/>
  </r>
  <r>
    <x v="1"/>
    <x v="0"/>
  </r>
  <r>
    <x v="9"/>
    <x v="0"/>
  </r>
  <r>
    <x v="10"/>
    <x v="0"/>
  </r>
  <r>
    <x v="9"/>
    <x v="0"/>
  </r>
  <r>
    <x v="3"/>
    <x v="0"/>
  </r>
  <r>
    <x v="3"/>
    <x v="0"/>
  </r>
  <r>
    <x v="1"/>
    <x v="0"/>
  </r>
  <r>
    <x v="6"/>
    <x v="0"/>
  </r>
  <r>
    <x v="1"/>
    <x v="0"/>
  </r>
  <r>
    <x v="6"/>
    <x v="0"/>
  </r>
  <r>
    <x v="3"/>
    <x v="0"/>
  </r>
  <r>
    <x v="3"/>
    <x v="0"/>
  </r>
  <r>
    <x v="11"/>
    <x v="0"/>
  </r>
  <r>
    <x v="3"/>
    <x v="0"/>
  </r>
  <r>
    <x v="11"/>
    <x v="0"/>
  </r>
  <r>
    <x v="5"/>
    <x v="0"/>
  </r>
  <r>
    <x v="7"/>
    <x v="0"/>
  </r>
  <r>
    <x v="4"/>
    <x v="0"/>
  </r>
  <r>
    <x v="5"/>
    <x v="0"/>
  </r>
  <r>
    <x v="11"/>
    <x v="0"/>
  </r>
  <r>
    <x v="9"/>
    <x v="0"/>
  </r>
  <r>
    <x v="6"/>
    <x v="0"/>
  </r>
  <r>
    <x v="8"/>
    <x v="0"/>
  </r>
  <r>
    <x v="11"/>
    <x v="0"/>
  </r>
  <r>
    <x v="9"/>
    <x v="0"/>
  </r>
  <r>
    <x v="9"/>
    <x v="0"/>
  </r>
  <r>
    <x v="8"/>
    <x v="0"/>
  </r>
  <r>
    <x v="7"/>
    <x v="0"/>
  </r>
  <r>
    <x v="6"/>
    <x v="0"/>
  </r>
  <r>
    <x v="5"/>
    <x v="0"/>
  </r>
  <r>
    <x v="4"/>
    <x v="0"/>
  </r>
  <r>
    <x v="5"/>
    <x v="0"/>
  </r>
  <r>
    <x v="6"/>
    <x v="0"/>
  </r>
  <r>
    <x v="6"/>
    <x v="0"/>
  </r>
  <r>
    <x v="1"/>
    <x v="0"/>
  </r>
  <r>
    <x v="11"/>
    <x v="0"/>
  </r>
  <r>
    <x v="7"/>
    <x v="0"/>
  </r>
  <r>
    <x v="5"/>
    <x v="0"/>
  </r>
  <r>
    <x v="1"/>
    <x v="0"/>
  </r>
  <r>
    <x v="8"/>
    <x v="0"/>
  </r>
  <r>
    <x v="1"/>
    <x v="0"/>
  </r>
  <r>
    <x v="3"/>
    <x v="0"/>
  </r>
  <r>
    <x v="5"/>
    <x v="0"/>
  </r>
  <r>
    <x v="4"/>
    <x v="0"/>
  </r>
  <r>
    <x v="11"/>
    <x v="0"/>
  </r>
  <r>
    <x v="6"/>
    <x v="0"/>
  </r>
  <r>
    <x v="7"/>
    <x v="0"/>
  </r>
  <r>
    <x v="6"/>
    <x v="0"/>
  </r>
  <r>
    <x v="8"/>
    <x v="0"/>
  </r>
  <r>
    <x v="5"/>
    <x v="0"/>
  </r>
  <r>
    <x v="2"/>
    <x v="0"/>
  </r>
  <r>
    <x v="4"/>
    <x v="0"/>
  </r>
  <r>
    <x v="2"/>
    <x v="0"/>
  </r>
  <r>
    <x v="6"/>
    <x v="0"/>
  </r>
  <r>
    <x v="9"/>
    <x v="0"/>
  </r>
  <r>
    <x v="6"/>
    <x v="0"/>
  </r>
  <r>
    <x v="6"/>
    <x v="0"/>
  </r>
  <r>
    <x v="6"/>
    <x v="0"/>
  </r>
  <r>
    <x v="9"/>
    <x v="0"/>
  </r>
  <r>
    <x v="9"/>
    <x v="0"/>
  </r>
  <r>
    <x v="7"/>
    <x v="0"/>
  </r>
  <r>
    <x v="11"/>
    <x v="0"/>
  </r>
  <r>
    <x v="5"/>
    <x v="0"/>
  </r>
  <r>
    <x v="11"/>
    <x v="0"/>
  </r>
  <r>
    <x v="4"/>
    <x v="0"/>
  </r>
  <r>
    <x v="1"/>
    <x v="0"/>
  </r>
  <r>
    <x v="7"/>
    <x v="0"/>
  </r>
  <r>
    <x v="9"/>
    <x v="0"/>
  </r>
  <r>
    <x v="4"/>
    <x v="0"/>
  </r>
  <r>
    <x v="7"/>
    <x v="0"/>
  </r>
  <r>
    <x v="0"/>
    <x v="0"/>
  </r>
  <r>
    <x v="11"/>
    <x v="0"/>
  </r>
  <r>
    <x v="2"/>
    <x v="0"/>
  </r>
  <r>
    <x v="0"/>
    <x v="0"/>
  </r>
  <r>
    <x v="0"/>
    <x v="0"/>
  </r>
  <r>
    <x v="9"/>
    <x v="0"/>
  </r>
  <r>
    <x v="7"/>
    <x v="0"/>
  </r>
  <r>
    <x v="7"/>
    <x v="0"/>
  </r>
  <r>
    <x v="9"/>
    <x v="0"/>
  </r>
  <r>
    <x v="0"/>
    <x v="0"/>
  </r>
  <r>
    <x v="8"/>
    <x v="0"/>
  </r>
  <r>
    <x v="8"/>
    <x v="0"/>
  </r>
  <r>
    <x v="8"/>
    <x v="0"/>
  </r>
  <r>
    <x v="8"/>
    <x v="0"/>
  </r>
  <r>
    <x v="9"/>
    <x v="0"/>
  </r>
  <r>
    <x v="7"/>
    <x v="0"/>
  </r>
  <r>
    <x v="8"/>
    <x v="0"/>
  </r>
  <r>
    <x v="0"/>
    <x v="0"/>
  </r>
  <r>
    <x v="11"/>
    <x v="0"/>
  </r>
  <r>
    <x v="8"/>
    <x v="0"/>
  </r>
  <r>
    <x v="4"/>
    <x v="0"/>
  </r>
  <r>
    <x v="3"/>
    <x v="0"/>
  </r>
  <r>
    <x v="3"/>
    <x v="0"/>
  </r>
  <r>
    <x v="1"/>
    <x v="0"/>
  </r>
  <r>
    <x v="5"/>
    <x v="0"/>
  </r>
  <r>
    <x v="0"/>
    <x v="0"/>
  </r>
  <r>
    <x v="8"/>
    <x v="0"/>
  </r>
  <r>
    <x v="4"/>
    <x v="0"/>
  </r>
  <r>
    <x v="10"/>
    <x v="0"/>
  </r>
  <r>
    <x v="1"/>
    <x v="0"/>
  </r>
  <r>
    <x v="0"/>
    <x v="0"/>
  </r>
  <r>
    <x v="0"/>
    <x v="0"/>
  </r>
  <r>
    <x v="11"/>
    <x v="0"/>
  </r>
  <r>
    <x v="7"/>
    <x v="0"/>
  </r>
  <r>
    <x v="4"/>
    <x v="0"/>
  </r>
  <r>
    <x v="0"/>
    <x v="0"/>
  </r>
  <r>
    <x v="1"/>
    <x v="0"/>
  </r>
  <r>
    <x v="4"/>
    <x v="0"/>
  </r>
  <r>
    <x v="7"/>
    <x v="0"/>
  </r>
  <r>
    <x v="8"/>
    <x v="0"/>
  </r>
  <r>
    <x v="3"/>
    <x v="0"/>
  </r>
  <r>
    <x v="9"/>
    <x v="0"/>
  </r>
  <r>
    <x v="8"/>
    <x v="0"/>
  </r>
  <r>
    <x v="0"/>
    <x v="0"/>
  </r>
  <r>
    <x v="8"/>
    <x v="0"/>
  </r>
  <r>
    <x v="4"/>
    <x v="0"/>
  </r>
  <r>
    <x v="1"/>
    <x v="0"/>
  </r>
  <r>
    <x v="10"/>
    <x v="0"/>
  </r>
  <r>
    <x v="10"/>
    <x v="0"/>
  </r>
  <r>
    <x v="3"/>
    <x v="0"/>
  </r>
  <r>
    <x v="4"/>
    <x v="0"/>
  </r>
  <r>
    <x v="11"/>
    <x v="0"/>
  </r>
  <r>
    <x v="8"/>
    <x v="0"/>
  </r>
  <r>
    <x v="0"/>
    <x v="0"/>
  </r>
  <r>
    <x v="11"/>
    <x v="0"/>
  </r>
  <r>
    <x v="11"/>
    <x v="0"/>
  </r>
  <r>
    <x v="5"/>
    <x v="0"/>
  </r>
  <r>
    <x v="3"/>
    <x v="0"/>
  </r>
  <r>
    <x v="3"/>
    <x v="0"/>
  </r>
  <r>
    <x v="11"/>
    <x v="0"/>
  </r>
  <r>
    <x v="8"/>
    <x v="0"/>
  </r>
  <r>
    <x v="3"/>
    <x v="0"/>
  </r>
  <r>
    <x v="1"/>
    <x v="0"/>
  </r>
  <r>
    <x v="3"/>
    <x v="0"/>
  </r>
  <r>
    <x v="4"/>
    <x v="0"/>
  </r>
  <r>
    <x v="5"/>
    <x v="0"/>
  </r>
  <r>
    <x v="5"/>
    <x v="0"/>
  </r>
  <r>
    <x v="10"/>
    <x v="0"/>
  </r>
  <r>
    <x v="8"/>
    <x v="0"/>
  </r>
  <r>
    <x v="10"/>
    <x v="0"/>
  </r>
  <r>
    <x v="10"/>
    <x v="0"/>
  </r>
  <r>
    <x v="7"/>
    <x v="0"/>
  </r>
  <r>
    <x v="11"/>
    <x v="0"/>
  </r>
  <r>
    <x v="7"/>
    <x v="0"/>
  </r>
  <r>
    <x v="1"/>
    <x v="0"/>
  </r>
  <r>
    <x v="4"/>
    <x v="0"/>
  </r>
  <r>
    <x v="6"/>
    <x v="0"/>
  </r>
  <r>
    <x v="1"/>
    <x v="0"/>
  </r>
  <r>
    <x v="0"/>
    <x v="0"/>
  </r>
  <r>
    <x v="5"/>
    <x v="0"/>
  </r>
  <r>
    <x v="4"/>
    <x v="0"/>
  </r>
  <r>
    <x v="5"/>
    <x v="0"/>
  </r>
  <r>
    <x v="11"/>
    <x v="0"/>
  </r>
  <r>
    <x v="10"/>
    <x v="0"/>
  </r>
  <r>
    <x v="10"/>
    <x v="0"/>
  </r>
  <r>
    <x v="4"/>
    <x v="0"/>
  </r>
  <r>
    <x v="11"/>
    <x v="0"/>
  </r>
  <r>
    <x v="0"/>
    <x v="0"/>
  </r>
  <r>
    <x v="11"/>
    <x v="0"/>
  </r>
  <r>
    <x v="1"/>
    <x v="0"/>
  </r>
  <r>
    <x v="11"/>
    <x v="0"/>
  </r>
  <r>
    <x v="11"/>
    <x v="0"/>
  </r>
  <r>
    <x v="11"/>
    <x v="0"/>
  </r>
  <r>
    <x v="7"/>
    <x v="0"/>
  </r>
  <r>
    <x v="6"/>
    <x v="0"/>
  </r>
  <r>
    <x v="0"/>
    <x v="0"/>
  </r>
  <r>
    <x v="6"/>
    <x v="0"/>
  </r>
  <r>
    <x v="9"/>
    <x v="0"/>
  </r>
  <r>
    <x v="8"/>
    <x v="0"/>
  </r>
  <r>
    <x v="4"/>
    <x v="0"/>
  </r>
  <r>
    <x v="4"/>
    <x v="0"/>
  </r>
  <r>
    <x v="6"/>
    <x v="0"/>
  </r>
  <r>
    <x v="9"/>
    <x v="0"/>
  </r>
  <r>
    <x v="8"/>
    <x v="0"/>
  </r>
  <r>
    <x v="2"/>
    <x v="0"/>
  </r>
  <r>
    <x v="8"/>
    <x v="0"/>
  </r>
  <r>
    <x v="1"/>
    <x v="0"/>
  </r>
  <r>
    <x v="2"/>
    <x v="0"/>
  </r>
  <r>
    <x v="3"/>
    <x v="0"/>
  </r>
  <r>
    <x v="8"/>
    <x v="0"/>
  </r>
  <r>
    <x v="10"/>
    <x v="0"/>
  </r>
  <r>
    <x v="8"/>
    <x v="0"/>
  </r>
  <r>
    <x v="11"/>
    <x v="0"/>
  </r>
  <r>
    <x v="5"/>
    <x v="0"/>
  </r>
  <r>
    <x v="7"/>
    <x v="0"/>
  </r>
  <r>
    <x v="0"/>
    <x v="0"/>
  </r>
  <r>
    <x v="4"/>
    <x v="0"/>
  </r>
  <r>
    <x v="4"/>
    <x v="0"/>
  </r>
  <r>
    <x v="11"/>
    <x v="0"/>
  </r>
  <r>
    <x v="2"/>
    <x v="0"/>
  </r>
  <r>
    <x v="10"/>
    <x v="0"/>
  </r>
  <r>
    <x v="3"/>
    <x v="0"/>
  </r>
  <r>
    <x v="7"/>
    <x v="0"/>
  </r>
  <r>
    <x v="3"/>
    <x v="0"/>
  </r>
  <r>
    <x v="6"/>
    <x v="0"/>
  </r>
  <r>
    <x v="9"/>
    <x v="0"/>
  </r>
  <r>
    <x v="5"/>
    <x v="0"/>
  </r>
  <r>
    <x v="5"/>
    <x v="0"/>
  </r>
  <r>
    <x v="7"/>
    <x v="0"/>
  </r>
  <r>
    <x v="7"/>
    <x v="0"/>
  </r>
  <r>
    <x v="5"/>
    <x v="0"/>
  </r>
  <r>
    <x v="4"/>
    <x v="0"/>
  </r>
  <r>
    <x v="1"/>
    <x v="0"/>
  </r>
  <r>
    <x v="4"/>
    <x v="0"/>
  </r>
  <r>
    <x v="3"/>
    <x v="0"/>
  </r>
  <r>
    <x v="8"/>
    <x v="0"/>
  </r>
  <r>
    <x v="10"/>
    <x v="0"/>
  </r>
  <r>
    <x v="5"/>
    <x v="0"/>
  </r>
  <r>
    <x v="11"/>
    <x v="0"/>
  </r>
  <r>
    <x v="10"/>
    <x v="0"/>
  </r>
  <r>
    <x v="7"/>
    <x v="0"/>
  </r>
  <r>
    <x v="7"/>
    <x v="0"/>
  </r>
  <r>
    <x v="8"/>
    <x v="0"/>
  </r>
  <r>
    <x v="2"/>
    <x v="0"/>
  </r>
  <r>
    <x v="5"/>
    <x v="0"/>
  </r>
  <r>
    <x v="7"/>
    <x v="0"/>
  </r>
  <r>
    <x v="3"/>
    <x v="0"/>
  </r>
  <r>
    <x v="5"/>
    <x v="0"/>
  </r>
  <r>
    <x v="0"/>
    <x v="0"/>
  </r>
  <r>
    <x v="9"/>
    <x v="0"/>
  </r>
  <r>
    <x v="6"/>
    <x v="0"/>
  </r>
  <r>
    <x v="7"/>
    <x v="0"/>
  </r>
  <r>
    <x v="3"/>
    <x v="0"/>
  </r>
  <r>
    <x v="0"/>
    <x v="0"/>
  </r>
  <r>
    <x v="5"/>
    <x v="0"/>
  </r>
  <r>
    <x v="6"/>
    <x v="0"/>
  </r>
  <r>
    <x v="0"/>
    <x v="0"/>
  </r>
  <r>
    <x v="11"/>
    <x v="0"/>
  </r>
  <r>
    <x v="1"/>
    <x v="0"/>
  </r>
  <r>
    <x v="11"/>
    <x v="0"/>
  </r>
  <r>
    <x v="10"/>
    <x v="0"/>
  </r>
  <r>
    <x v="1"/>
    <x v="0"/>
  </r>
  <r>
    <x v="2"/>
    <x v="0"/>
  </r>
  <r>
    <x v="0"/>
    <x v="0"/>
  </r>
  <r>
    <x v="8"/>
    <x v="0"/>
  </r>
  <r>
    <x v="4"/>
    <x v="0"/>
  </r>
  <r>
    <x v="9"/>
    <x v="0"/>
  </r>
  <r>
    <x v="7"/>
    <x v="0"/>
  </r>
  <r>
    <x v="0"/>
    <x v="0"/>
  </r>
  <r>
    <x v="2"/>
    <x v="0"/>
  </r>
  <r>
    <x v="9"/>
    <x v="0"/>
  </r>
  <r>
    <x v="8"/>
    <x v="0"/>
  </r>
  <r>
    <x v="10"/>
    <x v="0"/>
  </r>
  <r>
    <x v="1"/>
    <x v="0"/>
  </r>
  <r>
    <x v="7"/>
    <x v="0"/>
  </r>
  <r>
    <x v="1"/>
    <x v="0"/>
  </r>
  <r>
    <x v="11"/>
    <x v="0"/>
  </r>
  <r>
    <x v="11"/>
    <x v="0"/>
  </r>
  <r>
    <x v="6"/>
    <x v="0"/>
  </r>
  <r>
    <x v="9"/>
    <x v="0"/>
  </r>
  <r>
    <x v="4"/>
    <x v="0"/>
  </r>
  <r>
    <x v="5"/>
    <x v="0"/>
  </r>
  <r>
    <x v="6"/>
    <x v="0"/>
  </r>
  <r>
    <x v="5"/>
    <x v="0"/>
  </r>
  <r>
    <x v="4"/>
    <x v="0"/>
  </r>
  <r>
    <x v="3"/>
    <x v="0"/>
  </r>
  <r>
    <x v="2"/>
    <x v="0"/>
  </r>
  <r>
    <x v="0"/>
    <x v="0"/>
  </r>
  <r>
    <x v="0"/>
    <x v="0"/>
  </r>
  <r>
    <x v="10"/>
    <x v="0"/>
  </r>
  <r>
    <x v="2"/>
    <x v="0"/>
  </r>
  <r>
    <x v="7"/>
    <x v="0"/>
  </r>
  <r>
    <x v="5"/>
    <x v="0"/>
  </r>
  <r>
    <x v="3"/>
    <x v="0"/>
  </r>
  <r>
    <x v="9"/>
    <x v="0"/>
  </r>
  <r>
    <x v="11"/>
    <x v="0"/>
  </r>
  <r>
    <x v="9"/>
    <x v="0"/>
  </r>
  <r>
    <x v="1"/>
    <x v="0"/>
  </r>
  <r>
    <x v="6"/>
    <x v="0"/>
  </r>
  <r>
    <x v="4"/>
    <x v="0"/>
  </r>
  <r>
    <x v="2"/>
    <x v="0"/>
  </r>
  <r>
    <x v="8"/>
    <x v="0"/>
  </r>
  <r>
    <x v="7"/>
    <x v="0"/>
  </r>
  <r>
    <x v="2"/>
    <x v="0"/>
  </r>
  <r>
    <x v="0"/>
    <x v="0"/>
  </r>
  <r>
    <x v="10"/>
    <x v="0"/>
  </r>
  <r>
    <x v="10"/>
    <x v="0"/>
  </r>
  <r>
    <x v="5"/>
    <x v="0"/>
  </r>
  <r>
    <x v="10"/>
    <x v="0"/>
  </r>
  <r>
    <x v="0"/>
    <x v="0"/>
  </r>
  <r>
    <x v="5"/>
    <x v="0"/>
  </r>
  <r>
    <x v="1"/>
    <x v="0"/>
  </r>
  <r>
    <x v="1"/>
    <x v="0"/>
  </r>
  <r>
    <x v="9"/>
    <x v="0"/>
  </r>
  <r>
    <x v="6"/>
    <x v="0"/>
  </r>
  <r>
    <x v="11"/>
    <x v="0"/>
  </r>
  <r>
    <x v="11"/>
    <x v="0"/>
  </r>
  <r>
    <x v="4"/>
    <x v="0"/>
  </r>
  <r>
    <x v="5"/>
    <x v="0"/>
  </r>
  <r>
    <x v="1"/>
    <x v="0"/>
  </r>
  <r>
    <x v="2"/>
    <x v="0"/>
  </r>
  <r>
    <x v="11"/>
    <x v="0"/>
  </r>
  <r>
    <x v="4"/>
    <x v="0"/>
  </r>
  <r>
    <x v="9"/>
    <x v="0"/>
  </r>
  <r>
    <x v="9"/>
    <x v="0"/>
  </r>
  <r>
    <x v="6"/>
    <x v="0"/>
  </r>
  <r>
    <x v="7"/>
    <x v="0"/>
  </r>
  <r>
    <x v="10"/>
    <x v="0"/>
  </r>
  <r>
    <x v="0"/>
    <x v="0"/>
  </r>
  <r>
    <x v="4"/>
    <x v="0"/>
  </r>
  <r>
    <x v="9"/>
    <x v="0"/>
  </r>
  <r>
    <x v="0"/>
    <x v="0"/>
  </r>
  <r>
    <x v="4"/>
    <x v="0"/>
  </r>
  <r>
    <x v="6"/>
    <x v="0"/>
  </r>
  <r>
    <x v="3"/>
    <x v="0"/>
  </r>
  <r>
    <x v="2"/>
    <x v="0"/>
  </r>
  <r>
    <x v="3"/>
    <x v="0"/>
  </r>
  <r>
    <x v="8"/>
    <x v="0"/>
  </r>
  <r>
    <x v="1"/>
    <x v="0"/>
  </r>
  <r>
    <x v="4"/>
    <x v="0"/>
  </r>
  <r>
    <x v="3"/>
    <x v="0"/>
  </r>
  <r>
    <x v="9"/>
    <x v="0"/>
  </r>
  <r>
    <x v="7"/>
    <x v="0"/>
  </r>
  <r>
    <x v="1"/>
    <x v="0"/>
  </r>
  <r>
    <x v="7"/>
    <x v="0"/>
  </r>
  <r>
    <x v="11"/>
    <x v="0"/>
  </r>
  <r>
    <x v="1"/>
    <x v="0"/>
  </r>
  <r>
    <x v="11"/>
    <x v="0"/>
  </r>
  <r>
    <x v="5"/>
    <x v="0"/>
  </r>
  <r>
    <x v="3"/>
    <x v="0"/>
  </r>
  <r>
    <x v="10"/>
    <x v="0"/>
  </r>
  <r>
    <x v="4"/>
    <x v="0"/>
  </r>
  <r>
    <x v="7"/>
    <x v="0"/>
  </r>
  <r>
    <x v="6"/>
    <x v="0"/>
  </r>
  <r>
    <x v="7"/>
    <x v="0"/>
  </r>
  <r>
    <x v="6"/>
    <x v="0"/>
  </r>
  <r>
    <x v="4"/>
    <x v="0"/>
  </r>
  <r>
    <x v="3"/>
    <x v="0"/>
  </r>
  <r>
    <x v="7"/>
    <x v="0"/>
  </r>
  <r>
    <x v="7"/>
    <x v="0"/>
  </r>
  <r>
    <x v="10"/>
    <x v="0"/>
  </r>
  <r>
    <x v="4"/>
    <x v="0"/>
  </r>
  <r>
    <x v="5"/>
    <x v="0"/>
  </r>
  <r>
    <x v="4"/>
    <x v="0"/>
  </r>
  <r>
    <x v="3"/>
    <x v="0"/>
  </r>
  <r>
    <x v="0"/>
    <x v="0"/>
  </r>
  <r>
    <x v="6"/>
    <x v="0"/>
  </r>
  <r>
    <x v="4"/>
    <x v="0"/>
  </r>
  <r>
    <x v="5"/>
    <x v="0"/>
  </r>
  <r>
    <x v="5"/>
    <x v="0"/>
  </r>
  <r>
    <x v="7"/>
    <x v="0"/>
  </r>
  <r>
    <x v="11"/>
    <x v="0"/>
  </r>
  <r>
    <x v="4"/>
    <x v="0"/>
  </r>
  <r>
    <x v="2"/>
    <x v="0"/>
  </r>
  <r>
    <x v="8"/>
    <x v="0"/>
  </r>
  <r>
    <x v="7"/>
    <x v="0"/>
  </r>
  <r>
    <x v="11"/>
    <x v="0"/>
  </r>
  <r>
    <x v="2"/>
    <x v="0"/>
  </r>
  <r>
    <x v="11"/>
    <x v="0"/>
  </r>
  <r>
    <x v="1"/>
    <x v="0"/>
  </r>
  <r>
    <x v="4"/>
    <x v="0"/>
  </r>
  <r>
    <x v="9"/>
    <x v="0"/>
  </r>
  <r>
    <x v="2"/>
    <x v="0"/>
  </r>
  <r>
    <x v="5"/>
    <x v="0"/>
  </r>
  <r>
    <x v="8"/>
    <x v="0"/>
  </r>
  <r>
    <x v="10"/>
    <x v="0"/>
  </r>
  <r>
    <x v="6"/>
    <x v="0"/>
  </r>
  <r>
    <x v="10"/>
    <x v="0"/>
  </r>
  <r>
    <x v="6"/>
    <x v="0"/>
  </r>
  <r>
    <x v="4"/>
    <x v="0"/>
  </r>
  <r>
    <x v="8"/>
    <x v="0"/>
  </r>
  <r>
    <x v="0"/>
    <x v="0"/>
  </r>
  <r>
    <x v="10"/>
    <x v="0"/>
  </r>
  <r>
    <x v="6"/>
    <x v="0"/>
  </r>
  <r>
    <x v="4"/>
    <x v="0"/>
  </r>
  <r>
    <x v="11"/>
    <x v="0"/>
  </r>
  <r>
    <x v="5"/>
    <x v="0"/>
  </r>
  <r>
    <x v="10"/>
    <x v="0"/>
  </r>
  <r>
    <x v="8"/>
    <x v="0"/>
  </r>
  <r>
    <x v="11"/>
    <x v="0"/>
  </r>
  <r>
    <x v="7"/>
    <x v="0"/>
  </r>
  <r>
    <x v="3"/>
    <x v="0"/>
  </r>
  <r>
    <x v="11"/>
    <x v="0"/>
  </r>
  <r>
    <x v="8"/>
    <x v="0"/>
  </r>
  <r>
    <x v="11"/>
    <x v="0"/>
  </r>
  <r>
    <x v="5"/>
    <x v="0"/>
  </r>
  <r>
    <x v="4"/>
    <x v="0"/>
  </r>
  <r>
    <x v="5"/>
    <x v="0"/>
  </r>
  <r>
    <x v="8"/>
    <x v="0"/>
  </r>
  <r>
    <x v="10"/>
    <x v="0"/>
  </r>
  <r>
    <x v="3"/>
    <x v="0"/>
  </r>
  <r>
    <x v="5"/>
    <x v="0"/>
  </r>
  <r>
    <x v="4"/>
    <x v="0"/>
  </r>
  <r>
    <x v="2"/>
    <x v="0"/>
  </r>
  <r>
    <x v="1"/>
    <x v="0"/>
  </r>
  <r>
    <x v="2"/>
    <x v="0"/>
  </r>
  <r>
    <x v="8"/>
    <x v="0"/>
  </r>
  <r>
    <x v="3"/>
    <x v="0"/>
  </r>
  <r>
    <x v="4"/>
    <x v="0"/>
  </r>
  <r>
    <x v="7"/>
    <x v="0"/>
  </r>
  <r>
    <x v="0"/>
    <x v="0"/>
  </r>
  <r>
    <x v="0"/>
    <x v="0"/>
  </r>
  <r>
    <x v="8"/>
    <x v="0"/>
  </r>
  <r>
    <x v="4"/>
    <x v="0"/>
  </r>
  <r>
    <x v="8"/>
    <x v="0"/>
  </r>
  <r>
    <x v="8"/>
    <x v="0"/>
  </r>
  <r>
    <x v="10"/>
    <x v="0"/>
  </r>
  <r>
    <x v="3"/>
    <x v="0"/>
  </r>
  <r>
    <x v="11"/>
    <x v="0"/>
  </r>
  <r>
    <x v="7"/>
    <x v="0"/>
  </r>
  <r>
    <x v="2"/>
    <x v="0"/>
  </r>
  <r>
    <x v="7"/>
    <x v="0"/>
  </r>
  <r>
    <x v="4"/>
    <x v="0"/>
  </r>
  <r>
    <x v="8"/>
    <x v="0"/>
  </r>
  <r>
    <x v="0"/>
    <x v="0"/>
  </r>
  <r>
    <x v="10"/>
    <x v="0"/>
  </r>
  <r>
    <x v="1"/>
    <x v="0"/>
  </r>
  <r>
    <x v="8"/>
    <x v="0"/>
  </r>
  <r>
    <x v="4"/>
    <x v="0"/>
  </r>
  <r>
    <x v="8"/>
    <x v="0"/>
  </r>
  <r>
    <x v="7"/>
    <x v="0"/>
  </r>
  <r>
    <x v="4"/>
    <x v="0"/>
  </r>
  <r>
    <x v="2"/>
    <x v="0"/>
  </r>
  <r>
    <x v="7"/>
    <x v="0"/>
  </r>
  <r>
    <x v="8"/>
    <x v="0"/>
  </r>
  <r>
    <x v="5"/>
    <x v="0"/>
  </r>
  <r>
    <x v="3"/>
    <x v="0"/>
  </r>
  <r>
    <x v="10"/>
    <x v="0"/>
  </r>
  <r>
    <x v="3"/>
    <x v="0"/>
  </r>
  <r>
    <x v="3"/>
    <x v="0"/>
  </r>
  <r>
    <x v="4"/>
    <x v="0"/>
  </r>
  <r>
    <x v="9"/>
    <x v="0"/>
  </r>
  <r>
    <x v="7"/>
    <x v="0"/>
  </r>
  <r>
    <x v="4"/>
    <x v="0"/>
  </r>
  <r>
    <x v="2"/>
    <x v="0"/>
  </r>
  <r>
    <x v="1"/>
    <x v="0"/>
  </r>
  <r>
    <x v="4"/>
    <x v="0"/>
  </r>
  <r>
    <x v="7"/>
    <x v="0"/>
  </r>
  <r>
    <x v="1"/>
    <x v="0"/>
  </r>
  <r>
    <x v="3"/>
    <x v="0"/>
  </r>
  <r>
    <x v="5"/>
    <x v="0"/>
  </r>
  <r>
    <x v="5"/>
    <x v="0"/>
  </r>
  <r>
    <x v="0"/>
    <x v="0"/>
  </r>
  <r>
    <x v="8"/>
    <x v="0"/>
  </r>
  <r>
    <x v="8"/>
    <x v="0"/>
  </r>
  <r>
    <x v="9"/>
    <x v="0"/>
  </r>
  <r>
    <x v="1"/>
    <x v="0"/>
  </r>
  <r>
    <x v="0"/>
    <x v="0"/>
  </r>
  <r>
    <x v="7"/>
    <x v="0"/>
  </r>
  <r>
    <x v="9"/>
    <x v="0"/>
  </r>
  <r>
    <x v="7"/>
    <x v="0"/>
  </r>
  <r>
    <x v="5"/>
    <x v="0"/>
  </r>
  <r>
    <x v="10"/>
    <x v="0"/>
  </r>
  <r>
    <x v="2"/>
    <x v="0"/>
  </r>
  <r>
    <x v="0"/>
    <x v="0"/>
  </r>
  <r>
    <x v="7"/>
    <x v="0"/>
  </r>
  <r>
    <x v="5"/>
    <x v="0"/>
  </r>
  <r>
    <x v="1"/>
    <x v="0"/>
  </r>
  <r>
    <x v="1"/>
    <x v="0"/>
  </r>
  <r>
    <x v="8"/>
    <x v="0"/>
  </r>
  <r>
    <x v="11"/>
    <x v="0"/>
  </r>
  <r>
    <x v="10"/>
    <x v="0"/>
  </r>
  <r>
    <x v="5"/>
    <x v="0"/>
  </r>
  <r>
    <x v="0"/>
    <x v="0"/>
  </r>
  <r>
    <x v="10"/>
    <x v="0"/>
  </r>
  <r>
    <x v="0"/>
    <x v="0"/>
  </r>
  <r>
    <x v="6"/>
    <x v="0"/>
  </r>
  <r>
    <x v="3"/>
    <x v="0"/>
  </r>
  <r>
    <x v="11"/>
    <x v="0"/>
  </r>
  <r>
    <x v="3"/>
    <x v="0"/>
  </r>
  <r>
    <x v="2"/>
    <x v="0"/>
  </r>
  <r>
    <x v="10"/>
    <x v="0"/>
  </r>
  <r>
    <x v="7"/>
    <x v="0"/>
  </r>
  <r>
    <x v="3"/>
    <x v="0"/>
  </r>
  <r>
    <x v="9"/>
    <x v="0"/>
  </r>
  <r>
    <x v="1"/>
    <x v="0"/>
  </r>
  <r>
    <x v="10"/>
    <x v="0"/>
  </r>
  <r>
    <x v="1"/>
    <x v="0"/>
  </r>
  <r>
    <x v="2"/>
    <x v="0"/>
  </r>
  <r>
    <x v="1"/>
    <x v="0"/>
  </r>
  <r>
    <x v="5"/>
    <x v="0"/>
  </r>
  <r>
    <x v="8"/>
    <x v="0"/>
  </r>
  <r>
    <x v="2"/>
    <x v="0"/>
  </r>
  <r>
    <x v="6"/>
    <x v="0"/>
  </r>
  <r>
    <x v="11"/>
    <x v="0"/>
  </r>
  <r>
    <x v="0"/>
    <x v="0"/>
  </r>
  <r>
    <x v="5"/>
    <x v="0"/>
  </r>
  <r>
    <x v="3"/>
    <x v="0"/>
  </r>
  <r>
    <x v="0"/>
    <x v="0"/>
  </r>
  <r>
    <x v="8"/>
    <x v="0"/>
  </r>
  <r>
    <x v="3"/>
    <x v="0"/>
  </r>
  <r>
    <x v="8"/>
    <x v="0"/>
  </r>
  <r>
    <x v="0"/>
    <x v="0"/>
  </r>
  <r>
    <x v="11"/>
    <x v="0"/>
  </r>
  <r>
    <x v="6"/>
    <x v="0"/>
  </r>
  <r>
    <x v="0"/>
    <x v="0"/>
  </r>
  <r>
    <x v="3"/>
    <x v="0"/>
  </r>
  <r>
    <x v="1"/>
    <x v="0"/>
  </r>
  <r>
    <x v="1"/>
    <x v="0"/>
  </r>
  <r>
    <x v="3"/>
    <x v="0"/>
  </r>
  <r>
    <x v="11"/>
    <x v="0"/>
  </r>
  <r>
    <x v="7"/>
    <x v="0"/>
  </r>
  <r>
    <x v="3"/>
    <x v="0"/>
  </r>
  <r>
    <x v="10"/>
    <x v="0"/>
  </r>
  <r>
    <x v="11"/>
    <x v="0"/>
  </r>
  <r>
    <x v="4"/>
    <x v="0"/>
  </r>
  <r>
    <x v="4"/>
    <x v="0"/>
  </r>
  <r>
    <x v="4"/>
    <x v="0"/>
  </r>
  <r>
    <x v="10"/>
    <x v="0"/>
  </r>
  <r>
    <x v="9"/>
    <x v="0"/>
  </r>
  <r>
    <x v="8"/>
    <x v="0"/>
  </r>
  <r>
    <x v="6"/>
    <x v="0"/>
  </r>
  <r>
    <x v="11"/>
    <x v="0"/>
  </r>
  <r>
    <x v="0"/>
    <x v="0"/>
  </r>
  <r>
    <x v="5"/>
    <x v="0"/>
  </r>
  <r>
    <x v="4"/>
    <x v="0"/>
  </r>
  <r>
    <x v="6"/>
    <x v="0"/>
  </r>
  <r>
    <x v="8"/>
    <x v="0"/>
  </r>
  <r>
    <x v="4"/>
    <x v="0"/>
  </r>
  <r>
    <x v="1"/>
    <x v="0"/>
  </r>
  <r>
    <x v="11"/>
    <x v="0"/>
  </r>
  <r>
    <x v="11"/>
    <x v="0"/>
  </r>
  <r>
    <x v="1"/>
    <x v="0"/>
  </r>
  <r>
    <x v="9"/>
    <x v="0"/>
  </r>
  <r>
    <x v="7"/>
    <x v="0"/>
  </r>
  <r>
    <x v="5"/>
    <x v="0"/>
  </r>
  <r>
    <x v="6"/>
    <x v="0"/>
  </r>
  <r>
    <x v="10"/>
    <x v="0"/>
  </r>
  <r>
    <x v="4"/>
    <x v="0"/>
  </r>
  <r>
    <x v="6"/>
    <x v="0"/>
  </r>
  <r>
    <x v="10"/>
    <x v="0"/>
  </r>
  <r>
    <x v="2"/>
    <x v="0"/>
  </r>
  <r>
    <x v="7"/>
    <x v="0"/>
  </r>
  <r>
    <x v="1"/>
    <x v="0"/>
  </r>
  <r>
    <x v="6"/>
    <x v="0"/>
  </r>
  <r>
    <x v="9"/>
    <x v="0"/>
  </r>
  <r>
    <x v="7"/>
    <x v="0"/>
  </r>
  <r>
    <x v="5"/>
    <x v="0"/>
  </r>
  <r>
    <x v="8"/>
    <x v="0"/>
  </r>
  <r>
    <x v="8"/>
    <x v="0"/>
  </r>
  <r>
    <x v="1"/>
    <x v="0"/>
  </r>
  <r>
    <x v="6"/>
    <x v="0"/>
  </r>
  <r>
    <x v="7"/>
    <x v="0"/>
  </r>
  <r>
    <x v="5"/>
    <x v="0"/>
  </r>
  <r>
    <x v="7"/>
    <x v="0"/>
  </r>
  <r>
    <x v="1"/>
    <x v="0"/>
  </r>
  <r>
    <x v="7"/>
    <x v="0"/>
  </r>
  <r>
    <x v="1"/>
    <x v="0"/>
  </r>
  <r>
    <x v="1"/>
    <x v="0"/>
  </r>
  <r>
    <x v="7"/>
    <x v="0"/>
  </r>
  <r>
    <x v="10"/>
    <x v="0"/>
  </r>
  <r>
    <x v="10"/>
    <x v="0"/>
  </r>
  <r>
    <x v="6"/>
    <x v="0"/>
  </r>
  <r>
    <x v="0"/>
    <x v="0"/>
  </r>
  <r>
    <x v="11"/>
    <x v="0"/>
  </r>
  <r>
    <x v="5"/>
    <x v="0"/>
  </r>
  <r>
    <x v="0"/>
    <x v="0"/>
  </r>
  <r>
    <x v="1"/>
    <x v="0"/>
  </r>
  <r>
    <x v="4"/>
    <x v="0"/>
  </r>
  <r>
    <x v="5"/>
    <x v="0"/>
  </r>
  <r>
    <x v="2"/>
    <x v="0"/>
  </r>
  <r>
    <x v="9"/>
    <x v="0"/>
  </r>
  <r>
    <x v="11"/>
    <x v="0"/>
  </r>
  <r>
    <x v="9"/>
    <x v="0"/>
  </r>
  <r>
    <x v="11"/>
    <x v="0"/>
  </r>
  <r>
    <x v="11"/>
    <x v="0"/>
  </r>
  <r>
    <x v="6"/>
    <x v="0"/>
  </r>
  <r>
    <x v="11"/>
    <x v="0"/>
  </r>
  <r>
    <x v="5"/>
    <x v="0"/>
  </r>
  <r>
    <x v="0"/>
    <x v="0"/>
  </r>
  <r>
    <x v="4"/>
    <x v="0"/>
  </r>
  <r>
    <x v="11"/>
    <x v="0"/>
  </r>
  <r>
    <x v="3"/>
    <x v="0"/>
  </r>
  <r>
    <x v="5"/>
    <x v="0"/>
  </r>
  <r>
    <x v="1"/>
    <x v="0"/>
  </r>
  <r>
    <x v="11"/>
    <x v="0"/>
  </r>
  <r>
    <x v="3"/>
    <x v="0"/>
  </r>
  <r>
    <x v="9"/>
    <x v="0"/>
  </r>
  <r>
    <x v="1"/>
    <x v="0"/>
  </r>
  <r>
    <x v="2"/>
    <x v="0"/>
  </r>
  <r>
    <x v="0"/>
    <x v="0"/>
  </r>
  <r>
    <x v="11"/>
    <x v="0"/>
  </r>
  <r>
    <x v="7"/>
    <x v="0"/>
  </r>
  <r>
    <x v="2"/>
    <x v="0"/>
  </r>
  <r>
    <x v="4"/>
    <x v="0"/>
  </r>
  <r>
    <x v="3"/>
    <x v="0"/>
  </r>
  <r>
    <x v="8"/>
    <x v="0"/>
  </r>
  <r>
    <x v="7"/>
    <x v="0"/>
  </r>
  <r>
    <x v="11"/>
    <x v="0"/>
  </r>
  <r>
    <x v="9"/>
    <x v="0"/>
  </r>
  <r>
    <x v="8"/>
    <x v="0"/>
  </r>
  <r>
    <x v="7"/>
    <x v="0"/>
  </r>
  <r>
    <x v="10"/>
    <x v="0"/>
  </r>
  <r>
    <x v="2"/>
    <x v="0"/>
  </r>
  <r>
    <x v="1"/>
    <x v="0"/>
  </r>
  <r>
    <x v="5"/>
    <x v="0"/>
  </r>
  <r>
    <x v="5"/>
    <x v="0"/>
  </r>
  <r>
    <x v="3"/>
    <x v="0"/>
  </r>
  <r>
    <x v="11"/>
    <x v="0"/>
  </r>
  <r>
    <x v="6"/>
    <x v="0"/>
  </r>
  <r>
    <x v="5"/>
    <x v="0"/>
  </r>
  <r>
    <x v="8"/>
    <x v="0"/>
  </r>
  <r>
    <x v="3"/>
    <x v="0"/>
  </r>
  <r>
    <x v="8"/>
    <x v="0"/>
  </r>
  <r>
    <x v="10"/>
    <x v="0"/>
  </r>
  <r>
    <x v="1"/>
    <x v="0"/>
  </r>
  <r>
    <x v="3"/>
    <x v="0"/>
  </r>
  <r>
    <x v="11"/>
    <x v="0"/>
  </r>
  <r>
    <x v="7"/>
    <x v="0"/>
  </r>
  <r>
    <x v="3"/>
    <x v="0"/>
  </r>
  <r>
    <x v="8"/>
    <x v="0"/>
  </r>
  <r>
    <x v="10"/>
    <x v="0"/>
  </r>
  <r>
    <x v="1"/>
    <x v="0"/>
  </r>
  <r>
    <x v="3"/>
    <x v="0"/>
  </r>
  <r>
    <x v="3"/>
    <x v="0"/>
  </r>
  <r>
    <x v="9"/>
    <x v="0"/>
  </r>
  <r>
    <x v="5"/>
    <x v="0"/>
  </r>
  <r>
    <x v="1"/>
    <x v="0"/>
  </r>
  <r>
    <x v="6"/>
    <x v="0"/>
  </r>
  <r>
    <x v="5"/>
    <x v="0"/>
  </r>
  <r>
    <x v="7"/>
    <x v="0"/>
  </r>
  <r>
    <x v="2"/>
    <x v="0"/>
  </r>
  <r>
    <x v="9"/>
    <x v="0"/>
  </r>
  <r>
    <x v="4"/>
    <x v="0"/>
  </r>
  <r>
    <x v="9"/>
    <x v="0"/>
  </r>
  <r>
    <x v="0"/>
    <x v="0"/>
  </r>
  <r>
    <x v="0"/>
    <x v="0"/>
  </r>
  <r>
    <x v="1"/>
    <x v="0"/>
  </r>
  <r>
    <x v="8"/>
    <x v="0"/>
  </r>
  <r>
    <x v="6"/>
    <x v="0"/>
  </r>
  <r>
    <x v="4"/>
    <x v="0"/>
  </r>
  <r>
    <x v="6"/>
    <x v="0"/>
  </r>
  <r>
    <x v="11"/>
    <x v="0"/>
  </r>
  <r>
    <x v="11"/>
    <x v="0"/>
  </r>
  <r>
    <x v="8"/>
    <x v="0"/>
  </r>
  <r>
    <x v="11"/>
    <x v="0"/>
  </r>
  <r>
    <x v="6"/>
    <x v="0"/>
  </r>
  <r>
    <x v="2"/>
    <x v="0"/>
  </r>
  <r>
    <x v="7"/>
    <x v="0"/>
  </r>
  <r>
    <x v="6"/>
    <x v="0"/>
  </r>
  <r>
    <x v="4"/>
    <x v="0"/>
  </r>
  <r>
    <x v="2"/>
    <x v="0"/>
  </r>
  <r>
    <x v="0"/>
    <x v="0"/>
  </r>
  <r>
    <x v="1"/>
    <x v="0"/>
  </r>
  <r>
    <x v="1"/>
    <x v="0"/>
  </r>
  <r>
    <x v="3"/>
    <x v="0"/>
  </r>
  <r>
    <x v="0"/>
    <x v="0"/>
  </r>
  <r>
    <x v="8"/>
    <x v="0"/>
  </r>
  <r>
    <x v="5"/>
    <x v="0"/>
  </r>
  <r>
    <x v="9"/>
    <x v="0"/>
  </r>
  <r>
    <x v="7"/>
    <x v="0"/>
  </r>
  <r>
    <x v="4"/>
    <x v="0"/>
  </r>
  <r>
    <x v="0"/>
    <x v="0"/>
  </r>
  <r>
    <x v="0"/>
    <x v="0"/>
  </r>
  <r>
    <x v="11"/>
    <x v="0"/>
  </r>
  <r>
    <x v="8"/>
    <x v="0"/>
  </r>
  <r>
    <x v="4"/>
    <x v="0"/>
  </r>
  <r>
    <x v="0"/>
    <x v="0"/>
  </r>
  <r>
    <x v="10"/>
    <x v="0"/>
  </r>
  <r>
    <x v="1"/>
    <x v="0"/>
  </r>
  <r>
    <x v="11"/>
    <x v="0"/>
  </r>
  <r>
    <x v="5"/>
    <x v="0"/>
  </r>
  <r>
    <x v="11"/>
    <x v="0"/>
  </r>
  <r>
    <x v="10"/>
    <x v="0"/>
  </r>
  <r>
    <x v="4"/>
    <x v="0"/>
  </r>
  <r>
    <x v="6"/>
    <x v="0"/>
  </r>
  <r>
    <x v="8"/>
    <x v="0"/>
  </r>
  <r>
    <x v="11"/>
    <x v="0"/>
  </r>
  <r>
    <x v="0"/>
    <x v="0"/>
  </r>
  <r>
    <x v="1"/>
    <x v="0"/>
  </r>
  <r>
    <x v="6"/>
    <x v="0"/>
  </r>
  <r>
    <x v="2"/>
    <x v="0"/>
  </r>
  <r>
    <x v="8"/>
    <x v="0"/>
  </r>
  <r>
    <x v="10"/>
    <x v="0"/>
  </r>
  <r>
    <x v="10"/>
    <x v="0"/>
  </r>
  <r>
    <x v="7"/>
    <x v="0"/>
  </r>
  <r>
    <x v="10"/>
    <x v="0"/>
  </r>
  <r>
    <x v="2"/>
    <x v="0"/>
  </r>
  <r>
    <x v="2"/>
    <x v="0"/>
  </r>
  <r>
    <x v="10"/>
    <x v="0"/>
  </r>
  <r>
    <x v="2"/>
    <x v="0"/>
  </r>
  <r>
    <x v="0"/>
    <x v="0"/>
  </r>
  <r>
    <x v="1"/>
    <x v="0"/>
  </r>
  <r>
    <x v="8"/>
    <x v="0"/>
  </r>
  <r>
    <x v="3"/>
    <x v="0"/>
  </r>
  <r>
    <x v="5"/>
    <x v="0"/>
  </r>
  <r>
    <x v="3"/>
    <x v="0"/>
  </r>
  <r>
    <x v="0"/>
    <x v="0"/>
  </r>
  <r>
    <x v="3"/>
    <x v="0"/>
  </r>
  <r>
    <x v="11"/>
    <x v="0"/>
  </r>
  <r>
    <x v="11"/>
    <x v="0"/>
  </r>
  <r>
    <x v="0"/>
    <x v="0"/>
  </r>
  <r>
    <x v="11"/>
    <x v="0"/>
  </r>
  <r>
    <x v="11"/>
    <x v="0"/>
  </r>
  <r>
    <x v="5"/>
    <x v="0"/>
  </r>
  <r>
    <x v="2"/>
    <x v="0"/>
  </r>
  <r>
    <x v="4"/>
    <x v="0"/>
  </r>
  <r>
    <x v="11"/>
    <x v="0"/>
  </r>
  <r>
    <x v="11"/>
    <x v="0"/>
  </r>
  <r>
    <x v="3"/>
    <x v="0"/>
  </r>
  <r>
    <x v="11"/>
    <x v="0"/>
  </r>
  <r>
    <x v="6"/>
    <x v="0"/>
  </r>
  <r>
    <x v="7"/>
    <x v="0"/>
  </r>
  <r>
    <x v="9"/>
    <x v="0"/>
  </r>
  <r>
    <x v="4"/>
    <x v="0"/>
  </r>
  <r>
    <x v="8"/>
    <x v="0"/>
  </r>
  <r>
    <x v="7"/>
    <x v="0"/>
  </r>
  <r>
    <x v="6"/>
    <x v="0"/>
  </r>
  <r>
    <x v="7"/>
    <x v="0"/>
  </r>
  <r>
    <x v="6"/>
    <x v="0"/>
  </r>
  <r>
    <x v="6"/>
    <x v="0"/>
  </r>
  <r>
    <x v="0"/>
    <x v="0"/>
  </r>
  <r>
    <x v="0"/>
    <x v="0"/>
  </r>
  <r>
    <x v="7"/>
    <x v="0"/>
  </r>
  <r>
    <x v="6"/>
    <x v="0"/>
  </r>
  <r>
    <x v="2"/>
    <x v="0"/>
  </r>
  <r>
    <x v="3"/>
    <x v="0"/>
  </r>
  <r>
    <x v="8"/>
    <x v="0"/>
  </r>
  <r>
    <x v="4"/>
    <x v="0"/>
  </r>
  <r>
    <x v="9"/>
    <x v="0"/>
  </r>
  <r>
    <x v="9"/>
    <x v="0"/>
  </r>
  <r>
    <x v="2"/>
    <x v="0"/>
  </r>
  <r>
    <x v="7"/>
    <x v="0"/>
  </r>
  <r>
    <x v="5"/>
    <x v="0"/>
  </r>
  <r>
    <x v="4"/>
    <x v="0"/>
  </r>
  <r>
    <x v="0"/>
    <x v="0"/>
  </r>
  <r>
    <x v="7"/>
    <x v="0"/>
  </r>
  <r>
    <x v="11"/>
    <x v="0"/>
  </r>
  <r>
    <x v="9"/>
    <x v="0"/>
  </r>
  <r>
    <x v="6"/>
    <x v="0"/>
  </r>
  <r>
    <x v="0"/>
    <x v="0"/>
  </r>
  <r>
    <x v="4"/>
    <x v="0"/>
  </r>
  <r>
    <x v="5"/>
    <x v="0"/>
  </r>
  <r>
    <x v="9"/>
    <x v="0"/>
  </r>
  <r>
    <x v="1"/>
    <x v="0"/>
  </r>
  <r>
    <x v="7"/>
    <x v="0"/>
  </r>
  <r>
    <x v="5"/>
    <x v="0"/>
  </r>
  <r>
    <x v="4"/>
    <x v="0"/>
  </r>
  <r>
    <x v="7"/>
    <x v="0"/>
  </r>
  <r>
    <x v="4"/>
    <x v="0"/>
  </r>
  <r>
    <x v="7"/>
    <x v="0"/>
  </r>
  <r>
    <x v="2"/>
    <x v="0"/>
  </r>
  <r>
    <x v="5"/>
    <x v="0"/>
  </r>
  <r>
    <x v="10"/>
    <x v="0"/>
  </r>
  <r>
    <x v="6"/>
    <x v="0"/>
  </r>
  <r>
    <x v="7"/>
    <x v="0"/>
  </r>
  <r>
    <x v="11"/>
    <x v="0"/>
  </r>
  <r>
    <x v="6"/>
    <x v="0"/>
  </r>
  <r>
    <x v="11"/>
    <x v="0"/>
  </r>
  <r>
    <x v="4"/>
    <x v="0"/>
  </r>
  <r>
    <x v="8"/>
    <x v="0"/>
  </r>
  <r>
    <x v="5"/>
    <x v="0"/>
  </r>
  <r>
    <x v="4"/>
    <x v="0"/>
  </r>
  <r>
    <x v="11"/>
    <x v="0"/>
  </r>
  <r>
    <x v="11"/>
    <x v="0"/>
  </r>
  <r>
    <x v="1"/>
    <x v="0"/>
  </r>
  <r>
    <x v="10"/>
    <x v="0"/>
  </r>
  <r>
    <x v="8"/>
    <x v="0"/>
  </r>
  <r>
    <x v="5"/>
    <x v="0"/>
  </r>
  <r>
    <x v="9"/>
    <x v="0"/>
  </r>
  <r>
    <x v="9"/>
    <x v="0"/>
  </r>
  <r>
    <x v="1"/>
    <x v="0"/>
  </r>
  <r>
    <x v="9"/>
    <x v="0"/>
  </r>
  <r>
    <x v="7"/>
    <x v="0"/>
  </r>
  <r>
    <x v="1"/>
    <x v="0"/>
  </r>
  <r>
    <x v="3"/>
    <x v="0"/>
  </r>
  <r>
    <x v="6"/>
    <x v="0"/>
  </r>
  <r>
    <x v="2"/>
    <x v="0"/>
  </r>
  <r>
    <x v="7"/>
    <x v="0"/>
  </r>
  <r>
    <x v="6"/>
    <x v="0"/>
  </r>
  <r>
    <x v="1"/>
    <x v="0"/>
  </r>
  <r>
    <x v="9"/>
    <x v="0"/>
  </r>
  <r>
    <x v="6"/>
    <x v="0"/>
  </r>
  <r>
    <x v="11"/>
    <x v="0"/>
  </r>
  <r>
    <x v="4"/>
    <x v="0"/>
  </r>
  <r>
    <x v="5"/>
    <x v="0"/>
  </r>
  <r>
    <x v="3"/>
    <x v="0"/>
  </r>
  <r>
    <x v="7"/>
    <x v="0"/>
  </r>
  <r>
    <x v="10"/>
    <x v="0"/>
  </r>
  <r>
    <x v="11"/>
    <x v="0"/>
  </r>
  <r>
    <x v="7"/>
    <x v="0"/>
  </r>
  <r>
    <x v="3"/>
    <x v="0"/>
  </r>
  <r>
    <x v="10"/>
    <x v="0"/>
  </r>
  <r>
    <x v="4"/>
    <x v="0"/>
  </r>
  <r>
    <x v="7"/>
    <x v="0"/>
  </r>
  <r>
    <x v="3"/>
    <x v="0"/>
  </r>
  <r>
    <x v="7"/>
    <x v="0"/>
  </r>
  <r>
    <x v="0"/>
    <x v="0"/>
  </r>
  <r>
    <x v="9"/>
    <x v="0"/>
  </r>
  <r>
    <x v="1"/>
    <x v="0"/>
  </r>
  <r>
    <x v="10"/>
    <x v="0"/>
  </r>
  <r>
    <x v="5"/>
    <x v="0"/>
  </r>
  <r>
    <x v="10"/>
    <x v="0"/>
  </r>
  <r>
    <x v="1"/>
    <x v="0"/>
  </r>
  <r>
    <x v="3"/>
    <x v="0"/>
  </r>
  <r>
    <x v="4"/>
    <x v="0"/>
  </r>
  <r>
    <x v="2"/>
    <x v="0"/>
  </r>
  <r>
    <x v="0"/>
    <x v="0"/>
  </r>
  <r>
    <x v="1"/>
    <x v="0"/>
  </r>
  <r>
    <x v="3"/>
    <x v="0"/>
  </r>
  <r>
    <x v="2"/>
    <x v="0"/>
  </r>
  <r>
    <x v="7"/>
    <x v="0"/>
  </r>
  <r>
    <x v="10"/>
    <x v="0"/>
  </r>
  <r>
    <x v="1"/>
    <x v="0"/>
  </r>
  <r>
    <x v="4"/>
    <x v="0"/>
  </r>
  <r>
    <x v="3"/>
    <x v="0"/>
  </r>
  <r>
    <x v="2"/>
    <x v="0"/>
  </r>
  <r>
    <x v="2"/>
    <x v="0"/>
  </r>
  <r>
    <x v="5"/>
    <x v="0"/>
  </r>
  <r>
    <x v="10"/>
    <x v="0"/>
  </r>
  <r>
    <x v="0"/>
    <x v="0"/>
  </r>
  <r>
    <x v="0"/>
    <x v="0"/>
  </r>
  <r>
    <x v="5"/>
    <x v="0"/>
  </r>
  <r>
    <x v="2"/>
    <x v="0"/>
  </r>
  <r>
    <x v="9"/>
    <x v="0"/>
  </r>
  <r>
    <x v="11"/>
    <x v="0"/>
  </r>
  <r>
    <x v="4"/>
    <x v="0"/>
  </r>
  <r>
    <x v="6"/>
    <x v="0"/>
  </r>
  <r>
    <x v="11"/>
    <x v="0"/>
  </r>
  <r>
    <x v="1"/>
    <x v="0"/>
  </r>
  <r>
    <x v="9"/>
    <x v="0"/>
  </r>
  <r>
    <x v="4"/>
    <x v="0"/>
  </r>
  <r>
    <x v="4"/>
    <x v="0"/>
  </r>
  <r>
    <x v="11"/>
    <x v="0"/>
  </r>
  <r>
    <x v="6"/>
    <x v="0"/>
  </r>
  <r>
    <x v="7"/>
    <x v="0"/>
  </r>
  <r>
    <x v="5"/>
    <x v="0"/>
  </r>
  <r>
    <x v="11"/>
    <x v="0"/>
  </r>
  <r>
    <x v="8"/>
    <x v="0"/>
  </r>
  <r>
    <x v="10"/>
    <x v="0"/>
  </r>
  <r>
    <x v="11"/>
    <x v="0"/>
  </r>
  <r>
    <x v="4"/>
    <x v="0"/>
  </r>
  <r>
    <x v="9"/>
    <x v="0"/>
  </r>
  <r>
    <x v="5"/>
    <x v="0"/>
  </r>
  <r>
    <x v="2"/>
    <x v="0"/>
  </r>
  <r>
    <x v="10"/>
    <x v="0"/>
  </r>
  <r>
    <x v="7"/>
    <x v="0"/>
  </r>
  <r>
    <x v="11"/>
    <x v="0"/>
  </r>
  <r>
    <x v="8"/>
    <x v="0"/>
  </r>
  <r>
    <x v="0"/>
    <x v="0"/>
  </r>
  <r>
    <x v="10"/>
    <x v="0"/>
  </r>
  <r>
    <x v="2"/>
    <x v="0"/>
  </r>
  <r>
    <x v="7"/>
    <x v="0"/>
  </r>
  <r>
    <x v="1"/>
    <x v="0"/>
  </r>
  <r>
    <x v="0"/>
    <x v="0"/>
  </r>
  <r>
    <x v="9"/>
    <x v="0"/>
  </r>
  <r>
    <x v="2"/>
    <x v="0"/>
  </r>
  <r>
    <x v="6"/>
    <x v="0"/>
  </r>
  <r>
    <x v="10"/>
    <x v="0"/>
  </r>
  <r>
    <x v="5"/>
    <x v="0"/>
  </r>
  <r>
    <x v="1"/>
    <x v="0"/>
  </r>
  <r>
    <x v="6"/>
    <x v="0"/>
  </r>
  <r>
    <x v="5"/>
    <x v="0"/>
  </r>
  <r>
    <x v="4"/>
    <x v="0"/>
  </r>
  <r>
    <x v="4"/>
    <x v="0"/>
  </r>
  <r>
    <x v="10"/>
    <x v="0"/>
  </r>
  <r>
    <x v="1"/>
    <x v="0"/>
  </r>
  <r>
    <x v="6"/>
    <x v="0"/>
  </r>
  <r>
    <x v="4"/>
    <x v="0"/>
  </r>
  <r>
    <x v="3"/>
    <x v="0"/>
  </r>
  <r>
    <x v="0"/>
    <x v="0"/>
  </r>
  <r>
    <x v="10"/>
    <x v="0"/>
  </r>
  <r>
    <x v="8"/>
    <x v="0"/>
  </r>
  <r>
    <x v="0"/>
    <x v="0"/>
  </r>
  <r>
    <x v="5"/>
    <x v="0"/>
  </r>
  <r>
    <x v="2"/>
    <x v="0"/>
  </r>
  <r>
    <x v="11"/>
    <x v="0"/>
  </r>
  <r>
    <x v="6"/>
    <x v="0"/>
  </r>
  <r>
    <x v="4"/>
    <x v="0"/>
  </r>
  <r>
    <x v="6"/>
    <x v="0"/>
  </r>
  <r>
    <x v="3"/>
    <x v="0"/>
  </r>
  <r>
    <x v="10"/>
    <x v="0"/>
  </r>
  <r>
    <x v="0"/>
    <x v="0"/>
  </r>
  <r>
    <x v="7"/>
    <x v="0"/>
  </r>
  <r>
    <x v="10"/>
    <x v="0"/>
  </r>
  <r>
    <x v="2"/>
    <x v="0"/>
  </r>
  <r>
    <x v="7"/>
    <x v="0"/>
  </r>
  <r>
    <x v="10"/>
    <x v="0"/>
  </r>
  <r>
    <x v="6"/>
    <x v="0"/>
  </r>
  <r>
    <x v="9"/>
    <x v="0"/>
  </r>
  <r>
    <x v="6"/>
    <x v="0"/>
  </r>
  <r>
    <x v="11"/>
    <x v="0"/>
  </r>
  <r>
    <x v="4"/>
    <x v="0"/>
  </r>
  <r>
    <x v="7"/>
    <x v="0"/>
  </r>
  <r>
    <x v="6"/>
    <x v="0"/>
  </r>
  <r>
    <x v="6"/>
    <x v="0"/>
  </r>
  <r>
    <x v="3"/>
    <x v="0"/>
  </r>
  <r>
    <x v="0"/>
    <x v="0"/>
  </r>
  <r>
    <x v="0"/>
    <x v="0"/>
  </r>
  <r>
    <x v="9"/>
    <x v="0"/>
  </r>
  <r>
    <x v="4"/>
    <x v="0"/>
  </r>
  <r>
    <x v="4"/>
    <x v="0"/>
  </r>
  <r>
    <x v="9"/>
    <x v="0"/>
  </r>
  <r>
    <x v="1"/>
    <x v="0"/>
  </r>
  <r>
    <x v="10"/>
    <x v="0"/>
  </r>
  <r>
    <x v="8"/>
    <x v="0"/>
  </r>
  <r>
    <x v="0"/>
    <x v="0"/>
  </r>
  <r>
    <x v="10"/>
    <x v="0"/>
  </r>
  <r>
    <x v="5"/>
    <x v="0"/>
  </r>
  <r>
    <x v="1"/>
    <x v="0"/>
  </r>
  <r>
    <x v="3"/>
    <x v="0"/>
  </r>
  <r>
    <x v="7"/>
    <x v="0"/>
  </r>
  <r>
    <x v="4"/>
    <x v="0"/>
  </r>
  <r>
    <x v="7"/>
    <x v="0"/>
  </r>
  <r>
    <x v="10"/>
    <x v="0"/>
  </r>
  <r>
    <x v="9"/>
    <x v="0"/>
  </r>
  <r>
    <x v="4"/>
    <x v="0"/>
  </r>
  <r>
    <x v="10"/>
    <x v="0"/>
  </r>
  <r>
    <x v="6"/>
    <x v="0"/>
  </r>
  <r>
    <x v="5"/>
    <x v="0"/>
  </r>
  <r>
    <x v="1"/>
    <x v="0"/>
  </r>
  <r>
    <x v="4"/>
    <x v="0"/>
  </r>
  <r>
    <x v="6"/>
    <x v="0"/>
  </r>
  <r>
    <x v="8"/>
    <x v="0"/>
  </r>
  <r>
    <x v="0"/>
    <x v="0"/>
  </r>
  <r>
    <x v="7"/>
    <x v="0"/>
  </r>
  <r>
    <x v="10"/>
    <x v="0"/>
  </r>
  <r>
    <x v="11"/>
    <x v="0"/>
  </r>
  <r>
    <x v="5"/>
    <x v="0"/>
  </r>
  <r>
    <x v="6"/>
    <x v="0"/>
  </r>
  <r>
    <x v="8"/>
    <x v="0"/>
  </r>
  <r>
    <x v="5"/>
    <x v="0"/>
  </r>
  <r>
    <x v="11"/>
    <x v="0"/>
  </r>
  <r>
    <x v="11"/>
    <x v="0"/>
  </r>
  <r>
    <x v="2"/>
    <x v="0"/>
  </r>
  <r>
    <x v="4"/>
    <x v="0"/>
  </r>
  <r>
    <x v="4"/>
    <x v="0"/>
  </r>
  <r>
    <x v="0"/>
    <x v="0"/>
  </r>
  <r>
    <x v="5"/>
    <x v="0"/>
  </r>
  <r>
    <x v="1"/>
    <x v="0"/>
  </r>
  <r>
    <x v="7"/>
    <x v="0"/>
  </r>
  <r>
    <x v="11"/>
    <x v="0"/>
  </r>
  <r>
    <x v="5"/>
    <x v="0"/>
  </r>
  <r>
    <x v="11"/>
    <x v="0"/>
  </r>
  <r>
    <x v="11"/>
    <x v="0"/>
  </r>
  <r>
    <x v="4"/>
    <x v="0"/>
  </r>
  <r>
    <x v="1"/>
    <x v="0"/>
  </r>
  <r>
    <x v="1"/>
    <x v="0"/>
  </r>
  <r>
    <x v="4"/>
    <x v="0"/>
  </r>
  <r>
    <x v="4"/>
    <x v="0"/>
  </r>
  <r>
    <x v="6"/>
    <x v="0"/>
  </r>
  <r>
    <x v="8"/>
    <x v="0"/>
  </r>
  <r>
    <x v="10"/>
    <x v="0"/>
  </r>
  <r>
    <x v="4"/>
    <x v="0"/>
  </r>
  <r>
    <x v="5"/>
    <x v="0"/>
  </r>
  <r>
    <x v="0"/>
    <x v="0"/>
  </r>
  <r>
    <x v="7"/>
    <x v="0"/>
  </r>
  <r>
    <x v="5"/>
    <x v="0"/>
  </r>
  <r>
    <x v="10"/>
    <x v="0"/>
  </r>
  <r>
    <x v="7"/>
    <x v="0"/>
  </r>
  <r>
    <x v="11"/>
    <x v="0"/>
  </r>
  <r>
    <x v="7"/>
    <x v="0"/>
  </r>
  <r>
    <x v="5"/>
    <x v="0"/>
  </r>
  <r>
    <x v="7"/>
    <x v="0"/>
  </r>
  <r>
    <x v="4"/>
    <x v="0"/>
  </r>
  <r>
    <x v="2"/>
    <x v="0"/>
  </r>
  <r>
    <x v="2"/>
    <x v="0"/>
  </r>
  <r>
    <x v="3"/>
    <x v="0"/>
  </r>
  <r>
    <x v="6"/>
    <x v="0"/>
  </r>
  <r>
    <x v="4"/>
    <x v="0"/>
  </r>
  <r>
    <x v="3"/>
    <x v="0"/>
  </r>
  <r>
    <x v="6"/>
    <x v="0"/>
  </r>
  <r>
    <x v="2"/>
    <x v="0"/>
  </r>
  <r>
    <x v="3"/>
    <x v="0"/>
  </r>
  <r>
    <x v="11"/>
    <x v="0"/>
  </r>
  <r>
    <x v="7"/>
    <x v="0"/>
  </r>
  <r>
    <x v="2"/>
    <x v="0"/>
  </r>
  <r>
    <x v="4"/>
    <x v="0"/>
  </r>
  <r>
    <x v="1"/>
    <x v="0"/>
  </r>
  <r>
    <x v="5"/>
    <x v="0"/>
  </r>
  <r>
    <x v="9"/>
    <x v="0"/>
  </r>
  <r>
    <x v="6"/>
    <x v="0"/>
  </r>
  <r>
    <x v="1"/>
    <x v="0"/>
  </r>
  <r>
    <x v="11"/>
    <x v="0"/>
  </r>
  <r>
    <x v="10"/>
    <x v="0"/>
  </r>
  <r>
    <x v="11"/>
    <x v="0"/>
  </r>
  <r>
    <x v="3"/>
    <x v="0"/>
  </r>
  <r>
    <x v="9"/>
    <x v="0"/>
  </r>
  <r>
    <x v="0"/>
    <x v="0"/>
  </r>
  <r>
    <x v="6"/>
    <x v="0"/>
  </r>
  <r>
    <x v="3"/>
    <x v="0"/>
  </r>
  <r>
    <x v="10"/>
    <x v="0"/>
  </r>
  <r>
    <x v="11"/>
    <x v="0"/>
  </r>
  <r>
    <x v="2"/>
    <x v="0"/>
  </r>
  <r>
    <x v="10"/>
    <x v="0"/>
  </r>
  <r>
    <x v="0"/>
    <x v="0"/>
  </r>
  <r>
    <x v="1"/>
    <x v="0"/>
  </r>
  <r>
    <x v="1"/>
    <x v="0"/>
  </r>
  <r>
    <x v="10"/>
    <x v="0"/>
  </r>
  <r>
    <x v="5"/>
    <x v="0"/>
  </r>
  <r>
    <x v="2"/>
    <x v="0"/>
  </r>
  <r>
    <x v="3"/>
    <x v="0"/>
  </r>
  <r>
    <x v="4"/>
    <x v="0"/>
  </r>
  <r>
    <x v="7"/>
    <x v="0"/>
  </r>
  <r>
    <x v="1"/>
    <x v="0"/>
  </r>
  <r>
    <x v="6"/>
    <x v="0"/>
  </r>
  <r>
    <x v="11"/>
    <x v="0"/>
  </r>
  <r>
    <x v="1"/>
    <x v="0"/>
  </r>
  <r>
    <x v="4"/>
    <x v="0"/>
  </r>
  <r>
    <x v="10"/>
    <x v="0"/>
  </r>
  <r>
    <x v="6"/>
    <x v="0"/>
  </r>
  <r>
    <x v="0"/>
    <x v="0"/>
  </r>
  <r>
    <x v="9"/>
    <x v="0"/>
  </r>
  <r>
    <x v="4"/>
    <x v="0"/>
  </r>
  <r>
    <x v="7"/>
    <x v="0"/>
  </r>
  <r>
    <x v="4"/>
    <x v="0"/>
  </r>
  <r>
    <x v="6"/>
    <x v="0"/>
  </r>
  <r>
    <x v="4"/>
    <x v="0"/>
  </r>
  <r>
    <x v="9"/>
    <x v="0"/>
  </r>
  <r>
    <x v="1"/>
    <x v="0"/>
  </r>
  <r>
    <x v="6"/>
    <x v="0"/>
  </r>
  <r>
    <x v="4"/>
    <x v="0"/>
  </r>
  <r>
    <x v="1"/>
    <x v="0"/>
  </r>
  <r>
    <x v="0"/>
    <x v="0"/>
  </r>
  <r>
    <x v="5"/>
    <x v="0"/>
  </r>
  <r>
    <x v="8"/>
    <x v="0"/>
  </r>
  <r>
    <x v="8"/>
    <x v="0"/>
  </r>
  <r>
    <x v="3"/>
    <x v="0"/>
  </r>
  <r>
    <x v="0"/>
    <x v="0"/>
  </r>
  <r>
    <x v="8"/>
    <x v="0"/>
  </r>
  <r>
    <x v="6"/>
    <x v="0"/>
  </r>
  <r>
    <x v="3"/>
    <x v="0"/>
  </r>
  <r>
    <x v="2"/>
    <x v="0"/>
  </r>
  <r>
    <x v="7"/>
    <x v="0"/>
  </r>
  <r>
    <x v="1"/>
    <x v="0"/>
  </r>
  <r>
    <x v="0"/>
    <x v="0"/>
  </r>
  <r>
    <x v="10"/>
    <x v="0"/>
  </r>
  <r>
    <x v="0"/>
    <x v="0"/>
  </r>
  <r>
    <x v="8"/>
    <x v="0"/>
  </r>
  <r>
    <x v="4"/>
    <x v="0"/>
  </r>
  <r>
    <x v="2"/>
    <x v="0"/>
  </r>
  <r>
    <x v="1"/>
    <x v="0"/>
  </r>
  <r>
    <x v="0"/>
    <x v="0"/>
  </r>
  <r>
    <x v="1"/>
    <x v="0"/>
  </r>
  <r>
    <x v="1"/>
    <x v="0"/>
  </r>
  <r>
    <x v="7"/>
    <x v="0"/>
  </r>
  <r>
    <x v="9"/>
    <x v="0"/>
  </r>
  <r>
    <x v="4"/>
    <x v="0"/>
  </r>
  <r>
    <x v="8"/>
    <x v="0"/>
  </r>
  <r>
    <x v="2"/>
    <x v="0"/>
  </r>
  <r>
    <x v="5"/>
    <x v="0"/>
  </r>
  <r>
    <x v="5"/>
    <x v="0"/>
  </r>
  <r>
    <x v="7"/>
    <x v="0"/>
  </r>
  <r>
    <x v="9"/>
    <x v="0"/>
  </r>
  <r>
    <x v="1"/>
    <x v="0"/>
  </r>
  <r>
    <x v="10"/>
    <x v="0"/>
  </r>
  <r>
    <x v="10"/>
    <x v="0"/>
  </r>
  <r>
    <x v="2"/>
    <x v="0"/>
  </r>
  <r>
    <x v="6"/>
    <x v="0"/>
  </r>
  <r>
    <x v="0"/>
    <x v="0"/>
  </r>
  <r>
    <x v="4"/>
    <x v="0"/>
  </r>
  <r>
    <x v="7"/>
    <x v="0"/>
  </r>
  <r>
    <x v="8"/>
    <x v="0"/>
  </r>
  <r>
    <x v="11"/>
    <x v="0"/>
  </r>
  <r>
    <x v="3"/>
    <x v="0"/>
  </r>
  <r>
    <x v="10"/>
    <x v="0"/>
  </r>
  <r>
    <x v="2"/>
    <x v="0"/>
  </r>
  <r>
    <x v="6"/>
    <x v="0"/>
  </r>
  <r>
    <x v="11"/>
    <x v="0"/>
  </r>
  <r>
    <x v="10"/>
    <x v="0"/>
  </r>
  <r>
    <x v="8"/>
    <x v="0"/>
  </r>
  <r>
    <x v="9"/>
    <x v="0"/>
  </r>
  <r>
    <x v="1"/>
    <x v="0"/>
  </r>
  <r>
    <x v="5"/>
    <x v="0"/>
  </r>
  <r>
    <x v="11"/>
    <x v="0"/>
  </r>
  <r>
    <x v="3"/>
    <x v="0"/>
  </r>
  <r>
    <x v="8"/>
    <x v="0"/>
  </r>
  <r>
    <x v="8"/>
    <x v="0"/>
  </r>
  <r>
    <x v="5"/>
    <x v="0"/>
  </r>
  <r>
    <x v="7"/>
    <x v="0"/>
  </r>
  <r>
    <x v="3"/>
    <x v="0"/>
  </r>
  <r>
    <x v="2"/>
    <x v="0"/>
  </r>
  <r>
    <x v="5"/>
    <x v="0"/>
  </r>
  <r>
    <x v="3"/>
    <x v="0"/>
  </r>
  <r>
    <x v="11"/>
    <x v="0"/>
  </r>
  <r>
    <x v="11"/>
    <x v="0"/>
  </r>
  <r>
    <x v="7"/>
    <x v="0"/>
  </r>
  <r>
    <x v="2"/>
    <x v="0"/>
  </r>
  <r>
    <x v="10"/>
    <x v="0"/>
  </r>
  <r>
    <x v="0"/>
    <x v="0"/>
  </r>
  <r>
    <x v="3"/>
    <x v="0"/>
  </r>
  <r>
    <x v="5"/>
    <x v="0"/>
  </r>
  <r>
    <x v="1"/>
    <x v="0"/>
  </r>
  <r>
    <x v="5"/>
    <x v="0"/>
  </r>
  <r>
    <x v="5"/>
    <x v="0"/>
  </r>
  <r>
    <x v="9"/>
    <x v="0"/>
  </r>
  <r>
    <x v="4"/>
    <x v="0"/>
  </r>
  <r>
    <x v="8"/>
    <x v="0"/>
  </r>
  <r>
    <x v="1"/>
    <x v="0"/>
  </r>
  <r>
    <x v="8"/>
    <x v="0"/>
  </r>
  <r>
    <x v="7"/>
    <x v="0"/>
  </r>
  <r>
    <x v="6"/>
    <x v="0"/>
  </r>
  <r>
    <x v="8"/>
    <x v="0"/>
  </r>
  <r>
    <x v="1"/>
    <x v="0"/>
  </r>
  <r>
    <x v="11"/>
    <x v="0"/>
  </r>
  <r>
    <x v="11"/>
    <x v="0"/>
  </r>
  <r>
    <x v="8"/>
    <x v="0"/>
  </r>
  <r>
    <x v="3"/>
    <x v="0"/>
  </r>
  <r>
    <x v="3"/>
    <x v="0"/>
  </r>
  <r>
    <x v="0"/>
    <x v="0"/>
  </r>
  <r>
    <x v="10"/>
    <x v="0"/>
  </r>
  <r>
    <x v="2"/>
    <x v="0"/>
  </r>
  <r>
    <x v="2"/>
    <x v="0"/>
  </r>
  <r>
    <x v="4"/>
    <x v="0"/>
  </r>
  <r>
    <x v="7"/>
    <x v="0"/>
  </r>
  <r>
    <x v="0"/>
    <x v="0"/>
  </r>
  <r>
    <x v="8"/>
    <x v="0"/>
  </r>
  <r>
    <x v="11"/>
    <x v="0"/>
  </r>
  <r>
    <x v="11"/>
    <x v="0"/>
  </r>
  <r>
    <x v="8"/>
    <x v="0"/>
  </r>
  <r>
    <x v="11"/>
    <x v="0"/>
  </r>
  <r>
    <x v="3"/>
    <x v="0"/>
  </r>
  <r>
    <x v="5"/>
    <x v="0"/>
  </r>
  <r>
    <x v="0"/>
    <x v="0"/>
  </r>
  <r>
    <x v="8"/>
    <x v="0"/>
  </r>
  <r>
    <x v="8"/>
    <x v="0"/>
  </r>
  <r>
    <x v="9"/>
    <x v="0"/>
  </r>
  <r>
    <x v="11"/>
    <x v="0"/>
  </r>
  <r>
    <x v="9"/>
    <x v="0"/>
  </r>
  <r>
    <x v="3"/>
    <x v="0"/>
  </r>
  <r>
    <x v="6"/>
    <x v="0"/>
  </r>
  <r>
    <x v="4"/>
    <x v="0"/>
  </r>
  <r>
    <x v="8"/>
    <x v="0"/>
  </r>
  <r>
    <x v="11"/>
    <x v="0"/>
  </r>
  <r>
    <x v="3"/>
    <x v="0"/>
  </r>
  <r>
    <x v="3"/>
    <x v="0"/>
  </r>
  <r>
    <x v="5"/>
    <x v="0"/>
  </r>
  <r>
    <x v="7"/>
    <x v="0"/>
  </r>
  <r>
    <x v="10"/>
    <x v="0"/>
  </r>
  <r>
    <x v="2"/>
    <x v="0"/>
  </r>
  <r>
    <x v="10"/>
    <x v="0"/>
  </r>
  <r>
    <x v="6"/>
    <x v="0"/>
  </r>
  <r>
    <x v="11"/>
    <x v="0"/>
  </r>
  <r>
    <x v="0"/>
    <x v="0"/>
  </r>
  <r>
    <x v="4"/>
    <x v="0"/>
  </r>
  <r>
    <x v="1"/>
    <x v="0"/>
  </r>
  <r>
    <x v="11"/>
    <x v="0"/>
  </r>
  <r>
    <x v="3"/>
    <x v="0"/>
  </r>
  <r>
    <x v="7"/>
    <x v="0"/>
  </r>
  <r>
    <x v="2"/>
    <x v="0"/>
  </r>
  <r>
    <x v="1"/>
    <x v="0"/>
  </r>
  <r>
    <x v="8"/>
    <x v="0"/>
  </r>
  <r>
    <x v="4"/>
    <x v="0"/>
  </r>
  <r>
    <x v="3"/>
    <x v="0"/>
  </r>
  <r>
    <x v="3"/>
    <x v="0"/>
  </r>
  <r>
    <x v="6"/>
    <x v="0"/>
  </r>
  <r>
    <x v="5"/>
    <x v="0"/>
  </r>
  <r>
    <x v="11"/>
    <x v="0"/>
  </r>
  <r>
    <x v="5"/>
    <x v="0"/>
  </r>
  <r>
    <x v="10"/>
    <x v="0"/>
  </r>
  <r>
    <x v="6"/>
    <x v="0"/>
  </r>
  <r>
    <x v="5"/>
    <x v="0"/>
  </r>
  <r>
    <x v="1"/>
    <x v="0"/>
  </r>
  <r>
    <x v="6"/>
    <x v="0"/>
  </r>
  <r>
    <x v="1"/>
    <x v="0"/>
  </r>
  <r>
    <x v="7"/>
    <x v="0"/>
  </r>
  <r>
    <x v="0"/>
    <x v="0"/>
  </r>
  <r>
    <x v="5"/>
    <x v="0"/>
  </r>
  <r>
    <x v="8"/>
    <x v="0"/>
  </r>
  <r>
    <x v="11"/>
    <x v="0"/>
  </r>
  <r>
    <x v="11"/>
    <x v="0"/>
  </r>
  <r>
    <x v="3"/>
    <x v="0"/>
  </r>
  <r>
    <x v="1"/>
    <x v="0"/>
  </r>
  <r>
    <x v="5"/>
    <x v="0"/>
  </r>
  <r>
    <x v="1"/>
    <x v="0"/>
  </r>
  <r>
    <x v="5"/>
    <x v="0"/>
  </r>
  <r>
    <x v="8"/>
    <x v="0"/>
  </r>
  <r>
    <x v="8"/>
    <x v="0"/>
  </r>
  <r>
    <x v="7"/>
    <x v="0"/>
  </r>
  <r>
    <x v="11"/>
    <x v="0"/>
  </r>
  <r>
    <x v="4"/>
    <x v="0"/>
  </r>
  <r>
    <x v="6"/>
    <x v="0"/>
  </r>
  <r>
    <x v="11"/>
    <x v="0"/>
  </r>
  <r>
    <x v="5"/>
    <x v="0"/>
  </r>
  <r>
    <x v="2"/>
    <x v="0"/>
  </r>
  <r>
    <x v="3"/>
    <x v="0"/>
  </r>
  <r>
    <x v="1"/>
    <x v="0"/>
  </r>
  <r>
    <x v="9"/>
    <x v="0"/>
  </r>
  <r>
    <x v="3"/>
    <x v="0"/>
  </r>
  <r>
    <x v="7"/>
    <x v="0"/>
  </r>
  <r>
    <x v="8"/>
    <x v="0"/>
  </r>
  <r>
    <x v="0"/>
    <x v="0"/>
  </r>
  <r>
    <x v="7"/>
    <x v="0"/>
  </r>
  <r>
    <x v="1"/>
    <x v="0"/>
  </r>
  <r>
    <x v="5"/>
    <x v="0"/>
  </r>
  <r>
    <x v="10"/>
    <x v="0"/>
  </r>
  <r>
    <x v="3"/>
    <x v="0"/>
  </r>
  <r>
    <x v="3"/>
    <x v="0"/>
  </r>
  <r>
    <x v="4"/>
    <x v="0"/>
  </r>
  <r>
    <x v="9"/>
    <x v="0"/>
  </r>
  <r>
    <x v="2"/>
    <x v="0"/>
  </r>
  <r>
    <x v="6"/>
    <x v="0"/>
  </r>
  <r>
    <x v="4"/>
    <x v="0"/>
  </r>
  <r>
    <x v="0"/>
    <x v="0"/>
  </r>
  <r>
    <x v="6"/>
    <x v="0"/>
  </r>
  <r>
    <x v="4"/>
    <x v="0"/>
  </r>
  <r>
    <x v="1"/>
    <x v="0"/>
  </r>
  <r>
    <x v="9"/>
    <x v="0"/>
  </r>
  <r>
    <x v="9"/>
    <x v="0"/>
  </r>
  <r>
    <x v="9"/>
    <x v="0"/>
  </r>
  <r>
    <x v="5"/>
    <x v="0"/>
  </r>
  <r>
    <x v="11"/>
    <x v="0"/>
  </r>
  <r>
    <x v="6"/>
    <x v="0"/>
  </r>
  <r>
    <x v="6"/>
    <x v="0"/>
  </r>
  <r>
    <x v="8"/>
    <x v="0"/>
  </r>
  <r>
    <x v="11"/>
    <x v="0"/>
  </r>
  <r>
    <x v="11"/>
    <x v="0"/>
  </r>
  <r>
    <x v="4"/>
    <x v="0"/>
  </r>
  <r>
    <x v="0"/>
    <x v="0"/>
  </r>
  <r>
    <x v="5"/>
    <x v="0"/>
  </r>
  <r>
    <x v="0"/>
    <x v="0"/>
  </r>
  <r>
    <x v="7"/>
    <x v="0"/>
  </r>
  <r>
    <x v="7"/>
    <x v="0"/>
  </r>
  <r>
    <x v="6"/>
    <x v="0"/>
  </r>
  <r>
    <x v="1"/>
    <x v="0"/>
  </r>
  <r>
    <x v="4"/>
    <x v="0"/>
  </r>
  <r>
    <x v="7"/>
    <x v="0"/>
  </r>
  <r>
    <x v="4"/>
    <x v="0"/>
  </r>
  <r>
    <x v="2"/>
    <x v="0"/>
  </r>
  <r>
    <x v="5"/>
    <x v="0"/>
  </r>
  <r>
    <x v="9"/>
    <x v="0"/>
  </r>
  <r>
    <x v="10"/>
    <x v="0"/>
  </r>
  <r>
    <x v="6"/>
    <x v="0"/>
  </r>
  <r>
    <x v="7"/>
    <x v="0"/>
  </r>
  <r>
    <x v="3"/>
    <x v="0"/>
  </r>
  <r>
    <x v="6"/>
    <x v="0"/>
  </r>
  <r>
    <x v="6"/>
    <x v="0"/>
  </r>
  <r>
    <x v="3"/>
    <x v="0"/>
  </r>
  <r>
    <x v="0"/>
    <x v="0"/>
  </r>
  <r>
    <x v="6"/>
    <x v="0"/>
  </r>
  <r>
    <x v="0"/>
    <x v="0"/>
  </r>
  <r>
    <x v="5"/>
    <x v="0"/>
  </r>
  <r>
    <x v="0"/>
    <x v="0"/>
  </r>
  <r>
    <x v="6"/>
    <x v="0"/>
  </r>
  <r>
    <x v="5"/>
    <x v="0"/>
  </r>
  <r>
    <x v="5"/>
    <x v="0"/>
  </r>
  <r>
    <x v="7"/>
    <x v="0"/>
  </r>
  <r>
    <x v="7"/>
    <x v="0"/>
  </r>
  <r>
    <x v="8"/>
    <x v="0"/>
  </r>
  <r>
    <x v="1"/>
    <x v="0"/>
  </r>
  <r>
    <x v="9"/>
    <x v="0"/>
  </r>
  <r>
    <x v="7"/>
    <x v="0"/>
  </r>
  <r>
    <x v="7"/>
    <x v="0"/>
  </r>
  <r>
    <x v="10"/>
    <x v="0"/>
  </r>
  <r>
    <x v="6"/>
    <x v="0"/>
  </r>
  <r>
    <x v="4"/>
    <x v="0"/>
  </r>
  <r>
    <x v="0"/>
    <x v="0"/>
  </r>
  <r>
    <x v="11"/>
    <x v="0"/>
  </r>
  <r>
    <x v="5"/>
    <x v="0"/>
  </r>
  <r>
    <x v="5"/>
    <x v="0"/>
  </r>
  <r>
    <x v="0"/>
    <x v="0"/>
  </r>
  <r>
    <x v="4"/>
    <x v="0"/>
  </r>
  <r>
    <x v="3"/>
    <x v="0"/>
  </r>
  <r>
    <x v="1"/>
    <x v="0"/>
  </r>
  <r>
    <x v="2"/>
    <x v="0"/>
  </r>
  <r>
    <x v="10"/>
    <x v="0"/>
  </r>
  <r>
    <x v="6"/>
    <x v="0"/>
  </r>
  <r>
    <x v="11"/>
    <x v="0"/>
  </r>
  <r>
    <x v="11"/>
    <x v="0"/>
  </r>
  <r>
    <x v="0"/>
    <x v="0"/>
  </r>
  <r>
    <x v="1"/>
    <x v="0"/>
  </r>
  <r>
    <x v="8"/>
    <x v="0"/>
  </r>
  <r>
    <x v="2"/>
    <x v="0"/>
  </r>
  <r>
    <x v="1"/>
    <x v="0"/>
  </r>
  <r>
    <x v="8"/>
    <x v="0"/>
  </r>
  <r>
    <x v="10"/>
    <x v="0"/>
  </r>
  <r>
    <x v="9"/>
    <x v="0"/>
  </r>
  <r>
    <x v="1"/>
    <x v="0"/>
  </r>
  <r>
    <x v="4"/>
    <x v="0"/>
  </r>
  <r>
    <x v="3"/>
    <x v="0"/>
  </r>
  <r>
    <x v="8"/>
    <x v="0"/>
  </r>
  <r>
    <x v="1"/>
    <x v="0"/>
  </r>
  <r>
    <x v="7"/>
    <x v="0"/>
  </r>
  <r>
    <x v="6"/>
    <x v="0"/>
  </r>
  <r>
    <x v="1"/>
    <x v="0"/>
  </r>
  <r>
    <x v="5"/>
    <x v="0"/>
  </r>
  <r>
    <x v="0"/>
    <x v="0"/>
  </r>
  <r>
    <x v="10"/>
    <x v="0"/>
  </r>
  <r>
    <x v="4"/>
    <x v="0"/>
  </r>
  <r>
    <x v="6"/>
    <x v="0"/>
  </r>
  <r>
    <x v="4"/>
    <x v="0"/>
  </r>
  <r>
    <x v="4"/>
    <x v="0"/>
  </r>
  <r>
    <x v="6"/>
    <x v="0"/>
  </r>
  <r>
    <x v="1"/>
    <x v="0"/>
  </r>
  <r>
    <x v="7"/>
    <x v="0"/>
  </r>
  <r>
    <x v="5"/>
    <x v="0"/>
  </r>
  <r>
    <x v="4"/>
    <x v="0"/>
  </r>
  <r>
    <x v="10"/>
    <x v="0"/>
  </r>
  <r>
    <x v="2"/>
    <x v="0"/>
  </r>
  <r>
    <x v="3"/>
    <x v="0"/>
  </r>
  <r>
    <x v="4"/>
    <x v="0"/>
  </r>
  <r>
    <x v="9"/>
    <x v="0"/>
  </r>
  <r>
    <x v="6"/>
    <x v="0"/>
  </r>
  <r>
    <x v="2"/>
    <x v="0"/>
  </r>
  <r>
    <x v="5"/>
    <x v="0"/>
  </r>
  <r>
    <x v="7"/>
    <x v="0"/>
  </r>
  <r>
    <x v="7"/>
    <x v="0"/>
  </r>
  <r>
    <x v="9"/>
    <x v="0"/>
  </r>
  <r>
    <x v="9"/>
    <x v="0"/>
  </r>
  <r>
    <x v="6"/>
    <x v="0"/>
  </r>
  <r>
    <x v="0"/>
    <x v="0"/>
  </r>
  <r>
    <x v="11"/>
    <x v="0"/>
  </r>
  <r>
    <x v="4"/>
    <x v="0"/>
  </r>
  <r>
    <x v="1"/>
    <x v="0"/>
  </r>
  <r>
    <x v="7"/>
    <x v="0"/>
  </r>
  <r>
    <x v="7"/>
    <x v="0"/>
  </r>
  <r>
    <x v="7"/>
    <x v="0"/>
  </r>
  <r>
    <x v="7"/>
    <x v="0"/>
  </r>
  <r>
    <x v="7"/>
    <x v="0"/>
  </r>
  <r>
    <x v="1"/>
    <x v="0"/>
  </r>
  <r>
    <x v="8"/>
    <x v="0"/>
  </r>
  <r>
    <x v="11"/>
    <x v="0"/>
  </r>
  <r>
    <x v="9"/>
    <x v="0"/>
  </r>
  <r>
    <x v="6"/>
    <x v="0"/>
  </r>
  <r>
    <x v="6"/>
    <x v="0"/>
  </r>
  <r>
    <x v="0"/>
    <x v="0"/>
  </r>
  <r>
    <x v="0"/>
    <x v="0"/>
  </r>
  <r>
    <x v="11"/>
    <x v="0"/>
  </r>
  <r>
    <x v="9"/>
    <x v="0"/>
  </r>
  <r>
    <x v="8"/>
    <x v="0"/>
  </r>
  <r>
    <x v="0"/>
    <x v="0"/>
  </r>
  <r>
    <x v="9"/>
    <x v="0"/>
  </r>
  <r>
    <x v="1"/>
    <x v="0"/>
  </r>
  <r>
    <x v="8"/>
    <x v="0"/>
  </r>
  <r>
    <x v="0"/>
    <x v="0"/>
  </r>
  <r>
    <x v="5"/>
    <x v="0"/>
  </r>
  <r>
    <x v="4"/>
    <x v="0"/>
  </r>
  <r>
    <x v="4"/>
    <x v="0"/>
  </r>
  <r>
    <x v="1"/>
    <x v="0"/>
  </r>
  <r>
    <x v="10"/>
    <x v="0"/>
  </r>
  <r>
    <x v="5"/>
    <x v="0"/>
  </r>
  <r>
    <x v="7"/>
    <x v="0"/>
  </r>
  <r>
    <x v="3"/>
    <x v="0"/>
  </r>
  <r>
    <x v="11"/>
    <x v="0"/>
  </r>
  <r>
    <x v="9"/>
    <x v="0"/>
  </r>
  <r>
    <x v="3"/>
    <x v="0"/>
  </r>
  <r>
    <x v="10"/>
    <x v="0"/>
  </r>
  <r>
    <x v="4"/>
    <x v="0"/>
  </r>
  <r>
    <x v="5"/>
    <x v="0"/>
  </r>
  <r>
    <x v="2"/>
    <x v="0"/>
  </r>
  <r>
    <x v="6"/>
    <x v="0"/>
  </r>
  <r>
    <x v="1"/>
    <x v="0"/>
  </r>
  <r>
    <x v="5"/>
    <x v="0"/>
  </r>
  <r>
    <x v="1"/>
    <x v="0"/>
  </r>
  <r>
    <x v="2"/>
    <x v="0"/>
  </r>
  <r>
    <x v="0"/>
    <x v="0"/>
  </r>
  <r>
    <x v="0"/>
    <x v="0"/>
  </r>
  <r>
    <x v="2"/>
    <x v="0"/>
  </r>
  <r>
    <x v="8"/>
    <x v="0"/>
  </r>
  <r>
    <x v="3"/>
    <x v="0"/>
  </r>
  <r>
    <x v="7"/>
    <x v="0"/>
  </r>
  <r>
    <x v="10"/>
    <x v="0"/>
  </r>
  <r>
    <x v="6"/>
    <x v="0"/>
  </r>
  <r>
    <x v="7"/>
    <x v="0"/>
  </r>
  <r>
    <x v="4"/>
    <x v="0"/>
  </r>
  <r>
    <x v="6"/>
    <x v="0"/>
  </r>
  <r>
    <x v="3"/>
    <x v="0"/>
  </r>
  <r>
    <x v="6"/>
    <x v="0"/>
  </r>
  <r>
    <x v="6"/>
    <x v="0"/>
  </r>
  <r>
    <x v="5"/>
    <x v="0"/>
  </r>
  <r>
    <x v="4"/>
    <x v="0"/>
  </r>
  <r>
    <x v="1"/>
    <x v="0"/>
  </r>
  <r>
    <x v="0"/>
    <x v="0"/>
  </r>
  <r>
    <x v="7"/>
    <x v="0"/>
  </r>
  <r>
    <x v="4"/>
    <x v="0"/>
  </r>
  <r>
    <x v="7"/>
    <x v="0"/>
  </r>
  <r>
    <x v="1"/>
    <x v="0"/>
  </r>
  <r>
    <x v="9"/>
    <x v="0"/>
  </r>
  <r>
    <x v="3"/>
    <x v="0"/>
  </r>
  <r>
    <x v="1"/>
    <x v="0"/>
  </r>
  <r>
    <x v="9"/>
    <x v="0"/>
  </r>
  <r>
    <x v="3"/>
    <x v="0"/>
  </r>
  <r>
    <x v="9"/>
    <x v="0"/>
  </r>
  <r>
    <x v="9"/>
    <x v="0"/>
  </r>
  <r>
    <x v="1"/>
    <x v="0"/>
  </r>
  <r>
    <x v="6"/>
    <x v="0"/>
  </r>
  <r>
    <x v="7"/>
    <x v="0"/>
  </r>
  <r>
    <x v="0"/>
    <x v="0"/>
  </r>
  <r>
    <x v="11"/>
    <x v="0"/>
  </r>
  <r>
    <x v="11"/>
    <x v="0"/>
  </r>
  <r>
    <x v="8"/>
    <x v="0"/>
  </r>
  <r>
    <x v="9"/>
    <x v="0"/>
  </r>
  <r>
    <x v="8"/>
    <x v="0"/>
  </r>
  <r>
    <x v="11"/>
    <x v="0"/>
  </r>
  <r>
    <x v="5"/>
    <x v="0"/>
  </r>
  <r>
    <x v="8"/>
    <x v="0"/>
  </r>
  <r>
    <x v="4"/>
    <x v="0"/>
  </r>
  <r>
    <x v="2"/>
    <x v="0"/>
  </r>
  <r>
    <x v="5"/>
    <x v="0"/>
  </r>
  <r>
    <x v="10"/>
    <x v="0"/>
  </r>
  <r>
    <x v="6"/>
    <x v="0"/>
  </r>
  <r>
    <x v="2"/>
    <x v="0"/>
  </r>
  <r>
    <x v="4"/>
    <x v="0"/>
  </r>
  <r>
    <x v="11"/>
    <x v="0"/>
  </r>
  <r>
    <x v="10"/>
    <x v="0"/>
  </r>
  <r>
    <x v="10"/>
    <x v="0"/>
  </r>
  <r>
    <x v="8"/>
    <x v="0"/>
  </r>
  <r>
    <x v="4"/>
    <x v="0"/>
  </r>
  <r>
    <x v="9"/>
    <x v="0"/>
  </r>
  <r>
    <x v="4"/>
    <x v="0"/>
  </r>
  <r>
    <x v="8"/>
    <x v="0"/>
  </r>
  <r>
    <x v="0"/>
    <x v="0"/>
  </r>
  <r>
    <x v="3"/>
    <x v="0"/>
  </r>
  <r>
    <x v="4"/>
    <x v="0"/>
  </r>
  <r>
    <x v="4"/>
    <x v="0"/>
  </r>
  <r>
    <x v="2"/>
    <x v="0"/>
  </r>
  <r>
    <x v="10"/>
    <x v="0"/>
  </r>
  <r>
    <x v="0"/>
    <x v="0"/>
  </r>
  <r>
    <x v="0"/>
    <x v="0"/>
  </r>
  <r>
    <x v="1"/>
    <x v="0"/>
  </r>
  <r>
    <x v="9"/>
    <x v="0"/>
  </r>
  <r>
    <x v="5"/>
    <x v="0"/>
  </r>
  <r>
    <x v="6"/>
    <x v="0"/>
  </r>
  <r>
    <x v="3"/>
    <x v="0"/>
  </r>
  <r>
    <x v="6"/>
    <x v="0"/>
  </r>
  <r>
    <x v="7"/>
    <x v="0"/>
  </r>
  <r>
    <x v="10"/>
    <x v="0"/>
  </r>
  <r>
    <x v="7"/>
    <x v="0"/>
  </r>
  <r>
    <x v="1"/>
    <x v="0"/>
  </r>
  <r>
    <x v="7"/>
    <x v="0"/>
  </r>
  <r>
    <x v="6"/>
    <x v="0"/>
  </r>
  <r>
    <x v="8"/>
    <x v="0"/>
  </r>
  <r>
    <x v="2"/>
    <x v="0"/>
  </r>
  <r>
    <x v="2"/>
    <x v="0"/>
  </r>
  <r>
    <x v="9"/>
    <x v="0"/>
  </r>
  <r>
    <x v="5"/>
    <x v="0"/>
  </r>
  <r>
    <x v="4"/>
    <x v="0"/>
  </r>
  <r>
    <x v="8"/>
    <x v="0"/>
  </r>
  <r>
    <x v="10"/>
    <x v="0"/>
  </r>
  <r>
    <x v="3"/>
    <x v="0"/>
  </r>
  <r>
    <x v="5"/>
    <x v="0"/>
  </r>
  <r>
    <x v="3"/>
    <x v="0"/>
  </r>
  <r>
    <x v="5"/>
    <x v="0"/>
  </r>
  <r>
    <x v="4"/>
    <x v="0"/>
  </r>
  <r>
    <x v="1"/>
    <x v="0"/>
  </r>
  <r>
    <x v="0"/>
    <x v="0"/>
  </r>
  <r>
    <x v="1"/>
    <x v="0"/>
  </r>
  <r>
    <x v="2"/>
    <x v="0"/>
  </r>
  <r>
    <x v="3"/>
    <x v="0"/>
  </r>
  <r>
    <x v="3"/>
    <x v="0"/>
  </r>
  <r>
    <x v="4"/>
    <x v="0"/>
  </r>
  <r>
    <x v="8"/>
    <x v="0"/>
  </r>
  <r>
    <x v="5"/>
    <x v="0"/>
  </r>
  <r>
    <x v="7"/>
    <x v="0"/>
  </r>
  <r>
    <x v="7"/>
    <x v="0"/>
  </r>
  <r>
    <x v="1"/>
    <x v="0"/>
  </r>
  <r>
    <x v="7"/>
    <x v="0"/>
  </r>
  <r>
    <x v="10"/>
    <x v="0"/>
  </r>
  <r>
    <x v="0"/>
    <x v="0"/>
  </r>
  <r>
    <x v="10"/>
    <x v="0"/>
  </r>
  <r>
    <x v="11"/>
    <x v="0"/>
  </r>
  <r>
    <x v="4"/>
    <x v="0"/>
  </r>
  <r>
    <x v="4"/>
    <x v="0"/>
  </r>
  <r>
    <x v="6"/>
    <x v="0"/>
  </r>
  <r>
    <x v="7"/>
    <x v="0"/>
  </r>
  <r>
    <x v="1"/>
    <x v="0"/>
  </r>
  <r>
    <x v="1"/>
    <x v="0"/>
  </r>
  <r>
    <x v="4"/>
    <x v="0"/>
  </r>
  <r>
    <x v="1"/>
    <x v="0"/>
  </r>
  <r>
    <x v="4"/>
    <x v="0"/>
  </r>
  <r>
    <x v="8"/>
    <x v="0"/>
  </r>
  <r>
    <x v="5"/>
    <x v="0"/>
  </r>
  <r>
    <x v="5"/>
    <x v="0"/>
  </r>
  <r>
    <x v="1"/>
    <x v="0"/>
  </r>
  <r>
    <x v="8"/>
    <x v="0"/>
  </r>
  <r>
    <x v="11"/>
    <x v="0"/>
  </r>
  <r>
    <x v="5"/>
    <x v="0"/>
  </r>
  <r>
    <x v="11"/>
    <x v="0"/>
  </r>
  <r>
    <x v="5"/>
    <x v="0"/>
  </r>
  <r>
    <x v="11"/>
    <x v="0"/>
  </r>
  <r>
    <x v="0"/>
    <x v="0"/>
  </r>
  <r>
    <x v="10"/>
    <x v="0"/>
  </r>
  <r>
    <x v="0"/>
    <x v="0"/>
  </r>
  <r>
    <x v="11"/>
    <x v="0"/>
  </r>
  <r>
    <x v="11"/>
    <x v="0"/>
  </r>
  <r>
    <x v="9"/>
    <x v="0"/>
  </r>
  <r>
    <x v="6"/>
    <x v="0"/>
  </r>
  <r>
    <x v="6"/>
    <x v="0"/>
  </r>
  <r>
    <x v="7"/>
    <x v="0"/>
  </r>
  <r>
    <x v="0"/>
    <x v="0"/>
  </r>
  <r>
    <x v="3"/>
    <x v="0"/>
  </r>
  <r>
    <x v="10"/>
    <x v="0"/>
  </r>
  <r>
    <x v="5"/>
    <x v="0"/>
  </r>
  <r>
    <x v="4"/>
    <x v="0"/>
  </r>
  <r>
    <x v="4"/>
    <x v="0"/>
  </r>
  <r>
    <x v="5"/>
    <x v="0"/>
  </r>
  <r>
    <x v="2"/>
    <x v="0"/>
  </r>
  <r>
    <x v="8"/>
    <x v="0"/>
  </r>
  <r>
    <x v="1"/>
    <x v="0"/>
  </r>
  <r>
    <x v="7"/>
    <x v="0"/>
  </r>
  <r>
    <x v="7"/>
    <x v="0"/>
  </r>
  <r>
    <x v="11"/>
    <x v="0"/>
  </r>
  <r>
    <x v="10"/>
    <x v="0"/>
  </r>
  <r>
    <x v="4"/>
    <x v="0"/>
  </r>
  <r>
    <x v="5"/>
    <x v="0"/>
  </r>
  <r>
    <x v="7"/>
    <x v="0"/>
  </r>
  <r>
    <x v="4"/>
    <x v="0"/>
  </r>
  <r>
    <x v="4"/>
    <x v="0"/>
  </r>
  <r>
    <x v="1"/>
    <x v="0"/>
  </r>
  <r>
    <x v="9"/>
    <x v="0"/>
  </r>
  <r>
    <x v="11"/>
    <x v="0"/>
  </r>
  <r>
    <x v="9"/>
    <x v="0"/>
  </r>
  <r>
    <x v="7"/>
    <x v="0"/>
  </r>
  <r>
    <x v="2"/>
    <x v="0"/>
  </r>
  <r>
    <x v="11"/>
    <x v="0"/>
  </r>
  <r>
    <x v="3"/>
    <x v="0"/>
  </r>
  <r>
    <x v="10"/>
    <x v="0"/>
  </r>
  <r>
    <x v="1"/>
    <x v="0"/>
  </r>
  <r>
    <x v="8"/>
    <x v="0"/>
  </r>
  <r>
    <x v="4"/>
    <x v="0"/>
  </r>
  <r>
    <x v="7"/>
    <x v="0"/>
  </r>
  <r>
    <x v="2"/>
    <x v="0"/>
  </r>
  <r>
    <x v="2"/>
    <x v="0"/>
  </r>
  <r>
    <x v="8"/>
    <x v="0"/>
  </r>
  <r>
    <x v="5"/>
    <x v="0"/>
  </r>
  <r>
    <x v="7"/>
    <x v="0"/>
  </r>
  <r>
    <x v="0"/>
    <x v="0"/>
  </r>
  <r>
    <x v="7"/>
    <x v="0"/>
  </r>
  <r>
    <x v="7"/>
    <x v="0"/>
  </r>
  <r>
    <x v="3"/>
    <x v="0"/>
  </r>
  <r>
    <x v="0"/>
    <x v="0"/>
  </r>
  <r>
    <x v="4"/>
    <x v="0"/>
  </r>
  <r>
    <x v="7"/>
    <x v="0"/>
  </r>
  <r>
    <x v="2"/>
    <x v="0"/>
  </r>
  <r>
    <x v="1"/>
    <x v="0"/>
  </r>
  <r>
    <x v="4"/>
    <x v="0"/>
  </r>
  <r>
    <x v="6"/>
    <x v="0"/>
  </r>
  <r>
    <x v="2"/>
    <x v="0"/>
  </r>
  <r>
    <x v="9"/>
    <x v="0"/>
  </r>
  <r>
    <x v="3"/>
    <x v="0"/>
  </r>
  <r>
    <x v="11"/>
    <x v="0"/>
  </r>
  <r>
    <x v="10"/>
    <x v="0"/>
  </r>
  <r>
    <x v="11"/>
    <x v="0"/>
  </r>
  <r>
    <x v="9"/>
    <x v="0"/>
  </r>
  <r>
    <x v="7"/>
    <x v="0"/>
  </r>
  <r>
    <x v="11"/>
    <x v="0"/>
  </r>
  <r>
    <x v="4"/>
    <x v="0"/>
  </r>
  <r>
    <x v="8"/>
    <x v="0"/>
  </r>
  <r>
    <x v="10"/>
    <x v="0"/>
  </r>
  <r>
    <x v="0"/>
    <x v="0"/>
  </r>
  <r>
    <x v="10"/>
    <x v="0"/>
  </r>
  <r>
    <x v="10"/>
    <x v="0"/>
  </r>
  <r>
    <x v="7"/>
    <x v="0"/>
  </r>
  <r>
    <x v="3"/>
    <x v="0"/>
  </r>
  <r>
    <x v="0"/>
    <x v="0"/>
  </r>
  <r>
    <x v="9"/>
    <x v="0"/>
  </r>
  <r>
    <x v="6"/>
    <x v="0"/>
  </r>
  <r>
    <x v="5"/>
    <x v="0"/>
  </r>
  <r>
    <x v="2"/>
    <x v="0"/>
  </r>
  <r>
    <x v="3"/>
    <x v="0"/>
  </r>
  <r>
    <x v="1"/>
    <x v="0"/>
  </r>
  <r>
    <x v="4"/>
    <x v="0"/>
  </r>
  <r>
    <x v="9"/>
    <x v="0"/>
  </r>
  <r>
    <x v="1"/>
    <x v="0"/>
  </r>
  <r>
    <x v="3"/>
    <x v="0"/>
  </r>
  <r>
    <x v="3"/>
    <x v="0"/>
  </r>
  <r>
    <x v="2"/>
    <x v="0"/>
  </r>
  <r>
    <x v="4"/>
    <x v="0"/>
  </r>
  <r>
    <x v="3"/>
    <x v="0"/>
  </r>
  <r>
    <x v="4"/>
    <x v="0"/>
  </r>
  <r>
    <x v="4"/>
    <x v="0"/>
  </r>
  <r>
    <x v="10"/>
    <x v="0"/>
  </r>
  <r>
    <x v="9"/>
    <x v="0"/>
  </r>
  <r>
    <x v="3"/>
    <x v="0"/>
  </r>
  <r>
    <x v="1"/>
    <x v="0"/>
  </r>
  <r>
    <x v="5"/>
    <x v="0"/>
  </r>
  <r>
    <x v="1"/>
    <x v="0"/>
  </r>
  <r>
    <x v="10"/>
    <x v="0"/>
  </r>
  <r>
    <x v="0"/>
    <x v="0"/>
  </r>
  <r>
    <x v="4"/>
    <x v="0"/>
  </r>
  <r>
    <x v="1"/>
    <x v="0"/>
  </r>
  <r>
    <x v="2"/>
    <x v="0"/>
  </r>
  <r>
    <x v="0"/>
    <x v="0"/>
  </r>
  <r>
    <x v="5"/>
    <x v="0"/>
  </r>
  <r>
    <x v="7"/>
    <x v="0"/>
  </r>
  <r>
    <x v="11"/>
    <x v="0"/>
  </r>
  <r>
    <x v="4"/>
    <x v="0"/>
  </r>
  <r>
    <x v="0"/>
    <x v="0"/>
  </r>
  <r>
    <x v="11"/>
    <x v="0"/>
  </r>
  <r>
    <x v="9"/>
    <x v="0"/>
  </r>
  <r>
    <x v="9"/>
    <x v="0"/>
  </r>
  <r>
    <x v="8"/>
    <x v="0"/>
  </r>
  <r>
    <x v="6"/>
    <x v="0"/>
  </r>
  <r>
    <x v="2"/>
    <x v="0"/>
  </r>
  <r>
    <x v="10"/>
    <x v="0"/>
  </r>
  <r>
    <x v="7"/>
    <x v="0"/>
  </r>
  <r>
    <x v="7"/>
    <x v="0"/>
  </r>
  <r>
    <x v="4"/>
    <x v="0"/>
  </r>
  <r>
    <x v="2"/>
    <x v="0"/>
  </r>
  <r>
    <x v="0"/>
    <x v="0"/>
  </r>
  <r>
    <x v="9"/>
    <x v="0"/>
  </r>
  <r>
    <x v="6"/>
    <x v="0"/>
  </r>
  <r>
    <x v="3"/>
    <x v="0"/>
  </r>
  <r>
    <x v="7"/>
    <x v="0"/>
  </r>
  <r>
    <x v="8"/>
    <x v="0"/>
  </r>
  <r>
    <x v="2"/>
    <x v="0"/>
  </r>
  <r>
    <x v="7"/>
    <x v="0"/>
  </r>
  <r>
    <x v="3"/>
    <x v="0"/>
  </r>
  <r>
    <x v="4"/>
    <x v="0"/>
  </r>
  <r>
    <x v="4"/>
    <x v="0"/>
  </r>
  <r>
    <x v="11"/>
    <x v="0"/>
  </r>
  <r>
    <x v="3"/>
    <x v="0"/>
  </r>
  <r>
    <x v="10"/>
    <x v="0"/>
  </r>
  <r>
    <x v="5"/>
    <x v="0"/>
  </r>
  <r>
    <x v="10"/>
    <x v="0"/>
  </r>
  <r>
    <x v="11"/>
    <x v="0"/>
  </r>
  <r>
    <x v="8"/>
    <x v="0"/>
  </r>
  <r>
    <x v="11"/>
    <x v="0"/>
  </r>
  <r>
    <x v="6"/>
    <x v="0"/>
  </r>
  <r>
    <x v="3"/>
    <x v="0"/>
  </r>
  <r>
    <x v="6"/>
    <x v="0"/>
  </r>
  <r>
    <x v="5"/>
    <x v="0"/>
  </r>
  <r>
    <x v="2"/>
    <x v="0"/>
  </r>
  <r>
    <x v="3"/>
    <x v="0"/>
  </r>
  <r>
    <x v="4"/>
    <x v="0"/>
  </r>
  <r>
    <x v="11"/>
    <x v="0"/>
  </r>
  <r>
    <x v="10"/>
    <x v="0"/>
  </r>
  <r>
    <x v="10"/>
    <x v="0"/>
  </r>
  <r>
    <x v="7"/>
    <x v="0"/>
  </r>
  <r>
    <x v="6"/>
    <x v="0"/>
  </r>
  <r>
    <x v="7"/>
    <x v="0"/>
  </r>
  <r>
    <x v="4"/>
    <x v="0"/>
  </r>
  <r>
    <x v="5"/>
    <x v="0"/>
  </r>
  <r>
    <x v="4"/>
    <x v="0"/>
  </r>
  <r>
    <x v="11"/>
    <x v="0"/>
  </r>
  <r>
    <x v="6"/>
    <x v="0"/>
  </r>
  <r>
    <x v="10"/>
    <x v="0"/>
  </r>
  <r>
    <x v="10"/>
    <x v="0"/>
  </r>
  <r>
    <x v="7"/>
    <x v="0"/>
  </r>
  <r>
    <x v="4"/>
    <x v="0"/>
  </r>
  <r>
    <x v="1"/>
    <x v="0"/>
  </r>
  <r>
    <x v="10"/>
    <x v="0"/>
  </r>
  <r>
    <x v="9"/>
    <x v="0"/>
  </r>
  <r>
    <x v="5"/>
    <x v="0"/>
  </r>
  <r>
    <x v="1"/>
    <x v="0"/>
  </r>
  <r>
    <x v="1"/>
    <x v="0"/>
  </r>
  <r>
    <x v="7"/>
    <x v="0"/>
  </r>
  <r>
    <x v="6"/>
    <x v="0"/>
  </r>
  <r>
    <x v="11"/>
    <x v="0"/>
  </r>
  <r>
    <x v="4"/>
    <x v="0"/>
  </r>
  <r>
    <x v="6"/>
    <x v="0"/>
  </r>
  <r>
    <x v="1"/>
    <x v="0"/>
  </r>
  <r>
    <x v="3"/>
    <x v="0"/>
  </r>
  <r>
    <x v="11"/>
    <x v="0"/>
  </r>
  <r>
    <x v="7"/>
    <x v="0"/>
  </r>
  <r>
    <x v="7"/>
    <x v="0"/>
  </r>
  <r>
    <x v="5"/>
    <x v="0"/>
  </r>
  <r>
    <x v="6"/>
    <x v="0"/>
  </r>
  <r>
    <x v="9"/>
    <x v="0"/>
  </r>
  <r>
    <x v="5"/>
    <x v="0"/>
  </r>
  <r>
    <x v="10"/>
    <x v="0"/>
  </r>
  <r>
    <x v="5"/>
    <x v="0"/>
  </r>
  <r>
    <x v="8"/>
    <x v="0"/>
  </r>
  <r>
    <x v="9"/>
    <x v="0"/>
  </r>
  <r>
    <x v="6"/>
    <x v="0"/>
  </r>
  <r>
    <x v="6"/>
    <x v="0"/>
  </r>
  <r>
    <x v="3"/>
    <x v="0"/>
  </r>
  <r>
    <x v="8"/>
    <x v="0"/>
  </r>
  <r>
    <x v="4"/>
    <x v="0"/>
  </r>
  <r>
    <x v="0"/>
    <x v="0"/>
  </r>
  <r>
    <x v="9"/>
    <x v="0"/>
  </r>
  <r>
    <x v="4"/>
    <x v="0"/>
  </r>
  <r>
    <x v="9"/>
    <x v="0"/>
  </r>
  <r>
    <x v="0"/>
    <x v="0"/>
  </r>
  <r>
    <x v="3"/>
    <x v="0"/>
  </r>
  <r>
    <x v="8"/>
    <x v="0"/>
  </r>
  <r>
    <x v="1"/>
    <x v="0"/>
  </r>
  <r>
    <x v="1"/>
    <x v="0"/>
  </r>
  <r>
    <x v="4"/>
    <x v="0"/>
  </r>
  <r>
    <x v="4"/>
    <x v="0"/>
  </r>
  <r>
    <x v="0"/>
    <x v="0"/>
  </r>
  <r>
    <x v="1"/>
    <x v="0"/>
  </r>
  <r>
    <x v="4"/>
    <x v="0"/>
  </r>
  <r>
    <x v="1"/>
    <x v="0"/>
  </r>
  <r>
    <x v="6"/>
    <x v="0"/>
  </r>
  <r>
    <x v="2"/>
    <x v="0"/>
  </r>
  <r>
    <x v="11"/>
    <x v="0"/>
  </r>
  <r>
    <x v="3"/>
    <x v="0"/>
  </r>
  <r>
    <x v="6"/>
    <x v="0"/>
  </r>
  <r>
    <x v="7"/>
    <x v="0"/>
  </r>
  <r>
    <x v="9"/>
    <x v="0"/>
  </r>
  <r>
    <x v="1"/>
    <x v="0"/>
  </r>
  <r>
    <x v="5"/>
    <x v="0"/>
  </r>
  <r>
    <x v="9"/>
    <x v="0"/>
  </r>
  <r>
    <x v="3"/>
    <x v="0"/>
  </r>
  <r>
    <x v="11"/>
    <x v="0"/>
  </r>
  <r>
    <x v="5"/>
    <x v="0"/>
  </r>
  <r>
    <x v="0"/>
    <x v="0"/>
  </r>
  <r>
    <x v="11"/>
    <x v="0"/>
  </r>
  <r>
    <x v="6"/>
    <x v="0"/>
  </r>
  <r>
    <x v="7"/>
    <x v="0"/>
  </r>
  <r>
    <x v="11"/>
    <x v="0"/>
  </r>
  <r>
    <x v="11"/>
    <x v="0"/>
  </r>
  <r>
    <x v="9"/>
    <x v="0"/>
  </r>
  <r>
    <x v="7"/>
    <x v="0"/>
  </r>
  <r>
    <x v="9"/>
    <x v="0"/>
  </r>
  <r>
    <x v="3"/>
    <x v="0"/>
  </r>
  <r>
    <x v="8"/>
    <x v="0"/>
  </r>
  <r>
    <x v="4"/>
    <x v="0"/>
  </r>
  <r>
    <x v="7"/>
    <x v="0"/>
  </r>
  <r>
    <x v="5"/>
    <x v="0"/>
  </r>
  <r>
    <x v="5"/>
    <x v="0"/>
  </r>
  <r>
    <x v="6"/>
    <x v="0"/>
  </r>
  <r>
    <x v="5"/>
    <x v="0"/>
  </r>
  <r>
    <x v="1"/>
    <x v="0"/>
  </r>
  <r>
    <x v="1"/>
    <x v="0"/>
  </r>
  <r>
    <x v="1"/>
    <x v="0"/>
  </r>
  <r>
    <x v="7"/>
    <x v="0"/>
  </r>
  <r>
    <x v="3"/>
    <x v="0"/>
  </r>
  <r>
    <x v="2"/>
    <x v="0"/>
  </r>
  <r>
    <x v="3"/>
    <x v="0"/>
  </r>
  <r>
    <x v="5"/>
    <x v="0"/>
  </r>
  <r>
    <x v="1"/>
    <x v="0"/>
  </r>
  <r>
    <x v="5"/>
    <x v="0"/>
  </r>
  <r>
    <x v="7"/>
    <x v="0"/>
  </r>
  <r>
    <x v="5"/>
    <x v="0"/>
  </r>
  <r>
    <x v="10"/>
    <x v="0"/>
  </r>
  <r>
    <x v="5"/>
    <x v="0"/>
  </r>
  <r>
    <x v="8"/>
    <x v="0"/>
  </r>
  <r>
    <x v="6"/>
    <x v="0"/>
  </r>
  <r>
    <x v="9"/>
    <x v="0"/>
  </r>
  <r>
    <x v="7"/>
    <x v="0"/>
  </r>
  <r>
    <x v="1"/>
    <x v="0"/>
  </r>
  <r>
    <x v="11"/>
    <x v="0"/>
  </r>
  <r>
    <x v="1"/>
    <x v="0"/>
  </r>
  <r>
    <x v="8"/>
    <x v="0"/>
  </r>
  <r>
    <x v="1"/>
    <x v="0"/>
  </r>
  <r>
    <x v="11"/>
    <x v="0"/>
  </r>
  <r>
    <x v="1"/>
    <x v="0"/>
  </r>
  <r>
    <x v="0"/>
    <x v="0"/>
  </r>
  <r>
    <x v="8"/>
    <x v="0"/>
  </r>
  <r>
    <x v="6"/>
    <x v="0"/>
  </r>
  <r>
    <x v="8"/>
    <x v="0"/>
  </r>
  <r>
    <x v="5"/>
    <x v="0"/>
  </r>
  <r>
    <x v="8"/>
    <x v="0"/>
  </r>
  <r>
    <x v="6"/>
    <x v="0"/>
  </r>
  <r>
    <x v="10"/>
    <x v="0"/>
  </r>
  <r>
    <x v="3"/>
    <x v="0"/>
  </r>
  <r>
    <x v="7"/>
    <x v="0"/>
  </r>
  <r>
    <x v="0"/>
    <x v="0"/>
  </r>
  <r>
    <x v="5"/>
    <x v="0"/>
  </r>
  <r>
    <x v="3"/>
    <x v="0"/>
  </r>
  <r>
    <x v="5"/>
    <x v="0"/>
  </r>
  <r>
    <x v="10"/>
    <x v="0"/>
  </r>
  <r>
    <x v="5"/>
    <x v="0"/>
  </r>
  <r>
    <x v="4"/>
    <x v="0"/>
  </r>
  <r>
    <x v="6"/>
    <x v="0"/>
  </r>
  <r>
    <x v="10"/>
    <x v="0"/>
  </r>
  <r>
    <x v="1"/>
    <x v="0"/>
  </r>
  <r>
    <x v="5"/>
    <x v="0"/>
  </r>
  <r>
    <x v="11"/>
    <x v="0"/>
  </r>
  <r>
    <x v="1"/>
    <x v="0"/>
  </r>
  <r>
    <x v="3"/>
    <x v="0"/>
  </r>
  <r>
    <x v="5"/>
    <x v="0"/>
  </r>
  <r>
    <x v="1"/>
    <x v="0"/>
  </r>
  <r>
    <x v="6"/>
    <x v="0"/>
  </r>
  <r>
    <x v="6"/>
    <x v="0"/>
  </r>
  <r>
    <x v="5"/>
    <x v="0"/>
  </r>
  <r>
    <x v="5"/>
    <x v="0"/>
  </r>
  <r>
    <x v="5"/>
    <x v="0"/>
  </r>
  <r>
    <x v="7"/>
    <x v="0"/>
  </r>
  <r>
    <x v="11"/>
    <x v="0"/>
  </r>
  <r>
    <x v="2"/>
    <x v="0"/>
  </r>
  <r>
    <x v="1"/>
    <x v="0"/>
  </r>
  <r>
    <x v="0"/>
    <x v="0"/>
  </r>
  <r>
    <x v="0"/>
    <x v="0"/>
  </r>
  <r>
    <x v="11"/>
    <x v="0"/>
  </r>
  <r>
    <x v="3"/>
    <x v="0"/>
  </r>
  <r>
    <x v="0"/>
    <x v="0"/>
  </r>
  <r>
    <x v="3"/>
    <x v="0"/>
  </r>
  <r>
    <x v="10"/>
    <x v="0"/>
  </r>
  <r>
    <x v="1"/>
    <x v="0"/>
  </r>
  <r>
    <x v="6"/>
    <x v="0"/>
  </r>
  <r>
    <x v="11"/>
    <x v="0"/>
  </r>
  <r>
    <x v="3"/>
    <x v="0"/>
  </r>
  <r>
    <x v="0"/>
    <x v="0"/>
  </r>
  <r>
    <x v="0"/>
    <x v="0"/>
  </r>
  <r>
    <x v="4"/>
    <x v="0"/>
  </r>
  <r>
    <x v="0"/>
    <x v="0"/>
  </r>
  <r>
    <x v="10"/>
    <x v="0"/>
  </r>
  <r>
    <x v="4"/>
    <x v="0"/>
  </r>
  <r>
    <x v="8"/>
    <x v="0"/>
  </r>
  <r>
    <x v="8"/>
    <x v="0"/>
  </r>
  <r>
    <x v="5"/>
    <x v="0"/>
  </r>
  <r>
    <x v="3"/>
    <x v="0"/>
  </r>
  <r>
    <x v="9"/>
    <x v="0"/>
  </r>
  <r>
    <x v="10"/>
    <x v="0"/>
  </r>
  <r>
    <x v="9"/>
    <x v="0"/>
  </r>
  <r>
    <x v="1"/>
    <x v="0"/>
  </r>
  <r>
    <x v="3"/>
    <x v="0"/>
  </r>
  <r>
    <x v="2"/>
    <x v="0"/>
  </r>
  <r>
    <x v="8"/>
    <x v="0"/>
  </r>
  <r>
    <x v="8"/>
    <x v="0"/>
  </r>
  <r>
    <x v="7"/>
    <x v="0"/>
  </r>
  <r>
    <x v="6"/>
    <x v="0"/>
  </r>
  <r>
    <x v="2"/>
    <x v="0"/>
  </r>
  <r>
    <x v="8"/>
    <x v="0"/>
  </r>
  <r>
    <x v="4"/>
    <x v="0"/>
  </r>
  <r>
    <x v="7"/>
    <x v="0"/>
  </r>
  <r>
    <x v="1"/>
    <x v="0"/>
  </r>
  <r>
    <x v="7"/>
    <x v="0"/>
  </r>
  <r>
    <x v="2"/>
    <x v="0"/>
  </r>
  <r>
    <x v="8"/>
    <x v="0"/>
  </r>
  <r>
    <x v="3"/>
    <x v="0"/>
  </r>
  <r>
    <x v="6"/>
    <x v="0"/>
  </r>
  <r>
    <x v="9"/>
    <x v="0"/>
  </r>
  <r>
    <x v="8"/>
    <x v="0"/>
  </r>
  <r>
    <x v="9"/>
    <x v="0"/>
  </r>
  <r>
    <x v="1"/>
    <x v="0"/>
  </r>
  <r>
    <x v="4"/>
    <x v="0"/>
  </r>
  <r>
    <x v="7"/>
    <x v="0"/>
  </r>
  <r>
    <x v="6"/>
    <x v="0"/>
  </r>
  <r>
    <x v="5"/>
    <x v="0"/>
  </r>
  <r>
    <x v="8"/>
    <x v="0"/>
  </r>
  <r>
    <x v="1"/>
    <x v="0"/>
  </r>
  <r>
    <x v="3"/>
    <x v="0"/>
  </r>
  <r>
    <x v="7"/>
    <x v="0"/>
  </r>
  <r>
    <x v="3"/>
    <x v="0"/>
  </r>
  <r>
    <x v="7"/>
    <x v="0"/>
  </r>
  <r>
    <x v="11"/>
    <x v="0"/>
  </r>
  <r>
    <x v="2"/>
    <x v="0"/>
  </r>
  <r>
    <x v="7"/>
    <x v="0"/>
  </r>
  <r>
    <x v="10"/>
    <x v="0"/>
  </r>
  <r>
    <x v="3"/>
    <x v="0"/>
  </r>
  <r>
    <x v="10"/>
    <x v="0"/>
  </r>
  <r>
    <x v="11"/>
    <x v="0"/>
  </r>
  <r>
    <x v="0"/>
    <x v="0"/>
  </r>
  <r>
    <x v="1"/>
    <x v="0"/>
  </r>
  <r>
    <x v="10"/>
    <x v="0"/>
  </r>
  <r>
    <x v="4"/>
    <x v="0"/>
  </r>
  <r>
    <x v="5"/>
    <x v="0"/>
  </r>
  <r>
    <x v="5"/>
    <x v="0"/>
  </r>
  <r>
    <x v="7"/>
    <x v="0"/>
  </r>
  <r>
    <x v="10"/>
    <x v="0"/>
  </r>
  <r>
    <x v="3"/>
    <x v="0"/>
  </r>
  <r>
    <x v="10"/>
    <x v="0"/>
  </r>
  <r>
    <x v="7"/>
    <x v="0"/>
  </r>
  <r>
    <x v="10"/>
    <x v="0"/>
  </r>
  <r>
    <x v="8"/>
    <x v="0"/>
  </r>
  <r>
    <x v="10"/>
    <x v="0"/>
  </r>
  <r>
    <x v="7"/>
    <x v="0"/>
  </r>
  <r>
    <x v="2"/>
    <x v="0"/>
  </r>
  <r>
    <x v="0"/>
    <x v="0"/>
  </r>
  <r>
    <x v="4"/>
    <x v="0"/>
  </r>
  <r>
    <x v="6"/>
    <x v="0"/>
  </r>
  <r>
    <x v="1"/>
    <x v="0"/>
  </r>
  <r>
    <x v="7"/>
    <x v="0"/>
  </r>
  <r>
    <x v="4"/>
    <x v="0"/>
  </r>
  <r>
    <x v="2"/>
    <x v="0"/>
  </r>
  <r>
    <x v="4"/>
    <x v="0"/>
  </r>
  <r>
    <x v="2"/>
    <x v="0"/>
  </r>
  <r>
    <x v="9"/>
    <x v="0"/>
  </r>
  <r>
    <x v="3"/>
    <x v="0"/>
  </r>
  <r>
    <x v="2"/>
    <x v="0"/>
  </r>
  <r>
    <x v="2"/>
    <x v="0"/>
  </r>
  <r>
    <x v="5"/>
    <x v="0"/>
  </r>
  <r>
    <x v="7"/>
    <x v="0"/>
  </r>
  <r>
    <x v="11"/>
    <x v="0"/>
  </r>
  <r>
    <x v="10"/>
    <x v="0"/>
  </r>
  <r>
    <x v="4"/>
    <x v="0"/>
  </r>
  <r>
    <x v="8"/>
    <x v="0"/>
  </r>
  <r>
    <x v="1"/>
    <x v="0"/>
  </r>
  <r>
    <x v="3"/>
    <x v="0"/>
  </r>
  <r>
    <x v="11"/>
    <x v="0"/>
  </r>
  <r>
    <x v="5"/>
    <x v="0"/>
  </r>
  <r>
    <x v="10"/>
    <x v="0"/>
  </r>
  <r>
    <x v="6"/>
    <x v="0"/>
  </r>
  <r>
    <x v="6"/>
    <x v="0"/>
  </r>
  <r>
    <x v="6"/>
    <x v="0"/>
  </r>
  <r>
    <x v="5"/>
    <x v="0"/>
  </r>
  <r>
    <x v="6"/>
    <x v="0"/>
  </r>
  <r>
    <x v="4"/>
    <x v="0"/>
  </r>
  <r>
    <x v="1"/>
    <x v="0"/>
  </r>
  <r>
    <x v="1"/>
    <x v="0"/>
  </r>
  <r>
    <x v="9"/>
    <x v="0"/>
  </r>
  <r>
    <x v="7"/>
    <x v="0"/>
  </r>
  <r>
    <x v="8"/>
    <x v="0"/>
  </r>
  <r>
    <x v="3"/>
    <x v="0"/>
  </r>
  <r>
    <x v="6"/>
    <x v="0"/>
  </r>
  <r>
    <x v="3"/>
    <x v="0"/>
  </r>
  <r>
    <x v="9"/>
    <x v="0"/>
  </r>
  <r>
    <x v="11"/>
    <x v="0"/>
  </r>
  <r>
    <x v="11"/>
    <x v="0"/>
  </r>
  <r>
    <x v="6"/>
    <x v="0"/>
  </r>
  <r>
    <x v="5"/>
    <x v="0"/>
  </r>
  <r>
    <x v="6"/>
    <x v="0"/>
  </r>
  <r>
    <x v="8"/>
    <x v="0"/>
  </r>
  <r>
    <x v="5"/>
    <x v="0"/>
  </r>
  <r>
    <x v="2"/>
    <x v="0"/>
  </r>
  <r>
    <x v="10"/>
    <x v="0"/>
  </r>
  <r>
    <x v="7"/>
    <x v="0"/>
  </r>
  <r>
    <x v="9"/>
    <x v="0"/>
  </r>
  <r>
    <x v="5"/>
    <x v="0"/>
  </r>
  <r>
    <x v="11"/>
    <x v="0"/>
  </r>
  <r>
    <x v="8"/>
    <x v="0"/>
  </r>
  <r>
    <x v="0"/>
    <x v="0"/>
  </r>
  <r>
    <x v="5"/>
    <x v="0"/>
  </r>
  <r>
    <x v="7"/>
    <x v="0"/>
  </r>
  <r>
    <x v="6"/>
    <x v="0"/>
  </r>
  <r>
    <x v="2"/>
    <x v="0"/>
  </r>
  <r>
    <x v="5"/>
    <x v="0"/>
  </r>
  <r>
    <x v="10"/>
    <x v="0"/>
  </r>
  <r>
    <x v="8"/>
    <x v="0"/>
  </r>
  <r>
    <x v="7"/>
    <x v="0"/>
  </r>
  <r>
    <x v="8"/>
    <x v="0"/>
  </r>
  <r>
    <x v="7"/>
    <x v="0"/>
  </r>
  <r>
    <x v="7"/>
    <x v="0"/>
  </r>
  <r>
    <x v="5"/>
    <x v="0"/>
  </r>
  <r>
    <x v="11"/>
    <x v="0"/>
  </r>
  <r>
    <x v="10"/>
    <x v="0"/>
  </r>
  <r>
    <x v="1"/>
    <x v="0"/>
  </r>
  <r>
    <x v="8"/>
    <x v="0"/>
  </r>
  <r>
    <x v="6"/>
    <x v="0"/>
  </r>
  <r>
    <x v="11"/>
    <x v="0"/>
  </r>
  <r>
    <x v="8"/>
    <x v="0"/>
  </r>
  <r>
    <x v="1"/>
    <x v="0"/>
  </r>
  <r>
    <x v="3"/>
    <x v="0"/>
  </r>
  <r>
    <x v="5"/>
    <x v="0"/>
  </r>
  <r>
    <x v="2"/>
    <x v="0"/>
  </r>
  <r>
    <x v="7"/>
    <x v="0"/>
  </r>
  <r>
    <x v="3"/>
    <x v="0"/>
  </r>
  <r>
    <x v="1"/>
    <x v="0"/>
  </r>
  <r>
    <x v="11"/>
    <x v="0"/>
  </r>
  <r>
    <x v="4"/>
    <x v="0"/>
  </r>
  <r>
    <x v="0"/>
    <x v="0"/>
  </r>
  <r>
    <x v="9"/>
    <x v="0"/>
  </r>
  <r>
    <x v="2"/>
    <x v="0"/>
  </r>
  <r>
    <x v="0"/>
    <x v="0"/>
  </r>
  <r>
    <x v="11"/>
    <x v="0"/>
  </r>
  <r>
    <x v="8"/>
    <x v="0"/>
  </r>
  <r>
    <x v="5"/>
    <x v="0"/>
  </r>
  <r>
    <x v="7"/>
    <x v="0"/>
  </r>
  <r>
    <x v="2"/>
    <x v="0"/>
  </r>
  <r>
    <x v="1"/>
    <x v="0"/>
  </r>
  <r>
    <x v="0"/>
    <x v="0"/>
  </r>
  <r>
    <x v="2"/>
    <x v="0"/>
  </r>
  <r>
    <x v="5"/>
    <x v="0"/>
  </r>
  <r>
    <x v="6"/>
    <x v="0"/>
  </r>
  <r>
    <x v="11"/>
    <x v="0"/>
  </r>
  <r>
    <x v="7"/>
    <x v="0"/>
  </r>
  <r>
    <x v="2"/>
    <x v="0"/>
  </r>
  <r>
    <x v="8"/>
    <x v="0"/>
  </r>
  <r>
    <x v="1"/>
    <x v="0"/>
  </r>
  <r>
    <x v="1"/>
    <x v="0"/>
  </r>
  <r>
    <x v="9"/>
    <x v="0"/>
  </r>
  <r>
    <x v="7"/>
    <x v="0"/>
  </r>
  <r>
    <x v="0"/>
    <x v="0"/>
  </r>
  <r>
    <x v="4"/>
    <x v="0"/>
  </r>
  <r>
    <x v="11"/>
    <x v="0"/>
  </r>
  <r>
    <x v="9"/>
    <x v="0"/>
  </r>
  <r>
    <x v="8"/>
    <x v="0"/>
  </r>
  <r>
    <x v="3"/>
    <x v="0"/>
  </r>
  <r>
    <x v="1"/>
    <x v="0"/>
  </r>
  <r>
    <x v="5"/>
    <x v="0"/>
  </r>
  <r>
    <x v="10"/>
    <x v="0"/>
  </r>
  <r>
    <x v="1"/>
    <x v="0"/>
  </r>
  <r>
    <x v="4"/>
    <x v="0"/>
  </r>
  <r>
    <x v="4"/>
    <x v="0"/>
  </r>
  <r>
    <x v="9"/>
    <x v="0"/>
  </r>
  <r>
    <x v="9"/>
    <x v="0"/>
  </r>
  <r>
    <x v="10"/>
    <x v="0"/>
  </r>
  <r>
    <x v="6"/>
    <x v="0"/>
  </r>
  <r>
    <x v="6"/>
    <x v="0"/>
  </r>
  <r>
    <x v="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5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05">
  <r>
    <x v="0"/>
    <x v="1907"/>
    <x v="896"/>
    <x v="305"/>
    <x v="0"/>
    <x v="0"/>
    <x v="62"/>
    <x v="751"/>
    <x v="145"/>
    <x v="514"/>
    <x v="82"/>
    <x v="140"/>
    <x v="33"/>
    <x v="1"/>
    <x v="7"/>
    <x v="11"/>
    <x v="10"/>
    <x v="4"/>
    <x v="1"/>
    <x v="0"/>
    <x v="1"/>
    <x v="0"/>
    <x v="1"/>
    <x v="0"/>
    <x v="1"/>
    <x v="8"/>
    <x v="0"/>
    <x v="317"/>
    <x v="0"/>
    <x v="0"/>
    <x v="0"/>
    <x v="1"/>
    <x v="0"/>
    <x v="0"/>
    <x v="1"/>
    <x v="0"/>
    <x v="0"/>
    <x v="973"/>
    <x v="344"/>
    <x v="11"/>
    <x v="2"/>
  </r>
  <r>
    <x v="1"/>
    <x v="831"/>
    <x v="17"/>
    <x v="310"/>
    <x v="1"/>
    <x v="1"/>
    <x v="38"/>
    <x v="11"/>
    <x v="1"/>
    <x v="6"/>
    <x v="2"/>
    <x v="1"/>
    <x v="6"/>
    <x v="2"/>
    <x v="1"/>
    <x v="1"/>
    <x v="2"/>
    <x v="5"/>
    <x v="0"/>
    <x v="0"/>
    <x v="0"/>
    <x v="0"/>
    <x v="0"/>
    <x v="0"/>
    <x v="0"/>
    <x v="42"/>
    <x v="3"/>
    <x v="106"/>
    <x v="0"/>
    <x v="0"/>
    <x v="1"/>
    <x v="0"/>
    <x v="0"/>
    <x v="0"/>
    <x v="1"/>
    <x v="0"/>
    <x v="0"/>
    <x v="17"/>
    <x v="555"/>
    <x v="6"/>
    <x v="5"/>
  </r>
  <r>
    <x v="2"/>
    <x v="1565"/>
    <x v="389"/>
    <x v="310"/>
    <x v="0"/>
    <x v="0"/>
    <x v="26"/>
    <x v="371"/>
    <x v="49"/>
    <x v="126"/>
    <x v="92"/>
    <x v="21"/>
    <x v="42"/>
    <x v="1"/>
    <x v="8"/>
    <x v="2"/>
    <x v="10"/>
    <x v="4"/>
    <x v="0"/>
    <x v="0"/>
    <x v="0"/>
    <x v="0"/>
    <x v="0"/>
    <x v="0"/>
    <x v="0"/>
    <x v="31"/>
    <x v="2"/>
    <x v="292"/>
    <x v="0"/>
    <x v="0"/>
    <x v="0"/>
    <x v="1"/>
    <x v="0"/>
    <x v="0"/>
    <x v="1"/>
    <x v="0"/>
    <x v="0"/>
    <x v="457"/>
    <x v="369"/>
    <x v="0"/>
    <x v="4"/>
  </r>
  <r>
    <x v="3"/>
    <x v="241"/>
    <x v="44"/>
    <x v="310"/>
    <x v="1"/>
    <x v="0"/>
    <x v="26"/>
    <x v="11"/>
    <x v="4"/>
    <x v="20"/>
    <x v="9"/>
    <x v="3"/>
    <x v="5"/>
    <x v="2"/>
    <x v="2"/>
    <x v="0"/>
    <x v="4"/>
    <x v="6"/>
    <x v="0"/>
    <x v="0"/>
    <x v="0"/>
    <x v="0"/>
    <x v="0"/>
    <x v="0"/>
    <x v="0"/>
    <x v="12"/>
    <x v="1"/>
    <x v="130"/>
    <x v="0"/>
    <x v="0"/>
    <x v="0"/>
    <x v="1"/>
    <x v="0"/>
    <x v="0"/>
    <x v="1"/>
    <x v="0"/>
    <x v="0"/>
    <x v="45"/>
    <x v="531"/>
    <x v="5"/>
    <x v="6"/>
  </r>
  <r>
    <x v="4"/>
    <x v="1172"/>
    <x v="241"/>
    <x v="310"/>
    <x v="1"/>
    <x v="0"/>
    <x v="94"/>
    <x v="161"/>
    <x v="43"/>
    <x v="117"/>
    <x v="42"/>
    <x v="27"/>
    <x v="15"/>
    <x v="5"/>
    <x v="5"/>
    <x v="3"/>
    <x v="6"/>
    <x v="5"/>
    <x v="0"/>
    <x v="0"/>
    <x v="0"/>
    <x v="0"/>
    <x v="0"/>
    <x v="0"/>
    <x v="0"/>
    <x v="15"/>
    <x v="1"/>
    <x v="151"/>
    <x v="0"/>
    <x v="1"/>
    <x v="0"/>
    <x v="0"/>
    <x v="0"/>
    <x v="0"/>
    <x v="0"/>
    <x v="0"/>
    <x v="1"/>
    <x v="301"/>
    <x v="510"/>
    <x v="5"/>
    <x v="6"/>
  </r>
  <r>
    <x v="5"/>
    <x v="1291"/>
    <x v="366"/>
    <x v="310"/>
    <x v="0"/>
    <x v="1"/>
    <x v="16"/>
    <x v="437"/>
    <x v="42"/>
    <x v="98"/>
    <x v="0"/>
    <x v="42"/>
    <x v="14"/>
    <x v="2"/>
    <x v="6"/>
    <x v="4"/>
    <x v="10"/>
    <x v="6"/>
    <x v="0"/>
    <x v="0"/>
    <x v="0"/>
    <x v="0"/>
    <x v="0"/>
    <x v="0"/>
    <x v="0"/>
    <x v="29"/>
    <x v="2"/>
    <x v="275"/>
    <x v="0"/>
    <x v="0"/>
    <x v="0"/>
    <x v="1"/>
    <x v="0"/>
    <x v="0"/>
    <x v="0"/>
    <x v="1"/>
    <x v="0"/>
    <x v="455"/>
    <x v="386"/>
    <x v="0"/>
    <x v="4"/>
  </r>
  <r>
    <x v="6"/>
    <x v="1097"/>
    <x v="309"/>
    <x v="310"/>
    <x v="0"/>
    <x v="1"/>
    <x v="34"/>
    <x v="217"/>
    <x v="64"/>
    <x v="160"/>
    <x v="46"/>
    <x v="49"/>
    <x v="27"/>
    <x v="4"/>
    <x v="7"/>
    <x v="3"/>
    <x v="7"/>
    <x v="6"/>
    <x v="0"/>
    <x v="0"/>
    <x v="0"/>
    <x v="0"/>
    <x v="0"/>
    <x v="0"/>
    <x v="0"/>
    <x v="25"/>
    <x v="1"/>
    <x v="559"/>
    <x v="1"/>
    <x v="0"/>
    <x v="0"/>
    <x v="0"/>
    <x v="0"/>
    <x v="0"/>
    <x v="1"/>
    <x v="0"/>
    <x v="0"/>
    <x v="377"/>
    <x v="102"/>
    <x v="3"/>
    <x v="0"/>
  </r>
  <r>
    <x v="7"/>
    <x v="424"/>
    <x v="106"/>
    <x v="310"/>
    <x v="1"/>
    <x v="0"/>
    <x v="32"/>
    <x v="75"/>
    <x v="10"/>
    <x v="56"/>
    <x v="3"/>
    <x v="1"/>
    <x v="23"/>
    <x v="2"/>
    <x v="4"/>
    <x v="0"/>
    <x v="4"/>
    <x v="8"/>
    <x v="0"/>
    <x v="0"/>
    <x v="0"/>
    <x v="0"/>
    <x v="0"/>
    <x v="0"/>
    <x v="0"/>
    <x v="11"/>
    <x v="0"/>
    <x v="393"/>
    <x v="0"/>
    <x v="1"/>
    <x v="0"/>
    <x v="0"/>
    <x v="0"/>
    <x v="0"/>
    <x v="0"/>
    <x v="0"/>
    <x v="1"/>
    <x v="119"/>
    <x v="268"/>
    <x v="8"/>
    <x v="11"/>
  </r>
  <r>
    <x v="8"/>
    <x v="1926"/>
    <x v="895"/>
    <x v="301"/>
    <x v="0"/>
    <x v="0"/>
    <x v="29"/>
    <x v="730"/>
    <x v="110"/>
    <x v="535"/>
    <x v="80"/>
    <x v="136"/>
    <x v="95"/>
    <x v="1"/>
    <x v="3"/>
    <x v="4"/>
    <x v="10"/>
    <x v="1"/>
    <x v="0"/>
    <x v="0"/>
    <x v="0"/>
    <x v="0"/>
    <x v="1"/>
    <x v="0"/>
    <x v="1"/>
    <x v="5"/>
    <x v="0"/>
    <x v="127"/>
    <x v="0"/>
    <x v="0"/>
    <x v="1"/>
    <x v="0"/>
    <x v="0"/>
    <x v="0"/>
    <x v="0"/>
    <x v="1"/>
    <x v="0"/>
    <x v="972"/>
    <x v="534"/>
    <x v="6"/>
    <x v="5"/>
  </r>
  <r>
    <x v="9"/>
    <x v="7"/>
    <x v="32"/>
    <x v="310"/>
    <x v="1"/>
    <x v="1"/>
    <x v="68"/>
    <x v="28"/>
    <x v="0"/>
    <x v="6"/>
    <x v="1"/>
    <x v="1"/>
    <x v="13"/>
    <x v="1"/>
    <x v="1"/>
    <x v="0"/>
    <x v="0"/>
    <x v="15"/>
    <x v="0"/>
    <x v="0"/>
    <x v="1"/>
    <x v="0"/>
    <x v="0"/>
    <x v="0"/>
    <x v="0"/>
    <x v="46"/>
    <x v="3"/>
    <x v="101"/>
    <x v="0"/>
    <x v="0"/>
    <x v="0"/>
    <x v="1"/>
    <x v="0"/>
    <x v="0"/>
    <x v="0"/>
    <x v="0"/>
    <x v="1"/>
    <x v="25"/>
    <x v="560"/>
    <x v="6"/>
    <x v="5"/>
  </r>
  <r>
    <x v="10"/>
    <x v="11"/>
    <x v="41"/>
    <x v="310"/>
    <x v="0"/>
    <x v="0"/>
    <x v="59"/>
    <x v="6"/>
    <x v="16"/>
    <x v="11"/>
    <x v="10"/>
    <x v="1"/>
    <x v="16"/>
    <x v="1"/>
    <x v="2"/>
    <x v="0"/>
    <x v="3"/>
    <x v="8"/>
    <x v="0"/>
    <x v="0"/>
    <x v="0"/>
    <x v="0"/>
    <x v="0"/>
    <x v="0"/>
    <x v="0"/>
    <x v="20"/>
    <x v="1"/>
    <x v="559"/>
    <x v="0"/>
    <x v="1"/>
    <x v="0"/>
    <x v="0"/>
    <x v="0"/>
    <x v="0"/>
    <x v="0"/>
    <x v="0"/>
    <x v="0"/>
    <x v="31"/>
    <x v="102"/>
    <x v="3"/>
    <x v="0"/>
  </r>
  <r>
    <x v="11"/>
    <x v="1312"/>
    <x v="565"/>
    <x v="310"/>
    <x v="0"/>
    <x v="0"/>
    <x v="82"/>
    <x v="180"/>
    <x v="60"/>
    <x v="376"/>
    <x v="166"/>
    <x v="109"/>
    <x v="30"/>
    <x v="1"/>
    <x v="3"/>
    <x v="4"/>
    <x v="8"/>
    <x v="2"/>
    <x v="0"/>
    <x v="0"/>
    <x v="0"/>
    <x v="0"/>
    <x v="0"/>
    <x v="0"/>
    <x v="0"/>
    <x v="37"/>
    <x v="2"/>
    <x v="212"/>
    <x v="1"/>
    <x v="0"/>
    <x v="0"/>
    <x v="0"/>
    <x v="0"/>
    <x v="0"/>
    <x v="1"/>
    <x v="0"/>
    <x v="0"/>
    <x v="650"/>
    <x v="449"/>
    <x v="3"/>
    <x v="0"/>
  </r>
  <r>
    <x v="12"/>
    <x v="1202"/>
    <x v="177"/>
    <x v="310"/>
    <x v="1"/>
    <x v="1"/>
    <x v="53"/>
    <x v="215"/>
    <x v="2"/>
    <x v="53"/>
    <x v="3"/>
    <x v="5"/>
    <x v="14"/>
    <x v="3"/>
    <x v="6"/>
    <x v="1"/>
    <x v="5"/>
    <x v="6"/>
    <x v="0"/>
    <x v="0"/>
    <x v="0"/>
    <x v="0"/>
    <x v="0"/>
    <x v="0"/>
    <x v="0"/>
    <x v="44"/>
    <x v="3"/>
    <x v="212"/>
    <x v="1"/>
    <x v="0"/>
    <x v="0"/>
    <x v="0"/>
    <x v="0"/>
    <x v="0"/>
    <x v="0"/>
    <x v="1"/>
    <x v="0"/>
    <x v="232"/>
    <x v="449"/>
    <x v="3"/>
    <x v="0"/>
  </r>
  <r>
    <x v="13"/>
    <x v="69"/>
    <x v="37"/>
    <x v="310"/>
    <x v="0"/>
    <x v="0"/>
    <x v="38"/>
    <x v="3"/>
    <x v="14"/>
    <x v="17"/>
    <x v="6"/>
    <x v="1"/>
    <x v="5"/>
    <x v="1"/>
    <x v="1"/>
    <x v="0"/>
    <x v="3"/>
    <x v="8"/>
    <x v="0"/>
    <x v="0"/>
    <x v="0"/>
    <x v="0"/>
    <x v="0"/>
    <x v="0"/>
    <x v="0"/>
    <x v="9"/>
    <x v="0"/>
    <x v="593"/>
    <x v="0"/>
    <x v="1"/>
    <x v="0"/>
    <x v="0"/>
    <x v="0"/>
    <x v="0"/>
    <x v="1"/>
    <x v="0"/>
    <x v="0"/>
    <x v="38"/>
    <x v="68"/>
    <x v="1"/>
    <x v="3"/>
  </r>
  <r>
    <x v="14"/>
    <x v="1671"/>
    <x v="894"/>
    <x v="308"/>
    <x v="0"/>
    <x v="0"/>
    <x v="46"/>
    <x v="766"/>
    <x v="22"/>
    <x v="477"/>
    <x v="76"/>
    <x v="89"/>
    <x v="173"/>
    <x v="1"/>
    <x v="9"/>
    <x v="7"/>
    <x v="9"/>
    <x v="5"/>
    <x v="1"/>
    <x v="0"/>
    <x v="1"/>
    <x v="0"/>
    <x v="1"/>
    <x v="0"/>
    <x v="1"/>
    <x v="27"/>
    <x v="2"/>
    <x v="231"/>
    <x v="0"/>
    <x v="1"/>
    <x v="0"/>
    <x v="0"/>
    <x v="0"/>
    <x v="0"/>
    <x v="1"/>
    <x v="0"/>
    <x v="0"/>
    <x v="968"/>
    <x v="430"/>
    <x v="2"/>
    <x v="7"/>
  </r>
  <r>
    <x v="15"/>
    <x v="688"/>
    <x v="85"/>
    <x v="310"/>
    <x v="1"/>
    <x v="1"/>
    <x v="51"/>
    <x v="52"/>
    <x v="5"/>
    <x v="19"/>
    <x v="2"/>
    <x v="13"/>
    <x v="4"/>
    <x v="3"/>
    <x v="3"/>
    <x v="0"/>
    <x v="3"/>
    <x v="8"/>
    <x v="0"/>
    <x v="0"/>
    <x v="0"/>
    <x v="0"/>
    <x v="0"/>
    <x v="0"/>
    <x v="0"/>
    <x v="16"/>
    <x v="1"/>
    <x v="520"/>
    <x v="0"/>
    <x v="1"/>
    <x v="0"/>
    <x v="0"/>
    <x v="0"/>
    <x v="0"/>
    <x v="1"/>
    <x v="0"/>
    <x v="0"/>
    <x v="88"/>
    <x v="141"/>
    <x v="4"/>
    <x v="8"/>
  </r>
  <r>
    <x v="16"/>
    <x v="566"/>
    <x v="171"/>
    <x v="310"/>
    <x v="0"/>
    <x v="0"/>
    <x v="20"/>
    <x v="83"/>
    <x v="5"/>
    <x v="38"/>
    <x v="120"/>
    <x v="12"/>
    <x v="28"/>
    <x v="2"/>
    <x v="4"/>
    <x v="1"/>
    <x v="6"/>
    <x v="7"/>
    <x v="0"/>
    <x v="0"/>
    <x v="0"/>
    <x v="0"/>
    <x v="0"/>
    <x v="0"/>
    <x v="0"/>
    <x v="50"/>
    <x v="3"/>
    <x v="629"/>
    <x v="0"/>
    <x v="0"/>
    <x v="0"/>
    <x v="1"/>
    <x v="0"/>
    <x v="0"/>
    <x v="1"/>
    <x v="0"/>
    <x v="0"/>
    <x v="218"/>
    <x v="32"/>
    <x v="0"/>
    <x v="4"/>
  </r>
  <r>
    <x v="17"/>
    <x v="1699"/>
    <x v="779"/>
    <x v="310"/>
    <x v="0"/>
    <x v="1"/>
    <x v="91"/>
    <x v="697"/>
    <x v="78"/>
    <x v="385"/>
    <x v="0"/>
    <x v="16"/>
    <x v="168"/>
    <x v="2"/>
    <x v="11"/>
    <x v="4"/>
    <x v="9"/>
    <x v="5"/>
    <x v="1"/>
    <x v="0"/>
    <x v="0"/>
    <x v="0"/>
    <x v="0"/>
    <x v="0"/>
    <x v="0"/>
    <x v="47"/>
    <x v="3"/>
    <x v="432"/>
    <x v="0"/>
    <x v="1"/>
    <x v="0"/>
    <x v="0"/>
    <x v="0"/>
    <x v="0"/>
    <x v="0"/>
    <x v="1"/>
    <x v="0"/>
    <x v="812"/>
    <x v="229"/>
    <x v="7"/>
    <x v="1"/>
  </r>
  <r>
    <x v="18"/>
    <x v="438"/>
    <x v="87"/>
    <x v="310"/>
    <x v="1"/>
    <x v="0"/>
    <x v="86"/>
    <x v="4"/>
    <x v="17"/>
    <x v="19"/>
    <x v="26"/>
    <x v="24"/>
    <x v="39"/>
    <x v="2"/>
    <x v="2"/>
    <x v="1"/>
    <x v="3"/>
    <x v="6"/>
    <x v="0"/>
    <x v="0"/>
    <x v="0"/>
    <x v="0"/>
    <x v="0"/>
    <x v="0"/>
    <x v="0"/>
    <x v="11"/>
    <x v="0"/>
    <x v="569"/>
    <x v="0"/>
    <x v="0"/>
    <x v="1"/>
    <x v="0"/>
    <x v="0"/>
    <x v="1"/>
    <x v="0"/>
    <x v="0"/>
    <x v="0"/>
    <x v="57"/>
    <x v="92"/>
    <x v="2"/>
    <x v="7"/>
  </r>
  <r>
    <x v="19"/>
    <x v="543"/>
    <x v="162"/>
    <x v="310"/>
    <x v="0"/>
    <x v="0"/>
    <x v="41"/>
    <x v="85"/>
    <x v="2"/>
    <x v="73"/>
    <x v="62"/>
    <x v="38"/>
    <x v="48"/>
    <x v="1"/>
    <x v="4"/>
    <x v="2"/>
    <x v="5"/>
    <x v="8"/>
    <x v="0"/>
    <x v="0"/>
    <x v="0"/>
    <x v="0"/>
    <x v="0"/>
    <x v="0"/>
    <x v="0"/>
    <x v="14"/>
    <x v="1"/>
    <x v="652"/>
    <x v="0"/>
    <x v="1"/>
    <x v="0"/>
    <x v="0"/>
    <x v="0"/>
    <x v="0"/>
    <x v="1"/>
    <x v="0"/>
    <x v="0"/>
    <x v="188"/>
    <x v="9"/>
    <x v="11"/>
    <x v="2"/>
  </r>
  <r>
    <x v="20"/>
    <x v="1"/>
    <x v="818"/>
    <x v="310"/>
    <x v="1"/>
    <x v="0"/>
    <x v="42"/>
    <x v="1"/>
    <x v="1"/>
    <x v="550"/>
    <x v="1"/>
    <x v="1"/>
    <x v="1"/>
    <x v="14"/>
    <x v="0"/>
    <x v="12"/>
    <x v="0"/>
    <x v="1"/>
    <x v="0"/>
    <x v="0"/>
    <x v="0"/>
    <x v="0"/>
    <x v="0"/>
    <x v="0"/>
    <x v="0"/>
    <x v="17"/>
    <x v="1"/>
    <x v="507"/>
    <x v="0"/>
    <x v="1"/>
    <x v="0"/>
    <x v="0"/>
    <x v="0"/>
    <x v="0"/>
    <x v="1"/>
    <x v="0"/>
    <x v="0"/>
    <x v="908"/>
    <x v="154"/>
    <x v="4"/>
    <x v="8"/>
  </r>
  <r>
    <x v="21"/>
    <x v="1184"/>
    <x v="501"/>
    <x v="310"/>
    <x v="0"/>
    <x v="1"/>
    <x v="63"/>
    <x v="639"/>
    <x v="0"/>
    <x v="86"/>
    <x v="0"/>
    <x v="0"/>
    <x v="19"/>
    <x v="3"/>
    <x v="2"/>
    <x v="3"/>
    <x v="9"/>
    <x v="8"/>
    <x v="0"/>
    <x v="0"/>
    <x v="0"/>
    <x v="1"/>
    <x v="0"/>
    <x v="0"/>
    <x v="0"/>
    <x v="47"/>
    <x v="3"/>
    <x v="521"/>
    <x v="0"/>
    <x v="1"/>
    <x v="0"/>
    <x v="0"/>
    <x v="0"/>
    <x v="0"/>
    <x v="0"/>
    <x v="0"/>
    <x v="1"/>
    <x v="600"/>
    <x v="140"/>
    <x v="4"/>
    <x v="8"/>
  </r>
  <r>
    <x v="22"/>
    <x v="1380"/>
    <x v="295"/>
    <x v="310"/>
    <x v="0"/>
    <x v="1"/>
    <x v="0"/>
    <x v="339"/>
    <x v="0"/>
    <x v="102"/>
    <x v="18"/>
    <x v="32"/>
    <x v="5"/>
    <x v="3"/>
    <x v="6"/>
    <x v="2"/>
    <x v="9"/>
    <x v="4"/>
    <x v="0"/>
    <x v="0"/>
    <x v="0"/>
    <x v="0"/>
    <x v="0"/>
    <x v="0"/>
    <x v="0"/>
    <x v="42"/>
    <x v="3"/>
    <x v="158"/>
    <x v="0"/>
    <x v="1"/>
    <x v="0"/>
    <x v="0"/>
    <x v="0"/>
    <x v="0"/>
    <x v="0"/>
    <x v="0"/>
    <x v="1"/>
    <x v="376"/>
    <x v="503"/>
    <x v="4"/>
    <x v="8"/>
  </r>
  <r>
    <x v="23"/>
    <x v="655"/>
    <x v="204"/>
    <x v="310"/>
    <x v="0"/>
    <x v="1"/>
    <x v="69"/>
    <x v="245"/>
    <x v="3"/>
    <x v="27"/>
    <x v="35"/>
    <x v="6"/>
    <x v="98"/>
    <x v="7"/>
    <x v="7"/>
    <x v="1"/>
    <x v="5"/>
    <x v="8"/>
    <x v="0"/>
    <x v="0"/>
    <x v="0"/>
    <x v="0"/>
    <x v="0"/>
    <x v="0"/>
    <x v="0"/>
    <x v="45"/>
    <x v="3"/>
    <x v="442"/>
    <x v="0"/>
    <x v="0"/>
    <x v="0"/>
    <x v="1"/>
    <x v="0"/>
    <x v="0"/>
    <x v="1"/>
    <x v="0"/>
    <x v="0"/>
    <x v="208"/>
    <x v="219"/>
    <x v="7"/>
    <x v="1"/>
  </r>
  <r>
    <x v="24"/>
    <x v="83"/>
    <x v="58"/>
    <x v="310"/>
    <x v="0"/>
    <x v="0"/>
    <x v="89"/>
    <x v="6"/>
    <x v="4"/>
    <x v="25"/>
    <x v="13"/>
    <x v="12"/>
    <x v="13"/>
    <x v="2"/>
    <x v="2"/>
    <x v="1"/>
    <x v="3"/>
    <x v="7"/>
    <x v="0"/>
    <x v="0"/>
    <x v="0"/>
    <x v="0"/>
    <x v="0"/>
    <x v="0"/>
    <x v="0"/>
    <x v="27"/>
    <x v="2"/>
    <x v="511"/>
    <x v="0"/>
    <x v="0"/>
    <x v="1"/>
    <x v="0"/>
    <x v="0"/>
    <x v="0"/>
    <x v="1"/>
    <x v="0"/>
    <x v="0"/>
    <x v="51"/>
    <x v="150"/>
    <x v="4"/>
    <x v="8"/>
  </r>
  <r>
    <x v="25"/>
    <x v="1024"/>
    <x v="134"/>
    <x v="310"/>
    <x v="1"/>
    <x v="1"/>
    <x v="4"/>
    <x v="161"/>
    <x v="4"/>
    <x v="30"/>
    <x v="3"/>
    <x v="6"/>
    <x v="41"/>
    <x v="4"/>
    <x v="5"/>
    <x v="1"/>
    <x v="4"/>
    <x v="7"/>
    <x v="0"/>
    <x v="0"/>
    <x v="0"/>
    <x v="0"/>
    <x v="0"/>
    <x v="0"/>
    <x v="0"/>
    <x v="20"/>
    <x v="1"/>
    <x v="374"/>
    <x v="0"/>
    <x v="1"/>
    <x v="0"/>
    <x v="0"/>
    <x v="0"/>
    <x v="0"/>
    <x v="1"/>
    <x v="0"/>
    <x v="0"/>
    <x v="156"/>
    <x v="287"/>
    <x v="9"/>
    <x v="10"/>
  </r>
  <r>
    <x v="26"/>
    <x v="584"/>
    <x v="97"/>
    <x v="310"/>
    <x v="1"/>
    <x v="0"/>
    <x v="26"/>
    <x v="36"/>
    <x v="2"/>
    <x v="42"/>
    <x v="17"/>
    <x v="21"/>
    <x v="10"/>
    <x v="2"/>
    <x v="2"/>
    <x v="1"/>
    <x v="4"/>
    <x v="3"/>
    <x v="0"/>
    <x v="0"/>
    <x v="0"/>
    <x v="0"/>
    <x v="0"/>
    <x v="0"/>
    <x v="0"/>
    <x v="7"/>
    <x v="0"/>
    <x v="370"/>
    <x v="0"/>
    <x v="1"/>
    <x v="0"/>
    <x v="0"/>
    <x v="0"/>
    <x v="0"/>
    <x v="1"/>
    <x v="0"/>
    <x v="0"/>
    <x v="109"/>
    <x v="291"/>
    <x v="9"/>
    <x v="10"/>
  </r>
  <r>
    <x v="27"/>
    <x v="1875"/>
    <x v="798"/>
    <x v="310"/>
    <x v="0"/>
    <x v="0"/>
    <x v="96"/>
    <x v="539"/>
    <x v="96"/>
    <x v="510"/>
    <x v="18"/>
    <x v="65"/>
    <x v="0"/>
    <x v="1"/>
    <x v="6"/>
    <x v="9"/>
    <x v="10"/>
    <x v="2"/>
    <x v="0"/>
    <x v="0"/>
    <x v="0"/>
    <x v="0"/>
    <x v="1"/>
    <x v="0"/>
    <x v="0"/>
    <x v="31"/>
    <x v="2"/>
    <x v="206"/>
    <x v="0"/>
    <x v="1"/>
    <x v="0"/>
    <x v="0"/>
    <x v="0"/>
    <x v="0"/>
    <x v="0"/>
    <x v="0"/>
    <x v="1"/>
    <x v="894"/>
    <x v="455"/>
    <x v="3"/>
    <x v="0"/>
  </r>
  <r>
    <x v="28"/>
    <x v="20"/>
    <x v="22"/>
    <x v="310"/>
    <x v="0"/>
    <x v="0"/>
    <x v="34"/>
    <x v="8"/>
    <x v="4"/>
    <x v="10"/>
    <x v="2"/>
    <x v="2"/>
    <x v="4"/>
    <x v="2"/>
    <x v="3"/>
    <x v="0"/>
    <x v="3"/>
    <x v="5"/>
    <x v="0"/>
    <x v="0"/>
    <x v="0"/>
    <x v="0"/>
    <x v="0"/>
    <x v="0"/>
    <x v="0"/>
    <x v="7"/>
    <x v="0"/>
    <x v="36"/>
    <x v="1"/>
    <x v="0"/>
    <x v="0"/>
    <x v="0"/>
    <x v="0"/>
    <x v="0"/>
    <x v="0"/>
    <x v="1"/>
    <x v="0"/>
    <x v="24"/>
    <x v="625"/>
    <x v="9"/>
    <x v="10"/>
  </r>
  <r>
    <x v="29"/>
    <x v="598"/>
    <x v="145"/>
    <x v="310"/>
    <x v="0"/>
    <x v="0"/>
    <x v="56"/>
    <x v="110"/>
    <x v="17"/>
    <x v="44"/>
    <x v="30"/>
    <x v="22"/>
    <x v="88"/>
    <x v="1"/>
    <x v="2"/>
    <x v="5"/>
    <x v="3"/>
    <x v="3"/>
    <x v="0"/>
    <x v="0"/>
    <x v="0"/>
    <x v="0"/>
    <x v="0"/>
    <x v="0"/>
    <x v="0"/>
    <x v="33"/>
    <x v="2"/>
    <x v="390"/>
    <x v="0"/>
    <x v="0"/>
    <x v="0"/>
    <x v="1"/>
    <x v="0"/>
    <x v="0"/>
    <x v="0"/>
    <x v="1"/>
    <x v="0"/>
    <x v="132"/>
    <x v="271"/>
    <x v="8"/>
    <x v="11"/>
  </r>
  <r>
    <x v="30"/>
    <x v="651"/>
    <x v="93"/>
    <x v="310"/>
    <x v="0"/>
    <x v="1"/>
    <x v="31"/>
    <x v="108"/>
    <x v="0"/>
    <x v="5"/>
    <x v="2"/>
    <x v="0"/>
    <x v="3"/>
    <x v="2"/>
    <x v="2"/>
    <x v="1"/>
    <x v="4"/>
    <x v="5"/>
    <x v="0"/>
    <x v="0"/>
    <x v="0"/>
    <x v="1"/>
    <x v="0"/>
    <x v="0"/>
    <x v="0"/>
    <x v="26"/>
    <x v="1"/>
    <x v="593"/>
    <x v="0"/>
    <x v="0"/>
    <x v="0"/>
    <x v="1"/>
    <x v="0"/>
    <x v="0"/>
    <x v="1"/>
    <x v="0"/>
    <x v="0"/>
    <x v="112"/>
    <x v="68"/>
    <x v="1"/>
    <x v="3"/>
  </r>
  <r>
    <x v="31"/>
    <x v="1947"/>
    <x v="894"/>
    <x v="284"/>
    <x v="0"/>
    <x v="0"/>
    <x v="16"/>
    <x v="758"/>
    <x v="67"/>
    <x v="483"/>
    <x v="76"/>
    <x v="111"/>
    <x v="45"/>
    <x v="0"/>
    <x v="6"/>
    <x v="7"/>
    <x v="12"/>
    <x v="2"/>
    <x v="1"/>
    <x v="0"/>
    <x v="0"/>
    <x v="1"/>
    <x v="1"/>
    <x v="0"/>
    <x v="1"/>
    <x v="26"/>
    <x v="1"/>
    <x v="128"/>
    <x v="0"/>
    <x v="0"/>
    <x v="1"/>
    <x v="0"/>
    <x v="0"/>
    <x v="0"/>
    <x v="1"/>
    <x v="0"/>
    <x v="0"/>
    <x v="971"/>
    <x v="533"/>
    <x v="6"/>
    <x v="5"/>
  </r>
  <r>
    <x v="32"/>
    <x v="1475"/>
    <x v="613"/>
    <x v="310"/>
    <x v="0"/>
    <x v="0"/>
    <x v="4"/>
    <x v="409"/>
    <x v="34"/>
    <x v="373"/>
    <x v="97"/>
    <x v="67"/>
    <x v="22"/>
    <x v="1"/>
    <x v="3"/>
    <x v="5"/>
    <x v="9"/>
    <x v="7"/>
    <x v="0"/>
    <x v="0"/>
    <x v="0"/>
    <x v="0"/>
    <x v="0"/>
    <x v="0"/>
    <x v="0"/>
    <x v="50"/>
    <x v="3"/>
    <x v="466"/>
    <x v="0"/>
    <x v="1"/>
    <x v="0"/>
    <x v="0"/>
    <x v="0"/>
    <x v="0"/>
    <x v="0"/>
    <x v="1"/>
    <x v="0"/>
    <x v="705"/>
    <x v="195"/>
    <x v="6"/>
    <x v="5"/>
  </r>
  <r>
    <x v="33"/>
    <x v="910"/>
    <x v="58"/>
    <x v="310"/>
    <x v="1"/>
    <x v="1"/>
    <x v="55"/>
    <x v="40"/>
    <x v="0"/>
    <x v="19"/>
    <x v="2"/>
    <x v="1"/>
    <x v="3"/>
    <x v="1"/>
    <x v="2"/>
    <x v="0"/>
    <x v="3"/>
    <x v="7"/>
    <x v="0"/>
    <x v="0"/>
    <x v="0"/>
    <x v="0"/>
    <x v="0"/>
    <x v="0"/>
    <x v="0"/>
    <x v="45"/>
    <x v="3"/>
    <x v="284"/>
    <x v="0"/>
    <x v="0"/>
    <x v="1"/>
    <x v="0"/>
    <x v="0"/>
    <x v="0"/>
    <x v="0"/>
    <x v="1"/>
    <x v="0"/>
    <x v="61"/>
    <x v="377"/>
    <x v="0"/>
    <x v="4"/>
  </r>
  <r>
    <x v="34"/>
    <x v="1441"/>
    <x v="459"/>
    <x v="310"/>
    <x v="0"/>
    <x v="1"/>
    <x v="37"/>
    <x v="546"/>
    <x v="17"/>
    <x v="147"/>
    <x v="0"/>
    <x v="8"/>
    <x v="35"/>
    <x v="5"/>
    <x v="5"/>
    <x v="6"/>
    <x v="12"/>
    <x v="2"/>
    <x v="0"/>
    <x v="0"/>
    <x v="0"/>
    <x v="0"/>
    <x v="0"/>
    <x v="0"/>
    <x v="0"/>
    <x v="26"/>
    <x v="1"/>
    <x v="168"/>
    <x v="0"/>
    <x v="1"/>
    <x v="0"/>
    <x v="0"/>
    <x v="0"/>
    <x v="0"/>
    <x v="0"/>
    <x v="0"/>
    <x v="1"/>
    <x v="550"/>
    <x v="493"/>
    <x v="4"/>
    <x v="8"/>
  </r>
  <r>
    <x v="35"/>
    <x v="178"/>
    <x v="41"/>
    <x v="310"/>
    <x v="1"/>
    <x v="0"/>
    <x v="76"/>
    <x v="6"/>
    <x v="3"/>
    <x v="14"/>
    <x v="13"/>
    <x v="7"/>
    <x v="36"/>
    <x v="3"/>
    <x v="3"/>
    <x v="1"/>
    <x v="2"/>
    <x v="7"/>
    <x v="0"/>
    <x v="0"/>
    <x v="0"/>
    <x v="0"/>
    <x v="0"/>
    <x v="0"/>
    <x v="0"/>
    <x v="20"/>
    <x v="1"/>
    <x v="280"/>
    <x v="0"/>
    <x v="1"/>
    <x v="0"/>
    <x v="0"/>
    <x v="0"/>
    <x v="1"/>
    <x v="0"/>
    <x v="0"/>
    <x v="0"/>
    <x v="11"/>
    <x v="381"/>
    <x v="0"/>
    <x v="4"/>
  </r>
  <r>
    <x v="36"/>
    <x v="713"/>
    <x v="59"/>
    <x v="310"/>
    <x v="0"/>
    <x v="1"/>
    <x v="99"/>
    <x v="54"/>
    <x v="0"/>
    <x v="6"/>
    <x v="2"/>
    <x v="0"/>
    <x v="4"/>
    <x v="2"/>
    <x v="1"/>
    <x v="1"/>
    <x v="3"/>
    <x v="5"/>
    <x v="0"/>
    <x v="0"/>
    <x v="0"/>
    <x v="0"/>
    <x v="0"/>
    <x v="0"/>
    <x v="0"/>
    <x v="23"/>
    <x v="1"/>
    <x v="129"/>
    <x v="0"/>
    <x v="0"/>
    <x v="0"/>
    <x v="0"/>
    <x v="1"/>
    <x v="0"/>
    <x v="1"/>
    <x v="0"/>
    <x v="0"/>
    <x v="61"/>
    <x v="532"/>
    <x v="6"/>
    <x v="5"/>
  </r>
  <r>
    <x v="37"/>
    <x v="1935"/>
    <x v="890"/>
    <x v="276"/>
    <x v="0"/>
    <x v="0"/>
    <x v="47"/>
    <x v="752"/>
    <x v="24"/>
    <x v="490"/>
    <x v="80"/>
    <x v="29"/>
    <x v="48"/>
    <x v="0"/>
    <x v="9"/>
    <x v="7"/>
    <x v="11"/>
    <x v="3"/>
    <x v="0"/>
    <x v="0"/>
    <x v="0"/>
    <x v="0"/>
    <x v="1"/>
    <x v="0"/>
    <x v="1"/>
    <x v="49"/>
    <x v="3"/>
    <x v="239"/>
    <x v="0"/>
    <x v="0"/>
    <x v="1"/>
    <x v="0"/>
    <x v="0"/>
    <x v="0"/>
    <x v="0"/>
    <x v="1"/>
    <x v="0"/>
    <x v="967"/>
    <x v="422"/>
    <x v="2"/>
    <x v="7"/>
  </r>
  <r>
    <x v="38"/>
    <x v="1779"/>
    <x v="663"/>
    <x v="310"/>
    <x v="0"/>
    <x v="1"/>
    <x v="3"/>
    <x v="366"/>
    <x v="75"/>
    <x v="405"/>
    <x v="72"/>
    <x v="161"/>
    <x v="101"/>
    <x v="2"/>
    <x v="8"/>
    <x v="6"/>
    <x v="5"/>
    <x v="4"/>
    <x v="0"/>
    <x v="0"/>
    <x v="0"/>
    <x v="0"/>
    <x v="0"/>
    <x v="0"/>
    <x v="0"/>
    <x v="16"/>
    <x v="1"/>
    <x v="402"/>
    <x v="0"/>
    <x v="1"/>
    <x v="0"/>
    <x v="0"/>
    <x v="0"/>
    <x v="0"/>
    <x v="1"/>
    <x v="0"/>
    <x v="0"/>
    <x v="718"/>
    <x v="259"/>
    <x v="8"/>
    <x v="11"/>
  </r>
  <r>
    <x v="39"/>
    <x v="113"/>
    <x v="42"/>
    <x v="310"/>
    <x v="1"/>
    <x v="0"/>
    <x v="88"/>
    <x v="13"/>
    <x v="1"/>
    <x v="29"/>
    <x v="3"/>
    <x v="0"/>
    <x v="7"/>
    <x v="2"/>
    <x v="2"/>
    <x v="0"/>
    <x v="3"/>
    <x v="8"/>
    <x v="0"/>
    <x v="0"/>
    <x v="0"/>
    <x v="0"/>
    <x v="0"/>
    <x v="0"/>
    <x v="0"/>
    <x v="11"/>
    <x v="0"/>
    <x v="447"/>
    <x v="0"/>
    <x v="1"/>
    <x v="0"/>
    <x v="0"/>
    <x v="0"/>
    <x v="0"/>
    <x v="0"/>
    <x v="1"/>
    <x v="0"/>
    <x v="41"/>
    <x v="214"/>
    <x v="6"/>
    <x v="5"/>
  </r>
  <r>
    <x v="40"/>
    <x v="132"/>
    <x v="15"/>
    <x v="310"/>
    <x v="0"/>
    <x v="1"/>
    <x v="4"/>
    <x v="9"/>
    <x v="0"/>
    <x v="6"/>
    <x v="3"/>
    <x v="1"/>
    <x v="3"/>
    <x v="1"/>
    <x v="0"/>
    <x v="0"/>
    <x v="3"/>
    <x v="5"/>
    <x v="0"/>
    <x v="0"/>
    <x v="0"/>
    <x v="0"/>
    <x v="0"/>
    <x v="0"/>
    <x v="0"/>
    <x v="39"/>
    <x v="2"/>
    <x v="520"/>
    <x v="0"/>
    <x v="0"/>
    <x v="0"/>
    <x v="1"/>
    <x v="0"/>
    <x v="0"/>
    <x v="1"/>
    <x v="0"/>
    <x v="0"/>
    <x v="18"/>
    <x v="141"/>
    <x v="4"/>
    <x v="8"/>
  </r>
  <r>
    <x v="41"/>
    <x v="11"/>
    <x v="15"/>
    <x v="310"/>
    <x v="1"/>
    <x v="0"/>
    <x v="19"/>
    <x v="3"/>
    <x v="1"/>
    <x v="10"/>
    <x v="3"/>
    <x v="2"/>
    <x v="12"/>
    <x v="3"/>
    <x v="2"/>
    <x v="0"/>
    <x v="3"/>
    <x v="5"/>
    <x v="0"/>
    <x v="0"/>
    <x v="0"/>
    <x v="0"/>
    <x v="0"/>
    <x v="0"/>
    <x v="0"/>
    <x v="21"/>
    <x v="1"/>
    <x v="253"/>
    <x v="0"/>
    <x v="1"/>
    <x v="0"/>
    <x v="0"/>
    <x v="0"/>
    <x v="0"/>
    <x v="0"/>
    <x v="1"/>
    <x v="0"/>
    <x v="9"/>
    <x v="408"/>
    <x v="1"/>
    <x v="3"/>
  </r>
  <r>
    <x v="42"/>
    <x v="1777"/>
    <x v="426"/>
    <x v="310"/>
    <x v="0"/>
    <x v="0"/>
    <x v="72"/>
    <x v="118"/>
    <x v="141"/>
    <x v="243"/>
    <x v="167"/>
    <x v="30"/>
    <x v="166"/>
    <x v="1"/>
    <x v="2"/>
    <x v="4"/>
    <x v="9"/>
    <x v="1"/>
    <x v="0"/>
    <x v="0"/>
    <x v="0"/>
    <x v="0"/>
    <x v="0"/>
    <x v="0"/>
    <x v="0"/>
    <x v="20"/>
    <x v="1"/>
    <x v="1"/>
    <x v="0"/>
    <x v="0"/>
    <x v="1"/>
    <x v="0"/>
    <x v="0"/>
    <x v="0"/>
    <x v="1"/>
    <x v="0"/>
    <x v="0"/>
    <x v="423"/>
    <x v="660"/>
    <x v="10"/>
    <x v="9"/>
  </r>
  <r>
    <x v="43"/>
    <x v="1675"/>
    <x v="889"/>
    <x v="306"/>
    <x v="0"/>
    <x v="0"/>
    <x v="40"/>
    <x v="703"/>
    <x v="101"/>
    <x v="503"/>
    <x v="111"/>
    <x v="102"/>
    <x v="51"/>
    <x v="0"/>
    <x v="5"/>
    <x v="8"/>
    <x v="9"/>
    <x v="4"/>
    <x v="0"/>
    <x v="0"/>
    <x v="1"/>
    <x v="0"/>
    <x v="0"/>
    <x v="0"/>
    <x v="1"/>
    <x v="20"/>
    <x v="1"/>
    <x v="591"/>
    <x v="0"/>
    <x v="0"/>
    <x v="1"/>
    <x v="0"/>
    <x v="0"/>
    <x v="0"/>
    <x v="1"/>
    <x v="0"/>
    <x v="0"/>
    <x v="966"/>
    <x v="70"/>
    <x v="2"/>
    <x v="7"/>
  </r>
  <r>
    <x v="44"/>
    <x v="686"/>
    <x v="38"/>
    <x v="310"/>
    <x v="1"/>
    <x v="0"/>
    <x v="92"/>
    <x v="13"/>
    <x v="6"/>
    <x v="15"/>
    <x v="3"/>
    <x v="5"/>
    <x v="13"/>
    <x v="1"/>
    <x v="2"/>
    <x v="0"/>
    <x v="2"/>
    <x v="10"/>
    <x v="0"/>
    <x v="0"/>
    <x v="0"/>
    <x v="0"/>
    <x v="0"/>
    <x v="0"/>
    <x v="0"/>
    <x v="28"/>
    <x v="2"/>
    <x v="377"/>
    <x v="0"/>
    <x v="0"/>
    <x v="0"/>
    <x v="1"/>
    <x v="0"/>
    <x v="0"/>
    <x v="1"/>
    <x v="0"/>
    <x v="0"/>
    <x v="31"/>
    <x v="284"/>
    <x v="9"/>
    <x v="10"/>
  </r>
  <r>
    <x v="45"/>
    <x v="1598"/>
    <x v="656"/>
    <x v="310"/>
    <x v="1"/>
    <x v="1"/>
    <x v="39"/>
    <x v="621"/>
    <x v="50"/>
    <x v="276"/>
    <x v="46"/>
    <x v="38"/>
    <x v="38"/>
    <x v="9"/>
    <x v="5"/>
    <x v="2"/>
    <x v="12"/>
    <x v="8"/>
    <x v="0"/>
    <x v="0"/>
    <x v="0"/>
    <x v="0"/>
    <x v="0"/>
    <x v="0"/>
    <x v="0"/>
    <x v="42"/>
    <x v="3"/>
    <x v="564"/>
    <x v="0"/>
    <x v="1"/>
    <x v="0"/>
    <x v="0"/>
    <x v="0"/>
    <x v="0"/>
    <x v="0"/>
    <x v="0"/>
    <x v="1"/>
    <x v="742"/>
    <x v="97"/>
    <x v="2"/>
    <x v="7"/>
  </r>
  <r>
    <x v="46"/>
    <x v="1385"/>
    <x v="275"/>
    <x v="310"/>
    <x v="0"/>
    <x v="1"/>
    <x v="29"/>
    <x v="225"/>
    <x v="19"/>
    <x v="124"/>
    <x v="33"/>
    <x v="66"/>
    <x v="14"/>
    <x v="1"/>
    <x v="4"/>
    <x v="2"/>
    <x v="10"/>
    <x v="2"/>
    <x v="0"/>
    <x v="0"/>
    <x v="0"/>
    <x v="0"/>
    <x v="0"/>
    <x v="0"/>
    <x v="0"/>
    <x v="39"/>
    <x v="2"/>
    <x v="43"/>
    <x v="0"/>
    <x v="0"/>
    <x v="0"/>
    <x v="0"/>
    <x v="1"/>
    <x v="0"/>
    <x v="1"/>
    <x v="0"/>
    <x v="0"/>
    <x v="352"/>
    <x v="618"/>
    <x v="8"/>
    <x v="11"/>
  </r>
  <r>
    <x v="47"/>
    <x v="1755"/>
    <x v="794"/>
    <x v="310"/>
    <x v="0"/>
    <x v="0"/>
    <x v="2"/>
    <x v="523"/>
    <x v="37"/>
    <x v="504"/>
    <x v="23"/>
    <x v="154"/>
    <x v="32"/>
    <x v="1"/>
    <x v="6"/>
    <x v="9"/>
    <x v="13"/>
    <x v="3"/>
    <x v="0"/>
    <x v="0"/>
    <x v="0"/>
    <x v="0"/>
    <x v="0"/>
    <x v="0"/>
    <x v="0"/>
    <x v="32"/>
    <x v="2"/>
    <x v="649"/>
    <x v="0"/>
    <x v="1"/>
    <x v="0"/>
    <x v="0"/>
    <x v="0"/>
    <x v="0"/>
    <x v="0"/>
    <x v="1"/>
    <x v="0"/>
    <x v="880"/>
    <x v="12"/>
    <x v="11"/>
    <x v="2"/>
  </r>
  <r>
    <x v="48"/>
    <x v="497"/>
    <x v="65"/>
    <x v="310"/>
    <x v="1"/>
    <x v="0"/>
    <x v="54"/>
    <x v="12"/>
    <x v="6"/>
    <x v="20"/>
    <x v="26"/>
    <x v="1"/>
    <x v="3"/>
    <x v="2"/>
    <x v="2"/>
    <x v="0"/>
    <x v="3"/>
    <x v="7"/>
    <x v="0"/>
    <x v="0"/>
    <x v="0"/>
    <x v="0"/>
    <x v="0"/>
    <x v="0"/>
    <x v="0"/>
    <x v="19"/>
    <x v="1"/>
    <x v="511"/>
    <x v="0"/>
    <x v="0"/>
    <x v="1"/>
    <x v="0"/>
    <x v="0"/>
    <x v="0"/>
    <x v="1"/>
    <x v="0"/>
    <x v="0"/>
    <x v="68"/>
    <x v="150"/>
    <x v="4"/>
    <x v="8"/>
  </r>
  <r>
    <x v="49"/>
    <x v="1855"/>
    <x v="886"/>
    <x v="295"/>
    <x v="0"/>
    <x v="0"/>
    <x v="80"/>
    <x v="679"/>
    <x v="128"/>
    <x v="521"/>
    <x v="111"/>
    <x v="42"/>
    <x v="190"/>
    <x v="1"/>
    <x v="5"/>
    <x v="7"/>
    <x v="10"/>
    <x v="2"/>
    <x v="1"/>
    <x v="0"/>
    <x v="1"/>
    <x v="0"/>
    <x v="1"/>
    <x v="0"/>
    <x v="1"/>
    <x v="24"/>
    <x v="1"/>
    <x v="476"/>
    <x v="0"/>
    <x v="1"/>
    <x v="0"/>
    <x v="0"/>
    <x v="0"/>
    <x v="0"/>
    <x v="0"/>
    <x v="1"/>
    <x v="0"/>
    <x v="944"/>
    <x v="185"/>
    <x v="6"/>
    <x v="5"/>
  </r>
  <r>
    <x v="50"/>
    <x v="1413"/>
    <x v="279"/>
    <x v="310"/>
    <x v="1"/>
    <x v="1"/>
    <x v="57"/>
    <x v="291"/>
    <x v="9"/>
    <x v="123"/>
    <x v="11"/>
    <x v="24"/>
    <x v="106"/>
    <x v="7"/>
    <x v="4"/>
    <x v="2"/>
    <x v="10"/>
    <x v="3"/>
    <x v="0"/>
    <x v="0"/>
    <x v="0"/>
    <x v="0"/>
    <x v="0"/>
    <x v="0"/>
    <x v="0"/>
    <x v="18"/>
    <x v="1"/>
    <x v="360"/>
    <x v="0"/>
    <x v="1"/>
    <x v="0"/>
    <x v="0"/>
    <x v="0"/>
    <x v="0"/>
    <x v="1"/>
    <x v="0"/>
    <x v="0"/>
    <x v="297"/>
    <x v="301"/>
    <x v="9"/>
    <x v="10"/>
  </r>
  <r>
    <x v="51"/>
    <x v="1948"/>
    <x v="885"/>
    <x v="266"/>
    <x v="0"/>
    <x v="0"/>
    <x v="62"/>
    <x v="722"/>
    <x v="24"/>
    <x v="507"/>
    <x v="126"/>
    <x v="45"/>
    <x v="164"/>
    <x v="0"/>
    <x v="5"/>
    <x v="8"/>
    <x v="5"/>
    <x v="2"/>
    <x v="1"/>
    <x v="0"/>
    <x v="0"/>
    <x v="1"/>
    <x v="1"/>
    <x v="0"/>
    <x v="1"/>
    <x v="43"/>
    <x v="3"/>
    <x v="455"/>
    <x v="0"/>
    <x v="0"/>
    <x v="0"/>
    <x v="1"/>
    <x v="0"/>
    <x v="0"/>
    <x v="1"/>
    <x v="0"/>
    <x v="0"/>
    <x v="952"/>
    <x v="206"/>
    <x v="6"/>
    <x v="5"/>
  </r>
  <r>
    <x v="52"/>
    <x v="1948"/>
    <x v="885"/>
    <x v="266"/>
    <x v="0"/>
    <x v="0"/>
    <x v="62"/>
    <x v="722"/>
    <x v="24"/>
    <x v="507"/>
    <x v="126"/>
    <x v="45"/>
    <x v="164"/>
    <x v="0"/>
    <x v="5"/>
    <x v="8"/>
    <x v="5"/>
    <x v="2"/>
    <x v="1"/>
    <x v="0"/>
    <x v="0"/>
    <x v="1"/>
    <x v="1"/>
    <x v="0"/>
    <x v="1"/>
    <x v="43"/>
    <x v="3"/>
    <x v="455"/>
    <x v="0"/>
    <x v="0"/>
    <x v="0"/>
    <x v="1"/>
    <x v="0"/>
    <x v="0"/>
    <x v="1"/>
    <x v="0"/>
    <x v="0"/>
    <x v="952"/>
    <x v="206"/>
    <x v="6"/>
    <x v="5"/>
  </r>
  <r>
    <x v="53"/>
    <x v="277"/>
    <x v="20"/>
    <x v="310"/>
    <x v="1"/>
    <x v="0"/>
    <x v="31"/>
    <x v="13"/>
    <x v="0"/>
    <x v="8"/>
    <x v="2"/>
    <x v="1"/>
    <x v="5"/>
    <x v="1"/>
    <x v="1"/>
    <x v="0"/>
    <x v="4"/>
    <x v="3"/>
    <x v="0"/>
    <x v="0"/>
    <x v="0"/>
    <x v="0"/>
    <x v="0"/>
    <x v="0"/>
    <x v="0"/>
    <x v="8"/>
    <x v="0"/>
    <x v="57"/>
    <x v="0"/>
    <x v="0"/>
    <x v="1"/>
    <x v="0"/>
    <x v="0"/>
    <x v="0"/>
    <x v="1"/>
    <x v="0"/>
    <x v="0"/>
    <x v="21"/>
    <x v="604"/>
    <x v="8"/>
    <x v="11"/>
  </r>
  <r>
    <x v="54"/>
    <x v="1106"/>
    <x v="265"/>
    <x v="310"/>
    <x v="0"/>
    <x v="1"/>
    <x v="63"/>
    <x v="386"/>
    <x v="0"/>
    <x v="28"/>
    <x v="0"/>
    <x v="0"/>
    <x v="43"/>
    <x v="3"/>
    <x v="8"/>
    <x v="2"/>
    <x v="6"/>
    <x v="7"/>
    <x v="0"/>
    <x v="0"/>
    <x v="0"/>
    <x v="0"/>
    <x v="0"/>
    <x v="0"/>
    <x v="0"/>
    <x v="28"/>
    <x v="2"/>
    <x v="111"/>
    <x v="0"/>
    <x v="1"/>
    <x v="0"/>
    <x v="0"/>
    <x v="0"/>
    <x v="0"/>
    <x v="0"/>
    <x v="0"/>
    <x v="1"/>
    <x v="327"/>
    <x v="550"/>
    <x v="6"/>
    <x v="5"/>
  </r>
  <r>
    <x v="55"/>
    <x v="1720"/>
    <x v="884"/>
    <x v="303"/>
    <x v="0"/>
    <x v="0"/>
    <x v="73"/>
    <x v="738"/>
    <x v="101"/>
    <x v="499"/>
    <x v="0"/>
    <x v="42"/>
    <x v="142"/>
    <x v="1"/>
    <x v="4"/>
    <x v="2"/>
    <x v="6"/>
    <x v="2"/>
    <x v="0"/>
    <x v="0"/>
    <x v="0"/>
    <x v="1"/>
    <x v="1"/>
    <x v="0"/>
    <x v="1"/>
    <x v="49"/>
    <x v="3"/>
    <x v="449"/>
    <x v="0"/>
    <x v="0"/>
    <x v="0"/>
    <x v="1"/>
    <x v="0"/>
    <x v="0"/>
    <x v="0"/>
    <x v="1"/>
    <x v="0"/>
    <x v="952"/>
    <x v="212"/>
    <x v="6"/>
    <x v="5"/>
  </r>
  <r>
    <x v="56"/>
    <x v="1423"/>
    <x v="325"/>
    <x v="310"/>
    <x v="1"/>
    <x v="1"/>
    <x v="18"/>
    <x v="390"/>
    <x v="18"/>
    <x v="102"/>
    <x v="14"/>
    <x v="18"/>
    <x v="6"/>
    <x v="4"/>
    <x v="4"/>
    <x v="2"/>
    <x v="12"/>
    <x v="3"/>
    <x v="0"/>
    <x v="0"/>
    <x v="0"/>
    <x v="0"/>
    <x v="0"/>
    <x v="0"/>
    <x v="0"/>
    <x v="21"/>
    <x v="1"/>
    <x v="622"/>
    <x v="0"/>
    <x v="0"/>
    <x v="0"/>
    <x v="1"/>
    <x v="0"/>
    <x v="0"/>
    <x v="1"/>
    <x v="0"/>
    <x v="0"/>
    <x v="410"/>
    <x v="39"/>
    <x v="0"/>
    <x v="4"/>
  </r>
  <r>
    <x v="57"/>
    <x v="1269"/>
    <x v="376"/>
    <x v="310"/>
    <x v="0"/>
    <x v="1"/>
    <x v="26"/>
    <x v="440"/>
    <x v="7"/>
    <x v="133"/>
    <x v="33"/>
    <x v="14"/>
    <x v="161"/>
    <x v="4"/>
    <x v="8"/>
    <x v="2"/>
    <x v="10"/>
    <x v="7"/>
    <x v="0"/>
    <x v="0"/>
    <x v="0"/>
    <x v="0"/>
    <x v="0"/>
    <x v="0"/>
    <x v="0"/>
    <x v="44"/>
    <x v="3"/>
    <x v="468"/>
    <x v="0"/>
    <x v="0"/>
    <x v="1"/>
    <x v="0"/>
    <x v="0"/>
    <x v="0"/>
    <x v="1"/>
    <x v="0"/>
    <x v="0"/>
    <x v="382"/>
    <x v="193"/>
    <x v="6"/>
    <x v="5"/>
  </r>
  <r>
    <x v="58"/>
    <x v="1455"/>
    <x v="321"/>
    <x v="310"/>
    <x v="0"/>
    <x v="1"/>
    <x v="8"/>
    <x v="458"/>
    <x v="0"/>
    <x v="48"/>
    <x v="0"/>
    <x v="6"/>
    <x v="6"/>
    <x v="1"/>
    <x v="7"/>
    <x v="3"/>
    <x v="8"/>
    <x v="5"/>
    <x v="0"/>
    <x v="0"/>
    <x v="0"/>
    <x v="0"/>
    <x v="0"/>
    <x v="0"/>
    <x v="0"/>
    <x v="45"/>
    <x v="3"/>
    <x v="361"/>
    <x v="0"/>
    <x v="0"/>
    <x v="0"/>
    <x v="0"/>
    <x v="1"/>
    <x v="0"/>
    <x v="0"/>
    <x v="0"/>
    <x v="1"/>
    <x v="408"/>
    <x v="300"/>
    <x v="9"/>
    <x v="10"/>
  </r>
  <r>
    <x v="59"/>
    <x v="1538"/>
    <x v="553"/>
    <x v="310"/>
    <x v="0"/>
    <x v="0"/>
    <x v="29"/>
    <x v="350"/>
    <x v="40"/>
    <x v="304"/>
    <x v="97"/>
    <x v="117"/>
    <x v="30"/>
    <x v="1"/>
    <x v="7"/>
    <x v="4"/>
    <x v="4"/>
    <x v="4"/>
    <x v="0"/>
    <x v="0"/>
    <x v="0"/>
    <x v="0"/>
    <x v="0"/>
    <x v="0"/>
    <x v="0"/>
    <x v="48"/>
    <x v="3"/>
    <x v="193"/>
    <x v="0"/>
    <x v="0"/>
    <x v="0"/>
    <x v="1"/>
    <x v="0"/>
    <x v="0"/>
    <x v="1"/>
    <x v="0"/>
    <x v="0"/>
    <x v="641"/>
    <x v="468"/>
    <x v="3"/>
    <x v="0"/>
  </r>
  <r>
    <x v="60"/>
    <x v="1594"/>
    <x v="882"/>
    <x v="307"/>
    <x v="0"/>
    <x v="0"/>
    <x v="2"/>
    <x v="754"/>
    <x v="101"/>
    <x v="459"/>
    <x v="24"/>
    <x v="21"/>
    <x v="0"/>
    <x v="1"/>
    <x v="10"/>
    <x v="4"/>
    <x v="8"/>
    <x v="8"/>
    <x v="0"/>
    <x v="0"/>
    <x v="0"/>
    <x v="0"/>
    <x v="0"/>
    <x v="0"/>
    <x v="1"/>
    <x v="20"/>
    <x v="1"/>
    <x v="647"/>
    <x v="0"/>
    <x v="0"/>
    <x v="0"/>
    <x v="1"/>
    <x v="0"/>
    <x v="0"/>
    <x v="0"/>
    <x v="0"/>
    <x v="1"/>
    <x v="965"/>
    <x v="14"/>
    <x v="0"/>
    <x v="4"/>
  </r>
  <r>
    <x v="61"/>
    <x v="396"/>
    <x v="7"/>
    <x v="310"/>
    <x v="1"/>
    <x v="1"/>
    <x v="0"/>
    <x v="10"/>
    <x v="0"/>
    <x v="1"/>
    <x v="0"/>
    <x v="0"/>
    <x v="0"/>
    <x v="1"/>
    <x v="1"/>
    <x v="0"/>
    <x v="2"/>
    <x v="7"/>
    <x v="0"/>
    <x v="0"/>
    <x v="0"/>
    <x v="0"/>
    <x v="0"/>
    <x v="0"/>
    <x v="0"/>
    <x v="29"/>
    <x v="2"/>
    <x v="44"/>
    <x v="0"/>
    <x v="0"/>
    <x v="0"/>
    <x v="1"/>
    <x v="0"/>
    <x v="0"/>
    <x v="1"/>
    <x v="0"/>
    <x v="0"/>
    <x v="13"/>
    <x v="617"/>
    <x v="8"/>
    <x v="11"/>
  </r>
  <r>
    <x v="62"/>
    <x v="1900"/>
    <x v="881"/>
    <x v="277"/>
    <x v="0"/>
    <x v="0"/>
    <x v="96"/>
    <x v="650"/>
    <x v="98"/>
    <x v="520"/>
    <x v="108"/>
    <x v="100"/>
    <x v="40"/>
    <x v="1"/>
    <x v="5"/>
    <x v="6"/>
    <x v="10"/>
    <x v="2"/>
    <x v="0"/>
    <x v="0"/>
    <x v="0"/>
    <x v="0"/>
    <x v="0"/>
    <x v="0"/>
    <x v="1"/>
    <x v="24"/>
    <x v="1"/>
    <x v="617"/>
    <x v="0"/>
    <x v="0"/>
    <x v="1"/>
    <x v="0"/>
    <x v="0"/>
    <x v="0"/>
    <x v="0"/>
    <x v="0"/>
    <x v="1"/>
    <x v="958"/>
    <x v="44"/>
    <x v="0"/>
    <x v="4"/>
  </r>
  <r>
    <x v="63"/>
    <x v="1483"/>
    <x v="299"/>
    <x v="310"/>
    <x v="0"/>
    <x v="1"/>
    <x v="4"/>
    <x v="226"/>
    <x v="49"/>
    <x v="155"/>
    <x v="7"/>
    <x v="81"/>
    <x v="106"/>
    <x v="1"/>
    <x v="5"/>
    <x v="2"/>
    <x v="10"/>
    <x v="4"/>
    <x v="0"/>
    <x v="0"/>
    <x v="0"/>
    <x v="0"/>
    <x v="0"/>
    <x v="0"/>
    <x v="0"/>
    <x v="38"/>
    <x v="2"/>
    <x v="257"/>
    <x v="0"/>
    <x v="0"/>
    <x v="0"/>
    <x v="1"/>
    <x v="0"/>
    <x v="0"/>
    <x v="1"/>
    <x v="0"/>
    <x v="0"/>
    <x v="330"/>
    <x v="404"/>
    <x v="1"/>
    <x v="3"/>
  </r>
  <r>
    <x v="64"/>
    <x v="1643"/>
    <x v="736"/>
    <x v="310"/>
    <x v="1"/>
    <x v="2"/>
    <x v="90"/>
    <x v="633"/>
    <x v="58"/>
    <x v="379"/>
    <x v="52"/>
    <x v="29"/>
    <x v="73"/>
    <x v="7"/>
    <x v="2"/>
    <x v="5"/>
    <x v="5"/>
    <x v="5"/>
    <x v="0"/>
    <x v="0"/>
    <x v="0"/>
    <x v="0"/>
    <x v="0"/>
    <x v="0"/>
    <x v="0"/>
    <x v="26"/>
    <x v="1"/>
    <x v="422"/>
    <x v="0"/>
    <x v="0"/>
    <x v="0"/>
    <x v="1"/>
    <x v="0"/>
    <x v="0"/>
    <x v="1"/>
    <x v="0"/>
    <x v="0"/>
    <x v="806"/>
    <x v="239"/>
    <x v="7"/>
    <x v="1"/>
  </r>
  <r>
    <x v="65"/>
    <x v="1432"/>
    <x v="644"/>
    <x v="310"/>
    <x v="0"/>
    <x v="0"/>
    <x v="1"/>
    <x v="419"/>
    <x v="36"/>
    <x v="366"/>
    <x v="146"/>
    <x v="59"/>
    <x v="12"/>
    <x v="3"/>
    <x v="4"/>
    <x v="8"/>
    <x v="6"/>
    <x v="3"/>
    <x v="0"/>
    <x v="0"/>
    <x v="0"/>
    <x v="0"/>
    <x v="0"/>
    <x v="0"/>
    <x v="0"/>
    <x v="42"/>
    <x v="3"/>
    <x v="618"/>
    <x v="0"/>
    <x v="1"/>
    <x v="0"/>
    <x v="0"/>
    <x v="0"/>
    <x v="0"/>
    <x v="0"/>
    <x v="1"/>
    <x v="0"/>
    <x v="736"/>
    <x v="43"/>
    <x v="0"/>
    <x v="4"/>
  </r>
  <r>
    <x v="66"/>
    <x v="1366"/>
    <x v="409"/>
    <x v="310"/>
    <x v="0"/>
    <x v="1"/>
    <x v="29"/>
    <x v="234"/>
    <x v="103"/>
    <x v="261"/>
    <x v="73"/>
    <x v="37"/>
    <x v="86"/>
    <x v="4"/>
    <x v="10"/>
    <x v="3"/>
    <x v="13"/>
    <x v="7"/>
    <x v="0"/>
    <x v="0"/>
    <x v="0"/>
    <x v="0"/>
    <x v="0"/>
    <x v="0"/>
    <x v="0"/>
    <x v="37"/>
    <x v="2"/>
    <x v="443"/>
    <x v="0"/>
    <x v="1"/>
    <x v="0"/>
    <x v="0"/>
    <x v="0"/>
    <x v="0"/>
    <x v="1"/>
    <x v="0"/>
    <x v="0"/>
    <x v="456"/>
    <x v="218"/>
    <x v="7"/>
    <x v="1"/>
  </r>
  <r>
    <x v="67"/>
    <x v="1237"/>
    <x v="336"/>
    <x v="310"/>
    <x v="1"/>
    <x v="1"/>
    <x v="88"/>
    <x v="473"/>
    <x v="6"/>
    <x v="65"/>
    <x v="0"/>
    <x v="6"/>
    <x v="19"/>
    <x v="5"/>
    <x v="9"/>
    <x v="2"/>
    <x v="8"/>
    <x v="7"/>
    <x v="0"/>
    <x v="0"/>
    <x v="0"/>
    <x v="1"/>
    <x v="0"/>
    <x v="0"/>
    <x v="0"/>
    <x v="21"/>
    <x v="1"/>
    <x v="425"/>
    <x v="0"/>
    <x v="1"/>
    <x v="0"/>
    <x v="0"/>
    <x v="0"/>
    <x v="0"/>
    <x v="0"/>
    <x v="0"/>
    <x v="1"/>
    <x v="415"/>
    <x v="236"/>
    <x v="7"/>
    <x v="1"/>
  </r>
  <r>
    <x v="68"/>
    <x v="285"/>
    <x v="52"/>
    <x v="310"/>
    <x v="0"/>
    <x v="0"/>
    <x v="58"/>
    <x v="14"/>
    <x v="10"/>
    <x v="13"/>
    <x v="4"/>
    <x v="15"/>
    <x v="9"/>
    <x v="1"/>
    <x v="2"/>
    <x v="1"/>
    <x v="4"/>
    <x v="2"/>
    <x v="0"/>
    <x v="0"/>
    <x v="0"/>
    <x v="0"/>
    <x v="0"/>
    <x v="0"/>
    <x v="0"/>
    <x v="44"/>
    <x v="3"/>
    <x v="55"/>
    <x v="0"/>
    <x v="1"/>
    <x v="0"/>
    <x v="0"/>
    <x v="0"/>
    <x v="0"/>
    <x v="1"/>
    <x v="0"/>
    <x v="0"/>
    <x v="49"/>
    <x v="606"/>
    <x v="8"/>
    <x v="11"/>
  </r>
  <r>
    <x v="69"/>
    <x v="642"/>
    <x v="8"/>
    <x v="310"/>
    <x v="1"/>
    <x v="0"/>
    <x v="68"/>
    <x v="2"/>
    <x v="1"/>
    <x v="6"/>
    <x v="2"/>
    <x v="1"/>
    <x v="1"/>
    <x v="1"/>
    <x v="1"/>
    <x v="0"/>
    <x v="2"/>
    <x v="6"/>
    <x v="0"/>
    <x v="0"/>
    <x v="0"/>
    <x v="0"/>
    <x v="0"/>
    <x v="0"/>
    <x v="0"/>
    <x v="19"/>
    <x v="1"/>
    <x v="525"/>
    <x v="1"/>
    <x v="0"/>
    <x v="0"/>
    <x v="0"/>
    <x v="0"/>
    <x v="0"/>
    <x v="1"/>
    <x v="0"/>
    <x v="0"/>
    <x v="13"/>
    <x v="136"/>
    <x v="4"/>
    <x v="8"/>
  </r>
  <r>
    <x v="70"/>
    <x v="1900"/>
    <x v="881"/>
    <x v="277"/>
    <x v="0"/>
    <x v="0"/>
    <x v="96"/>
    <x v="650"/>
    <x v="98"/>
    <x v="520"/>
    <x v="108"/>
    <x v="100"/>
    <x v="40"/>
    <x v="1"/>
    <x v="5"/>
    <x v="6"/>
    <x v="10"/>
    <x v="2"/>
    <x v="0"/>
    <x v="0"/>
    <x v="0"/>
    <x v="0"/>
    <x v="0"/>
    <x v="0"/>
    <x v="1"/>
    <x v="24"/>
    <x v="1"/>
    <x v="617"/>
    <x v="0"/>
    <x v="0"/>
    <x v="1"/>
    <x v="0"/>
    <x v="0"/>
    <x v="0"/>
    <x v="0"/>
    <x v="0"/>
    <x v="1"/>
    <x v="958"/>
    <x v="44"/>
    <x v="0"/>
    <x v="4"/>
  </r>
  <r>
    <x v="71"/>
    <x v="1834"/>
    <x v="881"/>
    <x v="288"/>
    <x v="0"/>
    <x v="0"/>
    <x v="30"/>
    <x v="664"/>
    <x v="125"/>
    <x v="496"/>
    <x v="125"/>
    <x v="80"/>
    <x v="174"/>
    <x v="1"/>
    <x v="5"/>
    <x v="10"/>
    <x v="6"/>
    <x v="2"/>
    <x v="1"/>
    <x v="0"/>
    <x v="0"/>
    <x v="1"/>
    <x v="1"/>
    <x v="0"/>
    <x v="1"/>
    <x v="19"/>
    <x v="1"/>
    <x v="104"/>
    <x v="0"/>
    <x v="0"/>
    <x v="0"/>
    <x v="1"/>
    <x v="0"/>
    <x v="1"/>
    <x v="0"/>
    <x v="0"/>
    <x v="0"/>
    <x v="939"/>
    <x v="557"/>
    <x v="6"/>
    <x v="5"/>
  </r>
  <r>
    <x v="72"/>
    <x v="235"/>
    <x v="5"/>
    <x v="310"/>
    <x v="0"/>
    <x v="0"/>
    <x v="12"/>
    <x v="1"/>
    <x v="0"/>
    <x v="5"/>
    <x v="0"/>
    <x v="3"/>
    <x v="9"/>
    <x v="1"/>
    <x v="0"/>
    <x v="0"/>
    <x v="3"/>
    <x v="3"/>
    <x v="0"/>
    <x v="0"/>
    <x v="0"/>
    <x v="0"/>
    <x v="0"/>
    <x v="1"/>
    <x v="0"/>
    <x v="20"/>
    <x v="1"/>
    <x v="279"/>
    <x v="0"/>
    <x v="0"/>
    <x v="0"/>
    <x v="1"/>
    <x v="0"/>
    <x v="1"/>
    <x v="0"/>
    <x v="0"/>
    <x v="0"/>
    <x v="3"/>
    <x v="382"/>
    <x v="0"/>
    <x v="4"/>
  </r>
  <r>
    <x v="73"/>
    <x v="1937"/>
    <x v="879"/>
    <x v="265"/>
    <x v="0"/>
    <x v="0"/>
    <x v="25"/>
    <x v="614"/>
    <x v="149"/>
    <x v="509"/>
    <x v="89"/>
    <x v="151"/>
    <x v="20"/>
    <x v="0"/>
    <x v="5"/>
    <x v="11"/>
    <x v="5"/>
    <x v="2"/>
    <x v="1"/>
    <x v="0"/>
    <x v="0"/>
    <x v="0"/>
    <x v="1"/>
    <x v="0"/>
    <x v="1"/>
    <x v="21"/>
    <x v="1"/>
    <x v="531"/>
    <x v="0"/>
    <x v="1"/>
    <x v="0"/>
    <x v="0"/>
    <x v="0"/>
    <x v="0"/>
    <x v="0"/>
    <x v="1"/>
    <x v="0"/>
    <x v="961"/>
    <x v="130"/>
    <x v="4"/>
    <x v="8"/>
  </r>
  <r>
    <x v="74"/>
    <x v="318"/>
    <x v="108"/>
    <x v="310"/>
    <x v="1"/>
    <x v="0"/>
    <x v="87"/>
    <x v="63"/>
    <x v="4"/>
    <x v="68"/>
    <x v="7"/>
    <x v="5"/>
    <x v="17"/>
    <x v="4"/>
    <x v="3"/>
    <x v="1"/>
    <x v="4"/>
    <x v="8"/>
    <x v="0"/>
    <x v="0"/>
    <x v="0"/>
    <x v="0"/>
    <x v="0"/>
    <x v="0"/>
    <x v="0"/>
    <x v="11"/>
    <x v="0"/>
    <x v="631"/>
    <x v="0"/>
    <x v="0"/>
    <x v="1"/>
    <x v="0"/>
    <x v="0"/>
    <x v="0"/>
    <x v="1"/>
    <x v="0"/>
    <x v="0"/>
    <x v="125"/>
    <x v="30"/>
    <x v="0"/>
    <x v="4"/>
  </r>
  <r>
    <x v="75"/>
    <x v="234"/>
    <x v="8"/>
    <x v="310"/>
    <x v="1"/>
    <x v="0"/>
    <x v="5"/>
    <x v="4"/>
    <x v="1"/>
    <x v="5"/>
    <x v="2"/>
    <x v="0"/>
    <x v="4"/>
    <x v="1"/>
    <x v="1"/>
    <x v="0"/>
    <x v="2"/>
    <x v="7"/>
    <x v="0"/>
    <x v="0"/>
    <x v="0"/>
    <x v="0"/>
    <x v="0"/>
    <x v="0"/>
    <x v="0"/>
    <x v="27"/>
    <x v="2"/>
    <x v="350"/>
    <x v="0"/>
    <x v="1"/>
    <x v="0"/>
    <x v="0"/>
    <x v="0"/>
    <x v="0"/>
    <x v="1"/>
    <x v="0"/>
    <x v="0"/>
    <x v="10"/>
    <x v="311"/>
    <x v="10"/>
    <x v="9"/>
  </r>
  <r>
    <x v="76"/>
    <x v="174"/>
    <x v="52"/>
    <x v="310"/>
    <x v="1"/>
    <x v="0"/>
    <x v="87"/>
    <x v="25"/>
    <x v="5"/>
    <x v="19"/>
    <x v="7"/>
    <x v="0"/>
    <x v="23"/>
    <x v="3"/>
    <x v="3"/>
    <x v="0"/>
    <x v="3"/>
    <x v="7"/>
    <x v="0"/>
    <x v="0"/>
    <x v="0"/>
    <x v="0"/>
    <x v="0"/>
    <x v="0"/>
    <x v="0"/>
    <x v="23"/>
    <x v="1"/>
    <x v="340"/>
    <x v="0"/>
    <x v="1"/>
    <x v="0"/>
    <x v="0"/>
    <x v="0"/>
    <x v="1"/>
    <x v="0"/>
    <x v="0"/>
    <x v="0"/>
    <x v="35"/>
    <x v="321"/>
    <x v="10"/>
    <x v="9"/>
  </r>
  <r>
    <x v="77"/>
    <x v="598"/>
    <x v="145"/>
    <x v="310"/>
    <x v="0"/>
    <x v="0"/>
    <x v="56"/>
    <x v="110"/>
    <x v="17"/>
    <x v="44"/>
    <x v="30"/>
    <x v="22"/>
    <x v="88"/>
    <x v="1"/>
    <x v="2"/>
    <x v="5"/>
    <x v="3"/>
    <x v="3"/>
    <x v="0"/>
    <x v="0"/>
    <x v="0"/>
    <x v="0"/>
    <x v="0"/>
    <x v="0"/>
    <x v="0"/>
    <x v="33"/>
    <x v="2"/>
    <x v="390"/>
    <x v="0"/>
    <x v="0"/>
    <x v="0"/>
    <x v="1"/>
    <x v="0"/>
    <x v="0"/>
    <x v="0"/>
    <x v="1"/>
    <x v="0"/>
    <x v="132"/>
    <x v="271"/>
    <x v="8"/>
    <x v="11"/>
  </r>
  <r>
    <x v="78"/>
    <x v="1815"/>
    <x v="366"/>
    <x v="310"/>
    <x v="0"/>
    <x v="0"/>
    <x v="18"/>
    <x v="151"/>
    <x v="23"/>
    <x v="345"/>
    <x v="23"/>
    <x v="64"/>
    <x v="76"/>
    <x v="1"/>
    <x v="3"/>
    <x v="10"/>
    <x v="13"/>
    <x v="1"/>
    <x v="0"/>
    <x v="0"/>
    <x v="0"/>
    <x v="0"/>
    <x v="0"/>
    <x v="0"/>
    <x v="0"/>
    <x v="9"/>
    <x v="0"/>
    <x v="117"/>
    <x v="1"/>
    <x v="0"/>
    <x v="0"/>
    <x v="0"/>
    <x v="0"/>
    <x v="0"/>
    <x v="1"/>
    <x v="0"/>
    <x v="0"/>
    <x v="417"/>
    <x v="544"/>
    <x v="6"/>
    <x v="5"/>
  </r>
  <r>
    <x v="79"/>
    <x v="311"/>
    <x v="49"/>
    <x v="310"/>
    <x v="1"/>
    <x v="1"/>
    <x v="95"/>
    <x v="17"/>
    <x v="8"/>
    <x v="14"/>
    <x v="9"/>
    <x v="4"/>
    <x v="3"/>
    <x v="2"/>
    <x v="1"/>
    <x v="0"/>
    <x v="4"/>
    <x v="7"/>
    <x v="0"/>
    <x v="0"/>
    <x v="0"/>
    <x v="0"/>
    <x v="0"/>
    <x v="0"/>
    <x v="0"/>
    <x v="36"/>
    <x v="2"/>
    <x v="302"/>
    <x v="0"/>
    <x v="1"/>
    <x v="0"/>
    <x v="0"/>
    <x v="0"/>
    <x v="0"/>
    <x v="1"/>
    <x v="0"/>
    <x v="0"/>
    <x v="52"/>
    <x v="359"/>
    <x v="11"/>
    <x v="2"/>
  </r>
  <r>
    <x v="80"/>
    <x v="511"/>
    <x v="106"/>
    <x v="310"/>
    <x v="1"/>
    <x v="1"/>
    <x v="48"/>
    <x v="124"/>
    <x v="0"/>
    <x v="16"/>
    <x v="0"/>
    <x v="0"/>
    <x v="5"/>
    <x v="5"/>
    <x v="3"/>
    <x v="1"/>
    <x v="4"/>
    <x v="7"/>
    <x v="0"/>
    <x v="0"/>
    <x v="0"/>
    <x v="1"/>
    <x v="0"/>
    <x v="0"/>
    <x v="0"/>
    <x v="26"/>
    <x v="1"/>
    <x v="328"/>
    <x v="0"/>
    <x v="1"/>
    <x v="0"/>
    <x v="0"/>
    <x v="0"/>
    <x v="0"/>
    <x v="0"/>
    <x v="1"/>
    <x v="0"/>
    <x v="133"/>
    <x v="333"/>
    <x v="11"/>
    <x v="2"/>
  </r>
  <r>
    <x v="81"/>
    <x v="1859"/>
    <x v="876"/>
    <x v="285"/>
    <x v="0"/>
    <x v="0"/>
    <x v="31"/>
    <x v="711"/>
    <x v="60"/>
    <x v="519"/>
    <x v="70"/>
    <x v="20"/>
    <x v="100"/>
    <x v="1"/>
    <x v="4"/>
    <x v="7"/>
    <x v="10"/>
    <x v="1"/>
    <x v="1"/>
    <x v="1"/>
    <x v="1"/>
    <x v="0"/>
    <x v="1"/>
    <x v="0"/>
    <x v="1"/>
    <x v="10"/>
    <x v="0"/>
    <x v="12"/>
    <x v="0"/>
    <x v="1"/>
    <x v="0"/>
    <x v="0"/>
    <x v="0"/>
    <x v="0"/>
    <x v="1"/>
    <x v="0"/>
    <x v="0"/>
    <x v="951"/>
    <x v="649"/>
    <x v="10"/>
    <x v="9"/>
  </r>
  <r>
    <x v="82"/>
    <x v="1765"/>
    <x v="632"/>
    <x v="310"/>
    <x v="0"/>
    <x v="0"/>
    <x v="70"/>
    <x v="308"/>
    <x v="59"/>
    <x v="424"/>
    <x v="91"/>
    <x v="127"/>
    <x v="140"/>
    <x v="1"/>
    <x v="5"/>
    <x v="6"/>
    <x v="7"/>
    <x v="2"/>
    <x v="0"/>
    <x v="0"/>
    <x v="0"/>
    <x v="0"/>
    <x v="1"/>
    <x v="0"/>
    <x v="0"/>
    <x v="23"/>
    <x v="1"/>
    <x v="43"/>
    <x v="0"/>
    <x v="1"/>
    <x v="0"/>
    <x v="0"/>
    <x v="0"/>
    <x v="0"/>
    <x v="1"/>
    <x v="0"/>
    <x v="0"/>
    <x v="667"/>
    <x v="618"/>
    <x v="8"/>
    <x v="11"/>
  </r>
  <r>
    <x v="83"/>
    <x v="1047"/>
    <x v="126"/>
    <x v="310"/>
    <x v="0"/>
    <x v="1"/>
    <x v="79"/>
    <x v="129"/>
    <x v="9"/>
    <x v="39"/>
    <x v="4"/>
    <x v="0"/>
    <x v="7"/>
    <x v="1"/>
    <x v="2"/>
    <x v="2"/>
    <x v="5"/>
    <x v="2"/>
    <x v="0"/>
    <x v="0"/>
    <x v="0"/>
    <x v="0"/>
    <x v="0"/>
    <x v="0"/>
    <x v="0"/>
    <x v="29"/>
    <x v="2"/>
    <x v="150"/>
    <x v="0"/>
    <x v="0"/>
    <x v="0"/>
    <x v="1"/>
    <x v="0"/>
    <x v="0"/>
    <x v="1"/>
    <x v="0"/>
    <x v="0"/>
    <x v="161"/>
    <x v="511"/>
    <x v="5"/>
    <x v="6"/>
  </r>
  <r>
    <x v="84"/>
    <x v="710"/>
    <x v="24"/>
    <x v="310"/>
    <x v="1"/>
    <x v="0"/>
    <x v="69"/>
    <x v="15"/>
    <x v="2"/>
    <x v="10"/>
    <x v="0"/>
    <x v="1"/>
    <x v="4"/>
    <x v="1"/>
    <x v="1"/>
    <x v="0"/>
    <x v="3"/>
    <x v="7"/>
    <x v="0"/>
    <x v="0"/>
    <x v="0"/>
    <x v="0"/>
    <x v="0"/>
    <x v="0"/>
    <x v="0"/>
    <x v="24"/>
    <x v="1"/>
    <x v="93"/>
    <x v="0"/>
    <x v="0"/>
    <x v="1"/>
    <x v="0"/>
    <x v="0"/>
    <x v="0"/>
    <x v="0"/>
    <x v="1"/>
    <x v="0"/>
    <x v="26"/>
    <x v="568"/>
    <x v="7"/>
    <x v="1"/>
  </r>
  <r>
    <x v="85"/>
    <x v="176"/>
    <x v="39"/>
    <x v="310"/>
    <x v="1"/>
    <x v="0"/>
    <x v="84"/>
    <x v="27"/>
    <x v="2"/>
    <x v="14"/>
    <x v="0"/>
    <x v="0"/>
    <x v="0"/>
    <x v="3"/>
    <x v="3"/>
    <x v="1"/>
    <x v="3"/>
    <x v="5"/>
    <x v="0"/>
    <x v="0"/>
    <x v="0"/>
    <x v="0"/>
    <x v="0"/>
    <x v="0"/>
    <x v="0"/>
    <x v="26"/>
    <x v="1"/>
    <x v="34"/>
    <x v="0"/>
    <x v="1"/>
    <x v="0"/>
    <x v="0"/>
    <x v="0"/>
    <x v="0"/>
    <x v="0"/>
    <x v="0"/>
    <x v="1"/>
    <x v="45"/>
    <x v="627"/>
    <x v="9"/>
    <x v="10"/>
  </r>
  <r>
    <x v="86"/>
    <x v="327"/>
    <x v="32"/>
    <x v="310"/>
    <x v="1"/>
    <x v="0"/>
    <x v="30"/>
    <x v="5"/>
    <x v="3"/>
    <x v="11"/>
    <x v="11"/>
    <x v="5"/>
    <x v="9"/>
    <x v="1"/>
    <x v="2"/>
    <x v="0"/>
    <x v="3"/>
    <x v="6"/>
    <x v="0"/>
    <x v="0"/>
    <x v="0"/>
    <x v="0"/>
    <x v="0"/>
    <x v="0"/>
    <x v="0"/>
    <x v="13"/>
    <x v="1"/>
    <x v="36"/>
    <x v="0"/>
    <x v="1"/>
    <x v="0"/>
    <x v="0"/>
    <x v="0"/>
    <x v="0"/>
    <x v="1"/>
    <x v="0"/>
    <x v="0"/>
    <x v="29"/>
    <x v="625"/>
    <x v="9"/>
    <x v="10"/>
  </r>
  <r>
    <x v="87"/>
    <x v="873"/>
    <x v="289"/>
    <x v="310"/>
    <x v="0"/>
    <x v="1"/>
    <x v="72"/>
    <x v="424"/>
    <x v="0"/>
    <x v="26"/>
    <x v="0"/>
    <x v="0"/>
    <x v="75"/>
    <x v="5"/>
    <x v="7"/>
    <x v="4"/>
    <x v="6"/>
    <x v="6"/>
    <x v="0"/>
    <x v="0"/>
    <x v="0"/>
    <x v="1"/>
    <x v="0"/>
    <x v="0"/>
    <x v="0"/>
    <x v="36"/>
    <x v="2"/>
    <x v="551"/>
    <x v="0"/>
    <x v="0"/>
    <x v="0"/>
    <x v="0"/>
    <x v="1"/>
    <x v="0"/>
    <x v="1"/>
    <x v="0"/>
    <x v="0"/>
    <x v="338"/>
    <x v="110"/>
    <x v="3"/>
    <x v="0"/>
  </r>
  <r>
    <x v="88"/>
    <x v="986"/>
    <x v="57"/>
    <x v="310"/>
    <x v="1"/>
    <x v="1"/>
    <x v="37"/>
    <x v="50"/>
    <x v="2"/>
    <x v="7"/>
    <x v="0"/>
    <x v="1"/>
    <x v="2"/>
    <x v="2"/>
    <x v="2"/>
    <x v="0"/>
    <x v="3"/>
    <x v="7"/>
    <x v="0"/>
    <x v="0"/>
    <x v="0"/>
    <x v="0"/>
    <x v="0"/>
    <x v="0"/>
    <x v="0"/>
    <x v="24"/>
    <x v="1"/>
    <x v="419"/>
    <x v="1"/>
    <x v="0"/>
    <x v="0"/>
    <x v="0"/>
    <x v="0"/>
    <x v="0"/>
    <x v="1"/>
    <x v="0"/>
    <x v="0"/>
    <x v="61"/>
    <x v="242"/>
    <x v="7"/>
    <x v="1"/>
  </r>
  <r>
    <x v="89"/>
    <x v="1741"/>
    <x v="396"/>
    <x v="310"/>
    <x v="0"/>
    <x v="0"/>
    <x v="44"/>
    <x v="192"/>
    <x v="26"/>
    <x v="358"/>
    <x v="66"/>
    <x v="0"/>
    <x v="195"/>
    <x v="1"/>
    <x v="5"/>
    <x v="7"/>
    <x v="12"/>
    <x v="2"/>
    <x v="1"/>
    <x v="0"/>
    <x v="0"/>
    <x v="0"/>
    <x v="0"/>
    <x v="0"/>
    <x v="0"/>
    <x v="45"/>
    <x v="3"/>
    <x v="198"/>
    <x v="0"/>
    <x v="1"/>
    <x v="0"/>
    <x v="0"/>
    <x v="0"/>
    <x v="1"/>
    <x v="0"/>
    <x v="0"/>
    <x v="0"/>
    <x v="374"/>
    <x v="463"/>
    <x v="3"/>
    <x v="0"/>
  </r>
  <r>
    <x v="90"/>
    <x v="935"/>
    <x v="238"/>
    <x v="310"/>
    <x v="0"/>
    <x v="0"/>
    <x v="32"/>
    <x v="129"/>
    <x v="46"/>
    <x v="92"/>
    <x v="59"/>
    <x v="60"/>
    <x v="11"/>
    <x v="2"/>
    <x v="5"/>
    <x v="2"/>
    <x v="7"/>
    <x v="5"/>
    <x v="0"/>
    <x v="0"/>
    <x v="0"/>
    <x v="0"/>
    <x v="0"/>
    <x v="0"/>
    <x v="0"/>
    <x v="13"/>
    <x v="1"/>
    <x v="353"/>
    <x v="0"/>
    <x v="1"/>
    <x v="0"/>
    <x v="0"/>
    <x v="0"/>
    <x v="0"/>
    <x v="0"/>
    <x v="0"/>
    <x v="1"/>
    <x v="297"/>
    <x v="308"/>
    <x v="10"/>
    <x v="9"/>
  </r>
  <r>
    <x v="91"/>
    <x v="870"/>
    <x v="58"/>
    <x v="310"/>
    <x v="0"/>
    <x v="1"/>
    <x v="0"/>
    <x v="52"/>
    <x v="1"/>
    <x v="5"/>
    <x v="2"/>
    <x v="1"/>
    <x v="10"/>
    <x v="2"/>
    <x v="2"/>
    <x v="0"/>
    <x v="3"/>
    <x v="8"/>
    <x v="0"/>
    <x v="0"/>
    <x v="0"/>
    <x v="0"/>
    <x v="0"/>
    <x v="0"/>
    <x v="0"/>
    <x v="36"/>
    <x v="2"/>
    <x v="321"/>
    <x v="0"/>
    <x v="0"/>
    <x v="1"/>
    <x v="0"/>
    <x v="0"/>
    <x v="1"/>
    <x v="0"/>
    <x v="0"/>
    <x v="0"/>
    <x v="54"/>
    <x v="340"/>
    <x v="11"/>
    <x v="2"/>
  </r>
  <r>
    <x v="92"/>
    <x v="461"/>
    <x v="46"/>
    <x v="310"/>
    <x v="0"/>
    <x v="1"/>
    <x v="43"/>
    <x v="41"/>
    <x v="1"/>
    <x v="6"/>
    <x v="2"/>
    <x v="0"/>
    <x v="5"/>
    <x v="2"/>
    <x v="2"/>
    <x v="0"/>
    <x v="3"/>
    <x v="6"/>
    <x v="0"/>
    <x v="0"/>
    <x v="0"/>
    <x v="0"/>
    <x v="0"/>
    <x v="0"/>
    <x v="0"/>
    <x v="37"/>
    <x v="2"/>
    <x v="86"/>
    <x v="0"/>
    <x v="0"/>
    <x v="1"/>
    <x v="0"/>
    <x v="0"/>
    <x v="0"/>
    <x v="0"/>
    <x v="0"/>
    <x v="1"/>
    <x v="47"/>
    <x v="575"/>
    <x v="7"/>
    <x v="1"/>
  </r>
  <r>
    <x v="93"/>
    <x v="1886"/>
    <x v="561"/>
    <x v="310"/>
    <x v="0"/>
    <x v="1"/>
    <x v="59"/>
    <x v="340"/>
    <x v="145"/>
    <x v="178"/>
    <x v="143"/>
    <x v="126"/>
    <x v="108"/>
    <x v="2"/>
    <x v="9"/>
    <x v="5"/>
    <x v="11"/>
    <x v="5"/>
    <x v="0"/>
    <x v="0"/>
    <x v="0"/>
    <x v="0"/>
    <x v="0"/>
    <x v="0"/>
    <x v="0"/>
    <x v="17"/>
    <x v="1"/>
    <x v="410"/>
    <x v="0"/>
    <x v="0"/>
    <x v="0"/>
    <x v="1"/>
    <x v="0"/>
    <x v="0"/>
    <x v="1"/>
    <x v="0"/>
    <x v="0"/>
    <x v="609"/>
    <x v="251"/>
    <x v="8"/>
    <x v="11"/>
  </r>
  <r>
    <x v="94"/>
    <x v="1404"/>
    <x v="549"/>
    <x v="310"/>
    <x v="0"/>
    <x v="0"/>
    <x v="68"/>
    <x v="471"/>
    <x v="79"/>
    <x v="252"/>
    <x v="70"/>
    <x v="40"/>
    <x v="81"/>
    <x v="1"/>
    <x v="6"/>
    <x v="3"/>
    <x v="6"/>
    <x v="4"/>
    <x v="0"/>
    <x v="0"/>
    <x v="0"/>
    <x v="0"/>
    <x v="0"/>
    <x v="0"/>
    <x v="0"/>
    <x v="51"/>
    <x v="3"/>
    <x v="384"/>
    <x v="0"/>
    <x v="1"/>
    <x v="0"/>
    <x v="0"/>
    <x v="0"/>
    <x v="0"/>
    <x v="0"/>
    <x v="0"/>
    <x v="1"/>
    <x v="613"/>
    <x v="277"/>
    <x v="9"/>
    <x v="10"/>
  </r>
  <r>
    <x v="95"/>
    <x v="1783"/>
    <x v="875"/>
    <x v="294"/>
    <x v="0"/>
    <x v="0"/>
    <x v="20"/>
    <x v="736"/>
    <x v="98"/>
    <x v="464"/>
    <x v="48"/>
    <x v="40"/>
    <x v="40"/>
    <x v="1"/>
    <x v="7"/>
    <x v="4"/>
    <x v="10"/>
    <x v="6"/>
    <x v="0"/>
    <x v="0"/>
    <x v="0"/>
    <x v="0"/>
    <x v="1"/>
    <x v="0"/>
    <x v="1"/>
    <x v="10"/>
    <x v="0"/>
    <x v="502"/>
    <x v="0"/>
    <x v="1"/>
    <x v="0"/>
    <x v="0"/>
    <x v="0"/>
    <x v="0"/>
    <x v="0"/>
    <x v="1"/>
    <x v="0"/>
    <x v="955"/>
    <x v="159"/>
    <x v="5"/>
    <x v="6"/>
  </r>
  <r>
    <x v="96"/>
    <x v="198"/>
    <x v="16"/>
    <x v="310"/>
    <x v="1"/>
    <x v="0"/>
    <x v="94"/>
    <x v="1"/>
    <x v="3"/>
    <x v="6"/>
    <x v="9"/>
    <x v="0"/>
    <x v="9"/>
    <x v="1"/>
    <x v="1"/>
    <x v="0"/>
    <x v="3"/>
    <x v="5"/>
    <x v="0"/>
    <x v="0"/>
    <x v="0"/>
    <x v="0"/>
    <x v="0"/>
    <x v="0"/>
    <x v="0"/>
    <x v="17"/>
    <x v="1"/>
    <x v="189"/>
    <x v="0"/>
    <x v="0"/>
    <x v="0"/>
    <x v="1"/>
    <x v="0"/>
    <x v="0"/>
    <x v="0"/>
    <x v="0"/>
    <x v="0"/>
    <x v="13"/>
    <x v="472"/>
    <x v="3"/>
    <x v="0"/>
  </r>
  <r>
    <x v="97"/>
    <x v="903"/>
    <x v="120"/>
    <x v="310"/>
    <x v="1"/>
    <x v="1"/>
    <x v="15"/>
    <x v="136"/>
    <x v="1"/>
    <x v="32"/>
    <x v="2"/>
    <x v="1"/>
    <x v="7"/>
    <x v="4"/>
    <x v="4"/>
    <x v="1"/>
    <x v="4"/>
    <x v="7"/>
    <x v="0"/>
    <x v="0"/>
    <x v="0"/>
    <x v="0"/>
    <x v="0"/>
    <x v="0"/>
    <x v="0"/>
    <x v="32"/>
    <x v="2"/>
    <x v="260"/>
    <x v="0"/>
    <x v="1"/>
    <x v="0"/>
    <x v="0"/>
    <x v="0"/>
    <x v="0"/>
    <x v="1"/>
    <x v="0"/>
    <x v="0"/>
    <x v="154"/>
    <x v="401"/>
    <x v="1"/>
    <x v="3"/>
  </r>
  <r>
    <x v="98"/>
    <x v="999"/>
    <x v="442"/>
    <x v="310"/>
    <x v="0"/>
    <x v="2"/>
    <x v="56"/>
    <x v="263"/>
    <x v="102"/>
    <x v="247"/>
    <x v="66"/>
    <x v="96"/>
    <x v="65"/>
    <x v="4"/>
    <x v="6"/>
    <x v="4"/>
    <x v="12"/>
    <x v="6"/>
    <x v="0"/>
    <x v="0"/>
    <x v="0"/>
    <x v="0"/>
    <x v="0"/>
    <x v="0"/>
    <x v="0"/>
    <x v="27"/>
    <x v="2"/>
    <x v="483"/>
    <x v="0"/>
    <x v="1"/>
    <x v="0"/>
    <x v="0"/>
    <x v="0"/>
    <x v="0"/>
    <x v="1"/>
    <x v="0"/>
    <x v="0"/>
    <x v="512"/>
    <x v="178"/>
    <x v="5"/>
    <x v="6"/>
  </r>
  <r>
    <x v="99"/>
    <x v="593"/>
    <x v="94"/>
    <x v="310"/>
    <x v="1"/>
    <x v="0"/>
    <x v="17"/>
    <x v="75"/>
    <x v="3"/>
    <x v="31"/>
    <x v="4"/>
    <x v="4"/>
    <x v="27"/>
    <x v="2"/>
    <x v="3"/>
    <x v="1"/>
    <x v="3"/>
    <x v="7"/>
    <x v="0"/>
    <x v="0"/>
    <x v="0"/>
    <x v="0"/>
    <x v="0"/>
    <x v="0"/>
    <x v="0"/>
    <x v="18"/>
    <x v="1"/>
    <x v="525"/>
    <x v="0"/>
    <x v="0"/>
    <x v="1"/>
    <x v="0"/>
    <x v="0"/>
    <x v="0"/>
    <x v="1"/>
    <x v="0"/>
    <x v="0"/>
    <x v="91"/>
    <x v="136"/>
    <x v="4"/>
    <x v="8"/>
  </r>
  <r>
    <x v="100"/>
    <x v="1914"/>
    <x v="423"/>
    <x v="310"/>
    <x v="0"/>
    <x v="0"/>
    <x v="18"/>
    <x v="392"/>
    <x v="155"/>
    <x v="105"/>
    <x v="27"/>
    <x v="22"/>
    <x v="43"/>
    <x v="1"/>
    <x v="5"/>
    <x v="4"/>
    <x v="4"/>
    <x v="2"/>
    <x v="0"/>
    <x v="0"/>
    <x v="0"/>
    <x v="0"/>
    <x v="0"/>
    <x v="0"/>
    <x v="0"/>
    <x v="36"/>
    <x v="2"/>
    <x v="536"/>
    <x v="0"/>
    <x v="1"/>
    <x v="0"/>
    <x v="0"/>
    <x v="0"/>
    <x v="0"/>
    <x v="0"/>
    <x v="1"/>
    <x v="0"/>
    <x v="501"/>
    <x v="125"/>
    <x v="3"/>
    <x v="0"/>
  </r>
  <r>
    <x v="101"/>
    <x v="1707"/>
    <x v="468"/>
    <x v="310"/>
    <x v="0"/>
    <x v="1"/>
    <x v="46"/>
    <x v="370"/>
    <x v="108"/>
    <x v="262"/>
    <x v="19"/>
    <x v="35"/>
    <x v="79"/>
    <x v="1"/>
    <x v="6"/>
    <x v="6"/>
    <x v="11"/>
    <x v="3"/>
    <x v="0"/>
    <x v="0"/>
    <x v="0"/>
    <x v="0"/>
    <x v="0"/>
    <x v="0"/>
    <x v="0"/>
    <x v="17"/>
    <x v="1"/>
    <x v="224"/>
    <x v="0"/>
    <x v="0"/>
    <x v="0"/>
    <x v="1"/>
    <x v="0"/>
    <x v="0"/>
    <x v="1"/>
    <x v="0"/>
    <x v="0"/>
    <x v="531"/>
    <x v="437"/>
    <x v="2"/>
    <x v="7"/>
  </r>
  <r>
    <x v="102"/>
    <x v="1939"/>
    <x v="873"/>
    <x v="255"/>
    <x v="0"/>
    <x v="0"/>
    <x v="71"/>
    <x v="682"/>
    <x v="44"/>
    <x v="540"/>
    <x v="25"/>
    <x v="25"/>
    <x v="22"/>
    <x v="1"/>
    <x v="7"/>
    <x v="5"/>
    <x v="12"/>
    <x v="3"/>
    <x v="1"/>
    <x v="0"/>
    <x v="0"/>
    <x v="1"/>
    <x v="1"/>
    <x v="0"/>
    <x v="1"/>
    <x v="13"/>
    <x v="1"/>
    <x v="400"/>
    <x v="0"/>
    <x v="1"/>
    <x v="0"/>
    <x v="0"/>
    <x v="0"/>
    <x v="0"/>
    <x v="0"/>
    <x v="0"/>
    <x v="1"/>
    <x v="954"/>
    <x v="261"/>
    <x v="8"/>
    <x v="11"/>
  </r>
  <r>
    <x v="103"/>
    <x v="1144"/>
    <x v="303"/>
    <x v="310"/>
    <x v="0"/>
    <x v="1"/>
    <x v="27"/>
    <x v="444"/>
    <x v="0"/>
    <x v="21"/>
    <x v="0"/>
    <x v="0"/>
    <x v="60"/>
    <x v="3"/>
    <x v="8"/>
    <x v="1"/>
    <x v="8"/>
    <x v="6"/>
    <x v="0"/>
    <x v="0"/>
    <x v="0"/>
    <x v="1"/>
    <x v="0"/>
    <x v="0"/>
    <x v="0"/>
    <x v="33"/>
    <x v="2"/>
    <x v="4"/>
    <x v="0"/>
    <x v="0"/>
    <x v="0"/>
    <x v="1"/>
    <x v="0"/>
    <x v="0"/>
    <x v="0"/>
    <x v="1"/>
    <x v="0"/>
    <x v="357"/>
    <x v="657"/>
    <x v="10"/>
    <x v="9"/>
  </r>
  <r>
    <x v="104"/>
    <x v="1916"/>
    <x v="871"/>
    <x v="262"/>
    <x v="0"/>
    <x v="0"/>
    <x v="44"/>
    <x v="498"/>
    <x v="24"/>
    <x v="547"/>
    <x v="150"/>
    <x v="170"/>
    <x v="64"/>
    <x v="1"/>
    <x v="7"/>
    <x v="7"/>
    <x v="9"/>
    <x v="4"/>
    <x v="1"/>
    <x v="0"/>
    <x v="0"/>
    <x v="1"/>
    <x v="0"/>
    <x v="0"/>
    <x v="1"/>
    <x v="30"/>
    <x v="2"/>
    <x v="615"/>
    <x v="0"/>
    <x v="0"/>
    <x v="1"/>
    <x v="0"/>
    <x v="0"/>
    <x v="1"/>
    <x v="0"/>
    <x v="0"/>
    <x v="0"/>
    <x v="947"/>
    <x v="46"/>
    <x v="1"/>
    <x v="3"/>
  </r>
  <r>
    <x v="105"/>
    <x v="757"/>
    <x v="266"/>
    <x v="310"/>
    <x v="1"/>
    <x v="0"/>
    <x v="19"/>
    <x v="333"/>
    <x v="0"/>
    <x v="101"/>
    <x v="0"/>
    <x v="0"/>
    <x v="72"/>
    <x v="5"/>
    <x v="6"/>
    <x v="4"/>
    <x v="6"/>
    <x v="7"/>
    <x v="0"/>
    <x v="0"/>
    <x v="0"/>
    <x v="0"/>
    <x v="0"/>
    <x v="0"/>
    <x v="0"/>
    <x v="16"/>
    <x v="1"/>
    <x v="531"/>
    <x v="0"/>
    <x v="1"/>
    <x v="0"/>
    <x v="0"/>
    <x v="0"/>
    <x v="0"/>
    <x v="0"/>
    <x v="0"/>
    <x v="1"/>
    <x v="308"/>
    <x v="130"/>
    <x v="4"/>
    <x v="8"/>
  </r>
  <r>
    <x v="106"/>
    <x v="955"/>
    <x v="80"/>
    <x v="310"/>
    <x v="1"/>
    <x v="1"/>
    <x v="27"/>
    <x v="63"/>
    <x v="1"/>
    <x v="21"/>
    <x v="0"/>
    <x v="1"/>
    <x v="27"/>
    <x v="2"/>
    <x v="2"/>
    <x v="1"/>
    <x v="3"/>
    <x v="6"/>
    <x v="0"/>
    <x v="0"/>
    <x v="0"/>
    <x v="0"/>
    <x v="0"/>
    <x v="0"/>
    <x v="0"/>
    <x v="34"/>
    <x v="2"/>
    <x v="274"/>
    <x v="0"/>
    <x v="0"/>
    <x v="1"/>
    <x v="0"/>
    <x v="0"/>
    <x v="0"/>
    <x v="1"/>
    <x v="0"/>
    <x v="0"/>
    <x v="62"/>
    <x v="387"/>
    <x v="0"/>
    <x v="4"/>
  </r>
  <r>
    <x v="107"/>
    <x v="1928"/>
    <x v="806"/>
    <x v="310"/>
    <x v="0"/>
    <x v="0"/>
    <x v="25"/>
    <x v="459"/>
    <x v="95"/>
    <x v="512"/>
    <x v="121"/>
    <x v="81"/>
    <x v="33"/>
    <x v="0"/>
    <x v="4"/>
    <x v="6"/>
    <x v="5"/>
    <x v="1"/>
    <x v="1"/>
    <x v="0"/>
    <x v="0"/>
    <x v="0"/>
    <x v="1"/>
    <x v="0"/>
    <x v="0"/>
    <x v="26"/>
    <x v="1"/>
    <x v="147"/>
    <x v="0"/>
    <x v="1"/>
    <x v="0"/>
    <x v="0"/>
    <x v="0"/>
    <x v="0"/>
    <x v="1"/>
    <x v="0"/>
    <x v="0"/>
    <x v="890"/>
    <x v="514"/>
    <x v="5"/>
    <x v="6"/>
  </r>
  <r>
    <x v="108"/>
    <x v="522"/>
    <x v="262"/>
    <x v="310"/>
    <x v="1"/>
    <x v="0"/>
    <x v="74"/>
    <x v="47"/>
    <x v="88"/>
    <x v="94"/>
    <x v="100"/>
    <x v="101"/>
    <x v="116"/>
    <x v="5"/>
    <x v="9"/>
    <x v="1"/>
    <x v="5"/>
    <x v="9"/>
    <x v="0"/>
    <x v="0"/>
    <x v="0"/>
    <x v="0"/>
    <x v="0"/>
    <x v="0"/>
    <x v="0"/>
    <x v="18"/>
    <x v="1"/>
    <x v="467"/>
    <x v="0"/>
    <x v="1"/>
    <x v="0"/>
    <x v="0"/>
    <x v="0"/>
    <x v="1"/>
    <x v="0"/>
    <x v="0"/>
    <x v="0"/>
    <x v="265"/>
    <x v="194"/>
    <x v="6"/>
    <x v="5"/>
  </r>
  <r>
    <x v="109"/>
    <x v="349"/>
    <x v="47"/>
    <x v="310"/>
    <x v="1"/>
    <x v="1"/>
    <x v="85"/>
    <x v="12"/>
    <x v="5"/>
    <x v="25"/>
    <x v="0"/>
    <x v="9"/>
    <x v="30"/>
    <x v="2"/>
    <x v="1"/>
    <x v="1"/>
    <x v="3"/>
    <x v="5"/>
    <x v="0"/>
    <x v="0"/>
    <x v="0"/>
    <x v="0"/>
    <x v="0"/>
    <x v="0"/>
    <x v="0"/>
    <x v="29"/>
    <x v="2"/>
    <x v="333"/>
    <x v="0"/>
    <x v="0"/>
    <x v="0"/>
    <x v="1"/>
    <x v="0"/>
    <x v="1"/>
    <x v="0"/>
    <x v="0"/>
    <x v="0"/>
    <x v="23"/>
    <x v="328"/>
    <x v="10"/>
    <x v="9"/>
  </r>
  <r>
    <x v="110"/>
    <x v="130"/>
    <x v="26"/>
    <x v="310"/>
    <x v="1"/>
    <x v="0"/>
    <x v="37"/>
    <x v="1"/>
    <x v="6"/>
    <x v="7"/>
    <x v="10"/>
    <x v="5"/>
    <x v="3"/>
    <x v="2"/>
    <x v="2"/>
    <x v="0"/>
    <x v="3"/>
    <x v="6"/>
    <x v="0"/>
    <x v="0"/>
    <x v="0"/>
    <x v="0"/>
    <x v="0"/>
    <x v="0"/>
    <x v="0"/>
    <x v="27"/>
    <x v="2"/>
    <x v="213"/>
    <x v="0"/>
    <x v="0"/>
    <x v="0"/>
    <x v="1"/>
    <x v="0"/>
    <x v="0"/>
    <x v="1"/>
    <x v="0"/>
    <x v="0"/>
    <x v="29"/>
    <x v="448"/>
    <x v="3"/>
    <x v="0"/>
  </r>
  <r>
    <x v="111"/>
    <x v="1110"/>
    <x v="329"/>
    <x v="310"/>
    <x v="0"/>
    <x v="1"/>
    <x v="65"/>
    <x v="285"/>
    <x v="48"/>
    <x v="132"/>
    <x v="35"/>
    <x v="71"/>
    <x v="48"/>
    <x v="4"/>
    <x v="6"/>
    <x v="2"/>
    <x v="10"/>
    <x v="4"/>
    <x v="0"/>
    <x v="0"/>
    <x v="0"/>
    <x v="0"/>
    <x v="0"/>
    <x v="0"/>
    <x v="0"/>
    <x v="43"/>
    <x v="3"/>
    <x v="353"/>
    <x v="0"/>
    <x v="0"/>
    <x v="0"/>
    <x v="1"/>
    <x v="0"/>
    <x v="0"/>
    <x v="0"/>
    <x v="1"/>
    <x v="0"/>
    <x v="393"/>
    <x v="308"/>
    <x v="10"/>
    <x v="9"/>
  </r>
  <r>
    <x v="112"/>
    <x v="1835"/>
    <x v="869"/>
    <x v="281"/>
    <x v="0"/>
    <x v="0"/>
    <x v="89"/>
    <x v="623"/>
    <x v="58"/>
    <x v="546"/>
    <x v="47"/>
    <x v="78"/>
    <x v="19"/>
    <x v="1"/>
    <x v="5"/>
    <x v="3"/>
    <x v="12"/>
    <x v="2"/>
    <x v="0"/>
    <x v="0"/>
    <x v="0"/>
    <x v="0"/>
    <x v="1"/>
    <x v="0"/>
    <x v="1"/>
    <x v="35"/>
    <x v="2"/>
    <x v="614"/>
    <x v="0"/>
    <x v="0"/>
    <x v="1"/>
    <x v="0"/>
    <x v="0"/>
    <x v="0"/>
    <x v="1"/>
    <x v="0"/>
    <x v="0"/>
    <x v="953"/>
    <x v="47"/>
    <x v="1"/>
    <x v="3"/>
  </r>
  <r>
    <x v="113"/>
    <x v="99"/>
    <x v="19"/>
    <x v="310"/>
    <x v="2"/>
    <x v="0"/>
    <x v="63"/>
    <x v="9"/>
    <x v="0"/>
    <x v="7"/>
    <x v="3"/>
    <x v="4"/>
    <x v="7"/>
    <x v="2"/>
    <x v="1"/>
    <x v="0"/>
    <x v="3"/>
    <x v="7"/>
    <x v="0"/>
    <x v="0"/>
    <x v="0"/>
    <x v="0"/>
    <x v="0"/>
    <x v="0"/>
    <x v="0"/>
    <x v="11"/>
    <x v="0"/>
    <x v="279"/>
    <x v="0"/>
    <x v="1"/>
    <x v="0"/>
    <x v="0"/>
    <x v="0"/>
    <x v="0"/>
    <x v="0"/>
    <x v="1"/>
    <x v="0"/>
    <x v="18"/>
    <x v="382"/>
    <x v="0"/>
    <x v="4"/>
  </r>
  <r>
    <x v="114"/>
    <x v="358"/>
    <x v="37"/>
    <x v="310"/>
    <x v="1"/>
    <x v="0"/>
    <x v="83"/>
    <x v="17"/>
    <x v="0"/>
    <x v="14"/>
    <x v="7"/>
    <x v="3"/>
    <x v="2"/>
    <x v="1"/>
    <x v="1"/>
    <x v="0"/>
    <x v="3"/>
    <x v="7"/>
    <x v="0"/>
    <x v="0"/>
    <x v="0"/>
    <x v="0"/>
    <x v="0"/>
    <x v="0"/>
    <x v="0"/>
    <x v="20"/>
    <x v="1"/>
    <x v="408"/>
    <x v="1"/>
    <x v="0"/>
    <x v="0"/>
    <x v="0"/>
    <x v="0"/>
    <x v="0"/>
    <x v="1"/>
    <x v="0"/>
    <x v="0"/>
    <x v="41"/>
    <x v="253"/>
    <x v="8"/>
    <x v="11"/>
  </r>
  <r>
    <x v="115"/>
    <x v="1604"/>
    <x v="868"/>
    <x v="302"/>
    <x v="0"/>
    <x v="0"/>
    <x v="74"/>
    <x v="713"/>
    <x v="123"/>
    <x v="493"/>
    <x v="0"/>
    <x v="19"/>
    <x v="39"/>
    <x v="1"/>
    <x v="7"/>
    <x v="5"/>
    <x v="8"/>
    <x v="4"/>
    <x v="1"/>
    <x v="0"/>
    <x v="0"/>
    <x v="1"/>
    <x v="1"/>
    <x v="0"/>
    <x v="1"/>
    <x v="11"/>
    <x v="0"/>
    <x v="227"/>
    <x v="0"/>
    <x v="0"/>
    <x v="1"/>
    <x v="0"/>
    <x v="0"/>
    <x v="0"/>
    <x v="1"/>
    <x v="0"/>
    <x v="0"/>
    <x v="949"/>
    <x v="434"/>
    <x v="2"/>
    <x v="7"/>
  </r>
  <r>
    <x v="116"/>
    <x v="1562"/>
    <x v="227"/>
    <x v="310"/>
    <x v="0"/>
    <x v="0"/>
    <x v="87"/>
    <x v="150"/>
    <x v="33"/>
    <x v="123"/>
    <x v="36"/>
    <x v="28"/>
    <x v="164"/>
    <x v="2"/>
    <x v="3"/>
    <x v="4"/>
    <x v="7"/>
    <x v="1"/>
    <x v="0"/>
    <x v="0"/>
    <x v="0"/>
    <x v="0"/>
    <x v="0"/>
    <x v="0"/>
    <x v="0"/>
    <x v="31"/>
    <x v="2"/>
    <x v="468"/>
    <x v="0"/>
    <x v="0"/>
    <x v="0"/>
    <x v="1"/>
    <x v="0"/>
    <x v="1"/>
    <x v="0"/>
    <x v="0"/>
    <x v="0"/>
    <x v="184"/>
    <x v="193"/>
    <x v="6"/>
    <x v="5"/>
  </r>
  <r>
    <x v="117"/>
    <x v="1953"/>
    <x v="866"/>
    <x v="238"/>
    <x v="0"/>
    <x v="0"/>
    <x v="29"/>
    <x v="590"/>
    <x v="29"/>
    <x v="531"/>
    <x v="177"/>
    <x v="27"/>
    <x v="24"/>
    <x v="1"/>
    <x v="7"/>
    <x v="3"/>
    <x v="7"/>
    <x v="3"/>
    <x v="0"/>
    <x v="0"/>
    <x v="0"/>
    <x v="0"/>
    <x v="1"/>
    <x v="0"/>
    <x v="1"/>
    <x v="2"/>
    <x v="0"/>
    <x v="540"/>
    <x v="0"/>
    <x v="0"/>
    <x v="1"/>
    <x v="0"/>
    <x v="0"/>
    <x v="0"/>
    <x v="1"/>
    <x v="0"/>
    <x v="0"/>
    <x v="950"/>
    <x v="121"/>
    <x v="3"/>
    <x v="0"/>
  </r>
  <r>
    <x v="118"/>
    <x v="1056"/>
    <x v="79"/>
    <x v="310"/>
    <x v="1"/>
    <x v="1"/>
    <x v="51"/>
    <x v="69"/>
    <x v="0"/>
    <x v="16"/>
    <x v="0"/>
    <x v="0"/>
    <x v="4"/>
    <x v="2"/>
    <x v="2"/>
    <x v="0"/>
    <x v="4"/>
    <x v="6"/>
    <x v="0"/>
    <x v="0"/>
    <x v="0"/>
    <x v="0"/>
    <x v="0"/>
    <x v="0"/>
    <x v="0"/>
    <x v="43"/>
    <x v="3"/>
    <x v="21"/>
    <x v="0"/>
    <x v="1"/>
    <x v="0"/>
    <x v="0"/>
    <x v="0"/>
    <x v="0"/>
    <x v="0"/>
    <x v="1"/>
    <x v="0"/>
    <x v="83"/>
    <x v="640"/>
    <x v="9"/>
    <x v="10"/>
  </r>
  <r>
    <x v="119"/>
    <x v="1710"/>
    <x v="339"/>
    <x v="310"/>
    <x v="1"/>
    <x v="1"/>
    <x v="72"/>
    <x v="415"/>
    <x v="19"/>
    <x v="109"/>
    <x v="14"/>
    <x v="12"/>
    <x v="12"/>
    <x v="4"/>
    <x v="6"/>
    <x v="3"/>
    <x v="10"/>
    <x v="4"/>
    <x v="0"/>
    <x v="0"/>
    <x v="0"/>
    <x v="0"/>
    <x v="0"/>
    <x v="0"/>
    <x v="0"/>
    <x v="40"/>
    <x v="2"/>
    <x v="45"/>
    <x v="0"/>
    <x v="0"/>
    <x v="0"/>
    <x v="1"/>
    <x v="0"/>
    <x v="0"/>
    <x v="0"/>
    <x v="0"/>
    <x v="1"/>
    <x v="424"/>
    <x v="616"/>
    <x v="8"/>
    <x v="11"/>
  </r>
  <r>
    <x v="120"/>
    <x v="1311"/>
    <x v="240"/>
    <x v="310"/>
    <x v="0"/>
    <x v="1"/>
    <x v="10"/>
    <x v="115"/>
    <x v="57"/>
    <x v="73"/>
    <x v="59"/>
    <x v="88"/>
    <x v="58"/>
    <x v="5"/>
    <x v="5"/>
    <x v="4"/>
    <x v="5"/>
    <x v="5"/>
    <x v="0"/>
    <x v="0"/>
    <x v="0"/>
    <x v="0"/>
    <x v="0"/>
    <x v="0"/>
    <x v="0"/>
    <x v="44"/>
    <x v="3"/>
    <x v="255"/>
    <x v="0"/>
    <x v="1"/>
    <x v="0"/>
    <x v="0"/>
    <x v="0"/>
    <x v="0"/>
    <x v="1"/>
    <x v="0"/>
    <x v="0"/>
    <x v="271"/>
    <x v="406"/>
    <x v="1"/>
    <x v="3"/>
  </r>
  <r>
    <x v="121"/>
    <x v="1257"/>
    <x v="315"/>
    <x v="310"/>
    <x v="1"/>
    <x v="1"/>
    <x v="42"/>
    <x v="450"/>
    <x v="5"/>
    <x v="47"/>
    <x v="0"/>
    <x v="5"/>
    <x v="41"/>
    <x v="5"/>
    <x v="11"/>
    <x v="1"/>
    <x v="6"/>
    <x v="8"/>
    <x v="0"/>
    <x v="0"/>
    <x v="0"/>
    <x v="0"/>
    <x v="0"/>
    <x v="0"/>
    <x v="0"/>
    <x v="38"/>
    <x v="2"/>
    <x v="449"/>
    <x v="0"/>
    <x v="0"/>
    <x v="1"/>
    <x v="0"/>
    <x v="0"/>
    <x v="0"/>
    <x v="0"/>
    <x v="1"/>
    <x v="0"/>
    <x v="385"/>
    <x v="212"/>
    <x v="6"/>
    <x v="5"/>
  </r>
  <r>
    <x v="122"/>
    <x v="1615"/>
    <x v="318"/>
    <x v="310"/>
    <x v="0"/>
    <x v="0"/>
    <x v="10"/>
    <x v="218"/>
    <x v="102"/>
    <x v="183"/>
    <x v="19"/>
    <x v="41"/>
    <x v="126"/>
    <x v="1"/>
    <x v="7"/>
    <x v="2"/>
    <x v="9"/>
    <x v="4"/>
    <x v="0"/>
    <x v="0"/>
    <x v="0"/>
    <x v="0"/>
    <x v="0"/>
    <x v="0"/>
    <x v="0"/>
    <x v="27"/>
    <x v="2"/>
    <x v="130"/>
    <x v="0"/>
    <x v="1"/>
    <x v="0"/>
    <x v="0"/>
    <x v="0"/>
    <x v="0"/>
    <x v="1"/>
    <x v="0"/>
    <x v="0"/>
    <x v="344"/>
    <x v="531"/>
    <x v="5"/>
    <x v="6"/>
  </r>
  <r>
    <x v="123"/>
    <x v="680"/>
    <x v="152"/>
    <x v="310"/>
    <x v="1"/>
    <x v="1"/>
    <x v="51"/>
    <x v="204"/>
    <x v="0"/>
    <x v="33"/>
    <x v="3"/>
    <x v="0"/>
    <x v="23"/>
    <x v="5"/>
    <x v="5"/>
    <x v="1"/>
    <x v="5"/>
    <x v="8"/>
    <x v="0"/>
    <x v="0"/>
    <x v="0"/>
    <x v="0"/>
    <x v="0"/>
    <x v="0"/>
    <x v="0"/>
    <x v="32"/>
    <x v="2"/>
    <x v="299"/>
    <x v="0"/>
    <x v="1"/>
    <x v="0"/>
    <x v="0"/>
    <x v="0"/>
    <x v="0"/>
    <x v="0"/>
    <x v="0"/>
    <x v="1"/>
    <x v="196"/>
    <x v="362"/>
    <x v="0"/>
    <x v="4"/>
  </r>
  <r>
    <x v="124"/>
    <x v="1309"/>
    <x v="732"/>
    <x v="310"/>
    <x v="0"/>
    <x v="0"/>
    <x v="21"/>
    <x v="604"/>
    <x v="14"/>
    <x v="431"/>
    <x v="34"/>
    <x v="44"/>
    <x v="0"/>
    <x v="1"/>
    <x v="4"/>
    <x v="5"/>
    <x v="13"/>
    <x v="3"/>
    <x v="0"/>
    <x v="0"/>
    <x v="0"/>
    <x v="1"/>
    <x v="0"/>
    <x v="0"/>
    <x v="0"/>
    <x v="29"/>
    <x v="2"/>
    <x v="443"/>
    <x v="0"/>
    <x v="0"/>
    <x v="0"/>
    <x v="1"/>
    <x v="0"/>
    <x v="0"/>
    <x v="0"/>
    <x v="0"/>
    <x v="1"/>
    <x v="834"/>
    <x v="218"/>
    <x v="7"/>
    <x v="1"/>
  </r>
  <r>
    <x v="125"/>
    <x v="16"/>
    <x v="16"/>
    <x v="310"/>
    <x v="1"/>
    <x v="0"/>
    <x v="31"/>
    <x v="0"/>
    <x v="1"/>
    <x v="3"/>
    <x v="9"/>
    <x v="6"/>
    <x v="9"/>
    <x v="2"/>
    <x v="1"/>
    <x v="0"/>
    <x v="3"/>
    <x v="8"/>
    <x v="0"/>
    <x v="0"/>
    <x v="0"/>
    <x v="0"/>
    <x v="0"/>
    <x v="0"/>
    <x v="0"/>
    <x v="20"/>
    <x v="1"/>
    <x v="652"/>
    <x v="1"/>
    <x v="0"/>
    <x v="0"/>
    <x v="0"/>
    <x v="0"/>
    <x v="0"/>
    <x v="0"/>
    <x v="0"/>
    <x v="0"/>
    <x v="13"/>
    <x v="9"/>
    <x v="11"/>
    <x v="2"/>
  </r>
  <r>
    <x v="126"/>
    <x v="437"/>
    <x v="83"/>
    <x v="310"/>
    <x v="2"/>
    <x v="1"/>
    <x v="61"/>
    <x v="52"/>
    <x v="1"/>
    <x v="34"/>
    <x v="2"/>
    <x v="0"/>
    <x v="16"/>
    <x v="3"/>
    <x v="2"/>
    <x v="2"/>
    <x v="2"/>
    <x v="8"/>
    <x v="0"/>
    <x v="0"/>
    <x v="0"/>
    <x v="0"/>
    <x v="0"/>
    <x v="0"/>
    <x v="0"/>
    <x v="37"/>
    <x v="2"/>
    <x v="336"/>
    <x v="0"/>
    <x v="1"/>
    <x v="0"/>
    <x v="0"/>
    <x v="0"/>
    <x v="0"/>
    <x v="0"/>
    <x v="0"/>
    <x v="1"/>
    <x v="75"/>
    <x v="325"/>
    <x v="10"/>
    <x v="9"/>
  </r>
  <r>
    <x v="127"/>
    <x v="1664"/>
    <x v="863"/>
    <x v="297"/>
    <x v="0"/>
    <x v="0"/>
    <x v="16"/>
    <x v="657"/>
    <x v="56"/>
    <x v="521"/>
    <x v="84"/>
    <x v="38"/>
    <x v="129"/>
    <x v="1"/>
    <x v="5"/>
    <x v="8"/>
    <x v="6"/>
    <x v="3"/>
    <x v="1"/>
    <x v="0"/>
    <x v="0"/>
    <x v="0"/>
    <x v="0"/>
    <x v="0"/>
    <x v="1"/>
    <x v="26"/>
    <x v="1"/>
    <x v="483"/>
    <x v="0"/>
    <x v="0"/>
    <x v="1"/>
    <x v="0"/>
    <x v="0"/>
    <x v="0"/>
    <x v="0"/>
    <x v="1"/>
    <x v="0"/>
    <x v="927"/>
    <x v="178"/>
    <x v="5"/>
    <x v="6"/>
  </r>
  <r>
    <x v="128"/>
    <x v="535"/>
    <x v="30"/>
    <x v="310"/>
    <x v="1"/>
    <x v="1"/>
    <x v="74"/>
    <x v="17"/>
    <x v="1"/>
    <x v="12"/>
    <x v="3"/>
    <x v="1"/>
    <x v="4"/>
    <x v="2"/>
    <x v="2"/>
    <x v="0"/>
    <x v="3"/>
    <x v="7"/>
    <x v="0"/>
    <x v="0"/>
    <x v="0"/>
    <x v="0"/>
    <x v="0"/>
    <x v="0"/>
    <x v="0"/>
    <x v="31"/>
    <x v="2"/>
    <x v="316"/>
    <x v="1"/>
    <x v="0"/>
    <x v="0"/>
    <x v="0"/>
    <x v="0"/>
    <x v="0"/>
    <x v="0"/>
    <x v="0"/>
    <x v="1"/>
    <x v="32"/>
    <x v="345"/>
    <x v="11"/>
    <x v="2"/>
  </r>
  <r>
    <x v="129"/>
    <x v="1942"/>
    <x v="877"/>
    <x v="310"/>
    <x v="0"/>
    <x v="0"/>
    <x v="46"/>
    <x v="674"/>
    <x v="60"/>
    <x v="536"/>
    <x v="48"/>
    <x v="60"/>
    <x v="20"/>
    <x v="1"/>
    <x v="5"/>
    <x v="4"/>
    <x v="12"/>
    <x v="2"/>
    <x v="0"/>
    <x v="0"/>
    <x v="0"/>
    <x v="0"/>
    <x v="0"/>
    <x v="0"/>
    <x v="0"/>
    <x v="4"/>
    <x v="0"/>
    <x v="584"/>
    <x v="0"/>
    <x v="0"/>
    <x v="1"/>
    <x v="0"/>
    <x v="0"/>
    <x v="0"/>
    <x v="0"/>
    <x v="1"/>
    <x v="0"/>
    <x v="960"/>
    <x v="77"/>
    <x v="2"/>
    <x v="7"/>
  </r>
  <r>
    <x v="130"/>
    <x v="1934"/>
    <x v="862"/>
    <x v="247"/>
    <x v="0"/>
    <x v="0"/>
    <x v="58"/>
    <x v="479"/>
    <x v="145"/>
    <x v="545"/>
    <x v="102"/>
    <x v="112"/>
    <x v="19"/>
    <x v="1"/>
    <x v="8"/>
    <x v="6"/>
    <x v="5"/>
    <x v="3"/>
    <x v="0"/>
    <x v="0"/>
    <x v="0"/>
    <x v="0"/>
    <x v="0"/>
    <x v="0"/>
    <x v="1"/>
    <x v="25"/>
    <x v="1"/>
    <x v="496"/>
    <x v="0"/>
    <x v="0"/>
    <x v="1"/>
    <x v="0"/>
    <x v="0"/>
    <x v="0"/>
    <x v="1"/>
    <x v="0"/>
    <x v="0"/>
    <x v="946"/>
    <x v="165"/>
    <x v="5"/>
    <x v="6"/>
  </r>
  <r>
    <x v="131"/>
    <x v="1892"/>
    <x v="649"/>
    <x v="310"/>
    <x v="0"/>
    <x v="0"/>
    <x v="73"/>
    <x v="351"/>
    <x v="28"/>
    <x v="497"/>
    <x v="32"/>
    <x v="40"/>
    <x v="122"/>
    <x v="1"/>
    <x v="5"/>
    <x v="7"/>
    <x v="10"/>
    <x v="2"/>
    <x v="0"/>
    <x v="0"/>
    <x v="0"/>
    <x v="0"/>
    <x v="0"/>
    <x v="0"/>
    <x v="0"/>
    <x v="34"/>
    <x v="2"/>
    <x v="411"/>
    <x v="0"/>
    <x v="1"/>
    <x v="0"/>
    <x v="0"/>
    <x v="0"/>
    <x v="0"/>
    <x v="1"/>
    <x v="0"/>
    <x v="0"/>
    <x v="693"/>
    <x v="250"/>
    <x v="8"/>
    <x v="11"/>
  </r>
  <r>
    <x v="132"/>
    <x v="1469"/>
    <x v="439"/>
    <x v="310"/>
    <x v="0"/>
    <x v="1"/>
    <x v="47"/>
    <x v="503"/>
    <x v="16"/>
    <x v="131"/>
    <x v="39"/>
    <x v="33"/>
    <x v="33"/>
    <x v="3"/>
    <x v="8"/>
    <x v="5"/>
    <x v="9"/>
    <x v="6"/>
    <x v="0"/>
    <x v="0"/>
    <x v="0"/>
    <x v="0"/>
    <x v="0"/>
    <x v="0"/>
    <x v="0"/>
    <x v="22"/>
    <x v="1"/>
    <x v="285"/>
    <x v="0"/>
    <x v="0"/>
    <x v="1"/>
    <x v="0"/>
    <x v="0"/>
    <x v="0"/>
    <x v="0"/>
    <x v="0"/>
    <x v="1"/>
    <x v="526"/>
    <x v="376"/>
    <x v="0"/>
    <x v="4"/>
  </r>
  <r>
    <x v="133"/>
    <x v="689"/>
    <x v="132"/>
    <x v="310"/>
    <x v="1"/>
    <x v="0"/>
    <x v="13"/>
    <x v="32"/>
    <x v="34"/>
    <x v="41"/>
    <x v="65"/>
    <x v="16"/>
    <x v="112"/>
    <x v="3"/>
    <x v="4"/>
    <x v="2"/>
    <x v="3"/>
    <x v="7"/>
    <x v="0"/>
    <x v="0"/>
    <x v="0"/>
    <x v="0"/>
    <x v="0"/>
    <x v="0"/>
    <x v="0"/>
    <x v="8"/>
    <x v="0"/>
    <x v="441"/>
    <x v="0"/>
    <x v="0"/>
    <x v="0"/>
    <x v="1"/>
    <x v="0"/>
    <x v="0"/>
    <x v="1"/>
    <x v="0"/>
    <x v="0"/>
    <x v="81"/>
    <x v="220"/>
    <x v="7"/>
    <x v="1"/>
  </r>
  <r>
    <x v="134"/>
    <x v="1213"/>
    <x v="433"/>
    <x v="310"/>
    <x v="0"/>
    <x v="2"/>
    <x v="36"/>
    <x v="493"/>
    <x v="16"/>
    <x v="140"/>
    <x v="28"/>
    <x v="41"/>
    <x v="49"/>
    <x v="3"/>
    <x v="3"/>
    <x v="3"/>
    <x v="6"/>
    <x v="8"/>
    <x v="0"/>
    <x v="0"/>
    <x v="0"/>
    <x v="0"/>
    <x v="0"/>
    <x v="0"/>
    <x v="0"/>
    <x v="20"/>
    <x v="1"/>
    <x v="585"/>
    <x v="0"/>
    <x v="1"/>
    <x v="0"/>
    <x v="0"/>
    <x v="0"/>
    <x v="0"/>
    <x v="1"/>
    <x v="0"/>
    <x v="0"/>
    <x v="511"/>
    <x v="76"/>
    <x v="2"/>
    <x v="7"/>
  </r>
  <r>
    <x v="135"/>
    <x v="1593"/>
    <x v="861"/>
    <x v="300"/>
    <x v="0"/>
    <x v="0"/>
    <x v="64"/>
    <x v="673"/>
    <x v="0"/>
    <x v="530"/>
    <x v="46"/>
    <x v="38"/>
    <x v="0"/>
    <x v="1"/>
    <x v="5"/>
    <x v="6"/>
    <x v="8"/>
    <x v="3"/>
    <x v="1"/>
    <x v="0"/>
    <x v="0"/>
    <x v="0"/>
    <x v="0"/>
    <x v="0"/>
    <x v="1"/>
    <x v="20"/>
    <x v="1"/>
    <x v="448"/>
    <x v="0"/>
    <x v="0"/>
    <x v="1"/>
    <x v="0"/>
    <x v="0"/>
    <x v="0"/>
    <x v="0"/>
    <x v="1"/>
    <x v="0"/>
    <x v="947"/>
    <x v="213"/>
    <x v="6"/>
    <x v="5"/>
  </r>
  <r>
    <x v="136"/>
    <x v="592"/>
    <x v="14"/>
    <x v="310"/>
    <x v="1"/>
    <x v="0"/>
    <x v="49"/>
    <x v="6"/>
    <x v="1"/>
    <x v="10"/>
    <x v="0"/>
    <x v="1"/>
    <x v="4"/>
    <x v="1"/>
    <x v="1"/>
    <x v="0"/>
    <x v="2"/>
    <x v="8"/>
    <x v="0"/>
    <x v="0"/>
    <x v="0"/>
    <x v="0"/>
    <x v="0"/>
    <x v="1"/>
    <x v="0"/>
    <x v="15"/>
    <x v="1"/>
    <x v="285"/>
    <x v="0"/>
    <x v="0"/>
    <x v="0"/>
    <x v="1"/>
    <x v="0"/>
    <x v="0"/>
    <x v="1"/>
    <x v="0"/>
    <x v="0"/>
    <x v="16"/>
    <x v="376"/>
    <x v="0"/>
    <x v="4"/>
  </r>
  <r>
    <x v="137"/>
    <x v="492"/>
    <x v="119"/>
    <x v="310"/>
    <x v="2"/>
    <x v="1"/>
    <x v="94"/>
    <x v="72"/>
    <x v="3"/>
    <x v="90"/>
    <x v="11"/>
    <x v="1"/>
    <x v="32"/>
    <x v="7"/>
    <x v="4"/>
    <x v="1"/>
    <x v="4"/>
    <x v="8"/>
    <x v="0"/>
    <x v="0"/>
    <x v="0"/>
    <x v="0"/>
    <x v="0"/>
    <x v="0"/>
    <x v="0"/>
    <x v="23"/>
    <x v="1"/>
    <x v="638"/>
    <x v="0"/>
    <x v="1"/>
    <x v="0"/>
    <x v="0"/>
    <x v="0"/>
    <x v="1"/>
    <x v="0"/>
    <x v="0"/>
    <x v="0"/>
    <x v="139"/>
    <x v="23"/>
    <x v="0"/>
    <x v="4"/>
  </r>
  <r>
    <x v="138"/>
    <x v="919"/>
    <x v="95"/>
    <x v="310"/>
    <x v="0"/>
    <x v="0"/>
    <x v="65"/>
    <x v="42"/>
    <x v="16"/>
    <x v="29"/>
    <x v="11"/>
    <x v="20"/>
    <x v="8"/>
    <x v="1"/>
    <x v="2"/>
    <x v="1"/>
    <x v="4"/>
    <x v="3"/>
    <x v="0"/>
    <x v="0"/>
    <x v="0"/>
    <x v="0"/>
    <x v="0"/>
    <x v="0"/>
    <x v="0"/>
    <x v="30"/>
    <x v="2"/>
    <x v="8"/>
    <x v="0"/>
    <x v="1"/>
    <x v="0"/>
    <x v="0"/>
    <x v="0"/>
    <x v="0"/>
    <x v="0"/>
    <x v="1"/>
    <x v="0"/>
    <x v="109"/>
    <x v="653"/>
    <x v="10"/>
    <x v="9"/>
  </r>
  <r>
    <x v="139"/>
    <x v="1202"/>
    <x v="256"/>
    <x v="310"/>
    <x v="0"/>
    <x v="2"/>
    <x v="59"/>
    <x v="263"/>
    <x v="21"/>
    <x v="78"/>
    <x v="35"/>
    <x v="13"/>
    <x v="13"/>
    <x v="1"/>
    <x v="4"/>
    <x v="4"/>
    <x v="7"/>
    <x v="3"/>
    <x v="0"/>
    <x v="0"/>
    <x v="0"/>
    <x v="0"/>
    <x v="0"/>
    <x v="0"/>
    <x v="0"/>
    <x v="43"/>
    <x v="3"/>
    <x v="61"/>
    <x v="0"/>
    <x v="1"/>
    <x v="0"/>
    <x v="0"/>
    <x v="0"/>
    <x v="0"/>
    <x v="0"/>
    <x v="1"/>
    <x v="0"/>
    <x v="328"/>
    <x v="600"/>
    <x v="8"/>
    <x v="11"/>
  </r>
  <r>
    <x v="140"/>
    <x v="1398"/>
    <x v="257"/>
    <x v="310"/>
    <x v="0"/>
    <x v="1"/>
    <x v="96"/>
    <x v="305"/>
    <x v="17"/>
    <x v="48"/>
    <x v="19"/>
    <x v="13"/>
    <x v="13"/>
    <x v="4"/>
    <x v="8"/>
    <x v="1"/>
    <x v="6"/>
    <x v="6"/>
    <x v="0"/>
    <x v="0"/>
    <x v="0"/>
    <x v="1"/>
    <x v="0"/>
    <x v="0"/>
    <x v="0"/>
    <x v="27"/>
    <x v="2"/>
    <x v="107"/>
    <x v="0"/>
    <x v="1"/>
    <x v="0"/>
    <x v="0"/>
    <x v="0"/>
    <x v="0"/>
    <x v="1"/>
    <x v="0"/>
    <x v="0"/>
    <x v="329"/>
    <x v="554"/>
    <x v="6"/>
    <x v="5"/>
  </r>
  <r>
    <x v="141"/>
    <x v="831"/>
    <x v="197"/>
    <x v="310"/>
    <x v="0"/>
    <x v="1"/>
    <x v="28"/>
    <x v="215"/>
    <x v="20"/>
    <x v="57"/>
    <x v="8"/>
    <x v="20"/>
    <x v="90"/>
    <x v="4"/>
    <x v="7"/>
    <x v="1"/>
    <x v="5"/>
    <x v="7"/>
    <x v="0"/>
    <x v="0"/>
    <x v="0"/>
    <x v="0"/>
    <x v="0"/>
    <x v="0"/>
    <x v="0"/>
    <x v="24"/>
    <x v="1"/>
    <x v="530"/>
    <x v="0"/>
    <x v="0"/>
    <x v="0"/>
    <x v="1"/>
    <x v="0"/>
    <x v="1"/>
    <x v="0"/>
    <x v="0"/>
    <x v="0"/>
    <x v="209"/>
    <x v="131"/>
    <x v="4"/>
    <x v="8"/>
  </r>
  <r>
    <x v="142"/>
    <x v="447"/>
    <x v="65"/>
    <x v="310"/>
    <x v="1"/>
    <x v="0"/>
    <x v="12"/>
    <x v="5"/>
    <x v="7"/>
    <x v="24"/>
    <x v="16"/>
    <x v="14"/>
    <x v="20"/>
    <x v="4"/>
    <x v="3"/>
    <x v="0"/>
    <x v="4"/>
    <x v="6"/>
    <x v="0"/>
    <x v="0"/>
    <x v="0"/>
    <x v="0"/>
    <x v="0"/>
    <x v="0"/>
    <x v="0"/>
    <x v="8"/>
    <x v="0"/>
    <x v="43"/>
    <x v="0"/>
    <x v="0"/>
    <x v="1"/>
    <x v="0"/>
    <x v="0"/>
    <x v="0"/>
    <x v="1"/>
    <x v="0"/>
    <x v="0"/>
    <x v="51"/>
    <x v="618"/>
    <x v="8"/>
    <x v="11"/>
  </r>
  <r>
    <x v="143"/>
    <x v="1245"/>
    <x v="497"/>
    <x v="310"/>
    <x v="0"/>
    <x v="1"/>
    <x v="57"/>
    <x v="644"/>
    <x v="0"/>
    <x v="57"/>
    <x v="0"/>
    <x v="0"/>
    <x v="76"/>
    <x v="2"/>
    <x v="8"/>
    <x v="5"/>
    <x v="11"/>
    <x v="5"/>
    <x v="0"/>
    <x v="0"/>
    <x v="0"/>
    <x v="0"/>
    <x v="0"/>
    <x v="0"/>
    <x v="0"/>
    <x v="44"/>
    <x v="3"/>
    <x v="594"/>
    <x v="0"/>
    <x v="0"/>
    <x v="0"/>
    <x v="1"/>
    <x v="0"/>
    <x v="0"/>
    <x v="0"/>
    <x v="0"/>
    <x v="1"/>
    <x v="569"/>
    <x v="67"/>
    <x v="1"/>
    <x v="3"/>
  </r>
  <r>
    <x v="144"/>
    <x v="1908"/>
    <x v="860"/>
    <x v="259"/>
    <x v="0"/>
    <x v="1"/>
    <x v="61"/>
    <x v="773"/>
    <x v="38"/>
    <x v="259"/>
    <x v="46"/>
    <x v="56"/>
    <x v="33"/>
    <x v="1"/>
    <x v="5"/>
    <x v="10"/>
    <x v="4"/>
    <x v="6"/>
    <x v="1"/>
    <x v="1"/>
    <x v="0"/>
    <x v="1"/>
    <x v="1"/>
    <x v="0"/>
    <x v="1"/>
    <x v="37"/>
    <x v="2"/>
    <x v="379"/>
    <x v="0"/>
    <x v="0"/>
    <x v="0"/>
    <x v="1"/>
    <x v="0"/>
    <x v="0"/>
    <x v="1"/>
    <x v="0"/>
    <x v="0"/>
    <x v="939"/>
    <x v="282"/>
    <x v="9"/>
    <x v="10"/>
  </r>
  <r>
    <x v="145"/>
    <x v="929"/>
    <x v="182"/>
    <x v="310"/>
    <x v="0"/>
    <x v="1"/>
    <x v="4"/>
    <x v="197"/>
    <x v="6"/>
    <x v="69"/>
    <x v="4"/>
    <x v="12"/>
    <x v="3"/>
    <x v="3"/>
    <x v="6"/>
    <x v="1"/>
    <x v="5"/>
    <x v="7"/>
    <x v="0"/>
    <x v="0"/>
    <x v="0"/>
    <x v="0"/>
    <x v="0"/>
    <x v="0"/>
    <x v="0"/>
    <x v="38"/>
    <x v="2"/>
    <x v="335"/>
    <x v="0"/>
    <x v="0"/>
    <x v="1"/>
    <x v="0"/>
    <x v="0"/>
    <x v="0"/>
    <x v="1"/>
    <x v="0"/>
    <x v="0"/>
    <x v="244"/>
    <x v="326"/>
    <x v="10"/>
    <x v="9"/>
  </r>
  <r>
    <x v="146"/>
    <x v="1224"/>
    <x v="14"/>
    <x v="310"/>
    <x v="1"/>
    <x v="2"/>
    <x v="49"/>
    <x v="8"/>
    <x v="1"/>
    <x v="7"/>
    <x v="2"/>
    <x v="0"/>
    <x v="0"/>
    <x v="1"/>
    <x v="0"/>
    <x v="0"/>
    <x v="3"/>
    <x v="4"/>
    <x v="0"/>
    <x v="0"/>
    <x v="0"/>
    <x v="0"/>
    <x v="0"/>
    <x v="0"/>
    <x v="0"/>
    <x v="18"/>
    <x v="1"/>
    <x v="272"/>
    <x v="0"/>
    <x v="0"/>
    <x v="1"/>
    <x v="0"/>
    <x v="0"/>
    <x v="0"/>
    <x v="1"/>
    <x v="0"/>
    <x v="0"/>
    <x v="20"/>
    <x v="389"/>
    <x v="0"/>
    <x v="4"/>
  </r>
  <r>
    <x v="147"/>
    <x v="1088"/>
    <x v="108"/>
    <x v="310"/>
    <x v="0"/>
    <x v="1"/>
    <x v="3"/>
    <x v="42"/>
    <x v="11"/>
    <x v="57"/>
    <x v="9"/>
    <x v="28"/>
    <x v="14"/>
    <x v="1"/>
    <x v="1"/>
    <x v="1"/>
    <x v="6"/>
    <x v="2"/>
    <x v="0"/>
    <x v="0"/>
    <x v="0"/>
    <x v="0"/>
    <x v="0"/>
    <x v="0"/>
    <x v="0"/>
    <x v="19"/>
    <x v="1"/>
    <x v="239"/>
    <x v="0"/>
    <x v="0"/>
    <x v="0"/>
    <x v="1"/>
    <x v="0"/>
    <x v="0"/>
    <x v="1"/>
    <x v="0"/>
    <x v="0"/>
    <x v="127"/>
    <x v="422"/>
    <x v="2"/>
    <x v="7"/>
  </r>
  <r>
    <x v="148"/>
    <x v="1786"/>
    <x v="613"/>
    <x v="310"/>
    <x v="0"/>
    <x v="0"/>
    <x v="64"/>
    <x v="451"/>
    <x v="11"/>
    <x v="318"/>
    <x v="119"/>
    <x v="89"/>
    <x v="57"/>
    <x v="1"/>
    <x v="3"/>
    <x v="4"/>
    <x v="10"/>
    <x v="1"/>
    <x v="0"/>
    <x v="0"/>
    <x v="0"/>
    <x v="0"/>
    <x v="0"/>
    <x v="0"/>
    <x v="0"/>
    <x v="41"/>
    <x v="2"/>
    <x v="293"/>
    <x v="0"/>
    <x v="0"/>
    <x v="1"/>
    <x v="0"/>
    <x v="0"/>
    <x v="0"/>
    <x v="1"/>
    <x v="0"/>
    <x v="0"/>
    <x v="688"/>
    <x v="368"/>
    <x v="0"/>
    <x v="4"/>
  </r>
  <r>
    <x v="149"/>
    <x v="341"/>
    <x v="4"/>
    <x v="310"/>
    <x v="2"/>
    <x v="1"/>
    <x v="0"/>
    <x v="5"/>
    <x v="0"/>
    <x v="3"/>
    <x v="0"/>
    <x v="0"/>
    <x v="5"/>
    <x v="1"/>
    <x v="1"/>
    <x v="0"/>
    <x v="2"/>
    <x v="7"/>
    <x v="0"/>
    <x v="0"/>
    <x v="0"/>
    <x v="0"/>
    <x v="0"/>
    <x v="0"/>
    <x v="0"/>
    <x v="38"/>
    <x v="2"/>
    <x v="342"/>
    <x v="0"/>
    <x v="0"/>
    <x v="1"/>
    <x v="0"/>
    <x v="0"/>
    <x v="0"/>
    <x v="0"/>
    <x v="1"/>
    <x v="0"/>
    <x v="5"/>
    <x v="319"/>
    <x v="10"/>
    <x v="9"/>
  </r>
  <r>
    <x v="150"/>
    <x v="1525"/>
    <x v="799"/>
    <x v="310"/>
    <x v="0"/>
    <x v="0"/>
    <x v="20"/>
    <x v="764"/>
    <x v="16"/>
    <x v="230"/>
    <x v="39"/>
    <x v="16"/>
    <x v="33"/>
    <x v="2"/>
    <x v="10"/>
    <x v="6"/>
    <x v="9"/>
    <x v="6"/>
    <x v="0"/>
    <x v="0"/>
    <x v="0"/>
    <x v="0"/>
    <x v="0"/>
    <x v="0"/>
    <x v="0"/>
    <x v="51"/>
    <x v="3"/>
    <x v="567"/>
    <x v="0"/>
    <x v="1"/>
    <x v="0"/>
    <x v="0"/>
    <x v="0"/>
    <x v="0"/>
    <x v="0"/>
    <x v="0"/>
    <x v="1"/>
    <x v="883"/>
    <x v="94"/>
    <x v="2"/>
    <x v="7"/>
  </r>
  <r>
    <x v="151"/>
    <x v="164"/>
    <x v="92"/>
    <x v="310"/>
    <x v="1"/>
    <x v="0"/>
    <x v="91"/>
    <x v="52"/>
    <x v="3"/>
    <x v="49"/>
    <x v="7"/>
    <x v="4"/>
    <x v="5"/>
    <x v="4"/>
    <x v="3"/>
    <x v="0"/>
    <x v="4"/>
    <x v="8"/>
    <x v="0"/>
    <x v="0"/>
    <x v="0"/>
    <x v="0"/>
    <x v="0"/>
    <x v="0"/>
    <x v="0"/>
    <x v="12"/>
    <x v="1"/>
    <x v="163"/>
    <x v="0"/>
    <x v="1"/>
    <x v="0"/>
    <x v="0"/>
    <x v="0"/>
    <x v="0"/>
    <x v="1"/>
    <x v="0"/>
    <x v="0"/>
    <x v="109"/>
    <x v="498"/>
    <x v="4"/>
    <x v="8"/>
  </r>
  <r>
    <x v="152"/>
    <x v="1630"/>
    <x v="656"/>
    <x v="310"/>
    <x v="0"/>
    <x v="0"/>
    <x v="9"/>
    <x v="692"/>
    <x v="12"/>
    <x v="224"/>
    <x v="14"/>
    <x v="12"/>
    <x v="12"/>
    <x v="1"/>
    <x v="5"/>
    <x v="4"/>
    <x v="10"/>
    <x v="2"/>
    <x v="0"/>
    <x v="0"/>
    <x v="0"/>
    <x v="0"/>
    <x v="0"/>
    <x v="0"/>
    <x v="0"/>
    <x v="21"/>
    <x v="1"/>
    <x v="400"/>
    <x v="1"/>
    <x v="0"/>
    <x v="0"/>
    <x v="0"/>
    <x v="0"/>
    <x v="0"/>
    <x v="0"/>
    <x v="0"/>
    <x v="1"/>
    <x v="755"/>
    <x v="261"/>
    <x v="8"/>
    <x v="11"/>
  </r>
  <r>
    <x v="153"/>
    <x v="747"/>
    <x v="56"/>
    <x v="310"/>
    <x v="2"/>
    <x v="1"/>
    <x v="83"/>
    <x v="18"/>
    <x v="1"/>
    <x v="32"/>
    <x v="6"/>
    <x v="3"/>
    <x v="28"/>
    <x v="3"/>
    <x v="2"/>
    <x v="0"/>
    <x v="4"/>
    <x v="6"/>
    <x v="0"/>
    <x v="0"/>
    <x v="0"/>
    <x v="0"/>
    <x v="0"/>
    <x v="0"/>
    <x v="0"/>
    <x v="30"/>
    <x v="2"/>
    <x v="214"/>
    <x v="0"/>
    <x v="0"/>
    <x v="0"/>
    <x v="1"/>
    <x v="0"/>
    <x v="0"/>
    <x v="1"/>
    <x v="0"/>
    <x v="0"/>
    <x v="34"/>
    <x v="447"/>
    <x v="3"/>
    <x v="0"/>
  </r>
  <r>
    <x v="154"/>
    <x v="1293"/>
    <x v="234"/>
    <x v="310"/>
    <x v="0"/>
    <x v="0"/>
    <x v="27"/>
    <x v="120"/>
    <x v="16"/>
    <x v="98"/>
    <x v="109"/>
    <x v="21"/>
    <x v="27"/>
    <x v="1"/>
    <x v="6"/>
    <x v="7"/>
    <x v="4"/>
    <x v="3"/>
    <x v="0"/>
    <x v="0"/>
    <x v="1"/>
    <x v="0"/>
    <x v="0"/>
    <x v="0"/>
    <x v="0"/>
    <x v="43"/>
    <x v="3"/>
    <x v="210"/>
    <x v="1"/>
    <x v="0"/>
    <x v="0"/>
    <x v="0"/>
    <x v="0"/>
    <x v="0"/>
    <x v="1"/>
    <x v="0"/>
    <x v="0"/>
    <x v="282"/>
    <x v="451"/>
    <x v="3"/>
    <x v="0"/>
  </r>
  <r>
    <x v="155"/>
    <x v="998"/>
    <x v="153"/>
    <x v="310"/>
    <x v="0"/>
    <x v="0"/>
    <x v="63"/>
    <x v="197"/>
    <x v="5"/>
    <x v="33"/>
    <x v="7"/>
    <x v="0"/>
    <x v="2"/>
    <x v="1"/>
    <x v="3"/>
    <x v="2"/>
    <x v="6"/>
    <x v="4"/>
    <x v="0"/>
    <x v="0"/>
    <x v="0"/>
    <x v="1"/>
    <x v="0"/>
    <x v="0"/>
    <x v="0"/>
    <x v="37"/>
    <x v="2"/>
    <x v="285"/>
    <x v="1"/>
    <x v="0"/>
    <x v="0"/>
    <x v="0"/>
    <x v="0"/>
    <x v="0"/>
    <x v="1"/>
    <x v="0"/>
    <x v="0"/>
    <x v="214"/>
    <x v="376"/>
    <x v="0"/>
    <x v="4"/>
  </r>
  <r>
    <x v="156"/>
    <x v="1430"/>
    <x v="526"/>
    <x v="310"/>
    <x v="0"/>
    <x v="0"/>
    <x v="46"/>
    <x v="250"/>
    <x v="139"/>
    <x v="271"/>
    <x v="135"/>
    <x v="75"/>
    <x v="120"/>
    <x v="1"/>
    <x v="3"/>
    <x v="4"/>
    <x v="7"/>
    <x v="1"/>
    <x v="0"/>
    <x v="0"/>
    <x v="0"/>
    <x v="0"/>
    <x v="0"/>
    <x v="0"/>
    <x v="0"/>
    <x v="8"/>
    <x v="0"/>
    <x v="224"/>
    <x v="0"/>
    <x v="0"/>
    <x v="1"/>
    <x v="0"/>
    <x v="0"/>
    <x v="0"/>
    <x v="1"/>
    <x v="0"/>
    <x v="0"/>
    <x v="569"/>
    <x v="437"/>
    <x v="2"/>
    <x v="7"/>
  </r>
  <r>
    <x v="157"/>
    <x v="228"/>
    <x v="65"/>
    <x v="310"/>
    <x v="1"/>
    <x v="1"/>
    <x v="84"/>
    <x v="15"/>
    <x v="10"/>
    <x v="19"/>
    <x v="8"/>
    <x v="17"/>
    <x v="20"/>
    <x v="3"/>
    <x v="2"/>
    <x v="1"/>
    <x v="3"/>
    <x v="5"/>
    <x v="0"/>
    <x v="0"/>
    <x v="0"/>
    <x v="0"/>
    <x v="0"/>
    <x v="0"/>
    <x v="0"/>
    <x v="39"/>
    <x v="2"/>
    <x v="117"/>
    <x v="0"/>
    <x v="0"/>
    <x v="0"/>
    <x v="1"/>
    <x v="0"/>
    <x v="0"/>
    <x v="1"/>
    <x v="0"/>
    <x v="0"/>
    <x v="51"/>
    <x v="544"/>
    <x v="6"/>
    <x v="5"/>
  </r>
  <r>
    <x v="158"/>
    <x v="425"/>
    <x v="25"/>
    <x v="310"/>
    <x v="1"/>
    <x v="1"/>
    <x v="58"/>
    <x v="7"/>
    <x v="3"/>
    <x v="10"/>
    <x v="8"/>
    <x v="1"/>
    <x v="7"/>
    <x v="2"/>
    <x v="1"/>
    <x v="0"/>
    <x v="3"/>
    <x v="7"/>
    <x v="0"/>
    <x v="0"/>
    <x v="0"/>
    <x v="0"/>
    <x v="0"/>
    <x v="0"/>
    <x v="0"/>
    <x v="31"/>
    <x v="2"/>
    <x v="64"/>
    <x v="0"/>
    <x v="0"/>
    <x v="0"/>
    <x v="1"/>
    <x v="0"/>
    <x v="0"/>
    <x v="1"/>
    <x v="0"/>
    <x v="0"/>
    <x v="24"/>
    <x v="597"/>
    <x v="8"/>
    <x v="11"/>
  </r>
  <r>
    <x v="159"/>
    <x v="299"/>
    <x v="37"/>
    <x v="310"/>
    <x v="1"/>
    <x v="0"/>
    <x v="78"/>
    <x v="12"/>
    <x v="4"/>
    <x v="6"/>
    <x v="10"/>
    <x v="8"/>
    <x v="16"/>
    <x v="2"/>
    <x v="2"/>
    <x v="0"/>
    <x v="3"/>
    <x v="8"/>
    <x v="0"/>
    <x v="0"/>
    <x v="0"/>
    <x v="0"/>
    <x v="0"/>
    <x v="0"/>
    <x v="0"/>
    <x v="14"/>
    <x v="1"/>
    <x v="331"/>
    <x v="0"/>
    <x v="1"/>
    <x v="0"/>
    <x v="0"/>
    <x v="0"/>
    <x v="0"/>
    <x v="1"/>
    <x v="0"/>
    <x v="0"/>
    <x v="27"/>
    <x v="330"/>
    <x v="11"/>
    <x v="2"/>
  </r>
  <r>
    <x v="160"/>
    <x v="945"/>
    <x v="97"/>
    <x v="310"/>
    <x v="2"/>
    <x v="0"/>
    <x v="4"/>
    <x v="84"/>
    <x v="7"/>
    <x v="24"/>
    <x v="2"/>
    <x v="3"/>
    <x v="27"/>
    <x v="1"/>
    <x v="3"/>
    <x v="1"/>
    <x v="3"/>
    <x v="6"/>
    <x v="0"/>
    <x v="0"/>
    <x v="0"/>
    <x v="0"/>
    <x v="0"/>
    <x v="0"/>
    <x v="0"/>
    <x v="26"/>
    <x v="1"/>
    <x v="64"/>
    <x v="0"/>
    <x v="1"/>
    <x v="0"/>
    <x v="0"/>
    <x v="0"/>
    <x v="0"/>
    <x v="1"/>
    <x v="0"/>
    <x v="0"/>
    <x v="93"/>
    <x v="597"/>
    <x v="8"/>
    <x v="11"/>
  </r>
  <r>
    <x v="161"/>
    <x v="1028"/>
    <x v="80"/>
    <x v="310"/>
    <x v="1"/>
    <x v="1"/>
    <x v="17"/>
    <x v="80"/>
    <x v="0"/>
    <x v="6"/>
    <x v="0"/>
    <x v="0"/>
    <x v="6"/>
    <x v="2"/>
    <x v="2"/>
    <x v="1"/>
    <x v="3"/>
    <x v="5"/>
    <x v="0"/>
    <x v="0"/>
    <x v="0"/>
    <x v="0"/>
    <x v="0"/>
    <x v="0"/>
    <x v="0"/>
    <x v="37"/>
    <x v="2"/>
    <x v="141"/>
    <x v="0"/>
    <x v="0"/>
    <x v="0"/>
    <x v="1"/>
    <x v="0"/>
    <x v="0"/>
    <x v="0"/>
    <x v="0"/>
    <x v="1"/>
    <x v="82"/>
    <x v="520"/>
    <x v="5"/>
    <x v="6"/>
  </r>
  <r>
    <x v="162"/>
    <x v="991"/>
    <x v="67"/>
    <x v="310"/>
    <x v="0"/>
    <x v="1"/>
    <x v="77"/>
    <x v="58"/>
    <x v="0"/>
    <x v="12"/>
    <x v="0"/>
    <x v="0"/>
    <x v="48"/>
    <x v="1"/>
    <x v="2"/>
    <x v="2"/>
    <x v="2"/>
    <x v="4"/>
    <x v="0"/>
    <x v="0"/>
    <x v="1"/>
    <x v="0"/>
    <x v="0"/>
    <x v="0"/>
    <x v="0"/>
    <x v="29"/>
    <x v="2"/>
    <x v="81"/>
    <x v="0"/>
    <x v="0"/>
    <x v="1"/>
    <x v="0"/>
    <x v="0"/>
    <x v="0"/>
    <x v="1"/>
    <x v="0"/>
    <x v="0"/>
    <x v="25"/>
    <x v="580"/>
    <x v="7"/>
    <x v="1"/>
  </r>
  <r>
    <x v="163"/>
    <x v="1791"/>
    <x v="840"/>
    <x v="310"/>
    <x v="0"/>
    <x v="1"/>
    <x v="56"/>
    <x v="729"/>
    <x v="70"/>
    <x v="359"/>
    <x v="62"/>
    <x v="70"/>
    <x v="26"/>
    <x v="1"/>
    <x v="11"/>
    <x v="8"/>
    <x v="8"/>
    <x v="5"/>
    <x v="0"/>
    <x v="0"/>
    <x v="0"/>
    <x v="0"/>
    <x v="0"/>
    <x v="0"/>
    <x v="0"/>
    <x v="21"/>
    <x v="1"/>
    <x v="617"/>
    <x v="0"/>
    <x v="1"/>
    <x v="0"/>
    <x v="0"/>
    <x v="0"/>
    <x v="0"/>
    <x v="0"/>
    <x v="0"/>
    <x v="1"/>
    <x v="919"/>
    <x v="44"/>
    <x v="0"/>
    <x v="4"/>
  </r>
  <r>
    <x v="164"/>
    <x v="1908"/>
    <x v="860"/>
    <x v="259"/>
    <x v="0"/>
    <x v="1"/>
    <x v="61"/>
    <x v="773"/>
    <x v="38"/>
    <x v="259"/>
    <x v="46"/>
    <x v="56"/>
    <x v="33"/>
    <x v="1"/>
    <x v="5"/>
    <x v="10"/>
    <x v="4"/>
    <x v="6"/>
    <x v="1"/>
    <x v="1"/>
    <x v="0"/>
    <x v="1"/>
    <x v="1"/>
    <x v="0"/>
    <x v="1"/>
    <x v="37"/>
    <x v="2"/>
    <x v="379"/>
    <x v="0"/>
    <x v="0"/>
    <x v="0"/>
    <x v="1"/>
    <x v="0"/>
    <x v="0"/>
    <x v="1"/>
    <x v="0"/>
    <x v="0"/>
    <x v="939"/>
    <x v="282"/>
    <x v="9"/>
    <x v="10"/>
  </r>
  <r>
    <x v="165"/>
    <x v="608"/>
    <x v="39"/>
    <x v="310"/>
    <x v="1"/>
    <x v="1"/>
    <x v="90"/>
    <x v="29"/>
    <x v="0"/>
    <x v="14"/>
    <x v="0"/>
    <x v="0"/>
    <x v="2"/>
    <x v="2"/>
    <x v="2"/>
    <x v="0"/>
    <x v="3"/>
    <x v="7"/>
    <x v="0"/>
    <x v="0"/>
    <x v="0"/>
    <x v="0"/>
    <x v="0"/>
    <x v="0"/>
    <x v="0"/>
    <x v="26"/>
    <x v="1"/>
    <x v="35"/>
    <x v="0"/>
    <x v="1"/>
    <x v="0"/>
    <x v="0"/>
    <x v="0"/>
    <x v="0"/>
    <x v="0"/>
    <x v="0"/>
    <x v="1"/>
    <x v="43"/>
    <x v="626"/>
    <x v="9"/>
    <x v="10"/>
  </r>
  <r>
    <x v="166"/>
    <x v="583"/>
    <x v="5"/>
    <x v="310"/>
    <x v="2"/>
    <x v="1"/>
    <x v="96"/>
    <x v="2"/>
    <x v="0"/>
    <x v="5"/>
    <x v="2"/>
    <x v="0"/>
    <x v="1"/>
    <x v="1"/>
    <x v="0"/>
    <x v="0"/>
    <x v="3"/>
    <x v="2"/>
    <x v="0"/>
    <x v="0"/>
    <x v="0"/>
    <x v="0"/>
    <x v="0"/>
    <x v="0"/>
    <x v="0"/>
    <x v="37"/>
    <x v="2"/>
    <x v="5"/>
    <x v="0"/>
    <x v="0"/>
    <x v="0"/>
    <x v="1"/>
    <x v="0"/>
    <x v="0"/>
    <x v="1"/>
    <x v="0"/>
    <x v="0"/>
    <x v="10"/>
    <x v="656"/>
    <x v="10"/>
    <x v="9"/>
  </r>
  <r>
    <x v="167"/>
    <x v="1741"/>
    <x v="396"/>
    <x v="310"/>
    <x v="0"/>
    <x v="0"/>
    <x v="44"/>
    <x v="192"/>
    <x v="26"/>
    <x v="358"/>
    <x v="66"/>
    <x v="0"/>
    <x v="195"/>
    <x v="1"/>
    <x v="5"/>
    <x v="7"/>
    <x v="12"/>
    <x v="2"/>
    <x v="1"/>
    <x v="0"/>
    <x v="0"/>
    <x v="0"/>
    <x v="0"/>
    <x v="0"/>
    <x v="0"/>
    <x v="45"/>
    <x v="3"/>
    <x v="198"/>
    <x v="0"/>
    <x v="1"/>
    <x v="0"/>
    <x v="0"/>
    <x v="0"/>
    <x v="1"/>
    <x v="0"/>
    <x v="0"/>
    <x v="0"/>
    <x v="374"/>
    <x v="463"/>
    <x v="3"/>
    <x v="0"/>
  </r>
  <r>
    <x v="168"/>
    <x v="982"/>
    <x v="124"/>
    <x v="310"/>
    <x v="0"/>
    <x v="1"/>
    <x v="81"/>
    <x v="140"/>
    <x v="3"/>
    <x v="22"/>
    <x v="2"/>
    <x v="5"/>
    <x v="7"/>
    <x v="1"/>
    <x v="4"/>
    <x v="1"/>
    <x v="4"/>
    <x v="5"/>
    <x v="0"/>
    <x v="0"/>
    <x v="0"/>
    <x v="0"/>
    <x v="0"/>
    <x v="0"/>
    <x v="0"/>
    <x v="20"/>
    <x v="1"/>
    <x v="44"/>
    <x v="0"/>
    <x v="1"/>
    <x v="0"/>
    <x v="0"/>
    <x v="0"/>
    <x v="0"/>
    <x v="0"/>
    <x v="0"/>
    <x v="1"/>
    <x v="158"/>
    <x v="617"/>
    <x v="8"/>
    <x v="11"/>
  </r>
  <r>
    <x v="169"/>
    <x v="54"/>
    <x v="44"/>
    <x v="310"/>
    <x v="1"/>
    <x v="0"/>
    <x v="77"/>
    <x v="12"/>
    <x v="11"/>
    <x v="10"/>
    <x v="3"/>
    <x v="12"/>
    <x v="9"/>
    <x v="3"/>
    <x v="2"/>
    <x v="1"/>
    <x v="3"/>
    <x v="6"/>
    <x v="0"/>
    <x v="0"/>
    <x v="0"/>
    <x v="0"/>
    <x v="0"/>
    <x v="0"/>
    <x v="0"/>
    <x v="8"/>
    <x v="0"/>
    <x v="45"/>
    <x v="0"/>
    <x v="1"/>
    <x v="0"/>
    <x v="0"/>
    <x v="0"/>
    <x v="1"/>
    <x v="0"/>
    <x v="0"/>
    <x v="0"/>
    <x v="41"/>
    <x v="616"/>
    <x v="8"/>
    <x v="11"/>
  </r>
  <r>
    <x v="170"/>
    <x v="1428"/>
    <x v="469"/>
    <x v="310"/>
    <x v="0"/>
    <x v="0"/>
    <x v="21"/>
    <x v="507"/>
    <x v="26"/>
    <x v="186"/>
    <x v="30"/>
    <x v="17"/>
    <x v="136"/>
    <x v="1"/>
    <x v="6"/>
    <x v="4"/>
    <x v="13"/>
    <x v="2"/>
    <x v="0"/>
    <x v="0"/>
    <x v="0"/>
    <x v="0"/>
    <x v="0"/>
    <x v="0"/>
    <x v="0"/>
    <x v="50"/>
    <x v="3"/>
    <x v="256"/>
    <x v="0"/>
    <x v="1"/>
    <x v="0"/>
    <x v="0"/>
    <x v="0"/>
    <x v="0"/>
    <x v="0"/>
    <x v="1"/>
    <x v="0"/>
    <x v="492"/>
    <x v="405"/>
    <x v="1"/>
    <x v="3"/>
  </r>
  <r>
    <x v="171"/>
    <x v="338"/>
    <x v="50"/>
    <x v="310"/>
    <x v="1"/>
    <x v="0"/>
    <x v="16"/>
    <x v="47"/>
    <x v="1"/>
    <x v="6"/>
    <x v="0"/>
    <x v="0"/>
    <x v="12"/>
    <x v="1"/>
    <x v="1"/>
    <x v="1"/>
    <x v="3"/>
    <x v="6"/>
    <x v="0"/>
    <x v="0"/>
    <x v="0"/>
    <x v="0"/>
    <x v="0"/>
    <x v="0"/>
    <x v="0"/>
    <x v="12"/>
    <x v="1"/>
    <x v="149"/>
    <x v="0"/>
    <x v="1"/>
    <x v="0"/>
    <x v="0"/>
    <x v="0"/>
    <x v="0"/>
    <x v="0"/>
    <x v="1"/>
    <x v="0"/>
    <x v="44"/>
    <x v="512"/>
    <x v="5"/>
    <x v="6"/>
  </r>
  <r>
    <x v="172"/>
    <x v="283"/>
    <x v="29"/>
    <x v="310"/>
    <x v="0"/>
    <x v="0"/>
    <x v="80"/>
    <x v="1"/>
    <x v="9"/>
    <x v="7"/>
    <x v="2"/>
    <x v="14"/>
    <x v="10"/>
    <x v="1"/>
    <x v="2"/>
    <x v="0"/>
    <x v="3"/>
    <x v="6"/>
    <x v="0"/>
    <x v="0"/>
    <x v="0"/>
    <x v="0"/>
    <x v="0"/>
    <x v="0"/>
    <x v="0"/>
    <x v="35"/>
    <x v="2"/>
    <x v="14"/>
    <x v="0"/>
    <x v="1"/>
    <x v="0"/>
    <x v="0"/>
    <x v="0"/>
    <x v="0"/>
    <x v="0"/>
    <x v="0"/>
    <x v="0"/>
    <x v="25"/>
    <x v="647"/>
    <x v="10"/>
    <x v="9"/>
  </r>
  <r>
    <x v="173"/>
    <x v="211"/>
    <x v="39"/>
    <x v="310"/>
    <x v="1"/>
    <x v="0"/>
    <x v="45"/>
    <x v="10"/>
    <x v="1"/>
    <x v="18"/>
    <x v="9"/>
    <x v="4"/>
    <x v="7"/>
    <x v="1"/>
    <x v="1"/>
    <x v="1"/>
    <x v="2"/>
    <x v="9"/>
    <x v="0"/>
    <x v="0"/>
    <x v="0"/>
    <x v="0"/>
    <x v="0"/>
    <x v="0"/>
    <x v="0"/>
    <x v="13"/>
    <x v="1"/>
    <x v="538"/>
    <x v="0"/>
    <x v="1"/>
    <x v="0"/>
    <x v="0"/>
    <x v="0"/>
    <x v="0"/>
    <x v="1"/>
    <x v="0"/>
    <x v="0"/>
    <x v="38"/>
    <x v="123"/>
    <x v="3"/>
    <x v="0"/>
  </r>
  <r>
    <x v="174"/>
    <x v="393"/>
    <x v="33"/>
    <x v="310"/>
    <x v="0"/>
    <x v="1"/>
    <x v="63"/>
    <x v="35"/>
    <x v="0"/>
    <x v="2"/>
    <x v="0"/>
    <x v="0"/>
    <x v="2"/>
    <x v="2"/>
    <x v="1"/>
    <x v="0"/>
    <x v="4"/>
    <x v="5"/>
    <x v="0"/>
    <x v="0"/>
    <x v="0"/>
    <x v="0"/>
    <x v="0"/>
    <x v="0"/>
    <x v="0"/>
    <x v="26"/>
    <x v="1"/>
    <x v="106"/>
    <x v="0"/>
    <x v="0"/>
    <x v="1"/>
    <x v="0"/>
    <x v="0"/>
    <x v="0"/>
    <x v="0"/>
    <x v="0"/>
    <x v="1"/>
    <x v="37"/>
    <x v="555"/>
    <x v="6"/>
    <x v="5"/>
  </r>
  <r>
    <x v="175"/>
    <x v="1255"/>
    <x v="273"/>
    <x v="310"/>
    <x v="0"/>
    <x v="1"/>
    <x v="34"/>
    <x v="314"/>
    <x v="0"/>
    <x v="106"/>
    <x v="16"/>
    <x v="9"/>
    <x v="113"/>
    <x v="2"/>
    <x v="7"/>
    <x v="1"/>
    <x v="8"/>
    <x v="5"/>
    <x v="0"/>
    <x v="0"/>
    <x v="0"/>
    <x v="0"/>
    <x v="0"/>
    <x v="0"/>
    <x v="0"/>
    <x v="30"/>
    <x v="2"/>
    <x v="311"/>
    <x v="0"/>
    <x v="1"/>
    <x v="0"/>
    <x v="0"/>
    <x v="0"/>
    <x v="0"/>
    <x v="1"/>
    <x v="0"/>
    <x v="0"/>
    <x v="287"/>
    <x v="350"/>
    <x v="11"/>
    <x v="2"/>
  </r>
  <r>
    <x v="176"/>
    <x v="1628"/>
    <x v="768"/>
    <x v="310"/>
    <x v="0"/>
    <x v="0"/>
    <x v="14"/>
    <x v="596"/>
    <x v="30"/>
    <x v="406"/>
    <x v="113"/>
    <x v="75"/>
    <x v="15"/>
    <x v="1"/>
    <x v="4"/>
    <x v="10"/>
    <x v="9"/>
    <x v="2"/>
    <x v="0"/>
    <x v="0"/>
    <x v="0"/>
    <x v="0"/>
    <x v="0"/>
    <x v="0"/>
    <x v="0"/>
    <x v="20"/>
    <x v="1"/>
    <x v="441"/>
    <x v="0"/>
    <x v="1"/>
    <x v="0"/>
    <x v="0"/>
    <x v="0"/>
    <x v="0"/>
    <x v="1"/>
    <x v="0"/>
    <x v="0"/>
    <x v="859"/>
    <x v="220"/>
    <x v="7"/>
    <x v="1"/>
  </r>
  <r>
    <x v="177"/>
    <x v="808"/>
    <x v="60"/>
    <x v="310"/>
    <x v="1"/>
    <x v="1"/>
    <x v="13"/>
    <x v="42"/>
    <x v="1"/>
    <x v="18"/>
    <x v="3"/>
    <x v="0"/>
    <x v="4"/>
    <x v="2"/>
    <x v="2"/>
    <x v="0"/>
    <x v="3"/>
    <x v="7"/>
    <x v="0"/>
    <x v="0"/>
    <x v="0"/>
    <x v="0"/>
    <x v="0"/>
    <x v="0"/>
    <x v="0"/>
    <x v="32"/>
    <x v="2"/>
    <x v="463"/>
    <x v="0"/>
    <x v="1"/>
    <x v="0"/>
    <x v="0"/>
    <x v="0"/>
    <x v="0"/>
    <x v="0"/>
    <x v="0"/>
    <x v="1"/>
    <x v="62"/>
    <x v="198"/>
    <x v="6"/>
    <x v="5"/>
  </r>
  <r>
    <x v="178"/>
    <x v="204"/>
    <x v="40"/>
    <x v="310"/>
    <x v="1"/>
    <x v="0"/>
    <x v="52"/>
    <x v="1"/>
    <x v="4"/>
    <x v="10"/>
    <x v="25"/>
    <x v="0"/>
    <x v="36"/>
    <x v="1"/>
    <x v="1"/>
    <x v="1"/>
    <x v="2"/>
    <x v="6"/>
    <x v="0"/>
    <x v="0"/>
    <x v="1"/>
    <x v="0"/>
    <x v="0"/>
    <x v="0"/>
    <x v="0"/>
    <x v="18"/>
    <x v="1"/>
    <x v="620"/>
    <x v="0"/>
    <x v="0"/>
    <x v="0"/>
    <x v="1"/>
    <x v="0"/>
    <x v="0"/>
    <x v="0"/>
    <x v="0"/>
    <x v="0"/>
    <x v="10"/>
    <x v="41"/>
    <x v="0"/>
    <x v="4"/>
  </r>
  <r>
    <x v="179"/>
    <x v="1431"/>
    <x v="616"/>
    <x v="310"/>
    <x v="0"/>
    <x v="0"/>
    <x v="98"/>
    <x v="402"/>
    <x v="22"/>
    <x v="351"/>
    <x v="118"/>
    <x v="110"/>
    <x v="101"/>
    <x v="1"/>
    <x v="8"/>
    <x v="7"/>
    <x v="12"/>
    <x v="3"/>
    <x v="0"/>
    <x v="0"/>
    <x v="0"/>
    <x v="0"/>
    <x v="0"/>
    <x v="0"/>
    <x v="0"/>
    <x v="7"/>
    <x v="0"/>
    <x v="384"/>
    <x v="0"/>
    <x v="0"/>
    <x v="0"/>
    <x v="1"/>
    <x v="0"/>
    <x v="0"/>
    <x v="0"/>
    <x v="0"/>
    <x v="1"/>
    <x v="669"/>
    <x v="277"/>
    <x v="9"/>
    <x v="10"/>
  </r>
  <r>
    <x v="180"/>
    <x v="609"/>
    <x v="65"/>
    <x v="310"/>
    <x v="1"/>
    <x v="0"/>
    <x v="93"/>
    <x v="23"/>
    <x v="3"/>
    <x v="21"/>
    <x v="3"/>
    <x v="19"/>
    <x v="22"/>
    <x v="2"/>
    <x v="3"/>
    <x v="0"/>
    <x v="3"/>
    <x v="8"/>
    <x v="0"/>
    <x v="0"/>
    <x v="0"/>
    <x v="0"/>
    <x v="0"/>
    <x v="0"/>
    <x v="0"/>
    <x v="8"/>
    <x v="0"/>
    <x v="371"/>
    <x v="0"/>
    <x v="1"/>
    <x v="0"/>
    <x v="0"/>
    <x v="0"/>
    <x v="0"/>
    <x v="1"/>
    <x v="0"/>
    <x v="0"/>
    <x v="49"/>
    <x v="290"/>
    <x v="9"/>
    <x v="10"/>
  </r>
  <r>
    <x v="181"/>
    <x v="965"/>
    <x v="182"/>
    <x v="310"/>
    <x v="1"/>
    <x v="1"/>
    <x v="38"/>
    <x v="217"/>
    <x v="6"/>
    <x v="45"/>
    <x v="8"/>
    <x v="9"/>
    <x v="12"/>
    <x v="4"/>
    <x v="5"/>
    <x v="1"/>
    <x v="6"/>
    <x v="6"/>
    <x v="0"/>
    <x v="0"/>
    <x v="0"/>
    <x v="0"/>
    <x v="0"/>
    <x v="0"/>
    <x v="0"/>
    <x v="23"/>
    <x v="1"/>
    <x v="468"/>
    <x v="0"/>
    <x v="1"/>
    <x v="0"/>
    <x v="0"/>
    <x v="0"/>
    <x v="0"/>
    <x v="1"/>
    <x v="0"/>
    <x v="0"/>
    <x v="238"/>
    <x v="193"/>
    <x v="6"/>
    <x v="5"/>
  </r>
  <r>
    <x v="182"/>
    <x v="365"/>
    <x v="20"/>
    <x v="310"/>
    <x v="1"/>
    <x v="1"/>
    <x v="24"/>
    <x v="10"/>
    <x v="0"/>
    <x v="10"/>
    <x v="3"/>
    <x v="1"/>
    <x v="7"/>
    <x v="2"/>
    <x v="1"/>
    <x v="1"/>
    <x v="2"/>
    <x v="8"/>
    <x v="0"/>
    <x v="0"/>
    <x v="0"/>
    <x v="0"/>
    <x v="0"/>
    <x v="0"/>
    <x v="0"/>
    <x v="19"/>
    <x v="1"/>
    <x v="170"/>
    <x v="0"/>
    <x v="1"/>
    <x v="0"/>
    <x v="0"/>
    <x v="0"/>
    <x v="0"/>
    <x v="1"/>
    <x v="0"/>
    <x v="0"/>
    <x v="19"/>
    <x v="491"/>
    <x v="4"/>
    <x v="8"/>
  </r>
  <r>
    <x v="183"/>
    <x v="1500"/>
    <x v="431"/>
    <x v="310"/>
    <x v="0"/>
    <x v="0"/>
    <x v="80"/>
    <x v="527"/>
    <x v="16"/>
    <x v="105"/>
    <x v="28"/>
    <x v="16"/>
    <x v="8"/>
    <x v="1"/>
    <x v="7"/>
    <x v="3"/>
    <x v="12"/>
    <x v="3"/>
    <x v="0"/>
    <x v="0"/>
    <x v="0"/>
    <x v="0"/>
    <x v="0"/>
    <x v="0"/>
    <x v="0"/>
    <x v="16"/>
    <x v="1"/>
    <x v="42"/>
    <x v="0"/>
    <x v="1"/>
    <x v="0"/>
    <x v="0"/>
    <x v="0"/>
    <x v="0"/>
    <x v="0"/>
    <x v="1"/>
    <x v="0"/>
    <x v="536"/>
    <x v="619"/>
    <x v="8"/>
    <x v="11"/>
  </r>
  <r>
    <x v="184"/>
    <x v="1780"/>
    <x v="758"/>
    <x v="310"/>
    <x v="0"/>
    <x v="0"/>
    <x v="82"/>
    <x v="436"/>
    <x v="17"/>
    <x v="513"/>
    <x v="23"/>
    <x v="157"/>
    <x v="51"/>
    <x v="1"/>
    <x v="4"/>
    <x v="6"/>
    <x v="6"/>
    <x v="2"/>
    <x v="0"/>
    <x v="0"/>
    <x v="0"/>
    <x v="0"/>
    <x v="1"/>
    <x v="0"/>
    <x v="0"/>
    <x v="42"/>
    <x v="3"/>
    <x v="265"/>
    <x v="0"/>
    <x v="1"/>
    <x v="0"/>
    <x v="0"/>
    <x v="0"/>
    <x v="0"/>
    <x v="1"/>
    <x v="0"/>
    <x v="0"/>
    <x v="840"/>
    <x v="396"/>
    <x v="1"/>
    <x v="3"/>
  </r>
  <r>
    <x v="185"/>
    <x v="1898"/>
    <x v="579"/>
    <x v="310"/>
    <x v="0"/>
    <x v="0"/>
    <x v="20"/>
    <x v="303"/>
    <x v="152"/>
    <x v="377"/>
    <x v="46"/>
    <x v="33"/>
    <x v="164"/>
    <x v="1"/>
    <x v="5"/>
    <x v="6"/>
    <x v="5"/>
    <x v="2"/>
    <x v="0"/>
    <x v="0"/>
    <x v="0"/>
    <x v="0"/>
    <x v="0"/>
    <x v="0"/>
    <x v="0"/>
    <x v="42"/>
    <x v="3"/>
    <x v="496"/>
    <x v="0"/>
    <x v="1"/>
    <x v="0"/>
    <x v="0"/>
    <x v="0"/>
    <x v="0"/>
    <x v="1"/>
    <x v="0"/>
    <x v="0"/>
    <x v="595"/>
    <x v="165"/>
    <x v="5"/>
    <x v="6"/>
  </r>
  <r>
    <x v="186"/>
    <x v="1956"/>
    <x v="859"/>
    <x v="234"/>
    <x v="0"/>
    <x v="0"/>
    <x v="79"/>
    <x v="652"/>
    <x v="43"/>
    <x v="486"/>
    <x v="36"/>
    <x v="170"/>
    <x v="21"/>
    <x v="1"/>
    <x v="7"/>
    <x v="7"/>
    <x v="9"/>
    <x v="2"/>
    <x v="1"/>
    <x v="0"/>
    <x v="0"/>
    <x v="1"/>
    <x v="1"/>
    <x v="0"/>
    <x v="1"/>
    <x v="19"/>
    <x v="1"/>
    <x v="307"/>
    <x v="0"/>
    <x v="0"/>
    <x v="0"/>
    <x v="1"/>
    <x v="0"/>
    <x v="0"/>
    <x v="1"/>
    <x v="0"/>
    <x v="0"/>
    <x v="940"/>
    <x v="354"/>
    <x v="11"/>
    <x v="2"/>
  </r>
  <r>
    <x v="187"/>
    <x v="1487"/>
    <x v="278"/>
    <x v="310"/>
    <x v="0"/>
    <x v="1"/>
    <x v="50"/>
    <x v="387"/>
    <x v="4"/>
    <x v="34"/>
    <x v="6"/>
    <x v="4"/>
    <x v="39"/>
    <x v="3"/>
    <x v="8"/>
    <x v="1"/>
    <x v="7"/>
    <x v="5"/>
    <x v="0"/>
    <x v="0"/>
    <x v="0"/>
    <x v="1"/>
    <x v="0"/>
    <x v="0"/>
    <x v="0"/>
    <x v="44"/>
    <x v="3"/>
    <x v="0"/>
    <x v="1"/>
    <x v="0"/>
    <x v="0"/>
    <x v="0"/>
    <x v="0"/>
    <x v="0"/>
    <x v="1"/>
    <x v="0"/>
    <x v="0"/>
    <x v="339"/>
    <x v="661"/>
    <x v="10"/>
    <x v="9"/>
  </r>
  <r>
    <x v="188"/>
    <x v="1678"/>
    <x v="622"/>
    <x v="310"/>
    <x v="0"/>
    <x v="0"/>
    <x v="60"/>
    <x v="240"/>
    <x v="123"/>
    <x v="415"/>
    <x v="165"/>
    <x v="23"/>
    <x v="91"/>
    <x v="1"/>
    <x v="4"/>
    <x v="4"/>
    <x v="9"/>
    <x v="1"/>
    <x v="0"/>
    <x v="0"/>
    <x v="0"/>
    <x v="0"/>
    <x v="0"/>
    <x v="0"/>
    <x v="0"/>
    <x v="28"/>
    <x v="2"/>
    <x v="190"/>
    <x v="0"/>
    <x v="0"/>
    <x v="1"/>
    <x v="0"/>
    <x v="0"/>
    <x v="0"/>
    <x v="1"/>
    <x v="0"/>
    <x v="0"/>
    <x v="685"/>
    <x v="471"/>
    <x v="3"/>
    <x v="0"/>
  </r>
  <r>
    <x v="189"/>
    <x v="1326"/>
    <x v="577"/>
    <x v="310"/>
    <x v="0"/>
    <x v="1"/>
    <x v="63"/>
    <x v="487"/>
    <x v="43"/>
    <x v="287"/>
    <x v="38"/>
    <x v="86"/>
    <x v="54"/>
    <x v="3"/>
    <x v="11"/>
    <x v="6"/>
    <x v="9"/>
    <x v="6"/>
    <x v="0"/>
    <x v="0"/>
    <x v="0"/>
    <x v="0"/>
    <x v="0"/>
    <x v="0"/>
    <x v="0"/>
    <x v="18"/>
    <x v="1"/>
    <x v="242"/>
    <x v="1"/>
    <x v="0"/>
    <x v="0"/>
    <x v="0"/>
    <x v="0"/>
    <x v="0"/>
    <x v="1"/>
    <x v="0"/>
    <x v="0"/>
    <x v="650"/>
    <x v="419"/>
    <x v="2"/>
    <x v="7"/>
  </r>
  <r>
    <x v="190"/>
    <x v="1870"/>
    <x v="858"/>
    <x v="268"/>
    <x v="0"/>
    <x v="0"/>
    <x v="9"/>
    <x v="771"/>
    <x v="19"/>
    <x v="330"/>
    <x v="0"/>
    <x v="19"/>
    <x v="0"/>
    <x v="1"/>
    <x v="7"/>
    <x v="6"/>
    <x v="6"/>
    <x v="3"/>
    <x v="0"/>
    <x v="0"/>
    <x v="0"/>
    <x v="1"/>
    <x v="1"/>
    <x v="0"/>
    <x v="1"/>
    <x v="14"/>
    <x v="1"/>
    <x v="306"/>
    <x v="0"/>
    <x v="1"/>
    <x v="0"/>
    <x v="0"/>
    <x v="0"/>
    <x v="0"/>
    <x v="0"/>
    <x v="0"/>
    <x v="1"/>
    <x v="942"/>
    <x v="355"/>
    <x v="11"/>
    <x v="2"/>
  </r>
  <r>
    <x v="191"/>
    <x v="653"/>
    <x v="31"/>
    <x v="310"/>
    <x v="1"/>
    <x v="1"/>
    <x v="72"/>
    <x v="22"/>
    <x v="0"/>
    <x v="13"/>
    <x v="0"/>
    <x v="0"/>
    <x v="3"/>
    <x v="2"/>
    <x v="1"/>
    <x v="0"/>
    <x v="3"/>
    <x v="7"/>
    <x v="0"/>
    <x v="0"/>
    <x v="0"/>
    <x v="0"/>
    <x v="0"/>
    <x v="0"/>
    <x v="0"/>
    <x v="31"/>
    <x v="2"/>
    <x v="327"/>
    <x v="0"/>
    <x v="0"/>
    <x v="1"/>
    <x v="0"/>
    <x v="0"/>
    <x v="0"/>
    <x v="0"/>
    <x v="0"/>
    <x v="1"/>
    <x v="34"/>
    <x v="334"/>
    <x v="11"/>
    <x v="2"/>
  </r>
  <r>
    <x v="192"/>
    <x v="1870"/>
    <x v="858"/>
    <x v="268"/>
    <x v="0"/>
    <x v="0"/>
    <x v="9"/>
    <x v="771"/>
    <x v="19"/>
    <x v="330"/>
    <x v="0"/>
    <x v="19"/>
    <x v="0"/>
    <x v="1"/>
    <x v="7"/>
    <x v="6"/>
    <x v="6"/>
    <x v="3"/>
    <x v="0"/>
    <x v="0"/>
    <x v="0"/>
    <x v="1"/>
    <x v="1"/>
    <x v="0"/>
    <x v="1"/>
    <x v="14"/>
    <x v="1"/>
    <x v="306"/>
    <x v="0"/>
    <x v="1"/>
    <x v="0"/>
    <x v="0"/>
    <x v="0"/>
    <x v="0"/>
    <x v="0"/>
    <x v="0"/>
    <x v="1"/>
    <x v="942"/>
    <x v="355"/>
    <x v="11"/>
    <x v="2"/>
  </r>
  <r>
    <x v="193"/>
    <x v="315"/>
    <x v="35"/>
    <x v="310"/>
    <x v="1"/>
    <x v="0"/>
    <x v="88"/>
    <x v="7"/>
    <x v="6"/>
    <x v="13"/>
    <x v="7"/>
    <x v="6"/>
    <x v="14"/>
    <x v="1"/>
    <x v="1"/>
    <x v="0"/>
    <x v="3"/>
    <x v="9"/>
    <x v="0"/>
    <x v="0"/>
    <x v="1"/>
    <x v="0"/>
    <x v="0"/>
    <x v="0"/>
    <x v="0"/>
    <x v="8"/>
    <x v="0"/>
    <x v="191"/>
    <x v="0"/>
    <x v="0"/>
    <x v="0"/>
    <x v="1"/>
    <x v="0"/>
    <x v="0"/>
    <x v="1"/>
    <x v="0"/>
    <x v="0"/>
    <x v="27"/>
    <x v="470"/>
    <x v="3"/>
    <x v="0"/>
  </r>
  <r>
    <x v="194"/>
    <x v="888"/>
    <x v="165"/>
    <x v="310"/>
    <x v="1"/>
    <x v="1"/>
    <x v="50"/>
    <x v="80"/>
    <x v="18"/>
    <x v="112"/>
    <x v="43"/>
    <x v="13"/>
    <x v="21"/>
    <x v="6"/>
    <x v="4"/>
    <x v="2"/>
    <x v="5"/>
    <x v="6"/>
    <x v="0"/>
    <x v="0"/>
    <x v="0"/>
    <x v="0"/>
    <x v="0"/>
    <x v="0"/>
    <x v="0"/>
    <x v="33"/>
    <x v="2"/>
    <x v="388"/>
    <x v="1"/>
    <x v="0"/>
    <x v="0"/>
    <x v="0"/>
    <x v="0"/>
    <x v="0"/>
    <x v="0"/>
    <x v="1"/>
    <x v="0"/>
    <x v="212"/>
    <x v="273"/>
    <x v="9"/>
    <x v="10"/>
  </r>
  <r>
    <x v="195"/>
    <x v="784"/>
    <x v="57"/>
    <x v="310"/>
    <x v="0"/>
    <x v="1"/>
    <x v="99"/>
    <x v="53"/>
    <x v="0"/>
    <x v="7"/>
    <x v="0"/>
    <x v="0"/>
    <x v="4"/>
    <x v="1"/>
    <x v="2"/>
    <x v="0"/>
    <x v="3"/>
    <x v="6"/>
    <x v="0"/>
    <x v="0"/>
    <x v="0"/>
    <x v="0"/>
    <x v="0"/>
    <x v="0"/>
    <x v="0"/>
    <x v="30"/>
    <x v="2"/>
    <x v="21"/>
    <x v="0"/>
    <x v="1"/>
    <x v="0"/>
    <x v="0"/>
    <x v="0"/>
    <x v="0"/>
    <x v="1"/>
    <x v="0"/>
    <x v="0"/>
    <x v="59"/>
    <x v="640"/>
    <x v="9"/>
    <x v="10"/>
  </r>
  <r>
    <x v="196"/>
    <x v="1757"/>
    <x v="856"/>
    <x v="282"/>
    <x v="0"/>
    <x v="0"/>
    <x v="2"/>
    <x v="715"/>
    <x v="37"/>
    <x v="396"/>
    <x v="148"/>
    <x v="90"/>
    <x v="125"/>
    <x v="1"/>
    <x v="5"/>
    <x v="6"/>
    <x v="7"/>
    <x v="2"/>
    <x v="1"/>
    <x v="0"/>
    <x v="0"/>
    <x v="0"/>
    <x v="1"/>
    <x v="0"/>
    <x v="1"/>
    <x v="21"/>
    <x v="1"/>
    <x v="502"/>
    <x v="0"/>
    <x v="1"/>
    <x v="0"/>
    <x v="0"/>
    <x v="0"/>
    <x v="0"/>
    <x v="0"/>
    <x v="0"/>
    <x v="1"/>
    <x v="920"/>
    <x v="159"/>
    <x v="5"/>
    <x v="6"/>
  </r>
  <r>
    <x v="197"/>
    <x v="823"/>
    <x v="146"/>
    <x v="310"/>
    <x v="0"/>
    <x v="1"/>
    <x v="11"/>
    <x v="71"/>
    <x v="24"/>
    <x v="68"/>
    <x v="59"/>
    <x v="4"/>
    <x v="8"/>
    <x v="5"/>
    <x v="3"/>
    <x v="1"/>
    <x v="6"/>
    <x v="4"/>
    <x v="0"/>
    <x v="0"/>
    <x v="0"/>
    <x v="0"/>
    <x v="0"/>
    <x v="0"/>
    <x v="0"/>
    <x v="40"/>
    <x v="2"/>
    <x v="429"/>
    <x v="0"/>
    <x v="0"/>
    <x v="0"/>
    <x v="1"/>
    <x v="0"/>
    <x v="0"/>
    <x v="1"/>
    <x v="0"/>
    <x v="0"/>
    <x v="191"/>
    <x v="232"/>
    <x v="7"/>
    <x v="1"/>
  </r>
  <r>
    <x v="198"/>
    <x v="1726"/>
    <x v="573"/>
    <x v="310"/>
    <x v="0"/>
    <x v="0"/>
    <x v="18"/>
    <x v="502"/>
    <x v="22"/>
    <x v="277"/>
    <x v="29"/>
    <x v="100"/>
    <x v="12"/>
    <x v="1"/>
    <x v="4"/>
    <x v="6"/>
    <x v="9"/>
    <x v="1"/>
    <x v="0"/>
    <x v="0"/>
    <x v="0"/>
    <x v="0"/>
    <x v="0"/>
    <x v="0"/>
    <x v="0"/>
    <x v="42"/>
    <x v="3"/>
    <x v="98"/>
    <x v="0"/>
    <x v="0"/>
    <x v="0"/>
    <x v="1"/>
    <x v="0"/>
    <x v="0"/>
    <x v="1"/>
    <x v="0"/>
    <x v="0"/>
    <x v="668"/>
    <x v="563"/>
    <x v="7"/>
    <x v="1"/>
  </r>
  <r>
    <x v="199"/>
    <x v="772"/>
    <x v="150"/>
    <x v="310"/>
    <x v="1"/>
    <x v="1"/>
    <x v="70"/>
    <x v="207"/>
    <x v="0"/>
    <x v="30"/>
    <x v="0"/>
    <x v="0"/>
    <x v="10"/>
    <x v="8"/>
    <x v="5"/>
    <x v="1"/>
    <x v="5"/>
    <x v="8"/>
    <x v="0"/>
    <x v="0"/>
    <x v="0"/>
    <x v="0"/>
    <x v="0"/>
    <x v="0"/>
    <x v="0"/>
    <x v="28"/>
    <x v="2"/>
    <x v="597"/>
    <x v="0"/>
    <x v="1"/>
    <x v="0"/>
    <x v="0"/>
    <x v="0"/>
    <x v="0"/>
    <x v="0"/>
    <x v="0"/>
    <x v="1"/>
    <x v="206"/>
    <x v="64"/>
    <x v="1"/>
    <x v="3"/>
  </r>
  <r>
    <x v="200"/>
    <x v="817"/>
    <x v="279"/>
    <x v="310"/>
    <x v="1"/>
    <x v="1"/>
    <x v="21"/>
    <x v="359"/>
    <x v="0"/>
    <x v="59"/>
    <x v="16"/>
    <x v="9"/>
    <x v="44"/>
    <x v="10"/>
    <x v="7"/>
    <x v="1"/>
    <x v="8"/>
    <x v="7"/>
    <x v="0"/>
    <x v="0"/>
    <x v="0"/>
    <x v="0"/>
    <x v="0"/>
    <x v="0"/>
    <x v="0"/>
    <x v="22"/>
    <x v="1"/>
    <x v="493"/>
    <x v="0"/>
    <x v="0"/>
    <x v="0"/>
    <x v="1"/>
    <x v="0"/>
    <x v="0"/>
    <x v="0"/>
    <x v="1"/>
    <x v="0"/>
    <x v="337"/>
    <x v="168"/>
    <x v="5"/>
    <x v="6"/>
  </r>
  <r>
    <x v="201"/>
    <x v="1548"/>
    <x v="598"/>
    <x v="310"/>
    <x v="0"/>
    <x v="0"/>
    <x v="66"/>
    <x v="220"/>
    <x v="10"/>
    <x v="416"/>
    <x v="179"/>
    <x v="86"/>
    <x v="54"/>
    <x v="1"/>
    <x v="3"/>
    <x v="4"/>
    <x v="9"/>
    <x v="1"/>
    <x v="0"/>
    <x v="0"/>
    <x v="0"/>
    <x v="0"/>
    <x v="0"/>
    <x v="0"/>
    <x v="0"/>
    <x v="11"/>
    <x v="0"/>
    <x v="397"/>
    <x v="0"/>
    <x v="1"/>
    <x v="0"/>
    <x v="0"/>
    <x v="0"/>
    <x v="0"/>
    <x v="1"/>
    <x v="0"/>
    <x v="0"/>
    <x v="675"/>
    <x v="264"/>
    <x v="8"/>
    <x v="11"/>
  </r>
  <r>
    <x v="202"/>
    <x v="677"/>
    <x v="233"/>
    <x v="310"/>
    <x v="1"/>
    <x v="0"/>
    <x v="79"/>
    <x v="159"/>
    <x v="7"/>
    <x v="167"/>
    <x v="21"/>
    <x v="19"/>
    <x v="88"/>
    <x v="6"/>
    <x v="8"/>
    <x v="1"/>
    <x v="5"/>
    <x v="8"/>
    <x v="0"/>
    <x v="0"/>
    <x v="0"/>
    <x v="0"/>
    <x v="0"/>
    <x v="0"/>
    <x v="0"/>
    <x v="19"/>
    <x v="1"/>
    <x v="84"/>
    <x v="0"/>
    <x v="1"/>
    <x v="0"/>
    <x v="0"/>
    <x v="0"/>
    <x v="0"/>
    <x v="1"/>
    <x v="0"/>
    <x v="0"/>
    <x v="247"/>
    <x v="577"/>
    <x v="7"/>
    <x v="1"/>
  </r>
  <r>
    <x v="203"/>
    <x v="995"/>
    <x v="12"/>
    <x v="310"/>
    <x v="2"/>
    <x v="1"/>
    <x v="2"/>
    <x v="12"/>
    <x v="0"/>
    <x v="4"/>
    <x v="0"/>
    <x v="0"/>
    <x v="1"/>
    <x v="1"/>
    <x v="1"/>
    <x v="0"/>
    <x v="2"/>
    <x v="8"/>
    <x v="0"/>
    <x v="0"/>
    <x v="0"/>
    <x v="0"/>
    <x v="0"/>
    <x v="0"/>
    <x v="0"/>
    <x v="18"/>
    <x v="1"/>
    <x v="43"/>
    <x v="0"/>
    <x v="0"/>
    <x v="1"/>
    <x v="0"/>
    <x v="0"/>
    <x v="1"/>
    <x v="0"/>
    <x v="0"/>
    <x v="0"/>
    <x v="17"/>
    <x v="618"/>
    <x v="8"/>
    <x v="11"/>
  </r>
  <r>
    <x v="204"/>
    <x v="1863"/>
    <x v="775"/>
    <x v="310"/>
    <x v="0"/>
    <x v="0"/>
    <x v="81"/>
    <x v="716"/>
    <x v="16"/>
    <x v="340"/>
    <x v="38"/>
    <x v="48"/>
    <x v="16"/>
    <x v="1"/>
    <x v="8"/>
    <x v="10"/>
    <x v="6"/>
    <x v="3"/>
    <x v="0"/>
    <x v="0"/>
    <x v="0"/>
    <x v="1"/>
    <x v="1"/>
    <x v="0"/>
    <x v="0"/>
    <x v="48"/>
    <x v="3"/>
    <x v="212"/>
    <x v="0"/>
    <x v="1"/>
    <x v="0"/>
    <x v="0"/>
    <x v="0"/>
    <x v="0"/>
    <x v="0"/>
    <x v="1"/>
    <x v="0"/>
    <x v="868"/>
    <x v="449"/>
    <x v="3"/>
    <x v="0"/>
  </r>
  <r>
    <x v="205"/>
    <x v="780"/>
    <x v="136"/>
    <x v="310"/>
    <x v="0"/>
    <x v="1"/>
    <x v="24"/>
    <x v="170"/>
    <x v="4"/>
    <x v="33"/>
    <x v="0"/>
    <x v="0"/>
    <x v="66"/>
    <x v="2"/>
    <x v="4"/>
    <x v="1"/>
    <x v="5"/>
    <x v="7"/>
    <x v="0"/>
    <x v="0"/>
    <x v="0"/>
    <x v="0"/>
    <x v="0"/>
    <x v="0"/>
    <x v="0"/>
    <x v="42"/>
    <x v="3"/>
    <x v="282"/>
    <x v="0"/>
    <x v="0"/>
    <x v="0"/>
    <x v="0"/>
    <x v="1"/>
    <x v="0"/>
    <x v="0"/>
    <x v="1"/>
    <x v="0"/>
    <x v="143"/>
    <x v="379"/>
    <x v="0"/>
    <x v="4"/>
  </r>
  <r>
    <x v="206"/>
    <x v="1497"/>
    <x v="574"/>
    <x v="310"/>
    <x v="1"/>
    <x v="0"/>
    <x v="48"/>
    <x v="619"/>
    <x v="32"/>
    <x v="158"/>
    <x v="38"/>
    <x v="32"/>
    <x v="43"/>
    <x v="2"/>
    <x v="11"/>
    <x v="4"/>
    <x v="11"/>
    <x v="6"/>
    <x v="0"/>
    <x v="0"/>
    <x v="0"/>
    <x v="0"/>
    <x v="0"/>
    <x v="0"/>
    <x v="0"/>
    <x v="16"/>
    <x v="1"/>
    <x v="558"/>
    <x v="0"/>
    <x v="0"/>
    <x v="0"/>
    <x v="1"/>
    <x v="0"/>
    <x v="0"/>
    <x v="1"/>
    <x v="0"/>
    <x v="0"/>
    <x v="654"/>
    <x v="103"/>
    <x v="3"/>
    <x v="0"/>
  </r>
  <r>
    <x v="207"/>
    <x v="800"/>
    <x v="89"/>
    <x v="310"/>
    <x v="1"/>
    <x v="0"/>
    <x v="93"/>
    <x v="30"/>
    <x v="11"/>
    <x v="25"/>
    <x v="25"/>
    <x v="1"/>
    <x v="18"/>
    <x v="1"/>
    <x v="1"/>
    <x v="1"/>
    <x v="4"/>
    <x v="3"/>
    <x v="0"/>
    <x v="0"/>
    <x v="0"/>
    <x v="0"/>
    <x v="0"/>
    <x v="0"/>
    <x v="0"/>
    <x v="8"/>
    <x v="0"/>
    <x v="74"/>
    <x v="0"/>
    <x v="0"/>
    <x v="0"/>
    <x v="1"/>
    <x v="0"/>
    <x v="1"/>
    <x v="0"/>
    <x v="0"/>
    <x v="0"/>
    <x v="79"/>
    <x v="587"/>
    <x v="7"/>
    <x v="1"/>
  </r>
  <r>
    <x v="208"/>
    <x v="1596"/>
    <x v="547"/>
    <x v="310"/>
    <x v="0"/>
    <x v="0"/>
    <x v="56"/>
    <x v="332"/>
    <x v="10"/>
    <x v="408"/>
    <x v="70"/>
    <x v="30"/>
    <x v="10"/>
    <x v="1"/>
    <x v="3"/>
    <x v="5"/>
    <x v="7"/>
    <x v="1"/>
    <x v="0"/>
    <x v="0"/>
    <x v="0"/>
    <x v="0"/>
    <x v="0"/>
    <x v="0"/>
    <x v="0"/>
    <x v="27"/>
    <x v="2"/>
    <x v="213"/>
    <x v="0"/>
    <x v="1"/>
    <x v="0"/>
    <x v="0"/>
    <x v="0"/>
    <x v="0"/>
    <x v="1"/>
    <x v="0"/>
    <x v="0"/>
    <x v="644"/>
    <x v="448"/>
    <x v="3"/>
    <x v="0"/>
  </r>
  <r>
    <x v="209"/>
    <x v="1719"/>
    <x v="364"/>
    <x v="310"/>
    <x v="0"/>
    <x v="2"/>
    <x v="3"/>
    <x v="437"/>
    <x v="7"/>
    <x v="150"/>
    <x v="16"/>
    <x v="0"/>
    <x v="14"/>
    <x v="2"/>
    <x v="6"/>
    <x v="3"/>
    <x v="11"/>
    <x v="3"/>
    <x v="0"/>
    <x v="0"/>
    <x v="0"/>
    <x v="0"/>
    <x v="0"/>
    <x v="0"/>
    <x v="0"/>
    <x v="26"/>
    <x v="1"/>
    <x v="71"/>
    <x v="0"/>
    <x v="0"/>
    <x v="0"/>
    <x v="1"/>
    <x v="0"/>
    <x v="0"/>
    <x v="0"/>
    <x v="0"/>
    <x v="1"/>
    <x v="453"/>
    <x v="590"/>
    <x v="8"/>
    <x v="11"/>
  </r>
  <r>
    <x v="210"/>
    <x v="348"/>
    <x v="122"/>
    <x v="310"/>
    <x v="1"/>
    <x v="0"/>
    <x v="44"/>
    <x v="143"/>
    <x v="1"/>
    <x v="25"/>
    <x v="0"/>
    <x v="1"/>
    <x v="3"/>
    <x v="4"/>
    <x v="4"/>
    <x v="1"/>
    <x v="4"/>
    <x v="8"/>
    <x v="0"/>
    <x v="0"/>
    <x v="0"/>
    <x v="0"/>
    <x v="0"/>
    <x v="0"/>
    <x v="0"/>
    <x v="16"/>
    <x v="1"/>
    <x v="508"/>
    <x v="0"/>
    <x v="1"/>
    <x v="0"/>
    <x v="0"/>
    <x v="0"/>
    <x v="0"/>
    <x v="0"/>
    <x v="0"/>
    <x v="1"/>
    <x v="160"/>
    <x v="153"/>
    <x v="4"/>
    <x v="8"/>
  </r>
  <r>
    <x v="211"/>
    <x v="1331"/>
    <x v="604"/>
    <x v="310"/>
    <x v="0"/>
    <x v="1"/>
    <x v="38"/>
    <x v="649"/>
    <x v="23"/>
    <x v="196"/>
    <x v="13"/>
    <x v="11"/>
    <x v="91"/>
    <x v="5"/>
    <x v="9"/>
    <x v="6"/>
    <x v="12"/>
    <x v="6"/>
    <x v="0"/>
    <x v="0"/>
    <x v="0"/>
    <x v="0"/>
    <x v="0"/>
    <x v="0"/>
    <x v="0"/>
    <x v="34"/>
    <x v="2"/>
    <x v="621"/>
    <x v="1"/>
    <x v="0"/>
    <x v="0"/>
    <x v="0"/>
    <x v="0"/>
    <x v="0"/>
    <x v="1"/>
    <x v="0"/>
    <x v="0"/>
    <x v="659"/>
    <x v="40"/>
    <x v="0"/>
    <x v="4"/>
  </r>
  <r>
    <x v="212"/>
    <x v="693"/>
    <x v="110"/>
    <x v="310"/>
    <x v="1"/>
    <x v="0"/>
    <x v="46"/>
    <x v="125"/>
    <x v="0"/>
    <x v="16"/>
    <x v="2"/>
    <x v="1"/>
    <x v="39"/>
    <x v="4"/>
    <x v="3"/>
    <x v="1"/>
    <x v="4"/>
    <x v="8"/>
    <x v="0"/>
    <x v="0"/>
    <x v="0"/>
    <x v="0"/>
    <x v="0"/>
    <x v="0"/>
    <x v="0"/>
    <x v="18"/>
    <x v="1"/>
    <x v="434"/>
    <x v="0"/>
    <x v="0"/>
    <x v="0"/>
    <x v="1"/>
    <x v="0"/>
    <x v="0"/>
    <x v="1"/>
    <x v="0"/>
    <x v="0"/>
    <x v="109"/>
    <x v="227"/>
    <x v="7"/>
    <x v="1"/>
  </r>
  <r>
    <x v="213"/>
    <x v="971"/>
    <x v="234"/>
    <x v="310"/>
    <x v="0"/>
    <x v="1"/>
    <x v="84"/>
    <x v="265"/>
    <x v="7"/>
    <x v="79"/>
    <x v="0"/>
    <x v="11"/>
    <x v="173"/>
    <x v="2"/>
    <x v="8"/>
    <x v="2"/>
    <x v="4"/>
    <x v="8"/>
    <x v="0"/>
    <x v="0"/>
    <x v="0"/>
    <x v="0"/>
    <x v="0"/>
    <x v="0"/>
    <x v="0"/>
    <x v="20"/>
    <x v="1"/>
    <x v="578"/>
    <x v="0"/>
    <x v="0"/>
    <x v="0"/>
    <x v="1"/>
    <x v="0"/>
    <x v="0"/>
    <x v="1"/>
    <x v="0"/>
    <x v="0"/>
    <x v="181"/>
    <x v="83"/>
    <x v="2"/>
    <x v="7"/>
  </r>
  <r>
    <x v="214"/>
    <x v="979"/>
    <x v="534"/>
    <x v="310"/>
    <x v="0"/>
    <x v="1"/>
    <x v="27"/>
    <x v="598"/>
    <x v="20"/>
    <x v="193"/>
    <x v="0"/>
    <x v="0"/>
    <x v="91"/>
    <x v="3"/>
    <x v="2"/>
    <x v="2"/>
    <x v="11"/>
    <x v="8"/>
    <x v="0"/>
    <x v="0"/>
    <x v="0"/>
    <x v="0"/>
    <x v="0"/>
    <x v="0"/>
    <x v="0"/>
    <x v="44"/>
    <x v="3"/>
    <x v="534"/>
    <x v="1"/>
    <x v="0"/>
    <x v="0"/>
    <x v="0"/>
    <x v="0"/>
    <x v="0"/>
    <x v="1"/>
    <x v="0"/>
    <x v="0"/>
    <x v="591"/>
    <x v="127"/>
    <x v="3"/>
    <x v="0"/>
  </r>
  <r>
    <x v="215"/>
    <x v="1776"/>
    <x v="820"/>
    <x v="310"/>
    <x v="0"/>
    <x v="0"/>
    <x v="72"/>
    <x v="601"/>
    <x v="84"/>
    <x v="488"/>
    <x v="60"/>
    <x v="51"/>
    <x v="17"/>
    <x v="1"/>
    <x v="3"/>
    <x v="5"/>
    <x v="8"/>
    <x v="2"/>
    <x v="0"/>
    <x v="0"/>
    <x v="0"/>
    <x v="0"/>
    <x v="0"/>
    <x v="0"/>
    <x v="0"/>
    <x v="24"/>
    <x v="1"/>
    <x v="652"/>
    <x v="0"/>
    <x v="1"/>
    <x v="0"/>
    <x v="0"/>
    <x v="0"/>
    <x v="0"/>
    <x v="0"/>
    <x v="0"/>
    <x v="1"/>
    <x v="903"/>
    <x v="9"/>
    <x v="11"/>
    <x v="2"/>
  </r>
  <r>
    <x v="216"/>
    <x v="451"/>
    <x v="13"/>
    <x v="310"/>
    <x v="1"/>
    <x v="0"/>
    <x v="66"/>
    <x v="4"/>
    <x v="1"/>
    <x v="9"/>
    <x v="3"/>
    <x v="0"/>
    <x v="0"/>
    <x v="1"/>
    <x v="1"/>
    <x v="0"/>
    <x v="2"/>
    <x v="8"/>
    <x v="0"/>
    <x v="0"/>
    <x v="0"/>
    <x v="0"/>
    <x v="0"/>
    <x v="0"/>
    <x v="0"/>
    <x v="10"/>
    <x v="0"/>
    <x v="124"/>
    <x v="0"/>
    <x v="0"/>
    <x v="0"/>
    <x v="1"/>
    <x v="0"/>
    <x v="0"/>
    <x v="0"/>
    <x v="0"/>
    <x v="1"/>
    <x v="19"/>
    <x v="537"/>
    <x v="6"/>
    <x v="5"/>
  </r>
  <r>
    <x v="217"/>
    <x v="1609"/>
    <x v="855"/>
    <x v="298"/>
    <x v="0"/>
    <x v="0"/>
    <x v="8"/>
    <x v="719"/>
    <x v="37"/>
    <x v="433"/>
    <x v="116"/>
    <x v="37"/>
    <x v="55"/>
    <x v="1"/>
    <x v="5"/>
    <x v="5"/>
    <x v="8"/>
    <x v="3"/>
    <x v="1"/>
    <x v="0"/>
    <x v="0"/>
    <x v="0"/>
    <x v="0"/>
    <x v="0"/>
    <x v="1"/>
    <x v="33"/>
    <x v="2"/>
    <x v="183"/>
    <x v="1"/>
    <x v="0"/>
    <x v="0"/>
    <x v="0"/>
    <x v="0"/>
    <x v="0"/>
    <x v="0"/>
    <x v="0"/>
    <x v="1"/>
    <x v="932"/>
    <x v="478"/>
    <x v="4"/>
    <x v="8"/>
  </r>
  <r>
    <x v="218"/>
    <x v="1825"/>
    <x v="766"/>
    <x v="310"/>
    <x v="0"/>
    <x v="1"/>
    <x v="2"/>
    <x v="685"/>
    <x v="75"/>
    <x v="179"/>
    <x v="139"/>
    <x v="131"/>
    <x v="27"/>
    <x v="1"/>
    <x v="6"/>
    <x v="3"/>
    <x v="4"/>
    <x v="7"/>
    <x v="0"/>
    <x v="0"/>
    <x v="0"/>
    <x v="0"/>
    <x v="1"/>
    <x v="0"/>
    <x v="0"/>
    <x v="34"/>
    <x v="2"/>
    <x v="508"/>
    <x v="1"/>
    <x v="0"/>
    <x v="0"/>
    <x v="0"/>
    <x v="0"/>
    <x v="1"/>
    <x v="0"/>
    <x v="0"/>
    <x v="0"/>
    <x v="854"/>
    <x v="153"/>
    <x v="4"/>
    <x v="8"/>
  </r>
  <r>
    <x v="219"/>
    <x v="596"/>
    <x v="15"/>
    <x v="310"/>
    <x v="1"/>
    <x v="0"/>
    <x v="65"/>
    <x v="3"/>
    <x v="1"/>
    <x v="8"/>
    <x v="4"/>
    <x v="3"/>
    <x v="3"/>
    <x v="1"/>
    <x v="1"/>
    <x v="0"/>
    <x v="2"/>
    <x v="8"/>
    <x v="0"/>
    <x v="0"/>
    <x v="0"/>
    <x v="0"/>
    <x v="0"/>
    <x v="0"/>
    <x v="0"/>
    <x v="25"/>
    <x v="1"/>
    <x v="386"/>
    <x v="0"/>
    <x v="0"/>
    <x v="0"/>
    <x v="1"/>
    <x v="0"/>
    <x v="0"/>
    <x v="1"/>
    <x v="0"/>
    <x v="0"/>
    <x v="18"/>
    <x v="275"/>
    <x v="9"/>
    <x v="10"/>
  </r>
  <r>
    <x v="220"/>
    <x v="40"/>
    <x v="11"/>
    <x v="310"/>
    <x v="0"/>
    <x v="0"/>
    <x v="37"/>
    <x v="0"/>
    <x v="4"/>
    <x v="5"/>
    <x v="6"/>
    <x v="0"/>
    <x v="4"/>
    <x v="1"/>
    <x v="1"/>
    <x v="0"/>
    <x v="3"/>
    <x v="3"/>
    <x v="0"/>
    <x v="0"/>
    <x v="0"/>
    <x v="0"/>
    <x v="0"/>
    <x v="0"/>
    <x v="0"/>
    <x v="45"/>
    <x v="3"/>
    <x v="69"/>
    <x v="0"/>
    <x v="0"/>
    <x v="1"/>
    <x v="0"/>
    <x v="0"/>
    <x v="0"/>
    <x v="1"/>
    <x v="0"/>
    <x v="0"/>
    <x v="13"/>
    <x v="592"/>
    <x v="8"/>
    <x v="11"/>
  </r>
  <r>
    <x v="221"/>
    <x v="1299"/>
    <x v="571"/>
    <x v="310"/>
    <x v="0"/>
    <x v="1"/>
    <x v="89"/>
    <x v="471"/>
    <x v="21"/>
    <x v="368"/>
    <x v="24"/>
    <x v="10"/>
    <x v="32"/>
    <x v="3"/>
    <x v="7"/>
    <x v="8"/>
    <x v="11"/>
    <x v="5"/>
    <x v="0"/>
    <x v="0"/>
    <x v="0"/>
    <x v="0"/>
    <x v="0"/>
    <x v="0"/>
    <x v="0"/>
    <x v="31"/>
    <x v="2"/>
    <x v="437"/>
    <x v="0"/>
    <x v="1"/>
    <x v="0"/>
    <x v="0"/>
    <x v="0"/>
    <x v="0"/>
    <x v="0"/>
    <x v="0"/>
    <x v="1"/>
    <x v="655"/>
    <x v="224"/>
    <x v="7"/>
    <x v="1"/>
  </r>
  <r>
    <x v="222"/>
    <x v="139"/>
    <x v="44"/>
    <x v="310"/>
    <x v="1"/>
    <x v="0"/>
    <x v="49"/>
    <x v="5"/>
    <x v="9"/>
    <x v="20"/>
    <x v="6"/>
    <x v="8"/>
    <x v="21"/>
    <x v="2"/>
    <x v="2"/>
    <x v="0"/>
    <x v="4"/>
    <x v="6"/>
    <x v="0"/>
    <x v="0"/>
    <x v="0"/>
    <x v="0"/>
    <x v="0"/>
    <x v="0"/>
    <x v="0"/>
    <x v="21"/>
    <x v="1"/>
    <x v="190"/>
    <x v="0"/>
    <x v="1"/>
    <x v="0"/>
    <x v="0"/>
    <x v="0"/>
    <x v="1"/>
    <x v="0"/>
    <x v="0"/>
    <x v="0"/>
    <x v="29"/>
    <x v="471"/>
    <x v="3"/>
    <x v="0"/>
  </r>
  <r>
    <x v="223"/>
    <x v="177"/>
    <x v="18"/>
    <x v="310"/>
    <x v="1"/>
    <x v="0"/>
    <x v="46"/>
    <x v="18"/>
    <x v="0"/>
    <x v="4"/>
    <x v="0"/>
    <x v="0"/>
    <x v="1"/>
    <x v="1"/>
    <x v="1"/>
    <x v="0"/>
    <x v="3"/>
    <x v="7"/>
    <x v="0"/>
    <x v="0"/>
    <x v="0"/>
    <x v="0"/>
    <x v="0"/>
    <x v="0"/>
    <x v="0"/>
    <x v="14"/>
    <x v="1"/>
    <x v="195"/>
    <x v="0"/>
    <x v="0"/>
    <x v="0"/>
    <x v="1"/>
    <x v="0"/>
    <x v="0"/>
    <x v="0"/>
    <x v="1"/>
    <x v="0"/>
    <x v="23"/>
    <x v="466"/>
    <x v="3"/>
    <x v="0"/>
  </r>
  <r>
    <x v="224"/>
    <x v="1770"/>
    <x v="317"/>
    <x v="310"/>
    <x v="0"/>
    <x v="1"/>
    <x v="32"/>
    <x v="362"/>
    <x v="5"/>
    <x v="123"/>
    <x v="13"/>
    <x v="35"/>
    <x v="11"/>
    <x v="1"/>
    <x v="5"/>
    <x v="2"/>
    <x v="11"/>
    <x v="3"/>
    <x v="0"/>
    <x v="0"/>
    <x v="0"/>
    <x v="0"/>
    <x v="0"/>
    <x v="0"/>
    <x v="0"/>
    <x v="38"/>
    <x v="2"/>
    <x v="251"/>
    <x v="0"/>
    <x v="0"/>
    <x v="1"/>
    <x v="0"/>
    <x v="0"/>
    <x v="0"/>
    <x v="0"/>
    <x v="0"/>
    <x v="1"/>
    <x v="402"/>
    <x v="410"/>
    <x v="1"/>
    <x v="3"/>
  </r>
  <r>
    <x v="225"/>
    <x v="11"/>
    <x v="33"/>
    <x v="310"/>
    <x v="1"/>
    <x v="0"/>
    <x v="54"/>
    <x v="5"/>
    <x v="3"/>
    <x v="10"/>
    <x v="11"/>
    <x v="7"/>
    <x v="20"/>
    <x v="4"/>
    <x v="3"/>
    <x v="1"/>
    <x v="3"/>
    <x v="7"/>
    <x v="0"/>
    <x v="0"/>
    <x v="0"/>
    <x v="0"/>
    <x v="0"/>
    <x v="0"/>
    <x v="0"/>
    <x v="23"/>
    <x v="1"/>
    <x v="173"/>
    <x v="0"/>
    <x v="0"/>
    <x v="1"/>
    <x v="0"/>
    <x v="0"/>
    <x v="0"/>
    <x v="1"/>
    <x v="0"/>
    <x v="0"/>
    <x v="19"/>
    <x v="488"/>
    <x v="4"/>
    <x v="8"/>
  </r>
  <r>
    <x v="226"/>
    <x v="1618"/>
    <x v="880"/>
    <x v="310"/>
    <x v="0"/>
    <x v="0"/>
    <x v="98"/>
    <x v="651"/>
    <x v="60"/>
    <x v="498"/>
    <x v="144"/>
    <x v="151"/>
    <x v="20"/>
    <x v="1"/>
    <x v="6"/>
    <x v="5"/>
    <x v="10"/>
    <x v="3"/>
    <x v="0"/>
    <x v="0"/>
    <x v="0"/>
    <x v="1"/>
    <x v="0"/>
    <x v="0"/>
    <x v="0"/>
    <x v="28"/>
    <x v="2"/>
    <x v="228"/>
    <x v="0"/>
    <x v="0"/>
    <x v="0"/>
    <x v="0"/>
    <x v="1"/>
    <x v="0"/>
    <x v="1"/>
    <x v="0"/>
    <x v="0"/>
    <x v="962"/>
    <x v="433"/>
    <x v="2"/>
    <x v="7"/>
  </r>
  <r>
    <x v="227"/>
    <x v="1365"/>
    <x v="515"/>
    <x v="310"/>
    <x v="0"/>
    <x v="1"/>
    <x v="97"/>
    <x v="337"/>
    <x v="107"/>
    <x v="252"/>
    <x v="66"/>
    <x v="119"/>
    <x v="38"/>
    <x v="2"/>
    <x v="6"/>
    <x v="4"/>
    <x v="4"/>
    <x v="3"/>
    <x v="0"/>
    <x v="0"/>
    <x v="0"/>
    <x v="0"/>
    <x v="0"/>
    <x v="0"/>
    <x v="0"/>
    <x v="38"/>
    <x v="2"/>
    <x v="521"/>
    <x v="0"/>
    <x v="0"/>
    <x v="0"/>
    <x v="1"/>
    <x v="0"/>
    <x v="0"/>
    <x v="1"/>
    <x v="0"/>
    <x v="0"/>
    <x v="599"/>
    <x v="140"/>
    <x v="4"/>
    <x v="8"/>
  </r>
  <r>
    <x v="228"/>
    <x v="158"/>
    <x v="21"/>
    <x v="310"/>
    <x v="1"/>
    <x v="0"/>
    <x v="75"/>
    <x v="14"/>
    <x v="1"/>
    <x v="7"/>
    <x v="2"/>
    <x v="1"/>
    <x v="1"/>
    <x v="1"/>
    <x v="2"/>
    <x v="0"/>
    <x v="2"/>
    <x v="9"/>
    <x v="0"/>
    <x v="0"/>
    <x v="0"/>
    <x v="0"/>
    <x v="0"/>
    <x v="0"/>
    <x v="0"/>
    <x v="25"/>
    <x v="1"/>
    <x v="313"/>
    <x v="0"/>
    <x v="0"/>
    <x v="1"/>
    <x v="0"/>
    <x v="0"/>
    <x v="0"/>
    <x v="1"/>
    <x v="0"/>
    <x v="0"/>
    <x v="26"/>
    <x v="348"/>
    <x v="11"/>
    <x v="2"/>
  </r>
  <r>
    <x v="229"/>
    <x v="1747"/>
    <x v="851"/>
    <x v="279"/>
    <x v="0"/>
    <x v="0"/>
    <x v="13"/>
    <x v="614"/>
    <x v="151"/>
    <x v="468"/>
    <x v="116"/>
    <x v="54"/>
    <x v="202"/>
    <x v="1"/>
    <x v="4"/>
    <x v="6"/>
    <x v="8"/>
    <x v="2"/>
    <x v="0"/>
    <x v="0"/>
    <x v="0"/>
    <x v="0"/>
    <x v="1"/>
    <x v="0"/>
    <x v="1"/>
    <x v="13"/>
    <x v="1"/>
    <x v="651"/>
    <x v="0"/>
    <x v="0"/>
    <x v="0"/>
    <x v="1"/>
    <x v="0"/>
    <x v="0"/>
    <x v="1"/>
    <x v="0"/>
    <x v="0"/>
    <x v="886"/>
    <x v="10"/>
    <x v="11"/>
    <x v="2"/>
  </r>
  <r>
    <x v="230"/>
    <x v="1248"/>
    <x v="499"/>
    <x v="310"/>
    <x v="0"/>
    <x v="1"/>
    <x v="37"/>
    <x v="599"/>
    <x v="0"/>
    <x v="132"/>
    <x v="0"/>
    <x v="28"/>
    <x v="147"/>
    <x v="7"/>
    <x v="11"/>
    <x v="5"/>
    <x v="8"/>
    <x v="7"/>
    <x v="0"/>
    <x v="0"/>
    <x v="0"/>
    <x v="0"/>
    <x v="0"/>
    <x v="0"/>
    <x v="0"/>
    <x v="38"/>
    <x v="2"/>
    <x v="643"/>
    <x v="0"/>
    <x v="1"/>
    <x v="0"/>
    <x v="0"/>
    <x v="0"/>
    <x v="0"/>
    <x v="1"/>
    <x v="0"/>
    <x v="0"/>
    <x v="522"/>
    <x v="18"/>
    <x v="0"/>
    <x v="4"/>
  </r>
  <r>
    <x v="231"/>
    <x v="377"/>
    <x v="12"/>
    <x v="310"/>
    <x v="1"/>
    <x v="1"/>
    <x v="31"/>
    <x v="11"/>
    <x v="0"/>
    <x v="5"/>
    <x v="0"/>
    <x v="0"/>
    <x v="1"/>
    <x v="2"/>
    <x v="1"/>
    <x v="0"/>
    <x v="3"/>
    <x v="6"/>
    <x v="0"/>
    <x v="0"/>
    <x v="0"/>
    <x v="0"/>
    <x v="0"/>
    <x v="0"/>
    <x v="0"/>
    <x v="32"/>
    <x v="2"/>
    <x v="24"/>
    <x v="0"/>
    <x v="1"/>
    <x v="0"/>
    <x v="0"/>
    <x v="0"/>
    <x v="0"/>
    <x v="0"/>
    <x v="0"/>
    <x v="1"/>
    <x v="17"/>
    <x v="637"/>
    <x v="9"/>
    <x v="10"/>
  </r>
  <r>
    <x v="232"/>
    <x v="1952"/>
    <x v="848"/>
    <x v="232"/>
    <x v="0"/>
    <x v="0"/>
    <x v="1"/>
    <x v="754"/>
    <x v="21"/>
    <x v="359"/>
    <x v="89"/>
    <x v="20"/>
    <x v="20"/>
    <x v="1"/>
    <x v="4"/>
    <x v="3"/>
    <x v="4"/>
    <x v="1"/>
    <x v="1"/>
    <x v="0"/>
    <x v="0"/>
    <x v="0"/>
    <x v="1"/>
    <x v="0"/>
    <x v="1"/>
    <x v="9"/>
    <x v="0"/>
    <x v="247"/>
    <x v="0"/>
    <x v="0"/>
    <x v="1"/>
    <x v="0"/>
    <x v="0"/>
    <x v="0"/>
    <x v="0"/>
    <x v="0"/>
    <x v="1"/>
    <x v="934"/>
    <x v="414"/>
    <x v="1"/>
    <x v="3"/>
  </r>
  <r>
    <x v="233"/>
    <x v="1649"/>
    <x v="672"/>
    <x v="310"/>
    <x v="0"/>
    <x v="1"/>
    <x v="74"/>
    <x v="660"/>
    <x v="63"/>
    <x v="174"/>
    <x v="108"/>
    <x v="12"/>
    <x v="77"/>
    <x v="2"/>
    <x v="9"/>
    <x v="4"/>
    <x v="6"/>
    <x v="5"/>
    <x v="0"/>
    <x v="0"/>
    <x v="0"/>
    <x v="0"/>
    <x v="0"/>
    <x v="0"/>
    <x v="0"/>
    <x v="43"/>
    <x v="3"/>
    <x v="504"/>
    <x v="0"/>
    <x v="1"/>
    <x v="0"/>
    <x v="0"/>
    <x v="0"/>
    <x v="0"/>
    <x v="1"/>
    <x v="0"/>
    <x v="0"/>
    <x v="739"/>
    <x v="157"/>
    <x v="4"/>
    <x v="8"/>
  </r>
  <r>
    <x v="234"/>
    <x v="1453"/>
    <x v="863"/>
    <x v="310"/>
    <x v="0"/>
    <x v="0"/>
    <x v="90"/>
    <x v="637"/>
    <x v="121"/>
    <x v="501"/>
    <x v="120"/>
    <x v="38"/>
    <x v="164"/>
    <x v="1"/>
    <x v="4"/>
    <x v="10"/>
    <x v="5"/>
    <x v="3"/>
    <x v="0"/>
    <x v="0"/>
    <x v="0"/>
    <x v="0"/>
    <x v="0"/>
    <x v="0"/>
    <x v="0"/>
    <x v="8"/>
    <x v="0"/>
    <x v="629"/>
    <x v="0"/>
    <x v="1"/>
    <x v="0"/>
    <x v="0"/>
    <x v="0"/>
    <x v="0"/>
    <x v="0"/>
    <x v="0"/>
    <x v="1"/>
    <x v="918"/>
    <x v="32"/>
    <x v="0"/>
    <x v="4"/>
  </r>
  <r>
    <x v="235"/>
    <x v="1372"/>
    <x v="721"/>
    <x v="310"/>
    <x v="0"/>
    <x v="1"/>
    <x v="57"/>
    <x v="673"/>
    <x v="28"/>
    <x v="178"/>
    <x v="163"/>
    <x v="69"/>
    <x v="70"/>
    <x v="4"/>
    <x v="9"/>
    <x v="6"/>
    <x v="6"/>
    <x v="6"/>
    <x v="0"/>
    <x v="0"/>
    <x v="0"/>
    <x v="0"/>
    <x v="0"/>
    <x v="0"/>
    <x v="0"/>
    <x v="27"/>
    <x v="2"/>
    <x v="574"/>
    <x v="0"/>
    <x v="0"/>
    <x v="0"/>
    <x v="1"/>
    <x v="0"/>
    <x v="0"/>
    <x v="0"/>
    <x v="1"/>
    <x v="0"/>
    <x v="799"/>
    <x v="87"/>
    <x v="2"/>
    <x v="7"/>
  </r>
  <r>
    <x v="236"/>
    <x v="363"/>
    <x v="47"/>
    <x v="310"/>
    <x v="1"/>
    <x v="0"/>
    <x v="59"/>
    <x v="16"/>
    <x v="3"/>
    <x v="25"/>
    <x v="6"/>
    <x v="1"/>
    <x v="13"/>
    <x v="2"/>
    <x v="2"/>
    <x v="0"/>
    <x v="3"/>
    <x v="8"/>
    <x v="0"/>
    <x v="0"/>
    <x v="0"/>
    <x v="0"/>
    <x v="0"/>
    <x v="0"/>
    <x v="0"/>
    <x v="21"/>
    <x v="1"/>
    <x v="268"/>
    <x v="0"/>
    <x v="0"/>
    <x v="1"/>
    <x v="0"/>
    <x v="0"/>
    <x v="0"/>
    <x v="0"/>
    <x v="1"/>
    <x v="0"/>
    <x v="40"/>
    <x v="393"/>
    <x v="1"/>
    <x v="3"/>
  </r>
  <r>
    <x v="237"/>
    <x v="321"/>
    <x v="11"/>
    <x v="310"/>
    <x v="1"/>
    <x v="0"/>
    <x v="52"/>
    <x v="3"/>
    <x v="3"/>
    <x v="7"/>
    <x v="0"/>
    <x v="2"/>
    <x v="11"/>
    <x v="2"/>
    <x v="1"/>
    <x v="0"/>
    <x v="3"/>
    <x v="6"/>
    <x v="0"/>
    <x v="0"/>
    <x v="0"/>
    <x v="0"/>
    <x v="0"/>
    <x v="0"/>
    <x v="0"/>
    <x v="11"/>
    <x v="0"/>
    <x v="229"/>
    <x v="0"/>
    <x v="0"/>
    <x v="1"/>
    <x v="0"/>
    <x v="0"/>
    <x v="0"/>
    <x v="1"/>
    <x v="0"/>
    <x v="0"/>
    <x v="6"/>
    <x v="432"/>
    <x v="2"/>
    <x v="7"/>
  </r>
  <r>
    <x v="238"/>
    <x v="1923"/>
    <x v="847"/>
    <x v="241"/>
    <x v="0"/>
    <x v="0"/>
    <x v="32"/>
    <x v="548"/>
    <x v="116"/>
    <x v="526"/>
    <x v="98"/>
    <x v="73"/>
    <x v="108"/>
    <x v="1"/>
    <x v="5"/>
    <x v="6"/>
    <x v="7"/>
    <x v="2"/>
    <x v="1"/>
    <x v="0"/>
    <x v="0"/>
    <x v="1"/>
    <x v="1"/>
    <x v="0"/>
    <x v="1"/>
    <x v="5"/>
    <x v="0"/>
    <x v="185"/>
    <x v="0"/>
    <x v="0"/>
    <x v="1"/>
    <x v="0"/>
    <x v="0"/>
    <x v="0"/>
    <x v="1"/>
    <x v="0"/>
    <x v="0"/>
    <x v="916"/>
    <x v="476"/>
    <x v="4"/>
    <x v="8"/>
  </r>
  <r>
    <x v="239"/>
    <x v="237"/>
    <x v="125"/>
    <x v="310"/>
    <x v="0"/>
    <x v="0"/>
    <x v="92"/>
    <x v="45"/>
    <x v="47"/>
    <x v="52"/>
    <x v="18"/>
    <x v="20"/>
    <x v="25"/>
    <x v="2"/>
    <x v="3"/>
    <x v="1"/>
    <x v="5"/>
    <x v="6"/>
    <x v="0"/>
    <x v="0"/>
    <x v="0"/>
    <x v="0"/>
    <x v="0"/>
    <x v="0"/>
    <x v="0"/>
    <x v="38"/>
    <x v="2"/>
    <x v="609"/>
    <x v="0"/>
    <x v="0"/>
    <x v="0"/>
    <x v="1"/>
    <x v="0"/>
    <x v="1"/>
    <x v="0"/>
    <x v="0"/>
    <x v="0"/>
    <x v="147"/>
    <x v="52"/>
    <x v="1"/>
    <x v="3"/>
  </r>
  <r>
    <x v="240"/>
    <x v="1670"/>
    <x v="590"/>
    <x v="310"/>
    <x v="1"/>
    <x v="1"/>
    <x v="77"/>
    <x v="523"/>
    <x v="28"/>
    <x v="297"/>
    <x v="41"/>
    <x v="42"/>
    <x v="30"/>
    <x v="5"/>
    <x v="4"/>
    <x v="6"/>
    <x v="11"/>
    <x v="8"/>
    <x v="0"/>
    <x v="0"/>
    <x v="0"/>
    <x v="0"/>
    <x v="0"/>
    <x v="0"/>
    <x v="0"/>
    <x v="29"/>
    <x v="2"/>
    <x v="631"/>
    <x v="0"/>
    <x v="0"/>
    <x v="0"/>
    <x v="1"/>
    <x v="0"/>
    <x v="0"/>
    <x v="1"/>
    <x v="0"/>
    <x v="0"/>
    <x v="673"/>
    <x v="30"/>
    <x v="0"/>
    <x v="4"/>
  </r>
  <r>
    <x v="241"/>
    <x v="356"/>
    <x v="28"/>
    <x v="310"/>
    <x v="1"/>
    <x v="0"/>
    <x v="35"/>
    <x v="24"/>
    <x v="0"/>
    <x v="8"/>
    <x v="0"/>
    <x v="0"/>
    <x v="1"/>
    <x v="2"/>
    <x v="1"/>
    <x v="0"/>
    <x v="3"/>
    <x v="6"/>
    <x v="0"/>
    <x v="0"/>
    <x v="0"/>
    <x v="0"/>
    <x v="0"/>
    <x v="0"/>
    <x v="0"/>
    <x v="22"/>
    <x v="1"/>
    <x v="590"/>
    <x v="0"/>
    <x v="0"/>
    <x v="1"/>
    <x v="0"/>
    <x v="0"/>
    <x v="0"/>
    <x v="0"/>
    <x v="0"/>
    <x v="1"/>
    <x v="33"/>
    <x v="71"/>
    <x v="2"/>
    <x v="7"/>
  </r>
  <r>
    <x v="242"/>
    <x v="1320"/>
    <x v="569"/>
    <x v="310"/>
    <x v="0"/>
    <x v="1"/>
    <x v="48"/>
    <x v="657"/>
    <x v="21"/>
    <x v="117"/>
    <x v="12"/>
    <x v="10"/>
    <x v="21"/>
    <x v="3"/>
    <x v="8"/>
    <x v="3"/>
    <x v="5"/>
    <x v="6"/>
    <x v="0"/>
    <x v="0"/>
    <x v="0"/>
    <x v="1"/>
    <x v="0"/>
    <x v="0"/>
    <x v="0"/>
    <x v="35"/>
    <x v="2"/>
    <x v="587"/>
    <x v="0"/>
    <x v="0"/>
    <x v="0"/>
    <x v="1"/>
    <x v="0"/>
    <x v="0"/>
    <x v="0"/>
    <x v="0"/>
    <x v="1"/>
    <x v="657"/>
    <x v="74"/>
    <x v="2"/>
    <x v="7"/>
  </r>
  <r>
    <x v="243"/>
    <x v="816"/>
    <x v="189"/>
    <x v="310"/>
    <x v="0"/>
    <x v="1"/>
    <x v="97"/>
    <x v="131"/>
    <x v="33"/>
    <x v="87"/>
    <x v="24"/>
    <x v="24"/>
    <x v="12"/>
    <x v="4"/>
    <x v="3"/>
    <x v="2"/>
    <x v="7"/>
    <x v="3"/>
    <x v="0"/>
    <x v="0"/>
    <x v="0"/>
    <x v="0"/>
    <x v="0"/>
    <x v="0"/>
    <x v="0"/>
    <x v="32"/>
    <x v="2"/>
    <x v="581"/>
    <x v="0"/>
    <x v="0"/>
    <x v="1"/>
    <x v="0"/>
    <x v="0"/>
    <x v="0"/>
    <x v="1"/>
    <x v="0"/>
    <x v="0"/>
    <x v="243"/>
    <x v="80"/>
    <x v="2"/>
    <x v="7"/>
  </r>
  <r>
    <x v="244"/>
    <x v="85"/>
    <x v="30"/>
    <x v="310"/>
    <x v="1"/>
    <x v="1"/>
    <x v="95"/>
    <x v="12"/>
    <x v="4"/>
    <x v="2"/>
    <x v="9"/>
    <x v="6"/>
    <x v="10"/>
    <x v="4"/>
    <x v="2"/>
    <x v="0"/>
    <x v="4"/>
    <x v="5"/>
    <x v="0"/>
    <x v="0"/>
    <x v="0"/>
    <x v="0"/>
    <x v="0"/>
    <x v="0"/>
    <x v="0"/>
    <x v="32"/>
    <x v="2"/>
    <x v="366"/>
    <x v="0"/>
    <x v="0"/>
    <x v="1"/>
    <x v="0"/>
    <x v="0"/>
    <x v="0"/>
    <x v="1"/>
    <x v="0"/>
    <x v="0"/>
    <x v="26"/>
    <x v="295"/>
    <x v="9"/>
    <x v="10"/>
  </r>
  <r>
    <x v="245"/>
    <x v="657"/>
    <x v="11"/>
    <x v="310"/>
    <x v="2"/>
    <x v="1"/>
    <x v="24"/>
    <x v="11"/>
    <x v="0"/>
    <x v="4"/>
    <x v="0"/>
    <x v="0"/>
    <x v="2"/>
    <x v="1"/>
    <x v="1"/>
    <x v="0"/>
    <x v="2"/>
    <x v="8"/>
    <x v="0"/>
    <x v="0"/>
    <x v="0"/>
    <x v="0"/>
    <x v="0"/>
    <x v="0"/>
    <x v="0"/>
    <x v="39"/>
    <x v="2"/>
    <x v="191"/>
    <x v="0"/>
    <x v="0"/>
    <x v="1"/>
    <x v="0"/>
    <x v="0"/>
    <x v="0"/>
    <x v="0"/>
    <x v="0"/>
    <x v="1"/>
    <x v="15"/>
    <x v="470"/>
    <x v="3"/>
    <x v="0"/>
  </r>
  <r>
    <x v="246"/>
    <x v="1810"/>
    <x v="846"/>
    <x v="272"/>
    <x v="0"/>
    <x v="0"/>
    <x v="43"/>
    <x v="560"/>
    <x v="73"/>
    <x v="538"/>
    <x v="82"/>
    <x v="54"/>
    <x v="126"/>
    <x v="1"/>
    <x v="5"/>
    <x v="6"/>
    <x v="7"/>
    <x v="2"/>
    <x v="0"/>
    <x v="1"/>
    <x v="1"/>
    <x v="0"/>
    <x v="1"/>
    <x v="0"/>
    <x v="1"/>
    <x v="26"/>
    <x v="1"/>
    <x v="156"/>
    <x v="0"/>
    <x v="0"/>
    <x v="0"/>
    <x v="1"/>
    <x v="0"/>
    <x v="0"/>
    <x v="1"/>
    <x v="0"/>
    <x v="0"/>
    <x v="911"/>
    <x v="505"/>
    <x v="5"/>
    <x v="6"/>
  </r>
  <r>
    <x v="247"/>
    <x v="1501"/>
    <x v="429"/>
    <x v="310"/>
    <x v="0"/>
    <x v="2"/>
    <x v="46"/>
    <x v="463"/>
    <x v="41"/>
    <x v="203"/>
    <x v="10"/>
    <x v="0"/>
    <x v="24"/>
    <x v="3"/>
    <x v="10"/>
    <x v="2"/>
    <x v="10"/>
    <x v="5"/>
    <x v="0"/>
    <x v="0"/>
    <x v="0"/>
    <x v="0"/>
    <x v="0"/>
    <x v="0"/>
    <x v="0"/>
    <x v="28"/>
    <x v="2"/>
    <x v="379"/>
    <x v="1"/>
    <x v="0"/>
    <x v="0"/>
    <x v="0"/>
    <x v="0"/>
    <x v="0"/>
    <x v="0"/>
    <x v="0"/>
    <x v="1"/>
    <x v="521"/>
    <x v="282"/>
    <x v="9"/>
    <x v="10"/>
  </r>
  <r>
    <x v="248"/>
    <x v="763"/>
    <x v="162"/>
    <x v="310"/>
    <x v="1"/>
    <x v="0"/>
    <x v="85"/>
    <x v="155"/>
    <x v="2"/>
    <x v="62"/>
    <x v="20"/>
    <x v="13"/>
    <x v="7"/>
    <x v="4"/>
    <x v="4"/>
    <x v="1"/>
    <x v="6"/>
    <x v="5"/>
    <x v="0"/>
    <x v="0"/>
    <x v="0"/>
    <x v="0"/>
    <x v="0"/>
    <x v="0"/>
    <x v="0"/>
    <x v="26"/>
    <x v="1"/>
    <x v="12"/>
    <x v="0"/>
    <x v="1"/>
    <x v="0"/>
    <x v="0"/>
    <x v="0"/>
    <x v="0"/>
    <x v="0"/>
    <x v="1"/>
    <x v="0"/>
    <x v="218"/>
    <x v="649"/>
    <x v="10"/>
    <x v="9"/>
  </r>
  <r>
    <x v="249"/>
    <x v="564"/>
    <x v="16"/>
    <x v="310"/>
    <x v="1"/>
    <x v="0"/>
    <x v="31"/>
    <x v="9"/>
    <x v="0"/>
    <x v="6"/>
    <x v="4"/>
    <x v="1"/>
    <x v="5"/>
    <x v="1"/>
    <x v="1"/>
    <x v="0"/>
    <x v="2"/>
    <x v="9"/>
    <x v="0"/>
    <x v="0"/>
    <x v="0"/>
    <x v="0"/>
    <x v="0"/>
    <x v="0"/>
    <x v="0"/>
    <x v="18"/>
    <x v="1"/>
    <x v="550"/>
    <x v="0"/>
    <x v="1"/>
    <x v="0"/>
    <x v="0"/>
    <x v="0"/>
    <x v="0"/>
    <x v="0"/>
    <x v="0"/>
    <x v="1"/>
    <x v="17"/>
    <x v="111"/>
    <x v="3"/>
    <x v="0"/>
  </r>
  <r>
    <x v="250"/>
    <x v="1656"/>
    <x v="845"/>
    <x v="286"/>
    <x v="0"/>
    <x v="0"/>
    <x v="34"/>
    <x v="558"/>
    <x v="105"/>
    <x v="537"/>
    <x v="82"/>
    <x v="18"/>
    <x v="18"/>
    <x v="1"/>
    <x v="7"/>
    <x v="6"/>
    <x v="5"/>
    <x v="5"/>
    <x v="0"/>
    <x v="0"/>
    <x v="0"/>
    <x v="0"/>
    <x v="0"/>
    <x v="0"/>
    <x v="1"/>
    <x v="24"/>
    <x v="1"/>
    <x v="633"/>
    <x v="0"/>
    <x v="1"/>
    <x v="0"/>
    <x v="0"/>
    <x v="0"/>
    <x v="0"/>
    <x v="0"/>
    <x v="1"/>
    <x v="0"/>
    <x v="933"/>
    <x v="28"/>
    <x v="0"/>
    <x v="4"/>
  </r>
  <r>
    <x v="251"/>
    <x v="576"/>
    <x v="66"/>
    <x v="310"/>
    <x v="1"/>
    <x v="1"/>
    <x v="30"/>
    <x v="38"/>
    <x v="4"/>
    <x v="22"/>
    <x v="4"/>
    <x v="2"/>
    <x v="20"/>
    <x v="4"/>
    <x v="3"/>
    <x v="1"/>
    <x v="3"/>
    <x v="7"/>
    <x v="0"/>
    <x v="0"/>
    <x v="0"/>
    <x v="0"/>
    <x v="0"/>
    <x v="0"/>
    <x v="0"/>
    <x v="30"/>
    <x v="2"/>
    <x v="446"/>
    <x v="0"/>
    <x v="1"/>
    <x v="0"/>
    <x v="0"/>
    <x v="0"/>
    <x v="0"/>
    <x v="0"/>
    <x v="1"/>
    <x v="0"/>
    <x v="52"/>
    <x v="215"/>
    <x v="7"/>
    <x v="1"/>
  </r>
  <r>
    <x v="252"/>
    <x v="1781"/>
    <x v="647"/>
    <x v="310"/>
    <x v="0"/>
    <x v="0"/>
    <x v="47"/>
    <x v="410"/>
    <x v="82"/>
    <x v="326"/>
    <x v="155"/>
    <x v="83"/>
    <x v="202"/>
    <x v="1"/>
    <x v="3"/>
    <x v="7"/>
    <x v="8"/>
    <x v="1"/>
    <x v="0"/>
    <x v="0"/>
    <x v="1"/>
    <x v="0"/>
    <x v="0"/>
    <x v="0"/>
    <x v="0"/>
    <x v="33"/>
    <x v="2"/>
    <x v="3"/>
    <x v="0"/>
    <x v="1"/>
    <x v="0"/>
    <x v="0"/>
    <x v="0"/>
    <x v="0"/>
    <x v="1"/>
    <x v="0"/>
    <x v="0"/>
    <x v="639"/>
    <x v="658"/>
    <x v="10"/>
    <x v="9"/>
  </r>
  <r>
    <x v="253"/>
    <x v="1904"/>
    <x v="842"/>
    <x v="249"/>
    <x v="0"/>
    <x v="0"/>
    <x v="73"/>
    <x v="654"/>
    <x v="105"/>
    <x v="482"/>
    <x v="45"/>
    <x v="73"/>
    <x v="55"/>
    <x v="1"/>
    <x v="10"/>
    <x v="2"/>
    <x v="6"/>
    <x v="3"/>
    <x v="0"/>
    <x v="0"/>
    <x v="0"/>
    <x v="0"/>
    <x v="0"/>
    <x v="0"/>
    <x v="1"/>
    <x v="13"/>
    <x v="1"/>
    <x v="367"/>
    <x v="0"/>
    <x v="0"/>
    <x v="1"/>
    <x v="0"/>
    <x v="0"/>
    <x v="0"/>
    <x v="0"/>
    <x v="0"/>
    <x v="1"/>
    <x v="925"/>
    <x v="294"/>
    <x v="9"/>
    <x v="10"/>
  </r>
  <r>
    <x v="254"/>
    <x v="1607"/>
    <x v="452"/>
    <x v="310"/>
    <x v="0"/>
    <x v="0"/>
    <x v="13"/>
    <x v="170"/>
    <x v="73"/>
    <x v="267"/>
    <x v="127"/>
    <x v="141"/>
    <x v="112"/>
    <x v="1"/>
    <x v="3"/>
    <x v="3"/>
    <x v="6"/>
    <x v="1"/>
    <x v="0"/>
    <x v="0"/>
    <x v="0"/>
    <x v="0"/>
    <x v="0"/>
    <x v="0"/>
    <x v="0"/>
    <x v="26"/>
    <x v="1"/>
    <x v="354"/>
    <x v="0"/>
    <x v="1"/>
    <x v="0"/>
    <x v="0"/>
    <x v="0"/>
    <x v="0"/>
    <x v="1"/>
    <x v="0"/>
    <x v="0"/>
    <x v="491"/>
    <x v="307"/>
    <x v="10"/>
    <x v="9"/>
  </r>
  <r>
    <x v="255"/>
    <x v="135"/>
    <x v="42"/>
    <x v="310"/>
    <x v="1"/>
    <x v="0"/>
    <x v="11"/>
    <x v="10"/>
    <x v="7"/>
    <x v="19"/>
    <x v="8"/>
    <x v="2"/>
    <x v="21"/>
    <x v="2"/>
    <x v="2"/>
    <x v="2"/>
    <x v="2"/>
    <x v="6"/>
    <x v="0"/>
    <x v="0"/>
    <x v="0"/>
    <x v="0"/>
    <x v="0"/>
    <x v="0"/>
    <x v="0"/>
    <x v="26"/>
    <x v="1"/>
    <x v="251"/>
    <x v="0"/>
    <x v="0"/>
    <x v="0"/>
    <x v="1"/>
    <x v="0"/>
    <x v="0"/>
    <x v="1"/>
    <x v="0"/>
    <x v="0"/>
    <x v="27"/>
    <x v="410"/>
    <x v="1"/>
    <x v="3"/>
  </r>
  <r>
    <x v="256"/>
    <x v="1824"/>
    <x v="842"/>
    <x v="269"/>
    <x v="1"/>
    <x v="0"/>
    <x v="60"/>
    <x v="772"/>
    <x v="54"/>
    <x v="253"/>
    <x v="45"/>
    <x v="0"/>
    <x v="175"/>
    <x v="2"/>
    <x v="4"/>
    <x v="4"/>
    <x v="10"/>
    <x v="6"/>
    <x v="0"/>
    <x v="0"/>
    <x v="1"/>
    <x v="0"/>
    <x v="1"/>
    <x v="0"/>
    <x v="1"/>
    <x v="20"/>
    <x v="1"/>
    <x v="602"/>
    <x v="0"/>
    <x v="1"/>
    <x v="0"/>
    <x v="0"/>
    <x v="0"/>
    <x v="0"/>
    <x v="0"/>
    <x v="1"/>
    <x v="0"/>
    <x v="896"/>
    <x v="59"/>
    <x v="1"/>
    <x v="3"/>
  </r>
  <r>
    <x v="257"/>
    <x v="379"/>
    <x v="50"/>
    <x v="310"/>
    <x v="1"/>
    <x v="0"/>
    <x v="15"/>
    <x v="16"/>
    <x v="7"/>
    <x v="23"/>
    <x v="0"/>
    <x v="8"/>
    <x v="6"/>
    <x v="3"/>
    <x v="3"/>
    <x v="0"/>
    <x v="4"/>
    <x v="5"/>
    <x v="0"/>
    <x v="0"/>
    <x v="0"/>
    <x v="0"/>
    <x v="0"/>
    <x v="1"/>
    <x v="0"/>
    <x v="13"/>
    <x v="1"/>
    <x v="96"/>
    <x v="0"/>
    <x v="0"/>
    <x v="1"/>
    <x v="0"/>
    <x v="0"/>
    <x v="0"/>
    <x v="0"/>
    <x v="1"/>
    <x v="0"/>
    <x v="50"/>
    <x v="565"/>
    <x v="7"/>
    <x v="1"/>
  </r>
  <r>
    <x v="258"/>
    <x v="1273"/>
    <x v="135"/>
    <x v="310"/>
    <x v="0"/>
    <x v="1"/>
    <x v="2"/>
    <x v="155"/>
    <x v="0"/>
    <x v="43"/>
    <x v="6"/>
    <x v="2"/>
    <x v="13"/>
    <x v="2"/>
    <x v="4"/>
    <x v="2"/>
    <x v="4"/>
    <x v="5"/>
    <x v="0"/>
    <x v="0"/>
    <x v="0"/>
    <x v="0"/>
    <x v="0"/>
    <x v="0"/>
    <x v="0"/>
    <x v="21"/>
    <x v="1"/>
    <x v="136"/>
    <x v="0"/>
    <x v="0"/>
    <x v="0"/>
    <x v="1"/>
    <x v="0"/>
    <x v="0"/>
    <x v="0"/>
    <x v="0"/>
    <x v="1"/>
    <x v="176"/>
    <x v="525"/>
    <x v="5"/>
    <x v="6"/>
  </r>
  <r>
    <x v="259"/>
    <x v="309"/>
    <x v="40"/>
    <x v="310"/>
    <x v="1"/>
    <x v="1"/>
    <x v="55"/>
    <x v="13"/>
    <x v="2"/>
    <x v="14"/>
    <x v="8"/>
    <x v="7"/>
    <x v="4"/>
    <x v="4"/>
    <x v="2"/>
    <x v="0"/>
    <x v="4"/>
    <x v="6"/>
    <x v="0"/>
    <x v="0"/>
    <x v="0"/>
    <x v="0"/>
    <x v="0"/>
    <x v="0"/>
    <x v="0"/>
    <x v="36"/>
    <x v="2"/>
    <x v="79"/>
    <x v="0"/>
    <x v="1"/>
    <x v="0"/>
    <x v="0"/>
    <x v="0"/>
    <x v="0"/>
    <x v="1"/>
    <x v="0"/>
    <x v="0"/>
    <x v="42"/>
    <x v="582"/>
    <x v="7"/>
    <x v="1"/>
  </r>
  <r>
    <x v="260"/>
    <x v="419"/>
    <x v="82"/>
    <x v="310"/>
    <x v="1"/>
    <x v="1"/>
    <x v="38"/>
    <x v="33"/>
    <x v="6"/>
    <x v="40"/>
    <x v="3"/>
    <x v="7"/>
    <x v="10"/>
    <x v="3"/>
    <x v="2"/>
    <x v="0"/>
    <x v="4"/>
    <x v="7"/>
    <x v="0"/>
    <x v="0"/>
    <x v="0"/>
    <x v="0"/>
    <x v="0"/>
    <x v="0"/>
    <x v="0"/>
    <x v="33"/>
    <x v="2"/>
    <x v="480"/>
    <x v="1"/>
    <x v="0"/>
    <x v="0"/>
    <x v="0"/>
    <x v="0"/>
    <x v="0"/>
    <x v="1"/>
    <x v="0"/>
    <x v="0"/>
    <x v="80"/>
    <x v="181"/>
    <x v="5"/>
    <x v="6"/>
  </r>
  <r>
    <x v="261"/>
    <x v="1411"/>
    <x v="400"/>
    <x v="310"/>
    <x v="0"/>
    <x v="1"/>
    <x v="86"/>
    <x v="511"/>
    <x v="7"/>
    <x v="99"/>
    <x v="9"/>
    <x v="22"/>
    <x v="7"/>
    <x v="2"/>
    <x v="6"/>
    <x v="3"/>
    <x v="12"/>
    <x v="4"/>
    <x v="0"/>
    <x v="0"/>
    <x v="0"/>
    <x v="0"/>
    <x v="0"/>
    <x v="0"/>
    <x v="0"/>
    <x v="33"/>
    <x v="2"/>
    <x v="268"/>
    <x v="0"/>
    <x v="0"/>
    <x v="0"/>
    <x v="1"/>
    <x v="0"/>
    <x v="0"/>
    <x v="0"/>
    <x v="0"/>
    <x v="1"/>
    <x v="495"/>
    <x v="393"/>
    <x v="1"/>
    <x v="3"/>
  </r>
  <r>
    <x v="262"/>
    <x v="1864"/>
    <x v="841"/>
    <x v="258"/>
    <x v="0"/>
    <x v="0"/>
    <x v="78"/>
    <x v="649"/>
    <x v="138"/>
    <x v="349"/>
    <x v="144"/>
    <x v="149"/>
    <x v="27"/>
    <x v="0"/>
    <x v="4"/>
    <x v="7"/>
    <x v="6"/>
    <x v="1"/>
    <x v="1"/>
    <x v="0"/>
    <x v="1"/>
    <x v="0"/>
    <x v="1"/>
    <x v="0"/>
    <x v="1"/>
    <x v="21"/>
    <x v="1"/>
    <x v="248"/>
    <x v="1"/>
    <x v="0"/>
    <x v="0"/>
    <x v="0"/>
    <x v="0"/>
    <x v="0"/>
    <x v="1"/>
    <x v="0"/>
    <x v="0"/>
    <x v="924"/>
    <x v="413"/>
    <x v="1"/>
    <x v="3"/>
  </r>
  <r>
    <x v="263"/>
    <x v="1725"/>
    <x v="420"/>
    <x v="310"/>
    <x v="0"/>
    <x v="0"/>
    <x v="29"/>
    <x v="67"/>
    <x v="116"/>
    <x v="324"/>
    <x v="145"/>
    <x v="22"/>
    <x v="15"/>
    <x v="1"/>
    <x v="3"/>
    <x v="3"/>
    <x v="5"/>
    <x v="1"/>
    <x v="0"/>
    <x v="0"/>
    <x v="0"/>
    <x v="0"/>
    <x v="0"/>
    <x v="0"/>
    <x v="0"/>
    <x v="15"/>
    <x v="1"/>
    <x v="55"/>
    <x v="0"/>
    <x v="0"/>
    <x v="0"/>
    <x v="1"/>
    <x v="0"/>
    <x v="0"/>
    <x v="0"/>
    <x v="1"/>
    <x v="0"/>
    <x v="517"/>
    <x v="606"/>
    <x v="8"/>
    <x v="11"/>
  </r>
  <r>
    <x v="264"/>
    <x v="1864"/>
    <x v="841"/>
    <x v="258"/>
    <x v="0"/>
    <x v="0"/>
    <x v="78"/>
    <x v="649"/>
    <x v="138"/>
    <x v="349"/>
    <x v="144"/>
    <x v="149"/>
    <x v="27"/>
    <x v="0"/>
    <x v="4"/>
    <x v="7"/>
    <x v="6"/>
    <x v="1"/>
    <x v="1"/>
    <x v="0"/>
    <x v="1"/>
    <x v="0"/>
    <x v="1"/>
    <x v="0"/>
    <x v="1"/>
    <x v="21"/>
    <x v="1"/>
    <x v="248"/>
    <x v="1"/>
    <x v="0"/>
    <x v="0"/>
    <x v="0"/>
    <x v="0"/>
    <x v="0"/>
    <x v="1"/>
    <x v="0"/>
    <x v="0"/>
    <x v="924"/>
    <x v="413"/>
    <x v="1"/>
    <x v="3"/>
  </r>
  <r>
    <x v="265"/>
    <x v="1329"/>
    <x v="409"/>
    <x v="310"/>
    <x v="0"/>
    <x v="1"/>
    <x v="64"/>
    <x v="517"/>
    <x v="15"/>
    <x v="100"/>
    <x v="17"/>
    <x v="7"/>
    <x v="127"/>
    <x v="1"/>
    <x v="9"/>
    <x v="3"/>
    <x v="9"/>
    <x v="6"/>
    <x v="0"/>
    <x v="0"/>
    <x v="0"/>
    <x v="0"/>
    <x v="0"/>
    <x v="0"/>
    <x v="0"/>
    <x v="28"/>
    <x v="2"/>
    <x v="409"/>
    <x v="1"/>
    <x v="0"/>
    <x v="0"/>
    <x v="0"/>
    <x v="0"/>
    <x v="0"/>
    <x v="0"/>
    <x v="1"/>
    <x v="0"/>
    <x v="431"/>
    <x v="252"/>
    <x v="8"/>
    <x v="11"/>
  </r>
  <r>
    <x v="266"/>
    <x v="196"/>
    <x v="78"/>
    <x v="310"/>
    <x v="1"/>
    <x v="0"/>
    <x v="46"/>
    <x v="4"/>
    <x v="19"/>
    <x v="9"/>
    <x v="24"/>
    <x v="25"/>
    <x v="17"/>
    <x v="3"/>
    <x v="3"/>
    <x v="0"/>
    <x v="4"/>
    <x v="7"/>
    <x v="0"/>
    <x v="0"/>
    <x v="0"/>
    <x v="0"/>
    <x v="0"/>
    <x v="0"/>
    <x v="0"/>
    <x v="15"/>
    <x v="1"/>
    <x v="475"/>
    <x v="0"/>
    <x v="1"/>
    <x v="0"/>
    <x v="0"/>
    <x v="0"/>
    <x v="0"/>
    <x v="0"/>
    <x v="0"/>
    <x v="0"/>
    <x v="70"/>
    <x v="186"/>
    <x v="6"/>
    <x v="5"/>
  </r>
  <r>
    <x v="267"/>
    <x v="971"/>
    <x v="234"/>
    <x v="310"/>
    <x v="0"/>
    <x v="1"/>
    <x v="84"/>
    <x v="265"/>
    <x v="7"/>
    <x v="79"/>
    <x v="0"/>
    <x v="11"/>
    <x v="173"/>
    <x v="2"/>
    <x v="8"/>
    <x v="2"/>
    <x v="4"/>
    <x v="8"/>
    <x v="0"/>
    <x v="0"/>
    <x v="0"/>
    <x v="0"/>
    <x v="0"/>
    <x v="0"/>
    <x v="0"/>
    <x v="20"/>
    <x v="1"/>
    <x v="578"/>
    <x v="0"/>
    <x v="0"/>
    <x v="0"/>
    <x v="1"/>
    <x v="0"/>
    <x v="0"/>
    <x v="1"/>
    <x v="0"/>
    <x v="0"/>
    <x v="181"/>
    <x v="83"/>
    <x v="2"/>
    <x v="7"/>
  </r>
  <r>
    <x v="268"/>
    <x v="566"/>
    <x v="171"/>
    <x v="310"/>
    <x v="0"/>
    <x v="0"/>
    <x v="20"/>
    <x v="83"/>
    <x v="5"/>
    <x v="38"/>
    <x v="120"/>
    <x v="12"/>
    <x v="28"/>
    <x v="2"/>
    <x v="4"/>
    <x v="1"/>
    <x v="6"/>
    <x v="7"/>
    <x v="0"/>
    <x v="0"/>
    <x v="0"/>
    <x v="0"/>
    <x v="0"/>
    <x v="0"/>
    <x v="0"/>
    <x v="50"/>
    <x v="3"/>
    <x v="629"/>
    <x v="0"/>
    <x v="0"/>
    <x v="0"/>
    <x v="1"/>
    <x v="0"/>
    <x v="0"/>
    <x v="1"/>
    <x v="0"/>
    <x v="0"/>
    <x v="218"/>
    <x v="32"/>
    <x v="0"/>
    <x v="4"/>
  </r>
  <r>
    <x v="269"/>
    <x v="1391"/>
    <x v="235"/>
    <x v="310"/>
    <x v="0"/>
    <x v="1"/>
    <x v="74"/>
    <x v="189"/>
    <x v="7"/>
    <x v="146"/>
    <x v="17"/>
    <x v="15"/>
    <x v="66"/>
    <x v="1"/>
    <x v="5"/>
    <x v="1"/>
    <x v="8"/>
    <x v="2"/>
    <x v="0"/>
    <x v="0"/>
    <x v="0"/>
    <x v="0"/>
    <x v="0"/>
    <x v="0"/>
    <x v="0"/>
    <x v="22"/>
    <x v="1"/>
    <x v="113"/>
    <x v="0"/>
    <x v="0"/>
    <x v="0"/>
    <x v="1"/>
    <x v="0"/>
    <x v="0"/>
    <x v="0"/>
    <x v="0"/>
    <x v="1"/>
    <x v="260"/>
    <x v="548"/>
    <x v="6"/>
    <x v="5"/>
  </r>
  <r>
    <x v="270"/>
    <x v="767"/>
    <x v="30"/>
    <x v="310"/>
    <x v="1"/>
    <x v="1"/>
    <x v="18"/>
    <x v="26"/>
    <x v="0"/>
    <x v="8"/>
    <x v="0"/>
    <x v="0"/>
    <x v="3"/>
    <x v="2"/>
    <x v="2"/>
    <x v="0"/>
    <x v="3"/>
    <x v="5"/>
    <x v="0"/>
    <x v="0"/>
    <x v="0"/>
    <x v="0"/>
    <x v="0"/>
    <x v="0"/>
    <x v="0"/>
    <x v="21"/>
    <x v="1"/>
    <x v="68"/>
    <x v="0"/>
    <x v="1"/>
    <x v="0"/>
    <x v="0"/>
    <x v="0"/>
    <x v="0"/>
    <x v="0"/>
    <x v="1"/>
    <x v="0"/>
    <x v="33"/>
    <x v="593"/>
    <x v="8"/>
    <x v="11"/>
  </r>
  <r>
    <x v="271"/>
    <x v="346"/>
    <x v="46"/>
    <x v="310"/>
    <x v="1"/>
    <x v="0"/>
    <x v="75"/>
    <x v="15"/>
    <x v="6"/>
    <x v="20"/>
    <x v="4"/>
    <x v="5"/>
    <x v="20"/>
    <x v="1"/>
    <x v="3"/>
    <x v="1"/>
    <x v="2"/>
    <x v="7"/>
    <x v="0"/>
    <x v="0"/>
    <x v="0"/>
    <x v="0"/>
    <x v="0"/>
    <x v="0"/>
    <x v="0"/>
    <x v="22"/>
    <x v="1"/>
    <x v="332"/>
    <x v="0"/>
    <x v="1"/>
    <x v="0"/>
    <x v="0"/>
    <x v="0"/>
    <x v="0"/>
    <x v="1"/>
    <x v="0"/>
    <x v="0"/>
    <x v="32"/>
    <x v="329"/>
    <x v="10"/>
    <x v="9"/>
  </r>
  <r>
    <x v="272"/>
    <x v="1659"/>
    <x v="448"/>
    <x v="310"/>
    <x v="0"/>
    <x v="0"/>
    <x v="17"/>
    <x v="271"/>
    <x v="94"/>
    <x v="215"/>
    <x v="120"/>
    <x v="73"/>
    <x v="74"/>
    <x v="1"/>
    <x v="6"/>
    <x v="3"/>
    <x v="13"/>
    <x v="3"/>
    <x v="0"/>
    <x v="0"/>
    <x v="0"/>
    <x v="0"/>
    <x v="0"/>
    <x v="0"/>
    <x v="0"/>
    <x v="44"/>
    <x v="3"/>
    <x v="486"/>
    <x v="0"/>
    <x v="0"/>
    <x v="0"/>
    <x v="1"/>
    <x v="0"/>
    <x v="0"/>
    <x v="1"/>
    <x v="0"/>
    <x v="0"/>
    <x v="514"/>
    <x v="175"/>
    <x v="5"/>
    <x v="6"/>
  </r>
  <r>
    <x v="273"/>
    <x v="957"/>
    <x v="381"/>
    <x v="310"/>
    <x v="1"/>
    <x v="1"/>
    <x v="88"/>
    <x v="256"/>
    <x v="28"/>
    <x v="226"/>
    <x v="50"/>
    <x v="111"/>
    <x v="131"/>
    <x v="13"/>
    <x v="6"/>
    <x v="2"/>
    <x v="12"/>
    <x v="5"/>
    <x v="0"/>
    <x v="0"/>
    <x v="0"/>
    <x v="0"/>
    <x v="0"/>
    <x v="0"/>
    <x v="0"/>
    <x v="40"/>
    <x v="2"/>
    <x v="505"/>
    <x v="0"/>
    <x v="0"/>
    <x v="0"/>
    <x v="1"/>
    <x v="0"/>
    <x v="0"/>
    <x v="0"/>
    <x v="1"/>
    <x v="0"/>
    <x v="405"/>
    <x v="156"/>
    <x v="4"/>
    <x v="8"/>
  </r>
  <r>
    <x v="274"/>
    <x v="1778"/>
    <x v="719"/>
    <x v="310"/>
    <x v="0"/>
    <x v="0"/>
    <x v="19"/>
    <x v="348"/>
    <x v="149"/>
    <x v="422"/>
    <x v="129"/>
    <x v="133"/>
    <x v="28"/>
    <x v="1"/>
    <x v="5"/>
    <x v="11"/>
    <x v="5"/>
    <x v="3"/>
    <x v="0"/>
    <x v="0"/>
    <x v="0"/>
    <x v="0"/>
    <x v="0"/>
    <x v="0"/>
    <x v="0"/>
    <x v="30"/>
    <x v="2"/>
    <x v="43"/>
    <x v="0"/>
    <x v="0"/>
    <x v="0"/>
    <x v="0"/>
    <x v="1"/>
    <x v="0"/>
    <x v="1"/>
    <x v="0"/>
    <x v="0"/>
    <x v="810"/>
    <x v="618"/>
    <x v="8"/>
    <x v="11"/>
  </r>
  <r>
    <x v="275"/>
    <x v="485"/>
    <x v="198"/>
    <x v="310"/>
    <x v="0"/>
    <x v="0"/>
    <x v="62"/>
    <x v="227"/>
    <x v="3"/>
    <x v="81"/>
    <x v="4"/>
    <x v="3"/>
    <x v="51"/>
    <x v="3"/>
    <x v="7"/>
    <x v="1"/>
    <x v="5"/>
    <x v="8"/>
    <x v="0"/>
    <x v="0"/>
    <x v="0"/>
    <x v="0"/>
    <x v="0"/>
    <x v="0"/>
    <x v="0"/>
    <x v="47"/>
    <x v="3"/>
    <x v="359"/>
    <x v="1"/>
    <x v="0"/>
    <x v="0"/>
    <x v="0"/>
    <x v="0"/>
    <x v="0"/>
    <x v="0"/>
    <x v="1"/>
    <x v="0"/>
    <x v="235"/>
    <x v="302"/>
    <x v="10"/>
    <x v="9"/>
  </r>
  <r>
    <x v="276"/>
    <x v="395"/>
    <x v="36"/>
    <x v="310"/>
    <x v="0"/>
    <x v="0"/>
    <x v="11"/>
    <x v="20"/>
    <x v="6"/>
    <x v="5"/>
    <x v="0"/>
    <x v="9"/>
    <x v="12"/>
    <x v="1"/>
    <x v="1"/>
    <x v="0"/>
    <x v="3"/>
    <x v="7"/>
    <x v="0"/>
    <x v="0"/>
    <x v="1"/>
    <x v="0"/>
    <x v="0"/>
    <x v="0"/>
    <x v="0"/>
    <x v="12"/>
    <x v="1"/>
    <x v="339"/>
    <x v="0"/>
    <x v="0"/>
    <x v="0"/>
    <x v="1"/>
    <x v="0"/>
    <x v="1"/>
    <x v="0"/>
    <x v="0"/>
    <x v="0"/>
    <x v="30"/>
    <x v="322"/>
    <x v="10"/>
    <x v="9"/>
  </r>
  <r>
    <x v="277"/>
    <x v="585"/>
    <x v="99"/>
    <x v="310"/>
    <x v="1"/>
    <x v="0"/>
    <x v="74"/>
    <x v="39"/>
    <x v="0"/>
    <x v="56"/>
    <x v="17"/>
    <x v="8"/>
    <x v="14"/>
    <x v="3"/>
    <x v="3"/>
    <x v="1"/>
    <x v="3"/>
    <x v="7"/>
    <x v="0"/>
    <x v="0"/>
    <x v="0"/>
    <x v="0"/>
    <x v="0"/>
    <x v="0"/>
    <x v="0"/>
    <x v="27"/>
    <x v="2"/>
    <x v="172"/>
    <x v="0"/>
    <x v="0"/>
    <x v="0"/>
    <x v="1"/>
    <x v="0"/>
    <x v="0"/>
    <x v="1"/>
    <x v="0"/>
    <x v="0"/>
    <x v="107"/>
    <x v="489"/>
    <x v="4"/>
    <x v="8"/>
  </r>
  <r>
    <x v="278"/>
    <x v="1841"/>
    <x v="813"/>
    <x v="310"/>
    <x v="0"/>
    <x v="0"/>
    <x v="32"/>
    <x v="593"/>
    <x v="116"/>
    <x v="428"/>
    <x v="160"/>
    <x v="21"/>
    <x v="186"/>
    <x v="1"/>
    <x v="2"/>
    <x v="7"/>
    <x v="9"/>
    <x v="4"/>
    <x v="0"/>
    <x v="0"/>
    <x v="0"/>
    <x v="0"/>
    <x v="1"/>
    <x v="0"/>
    <x v="0"/>
    <x v="16"/>
    <x v="1"/>
    <x v="572"/>
    <x v="0"/>
    <x v="1"/>
    <x v="0"/>
    <x v="0"/>
    <x v="0"/>
    <x v="0"/>
    <x v="1"/>
    <x v="0"/>
    <x v="0"/>
    <x v="845"/>
    <x v="89"/>
    <x v="2"/>
    <x v="7"/>
  </r>
  <r>
    <x v="279"/>
    <x v="59"/>
    <x v="51"/>
    <x v="310"/>
    <x v="2"/>
    <x v="0"/>
    <x v="76"/>
    <x v="8"/>
    <x v="3"/>
    <x v="22"/>
    <x v="18"/>
    <x v="1"/>
    <x v="13"/>
    <x v="3"/>
    <x v="3"/>
    <x v="0"/>
    <x v="3"/>
    <x v="9"/>
    <x v="0"/>
    <x v="0"/>
    <x v="0"/>
    <x v="0"/>
    <x v="0"/>
    <x v="0"/>
    <x v="0"/>
    <x v="25"/>
    <x v="1"/>
    <x v="154"/>
    <x v="0"/>
    <x v="0"/>
    <x v="0"/>
    <x v="1"/>
    <x v="0"/>
    <x v="0"/>
    <x v="1"/>
    <x v="0"/>
    <x v="0"/>
    <x v="44"/>
    <x v="507"/>
    <x v="5"/>
    <x v="6"/>
  </r>
  <r>
    <x v="280"/>
    <x v="316"/>
    <x v="13"/>
    <x v="310"/>
    <x v="1"/>
    <x v="1"/>
    <x v="6"/>
    <x v="9"/>
    <x v="1"/>
    <x v="3"/>
    <x v="0"/>
    <x v="4"/>
    <x v="8"/>
    <x v="1"/>
    <x v="0"/>
    <x v="0"/>
    <x v="3"/>
    <x v="6"/>
    <x v="0"/>
    <x v="0"/>
    <x v="0"/>
    <x v="0"/>
    <x v="0"/>
    <x v="0"/>
    <x v="0"/>
    <x v="31"/>
    <x v="2"/>
    <x v="447"/>
    <x v="0"/>
    <x v="0"/>
    <x v="0"/>
    <x v="1"/>
    <x v="0"/>
    <x v="0"/>
    <x v="1"/>
    <x v="0"/>
    <x v="0"/>
    <x v="11"/>
    <x v="214"/>
    <x v="6"/>
    <x v="5"/>
  </r>
  <r>
    <x v="281"/>
    <x v="1105"/>
    <x v="680"/>
    <x v="310"/>
    <x v="0"/>
    <x v="1"/>
    <x v="62"/>
    <x v="746"/>
    <x v="0"/>
    <x v="80"/>
    <x v="0"/>
    <x v="13"/>
    <x v="40"/>
    <x v="3"/>
    <x v="3"/>
    <x v="6"/>
    <x v="11"/>
    <x v="8"/>
    <x v="0"/>
    <x v="1"/>
    <x v="0"/>
    <x v="1"/>
    <x v="0"/>
    <x v="0"/>
    <x v="0"/>
    <x v="44"/>
    <x v="3"/>
    <x v="637"/>
    <x v="0"/>
    <x v="0"/>
    <x v="0"/>
    <x v="1"/>
    <x v="0"/>
    <x v="0"/>
    <x v="0"/>
    <x v="1"/>
    <x v="0"/>
    <x v="766"/>
    <x v="24"/>
    <x v="0"/>
    <x v="4"/>
  </r>
  <r>
    <x v="282"/>
    <x v="484"/>
    <x v="20"/>
    <x v="310"/>
    <x v="1"/>
    <x v="0"/>
    <x v="20"/>
    <x v="6"/>
    <x v="4"/>
    <x v="7"/>
    <x v="4"/>
    <x v="3"/>
    <x v="8"/>
    <x v="1"/>
    <x v="1"/>
    <x v="0"/>
    <x v="3"/>
    <x v="7"/>
    <x v="0"/>
    <x v="0"/>
    <x v="0"/>
    <x v="0"/>
    <x v="0"/>
    <x v="0"/>
    <x v="0"/>
    <x v="8"/>
    <x v="0"/>
    <x v="452"/>
    <x v="1"/>
    <x v="0"/>
    <x v="0"/>
    <x v="0"/>
    <x v="0"/>
    <x v="1"/>
    <x v="0"/>
    <x v="0"/>
    <x v="0"/>
    <x v="18"/>
    <x v="209"/>
    <x v="6"/>
    <x v="5"/>
  </r>
  <r>
    <x v="283"/>
    <x v="708"/>
    <x v="82"/>
    <x v="310"/>
    <x v="1"/>
    <x v="0"/>
    <x v="43"/>
    <x v="64"/>
    <x v="4"/>
    <x v="16"/>
    <x v="0"/>
    <x v="4"/>
    <x v="11"/>
    <x v="1"/>
    <x v="3"/>
    <x v="0"/>
    <x v="3"/>
    <x v="8"/>
    <x v="0"/>
    <x v="0"/>
    <x v="0"/>
    <x v="0"/>
    <x v="0"/>
    <x v="0"/>
    <x v="0"/>
    <x v="10"/>
    <x v="0"/>
    <x v="500"/>
    <x v="0"/>
    <x v="0"/>
    <x v="0"/>
    <x v="1"/>
    <x v="0"/>
    <x v="0"/>
    <x v="0"/>
    <x v="1"/>
    <x v="0"/>
    <x v="79"/>
    <x v="161"/>
    <x v="5"/>
    <x v="6"/>
  </r>
  <r>
    <x v="284"/>
    <x v="1473"/>
    <x v="413"/>
    <x v="310"/>
    <x v="0"/>
    <x v="0"/>
    <x v="45"/>
    <x v="348"/>
    <x v="15"/>
    <x v="240"/>
    <x v="54"/>
    <x v="53"/>
    <x v="38"/>
    <x v="1"/>
    <x v="2"/>
    <x v="3"/>
    <x v="6"/>
    <x v="1"/>
    <x v="0"/>
    <x v="0"/>
    <x v="0"/>
    <x v="0"/>
    <x v="0"/>
    <x v="0"/>
    <x v="0"/>
    <x v="14"/>
    <x v="1"/>
    <x v="501"/>
    <x v="0"/>
    <x v="0"/>
    <x v="1"/>
    <x v="0"/>
    <x v="0"/>
    <x v="0"/>
    <x v="1"/>
    <x v="0"/>
    <x v="0"/>
    <x v="491"/>
    <x v="160"/>
    <x v="5"/>
    <x v="6"/>
  </r>
  <r>
    <x v="285"/>
    <x v="1159"/>
    <x v="460"/>
    <x v="310"/>
    <x v="0"/>
    <x v="1"/>
    <x v="34"/>
    <x v="608"/>
    <x v="0"/>
    <x v="80"/>
    <x v="0"/>
    <x v="0"/>
    <x v="35"/>
    <x v="5"/>
    <x v="8"/>
    <x v="3"/>
    <x v="12"/>
    <x v="5"/>
    <x v="0"/>
    <x v="0"/>
    <x v="0"/>
    <x v="1"/>
    <x v="0"/>
    <x v="0"/>
    <x v="0"/>
    <x v="31"/>
    <x v="2"/>
    <x v="99"/>
    <x v="1"/>
    <x v="0"/>
    <x v="0"/>
    <x v="0"/>
    <x v="0"/>
    <x v="0"/>
    <x v="0"/>
    <x v="0"/>
    <x v="1"/>
    <x v="552"/>
    <x v="562"/>
    <x v="7"/>
    <x v="1"/>
  </r>
  <r>
    <x v="286"/>
    <x v="481"/>
    <x v="48"/>
    <x v="310"/>
    <x v="1"/>
    <x v="1"/>
    <x v="53"/>
    <x v="36"/>
    <x v="0"/>
    <x v="12"/>
    <x v="2"/>
    <x v="2"/>
    <x v="10"/>
    <x v="4"/>
    <x v="3"/>
    <x v="1"/>
    <x v="3"/>
    <x v="5"/>
    <x v="0"/>
    <x v="0"/>
    <x v="0"/>
    <x v="0"/>
    <x v="0"/>
    <x v="0"/>
    <x v="0"/>
    <x v="38"/>
    <x v="2"/>
    <x v="69"/>
    <x v="1"/>
    <x v="0"/>
    <x v="0"/>
    <x v="0"/>
    <x v="0"/>
    <x v="0"/>
    <x v="1"/>
    <x v="0"/>
    <x v="0"/>
    <x v="44"/>
    <x v="592"/>
    <x v="8"/>
    <x v="11"/>
  </r>
  <r>
    <x v="287"/>
    <x v="1190"/>
    <x v="364"/>
    <x v="310"/>
    <x v="0"/>
    <x v="1"/>
    <x v="44"/>
    <x v="430"/>
    <x v="14"/>
    <x v="150"/>
    <x v="16"/>
    <x v="0"/>
    <x v="28"/>
    <x v="1"/>
    <x v="9"/>
    <x v="2"/>
    <x v="9"/>
    <x v="6"/>
    <x v="0"/>
    <x v="0"/>
    <x v="0"/>
    <x v="0"/>
    <x v="0"/>
    <x v="0"/>
    <x v="0"/>
    <x v="40"/>
    <x v="2"/>
    <x v="244"/>
    <x v="0"/>
    <x v="0"/>
    <x v="0"/>
    <x v="1"/>
    <x v="0"/>
    <x v="1"/>
    <x v="0"/>
    <x v="0"/>
    <x v="0"/>
    <x v="444"/>
    <x v="417"/>
    <x v="2"/>
    <x v="7"/>
  </r>
  <r>
    <x v="288"/>
    <x v="833"/>
    <x v="83"/>
    <x v="310"/>
    <x v="1"/>
    <x v="0"/>
    <x v="89"/>
    <x v="37"/>
    <x v="0"/>
    <x v="46"/>
    <x v="4"/>
    <x v="3"/>
    <x v="0"/>
    <x v="1"/>
    <x v="2"/>
    <x v="1"/>
    <x v="3"/>
    <x v="4"/>
    <x v="0"/>
    <x v="0"/>
    <x v="0"/>
    <x v="0"/>
    <x v="0"/>
    <x v="0"/>
    <x v="0"/>
    <x v="18"/>
    <x v="1"/>
    <x v="113"/>
    <x v="0"/>
    <x v="1"/>
    <x v="0"/>
    <x v="0"/>
    <x v="0"/>
    <x v="0"/>
    <x v="0"/>
    <x v="0"/>
    <x v="1"/>
    <x v="90"/>
    <x v="548"/>
    <x v="6"/>
    <x v="5"/>
  </r>
  <r>
    <x v="289"/>
    <x v="628"/>
    <x v="138"/>
    <x v="310"/>
    <x v="1"/>
    <x v="0"/>
    <x v="43"/>
    <x v="79"/>
    <x v="15"/>
    <x v="93"/>
    <x v="17"/>
    <x v="13"/>
    <x v="52"/>
    <x v="3"/>
    <x v="5"/>
    <x v="1"/>
    <x v="4"/>
    <x v="8"/>
    <x v="0"/>
    <x v="0"/>
    <x v="0"/>
    <x v="0"/>
    <x v="0"/>
    <x v="0"/>
    <x v="0"/>
    <x v="8"/>
    <x v="0"/>
    <x v="72"/>
    <x v="0"/>
    <x v="0"/>
    <x v="1"/>
    <x v="0"/>
    <x v="0"/>
    <x v="0"/>
    <x v="1"/>
    <x v="0"/>
    <x v="0"/>
    <x v="152"/>
    <x v="589"/>
    <x v="7"/>
    <x v="1"/>
  </r>
  <r>
    <x v="290"/>
    <x v="185"/>
    <x v="37"/>
    <x v="310"/>
    <x v="1"/>
    <x v="0"/>
    <x v="68"/>
    <x v="14"/>
    <x v="1"/>
    <x v="21"/>
    <x v="2"/>
    <x v="3"/>
    <x v="25"/>
    <x v="3"/>
    <x v="3"/>
    <x v="1"/>
    <x v="3"/>
    <x v="7"/>
    <x v="0"/>
    <x v="0"/>
    <x v="0"/>
    <x v="0"/>
    <x v="0"/>
    <x v="0"/>
    <x v="0"/>
    <x v="12"/>
    <x v="1"/>
    <x v="172"/>
    <x v="0"/>
    <x v="0"/>
    <x v="0"/>
    <x v="1"/>
    <x v="0"/>
    <x v="0"/>
    <x v="1"/>
    <x v="0"/>
    <x v="0"/>
    <x v="18"/>
    <x v="489"/>
    <x v="4"/>
    <x v="8"/>
  </r>
  <r>
    <x v="291"/>
    <x v="1802"/>
    <x v="603"/>
    <x v="310"/>
    <x v="0"/>
    <x v="0"/>
    <x v="44"/>
    <x v="442"/>
    <x v="128"/>
    <x v="111"/>
    <x v="162"/>
    <x v="139"/>
    <x v="63"/>
    <x v="1"/>
    <x v="6"/>
    <x v="7"/>
    <x v="9"/>
    <x v="2"/>
    <x v="1"/>
    <x v="0"/>
    <x v="0"/>
    <x v="0"/>
    <x v="0"/>
    <x v="0"/>
    <x v="0"/>
    <x v="35"/>
    <x v="2"/>
    <x v="432"/>
    <x v="0"/>
    <x v="1"/>
    <x v="0"/>
    <x v="0"/>
    <x v="0"/>
    <x v="0"/>
    <x v="0"/>
    <x v="1"/>
    <x v="0"/>
    <x v="672"/>
    <x v="229"/>
    <x v="7"/>
    <x v="1"/>
  </r>
  <r>
    <x v="292"/>
    <x v="1549"/>
    <x v="839"/>
    <x v="292"/>
    <x v="0"/>
    <x v="1"/>
    <x v="28"/>
    <x v="692"/>
    <x v="17"/>
    <x v="427"/>
    <x v="79"/>
    <x v="120"/>
    <x v="17"/>
    <x v="7"/>
    <x v="11"/>
    <x v="11"/>
    <x v="5"/>
    <x v="7"/>
    <x v="0"/>
    <x v="0"/>
    <x v="0"/>
    <x v="0"/>
    <x v="0"/>
    <x v="0"/>
    <x v="1"/>
    <x v="36"/>
    <x v="2"/>
    <x v="610"/>
    <x v="0"/>
    <x v="0"/>
    <x v="0"/>
    <x v="1"/>
    <x v="0"/>
    <x v="0"/>
    <x v="1"/>
    <x v="0"/>
    <x v="0"/>
    <x v="922"/>
    <x v="51"/>
    <x v="1"/>
    <x v="3"/>
  </r>
  <r>
    <x v="293"/>
    <x v="1713"/>
    <x v="600"/>
    <x v="310"/>
    <x v="0"/>
    <x v="0"/>
    <x v="85"/>
    <x v="536"/>
    <x v="11"/>
    <x v="328"/>
    <x v="13"/>
    <x v="45"/>
    <x v="11"/>
    <x v="1"/>
    <x v="2"/>
    <x v="5"/>
    <x v="10"/>
    <x v="1"/>
    <x v="0"/>
    <x v="0"/>
    <x v="0"/>
    <x v="0"/>
    <x v="1"/>
    <x v="0"/>
    <x v="0"/>
    <x v="49"/>
    <x v="3"/>
    <x v="109"/>
    <x v="0"/>
    <x v="0"/>
    <x v="1"/>
    <x v="0"/>
    <x v="0"/>
    <x v="0"/>
    <x v="1"/>
    <x v="0"/>
    <x v="0"/>
    <x v="694"/>
    <x v="552"/>
    <x v="6"/>
    <x v="5"/>
  </r>
  <r>
    <x v="294"/>
    <x v="1339"/>
    <x v="292"/>
    <x v="310"/>
    <x v="0"/>
    <x v="1"/>
    <x v="93"/>
    <x v="427"/>
    <x v="0"/>
    <x v="27"/>
    <x v="0"/>
    <x v="0"/>
    <x v="10"/>
    <x v="1"/>
    <x v="8"/>
    <x v="3"/>
    <x v="6"/>
    <x v="7"/>
    <x v="0"/>
    <x v="0"/>
    <x v="0"/>
    <x v="1"/>
    <x v="0"/>
    <x v="0"/>
    <x v="0"/>
    <x v="32"/>
    <x v="2"/>
    <x v="274"/>
    <x v="0"/>
    <x v="1"/>
    <x v="0"/>
    <x v="0"/>
    <x v="0"/>
    <x v="0"/>
    <x v="0"/>
    <x v="1"/>
    <x v="0"/>
    <x v="369"/>
    <x v="387"/>
    <x v="0"/>
    <x v="4"/>
  </r>
  <r>
    <x v="295"/>
    <x v="723"/>
    <x v="143"/>
    <x v="310"/>
    <x v="0"/>
    <x v="0"/>
    <x v="12"/>
    <x v="142"/>
    <x v="2"/>
    <x v="46"/>
    <x v="17"/>
    <x v="4"/>
    <x v="15"/>
    <x v="1"/>
    <x v="4"/>
    <x v="2"/>
    <x v="4"/>
    <x v="4"/>
    <x v="0"/>
    <x v="0"/>
    <x v="0"/>
    <x v="0"/>
    <x v="0"/>
    <x v="0"/>
    <x v="0"/>
    <x v="4"/>
    <x v="0"/>
    <x v="404"/>
    <x v="0"/>
    <x v="0"/>
    <x v="0"/>
    <x v="1"/>
    <x v="0"/>
    <x v="0"/>
    <x v="0"/>
    <x v="1"/>
    <x v="0"/>
    <x v="180"/>
    <x v="257"/>
    <x v="8"/>
    <x v="11"/>
  </r>
  <r>
    <x v="296"/>
    <x v="24"/>
    <x v="32"/>
    <x v="310"/>
    <x v="1"/>
    <x v="0"/>
    <x v="86"/>
    <x v="3"/>
    <x v="5"/>
    <x v="14"/>
    <x v="2"/>
    <x v="12"/>
    <x v="17"/>
    <x v="4"/>
    <x v="3"/>
    <x v="1"/>
    <x v="3"/>
    <x v="6"/>
    <x v="0"/>
    <x v="0"/>
    <x v="0"/>
    <x v="0"/>
    <x v="0"/>
    <x v="0"/>
    <x v="0"/>
    <x v="20"/>
    <x v="1"/>
    <x v="152"/>
    <x v="1"/>
    <x v="0"/>
    <x v="0"/>
    <x v="0"/>
    <x v="0"/>
    <x v="0"/>
    <x v="1"/>
    <x v="0"/>
    <x v="0"/>
    <x v="21"/>
    <x v="509"/>
    <x v="5"/>
    <x v="6"/>
  </r>
  <r>
    <x v="297"/>
    <x v="151"/>
    <x v="31"/>
    <x v="310"/>
    <x v="2"/>
    <x v="1"/>
    <x v="28"/>
    <x v="25"/>
    <x v="0"/>
    <x v="8"/>
    <x v="2"/>
    <x v="0"/>
    <x v="2"/>
    <x v="2"/>
    <x v="2"/>
    <x v="0"/>
    <x v="3"/>
    <x v="7"/>
    <x v="0"/>
    <x v="0"/>
    <x v="0"/>
    <x v="0"/>
    <x v="0"/>
    <x v="0"/>
    <x v="0"/>
    <x v="29"/>
    <x v="2"/>
    <x v="228"/>
    <x v="0"/>
    <x v="1"/>
    <x v="0"/>
    <x v="0"/>
    <x v="0"/>
    <x v="0"/>
    <x v="1"/>
    <x v="0"/>
    <x v="0"/>
    <x v="35"/>
    <x v="433"/>
    <x v="2"/>
    <x v="7"/>
  </r>
  <r>
    <x v="298"/>
    <x v="1545"/>
    <x v="740"/>
    <x v="310"/>
    <x v="0"/>
    <x v="0"/>
    <x v="42"/>
    <x v="588"/>
    <x v="44"/>
    <x v="421"/>
    <x v="68"/>
    <x v="44"/>
    <x v="14"/>
    <x v="1"/>
    <x v="6"/>
    <x v="6"/>
    <x v="10"/>
    <x v="3"/>
    <x v="0"/>
    <x v="0"/>
    <x v="0"/>
    <x v="0"/>
    <x v="0"/>
    <x v="0"/>
    <x v="0"/>
    <x v="20"/>
    <x v="1"/>
    <x v="480"/>
    <x v="0"/>
    <x v="0"/>
    <x v="1"/>
    <x v="0"/>
    <x v="0"/>
    <x v="0"/>
    <x v="0"/>
    <x v="1"/>
    <x v="0"/>
    <x v="832"/>
    <x v="181"/>
    <x v="5"/>
    <x v="6"/>
  </r>
  <r>
    <x v="299"/>
    <x v="1049"/>
    <x v="135"/>
    <x v="310"/>
    <x v="1"/>
    <x v="1"/>
    <x v="13"/>
    <x v="173"/>
    <x v="0"/>
    <x v="28"/>
    <x v="3"/>
    <x v="2"/>
    <x v="17"/>
    <x v="6"/>
    <x v="3"/>
    <x v="1"/>
    <x v="6"/>
    <x v="4"/>
    <x v="0"/>
    <x v="0"/>
    <x v="0"/>
    <x v="0"/>
    <x v="0"/>
    <x v="0"/>
    <x v="0"/>
    <x v="30"/>
    <x v="2"/>
    <x v="182"/>
    <x v="0"/>
    <x v="1"/>
    <x v="0"/>
    <x v="0"/>
    <x v="0"/>
    <x v="0"/>
    <x v="1"/>
    <x v="0"/>
    <x v="0"/>
    <x v="173"/>
    <x v="479"/>
    <x v="4"/>
    <x v="8"/>
  </r>
  <r>
    <x v="300"/>
    <x v="302"/>
    <x v="27"/>
    <x v="310"/>
    <x v="1"/>
    <x v="1"/>
    <x v="86"/>
    <x v="24"/>
    <x v="0"/>
    <x v="7"/>
    <x v="0"/>
    <x v="0"/>
    <x v="1"/>
    <x v="2"/>
    <x v="2"/>
    <x v="0"/>
    <x v="3"/>
    <x v="5"/>
    <x v="0"/>
    <x v="0"/>
    <x v="0"/>
    <x v="0"/>
    <x v="0"/>
    <x v="0"/>
    <x v="0"/>
    <x v="40"/>
    <x v="2"/>
    <x v="103"/>
    <x v="0"/>
    <x v="0"/>
    <x v="0"/>
    <x v="1"/>
    <x v="0"/>
    <x v="0"/>
    <x v="0"/>
    <x v="1"/>
    <x v="0"/>
    <x v="32"/>
    <x v="558"/>
    <x v="6"/>
    <x v="5"/>
  </r>
  <r>
    <x v="301"/>
    <x v="644"/>
    <x v="71"/>
    <x v="310"/>
    <x v="1"/>
    <x v="1"/>
    <x v="59"/>
    <x v="44"/>
    <x v="4"/>
    <x v="21"/>
    <x v="6"/>
    <x v="0"/>
    <x v="27"/>
    <x v="2"/>
    <x v="3"/>
    <x v="0"/>
    <x v="3"/>
    <x v="7"/>
    <x v="0"/>
    <x v="0"/>
    <x v="0"/>
    <x v="0"/>
    <x v="0"/>
    <x v="0"/>
    <x v="0"/>
    <x v="24"/>
    <x v="1"/>
    <x v="315"/>
    <x v="0"/>
    <x v="1"/>
    <x v="0"/>
    <x v="0"/>
    <x v="0"/>
    <x v="0"/>
    <x v="1"/>
    <x v="0"/>
    <x v="0"/>
    <x v="50"/>
    <x v="346"/>
    <x v="11"/>
    <x v="2"/>
  </r>
  <r>
    <x v="302"/>
    <x v="1419"/>
    <x v="210"/>
    <x v="310"/>
    <x v="1"/>
    <x v="0"/>
    <x v="30"/>
    <x v="90"/>
    <x v="63"/>
    <x v="127"/>
    <x v="59"/>
    <x v="3"/>
    <x v="50"/>
    <x v="2"/>
    <x v="4"/>
    <x v="3"/>
    <x v="6"/>
    <x v="3"/>
    <x v="0"/>
    <x v="0"/>
    <x v="0"/>
    <x v="0"/>
    <x v="0"/>
    <x v="0"/>
    <x v="0"/>
    <x v="11"/>
    <x v="0"/>
    <x v="646"/>
    <x v="0"/>
    <x v="0"/>
    <x v="1"/>
    <x v="0"/>
    <x v="0"/>
    <x v="0"/>
    <x v="1"/>
    <x v="0"/>
    <x v="0"/>
    <x v="245"/>
    <x v="15"/>
    <x v="0"/>
    <x v="4"/>
  </r>
  <r>
    <x v="303"/>
    <x v="354"/>
    <x v="18"/>
    <x v="310"/>
    <x v="1"/>
    <x v="1"/>
    <x v="33"/>
    <x v="11"/>
    <x v="0"/>
    <x v="7"/>
    <x v="3"/>
    <x v="1"/>
    <x v="6"/>
    <x v="2"/>
    <x v="1"/>
    <x v="0"/>
    <x v="3"/>
    <x v="5"/>
    <x v="0"/>
    <x v="0"/>
    <x v="0"/>
    <x v="0"/>
    <x v="0"/>
    <x v="0"/>
    <x v="0"/>
    <x v="45"/>
    <x v="3"/>
    <x v="328"/>
    <x v="0"/>
    <x v="1"/>
    <x v="0"/>
    <x v="0"/>
    <x v="0"/>
    <x v="0"/>
    <x v="1"/>
    <x v="0"/>
    <x v="0"/>
    <x v="18"/>
    <x v="333"/>
    <x v="11"/>
    <x v="2"/>
  </r>
  <r>
    <x v="304"/>
    <x v="1357"/>
    <x v="322"/>
    <x v="310"/>
    <x v="0"/>
    <x v="1"/>
    <x v="23"/>
    <x v="361"/>
    <x v="5"/>
    <x v="118"/>
    <x v="34"/>
    <x v="29"/>
    <x v="77"/>
    <x v="3"/>
    <x v="3"/>
    <x v="3"/>
    <x v="12"/>
    <x v="2"/>
    <x v="0"/>
    <x v="0"/>
    <x v="0"/>
    <x v="0"/>
    <x v="0"/>
    <x v="0"/>
    <x v="0"/>
    <x v="25"/>
    <x v="1"/>
    <x v="496"/>
    <x v="0"/>
    <x v="1"/>
    <x v="0"/>
    <x v="0"/>
    <x v="0"/>
    <x v="0"/>
    <x v="1"/>
    <x v="0"/>
    <x v="0"/>
    <x v="369"/>
    <x v="165"/>
    <x v="5"/>
    <x v="6"/>
  </r>
  <r>
    <x v="305"/>
    <x v="456"/>
    <x v="17"/>
    <x v="310"/>
    <x v="1"/>
    <x v="0"/>
    <x v="81"/>
    <x v="3"/>
    <x v="3"/>
    <x v="7"/>
    <x v="6"/>
    <x v="2"/>
    <x v="9"/>
    <x v="1"/>
    <x v="1"/>
    <x v="0"/>
    <x v="2"/>
    <x v="7"/>
    <x v="0"/>
    <x v="0"/>
    <x v="0"/>
    <x v="0"/>
    <x v="0"/>
    <x v="0"/>
    <x v="0"/>
    <x v="22"/>
    <x v="1"/>
    <x v="342"/>
    <x v="0"/>
    <x v="1"/>
    <x v="0"/>
    <x v="0"/>
    <x v="0"/>
    <x v="0"/>
    <x v="1"/>
    <x v="0"/>
    <x v="0"/>
    <x v="14"/>
    <x v="319"/>
    <x v="10"/>
    <x v="9"/>
  </r>
  <r>
    <x v="306"/>
    <x v="855"/>
    <x v="15"/>
    <x v="310"/>
    <x v="1"/>
    <x v="1"/>
    <x v="6"/>
    <x v="16"/>
    <x v="0"/>
    <x v="3"/>
    <x v="0"/>
    <x v="0"/>
    <x v="1"/>
    <x v="1"/>
    <x v="1"/>
    <x v="0"/>
    <x v="2"/>
    <x v="7"/>
    <x v="0"/>
    <x v="0"/>
    <x v="0"/>
    <x v="0"/>
    <x v="0"/>
    <x v="0"/>
    <x v="0"/>
    <x v="31"/>
    <x v="2"/>
    <x v="131"/>
    <x v="1"/>
    <x v="0"/>
    <x v="0"/>
    <x v="0"/>
    <x v="0"/>
    <x v="0"/>
    <x v="0"/>
    <x v="0"/>
    <x v="1"/>
    <x v="20"/>
    <x v="530"/>
    <x v="5"/>
    <x v="6"/>
  </r>
  <r>
    <x v="307"/>
    <x v="1345"/>
    <x v="639"/>
    <x v="310"/>
    <x v="0"/>
    <x v="1"/>
    <x v="41"/>
    <x v="564"/>
    <x v="59"/>
    <x v="297"/>
    <x v="69"/>
    <x v="12"/>
    <x v="73"/>
    <x v="5"/>
    <x v="10"/>
    <x v="3"/>
    <x v="5"/>
    <x v="7"/>
    <x v="0"/>
    <x v="0"/>
    <x v="0"/>
    <x v="0"/>
    <x v="0"/>
    <x v="0"/>
    <x v="0"/>
    <x v="35"/>
    <x v="2"/>
    <x v="479"/>
    <x v="1"/>
    <x v="0"/>
    <x v="0"/>
    <x v="0"/>
    <x v="0"/>
    <x v="0"/>
    <x v="0"/>
    <x v="0"/>
    <x v="1"/>
    <x v="709"/>
    <x v="182"/>
    <x v="5"/>
    <x v="6"/>
  </r>
  <r>
    <x v="308"/>
    <x v="648"/>
    <x v="313"/>
    <x v="310"/>
    <x v="0"/>
    <x v="1"/>
    <x v="78"/>
    <x v="369"/>
    <x v="17"/>
    <x v="117"/>
    <x v="7"/>
    <x v="23"/>
    <x v="41"/>
    <x v="6"/>
    <x v="8"/>
    <x v="2"/>
    <x v="8"/>
    <x v="8"/>
    <x v="0"/>
    <x v="0"/>
    <x v="0"/>
    <x v="0"/>
    <x v="0"/>
    <x v="0"/>
    <x v="0"/>
    <x v="43"/>
    <x v="3"/>
    <x v="502"/>
    <x v="0"/>
    <x v="0"/>
    <x v="1"/>
    <x v="0"/>
    <x v="0"/>
    <x v="0"/>
    <x v="1"/>
    <x v="0"/>
    <x v="0"/>
    <x v="384"/>
    <x v="159"/>
    <x v="5"/>
    <x v="6"/>
  </r>
  <r>
    <x v="309"/>
    <x v="1282"/>
    <x v="605"/>
    <x v="310"/>
    <x v="0"/>
    <x v="0"/>
    <x v="49"/>
    <x v="601"/>
    <x v="0"/>
    <x v="251"/>
    <x v="41"/>
    <x v="45"/>
    <x v="122"/>
    <x v="1"/>
    <x v="4"/>
    <x v="8"/>
    <x v="5"/>
    <x v="3"/>
    <x v="0"/>
    <x v="0"/>
    <x v="0"/>
    <x v="0"/>
    <x v="0"/>
    <x v="0"/>
    <x v="0"/>
    <x v="39"/>
    <x v="2"/>
    <x v="338"/>
    <x v="0"/>
    <x v="1"/>
    <x v="0"/>
    <x v="0"/>
    <x v="0"/>
    <x v="0"/>
    <x v="1"/>
    <x v="0"/>
    <x v="0"/>
    <x v="647"/>
    <x v="323"/>
    <x v="10"/>
    <x v="9"/>
  </r>
  <r>
    <x v="310"/>
    <x v="37"/>
    <x v="52"/>
    <x v="310"/>
    <x v="1"/>
    <x v="0"/>
    <x v="39"/>
    <x v="21"/>
    <x v="2"/>
    <x v="28"/>
    <x v="3"/>
    <x v="2"/>
    <x v="9"/>
    <x v="3"/>
    <x v="2"/>
    <x v="0"/>
    <x v="4"/>
    <x v="8"/>
    <x v="0"/>
    <x v="0"/>
    <x v="0"/>
    <x v="0"/>
    <x v="0"/>
    <x v="0"/>
    <x v="0"/>
    <x v="20"/>
    <x v="1"/>
    <x v="341"/>
    <x v="1"/>
    <x v="0"/>
    <x v="0"/>
    <x v="0"/>
    <x v="0"/>
    <x v="0"/>
    <x v="0"/>
    <x v="0"/>
    <x v="1"/>
    <x v="49"/>
    <x v="320"/>
    <x v="10"/>
    <x v="9"/>
  </r>
  <r>
    <x v="311"/>
    <x v="266"/>
    <x v="31"/>
    <x v="310"/>
    <x v="1"/>
    <x v="0"/>
    <x v="3"/>
    <x v="22"/>
    <x v="1"/>
    <x v="11"/>
    <x v="0"/>
    <x v="1"/>
    <x v="2"/>
    <x v="1"/>
    <x v="1"/>
    <x v="0"/>
    <x v="3"/>
    <x v="7"/>
    <x v="0"/>
    <x v="0"/>
    <x v="0"/>
    <x v="0"/>
    <x v="0"/>
    <x v="0"/>
    <x v="0"/>
    <x v="12"/>
    <x v="1"/>
    <x v="219"/>
    <x v="0"/>
    <x v="1"/>
    <x v="0"/>
    <x v="0"/>
    <x v="0"/>
    <x v="0"/>
    <x v="1"/>
    <x v="0"/>
    <x v="0"/>
    <x v="35"/>
    <x v="442"/>
    <x v="2"/>
    <x v="7"/>
  </r>
  <r>
    <x v="312"/>
    <x v="1060"/>
    <x v="34"/>
    <x v="310"/>
    <x v="2"/>
    <x v="1"/>
    <x v="37"/>
    <x v="33"/>
    <x v="0"/>
    <x v="5"/>
    <x v="0"/>
    <x v="0"/>
    <x v="0"/>
    <x v="1"/>
    <x v="1"/>
    <x v="0"/>
    <x v="3"/>
    <x v="4"/>
    <x v="0"/>
    <x v="0"/>
    <x v="0"/>
    <x v="0"/>
    <x v="0"/>
    <x v="0"/>
    <x v="0"/>
    <x v="46"/>
    <x v="3"/>
    <x v="392"/>
    <x v="0"/>
    <x v="1"/>
    <x v="0"/>
    <x v="0"/>
    <x v="0"/>
    <x v="0"/>
    <x v="0"/>
    <x v="0"/>
    <x v="1"/>
    <x v="40"/>
    <x v="269"/>
    <x v="8"/>
    <x v="11"/>
  </r>
  <r>
    <x v="313"/>
    <x v="322"/>
    <x v="109"/>
    <x v="310"/>
    <x v="1"/>
    <x v="0"/>
    <x v="22"/>
    <x v="67"/>
    <x v="7"/>
    <x v="59"/>
    <x v="9"/>
    <x v="5"/>
    <x v="11"/>
    <x v="4"/>
    <x v="3"/>
    <x v="1"/>
    <x v="4"/>
    <x v="8"/>
    <x v="0"/>
    <x v="0"/>
    <x v="0"/>
    <x v="0"/>
    <x v="0"/>
    <x v="0"/>
    <x v="0"/>
    <x v="10"/>
    <x v="0"/>
    <x v="473"/>
    <x v="0"/>
    <x v="0"/>
    <x v="1"/>
    <x v="0"/>
    <x v="0"/>
    <x v="0"/>
    <x v="0"/>
    <x v="0"/>
    <x v="1"/>
    <x v="131"/>
    <x v="188"/>
    <x v="6"/>
    <x v="5"/>
  </r>
  <r>
    <x v="314"/>
    <x v="187"/>
    <x v="15"/>
    <x v="310"/>
    <x v="1"/>
    <x v="0"/>
    <x v="79"/>
    <x v="9"/>
    <x v="1"/>
    <x v="6"/>
    <x v="3"/>
    <x v="0"/>
    <x v="4"/>
    <x v="1"/>
    <x v="1"/>
    <x v="0"/>
    <x v="2"/>
    <x v="8"/>
    <x v="0"/>
    <x v="0"/>
    <x v="0"/>
    <x v="0"/>
    <x v="0"/>
    <x v="0"/>
    <x v="0"/>
    <x v="13"/>
    <x v="1"/>
    <x v="414"/>
    <x v="0"/>
    <x v="0"/>
    <x v="1"/>
    <x v="0"/>
    <x v="0"/>
    <x v="0"/>
    <x v="1"/>
    <x v="0"/>
    <x v="0"/>
    <x v="17"/>
    <x v="247"/>
    <x v="8"/>
    <x v="11"/>
  </r>
  <r>
    <x v="315"/>
    <x v="441"/>
    <x v="61"/>
    <x v="310"/>
    <x v="0"/>
    <x v="0"/>
    <x v="46"/>
    <x v="40"/>
    <x v="2"/>
    <x v="15"/>
    <x v="8"/>
    <x v="0"/>
    <x v="6"/>
    <x v="1"/>
    <x v="1"/>
    <x v="1"/>
    <x v="3"/>
    <x v="4"/>
    <x v="0"/>
    <x v="0"/>
    <x v="0"/>
    <x v="0"/>
    <x v="0"/>
    <x v="0"/>
    <x v="0"/>
    <x v="7"/>
    <x v="0"/>
    <x v="273"/>
    <x v="0"/>
    <x v="0"/>
    <x v="1"/>
    <x v="0"/>
    <x v="0"/>
    <x v="0"/>
    <x v="0"/>
    <x v="0"/>
    <x v="1"/>
    <x v="61"/>
    <x v="388"/>
    <x v="0"/>
    <x v="4"/>
  </r>
  <r>
    <x v="316"/>
    <x v="1836"/>
    <x v="838"/>
    <x v="260"/>
    <x v="0"/>
    <x v="0"/>
    <x v="60"/>
    <x v="760"/>
    <x v="0"/>
    <x v="300"/>
    <x v="42"/>
    <x v="88"/>
    <x v="17"/>
    <x v="1"/>
    <x v="4"/>
    <x v="3"/>
    <x v="10"/>
    <x v="2"/>
    <x v="0"/>
    <x v="0"/>
    <x v="0"/>
    <x v="0"/>
    <x v="1"/>
    <x v="0"/>
    <x v="1"/>
    <x v="10"/>
    <x v="0"/>
    <x v="430"/>
    <x v="0"/>
    <x v="1"/>
    <x v="0"/>
    <x v="0"/>
    <x v="0"/>
    <x v="0"/>
    <x v="0"/>
    <x v="0"/>
    <x v="1"/>
    <x v="921"/>
    <x v="231"/>
    <x v="7"/>
    <x v="1"/>
  </r>
  <r>
    <x v="317"/>
    <x v="1536"/>
    <x v="834"/>
    <x v="289"/>
    <x v="0"/>
    <x v="0"/>
    <x v="66"/>
    <x v="742"/>
    <x v="103"/>
    <x v="270"/>
    <x v="19"/>
    <x v="135"/>
    <x v="33"/>
    <x v="1"/>
    <x v="5"/>
    <x v="8"/>
    <x v="4"/>
    <x v="6"/>
    <x v="0"/>
    <x v="0"/>
    <x v="0"/>
    <x v="0"/>
    <x v="0"/>
    <x v="0"/>
    <x v="1"/>
    <x v="12"/>
    <x v="1"/>
    <x v="588"/>
    <x v="0"/>
    <x v="1"/>
    <x v="0"/>
    <x v="0"/>
    <x v="0"/>
    <x v="0"/>
    <x v="0"/>
    <x v="0"/>
    <x v="1"/>
    <x v="914"/>
    <x v="73"/>
    <x v="2"/>
    <x v="7"/>
  </r>
  <r>
    <x v="318"/>
    <x v="133"/>
    <x v="21"/>
    <x v="310"/>
    <x v="1"/>
    <x v="0"/>
    <x v="51"/>
    <x v="11"/>
    <x v="2"/>
    <x v="9"/>
    <x v="3"/>
    <x v="0"/>
    <x v="8"/>
    <x v="2"/>
    <x v="2"/>
    <x v="0"/>
    <x v="3"/>
    <x v="8"/>
    <x v="0"/>
    <x v="0"/>
    <x v="0"/>
    <x v="0"/>
    <x v="0"/>
    <x v="0"/>
    <x v="0"/>
    <x v="13"/>
    <x v="1"/>
    <x v="343"/>
    <x v="0"/>
    <x v="0"/>
    <x v="0"/>
    <x v="1"/>
    <x v="0"/>
    <x v="0"/>
    <x v="1"/>
    <x v="0"/>
    <x v="0"/>
    <x v="19"/>
    <x v="318"/>
    <x v="10"/>
    <x v="9"/>
  </r>
  <r>
    <x v="319"/>
    <x v="1283"/>
    <x v="423"/>
    <x v="310"/>
    <x v="0"/>
    <x v="2"/>
    <x v="38"/>
    <x v="283"/>
    <x v="46"/>
    <x v="228"/>
    <x v="121"/>
    <x v="46"/>
    <x v="134"/>
    <x v="1"/>
    <x v="4"/>
    <x v="5"/>
    <x v="12"/>
    <x v="3"/>
    <x v="0"/>
    <x v="0"/>
    <x v="0"/>
    <x v="0"/>
    <x v="0"/>
    <x v="0"/>
    <x v="0"/>
    <x v="36"/>
    <x v="2"/>
    <x v="617"/>
    <x v="1"/>
    <x v="0"/>
    <x v="0"/>
    <x v="0"/>
    <x v="0"/>
    <x v="0"/>
    <x v="1"/>
    <x v="0"/>
    <x v="0"/>
    <x v="443"/>
    <x v="44"/>
    <x v="0"/>
    <x v="4"/>
  </r>
  <r>
    <x v="320"/>
    <x v="1739"/>
    <x v="832"/>
    <x v="270"/>
    <x v="0"/>
    <x v="0"/>
    <x v="36"/>
    <x v="680"/>
    <x v="19"/>
    <x v="435"/>
    <x v="139"/>
    <x v="26"/>
    <x v="133"/>
    <x v="3"/>
    <x v="3"/>
    <x v="7"/>
    <x v="10"/>
    <x v="3"/>
    <x v="1"/>
    <x v="0"/>
    <x v="0"/>
    <x v="0"/>
    <x v="0"/>
    <x v="0"/>
    <x v="1"/>
    <x v="48"/>
    <x v="3"/>
    <x v="579"/>
    <x v="0"/>
    <x v="0"/>
    <x v="0"/>
    <x v="0"/>
    <x v="1"/>
    <x v="0"/>
    <x v="0"/>
    <x v="1"/>
    <x v="0"/>
    <x v="887"/>
    <x v="82"/>
    <x v="2"/>
    <x v="7"/>
  </r>
  <r>
    <x v="321"/>
    <x v="347"/>
    <x v="37"/>
    <x v="310"/>
    <x v="1"/>
    <x v="0"/>
    <x v="14"/>
    <x v="10"/>
    <x v="2"/>
    <x v="16"/>
    <x v="10"/>
    <x v="2"/>
    <x v="21"/>
    <x v="1"/>
    <x v="1"/>
    <x v="0"/>
    <x v="3"/>
    <x v="8"/>
    <x v="0"/>
    <x v="0"/>
    <x v="0"/>
    <x v="0"/>
    <x v="0"/>
    <x v="0"/>
    <x v="0"/>
    <x v="24"/>
    <x v="1"/>
    <x v="560"/>
    <x v="0"/>
    <x v="1"/>
    <x v="0"/>
    <x v="0"/>
    <x v="0"/>
    <x v="0"/>
    <x v="1"/>
    <x v="0"/>
    <x v="0"/>
    <x v="22"/>
    <x v="101"/>
    <x v="3"/>
    <x v="0"/>
  </r>
  <r>
    <x v="322"/>
    <x v="1686"/>
    <x v="831"/>
    <x v="274"/>
    <x v="0"/>
    <x v="0"/>
    <x v="15"/>
    <x v="627"/>
    <x v="52"/>
    <x v="511"/>
    <x v="19"/>
    <x v="70"/>
    <x v="17"/>
    <x v="1"/>
    <x v="5"/>
    <x v="4"/>
    <x v="8"/>
    <x v="3"/>
    <x v="1"/>
    <x v="0"/>
    <x v="0"/>
    <x v="0"/>
    <x v="1"/>
    <x v="0"/>
    <x v="1"/>
    <x v="16"/>
    <x v="1"/>
    <x v="396"/>
    <x v="0"/>
    <x v="0"/>
    <x v="1"/>
    <x v="0"/>
    <x v="0"/>
    <x v="0"/>
    <x v="0"/>
    <x v="0"/>
    <x v="1"/>
    <x v="917"/>
    <x v="265"/>
    <x v="8"/>
    <x v="11"/>
  </r>
  <r>
    <x v="323"/>
    <x v="1474"/>
    <x v="742"/>
    <x v="310"/>
    <x v="0"/>
    <x v="0"/>
    <x v="95"/>
    <x v="393"/>
    <x v="19"/>
    <x v="518"/>
    <x v="66"/>
    <x v="114"/>
    <x v="38"/>
    <x v="1"/>
    <x v="4"/>
    <x v="5"/>
    <x v="11"/>
    <x v="3"/>
    <x v="0"/>
    <x v="0"/>
    <x v="0"/>
    <x v="0"/>
    <x v="0"/>
    <x v="0"/>
    <x v="0"/>
    <x v="8"/>
    <x v="0"/>
    <x v="650"/>
    <x v="0"/>
    <x v="0"/>
    <x v="1"/>
    <x v="0"/>
    <x v="0"/>
    <x v="0"/>
    <x v="1"/>
    <x v="0"/>
    <x v="0"/>
    <x v="824"/>
    <x v="11"/>
    <x v="11"/>
    <x v="2"/>
  </r>
  <r>
    <x v="324"/>
    <x v="675"/>
    <x v="97"/>
    <x v="310"/>
    <x v="0"/>
    <x v="0"/>
    <x v="11"/>
    <x v="37"/>
    <x v="32"/>
    <x v="38"/>
    <x v="10"/>
    <x v="3"/>
    <x v="18"/>
    <x v="1"/>
    <x v="2"/>
    <x v="1"/>
    <x v="4"/>
    <x v="6"/>
    <x v="0"/>
    <x v="0"/>
    <x v="0"/>
    <x v="0"/>
    <x v="0"/>
    <x v="0"/>
    <x v="0"/>
    <x v="10"/>
    <x v="0"/>
    <x v="192"/>
    <x v="1"/>
    <x v="0"/>
    <x v="0"/>
    <x v="0"/>
    <x v="0"/>
    <x v="0"/>
    <x v="1"/>
    <x v="0"/>
    <x v="0"/>
    <x v="102"/>
    <x v="469"/>
    <x v="3"/>
    <x v="0"/>
  </r>
  <r>
    <x v="325"/>
    <x v="1079"/>
    <x v="601"/>
    <x v="310"/>
    <x v="0"/>
    <x v="1"/>
    <x v="65"/>
    <x v="721"/>
    <x v="0"/>
    <x v="45"/>
    <x v="0"/>
    <x v="0"/>
    <x v="34"/>
    <x v="3"/>
    <x v="4"/>
    <x v="2"/>
    <x v="11"/>
    <x v="8"/>
    <x v="0"/>
    <x v="1"/>
    <x v="0"/>
    <x v="1"/>
    <x v="0"/>
    <x v="0"/>
    <x v="0"/>
    <x v="27"/>
    <x v="2"/>
    <x v="550"/>
    <x v="0"/>
    <x v="1"/>
    <x v="0"/>
    <x v="0"/>
    <x v="0"/>
    <x v="0"/>
    <x v="0"/>
    <x v="0"/>
    <x v="1"/>
    <x v="686"/>
    <x v="111"/>
    <x v="3"/>
    <x v="0"/>
  </r>
  <r>
    <x v="326"/>
    <x v="1200"/>
    <x v="275"/>
    <x v="310"/>
    <x v="0"/>
    <x v="1"/>
    <x v="71"/>
    <x v="333"/>
    <x v="14"/>
    <x v="68"/>
    <x v="16"/>
    <x v="14"/>
    <x v="14"/>
    <x v="2"/>
    <x v="3"/>
    <x v="5"/>
    <x v="8"/>
    <x v="3"/>
    <x v="0"/>
    <x v="0"/>
    <x v="0"/>
    <x v="0"/>
    <x v="0"/>
    <x v="0"/>
    <x v="0"/>
    <x v="46"/>
    <x v="3"/>
    <x v="359"/>
    <x v="0"/>
    <x v="0"/>
    <x v="0"/>
    <x v="1"/>
    <x v="0"/>
    <x v="0"/>
    <x v="0"/>
    <x v="0"/>
    <x v="1"/>
    <x v="352"/>
    <x v="302"/>
    <x v="10"/>
    <x v="9"/>
  </r>
  <r>
    <x v="327"/>
    <x v="1837"/>
    <x v="830"/>
    <x v="254"/>
    <x v="0"/>
    <x v="0"/>
    <x v="38"/>
    <x v="465"/>
    <x v="53"/>
    <x v="523"/>
    <x v="154"/>
    <x v="127"/>
    <x v="63"/>
    <x v="1"/>
    <x v="7"/>
    <x v="7"/>
    <x v="10"/>
    <x v="3"/>
    <x v="1"/>
    <x v="0"/>
    <x v="1"/>
    <x v="0"/>
    <x v="0"/>
    <x v="0"/>
    <x v="1"/>
    <x v="39"/>
    <x v="2"/>
    <x v="566"/>
    <x v="0"/>
    <x v="1"/>
    <x v="0"/>
    <x v="0"/>
    <x v="0"/>
    <x v="1"/>
    <x v="0"/>
    <x v="0"/>
    <x v="0"/>
    <x v="907"/>
    <x v="95"/>
    <x v="2"/>
    <x v="7"/>
  </r>
  <r>
    <x v="328"/>
    <x v="1847"/>
    <x v="403"/>
    <x v="310"/>
    <x v="0"/>
    <x v="0"/>
    <x v="58"/>
    <x v="189"/>
    <x v="34"/>
    <x v="193"/>
    <x v="134"/>
    <x v="145"/>
    <x v="165"/>
    <x v="1"/>
    <x v="2"/>
    <x v="9"/>
    <x v="4"/>
    <x v="1"/>
    <x v="0"/>
    <x v="0"/>
    <x v="0"/>
    <x v="0"/>
    <x v="0"/>
    <x v="0"/>
    <x v="0"/>
    <x v="44"/>
    <x v="3"/>
    <x v="216"/>
    <x v="1"/>
    <x v="0"/>
    <x v="0"/>
    <x v="0"/>
    <x v="0"/>
    <x v="0"/>
    <x v="1"/>
    <x v="0"/>
    <x v="0"/>
    <x v="408"/>
    <x v="445"/>
    <x v="2"/>
    <x v="7"/>
  </r>
  <r>
    <x v="329"/>
    <x v="766"/>
    <x v="35"/>
    <x v="310"/>
    <x v="1"/>
    <x v="1"/>
    <x v="65"/>
    <x v="30"/>
    <x v="0"/>
    <x v="9"/>
    <x v="0"/>
    <x v="0"/>
    <x v="3"/>
    <x v="2"/>
    <x v="1"/>
    <x v="0"/>
    <x v="3"/>
    <x v="6"/>
    <x v="0"/>
    <x v="0"/>
    <x v="0"/>
    <x v="0"/>
    <x v="0"/>
    <x v="0"/>
    <x v="0"/>
    <x v="31"/>
    <x v="2"/>
    <x v="350"/>
    <x v="0"/>
    <x v="1"/>
    <x v="0"/>
    <x v="0"/>
    <x v="0"/>
    <x v="0"/>
    <x v="1"/>
    <x v="0"/>
    <x v="0"/>
    <x v="38"/>
    <x v="311"/>
    <x v="10"/>
    <x v="9"/>
  </r>
  <r>
    <x v="330"/>
    <x v="1838"/>
    <x v="825"/>
    <x v="251"/>
    <x v="0"/>
    <x v="0"/>
    <x v="55"/>
    <x v="686"/>
    <x v="51"/>
    <x v="351"/>
    <x v="139"/>
    <x v="115"/>
    <x v="177"/>
    <x v="1"/>
    <x v="3"/>
    <x v="10"/>
    <x v="13"/>
    <x v="1"/>
    <x v="0"/>
    <x v="0"/>
    <x v="0"/>
    <x v="0"/>
    <x v="1"/>
    <x v="0"/>
    <x v="1"/>
    <x v="41"/>
    <x v="2"/>
    <x v="554"/>
    <x v="0"/>
    <x v="0"/>
    <x v="0"/>
    <x v="1"/>
    <x v="0"/>
    <x v="0"/>
    <x v="0"/>
    <x v="1"/>
    <x v="0"/>
    <x v="867"/>
    <x v="107"/>
    <x v="3"/>
    <x v="0"/>
  </r>
  <r>
    <x v="331"/>
    <x v="334"/>
    <x v="33"/>
    <x v="310"/>
    <x v="1"/>
    <x v="1"/>
    <x v="33"/>
    <x v="15"/>
    <x v="0"/>
    <x v="12"/>
    <x v="7"/>
    <x v="3"/>
    <x v="7"/>
    <x v="3"/>
    <x v="2"/>
    <x v="0"/>
    <x v="3"/>
    <x v="7"/>
    <x v="0"/>
    <x v="0"/>
    <x v="0"/>
    <x v="0"/>
    <x v="0"/>
    <x v="0"/>
    <x v="0"/>
    <x v="25"/>
    <x v="1"/>
    <x v="519"/>
    <x v="0"/>
    <x v="0"/>
    <x v="0"/>
    <x v="0"/>
    <x v="1"/>
    <x v="0"/>
    <x v="1"/>
    <x v="0"/>
    <x v="0"/>
    <x v="32"/>
    <x v="142"/>
    <x v="4"/>
    <x v="8"/>
  </r>
  <r>
    <x v="332"/>
    <x v="412"/>
    <x v="8"/>
    <x v="310"/>
    <x v="1"/>
    <x v="0"/>
    <x v="90"/>
    <x v="9"/>
    <x v="0"/>
    <x v="3"/>
    <x v="0"/>
    <x v="0"/>
    <x v="4"/>
    <x v="1"/>
    <x v="1"/>
    <x v="0"/>
    <x v="2"/>
    <x v="6"/>
    <x v="0"/>
    <x v="0"/>
    <x v="1"/>
    <x v="0"/>
    <x v="0"/>
    <x v="0"/>
    <x v="0"/>
    <x v="20"/>
    <x v="1"/>
    <x v="165"/>
    <x v="0"/>
    <x v="1"/>
    <x v="0"/>
    <x v="0"/>
    <x v="0"/>
    <x v="0"/>
    <x v="0"/>
    <x v="1"/>
    <x v="0"/>
    <x v="10"/>
    <x v="496"/>
    <x v="4"/>
    <x v="8"/>
  </r>
  <r>
    <x v="333"/>
    <x v="1552"/>
    <x v="432"/>
    <x v="310"/>
    <x v="0"/>
    <x v="1"/>
    <x v="95"/>
    <x v="418"/>
    <x v="33"/>
    <x v="235"/>
    <x v="10"/>
    <x v="33"/>
    <x v="8"/>
    <x v="4"/>
    <x v="6"/>
    <x v="7"/>
    <x v="9"/>
    <x v="4"/>
    <x v="0"/>
    <x v="0"/>
    <x v="0"/>
    <x v="0"/>
    <x v="0"/>
    <x v="0"/>
    <x v="0"/>
    <x v="39"/>
    <x v="2"/>
    <x v="182"/>
    <x v="0"/>
    <x v="1"/>
    <x v="0"/>
    <x v="0"/>
    <x v="0"/>
    <x v="0"/>
    <x v="1"/>
    <x v="0"/>
    <x v="0"/>
    <x v="537"/>
    <x v="479"/>
    <x v="4"/>
    <x v="8"/>
  </r>
  <r>
    <x v="334"/>
    <x v="1576"/>
    <x v="686"/>
    <x v="310"/>
    <x v="1"/>
    <x v="0"/>
    <x v="93"/>
    <x v="527"/>
    <x v="78"/>
    <x v="363"/>
    <x v="48"/>
    <x v="104"/>
    <x v="92"/>
    <x v="2"/>
    <x v="8"/>
    <x v="4"/>
    <x v="8"/>
    <x v="4"/>
    <x v="0"/>
    <x v="0"/>
    <x v="1"/>
    <x v="0"/>
    <x v="1"/>
    <x v="0"/>
    <x v="0"/>
    <x v="10"/>
    <x v="0"/>
    <x v="503"/>
    <x v="0"/>
    <x v="1"/>
    <x v="0"/>
    <x v="0"/>
    <x v="0"/>
    <x v="0"/>
    <x v="1"/>
    <x v="0"/>
    <x v="0"/>
    <x v="749"/>
    <x v="158"/>
    <x v="4"/>
    <x v="8"/>
  </r>
  <r>
    <x v="335"/>
    <x v="1582"/>
    <x v="822"/>
    <x v="283"/>
    <x v="0"/>
    <x v="0"/>
    <x v="55"/>
    <x v="693"/>
    <x v="34"/>
    <x v="405"/>
    <x v="109"/>
    <x v="51"/>
    <x v="34"/>
    <x v="1"/>
    <x v="4"/>
    <x v="6"/>
    <x v="6"/>
    <x v="2"/>
    <x v="1"/>
    <x v="0"/>
    <x v="0"/>
    <x v="0"/>
    <x v="1"/>
    <x v="0"/>
    <x v="1"/>
    <x v="15"/>
    <x v="1"/>
    <x v="6"/>
    <x v="0"/>
    <x v="0"/>
    <x v="1"/>
    <x v="0"/>
    <x v="0"/>
    <x v="0"/>
    <x v="1"/>
    <x v="0"/>
    <x v="0"/>
    <x v="906"/>
    <x v="655"/>
    <x v="10"/>
    <x v="9"/>
  </r>
  <r>
    <x v="336"/>
    <x v="1584"/>
    <x v="610"/>
    <x v="310"/>
    <x v="0"/>
    <x v="0"/>
    <x v="18"/>
    <x v="458"/>
    <x v="89"/>
    <x v="335"/>
    <x v="97"/>
    <x v="0"/>
    <x v="22"/>
    <x v="1"/>
    <x v="3"/>
    <x v="4"/>
    <x v="10"/>
    <x v="1"/>
    <x v="0"/>
    <x v="0"/>
    <x v="0"/>
    <x v="0"/>
    <x v="0"/>
    <x v="0"/>
    <x v="0"/>
    <x v="22"/>
    <x v="1"/>
    <x v="576"/>
    <x v="0"/>
    <x v="1"/>
    <x v="0"/>
    <x v="0"/>
    <x v="0"/>
    <x v="0"/>
    <x v="1"/>
    <x v="0"/>
    <x v="0"/>
    <x v="699"/>
    <x v="85"/>
    <x v="2"/>
    <x v="7"/>
  </r>
  <r>
    <x v="337"/>
    <x v="1219"/>
    <x v="651"/>
    <x v="310"/>
    <x v="0"/>
    <x v="1"/>
    <x v="57"/>
    <x v="709"/>
    <x v="0"/>
    <x v="205"/>
    <x v="0"/>
    <x v="0"/>
    <x v="12"/>
    <x v="5"/>
    <x v="11"/>
    <x v="3"/>
    <x v="5"/>
    <x v="6"/>
    <x v="0"/>
    <x v="0"/>
    <x v="0"/>
    <x v="0"/>
    <x v="0"/>
    <x v="0"/>
    <x v="0"/>
    <x v="20"/>
    <x v="1"/>
    <x v="522"/>
    <x v="0"/>
    <x v="0"/>
    <x v="1"/>
    <x v="0"/>
    <x v="0"/>
    <x v="0"/>
    <x v="0"/>
    <x v="0"/>
    <x v="1"/>
    <x v="747"/>
    <x v="139"/>
    <x v="4"/>
    <x v="8"/>
  </r>
  <r>
    <x v="338"/>
    <x v="599"/>
    <x v="35"/>
    <x v="310"/>
    <x v="1"/>
    <x v="1"/>
    <x v="45"/>
    <x v="22"/>
    <x v="2"/>
    <x v="14"/>
    <x v="0"/>
    <x v="1"/>
    <x v="10"/>
    <x v="2"/>
    <x v="2"/>
    <x v="0"/>
    <x v="3"/>
    <x v="7"/>
    <x v="0"/>
    <x v="0"/>
    <x v="0"/>
    <x v="0"/>
    <x v="0"/>
    <x v="1"/>
    <x v="0"/>
    <x v="18"/>
    <x v="1"/>
    <x v="200"/>
    <x v="0"/>
    <x v="0"/>
    <x v="1"/>
    <x v="0"/>
    <x v="0"/>
    <x v="0"/>
    <x v="1"/>
    <x v="0"/>
    <x v="0"/>
    <x v="31"/>
    <x v="461"/>
    <x v="3"/>
    <x v="0"/>
  </r>
  <r>
    <x v="339"/>
    <x v="954"/>
    <x v="82"/>
    <x v="310"/>
    <x v="0"/>
    <x v="1"/>
    <x v="61"/>
    <x v="77"/>
    <x v="0"/>
    <x v="11"/>
    <x v="0"/>
    <x v="0"/>
    <x v="10"/>
    <x v="1"/>
    <x v="2"/>
    <x v="0"/>
    <x v="4"/>
    <x v="6"/>
    <x v="0"/>
    <x v="0"/>
    <x v="0"/>
    <x v="1"/>
    <x v="0"/>
    <x v="0"/>
    <x v="0"/>
    <x v="41"/>
    <x v="2"/>
    <x v="390"/>
    <x v="0"/>
    <x v="1"/>
    <x v="0"/>
    <x v="0"/>
    <x v="0"/>
    <x v="0"/>
    <x v="1"/>
    <x v="0"/>
    <x v="0"/>
    <x v="80"/>
    <x v="271"/>
    <x v="8"/>
    <x v="11"/>
  </r>
  <r>
    <x v="340"/>
    <x v="1471"/>
    <x v="784"/>
    <x v="310"/>
    <x v="0"/>
    <x v="0"/>
    <x v="6"/>
    <x v="470"/>
    <x v="63"/>
    <x v="505"/>
    <x v="73"/>
    <x v="123"/>
    <x v="48"/>
    <x v="1"/>
    <x v="3"/>
    <x v="3"/>
    <x v="8"/>
    <x v="1"/>
    <x v="0"/>
    <x v="0"/>
    <x v="0"/>
    <x v="0"/>
    <x v="0"/>
    <x v="0"/>
    <x v="0"/>
    <x v="27"/>
    <x v="2"/>
    <x v="531"/>
    <x v="0"/>
    <x v="1"/>
    <x v="0"/>
    <x v="0"/>
    <x v="0"/>
    <x v="0"/>
    <x v="0"/>
    <x v="0"/>
    <x v="1"/>
    <x v="866"/>
    <x v="130"/>
    <x v="4"/>
    <x v="8"/>
  </r>
  <r>
    <x v="341"/>
    <x v="1367"/>
    <x v="469"/>
    <x v="310"/>
    <x v="0"/>
    <x v="0"/>
    <x v="65"/>
    <x v="514"/>
    <x v="17"/>
    <x v="172"/>
    <x v="62"/>
    <x v="0"/>
    <x v="8"/>
    <x v="1"/>
    <x v="5"/>
    <x v="3"/>
    <x v="5"/>
    <x v="2"/>
    <x v="0"/>
    <x v="0"/>
    <x v="0"/>
    <x v="0"/>
    <x v="0"/>
    <x v="1"/>
    <x v="0"/>
    <x v="53"/>
    <x v="3"/>
    <x v="293"/>
    <x v="0"/>
    <x v="1"/>
    <x v="0"/>
    <x v="0"/>
    <x v="0"/>
    <x v="0"/>
    <x v="0"/>
    <x v="1"/>
    <x v="0"/>
    <x v="576"/>
    <x v="368"/>
    <x v="0"/>
    <x v="4"/>
  </r>
  <r>
    <x v="342"/>
    <x v="839"/>
    <x v="227"/>
    <x v="310"/>
    <x v="0"/>
    <x v="2"/>
    <x v="52"/>
    <x v="244"/>
    <x v="15"/>
    <x v="69"/>
    <x v="13"/>
    <x v="19"/>
    <x v="38"/>
    <x v="2"/>
    <x v="4"/>
    <x v="6"/>
    <x v="4"/>
    <x v="5"/>
    <x v="0"/>
    <x v="0"/>
    <x v="0"/>
    <x v="0"/>
    <x v="0"/>
    <x v="0"/>
    <x v="0"/>
    <x v="48"/>
    <x v="3"/>
    <x v="248"/>
    <x v="0"/>
    <x v="0"/>
    <x v="0"/>
    <x v="1"/>
    <x v="0"/>
    <x v="0"/>
    <x v="0"/>
    <x v="0"/>
    <x v="1"/>
    <x v="272"/>
    <x v="413"/>
    <x v="1"/>
    <x v="3"/>
  </r>
  <r>
    <x v="343"/>
    <x v="1745"/>
    <x v="882"/>
    <x v="310"/>
    <x v="0"/>
    <x v="0"/>
    <x v="87"/>
    <x v="568"/>
    <x v="140"/>
    <x v="516"/>
    <x v="159"/>
    <x v="151"/>
    <x v="61"/>
    <x v="1"/>
    <x v="4"/>
    <x v="7"/>
    <x v="10"/>
    <x v="2"/>
    <x v="0"/>
    <x v="0"/>
    <x v="0"/>
    <x v="1"/>
    <x v="0"/>
    <x v="0"/>
    <x v="0"/>
    <x v="39"/>
    <x v="2"/>
    <x v="603"/>
    <x v="0"/>
    <x v="1"/>
    <x v="0"/>
    <x v="0"/>
    <x v="0"/>
    <x v="0"/>
    <x v="1"/>
    <x v="0"/>
    <x v="0"/>
    <x v="957"/>
    <x v="58"/>
    <x v="1"/>
    <x v="3"/>
  </r>
  <r>
    <x v="344"/>
    <x v="1282"/>
    <x v="318"/>
    <x v="310"/>
    <x v="0"/>
    <x v="1"/>
    <x v="38"/>
    <x v="429"/>
    <x v="0"/>
    <x v="83"/>
    <x v="0"/>
    <x v="0"/>
    <x v="41"/>
    <x v="3"/>
    <x v="6"/>
    <x v="2"/>
    <x v="10"/>
    <x v="4"/>
    <x v="0"/>
    <x v="0"/>
    <x v="0"/>
    <x v="0"/>
    <x v="0"/>
    <x v="0"/>
    <x v="0"/>
    <x v="27"/>
    <x v="2"/>
    <x v="94"/>
    <x v="0"/>
    <x v="0"/>
    <x v="0"/>
    <x v="0"/>
    <x v="1"/>
    <x v="0"/>
    <x v="0"/>
    <x v="0"/>
    <x v="1"/>
    <x v="388"/>
    <x v="567"/>
    <x v="7"/>
    <x v="1"/>
  </r>
  <r>
    <x v="345"/>
    <x v="291"/>
    <x v="47"/>
    <x v="310"/>
    <x v="2"/>
    <x v="0"/>
    <x v="53"/>
    <x v="19"/>
    <x v="3"/>
    <x v="10"/>
    <x v="10"/>
    <x v="8"/>
    <x v="6"/>
    <x v="3"/>
    <x v="2"/>
    <x v="1"/>
    <x v="4"/>
    <x v="4"/>
    <x v="0"/>
    <x v="0"/>
    <x v="0"/>
    <x v="0"/>
    <x v="0"/>
    <x v="0"/>
    <x v="0"/>
    <x v="18"/>
    <x v="1"/>
    <x v="118"/>
    <x v="0"/>
    <x v="1"/>
    <x v="0"/>
    <x v="0"/>
    <x v="0"/>
    <x v="0"/>
    <x v="1"/>
    <x v="0"/>
    <x v="0"/>
    <x v="47"/>
    <x v="543"/>
    <x v="6"/>
    <x v="5"/>
  </r>
  <r>
    <x v="346"/>
    <x v="564"/>
    <x v="16"/>
    <x v="310"/>
    <x v="1"/>
    <x v="0"/>
    <x v="31"/>
    <x v="9"/>
    <x v="0"/>
    <x v="6"/>
    <x v="4"/>
    <x v="1"/>
    <x v="5"/>
    <x v="1"/>
    <x v="1"/>
    <x v="0"/>
    <x v="2"/>
    <x v="9"/>
    <x v="0"/>
    <x v="0"/>
    <x v="0"/>
    <x v="0"/>
    <x v="0"/>
    <x v="0"/>
    <x v="0"/>
    <x v="18"/>
    <x v="1"/>
    <x v="550"/>
    <x v="0"/>
    <x v="1"/>
    <x v="0"/>
    <x v="0"/>
    <x v="0"/>
    <x v="0"/>
    <x v="0"/>
    <x v="0"/>
    <x v="1"/>
    <x v="17"/>
    <x v="111"/>
    <x v="3"/>
    <x v="0"/>
  </r>
  <r>
    <x v="347"/>
    <x v="976"/>
    <x v="244"/>
    <x v="310"/>
    <x v="1"/>
    <x v="1"/>
    <x v="67"/>
    <x v="226"/>
    <x v="8"/>
    <x v="156"/>
    <x v="6"/>
    <x v="8"/>
    <x v="65"/>
    <x v="7"/>
    <x v="6"/>
    <x v="3"/>
    <x v="6"/>
    <x v="7"/>
    <x v="0"/>
    <x v="0"/>
    <x v="0"/>
    <x v="0"/>
    <x v="0"/>
    <x v="0"/>
    <x v="0"/>
    <x v="29"/>
    <x v="2"/>
    <x v="516"/>
    <x v="0"/>
    <x v="1"/>
    <x v="0"/>
    <x v="0"/>
    <x v="0"/>
    <x v="0"/>
    <x v="1"/>
    <x v="0"/>
    <x v="0"/>
    <x v="281"/>
    <x v="145"/>
    <x v="4"/>
    <x v="8"/>
  </r>
  <r>
    <x v="348"/>
    <x v="1071"/>
    <x v="305"/>
    <x v="310"/>
    <x v="0"/>
    <x v="1"/>
    <x v="65"/>
    <x v="355"/>
    <x v="0"/>
    <x v="92"/>
    <x v="24"/>
    <x v="27"/>
    <x v="137"/>
    <x v="2"/>
    <x v="6"/>
    <x v="2"/>
    <x v="9"/>
    <x v="4"/>
    <x v="0"/>
    <x v="0"/>
    <x v="0"/>
    <x v="0"/>
    <x v="0"/>
    <x v="0"/>
    <x v="0"/>
    <x v="27"/>
    <x v="2"/>
    <x v="639"/>
    <x v="0"/>
    <x v="0"/>
    <x v="1"/>
    <x v="0"/>
    <x v="0"/>
    <x v="0"/>
    <x v="1"/>
    <x v="0"/>
    <x v="0"/>
    <x v="310"/>
    <x v="22"/>
    <x v="0"/>
    <x v="4"/>
  </r>
  <r>
    <x v="349"/>
    <x v="1764"/>
    <x v="673"/>
    <x v="310"/>
    <x v="0"/>
    <x v="0"/>
    <x v="64"/>
    <x v="296"/>
    <x v="0"/>
    <x v="514"/>
    <x v="105"/>
    <x v="42"/>
    <x v="29"/>
    <x v="1"/>
    <x v="4"/>
    <x v="10"/>
    <x v="11"/>
    <x v="2"/>
    <x v="0"/>
    <x v="0"/>
    <x v="0"/>
    <x v="0"/>
    <x v="0"/>
    <x v="0"/>
    <x v="0"/>
    <x v="36"/>
    <x v="2"/>
    <x v="384"/>
    <x v="0"/>
    <x v="1"/>
    <x v="0"/>
    <x v="0"/>
    <x v="0"/>
    <x v="0"/>
    <x v="1"/>
    <x v="0"/>
    <x v="0"/>
    <x v="765"/>
    <x v="277"/>
    <x v="9"/>
    <x v="10"/>
  </r>
  <r>
    <x v="350"/>
    <x v="374"/>
    <x v="38"/>
    <x v="310"/>
    <x v="1"/>
    <x v="0"/>
    <x v="82"/>
    <x v="2"/>
    <x v="3"/>
    <x v="20"/>
    <x v="6"/>
    <x v="11"/>
    <x v="9"/>
    <x v="2"/>
    <x v="2"/>
    <x v="0"/>
    <x v="3"/>
    <x v="7"/>
    <x v="0"/>
    <x v="0"/>
    <x v="0"/>
    <x v="0"/>
    <x v="0"/>
    <x v="0"/>
    <x v="0"/>
    <x v="20"/>
    <x v="1"/>
    <x v="444"/>
    <x v="1"/>
    <x v="0"/>
    <x v="0"/>
    <x v="0"/>
    <x v="0"/>
    <x v="0"/>
    <x v="1"/>
    <x v="0"/>
    <x v="0"/>
    <x v="35"/>
    <x v="217"/>
    <x v="7"/>
    <x v="1"/>
  </r>
  <r>
    <x v="351"/>
    <x v="1580"/>
    <x v="809"/>
    <x v="310"/>
    <x v="0"/>
    <x v="0"/>
    <x v="27"/>
    <x v="624"/>
    <x v="33"/>
    <x v="413"/>
    <x v="121"/>
    <x v="127"/>
    <x v="201"/>
    <x v="1"/>
    <x v="4"/>
    <x v="3"/>
    <x v="8"/>
    <x v="3"/>
    <x v="0"/>
    <x v="0"/>
    <x v="0"/>
    <x v="0"/>
    <x v="0"/>
    <x v="0"/>
    <x v="0"/>
    <x v="34"/>
    <x v="2"/>
    <x v="556"/>
    <x v="0"/>
    <x v="0"/>
    <x v="0"/>
    <x v="1"/>
    <x v="0"/>
    <x v="0"/>
    <x v="1"/>
    <x v="0"/>
    <x v="0"/>
    <x v="825"/>
    <x v="105"/>
    <x v="3"/>
    <x v="0"/>
  </r>
  <r>
    <x v="352"/>
    <x v="1004"/>
    <x v="500"/>
    <x v="310"/>
    <x v="0"/>
    <x v="1"/>
    <x v="63"/>
    <x v="599"/>
    <x v="0"/>
    <x v="141"/>
    <x v="11"/>
    <x v="9"/>
    <x v="38"/>
    <x v="2"/>
    <x v="2"/>
    <x v="4"/>
    <x v="8"/>
    <x v="8"/>
    <x v="0"/>
    <x v="0"/>
    <x v="0"/>
    <x v="0"/>
    <x v="0"/>
    <x v="0"/>
    <x v="0"/>
    <x v="21"/>
    <x v="1"/>
    <x v="542"/>
    <x v="0"/>
    <x v="0"/>
    <x v="1"/>
    <x v="0"/>
    <x v="0"/>
    <x v="0"/>
    <x v="0"/>
    <x v="0"/>
    <x v="1"/>
    <x v="589"/>
    <x v="119"/>
    <x v="3"/>
    <x v="0"/>
  </r>
  <r>
    <x v="353"/>
    <x v="491"/>
    <x v="23"/>
    <x v="310"/>
    <x v="1"/>
    <x v="0"/>
    <x v="66"/>
    <x v="10"/>
    <x v="4"/>
    <x v="7"/>
    <x v="0"/>
    <x v="6"/>
    <x v="3"/>
    <x v="1"/>
    <x v="1"/>
    <x v="0"/>
    <x v="3"/>
    <x v="6"/>
    <x v="0"/>
    <x v="0"/>
    <x v="0"/>
    <x v="0"/>
    <x v="0"/>
    <x v="0"/>
    <x v="0"/>
    <x v="12"/>
    <x v="1"/>
    <x v="63"/>
    <x v="0"/>
    <x v="1"/>
    <x v="0"/>
    <x v="0"/>
    <x v="0"/>
    <x v="1"/>
    <x v="0"/>
    <x v="0"/>
    <x v="0"/>
    <x v="26"/>
    <x v="598"/>
    <x v="8"/>
    <x v="11"/>
  </r>
  <r>
    <x v="354"/>
    <x v="878"/>
    <x v="134"/>
    <x v="310"/>
    <x v="1"/>
    <x v="1"/>
    <x v="69"/>
    <x v="147"/>
    <x v="4"/>
    <x v="45"/>
    <x v="6"/>
    <x v="2"/>
    <x v="38"/>
    <x v="6"/>
    <x v="5"/>
    <x v="1"/>
    <x v="4"/>
    <x v="8"/>
    <x v="0"/>
    <x v="0"/>
    <x v="0"/>
    <x v="0"/>
    <x v="0"/>
    <x v="0"/>
    <x v="0"/>
    <x v="21"/>
    <x v="1"/>
    <x v="575"/>
    <x v="0"/>
    <x v="1"/>
    <x v="0"/>
    <x v="0"/>
    <x v="0"/>
    <x v="0"/>
    <x v="1"/>
    <x v="0"/>
    <x v="0"/>
    <x v="159"/>
    <x v="86"/>
    <x v="2"/>
    <x v="7"/>
  </r>
  <r>
    <x v="355"/>
    <x v="314"/>
    <x v="14"/>
    <x v="310"/>
    <x v="1"/>
    <x v="0"/>
    <x v="52"/>
    <x v="7"/>
    <x v="1"/>
    <x v="6"/>
    <x v="3"/>
    <x v="1"/>
    <x v="11"/>
    <x v="1"/>
    <x v="1"/>
    <x v="1"/>
    <x v="2"/>
    <x v="4"/>
    <x v="0"/>
    <x v="0"/>
    <x v="1"/>
    <x v="0"/>
    <x v="0"/>
    <x v="0"/>
    <x v="0"/>
    <x v="26"/>
    <x v="1"/>
    <x v="284"/>
    <x v="0"/>
    <x v="0"/>
    <x v="1"/>
    <x v="0"/>
    <x v="0"/>
    <x v="0"/>
    <x v="0"/>
    <x v="1"/>
    <x v="0"/>
    <x v="9"/>
    <x v="377"/>
    <x v="0"/>
    <x v="4"/>
  </r>
  <r>
    <x v="356"/>
    <x v="1328"/>
    <x v="652"/>
    <x v="310"/>
    <x v="0"/>
    <x v="1"/>
    <x v="45"/>
    <x v="681"/>
    <x v="12"/>
    <x v="233"/>
    <x v="14"/>
    <x v="12"/>
    <x v="100"/>
    <x v="4"/>
    <x v="4"/>
    <x v="3"/>
    <x v="12"/>
    <x v="8"/>
    <x v="0"/>
    <x v="0"/>
    <x v="0"/>
    <x v="1"/>
    <x v="0"/>
    <x v="0"/>
    <x v="0"/>
    <x v="30"/>
    <x v="2"/>
    <x v="561"/>
    <x v="0"/>
    <x v="0"/>
    <x v="1"/>
    <x v="0"/>
    <x v="0"/>
    <x v="0"/>
    <x v="1"/>
    <x v="0"/>
    <x v="0"/>
    <x v="711"/>
    <x v="100"/>
    <x v="3"/>
    <x v="0"/>
  </r>
  <r>
    <x v="357"/>
    <x v="1885"/>
    <x v="821"/>
    <x v="237"/>
    <x v="0"/>
    <x v="0"/>
    <x v="6"/>
    <x v="756"/>
    <x v="17"/>
    <x v="273"/>
    <x v="41"/>
    <x v="68"/>
    <x v="51"/>
    <x v="1"/>
    <x v="2"/>
    <x v="4"/>
    <x v="10"/>
    <x v="1"/>
    <x v="1"/>
    <x v="1"/>
    <x v="0"/>
    <x v="1"/>
    <x v="1"/>
    <x v="0"/>
    <x v="1"/>
    <x v="42"/>
    <x v="3"/>
    <x v="95"/>
    <x v="1"/>
    <x v="0"/>
    <x v="0"/>
    <x v="0"/>
    <x v="0"/>
    <x v="0"/>
    <x v="1"/>
    <x v="0"/>
    <x v="0"/>
    <x v="897"/>
    <x v="566"/>
    <x v="7"/>
    <x v="1"/>
  </r>
  <r>
    <x v="358"/>
    <x v="824"/>
    <x v="77"/>
    <x v="310"/>
    <x v="1"/>
    <x v="1"/>
    <x v="86"/>
    <x v="56"/>
    <x v="0"/>
    <x v="27"/>
    <x v="0"/>
    <x v="0"/>
    <x v="36"/>
    <x v="4"/>
    <x v="3"/>
    <x v="2"/>
    <x v="2"/>
    <x v="8"/>
    <x v="0"/>
    <x v="0"/>
    <x v="0"/>
    <x v="0"/>
    <x v="0"/>
    <x v="0"/>
    <x v="0"/>
    <x v="21"/>
    <x v="1"/>
    <x v="642"/>
    <x v="0"/>
    <x v="0"/>
    <x v="1"/>
    <x v="0"/>
    <x v="0"/>
    <x v="0"/>
    <x v="0"/>
    <x v="1"/>
    <x v="0"/>
    <x v="50"/>
    <x v="19"/>
    <x v="0"/>
    <x v="4"/>
  </r>
  <r>
    <x v="359"/>
    <x v="1463"/>
    <x v="819"/>
    <x v="291"/>
    <x v="0"/>
    <x v="0"/>
    <x v="40"/>
    <x v="763"/>
    <x v="17"/>
    <x v="273"/>
    <x v="19"/>
    <x v="51"/>
    <x v="86"/>
    <x v="1"/>
    <x v="7"/>
    <x v="4"/>
    <x v="5"/>
    <x v="9"/>
    <x v="0"/>
    <x v="0"/>
    <x v="0"/>
    <x v="1"/>
    <x v="0"/>
    <x v="0"/>
    <x v="1"/>
    <x v="5"/>
    <x v="0"/>
    <x v="562"/>
    <x v="0"/>
    <x v="0"/>
    <x v="1"/>
    <x v="0"/>
    <x v="0"/>
    <x v="0"/>
    <x v="0"/>
    <x v="0"/>
    <x v="1"/>
    <x v="886"/>
    <x v="99"/>
    <x v="2"/>
    <x v="7"/>
  </r>
  <r>
    <x v="360"/>
    <x v="330"/>
    <x v="32"/>
    <x v="310"/>
    <x v="1"/>
    <x v="0"/>
    <x v="13"/>
    <x v="10"/>
    <x v="4"/>
    <x v="14"/>
    <x v="4"/>
    <x v="4"/>
    <x v="1"/>
    <x v="1"/>
    <x v="1"/>
    <x v="0"/>
    <x v="3"/>
    <x v="8"/>
    <x v="0"/>
    <x v="0"/>
    <x v="0"/>
    <x v="0"/>
    <x v="0"/>
    <x v="0"/>
    <x v="0"/>
    <x v="7"/>
    <x v="0"/>
    <x v="514"/>
    <x v="0"/>
    <x v="0"/>
    <x v="1"/>
    <x v="0"/>
    <x v="0"/>
    <x v="0"/>
    <x v="1"/>
    <x v="0"/>
    <x v="0"/>
    <x v="37"/>
    <x v="147"/>
    <x v="4"/>
    <x v="8"/>
  </r>
  <r>
    <x v="361"/>
    <x v="1415"/>
    <x v="631"/>
    <x v="310"/>
    <x v="0"/>
    <x v="1"/>
    <x v="14"/>
    <x v="706"/>
    <x v="24"/>
    <x v="97"/>
    <x v="28"/>
    <x v="24"/>
    <x v="151"/>
    <x v="2"/>
    <x v="3"/>
    <x v="5"/>
    <x v="10"/>
    <x v="6"/>
    <x v="0"/>
    <x v="0"/>
    <x v="0"/>
    <x v="0"/>
    <x v="0"/>
    <x v="0"/>
    <x v="0"/>
    <x v="35"/>
    <x v="2"/>
    <x v="253"/>
    <x v="0"/>
    <x v="0"/>
    <x v="0"/>
    <x v="1"/>
    <x v="0"/>
    <x v="0"/>
    <x v="0"/>
    <x v="0"/>
    <x v="1"/>
    <x v="660"/>
    <x v="408"/>
    <x v="1"/>
    <x v="3"/>
  </r>
  <r>
    <x v="362"/>
    <x v="352"/>
    <x v="35"/>
    <x v="310"/>
    <x v="1"/>
    <x v="0"/>
    <x v="92"/>
    <x v="3"/>
    <x v="9"/>
    <x v="13"/>
    <x v="2"/>
    <x v="12"/>
    <x v="12"/>
    <x v="1"/>
    <x v="1"/>
    <x v="0"/>
    <x v="3"/>
    <x v="7"/>
    <x v="0"/>
    <x v="0"/>
    <x v="0"/>
    <x v="0"/>
    <x v="0"/>
    <x v="0"/>
    <x v="0"/>
    <x v="27"/>
    <x v="2"/>
    <x v="358"/>
    <x v="0"/>
    <x v="0"/>
    <x v="1"/>
    <x v="0"/>
    <x v="0"/>
    <x v="0"/>
    <x v="1"/>
    <x v="0"/>
    <x v="0"/>
    <x v="29"/>
    <x v="303"/>
    <x v="10"/>
    <x v="9"/>
  </r>
  <r>
    <x v="363"/>
    <x v="431"/>
    <x v="12"/>
    <x v="310"/>
    <x v="2"/>
    <x v="0"/>
    <x v="38"/>
    <x v="11"/>
    <x v="0"/>
    <x v="5"/>
    <x v="0"/>
    <x v="0"/>
    <x v="1"/>
    <x v="1"/>
    <x v="1"/>
    <x v="0"/>
    <x v="2"/>
    <x v="8"/>
    <x v="0"/>
    <x v="0"/>
    <x v="0"/>
    <x v="0"/>
    <x v="0"/>
    <x v="0"/>
    <x v="0"/>
    <x v="27"/>
    <x v="2"/>
    <x v="505"/>
    <x v="0"/>
    <x v="1"/>
    <x v="0"/>
    <x v="0"/>
    <x v="0"/>
    <x v="0"/>
    <x v="0"/>
    <x v="0"/>
    <x v="1"/>
    <x v="17"/>
    <x v="156"/>
    <x v="4"/>
    <x v="8"/>
  </r>
  <r>
    <x v="364"/>
    <x v="104"/>
    <x v="12"/>
    <x v="310"/>
    <x v="1"/>
    <x v="0"/>
    <x v="74"/>
    <x v="3"/>
    <x v="6"/>
    <x v="5"/>
    <x v="0"/>
    <x v="2"/>
    <x v="6"/>
    <x v="1"/>
    <x v="0"/>
    <x v="0"/>
    <x v="3"/>
    <x v="7"/>
    <x v="0"/>
    <x v="0"/>
    <x v="0"/>
    <x v="0"/>
    <x v="0"/>
    <x v="0"/>
    <x v="0"/>
    <x v="11"/>
    <x v="0"/>
    <x v="213"/>
    <x v="0"/>
    <x v="1"/>
    <x v="0"/>
    <x v="0"/>
    <x v="0"/>
    <x v="0"/>
    <x v="1"/>
    <x v="0"/>
    <x v="0"/>
    <x v="12"/>
    <x v="448"/>
    <x v="3"/>
    <x v="0"/>
  </r>
  <r>
    <x v="365"/>
    <x v="267"/>
    <x v="163"/>
    <x v="310"/>
    <x v="0"/>
    <x v="0"/>
    <x v="14"/>
    <x v="43"/>
    <x v="12"/>
    <x v="96"/>
    <x v="69"/>
    <x v="40"/>
    <x v="55"/>
    <x v="3"/>
    <x v="4"/>
    <x v="1"/>
    <x v="6"/>
    <x v="7"/>
    <x v="0"/>
    <x v="0"/>
    <x v="0"/>
    <x v="0"/>
    <x v="0"/>
    <x v="0"/>
    <x v="0"/>
    <x v="42"/>
    <x v="3"/>
    <x v="531"/>
    <x v="0"/>
    <x v="0"/>
    <x v="0"/>
    <x v="0"/>
    <x v="1"/>
    <x v="0"/>
    <x v="1"/>
    <x v="0"/>
    <x v="0"/>
    <x v="183"/>
    <x v="130"/>
    <x v="4"/>
    <x v="8"/>
  </r>
  <r>
    <x v="366"/>
    <x v="492"/>
    <x v="119"/>
    <x v="310"/>
    <x v="2"/>
    <x v="1"/>
    <x v="94"/>
    <x v="72"/>
    <x v="3"/>
    <x v="90"/>
    <x v="11"/>
    <x v="1"/>
    <x v="32"/>
    <x v="7"/>
    <x v="4"/>
    <x v="1"/>
    <x v="4"/>
    <x v="8"/>
    <x v="0"/>
    <x v="0"/>
    <x v="0"/>
    <x v="0"/>
    <x v="0"/>
    <x v="0"/>
    <x v="0"/>
    <x v="23"/>
    <x v="1"/>
    <x v="638"/>
    <x v="0"/>
    <x v="1"/>
    <x v="0"/>
    <x v="0"/>
    <x v="0"/>
    <x v="1"/>
    <x v="0"/>
    <x v="0"/>
    <x v="0"/>
    <x v="139"/>
    <x v="23"/>
    <x v="0"/>
    <x v="4"/>
  </r>
  <r>
    <x v="367"/>
    <x v="512"/>
    <x v="9"/>
    <x v="310"/>
    <x v="1"/>
    <x v="0"/>
    <x v="33"/>
    <x v="12"/>
    <x v="0"/>
    <x v="1"/>
    <x v="0"/>
    <x v="0"/>
    <x v="6"/>
    <x v="1"/>
    <x v="0"/>
    <x v="1"/>
    <x v="2"/>
    <x v="3"/>
    <x v="0"/>
    <x v="0"/>
    <x v="0"/>
    <x v="0"/>
    <x v="0"/>
    <x v="0"/>
    <x v="0"/>
    <x v="15"/>
    <x v="1"/>
    <x v="86"/>
    <x v="0"/>
    <x v="0"/>
    <x v="1"/>
    <x v="0"/>
    <x v="0"/>
    <x v="0"/>
    <x v="0"/>
    <x v="1"/>
    <x v="0"/>
    <x v="9"/>
    <x v="575"/>
    <x v="7"/>
    <x v="1"/>
  </r>
  <r>
    <x v="368"/>
    <x v="18"/>
    <x v="24"/>
    <x v="310"/>
    <x v="1"/>
    <x v="0"/>
    <x v="32"/>
    <x v="4"/>
    <x v="7"/>
    <x v="7"/>
    <x v="6"/>
    <x v="4"/>
    <x v="13"/>
    <x v="3"/>
    <x v="1"/>
    <x v="2"/>
    <x v="2"/>
    <x v="5"/>
    <x v="0"/>
    <x v="0"/>
    <x v="0"/>
    <x v="0"/>
    <x v="0"/>
    <x v="0"/>
    <x v="0"/>
    <x v="25"/>
    <x v="1"/>
    <x v="386"/>
    <x v="0"/>
    <x v="0"/>
    <x v="1"/>
    <x v="0"/>
    <x v="0"/>
    <x v="0"/>
    <x v="1"/>
    <x v="0"/>
    <x v="0"/>
    <x v="17"/>
    <x v="275"/>
    <x v="9"/>
    <x v="10"/>
  </r>
  <r>
    <x v="369"/>
    <x v="1927"/>
    <x v="817"/>
    <x v="219"/>
    <x v="0"/>
    <x v="0"/>
    <x v="98"/>
    <x v="684"/>
    <x v="17"/>
    <x v="463"/>
    <x v="19"/>
    <x v="34"/>
    <x v="51"/>
    <x v="1"/>
    <x v="6"/>
    <x v="2"/>
    <x v="8"/>
    <x v="2"/>
    <x v="0"/>
    <x v="0"/>
    <x v="0"/>
    <x v="0"/>
    <x v="1"/>
    <x v="0"/>
    <x v="1"/>
    <x v="13"/>
    <x v="1"/>
    <x v="379"/>
    <x v="1"/>
    <x v="0"/>
    <x v="0"/>
    <x v="0"/>
    <x v="0"/>
    <x v="0"/>
    <x v="0"/>
    <x v="0"/>
    <x v="1"/>
    <x v="895"/>
    <x v="282"/>
    <x v="9"/>
    <x v="10"/>
  </r>
  <r>
    <x v="370"/>
    <x v="1321"/>
    <x v="443"/>
    <x v="310"/>
    <x v="0"/>
    <x v="1"/>
    <x v="78"/>
    <x v="475"/>
    <x v="50"/>
    <x v="141"/>
    <x v="29"/>
    <x v="50"/>
    <x v="153"/>
    <x v="4"/>
    <x v="4"/>
    <x v="5"/>
    <x v="13"/>
    <x v="2"/>
    <x v="0"/>
    <x v="0"/>
    <x v="0"/>
    <x v="0"/>
    <x v="0"/>
    <x v="0"/>
    <x v="0"/>
    <x v="36"/>
    <x v="2"/>
    <x v="597"/>
    <x v="0"/>
    <x v="0"/>
    <x v="0"/>
    <x v="1"/>
    <x v="0"/>
    <x v="0"/>
    <x v="1"/>
    <x v="0"/>
    <x v="0"/>
    <x v="454"/>
    <x v="64"/>
    <x v="1"/>
    <x v="3"/>
  </r>
  <r>
    <x v="371"/>
    <x v="606"/>
    <x v="84"/>
    <x v="310"/>
    <x v="0"/>
    <x v="1"/>
    <x v="56"/>
    <x v="69"/>
    <x v="0"/>
    <x v="11"/>
    <x v="2"/>
    <x v="8"/>
    <x v="23"/>
    <x v="1"/>
    <x v="2"/>
    <x v="1"/>
    <x v="3"/>
    <x v="6"/>
    <x v="0"/>
    <x v="0"/>
    <x v="0"/>
    <x v="0"/>
    <x v="0"/>
    <x v="0"/>
    <x v="0"/>
    <x v="47"/>
    <x v="3"/>
    <x v="630"/>
    <x v="0"/>
    <x v="0"/>
    <x v="0"/>
    <x v="1"/>
    <x v="0"/>
    <x v="0"/>
    <x v="1"/>
    <x v="0"/>
    <x v="0"/>
    <x v="70"/>
    <x v="31"/>
    <x v="0"/>
    <x v="4"/>
  </r>
  <r>
    <x v="372"/>
    <x v="1861"/>
    <x v="572"/>
    <x v="310"/>
    <x v="1"/>
    <x v="1"/>
    <x v="57"/>
    <x v="638"/>
    <x v="21"/>
    <x v="147"/>
    <x v="24"/>
    <x v="21"/>
    <x v="86"/>
    <x v="3"/>
    <x v="2"/>
    <x v="2"/>
    <x v="12"/>
    <x v="5"/>
    <x v="0"/>
    <x v="0"/>
    <x v="0"/>
    <x v="0"/>
    <x v="0"/>
    <x v="0"/>
    <x v="0"/>
    <x v="28"/>
    <x v="2"/>
    <x v="393"/>
    <x v="1"/>
    <x v="0"/>
    <x v="0"/>
    <x v="0"/>
    <x v="0"/>
    <x v="0"/>
    <x v="0"/>
    <x v="0"/>
    <x v="1"/>
    <x v="634"/>
    <x v="268"/>
    <x v="8"/>
    <x v="11"/>
  </r>
  <r>
    <x v="373"/>
    <x v="1924"/>
    <x v="803"/>
    <x v="310"/>
    <x v="0"/>
    <x v="0"/>
    <x v="7"/>
    <x v="490"/>
    <x v="121"/>
    <x v="506"/>
    <x v="29"/>
    <x v="128"/>
    <x v="57"/>
    <x v="0"/>
    <x v="5"/>
    <x v="6"/>
    <x v="8"/>
    <x v="1"/>
    <x v="0"/>
    <x v="0"/>
    <x v="0"/>
    <x v="0"/>
    <x v="1"/>
    <x v="0"/>
    <x v="0"/>
    <x v="17"/>
    <x v="1"/>
    <x v="165"/>
    <x v="0"/>
    <x v="0"/>
    <x v="0"/>
    <x v="1"/>
    <x v="0"/>
    <x v="0"/>
    <x v="1"/>
    <x v="0"/>
    <x v="0"/>
    <x v="879"/>
    <x v="496"/>
    <x v="4"/>
    <x v="8"/>
  </r>
  <r>
    <x v="374"/>
    <x v="1289"/>
    <x v="135"/>
    <x v="310"/>
    <x v="1"/>
    <x v="0"/>
    <x v="0"/>
    <x v="133"/>
    <x v="4"/>
    <x v="61"/>
    <x v="0"/>
    <x v="13"/>
    <x v="4"/>
    <x v="2"/>
    <x v="3"/>
    <x v="1"/>
    <x v="6"/>
    <x v="4"/>
    <x v="0"/>
    <x v="0"/>
    <x v="0"/>
    <x v="0"/>
    <x v="0"/>
    <x v="0"/>
    <x v="0"/>
    <x v="17"/>
    <x v="1"/>
    <x v="190"/>
    <x v="0"/>
    <x v="0"/>
    <x v="0"/>
    <x v="1"/>
    <x v="0"/>
    <x v="0"/>
    <x v="0"/>
    <x v="1"/>
    <x v="0"/>
    <x v="183"/>
    <x v="471"/>
    <x v="3"/>
    <x v="0"/>
  </r>
  <r>
    <x v="375"/>
    <x v="1636"/>
    <x v="553"/>
    <x v="310"/>
    <x v="0"/>
    <x v="0"/>
    <x v="66"/>
    <x v="330"/>
    <x v="132"/>
    <x v="286"/>
    <x v="79"/>
    <x v="89"/>
    <x v="81"/>
    <x v="1"/>
    <x v="5"/>
    <x v="4"/>
    <x v="6"/>
    <x v="2"/>
    <x v="0"/>
    <x v="0"/>
    <x v="0"/>
    <x v="0"/>
    <x v="0"/>
    <x v="0"/>
    <x v="0"/>
    <x v="3"/>
    <x v="0"/>
    <x v="51"/>
    <x v="0"/>
    <x v="0"/>
    <x v="1"/>
    <x v="0"/>
    <x v="0"/>
    <x v="0"/>
    <x v="1"/>
    <x v="0"/>
    <x v="0"/>
    <x v="614"/>
    <x v="610"/>
    <x v="8"/>
    <x v="11"/>
  </r>
  <r>
    <x v="376"/>
    <x v="960"/>
    <x v="125"/>
    <x v="310"/>
    <x v="0"/>
    <x v="0"/>
    <x v="86"/>
    <x v="101"/>
    <x v="9"/>
    <x v="63"/>
    <x v="2"/>
    <x v="9"/>
    <x v="24"/>
    <x v="1"/>
    <x v="4"/>
    <x v="1"/>
    <x v="4"/>
    <x v="6"/>
    <x v="0"/>
    <x v="0"/>
    <x v="0"/>
    <x v="0"/>
    <x v="0"/>
    <x v="0"/>
    <x v="0"/>
    <x v="50"/>
    <x v="3"/>
    <x v="412"/>
    <x v="0"/>
    <x v="1"/>
    <x v="0"/>
    <x v="0"/>
    <x v="0"/>
    <x v="0"/>
    <x v="0"/>
    <x v="0"/>
    <x v="1"/>
    <x v="148"/>
    <x v="249"/>
    <x v="8"/>
    <x v="11"/>
  </r>
  <r>
    <x v="377"/>
    <x v="1540"/>
    <x v="371"/>
    <x v="310"/>
    <x v="0"/>
    <x v="1"/>
    <x v="80"/>
    <x v="463"/>
    <x v="35"/>
    <x v="112"/>
    <x v="0"/>
    <x v="7"/>
    <x v="78"/>
    <x v="3"/>
    <x v="5"/>
    <x v="3"/>
    <x v="12"/>
    <x v="3"/>
    <x v="0"/>
    <x v="0"/>
    <x v="0"/>
    <x v="0"/>
    <x v="0"/>
    <x v="0"/>
    <x v="0"/>
    <x v="28"/>
    <x v="2"/>
    <x v="117"/>
    <x v="0"/>
    <x v="1"/>
    <x v="0"/>
    <x v="0"/>
    <x v="0"/>
    <x v="0"/>
    <x v="0"/>
    <x v="1"/>
    <x v="0"/>
    <x v="420"/>
    <x v="544"/>
    <x v="6"/>
    <x v="5"/>
  </r>
  <r>
    <x v="378"/>
    <x v="1476"/>
    <x v="762"/>
    <x v="310"/>
    <x v="0"/>
    <x v="0"/>
    <x v="56"/>
    <x v="658"/>
    <x v="0"/>
    <x v="390"/>
    <x v="84"/>
    <x v="30"/>
    <x v="45"/>
    <x v="1"/>
    <x v="4"/>
    <x v="9"/>
    <x v="10"/>
    <x v="2"/>
    <x v="0"/>
    <x v="0"/>
    <x v="0"/>
    <x v="0"/>
    <x v="0"/>
    <x v="0"/>
    <x v="0"/>
    <x v="5"/>
    <x v="0"/>
    <x v="249"/>
    <x v="0"/>
    <x v="0"/>
    <x v="0"/>
    <x v="1"/>
    <x v="0"/>
    <x v="0"/>
    <x v="0"/>
    <x v="0"/>
    <x v="1"/>
    <x v="842"/>
    <x v="412"/>
    <x v="1"/>
    <x v="3"/>
  </r>
  <r>
    <x v="379"/>
    <x v="756"/>
    <x v="114"/>
    <x v="310"/>
    <x v="1"/>
    <x v="1"/>
    <x v="18"/>
    <x v="95"/>
    <x v="1"/>
    <x v="42"/>
    <x v="11"/>
    <x v="3"/>
    <x v="32"/>
    <x v="4"/>
    <x v="3"/>
    <x v="1"/>
    <x v="4"/>
    <x v="8"/>
    <x v="0"/>
    <x v="0"/>
    <x v="0"/>
    <x v="0"/>
    <x v="0"/>
    <x v="0"/>
    <x v="0"/>
    <x v="25"/>
    <x v="1"/>
    <x v="615"/>
    <x v="0"/>
    <x v="1"/>
    <x v="0"/>
    <x v="0"/>
    <x v="0"/>
    <x v="0"/>
    <x v="1"/>
    <x v="0"/>
    <x v="0"/>
    <x v="118"/>
    <x v="46"/>
    <x v="1"/>
    <x v="3"/>
  </r>
  <r>
    <x v="380"/>
    <x v="1657"/>
    <x v="815"/>
    <x v="271"/>
    <x v="0"/>
    <x v="0"/>
    <x v="17"/>
    <x v="745"/>
    <x v="17"/>
    <x v="337"/>
    <x v="19"/>
    <x v="34"/>
    <x v="17"/>
    <x v="1"/>
    <x v="5"/>
    <x v="6"/>
    <x v="5"/>
    <x v="2"/>
    <x v="0"/>
    <x v="0"/>
    <x v="0"/>
    <x v="1"/>
    <x v="1"/>
    <x v="0"/>
    <x v="1"/>
    <x v="41"/>
    <x v="2"/>
    <x v="407"/>
    <x v="0"/>
    <x v="0"/>
    <x v="0"/>
    <x v="1"/>
    <x v="0"/>
    <x v="0"/>
    <x v="0"/>
    <x v="0"/>
    <x v="1"/>
    <x v="902"/>
    <x v="254"/>
    <x v="8"/>
    <x v="11"/>
  </r>
  <r>
    <x v="381"/>
    <x v="168"/>
    <x v="18"/>
    <x v="310"/>
    <x v="1"/>
    <x v="0"/>
    <x v="71"/>
    <x v="2"/>
    <x v="0"/>
    <x v="6"/>
    <x v="8"/>
    <x v="6"/>
    <x v="5"/>
    <x v="1"/>
    <x v="1"/>
    <x v="0"/>
    <x v="3"/>
    <x v="7"/>
    <x v="0"/>
    <x v="0"/>
    <x v="0"/>
    <x v="0"/>
    <x v="0"/>
    <x v="0"/>
    <x v="0"/>
    <x v="9"/>
    <x v="0"/>
    <x v="520"/>
    <x v="0"/>
    <x v="0"/>
    <x v="1"/>
    <x v="0"/>
    <x v="0"/>
    <x v="0"/>
    <x v="1"/>
    <x v="0"/>
    <x v="0"/>
    <x v="19"/>
    <x v="141"/>
    <x v="4"/>
    <x v="8"/>
  </r>
  <r>
    <x v="382"/>
    <x v="1854"/>
    <x v="814"/>
    <x v="240"/>
    <x v="0"/>
    <x v="0"/>
    <x v="14"/>
    <x v="593"/>
    <x v="35"/>
    <x v="483"/>
    <x v="35"/>
    <x v="130"/>
    <x v="110"/>
    <x v="1"/>
    <x v="5"/>
    <x v="9"/>
    <x v="11"/>
    <x v="2"/>
    <x v="0"/>
    <x v="0"/>
    <x v="0"/>
    <x v="0"/>
    <x v="1"/>
    <x v="0"/>
    <x v="1"/>
    <x v="22"/>
    <x v="1"/>
    <x v="609"/>
    <x v="0"/>
    <x v="0"/>
    <x v="0"/>
    <x v="1"/>
    <x v="0"/>
    <x v="0"/>
    <x v="1"/>
    <x v="0"/>
    <x v="0"/>
    <x v="873"/>
    <x v="52"/>
    <x v="1"/>
    <x v="3"/>
  </r>
  <r>
    <x v="383"/>
    <x v="367"/>
    <x v="53"/>
    <x v="310"/>
    <x v="1"/>
    <x v="1"/>
    <x v="80"/>
    <x v="23"/>
    <x v="1"/>
    <x v="25"/>
    <x v="0"/>
    <x v="8"/>
    <x v="7"/>
    <x v="4"/>
    <x v="2"/>
    <x v="1"/>
    <x v="3"/>
    <x v="6"/>
    <x v="0"/>
    <x v="0"/>
    <x v="0"/>
    <x v="0"/>
    <x v="0"/>
    <x v="0"/>
    <x v="0"/>
    <x v="40"/>
    <x v="2"/>
    <x v="437"/>
    <x v="1"/>
    <x v="0"/>
    <x v="0"/>
    <x v="0"/>
    <x v="0"/>
    <x v="1"/>
    <x v="0"/>
    <x v="0"/>
    <x v="0"/>
    <x v="52"/>
    <x v="224"/>
    <x v="7"/>
    <x v="1"/>
  </r>
  <r>
    <x v="384"/>
    <x v="1658"/>
    <x v="537"/>
    <x v="310"/>
    <x v="0"/>
    <x v="0"/>
    <x v="2"/>
    <x v="499"/>
    <x v="101"/>
    <x v="124"/>
    <x v="111"/>
    <x v="42"/>
    <x v="21"/>
    <x v="1"/>
    <x v="9"/>
    <x v="4"/>
    <x v="9"/>
    <x v="5"/>
    <x v="0"/>
    <x v="0"/>
    <x v="0"/>
    <x v="0"/>
    <x v="0"/>
    <x v="0"/>
    <x v="0"/>
    <x v="31"/>
    <x v="2"/>
    <x v="604"/>
    <x v="0"/>
    <x v="0"/>
    <x v="0"/>
    <x v="1"/>
    <x v="0"/>
    <x v="0"/>
    <x v="1"/>
    <x v="0"/>
    <x v="0"/>
    <x v="632"/>
    <x v="57"/>
    <x v="1"/>
    <x v="3"/>
  </r>
  <r>
    <x v="385"/>
    <x v="707"/>
    <x v="104"/>
    <x v="310"/>
    <x v="1"/>
    <x v="1"/>
    <x v="83"/>
    <x v="66"/>
    <x v="5"/>
    <x v="61"/>
    <x v="3"/>
    <x v="8"/>
    <x v="19"/>
    <x v="5"/>
    <x v="2"/>
    <x v="1"/>
    <x v="5"/>
    <x v="5"/>
    <x v="0"/>
    <x v="0"/>
    <x v="0"/>
    <x v="0"/>
    <x v="0"/>
    <x v="0"/>
    <x v="0"/>
    <x v="22"/>
    <x v="1"/>
    <x v="298"/>
    <x v="0"/>
    <x v="0"/>
    <x v="1"/>
    <x v="0"/>
    <x v="0"/>
    <x v="0"/>
    <x v="1"/>
    <x v="0"/>
    <x v="0"/>
    <x v="121"/>
    <x v="363"/>
    <x v="0"/>
    <x v="4"/>
  </r>
  <r>
    <x v="386"/>
    <x v="339"/>
    <x v="146"/>
    <x v="310"/>
    <x v="0"/>
    <x v="0"/>
    <x v="29"/>
    <x v="64"/>
    <x v="36"/>
    <x v="74"/>
    <x v="34"/>
    <x v="20"/>
    <x v="107"/>
    <x v="1"/>
    <x v="5"/>
    <x v="1"/>
    <x v="4"/>
    <x v="7"/>
    <x v="0"/>
    <x v="0"/>
    <x v="0"/>
    <x v="0"/>
    <x v="0"/>
    <x v="0"/>
    <x v="0"/>
    <x v="36"/>
    <x v="2"/>
    <x v="448"/>
    <x v="0"/>
    <x v="0"/>
    <x v="0"/>
    <x v="1"/>
    <x v="0"/>
    <x v="0"/>
    <x v="1"/>
    <x v="0"/>
    <x v="0"/>
    <x v="119"/>
    <x v="213"/>
    <x v="6"/>
    <x v="5"/>
  </r>
  <r>
    <x v="387"/>
    <x v="1803"/>
    <x v="812"/>
    <x v="245"/>
    <x v="0"/>
    <x v="0"/>
    <x v="20"/>
    <x v="594"/>
    <x v="147"/>
    <x v="469"/>
    <x v="37"/>
    <x v="27"/>
    <x v="44"/>
    <x v="1"/>
    <x v="8"/>
    <x v="5"/>
    <x v="11"/>
    <x v="8"/>
    <x v="1"/>
    <x v="0"/>
    <x v="0"/>
    <x v="1"/>
    <x v="1"/>
    <x v="0"/>
    <x v="1"/>
    <x v="27"/>
    <x v="2"/>
    <x v="459"/>
    <x v="0"/>
    <x v="1"/>
    <x v="0"/>
    <x v="0"/>
    <x v="0"/>
    <x v="0"/>
    <x v="1"/>
    <x v="0"/>
    <x v="0"/>
    <x v="893"/>
    <x v="202"/>
    <x v="6"/>
    <x v="5"/>
  </r>
  <r>
    <x v="388"/>
    <x v="875"/>
    <x v="35"/>
    <x v="310"/>
    <x v="1"/>
    <x v="1"/>
    <x v="55"/>
    <x v="23"/>
    <x v="0"/>
    <x v="11"/>
    <x v="3"/>
    <x v="2"/>
    <x v="2"/>
    <x v="1"/>
    <x v="1"/>
    <x v="0"/>
    <x v="3"/>
    <x v="6"/>
    <x v="0"/>
    <x v="0"/>
    <x v="0"/>
    <x v="0"/>
    <x v="0"/>
    <x v="0"/>
    <x v="0"/>
    <x v="31"/>
    <x v="2"/>
    <x v="20"/>
    <x v="0"/>
    <x v="1"/>
    <x v="0"/>
    <x v="0"/>
    <x v="0"/>
    <x v="0"/>
    <x v="1"/>
    <x v="0"/>
    <x v="0"/>
    <x v="39"/>
    <x v="641"/>
    <x v="9"/>
    <x v="10"/>
  </r>
  <r>
    <x v="389"/>
    <x v="1744"/>
    <x v="812"/>
    <x v="257"/>
    <x v="0"/>
    <x v="0"/>
    <x v="35"/>
    <x v="613"/>
    <x v="65"/>
    <x v="413"/>
    <x v="160"/>
    <x v="65"/>
    <x v="98"/>
    <x v="1"/>
    <x v="5"/>
    <x v="6"/>
    <x v="4"/>
    <x v="3"/>
    <x v="0"/>
    <x v="0"/>
    <x v="0"/>
    <x v="0"/>
    <x v="0"/>
    <x v="0"/>
    <x v="1"/>
    <x v="26"/>
    <x v="1"/>
    <x v="522"/>
    <x v="1"/>
    <x v="0"/>
    <x v="0"/>
    <x v="0"/>
    <x v="0"/>
    <x v="0"/>
    <x v="0"/>
    <x v="1"/>
    <x v="0"/>
    <x v="876"/>
    <x v="139"/>
    <x v="4"/>
    <x v="8"/>
  </r>
  <r>
    <x v="390"/>
    <x v="1401"/>
    <x v="158"/>
    <x v="310"/>
    <x v="1"/>
    <x v="1"/>
    <x v="1"/>
    <x v="143"/>
    <x v="7"/>
    <x v="80"/>
    <x v="12"/>
    <x v="7"/>
    <x v="10"/>
    <x v="3"/>
    <x v="5"/>
    <x v="1"/>
    <x v="5"/>
    <x v="6"/>
    <x v="0"/>
    <x v="0"/>
    <x v="0"/>
    <x v="0"/>
    <x v="0"/>
    <x v="0"/>
    <x v="0"/>
    <x v="25"/>
    <x v="1"/>
    <x v="29"/>
    <x v="1"/>
    <x v="0"/>
    <x v="0"/>
    <x v="0"/>
    <x v="0"/>
    <x v="0"/>
    <x v="0"/>
    <x v="0"/>
    <x v="1"/>
    <x v="213"/>
    <x v="632"/>
    <x v="9"/>
    <x v="10"/>
  </r>
  <r>
    <x v="391"/>
    <x v="332"/>
    <x v="40"/>
    <x v="310"/>
    <x v="1"/>
    <x v="0"/>
    <x v="19"/>
    <x v="14"/>
    <x v="0"/>
    <x v="24"/>
    <x v="3"/>
    <x v="3"/>
    <x v="2"/>
    <x v="1"/>
    <x v="3"/>
    <x v="0"/>
    <x v="2"/>
    <x v="9"/>
    <x v="0"/>
    <x v="0"/>
    <x v="0"/>
    <x v="0"/>
    <x v="0"/>
    <x v="0"/>
    <x v="0"/>
    <x v="22"/>
    <x v="1"/>
    <x v="365"/>
    <x v="0"/>
    <x v="0"/>
    <x v="0"/>
    <x v="1"/>
    <x v="0"/>
    <x v="0"/>
    <x v="0"/>
    <x v="0"/>
    <x v="1"/>
    <x v="44"/>
    <x v="296"/>
    <x v="9"/>
    <x v="10"/>
  </r>
  <r>
    <x v="392"/>
    <x v="944"/>
    <x v="270"/>
    <x v="310"/>
    <x v="0"/>
    <x v="2"/>
    <x v="28"/>
    <x v="325"/>
    <x v="9"/>
    <x v="92"/>
    <x v="6"/>
    <x v="9"/>
    <x v="4"/>
    <x v="3"/>
    <x v="7"/>
    <x v="1"/>
    <x v="8"/>
    <x v="7"/>
    <x v="0"/>
    <x v="0"/>
    <x v="0"/>
    <x v="0"/>
    <x v="0"/>
    <x v="0"/>
    <x v="0"/>
    <x v="33"/>
    <x v="2"/>
    <x v="586"/>
    <x v="0"/>
    <x v="1"/>
    <x v="0"/>
    <x v="0"/>
    <x v="0"/>
    <x v="0"/>
    <x v="1"/>
    <x v="0"/>
    <x v="0"/>
    <x v="354"/>
    <x v="75"/>
    <x v="2"/>
    <x v="7"/>
  </r>
  <r>
    <x v="393"/>
    <x v="1766"/>
    <x v="811"/>
    <x v="250"/>
    <x v="0"/>
    <x v="0"/>
    <x v="37"/>
    <x v="388"/>
    <x v="120"/>
    <x v="544"/>
    <x v="135"/>
    <x v="0"/>
    <x v="192"/>
    <x v="1"/>
    <x v="3"/>
    <x v="6"/>
    <x v="6"/>
    <x v="1"/>
    <x v="0"/>
    <x v="0"/>
    <x v="0"/>
    <x v="0"/>
    <x v="0"/>
    <x v="0"/>
    <x v="1"/>
    <x v="12"/>
    <x v="1"/>
    <x v="409"/>
    <x v="0"/>
    <x v="0"/>
    <x v="1"/>
    <x v="0"/>
    <x v="0"/>
    <x v="0"/>
    <x v="1"/>
    <x v="0"/>
    <x v="0"/>
    <x v="836"/>
    <x v="252"/>
    <x v="8"/>
    <x v="11"/>
  </r>
  <r>
    <x v="394"/>
    <x v="1035"/>
    <x v="467"/>
    <x v="310"/>
    <x v="0"/>
    <x v="1"/>
    <x v="50"/>
    <x v="357"/>
    <x v="52"/>
    <x v="208"/>
    <x v="52"/>
    <x v="142"/>
    <x v="26"/>
    <x v="4"/>
    <x v="4"/>
    <x v="3"/>
    <x v="6"/>
    <x v="4"/>
    <x v="0"/>
    <x v="0"/>
    <x v="0"/>
    <x v="0"/>
    <x v="0"/>
    <x v="0"/>
    <x v="0"/>
    <x v="20"/>
    <x v="1"/>
    <x v="563"/>
    <x v="0"/>
    <x v="1"/>
    <x v="0"/>
    <x v="0"/>
    <x v="0"/>
    <x v="0"/>
    <x v="1"/>
    <x v="0"/>
    <x v="0"/>
    <x v="565"/>
    <x v="98"/>
    <x v="2"/>
    <x v="7"/>
  </r>
  <r>
    <x v="395"/>
    <x v="1416"/>
    <x v="727"/>
    <x v="310"/>
    <x v="0"/>
    <x v="1"/>
    <x v="1"/>
    <x v="738"/>
    <x v="0"/>
    <x v="193"/>
    <x v="34"/>
    <x v="29"/>
    <x v="14"/>
    <x v="3"/>
    <x v="11"/>
    <x v="9"/>
    <x v="12"/>
    <x v="6"/>
    <x v="1"/>
    <x v="0"/>
    <x v="0"/>
    <x v="0"/>
    <x v="0"/>
    <x v="0"/>
    <x v="0"/>
    <x v="41"/>
    <x v="2"/>
    <x v="430"/>
    <x v="0"/>
    <x v="1"/>
    <x v="0"/>
    <x v="0"/>
    <x v="0"/>
    <x v="0"/>
    <x v="0"/>
    <x v="0"/>
    <x v="1"/>
    <x v="822"/>
    <x v="231"/>
    <x v="7"/>
    <x v="1"/>
  </r>
  <r>
    <x v="396"/>
    <x v="850"/>
    <x v="218"/>
    <x v="310"/>
    <x v="1"/>
    <x v="0"/>
    <x v="90"/>
    <x v="84"/>
    <x v="44"/>
    <x v="54"/>
    <x v="86"/>
    <x v="77"/>
    <x v="6"/>
    <x v="3"/>
    <x v="5"/>
    <x v="1"/>
    <x v="7"/>
    <x v="7"/>
    <x v="0"/>
    <x v="0"/>
    <x v="0"/>
    <x v="0"/>
    <x v="0"/>
    <x v="0"/>
    <x v="0"/>
    <x v="9"/>
    <x v="0"/>
    <x v="638"/>
    <x v="0"/>
    <x v="0"/>
    <x v="1"/>
    <x v="0"/>
    <x v="0"/>
    <x v="0"/>
    <x v="1"/>
    <x v="0"/>
    <x v="0"/>
    <x v="275"/>
    <x v="23"/>
    <x v="0"/>
    <x v="4"/>
  </r>
  <r>
    <x v="397"/>
    <x v="1651"/>
    <x v="498"/>
    <x v="310"/>
    <x v="0"/>
    <x v="1"/>
    <x v="83"/>
    <x v="484"/>
    <x v="34"/>
    <x v="272"/>
    <x v="0"/>
    <x v="22"/>
    <x v="121"/>
    <x v="2"/>
    <x v="5"/>
    <x v="4"/>
    <x v="8"/>
    <x v="3"/>
    <x v="0"/>
    <x v="0"/>
    <x v="0"/>
    <x v="0"/>
    <x v="0"/>
    <x v="0"/>
    <x v="0"/>
    <x v="34"/>
    <x v="2"/>
    <x v="491"/>
    <x v="0"/>
    <x v="0"/>
    <x v="0"/>
    <x v="1"/>
    <x v="0"/>
    <x v="0"/>
    <x v="1"/>
    <x v="0"/>
    <x v="0"/>
    <x v="539"/>
    <x v="170"/>
    <x v="5"/>
    <x v="6"/>
  </r>
  <r>
    <x v="398"/>
    <x v="1676"/>
    <x v="636"/>
    <x v="310"/>
    <x v="0"/>
    <x v="0"/>
    <x v="73"/>
    <x v="410"/>
    <x v="0"/>
    <x v="432"/>
    <x v="123"/>
    <x v="0"/>
    <x v="12"/>
    <x v="1"/>
    <x v="3"/>
    <x v="5"/>
    <x v="10"/>
    <x v="1"/>
    <x v="0"/>
    <x v="0"/>
    <x v="0"/>
    <x v="0"/>
    <x v="0"/>
    <x v="0"/>
    <x v="0"/>
    <x v="53"/>
    <x v="3"/>
    <x v="85"/>
    <x v="0"/>
    <x v="1"/>
    <x v="0"/>
    <x v="0"/>
    <x v="0"/>
    <x v="0"/>
    <x v="0"/>
    <x v="0"/>
    <x v="1"/>
    <x v="732"/>
    <x v="576"/>
    <x v="7"/>
    <x v="1"/>
  </r>
  <r>
    <x v="399"/>
    <x v="103"/>
    <x v="46"/>
    <x v="310"/>
    <x v="1"/>
    <x v="0"/>
    <x v="24"/>
    <x v="2"/>
    <x v="5"/>
    <x v="9"/>
    <x v="24"/>
    <x v="6"/>
    <x v="28"/>
    <x v="3"/>
    <x v="2"/>
    <x v="1"/>
    <x v="3"/>
    <x v="5"/>
    <x v="0"/>
    <x v="0"/>
    <x v="1"/>
    <x v="0"/>
    <x v="0"/>
    <x v="0"/>
    <x v="0"/>
    <x v="21"/>
    <x v="1"/>
    <x v="208"/>
    <x v="0"/>
    <x v="0"/>
    <x v="0"/>
    <x v="1"/>
    <x v="0"/>
    <x v="1"/>
    <x v="0"/>
    <x v="0"/>
    <x v="0"/>
    <x v="24"/>
    <x v="453"/>
    <x v="3"/>
    <x v="0"/>
  </r>
  <r>
    <x v="400"/>
    <x v="1782"/>
    <x v="687"/>
    <x v="310"/>
    <x v="0"/>
    <x v="0"/>
    <x v="11"/>
    <x v="677"/>
    <x v="26"/>
    <x v="257"/>
    <x v="48"/>
    <x v="26"/>
    <x v="26"/>
    <x v="1"/>
    <x v="2"/>
    <x v="7"/>
    <x v="11"/>
    <x v="5"/>
    <x v="1"/>
    <x v="1"/>
    <x v="0"/>
    <x v="1"/>
    <x v="1"/>
    <x v="0"/>
    <x v="0"/>
    <x v="2"/>
    <x v="0"/>
    <x v="126"/>
    <x v="0"/>
    <x v="0"/>
    <x v="0"/>
    <x v="1"/>
    <x v="0"/>
    <x v="0"/>
    <x v="1"/>
    <x v="0"/>
    <x v="0"/>
    <x v="778"/>
    <x v="535"/>
    <x v="6"/>
    <x v="5"/>
  </r>
  <r>
    <x v="401"/>
    <x v="1944"/>
    <x v="807"/>
    <x v="209"/>
    <x v="0"/>
    <x v="0"/>
    <x v="35"/>
    <x v="545"/>
    <x v="21"/>
    <x v="537"/>
    <x v="27"/>
    <x v="24"/>
    <x v="84"/>
    <x v="1"/>
    <x v="6"/>
    <x v="7"/>
    <x v="9"/>
    <x v="2"/>
    <x v="1"/>
    <x v="0"/>
    <x v="0"/>
    <x v="0"/>
    <x v="1"/>
    <x v="0"/>
    <x v="1"/>
    <x v="23"/>
    <x v="1"/>
    <x v="294"/>
    <x v="0"/>
    <x v="1"/>
    <x v="0"/>
    <x v="0"/>
    <x v="0"/>
    <x v="0"/>
    <x v="1"/>
    <x v="0"/>
    <x v="0"/>
    <x v="874"/>
    <x v="367"/>
    <x v="0"/>
    <x v="4"/>
  </r>
  <r>
    <x v="402"/>
    <x v="915"/>
    <x v="380"/>
    <x v="310"/>
    <x v="1"/>
    <x v="1"/>
    <x v="4"/>
    <x v="496"/>
    <x v="0"/>
    <x v="100"/>
    <x v="16"/>
    <x v="0"/>
    <x v="28"/>
    <x v="9"/>
    <x v="10"/>
    <x v="2"/>
    <x v="8"/>
    <x v="8"/>
    <x v="0"/>
    <x v="0"/>
    <x v="0"/>
    <x v="0"/>
    <x v="0"/>
    <x v="0"/>
    <x v="0"/>
    <x v="25"/>
    <x v="1"/>
    <x v="454"/>
    <x v="0"/>
    <x v="1"/>
    <x v="0"/>
    <x v="0"/>
    <x v="0"/>
    <x v="0"/>
    <x v="0"/>
    <x v="1"/>
    <x v="0"/>
    <x v="459"/>
    <x v="207"/>
    <x v="6"/>
    <x v="5"/>
  </r>
  <r>
    <x v="403"/>
    <x v="558"/>
    <x v="41"/>
    <x v="310"/>
    <x v="1"/>
    <x v="0"/>
    <x v="14"/>
    <x v="19"/>
    <x v="3"/>
    <x v="19"/>
    <x v="3"/>
    <x v="1"/>
    <x v="3"/>
    <x v="2"/>
    <x v="2"/>
    <x v="0"/>
    <x v="3"/>
    <x v="7"/>
    <x v="0"/>
    <x v="0"/>
    <x v="0"/>
    <x v="0"/>
    <x v="0"/>
    <x v="0"/>
    <x v="0"/>
    <x v="23"/>
    <x v="1"/>
    <x v="49"/>
    <x v="0"/>
    <x v="1"/>
    <x v="0"/>
    <x v="0"/>
    <x v="0"/>
    <x v="0"/>
    <x v="0"/>
    <x v="0"/>
    <x v="1"/>
    <x v="44"/>
    <x v="612"/>
    <x v="8"/>
    <x v="11"/>
  </r>
  <r>
    <x v="404"/>
    <x v="327"/>
    <x v="32"/>
    <x v="310"/>
    <x v="1"/>
    <x v="0"/>
    <x v="30"/>
    <x v="5"/>
    <x v="3"/>
    <x v="11"/>
    <x v="11"/>
    <x v="5"/>
    <x v="9"/>
    <x v="1"/>
    <x v="2"/>
    <x v="0"/>
    <x v="3"/>
    <x v="6"/>
    <x v="0"/>
    <x v="0"/>
    <x v="0"/>
    <x v="0"/>
    <x v="0"/>
    <x v="0"/>
    <x v="0"/>
    <x v="13"/>
    <x v="1"/>
    <x v="36"/>
    <x v="0"/>
    <x v="1"/>
    <x v="0"/>
    <x v="0"/>
    <x v="0"/>
    <x v="0"/>
    <x v="1"/>
    <x v="0"/>
    <x v="0"/>
    <x v="29"/>
    <x v="625"/>
    <x v="9"/>
    <x v="10"/>
  </r>
  <r>
    <x v="405"/>
    <x v="82"/>
    <x v="5"/>
    <x v="310"/>
    <x v="1"/>
    <x v="0"/>
    <x v="75"/>
    <x v="2"/>
    <x v="2"/>
    <x v="2"/>
    <x v="2"/>
    <x v="1"/>
    <x v="1"/>
    <x v="1"/>
    <x v="1"/>
    <x v="0"/>
    <x v="2"/>
    <x v="8"/>
    <x v="0"/>
    <x v="0"/>
    <x v="0"/>
    <x v="0"/>
    <x v="0"/>
    <x v="0"/>
    <x v="0"/>
    <x v="14"/>
    <x v="1"/>
    <x v="24"/>
    <x v="0"/>
    <x v="0"/>
    <x v="0"/>
    <x v="1"/>
    <x v="0"/>
    <x v="0"/>
    <x v="0"/>
    <x v="1"/>
    <x v="0"/>
    <x v="10"/>
    <x v="637"/>
    <x v="9"/>
    <x v="10"/>
  </r>
  <r>
    <x v="406"/>
    <x v="1724"/>
    <x v="804"/>
    <x v="253"/>
    <x v="0"/>
    <x v="1"/>
    <x v="93"/>
    <x v="700"/>
    <x v="50"/>
    <x v="387"/>
    <x v="59"/>
    <x v="50"/>
    <x v="129"/>
    <x v="3"/>
    <x v="5"/>
    <x v="5"/>
    <x v="5"/>
    <x v="8"/>
    <x v="1"/>
    <x v="0"/>
    <x v="0"/>
    <x v="1"/>
    <x v="0"/>
    <x v="0"/>
    <x v="1"/>
    <x v="29"/>
    <x v="2"/>
    <x v="638"/>
    <x v="0"/>
    <x v="1"/>
    <x v="0"/>
    <x v="0"/>
    <x v="0"/>
    <x v="0"/>
    <x v="1"/>
    <x v="0"/>
    <x v="0"/>
    <x v="857"/>
    <x v="23"/>
    <x v="0"/>
    <x v="4"/>
  </r>
  <r>
    <x v="407"/>
    <x v="1945"/>
    <x v="883"/>
    <x v="310"/>
    <x v="0"/>
    <x v="0"/>
    <x v="77"/>
    <x v="754"/>
    <x v="42"/>
    <x v="480"/>
    <x v="50"/>
    <x v="0"/>
    <x v="21"/>
    <x v="0"/>
    <x v="7"/>
    <x v="10"/>
    <x v="5"/>
    <x v="2"/>
    <x v="0"/>
    <x v="0"/>
    <x v="0"/>
    <x v="0"/>
    <x v="1"/>
    <x v="0"/>
    <x v="0"/>
    <x v="54"/>
    <x v="3"/>
    <x v="417"/>
    <x v="0"/>
    <x v="1"/>
    <x v="0"/>
    <x v="0"/>
    <x v="0"/>
    <x v="0"/>
    <x v="0"/>
    <x v="0"/>
    <x v="1"/>
    <x v="963"/>
    <x v="244"/>
    <x v="8"/>
    <x v="11"/>
  </r>
  <r>
    <x v="408"/>
    <x v="886"/>
    <x v="15"/>
    <x v="310"/>
    <x v="1"/>
    <x v="2"/>
    <x v="8"/>
    <x v="10"/>
    <x v="0"/>
    <x v="7"/>
    <x v="2"/>
    <x v="0"/>
    <x v="1"/>
    <x v="1"/>
    <x v="1"/>
    <x v="0"/>
    <x v="2"/>
    <x v="8"/>
    <x v="0"/>
    <x v="0"/>
    <x v="0"/>
    <x v="0"/>
    <x v="0"/>
    <x v="0"/>
    <x v="0"/>
    <x v="43"/>
    <x v="3"/>
    <x v="195"/>
    <x v="0"/>
    <x v="1"/>
    <x v="0"/>
    <x v="0"/>
    <x v="0"/>
    <x v="0"/>
    <x v="1"/>
    <x v="0"/>
    <x v="0"/>
    <x v="20"/>
    <x v="466"/>
    <x v="3"/>
    <x v="0"/>
  </r>
  <r>
    <x v="409"/>
    <x v="1943"/>
    <x v="824"/>
    <x v="310"/>
    <x v="0"/>
    <x v="0"/>
    <x v="42"/>
    <x v="461"/>
    <x v="122"/>
    <x v="508"/>
    <x v="138"/>
    <x v="101"/>
    <x v="33"/>
    <x v="1"/>
    <x v="6"/>
    <x v="7"/>
    <x v="13"/>
    <x v="1"/>
    <x v="1"/>
    <x v="0"/>
    <x v="0"/>
    <x v="1"/>
    <x v="1"/>
    <x v="0"/>
    <x v="0"/>
    <x v="10"/>
    <x v="0"/>
    <x v="61"/>
    <x v="0"/>
    <x v="1"/>
    <x v="0"/>
    <x v="0"/>
    <x v="0"/>
    <x v="0"/>
    <x v="1"/>
    <x v="0"/>
    <x v="0"/>
    <x v="909"/>
    <x v="600"/>
    <x v="8"/>
    <x v="11"/>
  </r>
  <r>
    <x v="410"/>
    <x v="1665"/>
    <x v="593"/>
    <x v="310"/>
    <x v="1"/>
    <x v="0"/>
    <x v="28"/>
    <x v="607"/>
    <x v="0"/>
    <x v="266"/>
    <x v="0"/>
    <x v="34"/>
    <x v="57"/>
    <x v="2"/>
    <x v="2"/>
    <x v="5"/>
    <x v="10"/>
    <x v="6"/>
    <x v="1"/>
    <x v="0"/>
    <x v="0"/>
    <x v="1"/>
    <x v="0"/>
    <x v="0"/>
    <x v="0"/>
    <x v="7"/>
    <x v="0"/>
    <x v="80"/>
    <x v="0"/>
    <x v="1"/>
    <x v="0"/>
    <x v="0"/>
    <x v="0"/>
    <x v="0"/>
    <x v="1"/>
    <x v="0"/>
    <x v="0"/>
    <x v="666"/>
    <x v="581"/>
    <x v="7"/>
    <x v="1"/>
  </r>
  <r>
    <x v="411"/>
    <x v="19"/>
    <x v="27"/>
    <x v="310"/>
    <x v="1"/>
    <x v="0"/>
    <x v="52"/>
    <x v="2"/>
    <x v="2"/>
    <x v="11"/>
    <x v="9"/>
    <x v="6"/>
    <x v="12"/>
    <x v="2"/>
    <x v="1"/>
    <x v="0"/>
    <x v="4"/>
    <x v="5"/>
    <x v="0"/>
    <x v="0"/>
    <x v="0"/>
    <x v="0"/>
    <x v="0"/>
    <x v="0"/>
    <x v="0"/>
    <x v="7"/>
    <x v="0"/>
    <x v="51"/>
    <x v="0"/>
    <x v="0"/>
    <x v="0"/>
    <x v="1"/>
    <x v="0"/>
    <x v="1"/>
    <x v="0"/>
    <x v="0"/>
    <x v="0"/>
    <x v="21"/>
    <x v="610"/>
    <x v="8"/>
    <x v="11"/>
  </r>
  <r>
    <x v="412"/>
    <x v="1256"/>
    <x v="437"/>
    <x v="310"/>
    <x v="0"/>
    <x v="1"/>
    <x v="1"/>
    <x v="333"/>
    <x v="0"/>
    <x v="183"/>
    <x v="82"/>
    <x v="156"/>
    <x v="164"/>
    <x v="2"/>
    <x v="5"/>
    <x v="5"/>
    <x v="12"/>
    <x v="3"/>
    <x v="0"/>
    <x v="0"/>
    <x v="0"/>
    <x v="0"/>
    <x v="0"/>
    <x v="0"/>
    <x v="0"/>
    <x v="28"/>
    <x v="2"/>
    <x v="405"/>
    <x v="0"/>
    <x v="1"/>
    <x v="0"/>
    <x v="0"/>
    <x v="0"/>
    <x v="0"/>
    <x v="1"/>
    <x v="0"/>
    <x v="0"/>
    <x v="440"/>
    <x v="256"/>
    <x v="8"/>
    <x v="11"/>
  </r>
  <r>
    <x v="413"/>
    <x v="1580"/>
    <x v="801"/>
    <x v="273"/>
    <x v="0"/>
    <x v="0"/>
    <x v="46"/>
    <x v="678"/>
    <x v="0"/>
    <x v="448"/>
    <x v="39"/>
    <x v="50"/>
    <x v="0"/>
    <x v="1"/>
    <x v="4"/>
    <x v="8"/>
    <x v="13"/>
    <x v="2"/>
    <x v="1"/>
    <x v="0"/>
    <x v="0"/>
    <x v="1"/>
    <x v="1"/>
    <x v="0"/>
    <x v="1"/>
    <x v="47"/>
    <x v="3"/>
    <x v="56"/>
    <x v="0"/>
    <x v="1"/>
    <x v="0"/>
    <x v="0"/>
    <x v="0"/>
    <x v="0"/>
    <x v="1"/>
    <x v="0"/>
    <x v="0"/>
    <x v="895"/>
    <x v="605"/>
    <x v="8"/>
    <x v="11"/>
  </r>
  <r>
    <x v="414"/>
    <x v="709"/>
    <x v="275"/>
    <x v="310"/>
    <x v="1"/>
    <x v="0"/>
    <x v="42"/>
    <x v="217"/>
    <x v="0"/>
    <x v="220"/>
    <x v="16"/>
    <x v="4"/>
    <x v="178"/>
    <x v="5"/>
    <x v="8"/>
    <x v="1"/>
    <x v="7"/>
    <x v="8"/>
    <x v="0"/>
    <x v="0"/>
    <x v="0"/>
    <x v="0"/>
    <x v="0"/>
    <x v="0"/>
    <x v="0"/>
    <x v="7"/>
    <x v="0"/>
    <x v="574"/>
    <x v="0"/>
    <x v="1"/>
    <x v="0"/>
    <x v="0"/>
    <x v="0"/>
    <x v="0"/>
    <x v="1"/>
    <x v="0"/>
    <x v="0"/>
    <x v="246"/>
    <x v="87"/>
    <x v="2"/>
    <x v="7"/>
  </r>
  <r>
    <x v="415"/>
    <x v="1440"/>
    <x v="522"/>
    <x v="310"/>
    <x v="1"/>
    <x v="1"/>
    <x v="76"/>
    <x v="432"/>
    <x v="47"/>
    <x v="176"/>
    <x v="119"/>
    <x v="93"/>
    <x v="94"/>
    <x v="14"/>
    <x v="9"/>
    <x v="6"/>
    <x v="9"/>
    <x v="7"/>
    <x v="0"/>
    <x v="0"/>
    <x v="0"/>
    <x v="0"/>
    <x v="0"/>
    <x v="0"/>
    <x v="0"/>
    <x v="29"/>
    <x v="2"/>
    <x v="491"/>
    <x v="0"/>
    <x v="0"/>
    <x v="0"/>
    <x v="1"/>
    <x v="0"/>
    <x v="1"/>
    <x v="0"/>
    <x v="0"/>
    <x v="0"/>
    <x v="581"/>
    <x v="170"/>
    <x v="5"/>
    <x v="6"/>
  </r>
  <r>
    <x v="416"/>
    <x v="1655"/>
    <x v="502"/>
    <x v="310"/>
    <x v="0"/>
    <x v="1"/>
    <x v="27"/>
    <x v="379"/>
    <x v="65"/>
    <x v="328"/>
    <x v="11"/>
    <x v="38"/>
    <x v="110"/>
    <x v="1"/>
    <x v="8"/>
    <x v="3"/>
    <x v="13"/>
    <x v="4"/>
    <x v="0"/>
    <x v="0"/>
    <x v="0"/>
    <x v="0"/>
    <x v="0"/>
    <x v="0"/>
    <x v="0"/>
    <x v="32"/>
    <x v="2"/>
    <x v="204"/>
    <x v="0"/>
    <x v="1"/>
    <x v="0"/>
    <x v="0"/>
    <x v="0"/>
    <x v="0"/>
    <x v="1"/>
    <x v="0"/>
    <x v="0"/>
    <x v="548"/>
    <x v="457"/>
    <x v="3"/>
    <x v="0"/>
  </r>
  <r>
    <x v="417"/>
    <x v="323"/>
    <x v="48"/>
    <x v="310"/>
    <x v="1"/>
    <x v="0"/>
    <x v="28"/>
    <x v="25"/>
    <x v="0"/>
    <x v="22"/>
    <x v="2"/>
    <x v="3"/>
    <x v="5"/>
    <x v="2"/>
    <x v="1"/>
    <x v="0"/>
    <x v="4"/>
    <x v="5"/>
    <x v="0"/>
    <x v="0"/>
    <x v="0"/>
    <x v="0"/>
    <x v="0"/>
    <x v="0"/>
    <x v="0"/>
    <x v="26"/>
    <x v="1"/>
    <x v="138"/>
    <x v="0"/>
    <x v="0"/>
    <x v="1"/>
    <x v="0"/>
    <x v="0"/>
    <x v="0"/>
    <x v="1"/>
    <x v="0"/>
    <x v="0"/>
    <x v="49"/>
    <x v="523"/>
    <x v="5"/>
    <x v="6"/>
  </r>
  <r>
    <x v="418"/>
    <x v="958"/>
    <x v="36"/>
    <x v="310"/>
    <x v="0"/>
    <x v="1"/>
    <x v="49"/>
    <x v="31"/>
    <x v="0"/>
    <x v="7"/>
    <x v="2"/>
    <x v="0"/>
    <x v="6"/>
    <x v="1"/>
    <x v="1"/>
    <x v="0"/>
    <x v="3"/>
    <x v="5"/>
    <x v="0"/>
    <x v="0"/>
    <x v="0"/>
    <x v="0"/>
    <x v="0"/>
    <x v="0"/>
    <x v="0"/>
    <x v="40"/>
    <x v="2"/>
    <x v="352"/>
    <x v="0"/>
    <x v="0"/>
    <x v="0"/>
    <x v="1"/>
    <x v="0"/>
    <x v="0"/>
    <x v="0"/>
    <x v="1"/>
    <x v="0"/>
    <x v="36"/>
    <x v="309"/>
    <x v="10"/>
    <x v="9"/>
  </r>
  <r>
    <x v="419"/>
    <x v="1439"/>
    <x v="377"/>
    <x v="310"/>
    <x v="0"/>
    <x v="1"/>
    <x v="12"/>
    <x v="315"/>
    <x v="35"/>
    <x v="247"/>
    <x v="24"/>
    <x v="28"/>
    <x v="14"/>
    <x v="3"/>
    <x v="6"/>
    <x v="2"/>
    <x v="12"/>
    <x v="5"/>
    <x v="0"/>
    <x v="0"/>
    <x v="0"/>
    <x v="0"/>
    <x v="0"/>
    <x v="0"/>
    <x v="0"/>
    <x v="30"/>
    <x v="2"/>
    <x v="178"/>
    <x v="1"/>
    <x v="0"/>
    <x v="0"/>
    <x v="0"/>
    <x v="0"/>
    <x v="0"/>
    <x v="1"/>
    <x v="0"/>
    <x v="0"/>
    <x v="466"/>
    <x v="483"/>
    <x v="4"/>
    <x v="8"/>
  </r>
  <r>
    <x v="420"/>
    <x v="978"/>
    <x v="255"/>
    <x v="310"/>
    <x v="0"/>
    <x v="1"/>
    <x v="14"/>
    <x v="352"/>
    <x v="4"/>
    <x v="35"/>
    <x v="6"/>
    <x v="0"/>
    <x v="22"/>
    <x v="2"/>
    <x v="9"/>
    <x v="1"/>
    <x v="5"/>
    <x v="8"/>
    <x v="0"/>
    <x v="0"/>
    <x v="0"/>
    <x v="0"/>
    <x v="0"/>
    <x v="0"/>
    <x v="0"/>
    <x v="47"/>
    <x v="3"/>
    <x v="276"/>
    <x v="0"/>
    <x v="0"/>
    <x v="0"/>
    <x v="0"/>
    <x v="1"/>
    <x v="0"/>
    <x v="0"/>
    <x v="1"/>
    <x v="0"/>
    <x v="320"/>
    <x v="385"/>
    <x v="0"/>
    <x v="4"/>
  </r>
  <r>
    <x v="421"/>
    <x v="386"/>
    <x v="93"/>
    <x v="310"/>
    <x v="1"/>
    <x v="0"/>
    <x v="89"/>
    <x v="98"/>
    <x v="0"/>
    <x v="15"/>
    <x v="2"/>
    <x v="1"/>
    <x v="5"/>
    <x v="3"/>
    <x v="2"/>
    <x v="1"/>
    <x v="4"/>
    <x v="7"/>
    <x v="0"/>
    <x v="0"/>
    <x v="0"/>
    <x v="0"/>
    <x v="0"/>
    <x v="0"/>
    <x v="0"/>
    <x v="25"/>
    <x v="1"/>
    <x v="291"/>
    <x v="0"/>
    <x v="1"/>
    <x v="0"/>
    <x v="0"/>
    <x v="0"/>
    <x v="0"/>
    <x v="0"/>
    <x v="0"/>
    <x v="1"/>
    <x v="110"/>
    <x v="370"/>
    <x v="0"/>
    <x v="4"/>
  </r>
  <r>
    <x v="422"/>
    <x v="11"/>
    <x v="23"/>
    <x v="310"/>
    <x v="1"/>
    <x v="0"/>
    <x v="96"/>
    <x v="1"/>
    <x v="11"/>
    <x v="5"/>
    <x v="4"/>
    <x v="6"/>
    <x v="9"/>
    <x v="2"/>
    <x v="2"/>
    <x v="0"/>
    <x v="3"/>
    <x v="8"/>
    <x v="0"/>
    <x v="0"/>
    <x v="0"/>
    <x v="0"/>
    <x v="0"/>
    <x v="0"/>
    <x v="0"/>
    <x v="10"/>
    <x v="0"/>
    <x v="479"/>
    <x v="0"/>
    <x v="1"/>
    <x v="0"/>
    <x v="0"/>
    <x v="0"/>
    <x v="1"/>
    <x v="0"/>
    <x v="0"/>
    <x v="0"/>
    <x v="20"/>
    <x v="182"/>
    <x v="5"/>
    <x v="6"/>
  </r>
  <r>
    <x v="423"/>
    <x v="298"/>
    <x v="26"/>
    <x v="310"/>
    <x v="1"/>
    <x v="0"/>
    <x v="56"/>
    <x v="5"/>
    <x v="4"/>
    <x v="13"/>
    <x v="8"/>
    <x v="0"/>
    <x v="4"/>
    <x v="1"/>
    <x v="1"/>
    <x v="0"/>
    <x v="3"/>
    <x v="8"/>
    <x v="0"/>
    <x v="0"/>
    <x v="0"/>
    <x v="0"/>
    <x v="0"/>
    <x v="0"/>
    <x v="0"/>
    <x v="7"/>
    <x v="0"/>
    <x v="339"/>
    <x v="0"/>
    <x v="1"/>
    <x v="0"/>
    <x v="0"/>
    <x v="0"/>
    <x v="0"/>
    <x v="1"/>
    <x v="0"/>
    <x v="0"/>
    <x v="28"/>
    <x v="322"/>
    <x v="10"/>
    <x v="9"/>
  </r>
  <r>
    <x v="424"/>
    <x v="1112"/>
    <x v="112"/>
    <x v="310"/>
    <x v="0"/>
    <x v="1"/>
    <x v="72"/>
    <x v="76"/>
    <x v="28"/>
    <x v="31"/>
    <x v="14"/>
    <x v="0"/>
    <x v="4"/>
    <x v="2"/>
    <x v="2"/>
    <x v="1"/>
    <x v="5"/>
    <x v="4"/>
    <x v="0"/>
    <x v="0"/>
    <x v="0"/>
    <x v="0"/>
    <x v="0"/>
    <x v="0"/>
    <x v="0"/>
    <x v="48"/>
    <x v="3"/>
    <x v="179"/>
    <x v="0"/>
    <x v="1"/>
    <x v="0"/>
    <x v="0"/>
    <x v="0"/>
    <x v="0"/>
    <x v="0"/>
    <x v="0"/>
    <x v="1"/>
    <x v="140"/>
    <x v="482"/>
    <x v="4"/>
    <x v="8"/>
  </r>
  <r>
    <x v="425"/>
    <x v="75"/>
    <x v="9"/>
    <x v="310"/>
    <x v="0"/>
    <x v="0"/>
    <x v="14"/>
    <x v="3"/>
    <x v="1"/>
    <x v="2"/>
    <x v="4"/>
    <x v="3"/>
    <x v="1"/>
    <x v="1"/>
    <x v="0"/>
    <x v="0"/>
    <x v="3"/>
    <x v="5"/>
    <x v="0"/>
    <x v="0"/>
    <x v="0"/>
    <x v="0"/>
    <x v="0"/>
    <x v="0"/>
    <x v="0"/>
    <x v="50"/>
    <x v="3"/>
    <x v="307"/>
    <x v="0"/>
    <x v="1"/>
    <x v="0"/>
    <x v="0"/>
    <x v="0"/>
    <x v="0"/>
    <x v="1"/>
    <x v="0"/>
    <x v="0"/>
    <x v="14"/>
    <x v="354"/>
    <x v="11"/>
    <x v="2"/>
  </r>
  <r>
    <x v="426"/>
    <x v="330"/>
    <x v="32"/>
    <x v="310"/>
    <x v="1"/>
    <x v="0"/>
    <x v="13"/>
    <x v="10"/>
    <x v="4"/>
    <x v="14"/>
    <x v="4"/>
    <x v="4"/>
    <x v="1"/>
    <x v="1"/>
    <x v="1"/>
    <x v="0"/>
    <x v="3"/>
    <x v="8"/>
    <x v="0"/>
    <x v="0"/>
    <x v="0"/>
    <x v="0"/>
    <x v="0"/>
    <x v="0"/>
    <x v="0"/>
    <x v="7"/>
    <x v="0"/>
    <x v="514"/>
    <x v="0"/>
    <x v="0"/>
    <x v="1"/>
    <x v="0"/>
    <x v="0"/>
    <x v="0"/>
    <x v="1"/>
    <x v="0"/>
    <x v="0"/>
    <x v="37"/>
    <x v="147"/>
    <x v="4"/>
    <x v="8"/>
  </r>
  <r>
    <x v="427"/>
    <x v="105"/>
    <x v="18"/>
    <x v="310"/>
    <x v="0"/>
    <x v="0"/>
    <x v="99"/>
    <x v="0"/>
    <x v="6"/>
    <x v="3"/>
    <x v="7"/>
    <x v="6"/>
    <x v="12"/>
    <x v="1"/>
    <x v="1"/>
    <x v="0"/>
    <x v="3"/>
    <x v="8"/>
    <x v="0"/>
    <x v="0"/>
    <x v="0"/>
    <x v="0"/>
    <x v="0"/>
    <x v="0"/>
    <x v="0"/>
    <x v="22"/>
    <x v="1"/>
    <x v="99"/>
    <x v="0"/>
    <x v="1"/>
    <x v="0"/>
    <x v="0"/>
    <x v="0"/>
    <x v="1"/>
    <x v="0"/>
    <x v="0"/>
    <x v="0"/>
    <x v="12"/>
    <x v="562"/>
    <x v="7"/>
    <x v="1"/>
  </r>
  <r>
    <x v="428"/>
    <x v="166"/>
    <x v="11"/>
    <x v="310"/>
    <x v="0"/>
    <x v="0"/>
    <x v="72"/>
    <x v="0"/>
    <x v="0"/>
    <x v="1"/>
    <x v="2"/>
    <x v="12"/>
    <x v="5"/>
    <x v="1"/>
    <x v="1"/>
    <x v="0"/>
    <x v="2"/>
    <x v="8"/>
    <x v="0"/>
    <x v="0"/>
    <x v="0"/>
    <x v="0"/>
    <x v="0"/>
    <x v="0"/>
    <x v="0"/>
    <x v="37"/>
    <x v="2"/>
    <x v="331"/>
    <x v="1"/>
    <x v="0"/>
    <x v="0"/>
    <x v="0"/>
    <x v="0"/>
    <x v="0"/>
    <x v="1"/>
    <x v="0"/>
    <x v="0"/>
    <x v="12"/>
    <x v="330"/>
    <x v="11"/>
    <x v="2"/>
  </r>
  <r>
    <x v="429"/>
    <x v="721"/>
    <x v="122"/>
    <x v="310"/>
    <x v="1"/>
    <x v="0"/>
    <x v="92"/>
    <x v="75"/>
    <x v="14"/>
    <x v="74"/>
    <x v="12"/>
    <x v="5"/>
    <x v="10"/>
    <x v="2"/>
    <x v="5"/>
    <x v="0"/>
    <x v="4"/>
    <x v="8"/>
    <x v="0"/>
    <x v="0"/>
    <x v="0"/>
    <x v="0"/>
    <x v="0"/>
    <x v="0"/>
    <x v="0"/>
    <x v="24"/>
    <x v="1"/>
    <x v="247"/>
    <x v="1"/>
    <x v="0"/>
    <x v="0"/>
    <x v="0"/>
    <x v="0"/>
    <x v="0"/>
    <x v="0"/>
    <x v="1"/>
    <x v="0"/>
    <x v="153"/>
    <x v="414"/>
    <x v="1"/>
    <x v="3"/>
  </r>
  <r>
    <x v="430"/>
    <x v="1812"/>
    <x v="683"/>
    <x v="310"/>
    <x v="0"/>
    <x v="0"/>
    <x v="87"/>
    <x v="350"/>
    <x v="153"/>
    <x v="406"/>
    <x v="55"/>
    <x v="146"/>
    <x v="37"/>
    <x v="1"/>
    <x v="4"/>
    <x v="5"/>
    <x v="7"/>
    <x v="1"/>
    <x v="1"/>
    <x v="0"/>
    <x v="1"/>
    <x v="0"/>
    <x v="0"/>
    <x v="0"/>
    <x v="0"/>
    <x v="32"/>
    <x v="2"/>
    <x v="170"/>
    <x v="0"/>
    <x v="0"/>
    <x v="1"/>
    <x v="0"/>
    <x v="0"/>
    <x v="0"/>
    <x v="1"/>
    <x v="0"/>
    <x v="0"/>
    <x v="773"/>
    <x v="491"/>
    <x v="4"/>
    <x v="8"/>
  </r>
  <r>
    <x v="431"/>
    <x v="186"/>
    <x v="39"/>
    <x v="310"/>
    <x v="1"/>
    <x v="0"/>
    <x v="7"/>
    <x v="14"/>
    <x v="7"/>
    <x v="11"/>
    <x v="10"/>
    <x v="0"/>
    <x v="5"/>
    <x v="2"/>
    <x v="2"/>
    <x v="0"/>
    <x v="3"/>
    <x v="8"/>
    <x v="0"/>
    <x v="0"/>
    <x v="0"/>
    <x v="0"/>
    <x v="0"/>
    <x v="0"/>
    <x v="0"/>
    <x v="20"/>
    <x v="1"/>
    <x v="363"/>
    <x v="0"/>
    <x v="1"/>
    <x v="0"/>
    <x v="0"/>
    <x v="0"/>
    <x v="0"/>
    <x v="1"/>
    <x v="0"/>
    <x v="0"/>
    <x v="40"/>
    <x v="298"/>
    <x v="9"/>
    <x v="10"/>
  </r>
  <r>
    <x v="432"/>
    <x v="1099"/>
    <x v="233"/>
    <x v="310"/>
    <x v="0"/>
    <x v="1"/>
    <x v="91"/>
    <x v="193"/>
    <x v="7"/>
    <x v="82"/>
    <x v="26"/>
    <x v="65"/>
    <x v="35"/>
    <x v="2"/>
    <x v="3"/>
    <x v="2"/>
    <x v="9"/>
    <x v="3"/>
    <x v="0"/>
    <x v="0"/>
    <x v="0"/>
    <x v="0"/>
    <x v="0"/>
    <x v="0"/>
    <x v="0"/>
    <x v="43"/>
    <x v="3"/>
    <x v="177"/>
    <x v="0"/>
    <x v="1"/>
    <x v="0"/>
    <x v="0"/>
    <x v="0"/>
    <x v="0"/>
    <x v="0"/>
    <x v="0"/>
    <x v="1"/>
    <x v="276"/>
    <x v="484"/>
    <x v="4"/>
    <x v="8"/>
  </r>
  <r>
    <x v="433"/>
    <x v="1163"/>
    <x v="436"/>
    <x v="310"/>
    <x v="0"/>
    <x v="1"/>
    <x v="71"/>
    <x v="373"/>
    <x v="16"/>
    <x v="279"/>
    <x v="39"/>
    <x v="24"/>
    <x v="33"/>
    <x v="5"/>
    <x v="4"/>
    <x v="7"/>
    <x v="11"/>
    <x v="3"/>
    <x v="0"/>
    <x v="0"/>
    <x v="0"/>
    <x v="0"/>
    <x v="0"/>
    <x v="0"/>
    <x v="0"/>
    <x v="41"/>
    <x v="2"/>
    <x v="399"/>
    <x v="0"/>
    <x v="0"/>
    <x v="1"/>
    <x v="0"/>
    <x v="0"/>
    <x v="0"/>
    <x v="1"/>
    <x v="0"/>
    <x v="0"/>
    <x v="525"/>
    <x v="262"/>
    <x v="8"/>
    <x v="11"/>
  </r>
  <r>
    <x v="434"/>
    <x v="1127"/>
    <x v="510"/>
    <x v="310"/>
    <x v="0"/>
    <x v="1"/>
    <x v="24"/>
    <x v="527"/>
    <x v="38"/>
    <x v="157"/>
    <x v="56"/>
    <x v="47"/>
    <x v="37"/>
    <x v="3"/>
    <x v="8"/>
    <x v="9"/>
    <x v="7"/>
    <x v="7"/>
    <x v="0"/>
    <x v="0"/>
    <x v="0"/>
    <x v="0"/>
    <x v="0"/>
    <x v="0"/>
    <x v="0"/>
    <x v="27"/>
    <x v="2"/>
    <x v="470"/>
    <x v="0"/>
    <x v="1"/>
    <x v="0"/>
    <x v="0"/>
    <x v="0"/>
    <x v="0"/>
    <x v="1"/>
    <x v="0"/>
    <x v="0"/>
    <x v="596"/>
    <x v="191"/>
    <x v="6"/>
    <x v="5"/>
  </r>
  <r>
    <x v="435"/>
    <x v="514"/>
    <x v="52"/>
    <x v="310"/>
    <x v="1"/>
    <x v="0"/>
    <x v="17"/>
    <x v="14"/>
    <x v="2"/>
    <x v="30"/>
    <x v="8"/>
    <x v="2"/>
    <x v="3"/>
    <x v="1"/>
    <x v="2"/>
    <x v="0"/>
    <x v="4"/>
    <x v="5"/>
    <x v="0"/>
    <x v="0"/>
    <x v="0"/>
    <x v="0"/>
    <x v="0"/>
    <x v="0"/>
    <x v="0"/>
    <x v="25"/>
    <x v="1"/>
    <x v="239"/>
    <x v="0"/>
    <x v="0"/>
    <x v="1"/>
    <x v="0"/>
    <x v="0"/>
    <x v="0"/>
    <x v="0"/>
    <x v="1"/>
    <x v="0"/>
    <x v="55"/>
    <x v="422"/>
    <x v="2"/>
    <x v="7"/>
  </r>
  <r>
    <x v="436"/>
    <x v="1542"/>
    <x v="242"/>
    <x v="310"/>
    <x v="1"/>
    <x v="1"/>
    <x v="87"/>
    <x v="134"/>
    <x v="69"/>
    <x v="105"/>
    <x v="64"/>
    <x v="19"/>
    <x v="23"/>
    <x v="2"/>
    <x v="4"/>
    <x v="2"/>
    <x v="8"/>
    <x v="3"/>
    <x v="0"/>
    <x v="0"/>
    <x v="0"/>
    <x v="0"/>
    <x v="0"/>
    <x v="0"/>
    <x v="0"/>
    <x v="16"/>
    <x v="1"/>
    <x v="198"/>
    <x v="0"/>
    <x v="1"/>
    <x v="0"/>
    <x v="0"/>
    <x v="0"/>
    <x v="1"/>
    <x v="0"/>
    <x v="0"/>
    <x v="0"/>
    <x v="295"/>
    <x v="463"/>
    <x v="3"/>
    <x v="0"/>
  </r>
  <r>
    <x v="437"/>
    <x v="1406"/>
    <x v="509"/>
    <x v="310"/>
    <x v="0"/>
    <x v="1"/>
    <x v="21"/>
    <x v="425"/>
    <x v="19"/>
    <x v="303"/>
    <x v="21"/>
    <x v="47"/>
    <x v="9"/>
    <x v="3"/>
    <x v="9"/>
    <x v="5"/>
    <x v="10"/>
    <x v="7"/>
    <x v="0"/>
    <x v="0"/>
    <x v="0"/>
    <x v="0"/>
    <x v="0"/>
    <x v="0"/>
    <x v="0"/>
    <x v="20"/>
    <x v="1"/>
    <x v="622"/>
    <x v="0"/>
    <x v="1"/>
    <x v="0"/>
    <x v="0"/>
    <x v="0"/>
    <x v="0"/>
    <x v="1"/>
    <x v="0"/>
    <x v="0"/>
    <x v="612"/>
    <x v="39"/>
    <x v="0"/>
    <x v="4"/>
  </r>
  <r>
    <x v="438"/>
    <x v="613"/>
    <x v="185"/>
    <x v="310"/>
    <x v="1"/>
    <x v="2"/>
    <x v="90"/>
    <x v="152"/>
    <x v="24"/>
    <x v="103"/>
    <x v="11"/>
    <x v="3"/>
    <x v="42"/>
    <x v="7"/>
    <x v="5"/>
    <x v="1"/>
    <x v="6"/>
    <x v="8"/>
    <x v="0"/>
    <x v="0"/>
    <x v="0"/>
    <x v="0"/>
    <x v="0"/>
    <x v="0"/>
    <x v="0"/>
    <x v="24"/>
    <x v="1"/>
    <x v="640"/>
    <x v="0"/>
    <x v="1"/>
    <x v="0"/>
    <x v="0"/>
    <x v="0"/>
    <x v="0"/>
    <x v="1"/>
    <x v="0"/>
    <x v="0"/>
    <x v="219"/>
    <x v="21"/>
    <x v="0"/>
    <x v="4"/>
  </r>
  <r>
    <x v="439"/>
    <x v="1877"/>
    <x v="798"/>
    <x v="231"/>
    <x v="0"/>
    <x v="0"/>
    <x v="1"/>
    <x v="748"/>
    <x v="16"/>
    <x v="293"/>
    <x v="39"/>
    <x v="16"/>
    <x v="16"/>
    <x v="1"/>
    <x v="2"/>
    <x v="4"/>
    <x v="9"/>
    <x v="4"/>
    <x v="1"/>
    <x v="1"/>
    <x v="0"/>
    <x v="1"/>
    <x v="1"/>
    <x v="0"/>
    <x v="1"/>
    <x v="35"/>
    <x v="2"/>
    <x v="392"/>
    <x v="0"/>
    <x v="0"/>
    <x v="1"/>
    <x v="0"/>
    <x v="0"/>
    <x v="0"/>
    <x v="0"/>
    <x v="0"/>
    <x v="1"/>
    <x v="889"/>
    <x v="269"/>
    <x v="8"/>
    <x v="11"/>
  </r>
  <r>
    <x v="440"/>
    <x v="1749"/>
    <x v="797"/>
    <x v="246"/>
    <x v="0"/>
    <x v="0"/>
    <x v="12"/>
    <x v="531"/>
    <x v="50"/>
    <x v="525"/>
    <x v="18"/>
    <x v="82"/>
    <x v="83"/>
    <x v="1"/>
    <x v="4"/>
    <x v="6"/>
    <x v="5"/>
    <x v="2"/>
    <x v="0"/>
    <x v="0"/>
    <x v="0"/>
    <x v="0"/>
    <x v="0"/>
    <x v="0"/>
    <x v="1"/>
    <x v="16"/>
    <x v="1"/>
    <x v="652"/>
    <x v="1"/>
    <x v="0"/>
    <x v="0"/>
    <x v="0"/>
    <x v="0"/>
    <x v="0"/>
    <x v="0"/>
    <x v="1"/>
    <x v="0"/>
    <x v="870"/>
    <x v="9"/>
    <x v="11"/>
    <x v="2"/>
  </r>
  <r>
    <x v="441"/>
    <x v="939"/>
    <x v="161"/>
    <x v="310"/>
    <x v="0"/>
    <x v="1"/>
    <x v="52"/>
    <x v="135"/>
    <x v="15"/>
    <x v="60"/>
    <x v="20"/>
    <x v="23"/>
    <x v="5"/>
    <x v="2"/>
    <x v="2"/>
    <x v="1"/>
    <x v="8"/>
    <x v="2"/>
    <x v="0"/>
    <x v="0"/>
    <x v="0"/>
    <x v="0"/>
    <x v="0"/>
    <x v="0"/>
    <x v="0"/>
    <x v="44"/>
    <x v="3"/>
    <x v="33"/>
    <x v="0"/>
    <x v="1"/>
    <x v="0"/>
    <x v="0"/>
    <x v="0"/>
    <x v="0"/>
    <x v="1"/>
    <x v="0"/>
    <x v="0"/>
    <x v="217"/>
    <x v="628"/>
    <x v="9"/>
    <x v="10"/>
  </r>
  <r>
    <x v="442"/>
    <x v="1424"/>
    <x v="648"/>
    <x v="310"/>
    <x v="0"/>
    <x v="0"/>
    <x v="78"/>
    <x v="350"/>
    <x v="92"/>
    <x v="358"/>
    <x v="163"/>
    <x v="94"/>
    <x v="32"/>
    <x v="1"/>
    <x v="5"/>
    <x v="7"/>
    <x v="6"/>
    <x v="3"/>
    <x v="0"/>
    <x v="0"/>
    <x v="0"/>
    <x v="0"/>
    <x v="0"/>
    <x v="0"/>
    <x v="0"/>
    <x v="14"/>
    <x v="1"/>
    <x v="606"/>
    <x v="0"/>
    <x v="0"/>
    <x v="0"/>
    <x v="1"/>
    <x v="0"/>
    <x v="1"/>
    <x v="0"/>
    <x v="0"/>
    <x v="0"/>
    <x v="734"/>
    <x v="55"/>
    <x v="1"/>
    <x v="3"/>
  </r>
  <r>
    <x v="443"/>
    <x v="1901"/>
    <x v="796"/>
    <x v="221"/>
    <x v="0"/>
    <x v="0"/>
    <x v="67"/>
    <x v="485"/>
    <x v="96"/>
    <x v="519"/>
    <x v="59"/>
    <x v="82"/>
    <x v="35"/>
    <x v="1"/>
    <x v="5"/>
    <x v="5"/>
    <x v="5"/>
    <x v="2"/>
    <x v="0"/>
    <x v="0"/>
    <x v="1"/>
    <x v="0"/>
    <x v="0"/>
    <x v="0"/>
    <x v="1"/>
    <x v="25"/>
    <x v="1"/>
    <x v="219"/>
    <x v="1"/>
    <x v="0"/>
    <x v="0"/>
    <x v="0"/>
    <x v="0"/>
    <x v="0"/>
    <x v="0"/>
    <x v="0"/>
    <x v="1"/>
    <x v="881"/>
    <x v="442"/>
    <x v="2"/>
    <x v="7"/>
  </r>
  <r>
    <x v="444"/>
    <x v="1519"/>
    <x v="421"/>
    <x v="310"/>
    <x v="0"/>
    <x v="0"/>
    <x v="60"/>
    <x v="149"/>
    <x v="0"/>
    <x v="233"/>
    <x v="152"/>
    <x v="168"/>
    <x v="118"/>
    <x v="1"/>
    <x v="3"/>
    <x v="7"/>
    <x v="11"/>
    <x v="1"/>
    <x v="0"/>
    <x v="0"/>
    <x v="0"/>
    <x v="0"/>
    <x v="0"/>
    <x v="0"/>
    <x v="0"/>
    <x v="47"/>
    <x v="3"/>
    <x v="262"/>
    <x v="0"/>
    <x v="0"/>
    <x v="0"/>
    <x v="0"/>
    <x v="1"/>
    <x v="0"/>
    <x v="1"/>
    <x v="0"/>
    <x v="0"/>
    <x v="450"/>
    <x v="399"/>
    <x v="1"/>
    <x v="3"/>
  </r>
  <r>
    <x v="445"/>
    <x v="947"/>
    <x v="97"/>
    <x v="310"/>
    <x v="0"/>
    <x v="1"/>
    <x v="25"/>
    <x v="110"/>
    <x v="0"/>
    <x v="6"/>
    <x v="2"/>
    <x v="1"/>
    <x v="14"/>
    <x v="2"/>
    <x v="3"/>
    <x v="1"/>
    <x v="3"/>
    <x v="6"/>
    <x v="0"/>
    <x v="0"/>
    <x v="0"/>
    <x v="0"/>
    <x v="0"/>
    <x v="0"/>
    <x v="0"/>
    <x v="38"/>
    <x v="2"/>
    <x v="143"/>
    <x v="0"/>
    <x v="0"/>
    <x v="0"/>
    <x v="0"/>
    <x v="1"/>
    <x v="0"/>
    <x v="0"/>
    <x v="0"/>
    <x v="1"/>
    <x v="105"/>
    <x v="518"/>
    <x v="5"/>
    <x v="6"/>
  </r>
  <r>
    <x v="446"/>
    <x v="1781"/>
    <x v="647"/>
    <x v="310"/>
    <x v="0"/>
    <x v="0"/>
    <x v="47"/>
    <x v="410"/>
    <x v="82"/>
    <x v="326"/>
    <x v="155"/>
    <x v="83"/>
    <x v="202"/>
    <x v="1"/>
    <x v="3"/>
    <x v="7"/>
    <x v="8"/>
    <x v="1"/>
    <x v="0"/>
    <x v="0"/>
    <x v="1"/>
    <x v="0"/>
    <x v="0"/>
    <x v="0"/>
    <x v="0"/>
    <x v="33"/>
    <x v="2"/>
    <x v="3"/>
    <x v="0"/>
    <x v="1"/>
    <x v="0"/>
    <x v="0"/>
    <x v="0"/>
    <x v="0"/>
    <x v="1"/>
    <x v="0"/>
    <x v="0"/>
    <x v="639"/>
    <x v="658"/>
    <x v="10"/>
    <x v="9"/>
  </r>
  <r>
    <x v="447"/>
    <x v="413"/>
    <x v="76"/>
    <x v="310"/>
    <x v="1"/>
    <x v="0"/>
    <x v="46"/>
    <x v="7"/>
    <x v="5"/>
    <x v="39"/>
    <x v="15"/>
    <x v="15"/>
    <x v="37"/>
    <x v="2"/>
    <x v="4"/>
    <x v="0"/>
    <x v="3"/>
    <x v="7"/>
    <x v="0"/>
    <x v="0"/>
    <x v="0"/>
    <x v="0"/>
    <x v="0"/>
    <x v="0"/>
    <x v="0"/>
    <x v="21"/>
    <x v="1"/>
    <x v="118"/>
    <x v="0"/>
    <x v="1"/>
    <x v="0"/>
    <x v="0"/>
    <x v="0"/>
    <x v="0"/>
    <x v="1"/>
    <x v="0"/>
    <x v="0"/>
    <x v="48"/>
    <x v="543"/>
    <x v="6"/>
    <x v="5"/>
  </r>
  <r>
    <x v="448"/>
    <x v="1421"/>
    <x v="660"/>
    <x v="310"/>
    <x v="0"/>
    <x v="0"/>
    <x v="83"/>
    <x v="599"/>
    <x v="25"/>
    <x v="342"/>
    <x v="14"/>
    <x v="38"/>
    <x v="0"/>
    <x v="1"/>
    <x v="2"/>
    <x v="8"/>
    <x v="9"/>
    <x v="1"/>
    <x v="0"/>
    <x v="0"/>
    <x v="0"/>
    <x v="0"/>
    <x v="0"/>
    <x v="0"/>
    <x v="0"/>
    <x v="27"/>
    <x v="2"/>
    <x v="111"/>
    <x v="0"/>
    <x v="0"/>
    <x v="1"/>
    <x v="0"/>
    <x v="0"/>
    <x v="0"/>
    <x v="0"/>
    <x v="0"/>
    <x v="1"/>
    <x v="763"/>
    <x v="550"/>
    <x v="6"/>
    <x v="5"/>
  </r>
  <r>
    <x v="449"/>
    <x v="1933"/>
    <x v="792"/>
    <x v="204"/>
    <x v="0"/>
    <x v="0"/>
    <x v="84"/>
    <x v="762"/>
    <x v="27"/>
    <x v="118"/>
    <x v="63"/>
    <x v="105"/>
    <x v="27"/>
    <x v="0"/>
    <x v="7"/>
    <x v="9"/>
    <x v="6"/>
    <x v="4"/>
    <x v="1"/>
    <x v="1"/>
    <x v="0"/>
    <x v="1"/>
    <x v="1"/>
    <x v="0"/>
    <x v="1"/>
    <x v="40"/>
    <x v="2"/>
    <x v="583"/>
    <x v="0"/>
    <x v="0"/>
    <x v="1"/>
    <x v="0"/>
    <x v="0"/>
    <x v="0"/>
    <x v="1"/>
    <x v="0"/>
    <x v="0"/>
    <x v="878"/>
    <x v="78"/>
    <x v="2"/>
    <x v="7"/>
  </r>
  <r>
    <x v="450"/>
    <x v="383"/>
    <x v="8"/>
    <x v="310"/>
    <x v="1"/>
    <x v="0"/>
    <x v="13"/>
    <x v="4"/>
    <x v="1"/>
    <x v="5"/>
    <x v="2"/>
    <x v="0"/>
    <x v="3"/>
    <x v="1"/>
    <x v="1"/>
    <x v="0"/>
    <x v="2"/>
    <x v="8"/>
    <x v="0"/>
    <x v="0"/>
    <x v="0"/>
    <x v="0"/>
    <x v="0"/>
    <x v="0"/>
    <x v="0"/>
    <x v="26"/>
    <x v="1"/>
    <x v="572"/>
    <x v="0"/>
    <x v="0"/>
    <x v="0"/>
    <x v="0"/>
    <x v="1"/>
    <x v="0"/>
    <x v="1"/>
    <x v="0"/>
    <x v="0"/>
    <x v="11"/>
    <x v="89"/>
    <x v="2"/>
    <x v="7"/>
  </r>
  <r>
    <x v="451"/>
    <x v="1033"/>
    <x v="293"/>
    <x v="310"/>
    <x v="0"/>
    <x v="2"/>
    <x v="86"/>
    <x v="297"/>
    <x v="42"/>
    <x v="126"/>
    <x v="24"/>
    <x v="5"/>
    <x v="5"/>
    <x v="3"/>
    <x v="7"/>
    <x v="2"/>
    <x v="8"/>
    <x v="6"/>
    <x v="0"/>
    <x v="0"/>
    <x v="0"/>
    <x v="0"/>
    <x v="0"/>
    <x v="0"/>
    <x v="0"/>
    <x v="45"/>
    <x v="3"/>
    <x v="108"/>
    <x v="0"/>
    <x v="1"/>
    <x v="0"/>
    <x v="0"/>
    <x v="0"/>
    <x v="0"/>
    <x v="1"/>
    <x v="0"/>
    <x v="0"/>
    <x v="374"/>
    <x v="553"/>
    <x v="6"/>
    <x v="5"/>
  </r>
  <r>
    <x v="452"/>
    <x v="909"/>
    <x v="434"/>
    <x v="310"/>
    <x v="1"/>
    <x v="0"/>
    <x v="92"/>
    <x v="519"/>
    <x v="8"/>
    <x v="162"/>
    <x v="10"/>
    <x v="8"/>
    <x v="58"/>
    <x v="3"/>
    <x v="7"/>
    <x v="3"/>
    <x v="12"/>
    <x v="7"/>
    <x v="0"/>
    <x v="0"/>
    <x v="0"/>
    <x v="0"/>
    <x v="0"/>
    <x v="0"/>
    <x v="0"/>
    <x v="25"/>
    <x v="1"/>
    <x v="645"/>
    <x v="0"/>
    <x v="0"/>
    <x v="0"/>
    <x v="1"/>
    <x v="0"/>
    <x v="0"/>
    <x v="0"/>
    <x v="0"/>
    <x v="1"/>
    <x v="508"/>
    <x v="16"/>
    <x v="0"/>
    <x v="4"/>
  </r>
  <r>
    <x v="453"/>
    <x v="1260"/>
    <x v="666"/>
    <x v="310"/>
    <x v="0"/>
    <x v="1"/>
    <x v="47"/>
    <x v="472"/>
    <x v="75"/>
    <x v="316"/>
    <x v="73"/>
    <x v="169"/>
    <x v="88"/>
    <x v="4"/>
    <x v="6"/>
    <x v="10"/>
    <x v="13"/>
    <x v="4"/>
    <x v="0"/>
    <x v="0"/>
    <x v="0"/>
    <x v="0"/>
    <x v="0"/>
    <x v="0"/>
    <x v="0"/>
    <x v="21"/>
    <x v="1"/>
    <x v="433"/>
    <x v="0"/>
    <x v="1"/>
    <x v="0"/>
    <x v="0"/>
    <x v="0"/>
    <x v="0"/>
    <x v="1"/>
    <x v="0"/>
    <x v="0"/>
    <x v="729"/>
    <x v="228"/>
    <x v="7"/>
    <x v="1"/>
  </r>
  <r>
    <x v="454"/>
    <x v="1352"/>
    <x v="791"/>
    <x v="293"/>
    <x v="0"/>
    <x v="0"/>
    <x v="19"/>
    <x v="626"/>
    <x v="151"/>
    <x v="429"/>
    <x v="20"/>
    <x v="25"/>
    <x v="77"/>
    <x v="1"/>
    <x v="6"/>
    <x v="3"/>
    <x v="9"/>
    <x v="4"/>
    <x v="0"/>
    <x v="0"/>
    <x v="1"/>
    <x v="0"/>
    <x v="0"/>
    <x v="0"/>
    <x v="1"/>
    <x v="6"/>
    <x v="0"/>
    <x v="296"/>
    <x v="0"/>
    <x v="0"/>
    <x v="1"/>
    <x v="0"/>
    <x v="0"/>
    <x v="0"/>
    <x v="1"/>
    <x v="0"/>
    <x v="0"/>
    <x v="863"/>
    <x v="365"/>
    <x v="0"/>
    <x v="4"/>
  </r>
  <r>
    <x v="455"/>
    <x v="1771"/>
    <x v="789"/>
    <x v="239"/>
    <x v="0"/>
    <x v="0"/>
    <x v="65"/>
    <x v="711"/>
    <x v="21"/>
    <x v="402"/>
    <x v="28"/>
    <x v="0"/>
    <x v="196"/>
    <x v="1"/>
    <x v="5"/>
    <x v="11"/>
    <x v="5"/>
    <x v="3"/>
    <x v="1"/>
    <x v="0"/>
    <x v="1"/>
    <x v="0"/>
    <x v="1"/>
    <x v="0"/>
    <x v="1"/>
    <x v="41"/>
    <x v="2"/>
    <x v="608"/>
    <x v="0"/>
    <x v="0"/>
    <x v="0"/>
    <x v="0"/>
    <x v="1"/>
    <x v="0"/>
    <x v="1"/>
    <x v="0"/>
    <x v="0"/>
    <x v="807"/>
    <x v="53"/>
    <x v="1"/>
    <x v="3"/>
  </r>
  <r>
    <x v="456"/>
    <x v="587"/>
    <x v="36"/>
    <x v="310"/>
    <x v="1"/>
    <x v="1"/>
    <x v="91"/>
    <x v="22"/>
    <x v="1"/>
    <x v="13"/>
    <x v="4"/>
    <x v="0"/>
    <x v="4"/>
    <x v="2"/>
    <x v="1"/>
    <x v="0"/>
    <x v="3"/>
    <x v="7"/>
    <x v="0"/>
    <x v="0"/>
    <x v="0"/>
    <x v="0"/>
    <x v="0"/>
    <x v="0"/>
    <x v="0"/>
    <x v="18"/>
    <x v="1"/>
    <x v="511"/>
    <x v="0"/>
    <x v="1"/>
    <x v="0"/>
    <x v="0"/>
    <x v="0"/>
    <x v="0"/>
    <x v="1"/>
    <x v="0"/>
    <x v="0"/>
    <x v="38"/>
    <x v="150"/>
    <x v="4"/>
    <x v="8"/>
  </r>
  <r>
    <x v="457"/>
    <x v="112"/>
    <x v="12"/>
    <x v="310"/>
    <x v="1"/>
    <x v="0"/>
    <x v="58"/>
    <x v="4"/>
    <x v="1"/>
    <x v="6"/>
    <x v="4"/>
    <x v="1"/>
    <x v="9"/>
    <x v="1"/>
    <x v="1"/>
    <x v="1"/>
    <x v="2"/>
    <x v="5"/>
    <x v="0"/>
    <x v="0"/>
    <x v="0"/>
    <x v="0"/>
    <x v="0"/>
    <x v="0"/>
    <x v="0"/>
    <x v="8"/>
    <x v="0"/>
    <x v="38"/>
    <x v="0"/>
    <x v="0"/>
    <x v="1"/>
    <x v="0"/>
    <x v="0"/>
    <x v="0"/>
    <x v="1"/>
    <x v="0"/>
    <x v="0"/>
    <x v="9"/>
    <x v="623"/>
    <x v="9"/>
    <x v="10"/>
  </r>
  <r>
    <x v="458"/>
    <x v="1290"/>
    <x v="448"/>
    <x v="310"/>
    <x v="0"/>
    <x v="1"/>
    <x v="40"/>
    <x v="406"/>
    <x v="0"/>
    <x v="184"/>
    <x v="91"/>
    <x v="74"/>
    <x v="113"/>
    <x v="4"/>
    <x v="8"/>
    <x v="3"/>
    <x v="11"/>
    <x v="5"/>
    <x v="0"/>
    <x v="0"/>
    <x v="0"/>
    <x v="0"/>
    <x v="0"/>
    <x v="0"/>
    <x v="0"/>
    <x v="40"/>
    <x v="2"/>
    <x v="468"/>
    <x v="0"/>
    <x v="1"/>
    <x v="0"/>
    <x v="0"/>
    <x v="0"/>
    <x v="0"/>
    <x v="1"/>
    <x v="0"/>
    <x v="0"/>
    <x v="486"/>
    <x v="193"/>
    <x v="6"/>
    <x v="5"/>
  </r>
  <r>
    <x v="459"/>
    <x v="683"/>
    <x v="25"/>
    <x v="310"/>
    <x v="1"/>
    <x v="1"/>
    <x v="67"/>
    <x v="20"/>
    <x v="3"/>
    <x v="4"/>
    <x v="2"/>
    <x v="0"/>
    <x v="2"/>
    <x v="2"/>
    <x v="1"/>
    <x v="0"/>
    <x v="3"/>
    <x v="3"/>
    <x v="0"/>
    <x v="0"/>
    <x v="0"/>
    <x v="0"/>
    <x v="0"/>
    <x v="0"/>
    <x v="0"/>
    <x v="24"/>
    <x v="1"/>
    <x v="46"/>
    <x v="0"/>
    <x v="0"/>
    <x v="1"/>
    <x v="0"/>
    <x v="0"/>
    <x v="0"/>
    <x v="0"/>
    <x v="0"/>
    <x v="1"/>
    <x v="29"/>
    <x v="615"/>
    <x v="8"/>
    <x v="11"/>
  </r>
  <r>
    <x v="460"/>
    <x v="1103"/>
    <x v="276"/>
    <x v="310"/>
    <x v="0"/>
    <x v="1"/>
    <x v="19"/>
    <x v="389"/>
    <x v="0"/>
    <x v="39"/>
    <x v="0"/>
    <x v="4"/>
    <x v="24"/>
    <x v="1"/>
    <x v="7"/>
    <x v="1"/>
    <x v="8"/>
    <x v="5"/>
    <x v="0"/>
    <x v="0"/>
    <x v="0"/>
    <x v="0"/>
    <x v="0"/>
    <x v="0"/>
    <x v="0"/>
    <x v="19"/>
    <x v="1"/>
    <x v="35"/>
    <x v="0"/>
    <x v="1"/>
    <x v="0"/>
    <x v="0"/>
    <x v="0"/>
    <x v="0"/>
    <x v="0"/>
    <x v="1"/>
    <x v="0"/>
    <x v="347"/>
    <x v="626"/>
    <x v="9"/>
    <x v="10"/>
  </r>
  <r>
    <x v="461"/>
    <x v="1278"/>
    <x v="250"/>
    <x v="310"/>
    <x v="0"/>
    <x v="1"/>
    <x v="93"/>
    <x v="326"/>
    <x v="22"/>
    <x v="39"/>
    <x v="6"/>
    <x v="0"/>
    <x v="91"/>
    <x v="4"/>
    <x v="6"/>
    <x v="2"/>
    <x v="7"/>
    <x v="5"/>
    <x v="0"/>
    <x v="0"/>
    <x v="0"/>
    <x v="0"/>
    <x v="0"/>
    <x v="0"/>
    <x v="0"/>
    <x v="24"/>
    <x v="1"/>
    <x v="580"/>
    <x v="0"/>
    <x v="1"/>
    <x v="0"/>
    <x v="0"/>
    <x v="0"/>
    <x v="0"/>
    <x v="0"/>
    <x v="0"/>
    <x v="1"/>
    <x v="270"/>
    <x v="81"/>
    <x v="2"/>
    <x v="7"/>
  </r>
  <r>
    <x v="462"/>
    <x v="670"/>
    <x v="227"/>
    <x v="310"/>
    <x v="1"/>
    <x v="0"/>
    <x v="41"/>
    <x v="253"/>
    <x v="7"/>
    <x v="84"/>
    <x v="13"/>
    <x v="0"/>
    <x v="115"/>
    <x v="7"/>
    <x v="7"/>
    <x v="3"/>
    <x v="4"/>
    <x v="8"/>
    <x v="0"/>
    <x v="0"/>
    <x v="0"/>
    <x v="0"/>
    <x v="0"/>
    <x v="0"/>
    <x v="0"/>
    <x v="19"/>
    <x v="1"/>
    <x v="572"/>
    <x v="0"/>
    <x v="1"/>
    <x v="0"/>
    <x v="0"/>
    <x v="0"/>
    <x v="0"/>
    <x v="1"/>
    <x v="0"/>
    <x v="0"/>
    <x v="221"/>
    <x v="89"/>
    <x v="2"/>
    <x v="7"/>
  </r>
  <r>
    <x v="463"/>
    <x v="612"/>
    <x v="42"/>
    <x v="310"/>
    <x v="1"/>
    <x v="0"/>
    <x v="60"/>
    <x v="19"/>
    <x v="7"/>
    <x v="19"/>
    <x v="0"/>
    <x v="1"/>
    <x v="24"/>
    <x v="1"/>
    <x v="2"/>
    <x v="1"/>
    <x v="2"/>
    <x v="7"/>
    <x v="0"/>
    <x v="0"/>
    <x v="0"/>
    <x v="0"/>
    <x v="0"/>
    <x v="0"/>
    <x v="0"/>
    <x v="23"/>
    <x v="1"/>
    <x v="169"/>
    <x v="0"/>
    <x v="1"/>
    <x v="0"/>
    <x v="0"/>
    <x v="0"/>
    <x v="0"/>
    <x v="0"/>
    <x v="1"/>
    <x v="0"/>
    <x v="24"/>
    <x v="492"/>
    <x v="4"/>
    <x v="8"/>
  </r>
  <r>
    <x v="464"/>
    <x v="566"/>
    <x v="50"/>
    <x v="310"/>
    <x v="1"/>
    <x v="0"/>
    <x v="54"/>
    <x v="26"/>
    <x v="3"/>
    <x v="13"/>
    <x v="2"/>
    <x v="10"/>
    <x v="0"/>
    <x v="1"/>
    <x v="2"/>
    <x v="0"/>
    <x v="3"/>
    <x v="6"/>
    <x v="0"/>
    <x v="0"/>
    <x v="0"/>
    <x v="0"/>
    <x v="0"/>
    <x v="0"/>
    <x v="0"/>
    <x v="24"/>
    <x v="1"/>
    <x v="302"/>
    <x v="1"/>
    <x v="0"/>
    <x v="0"/>
    <x v="0"/>
    <x v="0"/>
    <x v="0"/>
    <x v="0"/>
    <x v="1"/>
    <x v="0"/>
    <x v="56"/>
    <x v="359"/>
    <x v="11"/>
    <x v="2"/>
  </r>
  <r>
    <x v="465"/>
    <x v="1743"/>
    <x v="788"/>
    <x v="242"/>
    <x v="0"/>
    <x v="0"/>
    <x v="14"/>
    <x v="467"/>
    <x v="77"/>
    <x v="449"/>
    <x v="156"/>
    <x v="159"/>
    <x v="94"/>
    <x v="1"/>
    <x v="4"/>
    <x v="6"/>
    <x v="4"/>
    <x v="1"/>
    <x v="0"/>
    <x v="0"/>
    <x v="0"/>
    <x v="0"/>
    <x v="1"/>
    <x v="0"/>
    <x v="1"/>
    <x v="50"/>
    <x v="3"/>
    <x v="121"/>
    <x v="0"/>
    <x v="1"/>
    <x v="0"/>
    <x v="0"/>
    <x v="0"/>
    <x v="0"/>
    <x v="1"/>
    <x v="0"/>
    <x v="0"/>
    <x v="856"/>
    <x v="540"/>
    <x v="6"/>
    <x v="5"/>
  </r>
  <r>
    <x v="466"/>
    <x v="737"/>
    <x v="157"/>
    <x v="310"/>
    <x v="0"/>
    <x v="1"/>
    <x v="30"/>
    <x v="198"/>
    <x v="2"/>
    <x v="44"/>
    <x v="0"/>
    <x v="2"/>
    <x v="5"/>
    <x v="4"/>
    <x v="4"/>
    <x v="2"/>
    <x v="5"/>
    <x v="5"/>
    <x v="0"/>
    <x v="0"/>
    <x v="0"/>
    <x v="0"/>
    <x v="0"/>
    <x v="0"/>
    <x v="0"/>
    <x v="21"/>
    <x v="1"/>
    <x v="226"/>
    <x v="0"/>
    <x v="1"/>
    <x v="0"/>
    <x v="0"/>
    <x v="0"/>
    <x v="0"/>
    <x v="1"/>
    <x v="0"/>
    <x v="0"/>
    <x v="215"/>
    <x v="435"/>
    <x v="2"/>
    <x v="7"/>
  </r>
  <r>
    <x v="467"/>
    <x v="1855"/>
    <x v="385"/>
    <x v="310"/>
    <x v="0"/>
    <x v="0"/>
    <x v="93"/>
    <x v="357"/>
    <x v="28"/>
    <x v="100"/>
    <x v="98"/>
    <x v="73"/>
    <x v="18"/>
    <x v="1"/>
    <x v="5"/>
    <x v="9"/>
    <x v="4"/>
    <x v="3"/>
    <x v="0"/>
    <x v="0"/>
    <x v="0"/>
    <x v="0"/>
    <x v="0"/>
    <x v="0"/>
    <x v="0"/>
    <x v="36"/>
    <x v="2"/>
    <x v="593"/>
    <x v="0"/>
    <x v="0"/>
    <x v="0"/>
    <x v="1"/>
    <x v="0"/>
    <x v="0"/>
    <x v="0"/>
    <x v="1"/>
    <x v="0"/>
    <x v="470"/>
    <x v="68"/>
    <x v="1"/>
    <x v="3"/>
  </r>
  <r>
    <x v="468"/>
    <x v="1917"/>
    <x v="786"/>
    <x v="207"/>
    <x v="0"/>
    <x v="0"/>
    <x v="36"/>
    <x v="533"/>
    <x v="47"/>
    <x v="461"/>
    <x v="116"/>
    <x v="108"/>
    <x v="15"/>
    <x v="1"/>
    <x v="7"/>
    <x v="5"/>
    <x v="12"/>
    <x v="2"/>
    <x v="0"/>
    <x v="0"/>
    <x v="0"/>
    <x v="0"/>
    <x v="0"/>
    <x v="0"/>
    <x v="1"/>
    <x v="13"/>
    <x v="1"/>
    <x v="462"/>
    <x v="0"/>
    <x v="0"/>
    <x v="1"/>
    <x v="0"/>
    <x v="0"/>
    <x v="0"/>
    <x v="0"/>
    <x v="1"/>
    <x v="0"/>
    <x v="876"/>
    <x v="199"/>
    <x v="6"/>
    <x v="5"/>
  </r>
  <r>
    <x v="469"/>
    <x v="1368"/>
    <x v="530"/>
    <x v="310"/>
    <x v="0"/>
    <x v="1"/>
    <x v="4"/>
    <x v="570"/>
    <x v="0"/>
    <x v="217"/>
    <x v="12"/>
    <x v="20"/>
    <x v="50"/>
    <x v="2"/>
    <x v="3"/>
    <x v="5"/>
    <x v="7"/>
    <x v="7"/>
    <x v="0"/>
    <x v="0"/>
    <x v="0"/>
    <x v="0"/>
    <x v="0"/>
    <x v="0"/>
    <x v="0"/>
    <x v="20"/>
    <x v="1"/>
    <x v="213"/>
    <x v="0"/>
    <x v="0"/>
    <x v="0"/>
    <x v="1"/>
    <x v="0"/>
    <x v="0"/>
    <x v="0"/>
    <x v="1"/>
    <x v="0"/>
    <x v="612"/>
    <x v="448"/>
    <x v="3"/>
    <x v="0"/>
  </r>
  <r>
    <x v="470"/>
    <x v="1221"/>
    <x v="337"/>
    <x v="310"/>
    <x v="0"/>
    <x v="1"/>
    <x v="92"/>
    <x v="421"/>
    <x v="12"/>
    <x v="108"/>
    <x v="14"/>
    <x v="6"/>
    <x v="89"/>
    <x v="2"/>
    <x v="7"/>
    <x v="2"/>
    <x v="10"/>
    <x v="6"/>
    <x v="0"/>
    <x v="0"/>
    <x v="0"/>
    <x v="0"/>
    <x v="0"/>
    <x v="0"/>
    <x v="0"/>
    <x v="22"/>
    <x v="1"/>
    <x v="347"/>
    <x v="0"/>
    <x v="1"/>
    <x v="0"/>
    <x v="0"/>
    <x v="0"/>
    <x v="0"/>
    <x v="1"/>
    <x v="0"/>
    <x v="0"/>
    <x v="389"/>
    <x v="314"/>
    <x v="10"/>
    <x v="9"/>
  </r>
  <r>
    <x v="471"/>
    <x v="31"/>
    <x v="15"/>
    <x v="310"/>
    <x v="1"/>
    <x v="0"/>
    <x v="24"/>
    <x v="11"/>
    <x v="0"/>
    <x v="5"/>
    <x v="2"/>
    <x v="1"/>
    <x v="1"/>
    <x v="1"/>
    <x v="1"/>
    <x v="0"/>
    <x v="3"/>
    <x v="7"/>
    <x v="0"/>
    <x v="0"/>
    <x v="0"/>
    <x v="0"/>
    <x v="0"/>
    <x v="0"/>
    <x v="0"/>
    <x v="27"/>
    <x v="2"/>
    <x v="145"/>
    <x v="0"/>
    <x v="1"/>
    <x v="0"/>
    <x v="0"/>
    <x v="0"/>
    <x v="0"/>
    <x v="1"/>
    <x v="0"/>
    <x v="0"/>
    <x v="20"/>
    <x v="516"/>
    <x v="5"/>
    <x v="6"/>
  </r>
  <r>
    <x v="472"/>
    <x v="292"/>
    <x v="130"/>
    <x v="310"/>
    <x v="0"/>
    <x v="0"/>
    <x v="96"/>
    <x v="24"/>
    <x v="1"/>
    <x v="107"/>
    <x v="25"/>
    <x v="29"/>
    <x v="14"/>
    <x v="1"/>
    <x v="4"/>
    <x v="1"/>
    <x v="4"/>
    <x v="8"/>
    <x v="0"/>
    <x v="0"/>
    <x v="0"/>
    <x v="0"/>
    <x v="0"/>
    <x v="0"/>
    <x v="0"/>
    <x v="44"/>
    <x v="3"/>
    <x v="575"/>
    <x v="0"/>
    <x v="0"/>
    <x v="0"/>
    <x v="0"/>
    <x v="1"/>
    <x v="1"/>
    <x v="0"/>
    <x v="0"/>
    <x v="0"/>
    <x v="158"/>
    <x v="86"/>
    <x v="2"/>
    <x v="7"/>
  </r>
  <r>
    <x v="473"/>
    <x v="1754"/>
    <x v="864"/>
    <x v="310"/>
    <x v="0"/>
    <x v="1"/>
    <x v="11"/>
    <x v="733"/>
    <x v="19"/>
    <x v="434"/>
    <x v="84"/>
    <x v="75"/>
    <x v="130"/>
    <x v="2"/>
    <x v="2"/>
    <x v="5"/>
    <x v="12"/>
    <x v="6"/>
    <x v="0"/>
    <x v="0"/>
    <x v="0"/>
    <x v="0"/>
    <x v="0"/>
    <x v="0"/>
    <x v="0"/>
    <x v="38"/>
    <x v="2"/>
    <x v="607"/>
    <x v="0"/>
    <x v="0"/>
    <x v="0"/>
    <x v="1"/>
    <x v="0"/>
    <x v="0"/>
    <x v="0"/>
    <x v="0"/>
    <x v="1"/>
    <x v="928"/>
    <x v="54"/>
    <x v="1"/>
    <x v="3"/>
  </r>
  <r>
    <x v="474"/>
    <x v="830"/>
    <x v="176"/>
    <x v="310"/>
    <x v="1"/>
    <x v="0"/>
    <x v="99"/>
    <x v="173"/>
    <x v="2"/>
    <x v="88"/>
    <x v="13"/>
    <x v="5"/>
    <x v="14"/>
    <x v="2"/>
    <x v="6"/>
    <x v="1"/>
    <x v="5"/>
    <x v="8"/>
    <x v="0"/>
    <x v="0"/>
    <x v="0"/>
    <x v="0"/>
    <x v="0"/>
    <x v="0"/>
    <x v="0"/>
    <x v="20"/>
    <x v="1"/>
    <x v="540"/>
    <x v="1"/>
    <x v="0"/>
    <x v="0"/>
    <x v="0"/>
    <x v="0"/>
    <x v="0"/>
    <x v="1"/>
    <x v="0"/>
    <x v="0"/>
    <x v="231"/>
    <x v="121"/>
    <x v="3"/>
    <x v="0"/>
  </r>
  <r>
    <x v="475"/>
    <x v="1679"/>
    <x v="804"/>
    <x v="310"/>
    <x v="0"/>
    <x v="0"/>
    <x v="72"/>
    <x v="685"/>
    <x v="20"/>
    <x v="320"/>
    <x v="173"/>
    <x v="50"/>
    <x v="40"/>
    <x v="1"/>
    <x v="3"/>
    <x v="5"/>
    <x v="13"/>
    <x v="6"/>
    <x v="1"/>
    <x v="0"/>
    <x v="0"/>
    <x v="0"/>
    <x v="0"/>
    <x v="0"/>
    <x v="0"/>
    <x v="41"/>
    <x v="2"/>
    <x v="464"/>
    <x v="0"/>
    <x v="0"/>
    <x v="0"/>
    <x v="1"/>
    <x v="0"/>
    <x v="0"/>
    <x v="1"/>
    <x v="0"/>
    <x v="0"/>
    <x v="884"/>
    <x v="197"/>
    <x v="6"/>
    <x v="5"/>
  </r>
  <r>
    <x v="476"/>
    <x v="1173"/>
    <x v="406"/>
    <x v="310"/>
    <x v="0"/>
    <x v="1"/>
    <x v="77"/>
    <x v="544"/>
    <x v="0"/>
    <x v="69"/>
    <x v="9"/>
    <x v="0"/>
    <x v="126"/>
    <x v="4"/>
    <x v="2"/>
    <x v="6"/>
    <x v="3"/>
    <x v="8"/>
    <x v="0"/>
    <x v="0"/>
    <x v="0"/>
    <x v="0"/>
    <x v="0"/>
    <x v="0"/>
    <x v="0"/>
    <x v="32"/>
    <x v="2"/>
    <x v="501"/>
    <x v="0"/>
    <x v="0"/>
    <x v="1"/>
    <x v="0"/>
    <x v="0"/>
    <x v="0"/>
    <x v="0"/>
    <x v="1"/>
    <x v="0"/>
    <x v="427"/>
    <x v="160"/>
    <x v="5"/>
    <x v="6"/>
  </r>
  <r>
    <x v="477"/>
    <x v="1096"/>
    <x v="344"/>
    <x v="310"/>
    <x v="0"/>
    <x v="0"/>
    <x v="85"/>
    <x v="423"/>
    <x v="13"/>
    <x v="130"/>
    <x v="8"/>
    <x v="0"/>
    <x v="26"/>
    <x v="1"/>
    <x v="9"/>
    <x v="4"/>
    <x v="6"/>
    <x v="7"/>
    <x v="0"/>
    <x v="0"/>
    <x v="0"/>
    <x v="1"/>
    <x v="0"/>
    <x v="0"/>
    <x v="0"/>
    <x v="52"/>
    <x v="3"/>
    <x v="202"/>
    <x v="1"/>
    <x v="0"/>
    <x v="0"/>
    <x v="0"/>
    <x v="0"/>
    <x v="0"/>
    <x v="0"/>
    <x v="0"/>
    <x v="1"/>
    <x v="419"/>
    <x v="459"/>
    <x v="3"/>
    <x v="0"/>
  </r>
  <r>
    <x v="478"/>
    <x v="1205"/>
    <x v="341"/>
    <x v="310"/>
    <x v="0"/>
    <x v="1"/>
    <x v="88"/>
    <x v="283"/>
    <x v="25"/>
    <x v="242"/>
    <x v="21"/>
    <x v="19"/>
    <x v="12"/>
    <x v="3"/>
    <x v="5"/>
    <x v="3"/>
    <x v="11"/>
    <x v="5"/>
    <x v="0"/>
    <x v="0"/>
    <x v="0"/>
    <x v="0"/>
    <x v="0"/>
    <x v="0"/>
    <x v="0"/>
    <x v="34"/>
    <x v="2"/>
    <x v="417"/>
    <x v="1"/>
    <x v="0"/>
    <x v="0"/>
    <x v="0"/>
    <x v="0"/>
    <x v="0"/>
    <x v="0"/>
    <x v="1"/>
    <x v="0"/>
    <x v="426"/>
    <x v="244"/>
    <x v="8"/>
    <x v="11"/>
  </r>
  <r>
    <x v="479"/>
    <x v="1094"/>
    <x v="37"/>
    <x v="310"/>
    <x v="0"/>
    <x v="1"/>
    <x v="22"/>
    <x v="29"/>
    <x v="1"/>
    <x v="9"/>
    <x v="2"/>
    <x v="0"/>
    <x v="2"/>
    <x v="1"/>
    <x v="2"/>
    <x v="0"/>
    <x v="3"/>
    <x v="3"/>
    <x v="0"/>
    <x v="0"/>
    <x v="0"/>
    <x v="0"/>
    <x v="0"/>
    <x v="0"/>
    <x v="0"/>
    <x v="18"/>
    <x v="1"/>
    <x v="80"/>
    <x v="1"/>
    <x v="0"/>
    <x v="0"/>
    <x v="0"/>
    <x v="0"/>
    <x v="0"/>
    <x v="1"/>
    <x v="0"/>
    <x v="0"/>
    <x v="41"/>
    <x v="581"/>
    <x v="7"/>
    <x v="1"/>
  </r>
  <r>
    <x v="480"/>
    <x v="1746"/>
    <x v="836"/>
    <x v="310"/>
    <x v="0"/>
    <x v="1"/>
    <x v="83"/>
    <x v="767"/>
    <x v="0"/>
    <x v="279"/>
    <x v="42"/>
    <x v="35"/>
    <x v="17"/>
    <x v="1"/>
    <x v="4"/>
    <x v="9"/>
    <x v="4"/>
    <x v="6"/>
    <x v="0"/>
    <x v="0"/>
    <x v="0"/>
    <x v="0"/>
    <x v="0"/>
    <x v="0"/>
    <x v="0"/>
    <x v="25"/>
    <x v="1"/>
    <x v="409"/>
    <x v="0"/>
    <x v="0"/>
    <x v="0"/>
    <x v="1"/>
    <x v="0"/>
    <x v="0"/>
    <x v="0"/>
    <x v="0"/>
    <x v="1"/>
    <x v="918"/>
    <x v="252"/>
    <x v="8"/>
    <x v="11"/>
  </r>
  <r>
    <x v="481"/>
    <x v="1459"/>
    <x v="518"/>
    <x v="310"/>
    <x v="0"/>
    <x v="1"/>
    <x v="63"/>
    <x v="445"/>
    <x v="0"/>
    <x v="299"/>
    <x v="57"/>
    <x v="28"/>
    <x v="0"/>
    <x v="3"/>
    <x v="6"/>
    <x v="7"/>
    <x v="11"/>
    <x v="3"/>
    <x v="0"/>
    <x v="0"/>
    <x v="0"/>
    <x v="0"/>
    <x v="0"/>
    <x v="0"/>
    <x v="0"/>
    <x v="47"/>
    <x v="3"/>
    <x v="36"/>
    <x v="0"/>
    <x v="0"/>
    <x v="0"/>
    <x v="1"/>
    <x v="0"/>
    <x v="0"/>
    <x v="0"/>
    <x v="0"/>
    <x v="1"/>
    <x v="618"/>
    <x v="625"/>
    <x v="9"/>
    <x v="10"/>
  </r>
  <r>
    <x v="482"/>
    <x v="1376"/>
    <x v="382"/>
    <x v="310"/>
    <x v="0"/>
    <x v="0"/>
    <x v="9"/>
    <x v="342"/>
    <x v="14"/>
    <x v="206"/>
    <x v="78"/>
    <x v="14"/>
    <x v="21"/>
    <x v="1"/>
    <x v="4"/>
    <x v="3"/>
    <x v="13"/>
    <x v="2"/>
    <x v="0"/>
    <x v="0"/>
    <x v="0"/>
    <x v="0"/>
    <x v="0"/>
    <x v="0"/>
    <x v="0"/>
    <x v="52"/>
    <x v="3"/>
    <x v="426"/>
    <x v="0"/>
    <x v="1"/>
    <x v="0"/>
    <x v="0"/>
    <x v="0"/>
    <x v="0"/>
    <x v="1"/>
    <x v="0"/>
    <x v="0"/>
    <x v="465"/>
    <x v="235"/>
    <x v="7"/>
    <x v="1"/>
  </r>
  <r>
    <x v="483"/>
    <x v="260"/>
    <x v="36"/>
    <x v="310"/>
    <x v="1"/>
    <x v="1"/>
    <x v="92"/>
    <x v="13"/>
    <x v="2"/>
    <x v="21"/>
    <x v="4"/>
    <x v="0"/>
    <x v="24"/>
    <x v="2"/>
    <x v="1"/>
    <x v="1"/>
    <x v="2"/>
    <x v="8"/>
    <x v="0"/>
    <x v="0"/>
    <x v="0"/>
    <x v="0"/>
    <x v="0"/>
    <x v="0"/>
    <x v="0"/>
    <x v="46"/>
    <x v="3"/>
    <x v="654"/>
    <x v="0"/>
    <x v="0"/>
    <x v="0"/>
    <x v="1"/>
    <x v="0"/>
    <x v="0"/>
    <x v="1"/>
    <x v="0"/>
    <x v="0"/>
    <x v="18"/>
    <x v="7"/>
    <x v="11"/>
    <x v="2"/>
  </r>
  <r>
    <x v="484"/>
    <x v="883"/>
    <x v="28"/>
    <x v="310"/>
    <x v="0"/>
    <x v="1"/>
    <x v="2"/>
    <x v="28"/>
    <x v="0"/>
    <x v="4"/>
    <x v="0"/>
    <x v="0"/>
    <x v="0"/>
    <x v="1"/>
    <x v="1"/>
    <x v="0"/>
    <x v="3"/>
    <x v="5"/>
    <x v="0"/>
    <x v="0"/>
    <x v="0"/>
    <x v="0"/>
    <x v="0"/>
    <x v="0"/>
    <x v="0"/>
    <x v="35"/>
    <x v="2"/>
    <x v="212"/>
    <x v="0"/>
    <x v="0"/>
    <x v="0"/>
    <x v="1"/>
    <x v="0"/>
    <x v="0"/>
    <x v="0"/>
    <x v="1"/>
    <x v="0"/>
    <x v="34"/>
    <x v="449"/>
    <x v="3"/>
    <x v="0"/>
  </r>
  <r>
    <x v="485"/>
    <x v="191"/>
    <x v="115"/>
    <x v="310"/>
    <x v="0"/>
    <x v="0"/>
    <x v="6"/>
    <x v="16"/>
    <x v="36"/>
    <x v="21"/>
    <x v="17"/>
    <x v="61"/>
    <x v="105"/>
    <x v="1"/>
    <x v="4"/>
    <x v="1"/>
    <x v="3"/>
    <x v="8"/>
    <x v="0"/>
    <x v="0"/>
    <x v="0"/>
    <x v="0"/>
    <x v="0"/>
    <x v="0"/>
    <x v="0"/>
    <x v="6"/>
    <x v="0"/>
    <x v="515"/>
    <x v="0"/>
    <x v="1"/>
    <x v="0"/>
    <x v="0"/>
    <x v="0"/>
    <x v="0"/>
    <x v="0"/>
    <x v="0"/>
    <x v="0"/>
    <x v="49"/>
    <x v="146"/>
    <x v="4"/>
    <x v="8"/>
  </r>
  <r>
    <x v="486"/>
    <x v="1346"/>
    <x v="662"/>
    <x v="310"/>
    <x v="1"/>
    <x v="0"/>
    <x v="66"/>
    <x v="708"/>
    <x v="0"/>
    <x v="139"/>
    <x v="60"/>
    <x v="38"/>
    <x v="148"/>
    <x v="2"/>
    <x v="4"/>
    <x v="3"/>
    <x v="12"/>
    <x v="8"/>
    <x v="0"/>
    <x v="0"/>
    <x v="0"/>
    <x v="0"/>
    <x v="0"/>
    <x v="0"/>
    <x v="0"/>
    <x v="11"/>
    <x v="0"/>
    <x v="636"/>
    <x v="0"/>
    <x v="1"/>
    <x v="0"/>
    <x v="0"/>
    <x v="0"/>
    <x v="0"/>
    <x v="0"/>
    <x v="0"/>
    <x v="1"/>
    <x v="696"/>
    <x v="25"/>
    <x v="0"/>
    <x v="4"/>
  </r>
  <r>
    <x v="487"/>
    <x v="958"/>
    <x v="36"/>
    <x v="310"/>
    <x v="0"/>
    <x v="1"/>
    <x v="49"/>
    <x v="31"/>
    <x v="0"/>
    <x v="7"/>
    <x v="2"/>
    <x v="0"/>
    <x v="6"/>
    <x v="1"/>
    <x v="1"/>
    <x v="0"/>
    <x v="3"/>
    <x v="5"/>
    <x v="0"/>
    <x v="0"/>
    <x v="0"/>
    <x v="0"/>
    <x v="0"/>
    <x v="0"/>
    <x v="0"/>
    <x v="40"/>
    <x v="2"/>
    <x v="352"/>
    <x v="0"/>
    <x v="0"/>
    <x v="0"/>
    <x v="1"/>
    <x v="0"/>
    <x v="0"/>
    <x v="0"/>
    <x v="1"/>
    <x v="0"/>
    <x v="36"/>
    <x v="309"/>
    <x v="10"/>
    <x v="9"/>
  </r>
  <r>
    <x v="488"/>
    <x v="1030"/>
    <x v="582"/>
    <x v="310"/>
    <x v="0"/>
    <x v="0"/>
    <x v="29"/>
    <x v="612"/>
    <x v="10"/>
    <x v="223"/>
    <x v="24"/>
    <x v="10"/>
    <x v="105"/>
    <x v="2"/>
    <x v="10"/>
    <x v="4"/>
    <x v="12"/>
    <x v="6"/>
    <x v="0"/>
    <x v="0"/>
    <x v="0"/>
    <x v="0"/>
    <x v="0"/>
    <x v="0"/>
    <x v="0"/>
    <x v="43"/>
    <x v="3"/>
    <x v="565"/>
    <x v="0"/>
    <x v="0"/>
    <x v="0"/>
    <x v="0"/>
    <x v="1"/>
    <x v="0"/>
    <x v="1"/>
    <x v="0"/>
    <x v="0"/>
    <x v="628"/>
    <x v="96"/>
    <x v="2"/>
    <x v="7"/>
  </r>
  <r>
    <x v="489"/>
    <x v="1392"/>
    <x v="488"/>
    <x v="310"/>
    <x v="0"/>
    <x v="1"/>
    <x v="77"/>
    <x v="208"/>
    <x v="139"/>
    <x v="318"/>
    <x v="89"/>
    <x v="36"/>
    <x v="29"/>
    <x v="1"/>
    <x v="5"/>
    <x v="10"/>
    <x v="8"/>
    <x v="3"/>
    <x v="0"/>
    <x v="0"/>
    <x v="0"/>
    <x v="0"/>
    <x v="0"/>
    <x v="0"/>
    <x v="0"/>
    <x v="20"/>
    <x v="1"/>
    <x v="197"/>
    <x v="0"/>
    <x v="1"/>
    <x v="0"/>
    <x v="0"/>
    <x v="0"/>
    <x v="0"/>
    <x v="1"/>
    <x v="0"/>
    <x v="0"/>
    <x v="578"/>
    <x v="464"/>
    <x v="3"/>
    <x v="0"/>
  </r>
  <r>
    <x v="490"/>
    <x v="1811"/>
    <x v="566"/>
    <x v="310"/>
    <x v="0"/>
    <x v="0"/>
    <x v="77"/>
    <x v="416"/>
    <x v="69"/>
    <x v="281"/>
    <x v="117"/>
    <x v="40"/>
    <x v="84"/>
    <x v="1"/>
    <x v="3"/>
    <x v="7"/>
    <x v="11"/>
    <x v="1"/>
    <x v="0"/>
    <x v="0"/>
    <x v="0"/>
    <x v="0"/>
    <x v="0"/>
    <x v="0"/>
    <x v="0"/>
    <x v="7"/>
    <x v="0"/>
    <x v="325"/>
    <x v="0"/>
    <x v="0"/>
    <x v="1"/>
    <x v="0"/>
    <x v="0"/>
    <x v="0"/>
    <x v="1"/>
    <x v="0"/>
    <x v="0"/>
    <x v="625"/>
    <x v="336"/>
    <x v="11"/>
    <x v="2"/>
  </r>
  <r>
    <x v="491"/>
    <x v="474"/>
    <x v="93"/>
    <x v="310"/>
    <x v="0"/>
    <x v="0"/>
    <x v="71"/>
    <x v="34"/>
    <x v="4"/>
    <x v="66"/>
    <x v="3"/>
    <x v="10"/>
    <x v="20"/>
    <x v="1"/>
    <x v="2"/>
    <x v="1"/>
    <x v="4"/>
    <x v="7"/>
    <x v="0"/>
    <x v="0"/>
    <x v="0"/>
    <x v="0"/>
    <x v="0"/>
    <x v="0"/>
    <x v="0"/>
    <x v="4"/>
    <x v="0"/>
    <x v="352"/>
    <x v="0"/>
    <x v="1"/>
    <x v="0"/>
    <x v="0"/>
    <x v="0"/>
    <x v="0"/>
    <x v="1"/>
    <x v="0"/>
    <x v="0"/>
    <x v="96"/>
    <x v="309"/>
    <x v="10"/>
    <x v="9"/>
  </r>
  <r>
    <x v="492"/>
    <x v="1252"/>
    <x v="356"/>
    <x v="310"/>
    <x v="0"/>
    <x v="1"/>
    <x v="49"/>
    <x v="337"/>
    <x v="123"/>
    <x v="65"/>
    <x v="54"/>
    <x v="26"/>
    <x v="59"/>
    <x v="6"/>
    <x v="5"/>
    <x v="2"/>
    <x v="12"/>
    <x v="5"/>
    <x v="0"/>
    <x v="0"/>
    <x v="0"/>
    <x v="0"/>
    <x v="0"/>
    <x v="0"/>
    <x v="0"/>
    <x v="37"/>
    <x v="2"/>
    <x v="528"/>
    <x v="1"/>
    <x v="0"/>
    <x v="0"/>
    <x v="0"/>
    <x v="0"/>
    <x v="0"/>
    <x v="1"/>
    <x v="0"/>
    <x v="0"/>
    <x v="411"/>
    <x v="133"/>
    <x v="4"/>
    <x v="8"/>
  </r>
  <r>
    <x v="493"/>
    <x v="625"/>
    <x v="125"/>
    <x v="310"/>
    <x v="1"/>
    <x v="0"/>
    <x v="97"/>
    <x v="121"/>
    <x v="1"/>
    <x v="56"/>
    <x v="0"/>
    <x v="1"/>
    <x v="31"/>
    <x v="3"/>
    <x v="4"/>
    <x v="2"/>
    <x v="3"/>
    <x v="7"/>
    <x v="0"/>
    <x v="0"/>
    <x v="1"/>
    <x v="0"/>
    <x v="0"/>
    <x v="0"/>
    <x v="0"/>
    <x v="15"/>
    <x v="1"/>
    <x v="376"/>
    <x v="0"/>
    <x v="0"/>
    <x v="0"/>
    <x v="1"/>
    <x v="0"/>
    <x v="0"/>
    <x v="0"/>
    <x v="0"/>
    <x v="1"/>
    <x v="144"/>
    <x v="285"/>
    <x v="9"/>
    <x v="10"/>
  </r>
  <r>
    <x v="494"/>
    <x v="1222"/>
    <x v="447"/>
    <x v="310"/>
    <x v="0"/>
    <x v="1"/>
    <x v="6"/>
    <x v="289"/>
    <x v="81"/>
    <x v="268"/>
    <x v="75"/>
    <x v="57"/>
    <x v="90"/>
    <x v="1"/>
    <x v="6"/>
    <x v="4"/>
    <x v="12"/>
    <x v="3"/>
    <x v="0"/>
    <x v="0"/>
    <x v="0"/>
    <x v="0"/>
    <x v="0"/>
    <x v="0"/>
    <x v="0"/>
    <x v="17"/>
    <x v="1"/>
    <x v="432"/>
    <x v="0"/>
    <x v="0"/>
    <x v="1"/>
    <x v="0"/>
    <x v="0"/>
    <x v="0"/>
    <x v="1"/>
    <x v="0"/>
    <x v="0"/>
    <x v="499"/>
    <x v="229"/>
    <x v="7"/>
    <x v="1"/>
  </r>
  <r>
    <x v="495"/>
    <x v="898"/>
    <x v="200"/>
    <x v="310"/>
    <x v="0"/>
    <x v="2"/>
    <x v="93"/>
    <x v="219"/>
    <x v="17"/>
    <x v="68"/>
    <x v="8"/>
    <x v="10"/>
    <x v="6"/>
    <x v="3"/>
    <x v="6"/>
    <x v="2"/>
    <x v="5"/>
    <x v="7"/>
    <x v="0"/>
    <x v="0"/>
    <x v="0"/>
    <x v="1"/>
    <x v="0"/>
    <x v="0"/>
    <x v="0"/>
    <x v="32"/>
    <x v="2"/>
    <x v="236"/>
    <x v="0"/>
    <x v="1"/>
    <x v="0"/>
    <x v="0"/>
    <x v="0"/>
    <x v="0"/>
    <x v="1"/>
    <x v="0"/>
    <x v="0"/>
    <x v="263"/>
    <x v="425"/>
    <x v="2"/>
    <x v="7"/>
  </r>
  <r>
    <x v="496"/>
    <x v="1915"/>
    <x v="843"/>
    <x v="310"/>
    <x v="0"/>
    <x v="0"/>
    <x v="78"/>
    <x v="732"/>
    <x v="90"/>
    <x v="333"/>
    <x v="64"/>
    <x v="124"/>
    <x v="55"/>
    <x v="1"/>
    <x v="5"/>
    <x v="6"/>
    <x v="7"/>
    <x v="1"/>
    <x v="0"/>
    <x v="0"/>
    <x v="0"/>
    <x v="0"/>
    <x v="1"/>
    <x v="0"/>
    <x v="0"/>
    <x v="37"/>
    <x v="2"/>
    <x v="99"/>
    <x v="0"/>
    <x v="0"/>
    <x v="0"/>
    <x v="1"/>
    <x v="0"/>
    <x v="0"/>
    <x v="0"/>
    <x v="1"/>
    <x v="0"/>
    <x v="926"/>
    <x v="562"/>
    <x v="7"/>
    <x v="1"/>
  </r>
  <r>
    <x v="497"/>
    <x v="761"/>
    <x v="204"/>
    <x v="310"/>
    <x v="0"/>
    <x v="1"/>
    <x v="62"/>
    <x v="255"/>
    <x v="0"/>
    <x v="55"/>
    <x v="0"/>
    <x v="6"/>
    <x v="52"/>
    <x v="4"/>
    <x v="6"/>
    <x v="2"/>
    <x v="5"/>
    <x v="8"/>
    <x v="0"/>
    <x v="0"/>
    <x v="0"/>
    <x v="0"/>
    <x v="0"/>
    <x v="0"/>
    <x v="0"/>
    <x v="50"/>
    <x v="3"/>
    <x v="390"/>
    <x v="0"/>
    <x v="0"/>
    <x v="0"/>
    <x v="1"/>
    <x v="0"/>
    <x v="0"/>
    <x v="0"/>
    <x v="0"/>
    <x v="1"/>
    <x v="240"/>
    <x v="271"/>
    <x v="8"/>
    <x v="11"/>
  </r>
  <r>
    <x v="498"/>
    <x v="1809"/>
    <x v="878"/>
    <x v="310"/>
    <x v="0"/>
    <x v="0"/>
    <x v="47"/>
    <x v="755"/>
    <x v="20"/>
    <x v="446"/>
    <x v="70"/>
    <x v="60"/>
    <x v="27"/>
    <x v="1"/>
    <x v="5"/>
    <x v="7"/>
    <x v="9"/>
    <x v="2"/>
    <x v="0"/>
    <x v="0"/>
    <x v="0"/>
    <x v="0"/>
    <x v="0"/>
    <x v="0"/>
    <x v="0"/>
    <x v="21"/>
    <x v="1"/>
    <x v="416"/>
    <x v="0"/>
    <x v="0"/>
    <x v="1"/>
    <x v="0"/>
    <x v="0"/>
    <x v="0"/>
    <x v="0"/>
    <x v="1"/>
    <x v="0"/>
    <x v="959"/>
    <x v="245"/>
    <x v="8"/>
    <x v="11"/>
  </r>
  <r>
    <x v="499"/>
    <x v="521"/>
    <x v="94"/>
    <x v="310"/>
    <x v="1"/>
    <x v="1"/>
    <x v="9"/>
    <x v="64"/>
    <x v="0"/>
    <x v="46"/>
    <x v="4"/>
    <x v="3"/>
    <x v="20"/>
    <x v="4"/>
    <x v="3"/>
    <x v="1"/>
    <x v="3"/>
    <x v="8"/>
    <x v="0"/>
    <x v="0"/>
    <x v="0"/>
    <x v="0"/>
    <x v="0"/>
    <x v="0"/>
    <x v="0"/>
    <x v="35"/>
    <x v="2"/>
    <x v="482"/>
    <x v="0"/>
    <x v="1"/>
    <x v="0"/>
    <x v="0"/>
    <x v="0"/>
    <x v="0"/>
    <x v="1"/>
    <x v="0"/>
    <x v="0"/>
    <x v="97"/>
    <x v="179"/>
    <x v="5"/>
    <x v="6"/>
  </r>
  <r>
    <x v="500"/>
    <x v="229"/>
    <x v="27"/>
    <x v="310"/>
    <x v="1"/>
    <x v="0"/>
    <x v="77"/>
    <x v="11"/>
    <x v="7"/>
    <x v="9"/>
    <x v="3"/>
    <x v="1"/>
    <x v="11"/>
    <x v="1"/>
    <x v="1"/>
    <x v="0"/>
    <x v="3"/>
    <x v="7"/>
    <x v="0"/>
    <x v="0"/>
    <x v="0"/>
    <x v="0"/>
    <x v="0"/>
    <x v="0"/>
    <x v="0"/>
    <x v="6"/>
    <x v="0"/>
    <x v="343"/>
    <x v="0"/>
    <x v="0"/>
    <x v="1"/>
    <x v="0"/>
    <x v="0"/>
    <x v="0"/>
    <x v="1"/>
    <x v="0"/>
    <x v="0"/>
    <x v="22"/>
    <x v="318"/>
    <x v="10"/>
    <x v="9"/>
  </r>
  <r>
    <x v="501"/>
    <x v="1557"/>
    <x v="366"/>
    <x v="310"/>
    <x v="0"/>
    <x v="0"/>
    <x v="24"/>
    <x v="210"/>
    <x v="23"/>
    <x v="320"/>
    <x v="38"/>
    <x v="21"/>
    <x v="75"/>
    <x v="1"/>
    <x v="4"/>
    <x v="5"/>
    <x v="7"/>
    <x v="2"/>
    <x v="0"/>
    <x v="0"/>
    <x v="0"/>
    <x v="0"/>
    <x v="0"/>
    <x v="0"/>
    <x v="0"/>
    <x v="37"/>
    <x v="2"/>
    <x v="290"/>
    <x v="0"/>
    <x v="0"/>
    <x v="0"/>
    <x v="1"/>
    <x v="0"/>
    <x v="0"/>
    <x v="1"/>
    <x v="0"/>
    <x v="0"/>
    <x v="418"/>
    <x v="371"/>
    <x v="0"/>
    <x v="4"/>
  </r>
  <r>
    <x v="502"/>
    <x v="1785"/>
    <x v="854"/>
    <x v="310"/>
    <x v="0"/>
    <x v="0"/>
    <x v="19"/>
    <x v="704"/>
    <x v="121"/>
    <x v="462"/>
    <x v="21"/>
    <x v="38"/>
    <x v="0"/>
    <x v="1"/>
    <x v="6"/>
    <x v="3"/>
    <x v="10"/>
    <x v="3"/>
    <x v="1"/>
    <x v="0"/>
    <x v="0"/>
    <x v="0"/>
    <x v="1"/>
    <x v="0"/>
    <x v="0"/>
    <x v="52"/>
    <x v="3"/>
    <x v="113"/>
    <x v="0"/>
    <x v="1"/>
    <x v="0"/>
    <x v="0"/>
    <x v="0"/>
    <x v="0"/>
    <x v="0"/>
    <x v="1"/>
    <x v="0"/>
    <x v="941"/>
    <x v="548"/>
    <x v="6"/>
    <x v="5"/>
  </r>
  <r>
    <x v="503"/>
    <x v="345"/>
    <x v="38"/>
    <x v="310"/>
    <x v="1"/>
    <x v="1"/>
    <x v="67"/>
    <x v="27"/>
    <x v="1"/>
    <x v="12"/>
    <x v="2"/>
    <x v="0"/>
    <x v="10"/>
    <x v="2"/>
    <x v="2"/>
    <x v="0"/>
    <x v="3"/>
    <x v="7"/>
    <x v="0"/>
    <x v="0"/>
    <x v="0"/>
    <x v="0"/>
    <x v="0"/>
    <x v="0"/>
    <x v="0"/>
    <x v="31"/>
    <x v="2"/>
    <x v="144"/>
    <x v="1"/>
    <x v="0"/>
    <x v="0"/>
    <x v="0"/>
    <x v="0"/>
    <x v="0"/>
    <x v="1"/>
    <x v="0"/>
    <x v="0"/>
    <x v="34"/>
    <x v="517"/>
    <x v="5"/>
    <x v="6"/>
  </r>
  <r>
    <x v="504"/>
    <x v="1617"/>
    <x v="730"/>
    <x v="310"/>
    <x v="0"/>
    <x v="0"/>
    <x v="95"/>
    <x v="684"/>
    <x v="72"/>
    <x v="295"/>
    <x v="51"/>
    <x v="14"/>
    <x v="167"/>
    <x v="1"/>
    <x v="2"/>
    <x v="4"/>
    <x v="6"/>
    <x v="5"/>
    <x v="0"/>
    <x v="0"/>
    <x v="1"/>
    <x v="0"/>
    <x v="0"/>
    <x v="0"/>
    <x v="0"/>
    <x v="9"/>
    <x v="0"/>
    <x v="113"/>
    <x v="0"/>
    <x v="0"/>
    <x v="1"/>
    <x v="0"/>
    <x v="0"/>
    <x v="0"/>
    <x v="0"/>
    <x v="1"/>
    <x v="0"/>
    <x v="771"/>
    <x v="548"/>
    <x v="6"/>
    <x v="5"/>
  </r>
  <r>
    <x v="505"/>
    <x v="724"/>
    <x v="180"/>
    <x v="310"/>
    <x v="0"/>
    <x v="0"/>
    <x v="48"/>
    <x v="167"/>
    <x v="2"/>
    <x v="64"/>
    <x v="34"/>
    <x v="17"/>
    <x v="58"/>
    <x v="1"/>
    <x v="5"/>
    <x v="1"/>
    <x v="6"/>
    <x v="5"/>
    <x v="0"/>
    <x v="0"/>
    <x v="0"/>
    <x v="0"/>
    <x v="0"/>
    <x v="0"/>
    <x v="0"/>
    <x v="5"/>
    <x v="0"/>
    <x v="297"/>
    <x v="0"/>
    <x v="1"/>
    <x v="0"/>
    <x v="0"/>
    <x v="0"/>
    <x v="0"/>
    <x v="1"/>
    <x v="0"/>
    <x v="0"/>
    <x v="204"/>
    <x v="364"/>
    <x v="0"/>
    <x v="4"/>
  </r>
  <r>
    <x v="506"/>
    <x v="1529"/>
    <x v="794"/>
    <x v="310"/>
    <x v="0"/>
    <x v="0"/>
    <x v="73"/>
    <x v="765"/>
    <x v="33"/>
    <x v="204"/>
    <x v="0"/>
    <x v="33"/>
    <x v="66"/>
    <x v="1"/>
    <x v="2"/>
    <x v="4"/>
    <x v="9"/>
    <x v="6"/>
    <x v="0"/>
    <x v="0"/>
    <x v="0"/>
    <x v="1"/>
    <x v="1"/>
    <x v="0"/>
    <x v="0"/>
    <x v="43"/>
    <x v="3"/>
    <x v="601"/>
    <x v="0"/>
    <x v="1"/>
    <x v="0"/>
    <x v="0"/>
    <x v="0"/>
    <x v="0"/>
    <x v="1"/>
    <x v="0"/>
    <x v="0"/>
    <x v="872"/>
    <x v="60"/>
    <x v="1"/>
    <x v="3"/>
  </r>
  <r>
    <x v="507"/>
    <x v="1467"/>
    <x v="783"/>
    <x v="275"/>
    <x v="0"/>
    <x v="0"/>
    <x v="31"/>
    <x v="689"/>
    <x v="106"/>
    <x v="340"/>
    <x v="38"/>
    <x v="48"/>
    <x v="41"/>
    <x v="1"/>
    <x v="2"/>
    <x v="9"/>
    <x v="13"/>
    <x v="5"/>
    <x v="0"/>
    <x v="0"/>
    <x v="0"/>
    <x v="0"/>
    <x v="0"/>
    <x v="0"/>
    <x v="1"/>
    <x v="38"/>
    <x v="2"/>
    <x v="653"/>
    <x v="0"/>
    <x v="0"/>
    <x v="1"/>
    <x v="0"/>
    <x v="0"/>
    <x v="0"/>
    <x v="1"/>
    <x v="0"/>
    <x v="0"/>
    <x v="865"/>
    <x v="8"/>
    <x v="11"/>
    <x v="2"/>
  </r>
  <r>
    <x v="508"/>
    <x v="404"/>
    <x v="36"/>
    <x v="310"/>
    <x v="1"/>
    <x v="0"/>
    <x v="76"/>
    <x v="8"/>
    <x v="4"/>
    <x v="15"/>
    <x v="7"/>
    <x v="6"/>
    <x v="2"/>
    <x v="1"/>
    <x v="1"/>
    <x v="0"/>
    <x v="3"/>
    <x v="8"/>
    <x v="0"/>
    <x v="0"/>
    <x v="0"/>
    <x v="0"/>
    <x v="0"/>
    <x v="0"/>
    <x v="0"/>
    <x v="10"/>
    <x v="0"/>
    <x v="539"/>
    <x v="0"/>
    <x v="1"/>
    <x v="0"/>
    <x v="0"/>
    <x v="0"/>
    <x v="0"/>
    <x v="1"/>
    <x v="0"/>
    <x v="0"/>
    <x v="40"/>
    <x v="122"/>
    <x v="3"/>
    <x v="0"/>
  </r>
  <r>
    <x v="509"/>
    <x v="1723"/>
    <x v="655"/>
    <x v="310"/>
    <x v="0"/>
    <x v="0"/>
    <x v="20"/>
    <x v="642"/>
    <x v="38"/>
    <x v="277"/>
    <x v="14"/>
    <x v="25"/>
    <x v="12"/>
    <x v="1"/>
    <x v="4"/>
    <x v="5"/>
    <x v="10"/>
    <x v="2"/>
    <x v="0"/>
    <x v="0"/>
    <x v="0"/>
    <x v="0"/>
    <x v="0"/>
    <x v="0"/>
    <x v="0"/>
    <x v="38"/>
    <x v="2"/>
    <x v="202"/>
    <x v="0"/>
    <x v="0"/>
    <x v="0"/>
    <x v="1"/>
    <x v="0"/>
    <x v="0"/>
    <x v="0"/>
    <x v="0"/>
    <x v="1"/>
    <x v="753"/>
    <x v="459"/>
    <x v="3"/>
    <x v="0"/>
  </r>
  <r>
    <x v="510"/>
    <x v="941"/>
    <x v="241"/>
    <x v="310"/>
    <x v="0"/>
    <x v="0"/>
    <x v="72"/>
    <x v="134"/>
    <x v="15"/>
    <x v="149"/>
    <x v="60"/>
    <x v="31"/>
    <x v="35"/>
    <x v="1"/>
    <x v="4"/>
    <x v="4"/>
    <x v="6"/>
    <x v="3"/>
    <x v="0"/>
    <x v="0"/>
    <x v="0"/>
    <x v="0"/>
    <x v="0"/>
    <x v="0"/>
    <x v="0"/>
    <x v="19"/>
    <x v="1"/>
    <x v="21"/>
    <x v="0"/>
    <x v="1"/>
    <x v="0"/>
    <x v="0"/>
    <x v="0"/>
    <x v="0"/>
    <x v="0"/>
    <x v="1"/>
    <x v="0"/>
    <x v="285"/>
    <x v="640"/>
    <x v="9"/>
    <x v="10"/>
  </r>
  <r>
    <x v="511"/>
    <x v="1271"/>
    <x v="826"/>
    <x v="310"/>
    <x v="0"/>
    <x v="0"/>
    <x v="20"/>
    <x v="691"/>
    <x v="135"/>
    <x v="313"/>
    <x v="165"/>
    <x v="17"/>
    <x v="116"/>
    <x v="1"/>
    <x v="4"/>
    <x v="8"/>
    <x v="4"/>
    <x v="8"/>
    <x v="0"/>
    <x v="0"/>
    <x v="0"/>
    <x v="0"/>
    <x v="0"/>
    <x v="0"/>
    <x v="0"/>
    <x v="32"/>
    <x v="2"/>
    <x v="648"/>
    <x v="0"/>
    <x v="0"/>
    <x v="1"/>
    <x v="0"/>
    <x v="0"/>
    <x v="0"/>
    <x v="1"/>
    <x v="0"/>
    <x v="0"/>
    <x v="888"/>
    <x v="13"/>
    <x v="11"/>
    <x v="2"/>
  </r>
  <r>
    <x v="512"/>
    <x v="905"/>
    <x v="199"/>
    <x v="310"/>
    <x v="1"/>
    <x v="1"/>
    <x v="69"/>
    <x v="191"/>
    <x v="10"/>
    <x v="67"/>
    <x v="26"/>
    <x v="27"/>
    <x v="71"/>
    <x v="6"/>
    <x v="4"/>
    <x v="1"/>
    <x v="8"/>
    <x v="6"/>
    <x v="0"/>
    <x v="0"/>
    <x v="0"/>
    <x v="0"/>
    <x v="0"/>
    <x v="0"/>
    <x v="0"/>
    <x v="36"/>
    <x v="2"/>
    <x v="223"/>
    <x v="0"/>
    <x v="1"/>
    <x v="0"/>
    <x v="0"/>
    <x v="0"/>
    <x v="0"/>
    <x v="0"/>
    <x v="0"/>
    <x v="1"/>
    <x v="222"/>
    <x v="438"/>
    <x v="2"/>
    <x v="7"/>
  </r>
  <r>
    <x v="513"/>
    <x v="864"/>
    <x v="264"/>
    <x v="310"/>
    <x v="0"/>
    <x v="1"/>
    <x v="80"/>
    <x v="150"/>
    <x v="60"/>
    <x v="83"/>
    <x v="82"/>
    <x v="56"/>
    <x v="61"/>
    <x v="4"/>
    <x v="4"/>
    <x v="3"/>
    <x v="8"/>
    <x v="5"/>
    <x v="0"/>
    <x v="0"/>
    <x v="0"/>
    <x v="0"/>
    <x v="0"/>
    <x v="0"/>
    <x v="0"/>
    <x v="21"/>
    <x v="1"/>
    <x v="471"/>
    <x v="0"/>
    <x v="0"/>
    <x v="0"/>
    <x v="0"/>
    <x v="1"/>
    <x v="1"/>
    <x v="0"/>
    <x v="0"/>
    <x v="0"/>
    <x v="305"/>
    <x v="190"/>
    <x v="6"/>
    <x v="5"/>
  </r>
  <r>
    <x v="514"/>
    <x v="1602"/>
    <x v="588"/>
    <x v="310"/>
    <x v="0"/>
    <x v="1"/>
    <x v="65"/>
    <x v="506"/>
    <x v="53"/>
    <x v="239"/>
    <x v="103"/>
    <x v="53"/>
    <x v="54"/>
    <x v="1"/>
    <x v="4"/>
    <x v="7"/>
    <x v="5"/>
    <x v="1"/>
    <x v="0"/>
    <x v="0"/>
    <x v="0"/>
    <x v="0"/>
    <x v="0"/>
    <x v="0"/>
    <x v="0"/>
    <x v="27"/>
    <x v="2"/>
    <x v="266"/>
    <x v="0"/>
    <x v="0"/>
    <x v="1"/>
    <x v="0"/>
    <x v="0"/>
    <x v="0"/>
    <x v="1"/>
    <x v="0"/>
    <x v="0"/>
    <x v="658"/>
    <x v="395"/>
    <x v="1"/>
    <x v="3"/>
  </r>
  <r>
    <x v="515"/>
    <x v="1161"/>
    <x v="268"/>
    <x v="310"/>
    <x v="1"/>
    <x v="1"/>
    <x v="52"/>
    <x v="393"/>
    <x v="4"/>
    <x v="24"/>
    <x v="0"/>
    <x v="0"/>
    <x v="9"/>
    <x v="7"/>
    <x v="8"/>
    <x v="2"/>
    <x v="6"/>
    <x v="7"/>
    <x v="0"/>
    <x v="0"/>
    <x v="0"/>
    <x v="1"/>
    <x v="0"/>
    <x v="0"/>
    <x v="0"/>
    <x v="19"/>
    <x v="1"/>
    <x v="11"/>
    <x v="0"/>
    <x v="0"/>
    <x v="0"/>
    <x v="1"/>
    <x v="0"/>
    <x v="0"/>
    <x v="0"/>
    <x v="1"/>
    <x v="0"/>
    <x v="350"/>
    <x v="650"/>
    <x v="10"/>
    <x v="9"/>
  </r>
  <r>
    <x v="516"/>
    <x v="1379"/>
    <x v="139"/>
    <x v="310"/>
    <x v="1"/>
    <x v="1"/>
    <x v="65"/>
    <x v="110"/>
    <x v="6"/>
    <x v="92"/>
    <x v="3"/>
    <x v="9"/>
    <x v="38"/>
    <x v="2"/>
    <x v="3"/>
    <x v="2"/>
    <x v="5"/>
    <x v="4"/>
    <x v="0"/>
    <x v="0"/>
    <x v="0"/>
    <x v="0"/>
    <x v="0"/>
    <x v="0"/>
    <x v="0"/>
    <x v="34"/>
    <x v="2"/>
    <x v="406"/>
    <x v="0"/>
    <x v="1"/>
    <x v="0"/>
    <x v="0"/>
    <x v="0"/>
    <x v="0"/>
    <x v="1"/>
    <x v="0"/>
    <x v="0"/>
    <x v="164"/>
    <x v="255"/>
    <x v="8"/>
    <x v="11"/>
  </r>
  <r>
    <x v="517"/>
    <x v="295"/>
    <x v="36"/>
    <x v="310"/>
    <x v="1"/>
    <x v="0"/>
    <x v="57"/>
    <x v="11"/>
    <x v="3"/>
    <x v="22"/>
    <x v="2"/>
    <x v="2"/>
    <x v="6"/>
    <x v="2"/>
    <x v="2"/>
    <x v="0"/>
    <x v="3"/>
    <x v="6"/>
    <x v="0"/>
    <x v="0"/>
    <x v="0"/>
    <x v="0"/>
    <x v="0"/>
    <x v="0"/>
    <x v="0"/>
    <x v="14"/>
    <x v="1"/>
    <x v="356"/>
    <x v="0"/>
    <x v="0"/>
    <x v="1"/>
    <x v="0"/>
    <x v="0"/>
    <x v="0"/>
    <x v="1"/>
    <x v="0"/>
    <x v="0"/>
    <x v="36"/>
    <x v="305"/>
    <x v="10"/>
    <x v="9"/>
  </r>
  <r>
    <x v="518"/>
    <x v="860"/>
    <x v="183"/>
    <x v="310"/>
    <x v="0"/>
    <x v="1"/>
    <x v="70"/>
    <x v="160"/>
    <x v="12"/>
    <x v="111"/>
    <x v="8"/>
    <x v="0"/>
    <x v="15"/>
    <x v="4"/>
    <x v="6"/>
    <x v="1"/>
    <x v="5"/>
    <x v="7"/>
    <x v="0"/>
    <x v="0"/>
    <x v="0"/>
    <x v="0"/>
    <x v="0"/>
    <x v="0"/>
    <x v="0"/>
    <x v="45"/>
    <x v="3"/>
    <x v="419"/>
    <x v="0"/>
    <x v="0"/>
    <x v="0"/>
    <x v="1"/>
    <x v="0"/>
    <x v="0"/>
    <x v="0"/>
    <x v="1"/>
    <x v="0"/>
    <x v="236"/>
    <x v="242"/>
    <x v="7"/>
    <x v="1"/>
  </r>
  <r>
    <x v="519"/>
    <x v="787"/>
    <x v="82"/>
    <x v="310"/>
    <x v="0"/>
    <x v="1"/>
    <x v="0"/>
    <x v="77"/>
    <x v="0"/>
    <x v="11"/>
    <x v="0"/>
    <x v="0"/>
    <x v="7"/>
    <x v="1"/>
    <x v="2"/>
    <x v="1"/>
    <x v="3"/>
    <x v="5"/>
    <x v="0"/>
    <x v="0"/>
    <x v="0"/>
    <x v="0"/>
    <x v="0"/>
    <x v="0"/>
    <x v="0"/>
    <x v="29"/>
    <x v="2"/>
    <x v="152"/>
    <x v="0"/>
    <x v="0"/>
    <x v="0"/>
    <x v="1"/>
    <x v="0"/>
    <x v="0"/>
    <x v="1"/>
    <x v="0"/>
    <x v="0"/>
    <x v="83"/>
    <x v="509"/>
    <x v="5"/>
    <x v="6"/>
  </r>
  <r>
    <x v="520"/>
    <x v="1350"/>
    <x v="782"/>
    <x v="287"/>
    <x v="0"/>
    <x v="1"/>
    <x v="17"/>
    <x v="733"/>
    <x v="48"/>
    <x v="278"/>
    <x v="38"/>
    <x v="32"/>
    <x v="179"/>
    <x v="5"/>
    <x v="11"/>
    <x v="4"/>
    <x v="9"/>
    <x v="8"/>
    <x v="0"/>
    <x v="0"/>
    <x v="1"/>
    <x v="0"/>
    <x v="0"/>
    <x v="0"/>
    <x v="1"/>
    <x v="42"/>
    <x v="3"/>
    <x v="619"/>
    <x v="1"/>
    <x v="0"/>
    <x v="0"/>
    <x v="0"/>
    <x v="0"/>
    <x v="0"/>
    <x v="1"/>
    <x v="0"/>
    <x v="0"/>
    <x v="808"/>
    <x v="42"/>
    <x v="0"/>
    <x v="4"/>
  </r>
  <r>
    <x v="521"/>
    <x v="1143"/>
    <x v="143"/>
    <x v="310"/>
    <x v="0"/>
    <x v="1"/>
    <x v="50"/>
    <x v="98"/>
    <x v="4"/>
    <x v="32"/>
    <x v="33"/>
    <x v="53"/>
    <x v="6"/>
    <x v="2"/>
    <x v="2"/>
    <x v="1"/>
    <x v="7"/>
    <x v="2"/>
    <x v="0"/>
    <x v="0"/>
    <x v="0"/>
    <x v="0"/>
    <x v="0"/>
    <x v="0"/>
    <x v="0"/>
    <x v="44"/>
    <x v="3"/>
    <x v="305"/>
    <x v="0"/>
    <x v="0"/>
    <x v="0"/>
    <x v="1"/>
    <x v="0"/>
    <x v="1"/>
    <x v="0"/>
    <x v="0"/>
    <x v="0"/>
    <x v="188"/>
    <x v="356"/>
    <x v="11"/>
    <x v="2"/>
  </r>
  <r>
    <x v="522"/>
    <x v="159"/>
    <x v="46"/>
    <x v="310"/>
    <x v="1"/>
    <x v="0"/>
    <x v="67"/>
    <x v="19"/>
    <x v="3"/>
    <x v="19"/>
    <x v="4"/>
    <x v="5"/>
    <x v="26"/>
    <x v="3"/>
    <x v="3"/>
    <x v="0"/>
    <x v="3"/>
    <x v="7"/>
    <x v="0"/>
    <x v="0"/>
    <x v="0"/>
    <x v="0"/>
    <x v="0"/>
    <x v="0"/>
    <x v="0"/>
    <x v="15"/>
    <x v="1"/>
    <x v="176"/>
    <x v="0"/>
    <x v="0"/>
    <x v="1"/>
    <x v="0"/>
    <x v="0"/>
    <x v="0"/>
    <x v="0"/>
    <x v="1"/>
    <x v="0"/>
    <x v="26"/>
    <x v="485"/>
    <x v="4"/>
    <x v="8"/>
  </r>
  <r>
    <x v="523"/>
    <x v="213"/>
    <x v="28"/>
    <x v="310"/>
    <x v="1"/>
    <x v="0"/>
    <x v="46"/>
    <x v="1"/>
    <x v="9"/>
    <x v="8"/>
    <x v="10"/>
    <x v="3"/>
    <x v="22"/>
    <x v="3"/>
    <x v="3"/>
    <x v="0"/>
    <x v="3"/>
    <x v="8"/>
    <x v="0"/>
    <x v="0"/>
    <x v="0"/>
    <x v="0"/>
    <x v="0"/>
    <x v="0"/>
    <x v="0"/>
    <x v="19"/>
    <x v="1"/>
    <x v="219"/>
    <x v="0"/>
    <x v="0"/>
    <x v="0"/>
    <x v="1"/>
    <x v="0"/>
    <x v="1"/>
    <x v="0"/>
    <x v="0"/>
    <x v="0"/>
    <x v="12"/>
    <x v="442"/>
    <x v="2"/>
    <x v="7"/>
  </r>
  <r>
    <x v="524"/>
    <x v="750"/>
    <x v="122"/>
    <x v="310"/>
    <x v="0"/>
    <x v="1"/>
    <x v="37"/>
    <x v="62"/>
    <x v="10"/>
    <x v="83"/>
    <x v="7"/>
    <x v="19"/>
    <x v="19"/>
    <x v="2"/>
    <x v="4"/>
    <x v="1"/>
    <x v="4"/>
    <x v="7"/>
    <x v="0"/>
    <x v="0"/>
    <x v="0"/>
    <x v="0"/>
    <x v="0"/>
    <x v="0"/>
    <x v="0"/>
    <x v="27"/>
    <x v="2"/>
    <x v="654"/>
    <x v="0"/>
    <x v="0"/>
    <x v="0"/>
    <x v="0"/>
    <x v="1"/>
    <x v="0"/>
    <x v="1"/>
    <x v="0"/>
    <x v="0"/>
    <x v="150"/>
    <x v="7"/>
    <x v="11"/>
    <x v="2"/>
  </r>
  <r>
    <x v="525"/>
    <x v="726"/>
    <x v="183"/>
    <x v="310"/>
    <x v="1"/>
    <x v="0"/>
    <x v="38"/>
    <x v="230"/>
    <x v="3"/>
    <x v="42"/>
    <x v="4"/>
    <x v="3"/>
    <x v="101"/>
    <x v="2"/>
    <x v="4"/>
    <x v="5"/>
    <x v="3"/>
    <x v="6"/>
    <x v="0"/>
    <x v="0"/>
    <x v="0"/>
    <x v="0"/>
    <x v="0"/>
    <x v="0"/>
    <x v="0"/>
    <x v="12"/>
    <x v="1"/>
    <x v="545"/>
    <x v="0"/>
    <x v="0"/>
    <x v="1"/>
    <x v="0"/>
    <x v="0"/>
    <x v="0"/>
    <x v="0"/>
    <x v="0"/>
    <x v="1"/>
    <x v="174"/>
    <x v="116"/>
    <x v="3"/>
    <x v="0"/>
  </r>
  <r>
    <x v="526"/>
    <x v="1782"/>
    <x v="781"/>
    <x v="236"/>
    <x v="1"/>
    <x v="0"/>
    <x v="40"/>
    <x v="742"/>
    <x v="16"/>
    <x v="248"/>
    <x v="88"/>
    <x v="0"/>
    <x v="80"/>
    <x v="2"/>
    <x v="5"/>
    <x v="3"/>
    <x v="6"/>
    <x v="6"/>
    <x v="1"/>
    <x v="0"/>
    <x v="0"/>
    <x v="1"/>
    <x v="1"/>
    <x v="0"/>
    <x v="1"/>
    <x v="24"/>
    <x v="1"/>
    <x v="381"/>
    <x v="0"/>
    <x v="1"/>
    <x v="0"/>
    <x v="0"/>
    <x v="0"/>
    <x v="0"/>
    <x v="1"/>
    <x v="0"/>
    <x v="0"/>
    <x v="852"/>
    <x v="280"/>
    <x v="9"/>
    <x v="10"/>
  </r>
  <r>
    <x v="527"/>
    <x v="1039"/>
    <x v="327"/>
    <x v="310"/>
    <x v="0"/>
    <x v="1"/>
    <x v="56"/>
    <x v="183"/>
    <x v="18"/>
    <x v="232"/>
    <x v="28"/>
    <x v="105"/>
    <x v="54"/>
    <x v="2"/>
    <x v="4"/>
    <x v="6"/>
    <x v="8"/>
    <x v="3"/>
    <x v="0"/>
    <x v="0"/>
    <x v="0"/>
    <x v="0"/>
    <x v="0"/>
    <x v="0"/>
    <x v="0"/>
    <x v="20"/>
    <x v="1"/>
    <x v="366"/>
    <x v="0"/>
    <x v="0"/>
    <x v="0"/>
    <x v="1"/>
    <x v="0"/>
    <x v="0"/>
    <x v="1"/>
    <x v="0"/>
    <x v="0"/>
    <x v="388"/>
    <x v="295"/>
    <x v="9"/>
    <x v="10"/>
  </r>
  <r>
    <x v="528"/>
    <x v="201"/>
    <x v="31"/>
    <x v="310"/>
    <x v="1"/>
    <x v="0"/>
    <x v="98"/>
    <x v="8"/>
    <x v="4"/>
    <x v="10"/>
    <x v="6"/>
    <x v="7"/>
    <x v="6"/>
    <x v="2"/>
    <x v="2"/>
    <x v="0"/>
    <x v="4"/>
    <x v="5"/>
    <x v="0"/>
    <x v="0"/>
    <x v="0"/>
    <x v="0"/>
    <x v="0"/>
    <x v="0"/>
    <x v="0"/>
    <x v="6"/>
    <x v="0"/>
    <x v="106"/>
    <x v="0"/>
    <x v="1"/>
    <x v="0"/>
    <x v="0"/>
    <x v="0"/>
    <x v="1"/>
    <x v="0"/>
    <x v="0"/>
    <x v="0"/>
    <x v="31"/>
    <x v="555"/>
    <x v="6"/>
    <x v="5"/>
  </r>
  <r>
    <x v="529"/>
    <x v="1782"/>
    <x v="781"/>
    <x v="236"/>
    <x v="1"/>
    <x v="0"/>
    <x v="40"/>
    <x v="742"/>
    <x v="16"/>
    <x v="248"/>
    <x v="88"/>
    <x v="0"/>
    <x v="80"/>
    <x v="2"/>
    <x v="5"/>
    <x v="3"/>
    <x v="6"/>
    <x v="6"/>
    <x v="1"/>
    <x v="0"/>
    <x v="0"/>
    <x v="1"/>
    <x v="1"/>
    <x v="0"/>
    <x v="1"/>
    <x v="24"/>
    <x v="1"/>
    <x v="381"/>
    <x v="0"/>
    <x v="1"/>
    <x v="0"/>
    <x v="0"/>
    <x v="0"/>
    <x v="0"/>
    <x v="1"/>
    <x v="0"/>
    <x v="0"/>
    <x v="852"/>
    <x v="280"/>
    <x v="9"/>
    <x v="10"/>
  </r>
  <r>
    <x v="530"/>
    <x v="871"/>
    <x v="100"/>
    <x v="310"/>
    <x v="1"/>
    <x v="0"/>
    <x v="72"/>
    <x v="42"/>
    <x v="7"/>
    <x v="43"/>
    <x v="17"/>
    <x v="12"/>
    <x v="10"/>
    <x v="1"/>
    <x v="3"/>
    <x v="0"/>
    <x v="4"/>
    <x v="6"/>
    <x v="0"/>
    <x v="0"/>
    <x v="0"/>
    <x v="0"/>
    <x v="0"/>
    <x v="0"/>
    <x v="0"/>
    <x v="16"/>
    <x v="1"/>
    <x v="196"/>
    <x v="0"/>
    <x v="1"/>
    <x v="0"/>
    <x v="0"/>
    <x v="0"/>
    <x v="0"/>
    <x v="1"/>
    <x v="0"/>
    <x v="0"/>
    <x v="112"/>
    <x v="465"/>
    <x v="3"/>
    <x v="0"/>
  </r>
  <r>
    <x v="531"/>
    <x v="1627"/>
    <x v="781"/>
    <x v="256"/>
    <x v="0"/>
    <x v="0"/>
    <x v="5"/>
    <x v="597"/>
    <x v="48"/>
    <x v="420"/>
    <x v="38"/>
    <x v="160"/>
    <x v="48"/>
    <x v="1"/>
    <x v="4"/>
    <x v="6"/>
    <x v="4"/>
    <x v="3"/>
    <x v="1"/>
    <x v="0"/>
    <x v="0"/>
    <x v="0"/>
    <x v="1"/>
    <x v="0"/>
    <x v="1"/>
    <x v="9"/>
    <x v="0"/>
    <x v="118"/>
    <x v="0"/>
    <x v="0"/>
    <x v="1"/>
    <x v="0"/>
    <x v="0"/>
    <x v="0"/>
    <x v="0"/>
    <x v="0"/>
    <x v="1"/>
    <x v="862"/>
    <x v="543"/>
    <x v="6"/>
    <x v="5"/>
  </r>
  <r>
    <x v="532"/>
    <x v="257"/>
    <x v="16"/>
    <x v="310"/>
    <x v="1"/>
    <x v="1"/>
    <x v="33"/>
    <x v="17"/>
    <x v="0"/>
    <x v="3"/>
    <x v="0"/>
    <x v="0"/>
    <x v="1"/>
    <x v="2"/>
    <x v="1"/>
    <x v="0"/>
    <x v="3"/>
    <x v="6"/>
    <x v="0"/>
    <x v="0"/>
    <x v="0"/>
    <x v="0"/>
    <x v="0"/>
    <x v="0"/>
    <x v="0"/>
    <x v="23"/>
    <x v="1"/>
    <x v="87"/>
    <x v="0"/>
    <x v="1"/>
    <x v="0"/>
    <x v="0"/>
    <x v="0"/>
    <x v="0"/>
    <x v="0"/>
    <x v="1"/>
    <x v="0"/>
    <x v="21"/>
    <x v="574"/>
    <x v="7"/>
    <x v="1"/>
  </r>
  <r>
    <x v="533"/>
    <x v="622"/>
    <x v="32"/>
    <x v="310"/>
    <x v="1"/>
    <x v="1"/>
    <x v="87"/>
    <x v="15"/>
    <x v="4"/>
    <x v="10"/>
    <x v="3"/>
    <x v="4"/>
    <x v="18"/>
    <x v="2"/>
    <x v="1"/>
    <x v="1"/>
    <x v="3"/>
    <x v="3"/>
    <x v="0"/>
    <x v="0"/>
    <x v="0"/>
    <x v="0"/>
    <x v="0"/>
    <x v="0"/>
    <x v="0"/>
    <x v="33"/>
    <x v="2"/>
    <x v="85"/>
    <x v="0"/>
    <x v="0"/>
    <x v="1"/>
    <x v="0"/>
    <x v="0"/>
    <x v="1"/>
    <x v="0"/>
    <x v="0"/>
    <x v="0"/>
    <x v="20"/>
    <x v="576"/>
    <x v="7"/>
    <x v="1"/>
  </r>
  <r>
    <x v="534"/>
    <x v="1567"/>
    <x v="779"/>
    <x v="264"/>
    <x v="0"/>
    <x v="0"/>
    <x v="8"/>
    <x v="770"/>
    <x v="16"/>
    <x v="127"/>
    <x v="0"/>
    <x v="0"/>
    <x v="154"/>
    <x v="1"/>
    <x v="5"/>
    <x v="3"/>
    <x v="6"/>
    <x v="6"/>
    <x v="0"/>
    <x v="1"/>
    <x v="0"/>
    <x v="1"/>
    <x v="1"/>
    <x v="0"/>
    <x v="1"/>
    <x v="34"/>
    <x v="2"/>
    <x v="334"/>
    <x v="0"/>
    <x v="0"/>
    <x v="0"/>
    <x v="0"/>
    <x v="1"/>
    <x v="0"/>
    <x v="0"/>
    <x v="0"/>
    <x v="1"/>
    <x v="817"/>
    <x v="327"/>
    <x v="10"/>
    <x v="9"/>
  </r>
  <r>
    <x v="535"/>
    <x v="1232"/>
    <x v="274"/>
    <x v="310"/>
    <x v="0"/>
    <x v="1"/>
    <x v="73"/>
    <x v="395"/>
    <x v="0"/>
    <x v="24"/>
    <x v="6"/>
    <x v="4"/>
    <x v="34"/>
    <x v="2"/>
    <x v="6"/>
    <x v="2"/>
    <x v="8"/>
    <x v="6"/>
    <x v="0"/>
    <x v="0"/>
    <x v="0"/>
    <x v="0"/>
    <x v="0"/>
    <x v="0"/>
    <x v="0"/>
    <x v="25"/>
    <x v="1"/>
    <x v="133"/>
    <x v="0"/>
    <x v="0"/>
    <x v="1"/>
    <x v="0"/>
    <x v="0"/>
    <x v="0"/>
    <x v="0"/>
    <x v="0"/>
    <x v="1"/>
    <x v="340"/>
    <x v="528"/>
    <x v="5"/>
    <x v="6"/>
  </r>
  <r>
    <x v="536"/>
    <x v="145"/>
    <x v="96"/>
    <x v="310"/>
    <x v="0"/>
    <x v="0"/>
    <x v="74"/>
    <x v="30"/>
    <x v="3"/>
    <x v="47"/>
    <x v="16"/>
    <x v="21"/>
    <x v="42"/>
    <x v="1"/>
    <x v="3"/>
    <x v="2"/>
    <x v="2"/>
    <x v="8"/>
    <x v="0"/>
    <x v="0"/>
    <x v="0"/>
    <x v="0"/>
    <x v="0"/>
    <x v="0"/>
    <x v="0"/>
    <x v="33"/>
    <x v="2"/>
    <x v="412"/>
    <x v="0"/>
    <x v="1"/>
    <x v="0"/>
    <x v="0"/>
    <x v="0"/>
    <x v="0"/>
    <x v="1"/>
    <x v="0"/>
    <x v="0"/>
    <x v="79"/>
    <x v="249"/>
    <x v="8"/>
    <x v="11"/>
  </r>
  <r>
    <x v="537"/>
    <x v="1922"/>
    <x v="778"/>
    <x v="199"/>
    <x v="0"/>
    <x v="0"/>
    <x v="27"/>
    <x v="736"/>
    <x v="32"/>
    <x v="296"/>
    <x v="18"/>
    <x v="16"/>
    <x v="16"/>
    <x v="1"/>
    <x v="3"/>
    <x v="4"/>
    <x v="7"/>
    <x v="1"/>
    <x v="1"/>
    <x v="0"/>
    <x v="0"/>
    <x v="1"/>
    <x v="1"/>
    <x v="0"/>
    <x v="1"/>
    <x v="8"/>
    <x v="0"/>
    <x v="56"/>
    <x v="0"/>
    <x v="0"/>
    <x v="1"/>
    <x v="0"/>
    <x v="0"/>
    <x v="0"/>
    <x v="0"/>
    <x v="1"/>
    <x v="0"/>
    <x v="871"/>
    <x v="605"/>
    <x v="8"/>
    <x v="11"/>
  </r>
  <r>
    <x v="538"/>
    <x v="746"/>
    <x v="142"/>
    <x v="310"/>
    <x v="1"/>
    <x v="1"/>
    <x v="50"/>
    <x v="89"/>
    <x v="17"/>
    <x v="97"/>
    <x v="13"/>
    <x v="6"/>
    <x v="15"/>
    <x v="6"/>
    <x v="4"/>
    <x v="1"/>
    <x v="5"/>
    <x v="8"/>
    <x v="0"/>
    <x v="0"/>
    <x v="0"/>
    <x v="0"/>
    <x v="0"/>
    <x v="0"/>
    <x v="0"/>
    <x v="44"/>
    <x v="3"/>
    <x v="617"/>
    <x v="0"/>
    <x v="0"/>
    <x v="0"/>
    <x v="1"/>
    <x v="0"/>
    <x v="0"/>
    <x v="1"/>
    <x v="0"/>
    <x v="0"/>
    <x v="179"/>
    <x v="44"/>
    <x v="0"/>
    <x v="4"/>
  </r>
  <r>
    <x v="539"/>
    <x v="1073"/>
    <x v="359"/>
    <x v="310"/>
    <x v="1"/>
    <x v="0"/>
    <x v="57"/>
    <x v="275"/>
    <x v="83"/>
    <x v="136"/>
    <x v="86"/>
    <x v="45"/>
    <x v="114"/>
    <x v="2"/>
    <x v="6"/>
    <x v="2"/>
    <x v="11"/>
    <x v="5"/>
    <x v="0"/>
    <x v="0"/>
    <x v="0"/>
    <x v="0"/>
    <x v="0"/>
    <x v="0"/>
    <x v="0"/>
    <x v="18"/>
    <x v="1"/>
    <x v="458"/>
    <x v="0"/>
    <x v="0"/>
    <x v="1"/>
    <x v="0"/>
    <x v="0"/>
    <x v="0"/>
    <x v="0"/>
    <x v="0"/>
    <x v="1"/>
    <x v="391"/>
    <x v="203"/>
    <x v="6"/>
    <x v="5"/>
  </r>
  <r>
    <x v="540"/>
    <x v="1775"/>
    <x v="794"/>
    <x v="310"/>
    <x v="0"/>
    <x v="0"/>
    <x v="30"/>
    <x v="466"/>
    <x v="116"/>
    <x v="500"/>
    <x v="25"/>
    <x v="164"/>
    <x v="108"/>
    <x v="1"/>
    <x v="5"/>
    <x v="6"/>
    <x v="7"/>
    <x v="2"/>
    <x v="0"/>
    <x v="0"/>
    <x v="0"/>
    <x v="0"/>
    <x v="1"/>
    <x v="0"/>
    <x v="0"/>
    <x v="14"/>
    <x v="1"/>
    <x v="425"/>
    <x v="0"/>
    <x v="1"/>
    <x v="0"/>
    <x v="0"/>
    <x v="0"/>
    <x v="0"/>
    <x v="1"/>
    <x v="0"/>
    <x v="0"/>
    <x v="858"/>
    <x v="236"/>
    <x v="7"/>
    <x v="1"/>
  </r>
  <r>
    <x v="541"/>
    <x v="46"/>
    <x v="43"/>
    <x v="310"/>
    <x v="0"/>
    <x v="0"/>
    <x v="27"/>
    <x v="7"/>
    <x v="4"/>
    <x v="13"/>
    <x v="13"/>
    <x v="8"/>
    <x v="17"/>
    <x v="2"/>
    <x v="2"/>
    <x v="0"/>
    <x v="4"/>
    <x v="5"/>
    <x v="0"/>
    <x v="0"/>
    <x v="0"/>
    <x v="0"/>
    <x v="0"/>
    <x v="0"/>
    <x v="0"/>
    <x v="26"/>
    <x v="1"/>
    <x v="310"/>
    <x v="0"/>
    <x v="1"/>
    <x v="0"/>
    <x v="0"/>
    <x v="0"/>
    <x v="1"/>
    <x v="0"/>
    <x v="0"/>
    <x v="0"/>
    <x v="32"/>
    <x v="351"/>
    <x v="11"/>
    <x v="2"/>
  </r>
  <r>
    <x v="542"/>
    <x v="1925"/>
    <x v="770"/>
    <x v="194"/>
    <x v="0"/>
    <x v="0"/>
    <x v="2"/>
    <x v="260"/>
    <x v="51"/>
    <x v="548"/>
    <x v="165"/>
    <x v="23"/>
    <x v="17"/>
    <x v="1"/>
    <x v="4"/>
    <x v="6"/>
    <x v="6"/>
    <x v="1"/>
    <x v="0"/>
    <x v="0"/>
    <x v="0"/>
    <x v="0"/>
    <x v="0"/>
    <x v="0"/>
    <x v="1"/>
    <x v="40"/>
    <x v="2"/>
    <x v="57"/>
    <x v="0"/>
    <x v="1"/>
    <x v="0"/>
    <x v="0"/>
    <x v="0"/>
    <x v="0"/>
    <x v="1"/>
    <x v="0"/>
    <x v="0"/>
    <x v="861"/>
    <x v="604"/>
    <x v="8"/>
    <x v="11"/>
  </r>
  <r>
    <x v="543"/>
    <x v="408"/>
    <x v="62"/>
    <x v="310"/>
    <x v="1"/>
    <x v="0"/>
    <x v="4"/>
    <x v="30"/>
    <x v="8"/>
    <x v="12"/>
    <x v="8"/>
    <x v="8"/>
    <x v="12"/>
    <x v="1"/>
    <x v="2"/>
    <x v="0"/>
    <x v="4"/>
    <x v="5"/>
    <x v="0"/>
    <x v="0"/>
    <x v="0"/>
    <x v="0"/>
    <x v="0"/>
    <x v="0"/>
    <x v="0"/>
    <x v="18"/>
    <x v="1"/>
    <x v="275"/>
    <x v="0"/>
    <x v="1"/>
    <x v="0"/>
    <x v="0"/>
    <x v="0"/>
    <x v="0"/>
    <x v="1"/>
    <x v="0"/>
    <x v="0"/>
    <x v="56"/>
    <x v="386"/>
    <x v="0"/>
    <x v="4"/>
  </r>
  <r>
    <x v="544"/>
    <x v="1821"/>
    <x v="751"/>
    <x v="310"/>
    <x v="0"/>
    <x v="0"/>
    <x v="75"/>
    <x v="228"/>
    <x v="133"/>
    <x v="542"/>
    <x v="52"/>
    <x v="128"/>
    <x v="38"/>
    <x v="0"/>
    <x v="6"/>
    <x v="6"/>
    <x v="7"/>
    <x v="2"/>
    <x v="0"/>
    <x v="0"/>
    <x v="0"/>
    <x v="0"/>
    <x v="0"/>
    <x v="0"/>
    <x v="0"/>
    <x v="16"/>
    <x v="1"/>
    <x v="357"/>
    <x v="0"/>
    <x v="0"/>
    <x v="1"/>
    <x v="0"/>
    <x v="0"/>
    <x v="0"/>
    <x v="1"/>
    <x v="0"/>
    <x v="0"/>
    <x v="838"/>
    <x v="304"/>
    <x v="10"/>
    <x v="9"/>
  </r>
  <r>
    <x v="545"/>
    <x v="1563"/>
    <x v="398"/>
    <x v="310"/>
    <x v="0"/>
    <x v="1"/>
    <x v="12"/>
    <x v="401"/>
    <x v="25"/>
    <x v="131"/>
    <x v="110"/>
    <x v="0"/>
    <x v="37"/>
    <x v="2"/>
    <x v="8"/>
    <x v="3"/>
    <x v="13"/>
    <x v="4"/>
    <x v="0"/>
    <x v="0"/>
    <x v="0"/>
    <x v="0"/>
    <x v="0"/>
    <x v="0"/>
    <x v="0"/>
    <x v="25"/>
    <x v="1"/>
    <x v="348"/>
    <x v="0"/>
    <x v="0"/>
    <x v="0"/>
    <x v="1"/>
    <x v="0"/>
    <x v="0"/>
    <x v="0"/>
    <x v="1"/>
    <x v="0"/>
    <x v="477"/>
    <x v="313"/>
    <x v="10"/>
    <x v="9"/>
  </r>
  <r>
    <x v="546"/>
    <x v="1288"/>
    <x v="422"/>
    <x v="310"/>
    <x v="0"/>
    <x v="1"/>
    <x v="13"/>
    <x v="123"/>
    <x v="116"/>
    <x v="238"/>
    <x v="131"/>
    <x v="116"/>
    <x v="83"/>
    <x v="5"/>
    <x v="6"/>
    <x v="3"/>
    <x v="12"/>
    <x v="4"/>
    <x v="0"/>
    <x v="0"/>
    <x v="0"/>
    <x v="0"/>
    <x v="0"/>
    <x v="0"/>
    <x v="0"/>
    <x v="26"/>
    <x v="1"/>
    <x v="154"/>
    <x v="0"/>
    <x v="1"/>
    <x v="0"/>
    <x v="0"/>
    <x v="0"/>
    <x v="1"/>
    <x v="0"/>
    <x v="0"/>
    <x v="0"/>
    <x v="479"/>
    <x v="507"/>
    <x v="5"/>
    <x v="6"/>
  </r>
  <r>
    <x v="547"/>
    <x v="894"/>
    <x v="186"/>
    <x v="310"/>
    <x v="0"/>
    <x v="1"/>
    <x v="9"/>
    <x v="162"/>
    <x v="18"/>
    <x v="81"/>
    <x v="24"/>
    <x v="6"/>
    <x v="24"/>
    <x v="3"/>
    <x v="3"/>
    <x v="2"/>
    <x v="7"/>
    <x v="3"/>
    <x v="0"/>
    <x v="0"/>
    <x v="0"/>
    <x v="0"/>
    <x v="0"/>
    <x v="0"/>
    <x v="0"/>
    <x v="33"/>
    <x v="2"/>
    <x v="221"/>
    <x v="1"/>
    <x v="0"/>
    <x v="0"/>
    <x v="0"/>
    <x v="0"/>
    <x v="0"/>
    <x v="0"/>
    <x v="0"/>
    <x v="1"/>
    <x v="233"/>
    <x v="440"/>
    <x v="2"/>
    <x v="7"/>
  </r>
  <r>
    <x v="548"/>
    <x v="993"/>
    <x v="142"/>
    <x v="310"/>
    <x v="0"/>
    <x v="1"/>
    <x v="48"/>
    <x v="177"/>
    <x v="2"/>
    <x v="29"/>
    <x v="3"/>
    <x v="2"/>
    <x v="40"/>
    <x v="2"/>
    <x v="3"/>
    <x v="2"/>
    <x v="5"/>
    <x v="4"/>
    <x v="0"/>
    <x v="0"/>
    <x v="0"/>
    <x v="0"/>
    <x v="0"/>
    <x v="0"/>
    <x v="0"/>
    <x v="46"/>
    <x v="3"/>
    <x v="22"/>
    <x v="0"/>
    <x v="0"/>
    <x v="0"/>
    <x v="1"/>
    <x v="0"/>
    <x v="0"/>
    <x v="0"/>
    <x v="0"/>
    <x v="1"/>
    <x v="165"/>
    <x v="639"/>
    <x v="9"/>
    <x v="10"/>
  </r>
  <r>
    <x v="549"/>
    <x v="1420"/>
    <x v="539"/>
    <x v="310"/>
    <x v="0"/>
    <x v="1"/>
    <x v="80"/>
    <x v="576"/>
    <x v="10"/>
    <x v="157"/>
    <x v="59"/>
    <x v="40"/>
    <x v="42"/>
    <x v="4"/>
    <x v="4"/>
    <x v="2"/>
    <x v="9"/>
    <x v="8"/>
    <x v="0"/>
    <x v="0"/>
    <x v="0"/>
    <x v="0"/>
    <x v="0"/>
    <x v="0"/>
    <x v="0"/>
    <x v="34"/>
    <x v="2"/>
    <x v="538"/>
    <x v="0"/>
    <x v="0"/>
    <x v="1"/>
    <x v="0"/>
    <x v="0"/>
    <x v="0"/>
    <x v="1"/>
    <x v="0"/>
    <x v="0"/>
    <x v="622"/>
    <x v="123"/>
    <x v="3"/>
    <x v="0"/>
  </r>
  <r>
    <x v="550"/>
    <x v="308"/>
    <x v="6"/>
    <x v="310"/>
    <x v="1"/>
    <x v="1"/>
    <x v="60"/>
    <x v="6"/>
    <x v="0"/>
    <x v="2"/>
    <x v="2"/>
    <x v="0"/>
    <x v="1"/>
    <x v="1"/>
    <x v="1"/>
    <x v="0"/>
    <x v="2"/>
    <x v="5"/>
    <x v="0"/>
    <x v="0"/>
    <x v="0"/>
    <x v="0"/>
    <x v="0"/>
    <x v="0"/>
    <x v="0"/>
    <x v="45"/>
    <x v="3"/>
    <x v="276"/>
    <x v="0"/>
    <x v="0"/>
    <x v="0"/>
    <x v="1"/>
    <x v="0"/>
    <x v="0"/>
    <x v="0"/>
    <x v="1"/>
    <x v="0"/>
    <x v="11"/>
    <x v="385"/>
    <x v="0"/>
    <x v="4"/>
  </r>
  <r>
    <x v="551"/>
    <x v="865"/>
    <x v="13"/>
    <x v="310"/>
    <x v="0"/>
    <x v="1"/>
    <x v="43"/>
    <x v="14"/>
    <x v="0"/>
    <x v="3"/>
    <x v="0"/>
    <x v="0"/>
    <x v="4"/>
    <x v="1"/>
    <x v="1"/>
    <x v="0"/>
    <x v="2"/>
    <x v="6"/>
    <x v="0"/>
    <x v="0"/>
    <x v="0"/>
    <x v="0"/>
    <x v="0"/>
    <x v="0"/>
    <x v="0"/>
    <x v="17"/>
    <x v="1"/>
    <x v="338"/>
    <x v="0"/>
    <x v="0"/>
    <x v="1"/>
    <x v="0"/>
    <x v="0"/>
    <x v="0"/>
    <x v="1"/>
    <x v="0"/>
    <x v="0"/>
    <x v="15"/>
    <x v="323"/>
    <x v="10"/>
    <x v="9"/>
  </r>
  <r>
    <x v="552"/>
    <x v="579"/>
    <x v="12"/>
    <x v="310"/>
    <x v="1"/>
    <x v="1"/>
    <x v="19"/>
    <x v="12"/>
    <x v="0"/>
    <x v="4"/>
    <x v="0"/>
    <x v="0"/>
    <x v="1"/>
    <x v="1"/>
    <x v="1"/>
    <x v="0"/>
    <x v="2"/>
    <x v="7"/>
    <x v="0"/>
    <x v="0"/>
    <x v="0"/>
    <x v="0"/>
    <x v="0"/>
    <x v="0"/>
    <x v="0"/>
    <x v="26"/>
    <x v="1"/>
    <x v="536"/>
    <x v="0"/>
    <x v="0"/>
    <x v="0"/>
    <x v="1"/>
    <x v="0"/>
    <x v="0"/>
    <x v="1"/>
    <x v="0"/>
    <x v="0"/>
    <x v="17"/>
    <x v="125"/>
    <x v="3"/>
    <x v="0"/>
  </r>
  <r>
    <x v="553"/>
    <x v="790"/>
    <x v="159"/>
    <x v="310"/>
    <x v="0"/>
    <x v="1"/>
    <x v="26"/>
    <x v="97"/>
    <x v="0"/>
    <x v="105"/>
    <x v="45"/>
    <x v="10"/>
    <x v="103"/>
    <x v="5"/>
    <x v="5"/>
    <x v="1"/>
    <x v="5"/>
    <x v="6"/>
    <x v="0"/>
    <x v="0"/>
    <x v="0"/>
    <x v="0"/>
    <x v="0"/>
    <x v="0"/>
    <x v="0"/>
    <x v="22"/>
    <x v="1"/>
    <x v="617"/>
    <x v="0"/>
    <x v="1"/>
    <x v="0"/>
    <x v="0"/>
    <x v="0"/>
    <x v="0"/>
    <x v="1"/>
    <x v="0"/>
    <x v="0"/>
    <x v="145"/>
    <x v="44"/>
    <x v="0"/>
    <x v="4"/>
  </r>
  <r>
    <x v="554"/>
    <x v="588"/>
    <x v="33"/>
    <x v="310"/>
    <x v="1"/>
    <x v="1"/>
    <x v="58"/>
    <x v="32"/>
    <x v="0"/>
    <x v="5"/>
    <x v="0"/>
    <x v="0"/>
    <x v="1"/>
    <x v="2"/>
    <x v="1"/>
    <x v="0"/>
    <x v="3"/>
    <x v="7"/>
    <x v="0"/>
    <x v="0"/>
    <x v="0"/>
    <x v="0"/>
    <x v="0"/>
    <x v="0"/>
    <x v="0"/>
    <x v="28"/>
    <x v="2"/>
    <x v="144"/>
    <x v="0"/>
    <x v="1"/>
    <x v="0"/>
    <x v="0"/>
    <x v="0"/>
    <x v="0"/>
    <x v="0"/>
    <x v="0"/>
    <x v="1"/>
    <x v="38"/>
    <x v="517"/>
    <x v="5"/>
    <x v="6"/>
  </r>
  <r>
    <x v="555"/>
    <x v="597"/>
    <x v="113"/>
    <x v="310"/>
    <x v="1"/>
    <x v="0"/>
    <x v="42"/>
    <x v="50"/>
    <x v="12"/>
    <x v="49"/>
    <x v="15"/>
    <x v="24"/>
    <x v="24"/>
    <x v="3"/>
    <x v="4"/>
    <x v="1"/>
    <x v="3"/>
    <x v="8"/>
    <x v="0"/>
    <x v="0"/>
    <x v="0"/>
    <x v="0"/>
    <x v="0"/>
    <x v="0"/>
    <x v="0"/>
    <x v="18"/>
    <x v="1"/>
    <x v="271"/>
    <x v="0"/>
    <x v="0"/>
    <x v="1"/>
    <x v="0"/>
    <x v="0"/>
    <x v="1"/>
    <x v="0"/>
    <x v="0"/>
    <x v="0"/>
    <x v="123"/>
    <x v="390"/>
    <x v="1"/>
    <x v="3"/>
  </r>
  <r>
    <x v="556"/>
    <x v="1347"/>
    <x v="155"/>
    <x v="310"/>
    <x v="0"/>
    <x v="1"/>
    <x v="27"/>
    <x v="185"/>
    <x v="5"/>
    <x v="44"/>
    <x v="0"/>
    <x v="10"/>
    <x v="20"/>
    <x v="1"/>
    <x v="5"/>
    <x v="1"/>
    <x v="5"/>
    <x v="5"/>
    <x v="0"/>
    <x v="0"/>
    <x v="0"/>
    <x v="0"/>
    <x v="0"/>
    <x v="0"/>
    <x v="0"/>
    <x v="26"/>
    <x v="1"/>
    <x v="312"/>
    <x v="0"/>
    <x v="0"/>
    <x v="0"/>
    <x v="1"/>
    <x v="0"/>
    <x v="0"/>
    <x v="0"/>
    <x v="0"/>
    <x v="1"/>
    <x v="201"/>
    <x v="349"/>
    <x v="11"/>
    <x v="2"/>
  </r>
  <r>
    <x v="557"/>
    <x v="540"/>
    <x v="58"/>
    <x v="310"/>
    <x v="1"/>
    <x v="0"/>
    <x v="56"/>
    <x v="25"/>
    <x v="6"/>
    <x v="25"/>
    <x v="6"/>
    <x v="0"/>
    <x v="0"/>
    <x v="2"/>
    <x v="2"/>
    <x v="0"/>
    <x v="3"/>
    <x v="8"/>
    <x v="0"/>
    <x v="0"/>
    <x v="0"/>
    <x v="0"/>
    <x v="0"/>
    <x v="0"/>
    <x v="0"/>
    <x v="15"/>
    <x v="1"/>
    <x v="253"/>
    <x v="0"/>
    <x v="1"/>
    <x v="0"/>
    <x v="0"/>
    <x v="0"/>
    <x v="0"/>
    <x v="0"/>
    <x v="1"/>
    <x v="0"/>
    <x v="64"/>
    <x v="408"/>
    <x v="1"/>
    <x v="3"/>
  </r>
  <r>
    <x v="558"/>
    <x v="1884"/>
    <x v="763"/>
    <x v="206"/>
    <x v="0"/>
    <x v="0"/>
    <x v="68"/>
    <x v="363"/>
    <x v="46"/>
    <x v="537"/>
    <x v="54"/>
    <x v="104"/>
    <x v="46"/>
    <x v="1"/>
    <x v="3"/>
    <x v="6"/>
    <x v="4"/>
    <x v="1"/>
    <x v="0"/>
    <x v="0"/>
    <x v="0"/>
    <x v="0"/>
    <x v="0"/>
    <x v="0"/>
    <x v="1"/>
    <x v="32"/>
    <x v="2"/>
    <x v="161"/>
    <x v="0"/>
    <x v="0"/>
    <x v="0"/>
    <x v="0"/>
    <x v="1"/>
    <x v="0"/>
    <x v="1"/>
    <x v="0"/>
    <x v="0"/>
    <x v="842"/>
    <x v="500"/>
    <x v="4"/>
    <x v="8"/>
  </r>
  <r>
    <x v="559"/>
    <x v="969"/>
    <x v="112"/>
    <x v="310"/>
    <x v="1"/>
    <x v="1"/>
    <x v="10"/>
    <x v="114"/>
    <x v="0"/>
    <x v="22"/>
    <x v="12"/>
    <x v="0"/>
    <x v="30"/>
    <x v="3"/>
    <x v="4"/>
    <x v="1"/>
    <x v="3"/>
    <x v="7"/>
    <x v="0"/>
    <x v="0"/>
    <x v="0"/>
    <x v="0"/>
    <x v="0"/>
    <x v="0"/>
    <x v="0"/>
    <x v="28"/>
    <x v="2"/>
    <x v="84"/>
    <x v="0"/>
    <x v="1"/>
    <x v="0"/>
    <x v="0"/>
    <x v="0"/>
    <x v="0"/>
    <x v="1"/>
    <x v="0"/>
    <x v="0"/>
    <x v="118"/>
    <x v="577"/>
    <x v="7"/>
    <x v="1"/>
  </r>
  <r>
    <x v="560"/>
    <x v="26"/>
    <x v="38"/>
    <x v="310"/>
    <x v="1"/>
    <x v="1"/>
    <x v="48"/>
    <x v="9"/>
    <x v="4"/>
    <x v="17"/>
    <x v="9"/>
    <x v="2"/>
    <x v="7"/>
    <x v="4"/>
    <x v="3"/>
    <x v="0"/>
    <x v="3"/>
    <x v="8"/>
    <x v="0"/>
    <x v="0"/>
    <x v="0"/>
    <x v="0"/>
    <x v="0"/>
    <x v="0"/>
    <x v="0"/>
    <x v="26"/>
    <x v="1"/>
    <x v="290"/>
    <x v="0"/>
    <x v="1"/>
    <x v="0"/>
    <x v="0"/>
    <x v="0"/>
    <x v="0"/>
    <x v="1"/>
    <x v="0"/>
    <x v="0"/>
    <x v="37"/>
    <x v="371"/>
    <x v="0"/>
    <x v="4"/>
  </r>
  <r>
    <x v="561"/>
    <x v="862"/>
    <x v="63"/>
    <x v="310"/>
    <x v="1"/>
    <x v="1"/>
    <x v="39"/>
    <x v="55"/>
    <x v="0"/>
    <x v="11"/>
    <x v="0"/>
    <x v="0"/>
    <x v="8"/>
    <x v="2"/>
    <x v="2"/>
    <x v="0"/>
    <x v="4"/>
    <x v="5"/>
    <x v="0"/>
    <x v="0"/>
    <x v="0"/>
    <x v="0"/>
    <x v="0"/>
    <x v="0"/>
    <x v="0"/>
    <x v="30"/>
    <x v="2"/>
    <x v="268"/>
    <x v="0"/>
    <x v="0"/>
    <x v="0"/>
    <x v="1"/>
    <x v="0"/>
    <x v="0"/>
    <x v="0"/>
    <x v="0"/>
    <x v="1"/>
    <x v="61"/>
    <x v="393"/>
    <x v="1"/>
    <x v="3"/>
  </r>
  <r>
    <x v="562"/>
    <x v="1066"/>
    <x v="140"/>
    <x v="310"/>
    <x v="1"/>
    <x v="1"/>
    <x v="85"/>
    <x v="137"/>
    <x v="13"/>
    <x v="46"/>
    <x v="15"/>
    <x v="2"/>
    <x v="4"/>
    <x v="6"/>
    <x v="4"/>
    <x v="2"/>
    <x v="4"/>
    <x v="7"/>
    <x v="0"/>
    <x v="0"/>
    <x v="0"/>
    <x v="0"/>
    <x v="0"/>
    <x v="0"/>
    <x v="0"/>
    <x v="40"/>
    <x v="2"/>
    <x v="334"/>
    <x v="0"/>
    <x v="0"/>
    <x v="0"/>
    <x v="1"/>
    <x v="0"/>
    <x v="0"/>
    <x v="0"/>
    <x v="1"/>
    <x v="0"/>
    <x v="187"/>
    <x v="327"/>
    <x v="10"/>
    <x v="9"/>
  </r>
  <r>
    <x v="563"/>
    <x v="801"/>
    <x v="133"/>
    <x v="310"/>
    <x v="1"/>
    <x v="1"/>
    <x v="64"/>
    <x v="188"/>
    <x v="0"/>
    <x v="10"/>
    <x v="0"/>
    <x v="0"/>
    <x v="2"/>
    <x v="5"/>
    <x v="3"/>
    <x v="1"/>
    <x v="6"/>
    <x v="6"/>
    <x v="0"/>
    <x v="0"/>
    <x v="0"/>
    <x v="1"/>
    <x v="0"/>
    <x v="0"/>
    <x v="0"/>
    <x v="22"/>
    <x v="1"/>
    <x v="562"/>
    <x v="0"/>
    <x v="1"/>
    <x v="0"/>
    <x v="0"/>
    <x v="0"/>
    <x v="0"/>
    <x v="0"/>
    <x v="0"/>
    <x v="1"/>
    <x v="180"/>
    <x v="99"/>
    <x v="2"/>
    <x v="7"/>
  </r>
  <r>
    <x v="564"/>
    <x v="655"/>
    <x v="204"/>
    <x v="310"/>
    <x v="0"/>
    <x v="1"/>
    <x v="69"/>
    <x v="245"/>
    <x v="3"/>
    <x v="27"/>
    <x v="35"/>
    <x v="6"/>
    <x v="98"/>
    <x v="7"/>
    <x v="7"/>
    <x v="1"/>
    <x v="5"/>
    <x v="8"/>
    <x v="0"/>
    <x v="0"/>
    <x v="0"/>
    <x v="0"/>
    <x v="0"/>
    <x v="0"/>
    <x v="0"/>
    <x v="45"/>
    <x v="3"/>
    <x v="442"/>
    <x v="0"/>
    <x v="0"/>
    <x v="0"/>
    <x v="1"/>
    <x v="0"/>
    <x v="0"/>
    <x v="1"/>
    <x v="0"/>
    <x v="0"/>
    <x v="208"/>
    <x v="219"/>
    <x v="7"/>
    <x v="1"/>
  </r>
  <r>
    <x v="565"/>
    <x v="869"/>
    <x v="33"/>
    <x v="310"/>
    <x v="1"/>
    <x v="1"/>
    <x v="54"/>
    <x v="9"/>
    <x v="0"/>
    <x v="16"/>
    <x v="6"/>
    <x v="6"/>
    <x v="10"/>
    <x v="1"/>
    <x v="1"/>
    <x v="0"/>
    <x v="3"/>
    <x v="8"/>
    <x v="0"/>
    <x v="0"/>
    <x v="0"/>
    <x v="0"/>
    <x v="0"/>
    <x v="0"/>
    <x v="0"/>
    <x v="29"/>
    <x v="2"/>
    <x v="236"/>
    <x v="0"/>
    <x v="0"/>
    <x v="0"/>
    <x v="1"/>
    <x v="0"/>
    <x v="1"/>
    <x v="0"/>
    <x v="0"/>
    <x v="0"/>
    <x v="29"/>
    <x v="425"/>
    <x v="2"/>
    <x v="7"/>
  </r>
  <r>
    <x v="566"/>
    <x v="268"/>
    <x v="84"/>
    <x v="310"/>
    <x v="0"/>
    <x v="0"/>
    <x v="57"/>
    <x v="37"/>
    <x v="12"/>
    <x v="23"/>
    <x v="8"/>
    <x v="11"/>
    <x v="52"/>
    <x v="1"/>
    <x v="2"/>
    <x v="1"/>
    <x v="3"/>
    <x v="7"/>
    <x v="0"/>
    <x v="0"/>
    <x v="0"/>
    <x v="0"/>
    <x v="0"/>
    <x v="0"/>
    <x v="0"/>
    <x v="45"/>
    <x v="3"/>
    <x v="415"/>
    <x v="0"/>
    <x v="1"/>
    <x v="0"/>
    <x v="0"/>
    <x v="0"/>
    <x v="0"/>
    <x v="0"/>
    <x v="1"/>
    <x v="0"/>
    <x v="41"/>
    <x v="246"/>
    <x v="8"/>
    <x v="11"/>
  </r>
  <r>
    <x v="567"/>
    <x v="621"/>
    <x v="49"/>
    <x v="310"/>
    <x v="1"/>
    <x v="0"/>
    <x v="64"/>
    <x v="46"/>
    <x v="0"/>
    <x v="7"/>
    <x v="0"/>
    <x v="0"/>
    <x v="2"/>
    <x v="2"/>
    <x v="2"/>
    <x v="0"/>
    <x v="3"/>
    <x v="6"/>
    <x v="0"/>
    <x v="0"/>
    <x v="0"/>
    <x v="0"/>
    <x v="0"/>
    <x v="0"/>
    <x v="0"/>
    <x v="13"/>
    <x v="1"/>
    <x v="82"/>
    <x v="0"/>
    <x v="0"/>
    <x v="0"/>
    <x v="1"/>
    <x v="0"/>
    <x v="0"/>
    <x v="1"/>
    <x v="0"/>
    <x v="0"/>
    <x v="53"/>
    <x v="579"/>
    <x v="7"/>
    <x v="1"/>
  </r>
  <r>
    <x v="568"/>
    <x v="245"/>
    <x v="50"/>
    <x v="310"/>
    <x v="1"/>
    <x v="1"/>
    <x v="10"/>
    <x v="31"/>
    <x v="1"/>
    <x v="13"/>
    <x v="7"/>
    <x v="2"/>
    <x v="9"/>
    <x v="4"/>
    <x v="2"/>
    <x v="1"/>
    <x v="4"/>
    <x v="4"/>
    <x v="0"/>
    <x v="0"/>
    <x v="0"/>
    <x v="0"/>
    <x v="0"/>
    <x v="0"/>
    <x v="0"/>
    <x v="25"/>
    <x v="1"/>
    <x v="67"/>
    <x v="0"/>
    <x v="0"/>
    <x v="0"/>
    <x v="1"/>
    <x v="0"/>
    <x v="1"/>
    <x v="0"/>
    <x v="0"/>
    <x v="0"/>
    <x v="47"/>
    <x v="594"/>
    <x v="8"/>
    <x v="11"/>
  </r>
  <r>
    <x v="569"/>
    <x v="1852"/>
    <x v="761"/>
    <x v="215"/>
    <x v="0"/>
    <x v="0"/>
    <x v="18"/>
    <x v="633"/>
    <x v="60"/>
    <x v="426"/>
    <x v="36"/>
    <x v="25"/>
    <x v="118"/>
    <x v="1"/>
    <x v="7"/>
    <x v="6"/>
    <x v="8"/>
    <x v="3"/>
    <x v="0"/>
    <x v="0"/>
    <x v="0"/>
    <x v="0"/>
    <x v="1"/>
    <x v="0"/>
    <x v="1"/>
    <x v="31"/>
    <x v="2"/>
    <x v="456"/>
    <x v="0"/>
    <x v="0"/>
    <x v="0"/>
    <x v="1"/>
    <x v="0"/>
    <x v="0"/>
    <x v="1"/>
    <x v="0"/>
    <x v="0"/>
    <x v="812"/>
    <x v="205"/>
    <x v="6"/>
    <x v="5"/>
  </r>
  <r>
    <x v="570"/>
    <x v="1267"/>
    <x v="321"/>
    <x v="310"/>
    <x v="0"/>
    <x v="1"/>
    <x v="74"/>
    <x v="239"/>
    <x v="47"/>
    <x v="182"/>
    <x v="49"/>
    <x v="47"/>
    <x v="11"/>
    <x v="2"/>
    <x v="4"/>
    <x v="4"/>
    <x v="10"/>
    <x v="2"/>
    <x v="0"/>
    <x v="0"/>
    <x v="0"/>
    <x v="0"/>
    <x v="0"/>
    <x v="0"/>
    <x v="0"/>
    <x v="35"/>
    <x v="2"/>
    <x v="270"/>
    <x v="0"/>
    <x v="1"/>
    <x v="0"/>
    <x v="0"/>
    <x v="0"/>
    <x v="0"/>
    <x v="0"/>
    <x v="1"/>
    <x v="0"/>
    <x v="405"/>
    <x v="391"/>
    <x v="1"/>
    <x v="3"/>
  </r>
  <r>
    <x v="571"/>
    <x v="1036"/>
    <x v="253"/>
    <x v="310"/>
    <x v="0"/>
    <x v="1"/>
    <x v="4"/>
    <x v="351"/>
    <x v="4"/>
    <x v="30"/>
    <x v="6"/>
    <x v="4"/>
    <x v="30"/>
    <x v="3"/>
    <x v="7"/>
    <x v="1"/>
    <x v="7"/>
    <x v="7"/>
    <x v="0"/>
    <x v="0"/>
    <x v="0"/>
    <x v="1"/>
    <x v="0"/>
    <x v="0"/>
    <x v="0"/>
    <x v="41"/>
    <x v="2"/>
    <x v="39"/>
    <x v="0"/>
    <x v="0"/>
    <x v="0"/>
    <x v="1"/>
    <x v="0"/>
    <x v="0"/>
    <x v="1"/>
    <x v="0"/>
    <x v="0"/>
    <x v="313"/>
    <x v="622"/>
    <x v="9"/>
    <x v="10"/>
  </r>
  <r>
    <x v="572"/>
    <x v="190"/>
    <x v="29"/>
    <x v="310"/>
    <x v="0"/>
    <x v="0"/>
    <x v="94"/>
    <x v="8"/>
    <x v="9"/>
    <x v="9"/>
    <x v="2"/>
    <x v="5"/>
    <x v="22"/>
    <x v="1"/>
    <x v="1"/>
    <x v="1"/>
    <x v="3"/>
    <x v="4"/>
    <x v="0"/>
    <x v="0"/>
    <x v="0"/>
    <x v="0"/>
    <x v="0"/>
    <x v="0"/>
    <x v="0"/>
    <x v="37"/>
    <x v="2"/>
    <x v="293"/>
    <x v="0"/>
    <x v="0"/>
    <x v="0"/>
    <x v="1"/>
    <x v="0"/>
    <x v="0"/>
    <x v="1"/>
    <x v="0"/>
    <x v="0"/>
    <x v="13"/>
    <x v="368"/>
    <x v="0"/>
    <x v="4"/>
  </r>
  <r>
    <x v="573"/>
    <x v="1242"/>
    <x v="757"/>
    <x v="290"/>
    <x v="0"/>
    <x v="1"/>
    <x v="90"/>
    <x v="698"/>
    <x v="30"/>
    <x v="327"/>
    <x v="54"/>
    <x v="46"/>
    <x v="148"/>
    <x v="3"/>
    <x v="9"/>
    <x v="10"/>
    <x v="4"/>
    <x v="6"/>
    <x v="0"/>
    <x v="0"/>
    <x v="0"/>
    <x v="0"/>
    <x v="0"/>
    <x v="0"/>
    <x v="1"/>
    <x v="32"/>
    <x v="2"/>
    <x v="592"/>
    <x v="0"/>
    <x v="1"/>
    <x v="0"/>
    <x v="0"/>
    <x v="0"/>
    <x v="0"/>
    <x v="0"/>
    <x v="0"/>
    <x v="1"/>
    <x v="800"/>
    <x v="69"/>
    <x v="2"/>
    <x v="7"/>
  </r>
  <r>
    <x v="574"/>
    <x v="1344"/>
    <x v="756"/>
    <x v="280"/>
    <x v="0"/>
    <x v="0"/>
    <x v="1"/>
    <x v="454"/>
    <x v="144"/>
    <x v="515"/>
    <x v="17"/>
    <x v="0"/>
    <x v="30"/>
    <x v="1"/>
    <x v="4"/>
    <x v="5"/>
    <x v="4"/>
    <x v="3"/>
    <x v="0"/>
    <x v="0"/>
    <x v="0"/>
    <x v="0"/>
    <x v="0"/>
    <x v="0"/>
    <x v="1"/>
    <x v="35"/>
    <x v="2"/>
    <x v="502"/>
    <x v="0"/>
    <x v="0"/>
    <x v="0"/>
    <x v="1"/>
    <x v="0"/>
    <x v="0"/>
    <x v="1"/>
    <x v="0"/>
    <x v="0"/>
    <x v="846"/>
    <x v="159"/>
    <x v="5"/>
    <x v="6"/>
  </r>
  <r>
    <x v="575"/>
    <x v="1508"/>
    <x v="672"/>
    <x v="310"/>
    <x v="0"/>
    <x v="0"/>
    <x v="94"/>
    <x v="260"/>
    <x v="115"/>
    <x v="453"/>
    <x v="107"/>
    <x v="122"/>
    <x v="158"/>
    <x v="1"/>
    <x v="3"/>
    <x v="7"/>
    <x v="9"/>
    <x v="1"/>
    <x v="0"/>
    <x v="0"/>
    <x v="0"/>
    <x v="0"/>
    <x v="0"/>
    <x v="0"/>
    <x v="0"/>
    <x v="31"/>
    <x v="2"/>
    <x v="216"/>
    <x v="0"/>
    <x v="0"/>
    <x v="1"/>
    <x v="0"/>
    <x v="0"/>
    <x v="0"/>
    <x v="0"/>
    <x v="1"/>
    <x v="0"/>
    <x v="702"/>
    <x v="445"/>
    <x v="2"/>
    <x v="7"/>
  </r>
  <r>
    <x v="576"/>
    <x v="411"/>
    <x v="29"/>
    <x v="310"/>
    <x v="1"/>
    <x v="0"/>
    <x v="9"/>
    <x v="12"/>
    <x v="6"/>
    <x v="2"/>
    <x v="10"/>
    <x v="2"/>
    <x v="16"/>
    <x v="1"/>
    <x v="1"/>
    <x v="0"/>
    <x v="3"/>
    <x v="4"/>
    <x v="0"/>
    <x v="0"/>
    <x v="0"/>
    <x v="0"/>
    <x v="0"/>
    <x v="0"/>
    <x v="0"/>
    <x v="19"/>
    <x v="1"/>
    <x v="141"/>
    <x v="0"/>
    <x v="0"/>
    <x v="0"/>
    <x v="1"/>
    <x v="0"/>
    <x v="0"/>
    <x v="1"/>
    <x v="0"/>
    <x v="0"/>
    <x v="19"/>
    <x v="520"/>
    <x v="5"/>
    <x v="6"/>
  </r>
  <r>
    <x v="577"/>
    <x v="1218"/>
    <x v="223"/>
    <x v="310"/>
    <x v="0"/>
    <x v="0"/>
    <x v="47"/>
    <x v="124"/>
    <x v="30"/>
    <x v="164"/>
    <x v="17"/>
    <x v="34"/>
    <x v="0"/>
    <x v="1"/>
    <x v="3"/>
    <x v="4"/>
    <x v="7"/>
    <x v="1"/>
    <x v="0"/>
    <x v="0"/>
    <x v="0"/>
    <x v="0"/>
    <x v="0"/>
    <x v="0"/>
    <x v="0"/>
    <x v="24"/>
    <x v="1"/>
    <x v="273"/>
    <x v="0"/>
    <x v="1"/>
    <x v="0"/>
    <x v="0"/>
    <x v="0"/>
    <x v="0"/>
    <x v="0"/>
    <x v="0"/>
    <x v="1"/>
    <x v="293"/>
    <x v="388"/>
    <x v="0"/>
    <x v="4"/>
  </r>
  <r>
    <x v="578"/>
    <x v="1341"/>
    <x v="752"/>
    <x v="278"/>
    <x v="0"/>
    <x v="2"/>
    <x v="71"/>
    <x v="769"/>
    <x v="0"/>
    <x v="61"/>
    <x v="0"/>
    <x v="15"/>
    <x v="191"/>
    <x v="5"/>
    <x v="2"/>
    <x v="5"/>
    <x v="6"/>
    <x v="5"/>
    <x v="0"/>
    <x v="1"/>
    <x v="1"/>
    <x v="0"/>
    <x v="1"/>
    <x v="0"/>
    <x v="1"/>
    <x v="32"/>
    <x v="2"/>
    <x v="261"/>
    <x v="1"/>
    <x v="0"/>
    <x v="0"/>
    <x v="0"/>
    <x v="0"/>
    <x v="0"/>
    <x v="0"/>
    <x v="0"/>
    <x v="1"/>
    <x v="776"/>
    <x v="400"/>
    <x v="1"/>
    <x v="3"/>
  </r>
  <r>
    <x v="579"/>
    <x v="183"/>
    <x v="50"/>
    <x v="310"/>
    <x v="1"/>
    <x v="0"/>
    <x v="80"/>
    <x v="16"/>
    <x v="12"/>
    <x v="18"/>
    <x v="7"/>
    <x v="1"/>
    <x v="13"/>
    <x v="1"/>
    <x v="2"/>
    <x v="0"/>
    <x v="3"/>
    <x v="7"/>
    <x v="0"/>
    <x v="0"/>
    <x v="0"/>
    <x v="0"/>
    <x v="0"/>
    <x v="0"/>
    <x v="0"/>
    <x v="27"/>
    <x v="2"/>
    <x v="577"/>
    <x v="1"/>
    <x v="0"/>
    <x v="0"/>
    <x v="0"/>
    <x v="0"/>
    <x v="0"/>
    <x v="1"/>
    <x v="0"/>
    <x v="0"/>
    <x v="43"/>
    <x v="84"/>
    <x v="2"/>
    <x v="7"/>
  </r>
  <r>
    <x v="580"/>
    <x v="700"/>
    <x v="24"/>
    <x v="310"/>
    <x v="1"/>
    <x v="1"/>
    <x v="20"/>
    <x v="19"/>
    <x v="0"/>
    <x v="9"/>
    <x v="0"/>
    <x v="0"/>
    <x v="2"/>
    <x v="2"/>
    <x v="1"/>
    <x v="0"/>
    <x v="3"/>
    <x v="8"/>
    <x v="0"/>
    <x v="0"/>
    <x v="0"/>
    <x v="0"/>
    <x v="0"/>
    <x v="0"/>
    <x v="0"/>
    <x v="27"/>
    <x v="2"/>
    <x v="237"/>
    <x v="0"/>
    <x v="1"/>
    <x v="0"/>
    <x v="0"/>
    <x v="0"/>
    <x v="0"/>
    <x v="0"/>
    <x v="1"/>
    <x v="0"/>
    <x v="28"/>
    <x v="424"/>
    <x v="2"/>
    <x v="7"/>
  </r>
  <r>
    <x v="581"/>
    <x v="231"/>
    <x v="44"/>
    <x v="310"/>
    <x v="1"/>
    <x v="0"/>
    <x v="39"/>
    <x v="4"/>
    <x v="7"/>
    <x v="15"/>
    <x v="12"/>
    <x v="9"/>
    <x v="15"/>
    <x v="3"/>
    <x v="2"/>
    <x v="1"/>
    <x v="3"/>
    <x v="6"/>
    <x v="0"/>
    <x v="0"/>
    <x v="0"/>
    <x v="0"/>
    <x v="0"/>
    <x v="0"/>
    <x v="0"/>
    <x v="18"/>
    <x v="1"/>
    <x v="366"/>
    <x v="0"/>
    <x v="1"/>
    <x v="0"/>
    <x v="0"/>
    <x v="0"/>
    <x v="1"/>
    <x v="0"/>
    <x v="0"/>
    <x v="0"/>
    <x v="35"/>
    <x v="295"/>
    <x v="9"/>
    <x v="10"/>
  </r>
  <r>
    <x v="582"/>
    <x v="361"/>
    <x v="71"/>
    <x v="310"/>
    <x v="1"/>
    <x v="0"/>
    <x v="57"/>
    <x v="31"/>
    <x v="3"/>
    <x v="31"/>
    <x v="2"/>
    <x v="8"/>
    <x v="4"/>
    <x v="3"/>
    <x v="3"/>
    <x v="0"/>
    <x v="4"/>
    <x v="8"/>
    <x v="0"/>
    <x v="0"/>
    <x v="0"/>
    <x v="0"/>
    <x v="0"/>
    <x v="0"/>
    <x v="0"/>
    <x v="15"/>
    <x v="1"/>
    <x v="643"/>
    <x v="0"/>
    <x v="0"/>
    <x v="0"/>
    <x v="1"/>
    <x v="0"/>
    <x v="0"/>
    <x v="1"/>
    <x v="0"/>
    <x v="0"/>
    <x v="73"/>
    <x v="18"/>
    <x v="0"/>
    <x v="4"/>
  </r>
  <r>
    <x v="583"/>
    <x v="325"/>
    <x v="34"/>
    <x v="310"/>
    <x v="0"/>
    <x v="1"/>
    <x v="27"/>
    <x v="36"/>
    <x v="0"/>
    <x v="2"/>
    <x v="0"/>
    <x v="0"/>
    <x v="4"/>
    <x v="1"/>
    <x v="1"/>
    <x v="0"/>
    <x v="3"/>
    <x v="7"/>
    <x v="0"/>
    <x v="0"/>
    <x v="0"/>
    <x v="0"/>
    <x v="0"/>
    <x v="0"/>
    <x v="0"/>
    <x v="35"/>
    <x v="2"/>
    <x v="465"/>
    <x v="0"/>
    <x v="0"/>
    <x v="1"/>
    <x v="0"/>
    <x v="0"/>
    <x v="0"/>
    <x v="1"/>
    <x v="0"/>
    <x v="0"/>
    <x v="36"/>
    <x v="196"/>
    <x v="6"/>
    <x v="5"/>
  </r>
  <r>
    <x v="584"/>
    <x v="1301"/>
    <x v="378"/>
    <x v="310"/>
    <x v="0"/>
    <x v="1"/>
    <x v="83"/>
    <x v="443"/>
    <x v="28"/>
    <x v="134"/>
    <x v="9"/>
    <x v="21"/>
    <x v="98"/>
    <x v="3"/>
    <x v="5"/>
    <x v="3"/>
    <x v="12"/>
    <x v="5"/>
    <x v="0"/>
    <x v="0"/>
    <x v="0"/>
    <x v="0"/>
    <x v="0"/>
    <x v="0"/>
    <x v="0"/>
    <x v="36"/>
    <x v="2"/>
    <x v="629"/>
    <x v="0"/>
    <x v="0"/>
    <x v="0"/>
    <x v="1"/>
    <x v="0"/>
    <x v="0"/>
    <x v="1"/>
    <x v="0"/>
    <x v="0"/>
    <x v="414"/>
    <x v="32"/>
    <x v="0"/>
    <x v="4"/>
  </r>
  <r>
    <x v="585"/>
    <x v="1606"/>
    <x v="578"/>
    <x v="310"/>
    <x v="0"/>
    <x v="0"/>
    <x v="79"/>
    <x v="352"/>
    <x v="32"/>
    <x v="397"/>
    <x v="63"/>
    <x v="74"/>
    <x v="54"/>
    <x v="1"/>
    <x v="3"/>
    <x v="4"/>
    <x v="9"/>
    <x v="1"/>
    <x v="0"/>
    <x v="0"/>
    <x v="0"/>
    <x v="0"/>
    <x v="0"/>
    <x v="0"/>
    <x v="0"/>
    <x v="41"/>
    <x v="2"/>
    <x v="267"/>
    <x v="0"/>
    <x v="0"/>
    <x v="1"/>
    <x v="0"/>
    <x v="0"/>
    <x v="0"/>
    <x v="1"/>
    <x v="0"/>
    <x v="0"/>
    <x v="651"/>
    <x v="394"/>
    <x v="1"/>
    <x v="3"/>
  </r>
  <r>
    <x v="586"/>
    <x v="1261"/>
    <x v="300"/>
    <x v="310"/>
    <x v="0"/>
    <x v="2"/>
    <x v="69"/>
    <x v="359"/>
    <x v="16"/>
    <x v="113"/>
    <x v="0"/>
    <x v="5"/>
    <x v="49"/>
    <x v="3"/>
    <x v="5"/>
    <x v="2"/>
    <x v="10"/>
    <x v="5"/>
    <x v="0"/>
    <x v="0"/>
    <x v="0"/>
    <x v="0"/>
    <x v="0"/>
    <x v="0"/>
    <x v="0"/>
    <x v="48"/>
    <x v="3"/>
    <x v="534"/>
    <x v="0"/>
    <x v="1"/>
    <x v="0"/>
    <x v="0"/>
    <x v="0"/>
    <x v="0"/>
    <x v="0"/>
    <x v="0"/>
    <x v="1"/>
    <x v="360"/>
    <x v="127"/>
    <x v="3"/>
    <x v="0"/>
  </r>
  <r>
    <x v="587"/>
    <x v="920"/>
    <x v="91"/>
    <x v="310"/>
    <x v="1"/>
    <x v="1"/>
    <x v="77"/>
    <x v="79"/>
    <x v="3"/>
    <x v="26"/>
    <x v="4"/>
    <x v="2"/>
    <x v="14"/>
    <x v="4"/>
    <x v="3"/>
    <x v="1"/>
    <x v="3"/>
    <x v="7"/>
    <x v="0"/>
    <x v="0"/>
    <x v="0"/>
    <x v="0"/>
    <x v="0"/>
    <x v="0"/>
    <x v="0"/>
    <x v="30"/>
    <x v="2"/>
    <x v="488"/>
    <x v="0"/>
    <x v="0"/>
    <x v="0"/>
    <x v="1"/>
    <x v="0"/>
    <x v="0"/>
    <x v="0"/>
    <x v="1"/>
    <x v="0"/>
    <x v="100"/>
    <x v="173"/>
    <x v="5"/>
    <x v="6"/>
  </r>
  <r>
    <x v="588"/>
    <x v="1169"/>
    <x v="750"/>
    <x v="299"/>
    <x v="0"/>
    <x v="0"/>
    <x v="58"/>
    <x v="517"/>
    <x v="86"/>
    <x v="410"/>
    <x v="134"/>
    <x v="87"/>
    <x v="87"/>
    <x v="3"/>
    <x v="8"/>
    <x v="10"/>
    <x v="4"/>
    <x v="7"/>
    <x v="0"/>
    <x v="0"/>
    <x v="0"/>
    <x v="0"/>
    <x v="0"/>
    <x v="0"/>
    <x v="1"/>
    <x v="39"/>
    <x v="2"/>
    <x v="625"/>
    <x v="0"/>
    <x v="0"/>
    <x v="1"/>
    <x v="0"/>
    <x v="0"/>
    <x v="0"/>
    <x v="1"/>
    <x v="0"/>
    <x v="0"/>
    <x v="815"/>
    <x v="36"/>
    <x v="0"/>
    <x v="4"/>
  </r>
  <r>
    <x v="589"/>
    <x v="713"/>
    <x v="59"/>
    <x v="310"/>
    <x v="0"/>
    <x v="1"/>
    <x v="99"/>
    <x v="54"/>
    <x v="0"/>
    <x v="6"/>
    <x v="2"/>
    <x v="0"/>
    <x v="4"/>
    <x v="2"/>
    <x v="1"/>
    <x v="1"/>
    <x v="3"/>
    <x v="5"/>
    <x v="0"/>
    <x v="0"/>
    <x v="0"/>
    <x v="0"/>
    <x v="0"/>
    <x v="0"/>
    <x v="0"/>
    <x v="23"/>
    <x v="1"/>
    <x v="129"/>
    <x v="0"/>
    <x v="0"/>
    <x v="0"/>
    <x v="0"/>
    <x v="1"/>
    <x v="0"/>
    <x v="1"/>
    <x v="0"/>
    <x v="0"/>
    <x v="61"/>
    <x v="532"/>
    <x v="6"/>
    <x v="5"/>
  </r>
  <r>
    <x v="590"/>
    <x v="230"/>
    <x v="23"/>
    <x v="310"/>
    <x v="2"/>
    <x v="1"/>
    <x v="61"/>
    <x v="5"/>
    <x v="1"/>
    <x v="13"/>
    <x v="3"/>
    <x v="5"/>
    <x v="1"/>
    <x v="1"/>
    <x v="1"/>
    <x v="0"/>
    <x v="3"/>
    <x v="7"/>
    <x v="0"/>
    <x v="0"/>
    <x v="0"/>
    <x v="0"/>
    <x v="0"/>
    <x v="0"/>
    <x v="0"/>
    <x v="40"/>
    <x v="2"/>
    <x v="448"/>
    <x v="1"/>
    <x v="0"/>
    <x v="0"/>
    <x v="0"/>
    <x v="0"/>
    <x v="0"/>
    <x v="1"/>
    <x v="0"/>
    <x v="0"/>
    <x v="28"/>
    <x v="213"/>
    <x v="6"/>
    <x v="5"/>
  </r>
  <r>
    <x v="591"/>
    <x v="351"/>
    <x v="30"/>
    <x v="310"/>
    <x v="0"/>
    <x v="1"/>
    <x v="23"/>
    <x v="8"/>
    <x v="4"/>
    <x v="5"/>
    <x v="13"/>
    <x v="2"/>
    <x v="11"/>
    <x v="2"/>
    <x v="1"/>
    <x v="0"/>
    <x v="3"/>
    <x v="7"/>
    <x v="0"/>
    <x v="0"/>
    <x v="0"/>
    <x v="0"/>
    <x v="0"/>
    <x v="0"/>
    <x v="0"/>
    <x v="21"/>
    <x v="1"/>
    <x v="577"/>
    <x v="0"/>
    <x v="1"/>
    <x v="0"/>
    <x v="0"/>
    <x v="0"/>
    <x v="0"/>
    <x v="0"/>
    <x v="0"/>
    <x v="0"/>
    <x v="25"/>
    <x v="84"/>
    <x v="2"/>
    <x v="7"/>
  </r>
  <r>
    <x v="592"/>
    <x v="1808"/>
    <x v="612"/>
    <x v="310"/>
    <x v="0"/>
    <x v="0"/>
    <x v="84"/>
    <x v="359"/>
    <x v="0"/>
    <x v="433"/>
    <x v="118"/>
    <x v="22"/>
    <x v="22"/>
    <x v="1"/>
    <x v="6"/>
    <x v="4"/>
    <x v="7"/>
    <x v="3"/>
    <x v="1"/>
    <x v="0"/>
    <x v="0"/>
    <x v="0"/>
    <x v="0"/>
    <x v="0"/>
    <x v="0"/>
    <x v="31"/>
    <x v="2"/>
    <x v="48"/>
    <x v="0"/>
    <x v="1"/>
    <x v="0"/>
    <x v="0"/>
    <x v="0"/>
    <x v="0"/>
    <x v="1"/>
    <x v="0"/>
    <x v="0"/>
    <x v="703"/>
    <x v="613"/>
    <x v="8"/>
    <x v="11"/>
  </r>
  <r>
    <x v="593"/>
    <x v="248"/>
    <x v="144"/>
    <x v="310"/>
    <x v="0"/>
    <x v="0"/>
    <x v="74"/>
    <x v="100"/>
    <x v="13"/>
    <x v="76"/>
    <x v="17"/>
    <x v="18"/>
    <x v="40"/>
    <x v="2"/>
    <x v="3"/>
    <x v="1"/>
    <x v="6"/>
    <x v="6"/>
    <x v="0"/>
    <x v="0"/>
    <x v="0"/>
    <x v="0"/>
    <x v="0"/>
    <x v="0"/>
    <x v="0"/>
    <x v="27"/>
    <x v="2"/>
    <x v="294"/>
    <x v="0"/>
    <x v="0"/>
    <x v="1"/>
    <x v="0"/>
    <x v="0"/>
    <x v="0"/>
    <x v="0"/>
    <x v="1"/>
    <x v="0"/>
    <x v="167"/>
    <x v="367"/>
    <x v="0"/>
    <x v="4"/>
  </r>
  <r>
    <x v="594"/>
    <x v="791"/>
    <x v="152"/>
    <x v="310"/>
    <x v="0"/>
    <x v="0"/>
    <x v="90"/>
    <x v="150"/>
    <x v="25"/>
    <x v="53"/>
    <x v="14"/>
    <x v="0"/>
    <x v="10"/>
    <x v="1"/>
    <x v="3"/>
    <x v="1"/>
    <x v="7"/>
    <x v="3"/>
    <x v="0"/>
    <x v="0"/>
    <x v="0"/>
    <x v="0"/>
    <x v="0"/>
    <x v="0"/>
    <x v="0"/>
    <x v="52"/>
    <x v="3"/>
    <x v="326"/>
    <x v="0"/>
    <x v="0"/>
    <x v="0"/>
    <x v="0"/>
    <x v="1"/>
    <x v="0"/>
    <x v="0"/>
    <x v="1"/>
    <x v="0"/>
    <x v="208"/>
    <x v="335"/>
    <x v="11"/>
    <x v="2"/>
  </r>
  <r>
    <x v="595"/>
    <x v="90"/>
    <x v="18"/>
    <x v="310"/>
    <x v="1"/>
    <x v="0"/>
    <x v="41"/>
    <x v="2"/>
    <x v="8"/>
    <x v="1"/>
    <x v="4"/>
    <x v="7"/>
    <x v="15"/>
    <x v="1"/>
    <x v="1"/>
    <x v="0"/>
    <x v="3"/>
    <x v="8"/>
    <x v="0"/>
    <x v="0"/>
    <x v="0"/>
    <x v="0"/>
    <x v="0"/>
    <x v="0"/>
    <x v="0"/>
    <x v="23"/>
    <x v="1"/>
    <x v="532"/>
    <x v="0"/>
    <x v="1"/>
    <x v="0"/>
    <x v="0"/>
    <x v="0"/>
    <x v="0"/>
    <x v="0"/>
    <x v="0"/>
    <x v="0"/>
    <x v="9"/>
    <x v="129"/>
    <x v="4"/>
    <x v="8"/>
  </r>
  <r>
    <x v="596"/>
    <x v="151"/>
    <x v="31"/>
    <x v="310"/>
    <x v="2"/>
    <x v="1"/>
    <x v="28"/>
    <x v="25"/>
    <x v="0"/>
    <x v="8"/>
    <x v="2"/>
    <x v="0"/>
    <x v="2"/>
    <x v="2"/>
    <x v="2"/>
    <x v="0"/>
    <x v="3"/>
    <x v="7"/>
    <x v="0"/>
    <x v="0"/>
    <x v="0"/>
    <x v="0"/>
    <x v="0"/>
    <x v="0"/>
    <x v="0"/>
    <x v="29"/>
    <x v="2"/>
    <x v="228"/>
    <x v="0"/>
    <x v="1"/>
    <x v="0"/>
    <x v="0"/>
    <x v="0"/>
    <x v="0"/>
    <x v="1"/>
    <x v="0"/>
    <x v="0"/>
    <x v="35"/>
    <x v="433"/>
    <x v="2"/>
    <x v="7"/>
  </r>
  <r>
    <x v="597"/>
    <x v="1955"/>
    <x v="749"/>
    <x v="177"/>
    <x v="0"/>
    <x v="0"/>
    <x v="60"/>
    <x v="387"/>
    <x v="70"/>
    <x v="544"/>
    <x v="36"/>
    <x v="17"/>
    <x v="17"/>
    <x v="1"/>
    <x v="6"/>
    <x v="11"/>
    <x v="10"/>
    <x v="2"/>
    <x v="0"/>
    <x v="0"/>
    <x v="0"/>
    <x v="0"/>
    <x v="1"/>
    <x v="0"/>
    <x v="1"/>
    <x v="6"/>
    <x v="0"/>
    <x v="407"/>
    <x v="0"/>
    <x v="0"/>
    <x v="1"/>
    <x v="0"/>
    <x v="0"/>
    <x v="0"/>
    <x v="1"/>
    <x v="0"/>
    <x v="0"/>
    <x v="844"/>
    <x v="254"/>
    <x v="8"/>
    <x v="11"/>
  </r>
  <r>
    <x v="598"/>
    <x v="809"/>
    <x v="208"/>
    <x v="310"/>
    <x v="1"/>
    <x v="1"/>
    <x v="88"/>
    <x v="199"/>
    <x v="13"/>
    <x v="87"/>
    <x v="15"/>
    <x v="17"/>
    <x v="24"/>
    <x v="5"/>
    <x v="6"/>
    <x v="2"/>
    <x v="5"/>
    <x v="7"/>
    <x v="0"/>
    <x v="0"/>
    <x v="0"/>
    <x v="0"/>
    <x v="0"/>
    <x v="0"/>
    <x v="0"/>
    <x v="22"/>
    <x v="1"/>
    <x v="318"/>
    <x v="0"/>
    <x v="1"/>
    <x v="0"/>
    <x v="0"/>
    <x v="0"/>
    <x v="0"/>
    <x v="1"/>
    <x v="0"/>
    <x v="0"/>
    <x v="257"/>
    <x v="343"/>
    <x v="11"/>
    <x v="2"/>
  </r>
  <r>
    <x v="599"/>
    <x v="498"/>
    <x v="28"/>
    <x v="310"/>
    <x v="2"/>
    <x v="1"/>
    <x v="94"/>
    <x v="27"/>
    <x v="0"/>
    <x v="5"/>
    <x v="0"/>
    <x v="0"/>
    <x v="3"/>
    <x v="2"/>
    <x v="1"/>
    <x v="0"/>
    <x v="3"/>
    <x v="8"/>
    <x v="0"/>
    <x v="0"/>
    <x v="0"/>
    <x v="0"/>
    <x v="0"/>
    <x v="0"/>
    <x v="0"/>
    <x v="31"/>
    <x v="2"/>
    <x v="395"/>
    <x v="0"/>
    <x v="0"/>
    <x v="1"/>
    <x v="0"/>
    <x v="0"/>
    <x v="0"/>
    <x v="0"/>
    <x v="1"/>
    <x v="0"/>
    <x v="31"/>
    <x v="266"/>
    <x v="8"/>
    <x v="11"/>
  </r>
  <r>
    <x v="600"/>
    <x v="1045"/>
    <x v="28"/>
    <x v="310"/>
    <x v="1"/>
    <x v="1"/>
    <x v="31"/>
    <x v="5"/>
    <x v="6"/>
    <x v="10"/>
    <x v="6"/>
    <x v="5"/>
    <x v="10"/>
    <x v="1"/>
    <x v="1"/>
    <x v="0"/>
    <x v="3"/>
    <x v="4"/>
    <x v="0"/>
    <x v="0"/>
    <x v="0"/>
    <x v="0"/>
    <x v="0"/>
    <x v="0"/>
    <x v="0"/>
    <x v="18"/>
    <x v="1"/>
    <x v="442"/>
    <x v="0"/>
    <x v="0"/>
    <x v="0"/>
    <x v="0"/>
    <x v="1"/>
    <x v="0"/>
    <x v="1"/>
    <x v="0"/>
    <x v="0"/>
    <x v="24"/>
    <x v="219"/>
    <x v="7"/>
    <x v="1"/>
  </r>
  <r>
    <x v="601"/>
    <x v="340"/>
    <x v="180"/>
    <x v="310"/>
    <x v="0"/>
    <x v="1"/>
    <x v="6"/>
    <x v="167"/>
    <x v="8"/>
    <x v="83"/>
    <x v="16"/>
    <x v="11"/>
    <x v="26"/>
    <x v="5"/>
    <x v="1"/>
    <x v="2"/>
    <x v="9"/>
    <x v="2"/>
    <x v="0"/>
    <x v="0"/>
    <x v="0"/>
    <x v="0"/>
    <x v="0"/>
    <x v="0"/>
    <x v="0"/>
    <x v="36"/>
    <x v="2"/>
    <x v="643"/>
    <x v="0"/>
    <x v="1"/>
    <x v="0"/>
    <x v="0"/>
    <x v="0"/>
    <x v="0"/>
    <x v="0"/>
    <x v="1"/>
    <x v="0"/>
    <x v="226"/>
    <x v="18"/>
    <x v="0"/>
    <x v="4"/>
  </r>
  <r>
    <x v="602"/>
    <x v="1062"/>
    <x v="229"/>
    <x v="310"/>
    <x v="0"/>
    <x v="1"/>
    <x v="23"/>
    <x v="310"/>
    <x v="0"/>
    <x v="27"/>
    <x v="9"/>
    <x v="0"/>
    <x v="15"/>
    <x v="3"/>
    <x v="6"/>
    <x v="1"/>
    <x v="7"/>
    <x v="6"/>
    <x v="0"/>
    <x v="0"/>
    <x v="0"/>
    <x v="0"/>
    <x v="0"/>
    <x v="0"/>
    <x v="0"/>
    <x v="35"/>
    <x v="2"/>
    <x v="333"/>
    <x v="0"/>
    <x v="1"/>
    <x v="0"/>
    <x v="0"/>
    <x v="0"/>
    <x v="0"/>
    <x v="0"/>
    <x v="0"/>
    <x v="1"/>
    <x v="287"/>
    <x v="328"/>
    <x v="10"/>
    <x v="9"/>
  </r>
  <r>
    <x v="603"/>
    <x v="376"/>
    <x v="59"/>
    <x v="310"/>
    <x v="0"/>
    <x v="0"/>
    <x v="92"/>
    <x v="17"/>
    <x v="8"/>
    <x v="12"/>
    <x v="10"/>
    <x v="15"/>
    <x v="32"/>
    <x v="1"/>
    <x v="2"/>
    <x v="1"/>
    <x v="2"/>
    <x v="7"/>
    <x v="0"/>
    <x v="0"/>
    <x v="0"/>
    <x v="0"/>
    <x v="0"/>
    <x v="0"/>
    <x v="0"/>
    <x v="25"/>
    <x v="1"/>
    <x v="330"/>
    <x v="0"/>
    <x v="0"/>
    <x v="1"/>
    <x v="0"/>
    <x v="0"/>
    <x v="0"/>
    <x v="1"/>
    <x v="0"/>
    <x v="0"/>
    <x v="33"/>
    <x v="331"/>
    <x v="11"/>
    <x v="2"/>
  </r>
  <r>
    <x v="604"/>
    <x v="1592"/>
    <x v="479"/>
    <x v="310"/>
    <x v="0"/>
    <x v="0"/>
    <x v="52"/>
    <x v="511"/>
    <x v="35"/>
    <x v="165"/>
    <x v="52"/>
    <x v="17"/>
    <x v="35"/>
    <x v="1"/>
    <x v="4"/>
    <x v="3"/>
    <x v="6"/>
    <x v="1"/>
    <x v="0"/>
    <x v="0"/>
    <x v="0"/>
    <x v="1"/>
    <x v="1"/>
    <x v="0"/>
    <x v="0"/>
    <x v="47"/>
    <x v="3"/>
    <x v="104"/>
    <x v="0"/>
    <x v="0"/>
    <x v="0"/>
    <x v="0"/>
    <x v="1"/>
    <x v="0"/>
    <x v="1"/>
    <x v="0"/>
    <x v="0"/>
    <x v="569"/>
    <x v="557"/>
    <x v="6"/>
    <x v="5"/>
  </r>
  <r>
    <x v="605"/>
    <x v="541"/>
    <x v="27"/>
    <x v="310"/>
    <x v="1"/>
    <x v="0"/>
    <x v="50"/>
    <x v="10"/>
    <x v="6"/>
    <x v="11"/>
    <x v="0"/>
    <x v="4"/>
    <x v="2"/>
    <x v="1"/>
    <x v="1"/>
    <x v="0"/>
    <x v="3"/>
    <x v="7"/>
    <x v="0"/>
    <x v="0"/>
    <x v="0"/>
    <x v="0"/>
    <x v="0"/>
    <x v="0"/>
    <x v="0"/>
    <x v="18"/>
    <x v="1"/>
    <x v="171"/>
    <x v="0"/>
    <x v="0"/>
    <x v="1"/>
    <x v="0"/>
    <x v="0"/>
    <x v="1"/>
    <x v="0"/>
    <x v="0"/>
    <x v="0"/>
    <x v="31"/>
    <x v="490"/>
    <x v="4"/>
    <x v="8"/>
  </r>
  <r>
    <x v="606"/>
    <x v="1600"/>
    <x v="456"/>
    <x v="310"/>
    <x v="0"/>
    <x v="0"/>
    <x v="54"/>
    <x v="344"/>
    <x v="22"/>
    <x v="280"/>
    <x v="88"/>
    <x v="35"/>
    <x v="104"/>
    <x v="1"/>
    <x v="6"/>
    <x v="8"/>
    <x v="6"/>
    <x v="3"/>
    <x v="1"/>
    <x v="0"/>
    <x v="0"/>
    <x v="0"/>
    <x v="0"/>
    <x v="0"/>
    <x v="0"/>
    <x v="41"/>
    <x v="2"/>
    <x v="367"/>
    <x v="0"/>
    <x v="1"/>
    <x v="0"/>
    <x v="0"/>
    <x v="0"/>
    <x v="1"/>
    <x v="0"/>
    <x v="0"/>
    <x v="0"/>
    <x v="503"/>
    <x v="294"/>
    <x v="9"/>
    <x v="10"/>
  </r>
  <r>
    <x v="607"/>
    <x v="28"/>
    <x v="26"/>
    <x v="310"/>
    <x v="1"/>
    <x v="0"/>
    <x v="93"/>
    <x v="10"/>
    <x v="2"/>
    <x v="15"/>
    <x v="2"/>
    <x v="1"/>
    <x v="6"/>
    <x v="2"/>
    <x v="2"/>
    <x v="0"/>
    <x v="3"/>
    <x v="6"/>
    <x v="0"/>
    <x v="0"/>
    <x v="0"/>
    <x v="0"/>
    <x v="0"/>
    <x v="0"/>
    <x v="0"/>
    <x v="20"/>
    <x v="1"/>
    <x v="494"/>
    <x v="0"/>
    <x v="1"/>
    <x v="0"/>
    <x v="0"/>
    <x v="0"/>
    <x v="0"/>
    <x v="1"/>
    <x v="0"/>
    <x v="0"/>
    <x v="26"/>
    <x v="167"/>
    <x v="5"/>
    <x v="6"/>
  </r>
  <r>
    <x v="608"/>
    <x v="1871"/>
    <x v="554"/>
    <x v="310"/>
    <x v="0"/>
    <x v="1"/>
    <x v="56"/>
    <x v="199"/>
    <x v="62"/>
    <x v="391"/>
    <x v="169"/>
    <x v="31"/>
    <x v="177"/>
    <x v="1"/>
    <x v="8"/>
    <x v="4"/>
    <x v="7"/>
    <x v="3"/>
    <x v="0"/>
    <x v="0"/>
    <x v="0"/>
    <x v="0"/>
    <x v="0"/>
    <x v="0"/>
    <x v="0"/>
    <x v="21"/>
    <x v="1"/>
    <x v="367"/>
    <x v="0"/>
    <x v="0"/>
    <x v="1"/>
    <x v="0"/>
    <x v="0"/>
    <x v="0"/>
    <x v="1"/>
    <x v="0"/>
    <x v="0"/>
    <x v="561"/>
    <x v="294"/>
    <x v="9"/>
    <x v="10"/>
  </r>
  <r>
    <x v="609"/>
    <x v="1961"/>
    <x v="748"/>
    <x v="160"/>
    <x v="0"/>
    <x v="0"/>
    <x v="36"/>
    <x v="696"/>
    <x v="148"/>
    <x v="104"/>
    <x v="154"/>
    <x v="21"/>
    <x v="189"/>
    <x v="0"/>
    <x v="9"/>
    <x v="8"/>
    <x v="13"/>
    <x v="3"/>
    <x v="1"/>
    <x v="0"/>
    <x v="0"/>
    <x v="0"/>
    <x v="1"/>
    <x v="0"/>
    <x v="1"/>
    <x v="26"/>
    <x v="1"/>
    <x v="493"/>
    <x v="0"/>
    <x v="0"/>
    <x v="0"/>
    <x v="1"/>
    <x v="0"/>
    <x v="0"/>
    <x v="1"/>
    <x v="0"/>
    <x v="0"/>
    <x v="774"/>
    <x v="168"/>
    <x v="5"/>
    <x v="6"/>
  </r>
  <r>
    <x v="610"/>
    <x v="459"/>
    <x v="88"/>
    <x v="310"/>
    <x v="1"/>
    <x v="1"/>
    <x v="94"/>
    <x v="19"/>
    <x v="18"/>
    <x v="33"/>
    <x v="20"/>
    <x v="1"/>
    <x v="8"/>
    <x v="3"/>
    <x v="3"/>
    <x v="0"/>
    <x v="3"/>
    <x v="9"/>
    <x v="0"/>
    <x v="0"/>
    <x v="0"/>
    <x v="0"/>
    <x v="0"/>
    <x v="0"/>
    <x v="0"/>
    <x v="19"/>
    <x v="1"/>
    <x v="623"/>
    <x v="1"/>
    <x v="0"/>
    <x v="0"/>
    <x v="0"/>
    <x v="0"/>
    <x v="0"/>
    <x v="0"/>
    <x v="0"/>
    <x v="1"/>
    <x v="87"/>
    <x v="38"/>
    <x v="0"/>
    <x v="4"/>
  </r>
  <r>
    <x v="611"/>
    <x v="301"/>
    <x v="127"/>
    <x v="310"/>
    <x v="1"/>
    <x v="0"/>
    <x v="76"/>
    <x v="41"/>
    <x v="5"/>
    <x v="128"/>
    <x v="9"/>
    <x v="3"/>
    <x v="3"/>
    <x v="3"/>
    <x v="4"/>
    <x v="1"/>
    <x v="4"/>
    <x v="9"/>
    <x v="0"/>
    <x v="0"/>
    <x v="0"/>
    <x v="0"/>
    <x v="0"/>
    <x v="0"/>
    <x v="0"/>
    <x v="19"/>
    <x v="1"/>
    <x v="526"/>
    <x v="0"/>
    <x v="0"/>
    <x v="1"/>
    <x v="0"/>
    <x v="0"/>
    <x v="0"/>
    <x v="1"/>
    <x v="0"/>
    <x v="0"/>
    <x v="165"/>
    <x v="135"/>
    <x v="4"/>
    <x v="8"/>
  </r>
  <r>
    <x v="612"/>
    <x v="1482"/>
    <x v="765"/>
    <x v="310"/>
    <x v="1"/>
    <x v="0"/>
    <x v="43"/>
    <x v="735"/>
    <x v="103"/>
    <x v="189"/>
    <x v="35"/>
    <x v="30"/>
    <x v="30"/>
    <x v="2"/>
    <x v="7"/>
    <x v="3"/>
    <x v="13"/>
    <x v="8"/>
    <x v="0"/>
    <x v="0"/>
    <x v="0"/>
    <x v="0"/>
    <x v="0"/>
    <x v="0"/>
    <x v="0"/>
    <x v="26"/>
    <x v="1"/>
    <x v="209"/>
    <x v="0"/>
    <x v="1"/>
    <x v="0"/>
    <x v="0"/>
    <x v="0"/>
    <x v="0"/>
    <x v="0"/>
    <x v="0"/>
    <x v="1"/>
    <x v="849"/>
    <x v="452"/>
    <x v="3"/>
    <x v="0"/>
  </r>
  <r>
    <x v="613"/>
    <x v="1387"/>
    <x v="482"/>
    <x v="310"/>
    <x v="0"/>
    <x v="0"/>
    <x v="46"/>
    <x v="495"/>
    <x v="45"/>
    <x v="196"/>
    <x v="32"/>
    <x v="18"/>
    <x v="54"/>
    <x v="1"/>
    <x v="3"/>
    <x v="4"/>
    <x v="6"/>
    <x v="1"/>
    <x v="0"/>
    <x v="0"/>
    <x v="0"/>
    <x v="0"/>
    <x v="0"/>
    <x v="0"/>
    <x v="0"/>
    <x v="38"/>
    <x v="2"/>
    <x v="16"/>
    <x v="0"/>
    <x v="0"/>
    <x v="0"/>
    <x v="1"/>
    <x v="0"/>
    <x v="0"/>
    <x v="0"/>
    <x v="0"/>
    <x v="1"/>
    <x v="559"/>
    <x v="645"/>
    <x v="9"/>
    <x v="10"/>
  </r>
  <r>
    <x v="614"/>
    <x v="1288"/>
    <x v="422"/>
    <x v="310"/>
    <x v="0"/>
    <x v="1"/>
    <x v="13"/>
    <x v="123"/>
    <x v="116"/>
    <x v="238"/>
    <x v="131"/>
    <x v="116"/>
    <x v="83"/>
    <x v="5"/>
    <x v="6"/>
    <x v="3"/>
    <x v="12"/>
    <x v="4"/>
    <x v="0"/>
    <x v="0"/>
    <x v="0"/>
    <x v="0"/>
    <x v="0"/>
    <x v="0"/>
    <x v="0"/>
    <x v="26"/>
    <x v="1"/>
    <x v="154"/>
    <x v="0"/>
    <x v="1"/>
    <x v="0"/>
    <x v="0"/>
    <x v="0"/>
    <x v="1"/>
    <x v="0"/>
    <x v="0"/>
    <x v="0"/>
    <x v="479"/>
    <x v="507"/>
    <x v="5"/>
    <x v="6"/>
  </r>
  <r>
    <x v="615"/>
    <x v="1688"/>
    <x v="748"/>
    <x v="235"/>
    <x v="1"/>
    <x v="0"/>
    <x v="44"/>
    <x v="537"/>
    <x v="138"/>
    <x v="347"/>
    <x v="158"/>
    <x v="44"/>
    <x v="58"/>
    <x v="2"/>
    <x v="2"/>
    <x v="5"/>
    <x v="5"/>
    <x v="6"/>
    <x v="0"/>
    <x v="0"/>
    <x v="0"/>
    <x v="0"/>
    <x v="0"/>
    <x v="0"/>
    <x v="1"/>
    <x v="26"/>
    <x v="1"/>
    <x v="643"/>
    <x v="0"/>
    <x v="0"/>
    <x v="1"/>
    <x v="0"/>
    <x v="0"/>
    <x v="0"/>
    <x v="1"/>
    <x v="0"/>
    <x v="0"/>
    <x v="823"/>
    <x v="18"/>
    <x v="0"/>
    <x v="4"/>
  </r>
  <r>
    <x v="616"/>
    <x v="1868"/>
    <x v="747"/>
    <x v="201"/>
    <x v="0"/>
    <x v="0"/>
    <x v="12"/>
    <x v="431"/>
    <x v="22"/>
    <x v="484"/>
    <x v="38"/>
    <x v="174"/>
    <x v="79"/>
    <x v="1"/>
    <x v="6"/>
    <x v="7"/>
    <x v="7"/>
    <x v="3"/>
    <x v="0"/>
    <x v="0"/>
    <x v="0"/>
    <x v="0"/>
    <x v="0"/>
    <x v="0"/>
    <x v="1"/>
    <x v="23"/>
    <x v="1"/>
    <x v="412"/>
    <x v="0"/>
    <x v="0"/>
    <x v="1"/>
    <x v="0"/>
    <x v="0"/>
    <x v="0"/>
    <x v="1"/>
    <x v="0"/>
    <x v="0"/>
    <x v="811"/>
    <x v="249"/>
    <x v="8"/>
    <x v="11"/>
  </r>
  <r>
    <x v="617"/>
    <x v="825"/>
    <x v="11"/>
    <x v="310"/>
    <x v="2"/>
    <x v="1"/>
    <x v="3"/>
    <x v="14"/>
    <x v="0"/>
    <x v="1"/>
    <x v="0"/>
    <x v="0"/>
    <x v="1"/>
    <x v="1"/>
    <x v="1"/>
    <x v="0"/>
    <x v="2"/>
    <x v="7"/>
    <x v="0"/>
    <x v="0"/>
    <x v="0"/>
    <x v="0"/>
    <x v="0"/>
    <x v="0"/>
    <x v="0"/>
    <x v="34"/>
    <x v="2"/>
    <x v="104"/>
    <x v="1"/>
    <x v="0"/>
    <x v="0"/>
    <x v="0"/>
    <x v="0"/>
    <x v="0"/>
    <x v="1"/>
    <x v="0"/>
    <x v="0"/>
    <x v="16"/>
    <x v="557"/>
    <x v="6"/>
    <x v="5"/>
  </r>
  <r>
    <x v="618"/>
    <x v="1874"/>
    <x v="628"/>
    <x v="310"/>
    <x v="0"/>
    <x v="0"/>
    <x v="72"/>
    <x v="341"/>
    <x v="20"/>
    <x v="479"/>
    <x v="34"/>
    <x v="53"/>
    <x v="157"/>
    <x v="1"/>
    <x v="9"/>
    <x v="11"/>
    <x v="11"/>
    <x v="5"/>
    <x v="0"/>
    <x v="0"/>
    <x v="0"/>
    <x v="0"/>
    <x v="0"/>
    <x v="0"/>
    <x v="0"/>
    <x v="44"/>
    <x v="3"/>
    <x v="366"/>
    <x v="0"/>
    <x v="0"/>
    <x v="1"/>
    <x v="0"/>
    <x v="0"/>
    <x v="0"/>
    <x v="1"/>
    <x v="0"/>
    <x v="0"/>
    <x v="654"/>
    <x v="295"/>
    <x v="9"/>
    <x v="10"/>
  </r>
  <r>
    <x v="619"/>
    <x v="1111"/>
    <x v="204"/>
    <x v="310"/>
    <x v="0"/>
    <x v="1"/>
    <x v="6"/>
    <x v="116"/>
    <x v="99"/>
    <x v="69"/>
    <x v="8"/>
    <x v="44"/>
    <x v="48"/>
    <x v="1"/>
    <x v="4"/>
    <x v="2"/>
    <x v="7"/>
    <x v="4"/>
    <x v="0"/>
    <x v="0"/>
    <x v="0"/>
    <x v="0"/>
    <x v="0"/>
    <x v="0"/>
    <x v="0"/>
    <x v="34"/>
    <x v="2"/>
    <x v="505"/>
    <x v="0"/>
    <x v="1"/>
    <x v="0"/>
    <x v="0"/>
    <x v="0"/>
    <x v="0"/>
    <x v="1"/>
    <x v="0"/>
    <x v="0"/>
    <x v="242"/>
    <x v="156"/>
    <x v="4"/>
    <x v="8"/>
  </r>
  <r>
    <x v="620"/>
    <x v="1860"/>
    <x v="744"/>
    <x v="202"/>
    <x v="0"/>
    <x v="0"/>
    <x v="7"/>
    <x v="446"/>
    <x v="109"/>
    <x v="466"/>
    <x v="109"/>
    <x v="44"/>
    <x v="142"/>
    <x v="1"/>
    <x v="4"/>
    <x v="10"/>
    <x v="8"/>
    <x v="1"/>
    <x v="1"/>
    <x v="0"/>
    <x v="1"/>
    <x v="0"/>
    <x v="0"/>
    <x v="0"/>
    <x v="1"/>
    <x v="4"/>
    <x v="0"/>
    <x v="54"/>
    <x v="0"/>
    <x v="0"/>
    <x v="1"/>
    <x v="0"/>
    <x v="0"/>
    <x v="0"/>
    <x v="1"/>
    <x v="0"/>
    <x v="0"/>
    <x v="786"/>
    <x v="607"/>
    <x v="8"/>
    <x v="11"/>
  </r>
  <r>
    <x v="621"/>
    <x v="1621"/>
    <x v="584"/>
    <x v="310"/>
    <x v="0"/>
    <x v="1"/>
    <x v="58"/>
    <x v="549"/>
    <x v="21"/>
    <x v="231"/>
    <x v="74"/>
    <x v="43"/>
    <x v="73"/>
    <x v="2"/>
    <x v="6"/>
    <x v="2"/>
    <x v="8"/>
    <x v="2"/>
    <x v="0"/>
    <x v="0"/>
    <x v="1"/>
    <x v="0"/>
    <x v="0"/>
    <x v="0"/>
    <x v="0"/>
    <x v="25"/>
    <x v="1"/>
    <x v="220"/>
    <x v="0"/>
    <x v="1"/>
    <x v="0"/>
    <x v="0"/>
    <x v="0"/>
    <x v="0"/>
    <x v="1"/>
    <x v="0"/>
    <x v="0"/>
    <x v="648"/>
    <x v="441"/>
    <x v="2"/>
    <x v="7"/>
  </r>
  <r>
    <x v="622"/>
    <x v="1321"/>
    <x v="443"/>
    <x v="310"/>
    <x v="0"/>
    <x v="1"/>
    <x v="78"/>
    <x v="475"/>
    <x v="50"/>
    <x v="141"/>
    <x v="29"/>
    <x v="50"/>
    <x v="153"/>
    <x v="4"/>
    <x v="4"/>
    <x v="5"/>
    <x v="13"/>
    <x v="2"/>
    <x v="0"/>
    <x v="0"/>
    <x v="0"/>
    <x v="0"/>
    <x v="0"/>
    <x v="0"/>
    <x v="0"/>
    <x v="36"/>
    <x v="2"/>
    <x v="597"/>
    <x v="0"/>
    <x v="0"/>
    <x v="0"/>
    <x v="1"/>
    <x v="0"/>
    <x v="0"/>
    <x v="1"/>
    <x v="0"/>
    <x v="0"/>
    <x v="454"/>
    <x v="64"/>
    <x v="1"/>
    <x v="3"/>
  </r>
  <r>
    <x v="623"/>
    <x v="1683"/>
    <x v="675"/>
    <x v="310"/>
    <x v="0"/>
    <x v="0"/>
    <x v="57"/>
    <x v="486"/>
    <x v="65"/>
    <x v="459"/>
    <x v="15"/>
    <x v="0"/>
    <x v="26"/>
    <x v="1"/>
    <x v="5"/>
    <x v="9"/>
    <x v="6"/>
    <x v="2"/>
    <x v="0"/>
    <x v="0"/>
    <x v="0"/>
    <x v="0"/>
    <x v="0"/>
    <x v="0"/>
    <x v="0"/>
    <x v="48"/>
    <x v="3"/>
    <x v="42"/>
    <x v="0"/>
    <x v="0"/>
    <x v="0"/>
    <x v="1"/>
    <x v="0"/>
    <x v="0"/>
    <x v="0"/>
    <x v="0"/>
    <x v="1"/>
    <x v="768"/>
    <x v="619"/>
    <x v="8"/>
    <x v="11"/>
  </r>
  <r>
    <x v="624"/>
    <x v="1305"/>
    <x v="657"/>
    <x v="310"/>
    <x v="0"/>
    <x v="1"/>
    <x v="37"/>
    <x v="712"/>
    <x v="87"/>
    <x v="102"/>
    <x v="14"/>
    <x v="12"/>
    <x v="25"/>
    <x v="4"/>
    <x v="9"/>
    <x v="4"/>
    <x v="6"/>
    <x v="6"/>
    <x v="0"/>
    <x v="0"/>
    <x v="0"/>
    <x v="0"/>
    <x v="0"/>
    <x v="0"/>
    <x v="0"/>
    <x v="37"/>
    <x v="2"/>
    <x v="514"/>
    <x v="1"/>
    <x v="0"/>
    <x v="0"/>
    <x v="0"/>
    <x v="0"/>
    <x v="0"/>
    <x v="0"/>
    <x v="0"/>
    <x v="1"/>
    <x v="749"/>
    <x v="147"/>
    <x v="4"/>
    <x v="8"/>
  </r>
  <r>
    <x v="625"/>
    <x v="813"/>
    <x v="201"/>
    <x v="310"/>
    <x v="0"/>
    <x v="1"/>
    <x v="20"/>
    <x v="272"/>
    <x v="3"/>
    <x v="27"/>
    <x v="4"/>
    <x v="3"/>
    <x v="139"/>
    <x v="2"/>
    <x v="5"/>
    <x v="4"/>
    <x v="4"/>
    <x v="5"/>
    <x v="0"/>
    <x v="0"/>
    <x v="1"/>
    <x v="0"/>
    <x v="0"/>
    <x v="0"/>
    <x v="0"/>
    <x v="32"/>
    <x v="2"/>
    <x v="394"/>
    <x v="0"/>
    <x v="0"/>
    <x v="1"/>
    <x v="0"/>
    <x v="0"/>
    <x v="0"/>
    <x v="1"/>
    <x v="0"/>
    <x v="0"/>
    <x v="171"/>
    <x v="267"/>
    <x v="8"/>
    <x v="11"/>
  </r>
  <r>
    <x v="626"/>
    <x v="1721"/>
    <x v="743"/>
    <x v="225"/>
    <x v="0"/>
    <x v="1"/>
    <x v="97"/>
    <x v="694"/>
    <x v="58"/>
    <x v="242"/>
    <x v="95"/>
    <x v="58"/>
    <x v="27"/>
    <x v="2"/>
    <x v="11"/>
    <x v="10"/>
    <x v="11"/>
    <x v="6"/>
    <x v="0"/>
    <x v="0"/>
    <x v="1"/>
    <x v="0"/>
    <x v="0"/>
    <x v="0"/>
    <x v="1"/>
    <x v="29"/>
    <x v="2"/>
    <x v="464"/>
    <x v="0"/>
    <x v="1"/>
    <x v="0"/>
    <x v="0"/>
    <x v="0"/>
    <x v="0"/>
    <x v="0"/>
    <x v="0"/>
    <x v="1"/>
    <x v="828"/>
    <x v="197"/>
    <x v="6"/>
    <x v="5"/>
  </r>
  <r>
    <x v="627"/>
    <x v="836"/>
    <x v="141"/>
    <x v="310"/>
    <x v="1"/>
    <x v="1"/>
    <x v="56"/>
    <x v="151"/>
    <x v="2"/>
    <x v="40"/>
    <x v="8"/>
    <x v="11"/>
    <x v="11"/>
    <x v="7"/>
    <x v="3"/>
    <x v="1"/>
    <x v="6"/>
    <x v="6"/>
    <x v="0"/>
    <x v="0"/>
    <x v="0"/>
    <x v="0"/>
    <x v="0"/>
    <x v="0"/>
    <x v="0"/>
    <x v="25"/>
    <x v="1"/>
    <x v="295"/>
    <x v="0"/>
    <x v="1"/>
    <x v="0"/>
    <x v="0"/>
    <x v="0"/>
    <x v="0"/>
    <x v="0"/>
    <x v="0"/>
    <x v="1"/>
    <x v="182"/>
    <x v="366"/>
    <x v="0"/>
    <x v="4"/>
  </r>
  <r>
    <x v="628"/>
    <x v="1721"/>
    <x v="743"/>
    <x v="225"/>
    <x v="0"/>
    <x v="1"/>
    <x v="97"/>
    <x v="694"/>
    <x v="58"/>
    <x v="242"/>
    <x v="95"/>
    <x v="58"/>
    <x v="27"/>
    <x v="2"/>
    <x v="11"/>
    <x v="10"/>
    <x v="11"/>
    <x v="6"/>
    <x v="0"/>
    <x v="0"/>
    <x v="1"/>
    <x v="0"/>
    <x v="0"/>
    <x v="0"/>
    <x v="1"/>
    <x v="29"/>
    <x v="2"/>
    <x v="464"/>
    <x v="0"/>
    <x v="1"/>
    <x v="0"/>
    <x v="0"/>
    <x v="0"/>
    <x v="0"/>
    <x v="0"/>
    <x v="0"/>
    <x v="1"/>
    <x v="828"/>
    <x v="197"/>
    <x v="6"/>
    <x v="5"/>
  </r>
  <r>
    <x v="629"/>
    <x v="1085"/>
    <x v="134"/>
    <x v="310"/>
    <x v="1"/>
    <x v="0"/>
    <x v="9"/>
    <x v="120"/>
    <x v="6"/>
    <x v="73"/>
    <x v="8"/>
    <x v="4"/>
    <x v="19"/>
    <x v="1"/>
    <x v="3"/>
    <x v="1"/>
    <x v="6"/>
    <x v="4"/>
    <x v="0"/>
    <x v="0"/>
    <x v="0"/>
    <x v="0"/>
    <x v="0"/>
    <x v="0"/>
    <x v="0"/>
    <x v="26"/>
    <x v="1"/>
    <x v="186"/>
    <x v="1"/>
    <x v="0"/>
    <x v="0"/>
    <x v="0"/>
    <x v="0"/>
    <x v="0"/>
    <x v="0"/>
    <x v="1"/>
    <x v="0"/>
    <x v="170"/>
    <x v="475"/>
    <x v="4"/>
    <x v="8"/>
  </r>
  <r>
    <x v="630"/>
    <x v="1748"/>
    <x v="552"/>
    <x v="310"/>
    <x v="0"/>
    <x v="1"/>
    <x v="42"/>
    <x v="558"/>
    <x v="0"/>
    <x v="148"/>
    <x v="97"/>
    <x v="50"/>
    <x v="50"/>
    <x v="3"/>
    <x v="7"/>
    <x v="6"/>
    <x v="12"/>
    <x v="4"/>
    <x v="0"/>
    <x v="0"/>
    <x v="0"/>
    <x v="0"/>
    <x v="0"/>
    <x v="0"/>
    <x v="0"/>
    <x v="19"/>
    <x v="1"/>
    <x v="35"/>
    <x v="0"/>
    <x v="1"/>
    <x v="0"/>
    <x v="0"/>
    <x v="0"/>
    <x v="0"/>
    <x v="0"/>
    <x v="1"/>
    <x v="0"/>
    <x v="627"/>
    <x v="626"/>
    <x v="9"/>
    <x v="10"/>
  </r>
  <r>
    <x v="631"/>
    <x v="1429"/>
    <x v="261"/>
    <x v="310"/>
    <x v="0"/>
    <x v="1"/>
    <x v="28"/>
    <x v="281"/>
    <x v="4"/>
    <x v="62"/>
    <x v="37"/>
    <x v="31"/>
    <x v="141"/>
    <x v="2"/>
    <x v="7"/>
    <x v="1"/>
    <x v="7"/>
    <x v="5"/>
    <x v="0"/>
    <x v="0"/>
    <x v="0"/>
    <x v="0"/>
    <x v="0"/>
    <x v="0"/>
    <x v="0"/>
    <x v="38"/>
    <x v="2"/>
    <x v="268"/>
    <x v="0"/>
    <x v="0"/>
    <x v="0"/>
    <x v="1"/>
    <x v="0"/>
    <x v="0"/>
    <x v="1"/>
    <x v="0"/>
    <x v="0"/>
    <x v="248"/>
    <x v="393"/>
    <x v="1"/>
    <x v="3"/>
  </r>
  <r>
    <x v="632"/>
    <x v="1957"/>
    <x v="867"/>
    <x v="310"/>
    <x v="0"/>
    <x v="0"/>
    <x v="23"/>
    <x v="691"/>
    <x v="19"/>
    <x v="478"/>
    <x v="102"/>
    <x v="112"/>
    <x v="38"/>
    <x v="0"/>
    <x v="4"/>
    <x v="6"/>
    <x v="9"/>
    <x v="1"/>
    <x v="0"/>
    <x v="0"/>
    <x v="0"/>
    <x v="1"/>
    <x v="0"/>
    <x v="0"/>
    <x v="0"/>
    <x v="36"/>
    <x v="2"/>
    <x v="123"/>
    <x v="0"/>
    <x v="0"/>
    <x v="1"/>
    <x v="0"/>
    <x v="0"/>
    <x v="0"/>
    <x v="0"/>
    <x v="1"/>
    <x v="0"/>
    <x v="948"/>
    <x v="538"/>
    <x v="6"/>
    <x v="5"/>
  </r>
  <r>
    <x v="633"/>
    <x v="305"/>
    <x v="38"/>
    <x v="310"/>
    <x v="1"/>
    <x v="0"/>
    <x v="38"/>
    <x v="16"/>
    <x v="0"/>
    <x v="17"/>
    <x v="6"/>
    <x v="3"/>
    <x v="6"/>
    <x v="2"/>
    <x v="1"/>
    <x v="0"/>
    <x v="3"/>
    <x v="9"/>
    <x v="0"/>
    <x v="0"/>
    <x v="0"/>
    <x v="0"/>
    <x v="0"/>
    <x v="0"/>
    <x v="0"/>
    <x v="11"/>
    <x v="0"/>
    <x v="633"/>
    <x v="0"/>
    <x v="0"/>
    <x v="0"/>
    <x v="1"/>
    <x v="0"/>
    <x v="0"/>
    <x v="1"/>
    <x v="0"/>
    <x v="0"/>
    <x v="38"/>
    <x v="28"/>
    <x v="0"/>
    <x v="4"/>
  </r>
  <r>
    <x v="634"/>
    <x v="1449"/>
    <x v="607"/>
    <x v="310"/>
    <x v="0"/>
    <x v="1"/>
    <x v="63"/>
    <x v="584"/>
    <x v="78"/>
    <x v="205"/>
    <x v="25"/>
    <x v="79"/>
    <x v="11"/>
    <x v="5"/>
    <x v="9"/>
    <x v="6"/>
    <x v="12"/>
    <x v="6"/>
    <x v="0"/>
    <x v="0"/>
    <x v="0"/>
    <x v="0"/>
    <x v="0"/>
    <x v="0"/>
    <x v="0"/>
    <x v="22"/>
    <x v="1"/>
    <x v="648"/>
    <x v="0"/>
    <x v="1"/>
    <x v="0"/>
    <x v="0"/>
    <x v="0"/>
    <x v="0"/>
    <x v="1"/>
    <x v="0"/>
    <x v="0"/>
    <x v="705"/>
    <x v="13"/>
    <x v="11"/>
    <x v="2"/>
  </r>
  <r>
    <x v="635"/>
    <x v="950"/>
    <x v="54"/>
    <x v="310"/>
    <x v="0"/>
    <x v="1"/>
    <x v="71"/>
    <x v="30"/>
    <x v="2"/>
    <x v="25"/>
    <x v="0"/>
    <x v="1"/>
    <x v="9"/>
    <x v="1"/>
    <x v="1"/>
    <x v="1"/>
    <x v="4"/>
    <x v="2"/>
    <x v="0"/>
    <x v="0"/>
    <x v="0"/>
    <x v="0"/>
    <x v="0"/>
    <x v="0"/>
    <x v="0"/>
    <x v="46"/>
    <x v="3"/>
    <x v="72"/>
    <x v="0"/>
    <x v="0"/>
    <x v="0"/>
    <x v="1"/>
    <x v="0"/>
    <x v="0"/>
    <x v="0"/>
    <x v="0"/>
    <x v="1"/>
    <x v="51"/>
    <x v="589"/>
    <x v="7"/>
    <x v="1"/>
  </r>
  <r>
    <x v="636"/>
    <x v="912"/>
    <x v="207"/>
    <x v="310"/>
    <x v="0"/>
    <x v="1"/>
    <x v="9"/>
    <x v="203"/>
    <x v="3"/>
    <x v="100"/>
    <x v="22"/>
    <x v="0"/>
    <x v="17"/>
    <x v="2"/>
    <x v="7"/>
    <x v="1"/>
    <x v="5"/>
    <x v="8"/>
    <x v="0"/>
    <x v="0"/>
    <x v="0"/>
    <x v="0"/>
    <x v="0"/>
    <x v="0"/>
    <x v="0"/>
    <x v="41"/>
    <x v="2"/>
    <x v="657"/>
    <x v="1"/>
    <x v="0"/>
    <x v="0"/>
    <x v="0"/>
    <x v="0"/>
    <x v="0"/>
    <x v="1"/>
    <x v="0"/>
    <x v="0"/>
    <x v="261"/>
    <x v="4"/>
    <x v="11"/>
    <x v="2"/>
  </r>
  <r>
    <x v="637"/>
    <x v="1253"/>
    <x v="110"/>
    <x v="310"/>
    <x v="0"/>
    <x v="1"/>
    <x v="87"/>
    <x v="109"/>
    <x v="3"/>
    <x v="28"/>
    <x v="2"/>
    <x v="6"/>
    <x v="15"/>
    <x v="2"/>
    <x v="3"/>
    <x v="1"/>
    <x v="4"/>
    <x v="6"/>
    <x v="0"/>
    <x v="0"/>
    <x v="0"/>
    <x v="0"/>
    <x v="0"/>
    <x v="0"/>
    <x v="0"/>
    <x v="43"/>
    <x v="3"/>
    <x v="164"/>
    <x v="0"/>
    <x v="0"/>
    <x v="0"/>
    <x v="1"/>
    <x v="0"/>
    <x v="0"/>
    <x v="1"/>
    <x v="0"/>
    <x v="0"/>
    <x v="128"/>
    <x v="497"/>
    <x v="4"/>
    <x v="8"/>
  </r>
  <r>
    <x v="638"/>
    <x v="237"/>
    <x v="125"/>
    <x v="310"/>
    <x v="0"/>
    <x v="0"/>
    <x v="92"/>
    <x v="45"/>
    <x v="47"/>
    <x v="52"/>
    <x v="18"/>
    <x v="20"/>
    <x v="25"/>
    <x v="2"/>
    <x v="3"/>
    <x v="1"/>
    <x v="5"/>
    <x v="6"/>
    <x v="0"/>
    <x v="0"/>
    <x v="0"/>
    <x v="0"/>
    <x v="0"/>
    <x v="0"/>
    <x v="0"/>
    <x v="38"/>
    <x v="2"/>
    <x v="609"/>
    <x v="0"/>
    <x v="0"/>
    <x v="0"/>
    <x v="1"/>
    <x v="0"/>
    <x v="1"/>
    <x v="0"/>
    <x v="0"/>
    <x v="0"/>
    <x v="147"/>
    <x v="52"/>
    <x v="1"/>
    <x v="3"/>
  </r>
  <r>
    <x v="639"/>
    <x v="1610"/>
    <x v="540"/>
    <x v="310"/>
    <x v="0"/>
    <x v="1"/>
    <x v="36"/>
    <x v="359"/>
    <x v="106"/>
    <x v="342"/>
    <x v="0"/>
    <x v="81"/>
    <x v="71"/>
    <x v="1"/>
    <x v="9"/>
    <x v="3"/>
    <x v="13"/>
    <x v="4"/>
    <x v="0"/>
    <x v="0"/>
    <x v="0"/>
    <x v="0"/>
    <x v="0"/>
    <x v="0"/>
    <x v="0"/>
    <x v="49"/>
    <x v="3"/>
    <x v="282"/>
    <x v="0"/>
    <x v="0"/>
    <x v="0"/>
    <x v="1"/>
    <x v="0"/>
    <x v="0"/>
    <x v="0"/>
    <x v="0"/>
    <x v="1"/>
    <x v="612"/>
    <x v="379"/>
    <x v="0"/>
    <x v="4"/>
  </r>
  <r>
    <x v="640"/>
    <x v="841"/>
    <x v="107"/>
    <x v="310"/>
    <x v="1"/>
    <x v="2"/>
    <x v="86"/>
    <x v="99"/>
    <x v="1"/>
    <x v="39"/>
    <x v="6"/>
    <x v="1"/>
    <x v="76"/>
    <x v="4"/>
    <x v="3"/>
    <x v="2"/>
    <x v="3"/>
    <x v="6"/>
    <x v="0"/>
    <x v="0"/>
    <x v="1"/>
    <x v="0"/>
    <x v="0"/>
    <x v="0"/>
    <x v="0"/>
    <x v="30"/>
    <x v="2"/>
    <x v="235"/>
    <x v="0"/>
    <x v="0"/>
    <x v="1"/>
    <x v="0"/>
    <x v="0"/>
    <x v="0"/>
    <x v="0"/>
    <x v="0"/>
    <x v="1"/>
    <x v="73"/>
    <x v="426"/>
    <x v="2"/>
    <x v="7"/>
  </r>
  <r>
    <x v="641"/>
    <x v="1115"/>
    <x v="316"/>
    <x v="310"/>
    <x v="0"/>
    <x v="1"/>
    <x v="83"/>
    <x v="427"/>
    <x v="0"/>
    <x v="65"/>
    <x v="7"/>
    <x v="11"/>
    <x v="5"/>
    <x v="4"/>
    <x v="7"/>
    <x v="2"/>
    <x v="9"/>
    <x v="6"/>
    <x v="0"/>
    <x v="0"/>
    <x v="0"/>
    <x v="0"/>
    <x v="0"/>
    <x v="0"/>
    <x v="0"/>
    <x v="33"/>
    <x v="2"/>
    <x v="536"/>
    <x v="0"/>
    <x v="0"/>
    <x v="0"/>
    <x v="1"/>
    <x v="0"/>
    <x v="0"/>
    <x v="1"/>
    <x v="0"/>
    <x v="0"/>
    <x v="404"/>
    <x v="125"/>
    <x v="3"/>
    <x v="0"/>
  </r>
  <r>
    <x v="642"/>
    <x v="104"/>
    <x v="12"/>
    <x v="310"/>
    <x v="1"/>
    <x v="0"/>
    <x v="74"/>
    <x v="3"/>
    <x v="6"/>
    <x v="5"/>
    <x v="0"/>
    <x v="2"/>
    <x v="6"/>
    <x v="1"/>
    <x v="0"/>
    <x v="0"/>
    <x v="3"/>
    <x v="7"/>
    <x v="0"/>
    <x v="0"/>
    <x v="0"/>
    <x v="0"/>
    <x v="0"/>
    <x v="0"/>
    <x v="0"/>
    <x v="11"/>
    <x v="0"/>
    <x v="213"/>
    <x v="0"/>
    <x v="1"/>
    <x v="0"/>
    <x v="0"/>
    <x v="0"/>
    <x v="0"/>
    <x v="1"/>
    <x v="0"/>
    <x v="0"/>
    <x v="12"/>
    <x v="448"/>
    <x v="3"/>
    <x v="0"/>
  </r>
  <r>
    <x v="643"/>
    <x v="1174"/>
    <x v="486"/>
    <x v="310"/>
    <x v="0"/>
    <x v="1"/>
    <x v="87"/>
    <x v="384"/>
    <x v="52"/>
    <x v="201"/>
    <x v="88"/>
    <x v="96"/>
    <x v="146"/>
    <x v="1"/>
    <x v="6"/>
    <x v="4"/>
    <x v="13"/>
    <x v="4"/>
    <x v="0"/>
    <x v="0"/>
    <x v="0"/>
    <x v="0"/>
    <x v="0"/>
    <x v="0"/>
    <x v="0"/>
    <x v="21"/>
    <x v="1"/>
    <x v="174"/>
    <x v="0"/>
    <x v="0"/>
    <x v="0"/>
    <x v="0"/>
    <x v="1"/>
    <x v="0"/>
    <x v="1"/>
    <x v="0"/>
    <x v="0"/>
    <x v="500"/>
    <x v="487"/>
    <x v="4"/>
    <x v="8"/>
  </r>
  <r>
    <x v="644"/>
    <x v="226"/>
    <x v="59"/>
    <x v="310"/>
    <x v="0"/>
    <x v="0"/>
    <x v="29"/>
    <x v="2"/>
    <x v="2"/>
    <x v="11"/>
    <x v="37"/>
    <x v="7"/>
    <x v="11"/>
    <x v="1"/>
    <x v="2"/>
    <x v="0"/>
    <x v="3"/>
    <x v="8"/>
    <x v="0"/>
    <x v="0"/>
    <x v="0"/>
    <x v="0"/>
    <x v="0"/>
    <x v="0"/>
    <x v="0"/>
    <x v="16"/>
    <x v="1"/>
    <x v="622"/>
    <x v="0"/>
    <x v="1"/>
    <x v="0"/>
    <x v="0"/>
    <x v="0"/>
    <x v="0"/>
    <x v="0"/>
    <x v="0"/>
    <x v="0"/>
    <x v="54"/>
    <x v="39"/>
    <x v="0"/>
    <x v="4"/>
  </r>
  <r>
    <x v="645"/>
    <x v="35"/>
    <x v="20"/>
    <x v="310"/>
    <x v="0"/>
    <x v="0"/>
    <x v="88"/>
    <x v="4"/>
    <x v="1"/>
    <x v="11"/>
    <x v="6"/>
    <x v="2"/>
    <x v="2"/>
    <x v="1"/>
    <x v="1"/>
    <x v="0"/>
    <x v="3"/>
    <x v="6"/>
    <x v="0"/>
    <x v="0"/>
    <x v="0"/>
    <x v="0"/>
    <x v="0"/>
    <x v="0"/>
    <x v="0"/>
    <x v="40"/>
    <x v="2"/>
    <x v="512"/>
    <x v="0"/>
    <x v="0"/>
    <x v="0"/>
    <x v="1"/>
    <x v="0"/>
    <x v="0"/>
    <x v="0"/>
    <x v="1"/>
    <x v="0"/>
    <x v="24"/>
    <x v="149"/>
    <x v="4"/>
    <x v="8"/>
  </r>
  <r>
    <x v="646"/>
    <x v="84"/>
    <x v="37"/>
    <x v="310"/>
    <x v="0"/>
    <x v="0"/>
    <x v="77"/>
    <x v="6"/>
    <x v="1"/>
    <x v="7"/>
    <x v="19"/>
    <x v="4"/>
    <x v="19"/>
    <x v="1"/>
    <x v="1"/>
    <x v="1"/>
    <x v="2"/>
    <x v="8"/>
    <x v="0"/>
    <x v="0"/>
    <x v="0"/>
    <x v="0"/>
    <x v="0"/>
    <x v="0"/>
    <x v="0"/>
    <x v="37"/>
    <x v="2"/>
    <x v="516"/>
    <x v="0"/>
    <x v="1"/>
    <x v="0"/>
    <x v="0"/>
    <x v="0"/>
    <x v="0"/>
    <x v="1"/>
    <x v="0"/>
    <x v="0"/>
    <x v="24"/>
    <x v="145"/>
    <x v="4"/>
    <x v="8"/>
  </r>
  <r>
    <x v="647"/>
    <x v="793"/>
    <x v="13"/>
    <x v="310"/>
    <x v="0"/>
    <x v="1"/>
    <x v="25"/>
    <x v="14"/>
    <x v="0"/>
    <x v="3"/>
    <x v="0"/>
    <x v="0"/>
    <x v="3"/>
    <x v="1"/>
    <x v="1"/>
    <x v="0"/>
    <x v="2"/>
    <x v="7"/>
    <x v="0"/>
    <x v="0"/>
    <x v="0"/>
    <x v="0"/>
    <x v="0"/>
    <x v="0"/>
    <x v="0"/>
    <x v="22"/>
    <x v="1"/>
    <x v="385"/>
    <x v="0"/>
    <x v="0"/>
    <x v="0"/>
    <x v="1"/>
    <x v="0"/>
    <x v="0"/>
    <x v="0"/>
    <x v="0"/>
    <x v="1"/>
    <x v="16"/>
    <x v="276"/>
    <x v="9"/>
    <x v="10"/>
  </r>
  <r>
    <x v="648"/>
    <x v="119"/>
    <x v="40"/>
    <x v="310"/>
    <x v="1"/>
    <x v="0"/>
    <x v="34"/>
    <x v="1"/>
    <x v="10"/>
    <x v="11"/>
    <x v="16"/>
    <x v="3"/>
    <x v="15"/>
    <x v="2"/>
    <x v="2"/>
    <x v="0"/>
    <x v="3"/>
    <x v="6"/>
    <x v="0"/>
    <x v="0"/>
    <x v="0"/>
    <x v="0"/>
    <x v="0"/>
    <x v="0"/>
    <x v="0"/>
    <x v="9"/>
    <x v="0"/>
    <x v="259"/>
    <x v="0"/>
    <x v="0"/>
    <x v="1"/>
    <x v="0"/>
    <x v="0"/>
    <x v="0"/>
    <x v="0"/>
    <x v="0"/>
    <x v="0"/>
    <x v="31"/>
    <x v="402"/>
    <x v="1"/>
    <x v="3"/>
  </r>
  <r>
    <x v="649"/>
    <x v="306"/>
    <x v="28"/>
    <x v="310"/>
    <x v="1"/>
    <x v="0"/>
    <x v="43"/>
    <x v="26"/>
    <x v="0"/>
    <x v="6"/>
    <x v="0"/>
    <x v="0"/>
    <x v="2"/>
    <x v="1"/>
    <x v="1"/>
    <x v="0"/>
    <x v="3"/>
    <x v="8"/>
    <x v="0"/>
    <x v="0"/>
    <x v="0"/>
    <x v="0"/>
    <x v="0"/>
    <x v="0"/>
    <x v="0"/>
    <x v="28"/>
    <x v="2"/>
    <x v="392"/>
    <x v="0"/>
    <x v="1"/>
    <x v="0"/>
    <x v="0"/>
    <x v="0"/>
    <x v="0"/>
    <x v="0"/>
    <x v="0"/>
    <x v="1"/>
    <x v="32"/>
    <x v="269"/>
    <x v="8"/>
    <x v="11"/>
  </r>
  <r>
    <x v="650"/>
    <x v="1067"/>
    <x v="120"/>
    <x v="310"/>
    <x v="1"/>
    <x v="1"/>
    <x v="76"/>
    <x v="109"/>
    <x v="16"/>
    <x v="37"/>
    <x v="7"/>
    <x v="9"/>
    <x v="18"/>
    <x v="3"/>
    <x v="3"/>
    <x v="1"/>
    <x v="5"/>
    <x v="3"/>
    <x v="0"/>
    <x v="0"/>
    <x v="0"/>
    <x v="0"/>
    <x v="0"/>
    <x v="0"/>
    <x v="0"/>
    <x v="25"/>
    <x v="1"/>
    <x v="219"/>
    <x v="0"/>
    <x v="1"/>
    <x v="0"/>
    <x v="0"/>
    <x v="0"/>
    <x v="1"/>
    <x v="0"/>
    <x v="0"/>
    <x v="0"/>
    <x v="149"/>
    <x v="442"/>
    <x v="2"/>
    <x v="7"/>
  </r>
  <r>
    <x v="651"/>
    <x v="1201"/>
    <x v="548"/>
    <x v="310"/>
    <x v="0"/>
    <x v="1"/>
    <x v="81"/>
    <x v="364"/>
    <x v="60"/>
    <x v="348"/>
    <x v="70"/>
    <x v="51"/>
    <x v="10"/>
    <x v="3"/>
    <x v="7"/>
    <x v="8"/>
    <x v="10"/>
    <x v="5"/>
    <x v="0"/>
    <x v="0"/>
    <x v="0"/>
    <x v="0"/>
    <x v="0"/>
    <x v="0"/>
    <x v="0"/>
    <x v="32"/>
    <x v="2"/>
    <x v="315"/>
    <x v="0"/>
    <x v="1"/>
    <x v="0"/>
    <x v="0"/>
    <x v="0"/>
    <x v="0"/>
    <x v="0"/>
    <x v="0"/>
    <x v="1"/>
    <x v="645"/>
    <x v="346"/>
    <x v="11"/>
    <x v="2"/>
  </r>
  <r>
    <x v="652"/>
    <x v="1199"/>
    <x v="273"/>
    <x v="310"/>
    <x v="0"/>
    <x v="2"/>
    <x v="87"/>
    <x v="290"/>
    <x v="9"/>
    <x v="121"/>
    <x v="16"/>
    <x v="14"/>
    <x v="83"/>
    <x v="5"/>
    <x v="5"/>
    <x v="2"/>
    <x v="9"/>
    <x v="6"/>
    <x v="0"/>
    <x v="0"/>
    <x v="0"/>
    <x v="0"/>
    <x v="0"/>
    <x v="0"/>
    <x v="0"/>
    <x v="34"/>
    <x v="2"/>
    <x v="218"/>
    <x v="0"/>
    <x v="0"/>
    <x v="1"/>
    <x v="0"/>
    <x v="0"/>
    <x v="0"/>
    <x v="0"/>
    <x v="1"/>
    <x v="0"/>
    <x v="309"/>
    <x v="443"/>
    <x v="2"/>
    <x v="7"/>
  </r>
  <r>
    <x v="653"/>
    <x v="1426"/>
    <x v="466"/>
    <x v="310"/>
    <x v="0"/>
    <x v="1"/>
    <x v="33"/>
    <x v="326"/>
    <x v="136"/>
    <x v="185"/>
    <x v="52"/>
    <x v="103"/>
    <x v="136"/>
    <x v="4"/>
    <x v="4"/>
    <x v="3"/>
    <x v="6"/>
    <x v="3"/>
    <x v="0"/>
    <x v="0"/>
    <x v="0"/>
    <x v="0"/>
    <x v="0"/>
    <x v="0"/>
    <x v="0"/>
    <x v="26"/>
    <x v="1"/>
    <x v="617"/>
    <x v="0"/>
    <x v="0"/>
    <x v="0"/>
    <x v="0"/>
    <x v="1"/>
    <x v="0"/>
    <x v="1"/>
    <x v="0"/>
    <x v="0"/>
    <x v="490"/>
    <x v="44"/>
    <x v="0"/>
    <x v="4"/>
  </r>
  <r>
    <x v="654"/>
    <x v="1709"/>
    <x v="328"/>
    <x v="310"/>
    <x v="0"/>
    <x v="1"/>
    <x v="38"/>
    <x v="249"/>
    <x v="58"/>
    <x v="106"/>
    <x v="62"/>
    <x v="99"/>
    <x v="59"/>
    <x v="2"/>
    <x v="6"/>
    <x v="4"/>
    <x v="8"/>
    <x v="4"/>
    <x v="0"/>
    <x v="0"/>
    <x v="0"/>
    <x v="0"/>
    <x v="0"/>
    <x v="0"/>
    <x v="0"/>
    <x v="16"/>
    <x v="1"/>
    <x v="183"/>
    <x v="0"/>
    <x v="1"/>
    <x v="0"/>
    <x v="0"/>
    <x v="0"/>
    <x v="0"/>
    <x v="1"/>
    <x v="0"/>
    <x v="0"/>
    <x v="386"/>
    <x v="478"/>
    <x v="4"/>
    <x v="8"/>
  </r>
  <r>
    <x v="655"/>
    <x v="1004"/>
    <x v="500"/>
    <x v="310"/>
    <x v="0"/>
    <x v="1"/>
    <x v="63"/>
    <x v="599"/>
    <x v="0"/>
    <x v="141"/>
    <x v="11"/>
    <x v="9"/>
    <x v="38"/>
    <x v="2"/>
    <x v="2"/>
    <x v="4"/>
    <x v="8"/>
    <x v="8"/>
    <x v="0"/>
    <x v="0"/>
    <x v="0"/>
    <x v="0"/>
    <x v="0"/>
    <x v="0"/>
    <x v="0"/>
    <x v="21"/>
    <x v="1"/>
    <x v="542"/>
    <x v="0"/>
    <x v="0"/>
    <x v="1"/>
    <x v="0"/>
    <x v="0"/>
    <x v="0"/>
    <x v="0"/>
    <x v="0"/>
    <x v="1"/>
    <x v="589"/>
    <x v="119"/>
    <x v="3"/>
    <x v="0"/>
  </r>
  <r>
    <x v="656"/>
    <x v="242"/>
    <x v="6"/>
    <x v="310"/>
    <x v="2"/>
    <x v="0"/>
    <x v="26"/>
    <x v="1"/>
    <x v="1"/>
    <x v="5"/>
    <x v="0"/>
    <x v="3"/>
    <x v="1"/>
    <x v="1"/>
    <x v="1"/>
    <x v="0"/>
    <x v="2"/>
    <x v="8"/>
    <x v="0"/>
    <x v="0"/>
    <x v="0"/>
    <x v="0"/>
    <x v="0"/>
    <x v="0"/>
    <x v="0"/>
    <x v="22"/>
    <x v="1"/>
    <x v="36"/>
    <x v="0"/>
    <x v="1"/>
    <x v="0"/>
    <x v="0"/>
    <x v="0"/>
    <x v="0"/>
    <x v="1"/>
    <x v="0"/>
    <x v="0"/>
    <x v="11"/>
    <x v="625"/>
    <x v="9"/>
    <x v="10"/>
  </r>
  <r>
    <x v="657"/>
    <x v="880"/>
    <x v="741"/>
    <x v="309"/>
    <x v="0"/>
    <x v="0"/>
    <x v="76"/>
    <x v="705"/>
    <x v="43"/>
    <x v="193"/>
    <x v="122"/>
    <x v="57"/>
    <x v="29"/>
    <x v="3"/>
    <x v="2"/>
    <x v="8"/>
    <x v="12"/>
    <x v="8"/>
    <x v="1"/>
    <x v="1"/>
    <x v="0"/>
    <x v="1"/>
    <x v="0"/>
    <x v="0"/>
    <x v="1"/>
    <x v="38"/>
    <x v="2"/>
    <x v="424"/>
    <x v="0"/>
    <x v="1"/>
    <x v="0"/>
    <x v="0"/>
    <x v="0"/>
    <x v="0"/>
    <x v="1"/>
    <x v="0"/>
    <x v="0"/>
    <x v="826"/>
    <x v="237"/>
    <x v="7"/>
    <x v="1"/>
  </r>
  <r>
    <x v="658"/>
    <x v="1524"/>
    <x v="269"/>
    <x v="310"/>
    <x v="0"/>
    <x v="0"/>
    <x v="75"/>
    <x v="175"/>
    <x v="79"/>
    <x v="146"/>
    <x v="21"/>
    <x v="43"/>
    <x v="90"/>
    <x v="1"/>
    <x v="2"/>
    <x v="2"/>
    <x v="12"/>
    <x v="1"/>
    <x v="0"/>
    <x v="0"/>
    <x v="0"/>
    <x v="0"/>
    <x v="0"/>
    <x v="0"/>
    <x v="0"/>
    <x v="17"/>
    <x v="1"/>
    <x v="166"/>
    <x v="0"/>
    <x v="0"/>
    <x v="1"/>
    <x v="0"/>
    <x v="0"/>
    <x v="0"/>
    <x v="1"/>
    <x v="0"/>
    <x v="0"/>
    <x v="302"/>
    <x v="495"/>
    <x v="4"/>
    <x v="8"/>
  </r>
  <r>
    <x v="659"/>
    <x v="1512"/>
    <x v="738"/>
    <x v="248"/>
    <x v="0"/>
    <x v="0"/>
    <x v="64"/>
    <x v="643"/>
    <x v="29"/>
    <x v="395"/>
    <x v="34"/>
    <x v="29"/>
    <x v="44"/>
    <x v="1"/>
    <x v="4"/>
    <x v="2"/>
    <x v="6"/>
    <x v="3"/>
    <x v="1"/>
    <x v="0"/>
    <x v="0"/>
    <x v="0"/>
    <x v="1"/>
    <x v="0"/>
    <x v="1"/>
    <x v="31"/>
    <x v="2"/>
    <x v="286"/>
    <x v="0"/>
    <x v="1"/>
    <x v="0"/>
    <x v="0"/>
    <x v="0"/>
    <x v="0"/>
    <x v="0"/>
    <x v="0"/>
    <x v="1"/>
    <x v="818"/>
    <x v="375"/>
    <x v="0"/>
    <x v="4"/>
  </r>
  <r>
    <x v="660"/>
    <x v="1377"/>
    <x v="345"/>
    <x v="310"/>
    <x v="0"/>
    <x v="0"/>
    <x v="19"/>
    <x v="320"/>
    <x v="32"/>
    <x v="116"/>
    <x v="30"/>
    <x v="107"/>
    <x v="6"/>
    <x v="1"/>
    <x v="3"/>
    <x v="3"/>
    <x v="13"/>
    <x v="2"/>
    <x v="0"/>
    <x v="0"/>
    <x v="0"/>
    <x v="0"/>
    <x v="0"/>
    <x v="0"/>
    <x v="0"/>
    <x v="16"/>
    <x v="1"/>
    <x v="176"/>
    <x v="0"/>
    <x v="0"/>
    <x v="1"/>
    <x v="0"/>
    <x v="0"/>
    <x v="0"/>
    <x v="0"/>
    <x v="0"/>
    <x v="1"/>
    <x v="433"/>
    <x v="485"/>
    <x v="4"/>
    <x v="8"/>
  </r>
  <r>
    <x v="661"/>
    <x v="1462"/>
    <x v="407"/>
    <x v="310"/>
    <x v="0"/>
    <x v="1"/>
    <x v="51"/>
    <x v="491"/>
    <x v="23"/>
    <x v="122"/>
    <x v="9"/>
    <x v="23"/>
    <x v="149"/>
    <x v="2"/>
    <x v="8"/>
    <x v="9"/>
    <x v="4"/>
    <x v="6"/>
    <x v="0"/>
    <x v="0"/>
    <x v="0"/>
    <x v="0"/>
    <x v="0"/>
    <x v="0"/>
    <x v="0"/>
    <x v="33"/>
    <x v="2"/>
    <x v="238"/>
    <x v="1"/>
    <x v="0"/>
    <x v="0"/>
    <x v="0"/>
    <x v="0"/>
    <x v="0"/>
    <x v="1"/>
    <x v="0"/>
    <x v="0"/>
    <x v="413"/>
    <x v="423"/>
    <x v="2"/>
    <x v="7"/>
  </r>
  <r>
    <x v="662"/>
    <x v="1478"/>
    <x v="865"/>
    <x v="310"/>
    <x v="0"/>
    <x v="0"/>
    <x v="81"/>
    <x v="726"/>
    <x v="121"/>
    <x v="316"/>
    <x v="136"/>
    <x v="128"/>
    <x v="111"/>
    <x v="1"/>
    <x v="11"/>
    <x v="5"/>
    <x v="13"/>
    <x v="7"/>
    <x v="0"/>
    <x v="0"/>
    <x v="0"/>
    <x v="0"/>
    <x v="0"/>
    <x v="0"/>
    <x v="0"/>
    <x v="29"/>
    <x v="2"/>
    <x v="630"/>
    <x v="1"/>
    <x v="0"/>
    <x v="0"/>
    <x v="0"/>
    <x v="0"/>
    <x v="0"/>
    <x v="1"/>
    <x v="0"/>
    <x v="0"/>
    <x v="930"/>
    <x v="31"/>
    <x v="0"/>
    <x v="4"/>
  </r>
  <r>
    <x v="663"/>
    <x v="668"/>
    <x v="243"/>
    <x v="310"/>
    <x v="0"/>
    <x v="0"/>
    <x v="32"/>
    <x v="34"/>
    <x v="11"/>
    <x v="136"/>
    <x v="138"/>
    <x v="60"/>
    <x v="45"/>
    <x v="1"/>
    <x v="8"/>
    <x v="1"/>
    <x v="5"/>
    <x v="8"/>
    <x v="0"/>
    <x v="0"/>
    <x v="0"/>
    <x v="0"/>
    <x v="0"/>
    <x v="0"/>
    <x v="0"/>
    <x v="14"/>
    <x v="1"/>
    <x v="319"/>
    <x v="0"/>
    <x v="0"/>
    <x v="0"/>
    <x v="1"/>
    <x v="0"/>
    <x v="1"/>
    <x v="0"/>
    <x v="0"/>
    <x v="0"/>
    <x v="290"/>
    <x v="342"/>
    <x v="11"/>
    <x v="2"/>
  </r>
  <r>
    <x v="664"/>
    <x v="611"/>
    <x v="134"/>
    <x v="310"/>
    <x v="0"/>
    <x v="1"/>
    <x v="84"/>
    <x v="113"/>
    <x v="6"/>
    <x v="82"/>
    <x v="6"/>
    <x v="6"/>
    <x v="41"/>
    <x v="2"/>
    <x v="3"/>
    <x v="1"/>
    <x v="6"/>
    <x v="5"/>
    <x v="0"/>
    <x v="0"/>
    <x v="0"/>
    <x v="0"/>
    <x v="0"/>
    <x v="0"/>
    <x v="0"/>
    <x v="41"/>
    <x v="2"/>
    <x v="232"/>
    <x v="0"/>
    <x v="0"/>
    <x v="0"/>
    <x v="1"/>
    <x v="0"/>
    <x v="0"/>
    <x v="1"/>
    <x v="0"/>
    <x v="0"/>
    <x v="156"/>
    <x v="429"/>
    <x v="2"/>
    <x v="7"/>
  </r>
  <r>
    <x v="665"/>
    <x v="1400"/>
    <x v="574"/>
    <x v="310"/>
    <x v="0"/>
    <x v="0"/>
    <x v="87"/>
    <x v="473"/>
    <x v="32"/>
    <x v="352"/>
    <x v="24"/>
    <x v="32"/>
    <x v="54"/>
    <x v="1"/>
    <x v="2"/>
    <x v="8"/>
    <x v="6"/>
    <x v="1"/>
    <x v="0"/>
    <x v="0"/>
    <x v="0"/>
    <x v="0"/>
    <x v="0"/>
    <x v="0"/>
    <x v="0"/>
    <x v="29"/>
    <x v="2"/>
    <x v="180"/>
    <x v="0"/>
    <x v="0"/>
    <x v="0"/>
    <x v="1"/>
    <x v="0"/>
    <x v="0"/>
    <x v="1"/>
    <x v="0"/>
    <x v="0"/>
    <x v="649"/>
    <x v="481"/>
    <x v="4"/>
    <x v="8"/>
  </r>
  <r>
    <x v="666"/>
    <x v="1417"/>
    <x v="328"/>
    <x v="310"/>
    <x v="0"/>
    <x v="1"/>
    <x v="99"/>
    <x v="327"/>
    <x v="18"/>
    <x v="125"/>
    <x v="43"/>
    <x v="48"/>
    <x v="78"/>
    <x v="2"/>
    <x v="5"/>
    <x v="2"/>
    <x v="11"/>
    <x v="4"/>
    <x v="0"/>
    <x v="0"/>
    <x v="0"/>
    <x v="0"/>
    <x v="0"/>
    <x v="0"/>
    <x v="0"/>
    <x v="20"/>
    <x v="1"/>
    <x v="452"/>
    <x v="1"/>
    <x v="0"/>
    <x v="0"/>
    <x v="0"/>
    <x v="0"/>
    <x v="0"/>
    <x v="0"/>
    <x v="0"/>
    <x v="1"/>
    <x v="375"/>
    <x v="209"/>
    <x v="6"/>
    <x v="5"/>
  </r>
  <r>
    <x v="667"/>
    <x v="1491"/>
    <x v="736"/>
    <x v="252"/>
    <x v="0"/>
    <x v="0"/>
    <x v="31"/>
    <x v="594"/>
    <x v="44"/>
    <x v="386"/>
    <x v="81"/>
    <x v="72"/>
    <x v="141"/>
    <x v="2"/>
    <x v="3"/>
    <x v="4"/>
    <x v="5"/>
    <x v="7"/>
    <x v="0"/>
    <x v="0"/>
    <x v="0"/>
    <x v="0"/>
    <x v="0"/>
    <x v="0"/>
    <x v="1"/>
    <x v="43"/>
    <x v="3"/>
    <x v="609"/>
    <x v="0"/>
    <x v="0"/>
    <x v="1"/>
    <x v="0"/>
    <x v="0"/>
    <x v="0"/>
    <x v="1"/>
    <x v="0"/>
    <x v="0"/>
    <x v="782"/>
    <x v="52"/>
    <x v="1"/>
    <x v="3"/>
  </r>
  <r>
    <x v="668"/>
    <x v="1722"/>
    <x v="674"/>
    <x v="310"/>
    <x v="0"/>
    <x v="0"/>
    <x v="40"/>
    <x v="586"/>
    <x v="40"/>
    <x v="376"/>
    <x v="0"/>
    <x v="40"/>
    <x v="26"/>
    <x v="1"/>
    <x v="3"/>
    <x v="5"/>
    <x v="12"/>
    <x v="1"/>
    <x v="1"/>
    <x v="0"/>
    <x v="0"/>
    <x v="0"/>
    <x v="1"/>
    <x v="0"/>
    <x v="0"/>
    <x v="7"/>
    <x v="0"/>
    <x v="40"/>
    <x v="0"/>
    <x v="0"/>
    <x v="0"/>
    <x v="1"/>
    <x v="0"/>
    <x v="0"/>
    <x v="0"/>
    <x v="0"/>
    <x v="1"/>
    <x v="766"/>
    <x v="621"/>
    <x v="9"/>
    <x v="10"/>
  </r>
  <r>
    <x v="669"/>
    <x v="1496"/>
    <x v="519"/>
    <x v="310"/>
    <x v="0"/>
    <x v="0"/>
    <x v="3"/>
    <x v="235"/>
    <x v="84"/>
    <x v="419"/>
    <x v="57"/>
    <x v="9"/>
    <x v="67"/>
    <x v="1"/>
    <x v="4"/>
    <x v="6"/>
    <x v="4"/>
    <x v="2"/>
    <x v="0"/>
    <x v="0"/>
    <x v="0"/>
    <x v="0"/>
    <x v="0"/>
    <x v="0"/>
    <x v="0"/>
    <x v="27"/>
    <x v="2"/>
    <x v="255"/>
    <x v="0"/>
    <x v="0"/>
    <x v="0"/>
    <x v="1"/>
    <x v="0"/>
    <x v="0"/>
    <x v="0"/>
    <x v="0"/>
    <x v="1"/>
    <x v="587"/>
    <x v="406"/>
    <x v="1"/>
    <x v="3"/>
  </r>
  <r>
    <x v="670"/>
    <x v="1146"/>
    <x v="734"/>
    <x v="296"/>
    <x v="0"/>
    <x v="1"/>
    <x v="55"/>
    <x v="666"/>
    <x v="14"/>
    <x v="325"/>
    <x v="67"/>
    <x v="57"/>
    <x v="168"/>
    <x v="11"/>
    <x v="8"/>
    <x v="5"/>
    <x v="9"/>
    <x v="6"/>
    <x v="0"/>
    <x v="0"/>
    <x v="0"/>
    <x v="0"/>
    <x v="0"/>
    <x v="0"/>
    <x v="1"/>
    <x v="42"/>
    <x v="3"/>
    <x v="609"/>
    <x v="1"/>
    <x v="0"/>
    <x v="0"/>
    <x v="0"/>
    <x v="0"/>
    <x v="0"/>
    <x v="0"/>
    <x v="0"/>
    <x v="1"/>
    <x v="774"/>
    <x v="52"/>
    <x v="1"/>
    <x v="3"/>
  </r>
  <r>
    <x v="671"/>
    <x v="1250"/>
    <x v="449"/>
    <x v="310"/>
    <x v="0"/>
    <x v="0"/>
    <x v="73"/>
    <x v="402"/>
    <x v="0"/>
    <x v="211"/>
    <x v="97"/>
    <x v="49"/>
    <x v="98"/>
    <x v="1"/>
    <x v="5"/>
    <x v="3"/>
    <x v="4"/>
    <x v="2"/>
    <x v="0"/>
    <x v="0"/>
    <x v="0"/>
    <x v="0"/>
    <x v="0"/>
    <x v="0"/>
    <x v="0"/>
    <x v="26"/>
    <x v="1"/>
    <x v="288"/>
    <x v="0"/>
    <x v="0"/>
    <x v="1"/>
    <x v="0"/>
    <x v="0"/>
    <x v="0"/>
    <x v="1"/>
    <x v="0"/>
    <x v="0"/>
    <x v="497"/>
    <x v="373"/>
    <x v="0"/>
    <x v="4"/>
  </r>
  <r>
    <x v="672"/>
    <x v="706"/>
    <x v="129"/>
    <x v="310"/>
    <x v="0"/>
    <x v="1"/>
    <x v="90"/>
    <x v="66"/>
    <x v="15"/>
    <x v="80"/>
    <x v="15"/>
    <x v="11"/>
    <x v="80"/>
    <x v="3"/>
    <x v="1"/>
    <x v="4"/>
    <x v="4"/>
    <x v="3"/>
    <x v="0"/>
    <x v="0"/>
    <x v="0"/>
    <x v="0"/>
    <x v="0"/>
    <x v="0"/>
    <x v="0"/>
    <x v="38"/>
    <x v="2"/>
    <x v="332"/>
    <x v="0"/>
    <x v="0"/>
    <x v="0"/>
    <x v="1"/>
    <x v="0"/>
    <x v="0"/>
    <x v="0"/>
    <x v="1"/>
    <x v="0"/>
    <x v="108"/>
    <x v="329"/>
    <x v="10"/>
    <x v="9"/>
  </r>
  <r>
    <x v="673"/>
    <x v="25"/>
    <x v="15"/>
    <x v="310"/>
    <x v="0"/>
    <x v="0"/>
    <x v="29"/>
    <x v="2"/>
    <x v="0"/>
    <x v="7"/>
    <x v="3"/>
    <x v="7"/>
    <x v="10"/>
    <x v="1"/>
    <x v="1"/>
    <x v="0"/>
    <x v="3"/>
    <x v="6"/>
    <x v="0"/>
    <x v="0"/>
    <x v="0"/>
    <x v="0"/>
    <x v="0"/>
    <x v="0"/>
    <x v="0"/>
    <x v="44"/>
    <x v="3"/>
    <x v="224"/>
    <x v="0"/>
    <x v="0"/>
    <x v="0"/>
    <x v="1"/>
    <x v="0"/>
    <x v="0"/>
    <x v="0"/>
    <x v="0"/>
    <x v="0"/>
    <x v="11"/>
    <x v="437"/>
    <x v="2"/>
    <x v="7"/>
  </r>
  <r>
    <x v="674"/>
    <x v="1826"/>
    <x v="731"/>
    <x v="203"/>
    <x v="0"/>
    <x v="0"/>
    <x v="48"/>
    <x v="683"/>
    <x v="37"/>
    <x v="242"/>
    <x v="31"/>
    <x v="151"/>
    <x v="31"/>
    <x v="1"/>
    <x v="3"/>
    <x v="6"/>
    <x v="12"/>
    <x v="6"/>
    <x v="0"/>
    <x v="0"/>
    <x v="0"/>
    <x v="0"/>
    <x v="0"/>
    <x v="0"/>
    <x v="1"/>
    <x v="35"/>
    <x v="2"/>
    <x v="640"/>
    <x v="0"/>
    <x v="0"/>
    <x v="1"/>
    <x v="0"/>
    <x v="0"/>
    <x v="0"/>
    <x v="1"/>
    <x v="0"/>
    <x v="0"/>
    <x v="819"/>
    <x v="21"/>
    <x v="0"/>
    <x v="4"/>
  </r>
  <r>
    <x v="675"/>
    <x v="1275"/>
    <x v="96"/>
    <x v="310"/>
    <x v="0"/>
    <x v="2"/>
    <x v="94"/>
    <x v="91"/>
    <x v="4"/>
    <x v="18"/>
    <x v="3"/>
    <x v="3"/>
    <x v="6"/>
    <x v="1"/>
    <x v="2"/>
    <x v="1"/>
    <x v="4"/>
    <x v="3"/>
    <x v="0"/>
    <x v="0"/>
    <x v="0"/>
    <x v="0"/>
    <x v="0"/>
    <x v="0"/>
    <x v="0"/>
    <x v="35"/>
    <x v="2"/>
    <x v="318"/>
    <x v="0"/>
    <x v="1"/>
    <x v="0"/>
    <x v="0"/>
    <x v="0"/>
    <x v="0"/>
    <x v="0"/>
    <x v="1"/>
    <x v="0"/>
    <x v="112"/>
    <x v="343"/>
    <x v="11"/>
    <x v="2"/>
  </r>
  <r>
    <x v="676"/>
    <x v="470"/>
    <x v="15"/>
    <x v="310"/>
    <x v="0"/>
    <x v="0"/>
    <x v="65"/>
    <x v="4"/>
    <x v="2"/>
    <x v="11"/>
    <x v="2"/>
    <x v="0"/>
    <x v="4"/>
    <x v="1"/>
    <x v="1"/>
    <x v="0"/>
    <x v="2"/>
    <x v="6"/>
    <x v="0"/>
    <x v="0"/>
    <x v="0"/>
    <x v="0"/>
    <x v="0"/>
    <x v="0"/>
    <x v="0"/>
    <x v="1"/>
    <x v="0"/>
    <x v="90"/>
    <x v="0"/>
    <x v="0"/>
    <x v="1"/>
    <x v="0"/>
    <x v="0"/>
    <x v="0"/>
    <x v="1"/>
    <x v="0"/>
    <x v="0"/>
    <x v="17"/>
    <x v="571"/>
    <x v="7"/>
    <x v="1"/>
  </r>
  <r>
    <x v="677"/>
    <x v="1714"/>
    <x v="725"/>
    <x v="217"/>
    <x v="0"/>
    <x v="1"/>
    <x v="30"/>
    <x v="665"/>
    <x v="44"/>
    <x v="324"/>
    <x v="0"/>
    <x v="87"/>
    <x v="58"/>
    <x v="1"/>
    <x v="8"/>
    <x v="7"/>
    <x v="7"/>
    <x v="4"/>
    <x v="1"/>
    <x v="0"/>
    <x v="1"/>
    <x v="0"/>
    <x v="1"/>
    <x v="0"/>
    <x v="1"/>
    <x v="37"/>
    <x v="2"/>
    <x v="285"/>
    <x v="0"/>
    <x v="1"/>
    <x v="0"/>
    <x v="0"/>
    <x v="0"/>
    <x v="0"/>
    <x v="0"/>
    <x v="1"/>
    <x v="0"/>
    <x v="804"/>
    <x v="376"/>
    <x v="0"/>
    <x v="4"/>
  </r>
  <r>
    <x v="678"/>
    <x v="815"/>
    <x v="326"/>
    <x v="310"/>
    <x v="0"/>
    <x v="0"/>
    <x v="46"/>
    <x v="247"/>
    <x v="11"/>
    <x v="173"/>
    <x v="56"/>
    <x v="82"/>
    <x v="29"/>
    <x v="2"/>
    <x v="8"/>
    <x v="4"/>
    <x v="6"/>
    <x v="6"/>
    <x v="0"/>
    <x v="0"/>
    <x v="0"/>
    <x v="0"/>
    <x v="0"/>
    <x v="0"/>
    <x v="0"/>
    <x v="35"/>
    <x v="2"/>
    <x v="223"/>
    <x v="0"/>
    <x v="0"/>
    <x v="1"/>
    <x v="0"/>
    <x v="0"/>
    <x v="0"/>
    <x v="1"/>
    <x v="0"/>
    <x v="0"/>
    <x v="399"/>
    <x v="438"/>
    <x v="2"/>
    <x v="7"/>
  </r>
  <r>
    <x v="679"/>
    <x v="1740"/>
    <x v="514"/>
    <x v="310"/>
    <x v="0"/>
    <x v="0"/>
    <x v="29"/>
    <x v="377"/>
    <x v="22"/>
    <x v="319"/>
    <x v="88"/>
    <x v="22"/>
    <x v="34"/>
    <x v="1"/>
    <x v="10"/>
    <x v="7"/>
    <x v="10"/>
    <x v="4"/>
    <x v="1"/>
    <x v="0"/>
    <x v="0"/>
    <x v="0"/>
    <x v="0"/>
    <x v="0"/>
    <x v="0"/>
    <x v="36"/>
    <x v="2"/>
    <x v="76"/>
    <x v="0"/>
    <x v="0"/>
    <x v="0"/>
    <x v="1"/>
    <x v="0"/>
    <x v="0"/>
    <x v="1"/>
    <x v="0"/>
    <x v="0"/>
    <x v="602"/>
    <x v="585"/>
    <x v="7"/>
    <x v="1"/>
  </r>
  <r>
    <x v="680"/>
    <x v="1751"/>
    <x v="364"/>
    <x v="310"/>
    <x v="0"/>
    <x v="1"/>
    <x v="99"/>
    <x v="286"/>
    <x v="11"/>
    <x v="272"/>
    <x v="29"/>
    <x v="26"/>
    <x v="34"/>
    <x v="3"/>
    <x v="9"/>
    <x v="3"/>
    <x v="5"/>
    <x v="4"/>
    <x v="0"/>
    <x v="0"/>
    <x v="0"/>
    <x v="0"/>
    <x v="0"/>
    <x v="0"/>
    <x v="0"/>
    <x v="23"/>
    <x v="1"/>
    <x v="267"/>
    <x v="1"/>
    <x v="0"/>
    <x v="0"/>
    <x v="0"/>
    <x v="0"/>
    <x v="0"/>
    <x v="1"/>
    <x v="0"/>
    <x v="0"/>
    <x v="442"/>
    <x v="394"/>
    <x v="1"/>
    <x v="3"/>
  </r>
  <r>
    <x v="681"/>
    <x v="1559"/>
    <x v="315"/>
    <x v="310"/>
    <x v="2"/>
    <x v="0"/>
    <x v="26"/>
    <x v="197"/>
    <x v="112"/>
    <x v="172"/>
    <x v="13"/>
    <x v="63"/>
    <x v="23"/>
    <x v="2"/>
    <x v="8"/>
    <x v="2"/>
    <x v="8"/>
    <x v="4"/>
    <x v="0"/>
    <x v="0"/>
    <x v="0"/>
    <x v="0"/>
    <x v="0"/>
    <x v="0"/>
    <x v="0"/>
    <x v="18"/>
    <x v="1"/>
    <x v="102"/>
    <x v="0"/>
    <x v="1"/>
    <x v="0"/>
    <x v="0"/>
    <x v="0"/>
    <x v="0"/>
    <x v="1"/>
    <x v="0"/>
    <x v="0"/>
    <x v="396"/>
    <x v="559"/>
    <x v="6"/>
    <x v="5"/>
  </r>
  <r>
    <x v="682"/>
    <x v="1550"/>
    <x v="627"/>
    <x v="310"/>
    <x v="0"/>
    <x v="1"/>
    <x v="30"/>
    <x v="653"/>
    <x v="12"/>
    <x v="253"/>
    <x v="0"/>
    <x v="12"/>
    <x v="203"/>
    <x v="3"/>
    <x v="5"/>
    <x v="2"/>
    <x v="11"/>
    <x v="8"/>
    <x v="0"/>
    <x v="0"/>
    <x v="1"/>
    <x v="0"/>
    <x v="0"/>
    <x v="0"/>
    <x v="0"/>
    <x v="18"/>
    <x v="1"/>
    <x v="129"/>
    <x v="1"/>
    <x v="0"/>
    <x v="0"/>
    <x v="0"/>
    <x v="0"/>
    <x v="0"/>
    <x v="1"/>
    <x v="0"/>
    <x v="0"/>
    <x v="615"/>
    <x v="532"/>
    <x v="6"/>
    <x v="5"/>
  </r>
  <r>
    <x v="683"/>
    <x v="1625"/>
    <x v="722"/>
    <x v="233"/>
    <x v="0"/>
    <x v="0"/>
    <x v="40"/>
    <x v="547"/>
    <x v="98"/>
    <x v="438"/>
    <x v="0"/>
    <x v="57"/>
    <x v="43"/>
    <x v="1"/>
    <x v="3"/>
    <x v="11"/>
    <x v="8"/>
    <x v="1"/>
    <x v="0"/>
    <x v="0"/>
    <x v="0"/>
    <x v="0"/>
    <x v="0"/>
    <x v="0"/>
    <x v="1"/>
    <x v="43"/>
    <x v="3"/>
    <x v="214"/>
    <x v="0"/>
    <x v="0"/>
    <x v="1"/>
    <x v="0"/>
    <x v="0"/>
    <x v="0"/>
    <x v="1"/>
    <x v="0"/>
    <x v="0"/>
    <x v="809"/>
    <x v="447"/>
    <x v="3"/>
    <x v="0"/>
  </r>
  <r>
    <x v="684"/>
    <x v="674"/>
    <x v="122"/>
    <x v="310"/>
    <x v="1"/>
    <x v="0"/>
    <x v="24"/>
    <x v="110"/>
    <x v="19"/>
    <x v="21"/>
    <x v="14"/>
    <x v="14"/>
    <x v="5"/>
    <x v="3"/>
    <x v="4"/>
    <x v="1"/>
    <x v="4"/>
    <x v="7"/>
    <x v="0"/>
    <x v="0"/>
    <x v="0"/>
    <x v="0"/>
    <x v="0"/>
    <x v="0"/>
    <x v="0"/>
    <x v="28"/>
    <x v="2"/>
    <x v="173"/>
    <x v="1"/>
    <x v="0"/>
    <x v="0"/>
    <x v="0"/>
    <x v="0"/>
    <x v="0"/>
    <x v="0"/>
    <x v="1"/>
    <x v="0"/>
    <x v="158"/>
    <x v="488"/>
    <x v="4"/>
    <x v="8"/>
  </r>
  <r>
    <x v="685"/>
    <x v="1576"/>
    <x v="686"/>
    <x v="310"/>
    <x v="1"/>
    <x v="0"/>
    <x v="93"/>
    <x v="527"/>
    <x v="78"/>
    <x v="363"/>
    <x v="48"/>
    <x v="104"/>
    <x v="92"/>
    <x v="2"/>
    <x v="8"/>
    <x v="4"/>
    <x v="8"/>
    <x v="4"/>
    <x v="0"/>
    <x v="0"/>
    <x v="1"/>
    <x v="0"/>
    <x v="1"/>
    <x v="0"/>
    <x v="0"/>
    <x v="10"/>
    <x v="0"/>
    <x v="503"/>
    <x v="0"/>
    <x v="1"/>
    <x v="0"/>
    <x v="0"/>
    <x v="0"/>
    <x v="0"/>
    <x v="1"/>
    <x v="0"/>
    <x v="0"/>
    <x v="749"/>
    <x v="158"/>
    <x v="4"/>
    <x v="8"/>
  </r>
  <r>
    <x v="686"/>
    <x v="490"/>
    <x v="35"/>
    <x v="310"/>
    <x v="1"/>
    <x v="0"/>
    <x v="34"/>
    <x v="23"/>
    <x v="0"/>
    <x v="8"/>
    <x v="6"/>
    <x v="2"/>
    <x v="18"/>
    <x v="1"/>
    <x v="1"/>
    <x v="1"/>
    <x v="3"/>
    <x v="2"/>
    <x v="0"/>
    <x v="0"/>
    <x v="0"/>
    <x v="0"/>
    <x v="0"/>
    <x v="0"/>
    <x v="0"/>
    <x v="26"/>
    <x v="1"/>
    <x v="2"/>
    <x v="1"/>
    <x v="0"/>
    <x v="0"/>
    <x v="0"/>
    <x v="0"/>
    <x v="0"/>
    <x v="0"/>
    <x v="0"/>
    <x v="1"/>
    <x v="23"/>
    <x v="659"/>
    <x v="10"/>
    <x v="9"/>
  </r>
  <r>
    <x v="687"/>
    <x v="740"/>
    <x v="326"/>
    <x v="310"/>
    <x v="0"/>
    <x v="1"/>
    <x v="88"/>
    <x v="452"/>
    <x v="6"/>
    <x v="42"/>
    <x v="14"/>
    <x v="6"/>
    <x v="30"/>
    <x v="2"/>
    <x v="9"/>
    <x v="3"/>
    <x v="6"/>
    <x v="8"/>
    <x v="0"/>
    <x v="0"/>
    <x v="0"/>
    <x v="0"/>
    <x v="0"/>
    <x v="0"/>
    <x v="0"/>
    <x v="45"/>
    <x v="3"/>
    <x v="420"/>
    <x v="1"/>
    <x v="0"/>
    <x v="0"/>
    <x v="0"/>
    <x v="0"/>
    <x v="0"/>
    <x v="1"/>
    <x v="0"/>
    <x v="0"/>
    <x v="398"/>
    <x v="241"/>
    <x v="7"/>
    <x v="1"/>
  </r>
  <r>
    <x v="688"/>
    <x v="1414"/>
    <x v="397"/>
    <x v="310"/>
    <x v="0"/>
    <x v="1"/>
    <x v="96"/>
    <x v="554"/>
    <x v="0"/>
    <x v="45"/>
    <x v="0"/>
    <x v="0"/>
    <x v="178"/>
    <x v="3"/>
    <x v="2"/>
    <x v="4"/>
    <x v="5"/>
    <x v="7"/>
    <x v="0"/>
    <x v="0"/>
    <x v="1"/>
    <x v="0"/>
    <x v="0"/>
    <x v="0"/>
    <x v="0"/>
    <x v="48"/>
    <x v="3"/>
    <x v="207"/>
    <x v="0"/>
    <x v="0"/>
    <x v="0"/>
    <x v="1"/>
    <x v="0"/>
    <x v="0"/>
    <x v="0"/>
    <x v="0"/>
    <x v="1"/>
    <x v="394"/>
    <x v="454"/>
    <x v="3"/>
    <x v="0"/>
  </r>
  <r>
    <x v="689"/>
    <x v="1485"/>
    <x v="720"/>
    <x v="244"/>
    <x v="0"/>
    <x v="0"/>
    <x v="10"/>
    <x v="618"/>
    <x v="25"/>
    <x v="365"/>
    <x v="101"/>
    <x v="29"/>
    <x v="94"/>
    <x v="1"/>
    <x v="6"/>
    <x v="6"/>
    <x v="7"/>
    <x v="4"/>
    <x v="0"/>
    <x v="0"/>
    <x v="0"/>
    <x v="0"/>
    <x v="1"/>
    <x v="0"/>
    <x v="1"/>
    <x v="14"/>
    <x v="1"/>
    <x v="563"/>
    <x v="0"/>
    <x v="1"/>
    <x v="0"/>
    <x v="0"/>
    <x v="0"/>
    <x v="0"/>
    <x v="1"/>
    <x v="0"/>
    <x v="0"/>
    <x v="788"/>
    <x v="98"/>
    <x v="2"/>
    <x v="7"/>
  </r>
  <r>
    <x v="690"/>
    <x v="210"/>
    <x v="8"/>
    <x v="310"/>
    <x v="1"/>
    <x v="0"/>
    <x v="26"/>
    <x v="1"/>
    <x v="3"/>
    <x v="4"/>
    <x v="2"/>
    <x v="2"/>
    <x v="6"/>
    <x v="1"/>
    <x v="1"/>
    <x v="0"/>
    <x v="2"/>
    <x v="8"/>
    <x v="0"/>
    <x v="0"/>
    <x v="0"/>
    <x v="0"/>
    <x v="0"/>
    <x v="0"/>
    <x v="0"/>
    <x v="10"/>
    <x v="0"/>
    <x v="332"/>
    <x v="0"/>
    <x v="1"/>
    <x v="0"/>
    <x v="0"/>
    <x v="0"/>
    <x v="0"/>
    <x v="1"/>
    <x v="0"/>
    <x v="0"/>
    <x v="8"/>
    <x v="329"/>
    <x v="10"/>
    <x v="9"/>
  </r>
  <r>
    <x v="691"/>
    <x v="1082"/>
    <x v="438"/>
    <x v="310"/>
    <x v="0"/>
    <x v="1"/>
    <x v="49"/>
    <x v="529"/>
    <x v="57"/>
    <x v="83"/>
    <x v="28"/>
    <x v="0"/>
    <x v="66"/>
    <x v="4"/>
    <x v="7"/>
    <x v="5"/>
    <x v="10"/>
    <x v="5"/>
    <x v="0"/>
    <x v="0"/>
    <x v="0"/>
    <x v="0"/>
    <x v="0"/>
    <x v="0"/>
    <x v="0"/>
    <x v="31"/>
    <x v="2"/>
    <x v="582"/>
    <x v="0"/>
    <x v="0"/>
    <x v="1"/>
    <x v="0"/>
    <x v="0"/>
    <x v="0"/>
    <x v="0"/>
    <x v="1"/>
    <x v="0"/>
    <x v="505"/>
    <x v="79"/>
    <x v="2"/>
    <x v="7"/>
  </r>
  <r>
    <x v="692"/>
    <x v="416"/>
    <x v="66"/>
    <x v="310"/>
    <x v="1"/>
    <x v="0"/>
    <x v="11"/>
    <x v="6"/>
    <x v="10"/>
    <x v="21"/>
    <x v="16"/>
    <x v="14"/>
    <x v="42"/>
    <x v="2"/>
    <x v="2"/>
    <x v="1"/>
    <x v="3"/>
    <x v="6"/>
    <x v="0"/>
    <x v="0"/>
    <x v="0"/>
    <x v="0"/>
    <x v="0"/>
    <x v="0"/>
    <x v="0"/>
    <x v="21"/>
    <x v="1"/>
    <x v="466"/>
    <x v="0"/>
    <x v="0"/>
    <x v="1"/>
    <x v="0"/>
    <x v="0"/>
    <x v="0"/>
    <x v="1"/>
    <x v="0"/>
    <x v="0"/>
    <x v="30"/>
    <x v="195"/>
    <x v="6"/>
    <x v="5"/>
  </r>
  <r>
    <x v="693"/>
    <x v="1176"/>
    <x v="302"/>
    <x v="310"/>
    <x v="0"/>
    <x v="0"/>
    <x v="44"/>
    <x v="267"/>
    <x v="5"/>
    <x v="190"/>
    <x v="18"/>
    <x v="21"/>
    <x v="49"/>
    <x v="3"/>
    <x v="5"/>
    <x v="4"/>
    <x v="8"/>
    <x v="4"/>
    <x v="0"/>
    <x v="0"/>
    <x v="0"/>
    <x v="0"/>
    <x v="0"/>
    <x v="0"/>
    <x v="0"/>
    <x v="43"/>
    <x v="3"/>
    <x v="387"/>
    <x v="0"/>
    <x v="0"/>
    <x v="0"/>
    <x v="1"/>
    <x v="0"/>
    <x v="0"/>
    <x v="1"/>
    <x v="0"/>
    <x v="0"/>
    <x v="361"/>
    <x v="274"/>
    <x v="9"/>
    <x v="10"/>
  </r>
  <r>
    <x v="694"/>
    <x v="938"/>
    <x v="145"/>
    <x v="310"/>
    <x v="1"/>
    <x v="0"/>
    <x v="75"/>
    <x v="98"/>
    <x v="13"/>
    <x v="66"/>
    <x v="39"/>
    <x v="8"/>
    <x v="4"/>
    <x v="3"/>
    <x v="4"/>
    <x v="1"/>
    <x v="5"/>
    <x v="7"/>
    <x v="0"/>
    <x v="0"/>
    <x v="0"/>
    <x v="0"/>
    <x v="0"/>
    <x v="0"/>
    <x v="0"/>
    <x v="14"/>
    <x v="1"/>
    <x v="306"/>
    <x v="0"/>
    <x v="0"/>
    <x v="0"/>
    <x v="1"/>
    <x v="0"/>
    <x v="0"/>
    <x v="1"/>
    <x v="0"/>
    <x v="0"/>
    <x v="191"/>
    <x v="355"/>
    <x v="11"/>
    <x v="2"/>
  </r>
  <r>
    <x v="695"/>
    <x v="1691"/>
    <x v="693"/>
    <x v="310"/>
    <x v="0"/>
    <x v="0"/>
    <x v="64"/>
    <x v="577"/>
    <x v="40"/>
    <x v="264"/>
    <x v="99"/>
    <x v="148"/>
    <x v="142"/>
    <x v="1"/>
    <x v="3"/>
    <x v="2"/>
    <x v="5"/>
    <x v="1"/>
    <x v="0"/>
    <x v="0"/>
    <x v="0"/>
    <x v="0"/>
    <x v="0"/>
    <x v="0"/>
    <x v="0"/>
    <x v="21"/>
    <x v="1"/>
    <x v="536"/>
    <x v="0"/>
    <x v="1"/>
    <x v="0"/>
    <x v="0"/>
    <x v="0"/>
    <x v="0"/>
    <x v="0"/>
    <x v="0"/>
    <x v="1"/>
    <x v="731"/>
    <x v="125"/>
    <x v="3"/>
    <x v="0"/>
  </r>
  <r>
    <x v="696"/>
    <x v="1485"/>
    <x v="720"/>
    <x v="244"/>
    <x v="0"/>
    <x v="0"/>
    <x v="10"/>
    <x v="618"/>
    <x v="25"/>
    <x v="365"/>
    <x v="101"/>
    <x v="29"/>
    <x v="94"/>
    <x v="1"/>
    <x v="6"/>
    <x v="6"/>
    <x v="7"/>
    <x v="4"/>
    <x v="0"/>
    <x v="0"/>
    <x v="0"/>
    <x v="0"/>
    <x v="1"/>
    <x v="0"/>
    <x v="1"/>
    <x v="14"/>
    <x v="1"/>
    <x v="563"/>
    <x v="0"/>
    <x v="1"/>
    <x v="0"/>
    <x v="0"/>
    <x v="0"/>
    <x v="0"/>
    <x v="1"/>
    <x v="0"/>
    <x v="0"/>
    <x v="788"/>
    <x v="98"/>
    <x v="2"/>
    <x v="7"/>
  </r>
  <r>
    <x v="697"/>
    <x v="223"/>
    <x v="39"/>
    <x v="310"/>
    <x v="1"/>
    <x v="0"/>
    <x v="45"/>
    <x v="9"/>
    <x v="4"/>
    <x v="18"/>
    <x v="7"/>
    <x v="5"/>
    <x v="5"/>
    <x v="2"/>
    <x v="2"/>
    <x v="0"/>
    <x v="3"/>
    <x v="7"/>
    <x v="0"/>
    <x v="0"/>
    <x v="0"/>
    <x v="0"/>
    <x v="0"/>
    <x v="0"/>
    <x v="0"/>
    <x v="18"/>
    <x v="1"/>
    <x v="475"/>
    <x v="0"/>
    <x v="0"/>
    <x v="0"/>
    <x v="1"/>
    <x v="0"/>
    <x v="0"/>
    <x v="1"/>
    <x v="0"/>
    <x v="0"/>
    <x v="40"/>
    <x v="186"/>
    <x v="6"/>
    <x v="5"/>
  </r>
  <r>
    <x v="698"/>
    <x v="1189"/>
    <x v="534"/>
    <x v="310"/>
    <x v="0"/>
    <x v="1"/>
    <x v="77"/>
    <x v="380"/>
    <x v="79"/>
    <x v="305"/>
    <x v="0"/>
    <x v="117"/>
    <x v="166"/>
    <x v="6"/>
    <x v="11"/>
    <x v="5"/>
    <x v="9"/>
    <x v="6"/>
    <x v="0"/>
    <x v="0"/>
    <x v="0"/>
    <x v="0"/>
    <x v="0"/>
    <x v="0"/>
    <x v="0"/>
    <x v="26"/>
    <x v="1"/>
    <x v="429"/>
    <x v="1"/>
    <x v="0"/>
    <x v="0"/>
    <x v="0"/>
    <x v="0"/>
    <x v="0"/>
    <x v="1"/>
    <x v="0"/>
    <x v="0"/>
    <x v="547"/>
    <x v="232"/>
    <x v="7"/>
    <x v="1"/>
  </r>
  <r>
    <x v="699"/>
    <x v="797"/>
    <x v="14"/>
    <x v="310"/>
    <x v="1"/>
    <x v="1"/>
    <x v="9"/>
    <x v="8"/>
    <x v="2"/>
    <x v="5"/>
    <x v="3"/>
    <x v="0"/>
    <x v="3"/>
    <x v="1"/>
    <x v="1"/>
    <x v="0"/>
    <x v="2"/>
    <x v="7"/>
    <x v="0"/>
    <x v="0"/>
    <x v="0"/>
    <x v="0"/>
    <x v="0"/>
    <x v="0"/>
    <x v="0"/>
    <x v="38"/>
    <x v="2"/>
    <x v="87"/>
    <x v="0"/>
    <x v="0"/>
    <x v="1"/>
    <x v="0"/>
    <x v="0"/>
    <x v="0"/>
    <x v="1"/>
    <x v="0"/>
    <x v="0"/>
    <x v="17"/>
    <x v="574"/>
    <x v="7"/>
    <x v="1"/>
  </r>
  <r>
    <x v="700"/>
    <x v="1642"/>
    <x v="504"/>
    <x v="310"/>
    <x v="0"/>
    <x v="1"/>
    <x v="1"/>
    <x v="532"/>
    <x v="9"/>
    <x v="230"/>
    <x v="0"/>
    <x v="28"/>
    <x v="9"/>
    <x v="2"/>
    <x v="5"/>
    <x v="4"/>
    <x v="5"/>
    <x v="4"/>
    <x v="0"/>
    <x v="0"/>
    <x v="0"/>
    <x v="0"/>
    <x v="0"/>
    <x v="0"/>
    <x v="0"/>
    <x v="31"/>
    <x v="2"/>
    <x v="525"/>
    <x v="0"/>
    <x v="1"/>
    <x v="0"/>
    <x v="0"/>
    <x v="0"/>
    <x v="0"/>
    <x v="0"/>
    <x v="1"/>
    <x v="0"/>
    <x v="609"/>
    <x v="136"/>
    <x v="4"/>
    <x v="8"/>
  </r>
  <r>
    <x v="701"/>
    <x v="1196"/>
    <x v="375"/>
    <x v="310"/>
    <x v="0"/>
    <x v="0"/>
    <x v="90"/>
    <x v="441"/>
    <x v="0"/>
    <x v="133"/>
    <x v="24"/>
    <x v="28"/>
    <x v="150"/>
    <x v="1"/>
    <x v="11"/>
    <x v="1"/>
    <x v="8"/>
    <x v="7"/>
    <x v="0"/>
    <x v="0"/>
    <x v="0"/>
    <x v="0"/>
    <x v="0"/>
    <x v="0"/>
    <x v="0"/>
    <x v="42"/>
    <x v="3"/>
    <x v="399"/>
    <x v="0"/>
    <x v="1"/>
    <x v="0"/>
    <x v="0"/>
    <x v="0"/>
    <x v="0"/>
    <x v="1"/>
    <x v="0"/>
    <x v="0"/>
    <x v="391"/>
    <x v="262"/>
    <x v="8"/>
    <x v="11"/>
  </r>
  <r>
    <x v="702"/>
    <x v="91"/>
    <x v="11"/>
    <x v="310"/>
    <x v="1"/>
    <x v="0"/>
    <x v="43"/>
    <x v="6"/>
    <x v="0"/>
    <x v="6"/>
    <x v="2"/>
    <x v="1"/>
    <x v="1"/>
    <x v="2"/>
    <x v="1"/>
    <x v="0"/>
    <x v="3"/>
    <x v="7"/>
    <x v="0"/>
    <x v="0"/>
    <x v="0"/>
    <x v="0"/>
    <x v="0"/>
    <x v="0"/>
    <x v="0"/>
    <x v="12"/>
    <x v="1"/>
    <x v="35"/>
    <x v="0"/>
    <x v="1"/>
    <x v="0"/>
    <x v="0"/>
    <x v="0"/>
    <x v="0"/>
    <x v="0"/>
    <x v="0"/>
    <x v="1"/>
    <x v="16"/>
    <x v="626"/>
    <x v="9"/>
    <x v="10"/>
  </r>
  <r>
    <x v="703"/>
    <x v="1587"/>
    <x v="808"/>
    <x v="310"/>
    <x v="0"/>
    <x v="0"/>
    <x v="79"/>
    <x v="492"/>
    <x v="142"/>
    <x v="436"/>
    <x v="134"/>
    <x v="153"/>
    <x v="208"/>
    <x v="1"/>
    <x v="5"/>
    <x v="6"/>
    <x v="4"/>
    <x v="3"/>
    <x v="0"/>
    <x v="0"/>
    <x v="0"/>
    <x v="0"/>
    <x v="0"/>
    <x v="0"/>
    <x v="0"/>
    <x v="31"/>
    <x v="2"/>
    <x v="473"/>
    <x v="0"/>
    <x v="1"/>
    <x v="0"/>
    <x v="0"/>
    <x v="0"/>
    <x v="0"/>
    <x v="1"/>
    <x v="0"/>
    <x v="0"/>
    <x v="819"/>
    <x v="188"/>
    <x v="6"/>
    <x v="5"/>
  </r>
  <r>
    <x v="704"/>
    <x v="1620"/>
    <x v="718"/>
    <x v="230"/>
    <x v="0"/>
    <x v="0"/>
    <x v="8"/>
    <x v="468"/>
    <x v="133"/>
    <x v="389"/>
    <x v="161"/>
    <x v="13"/>
    <x v="172"/>
    <x v="1"/>
    <x v="3"/>
    <x v="9"/>
    <x v="9"/>
    <x v="2"/>
    <x v="1"/>
    <x v="0"/>
    <x v="0"/>
    <x v="0"/>
    <x v="0"/>
    <x v="0"/>
    <x v="1"/>
    <x v="6"/>
    <x v="0"/>
    <x v="201"/>
    <x v="0"/>
    <x v="1"/>
    <x v="0"/>
    <x v="0"/>
    <x v="0"/>
    <x v="0"/>
    <x v="1"/>
    <x v="0"/>
    <x v="0"/>
    <x v="752"/>
    <x v="460"/>
    <x v="3"/>
    <x v="0"/>
  </r>
  <r>
    <x v="705"/>
    <x v="784"/>
    <x v="57"/>
    <x v="310"/>
    <x v="0"/>
    <x v="1"/>
    <x v="99"/>
    <x v="53"/>
    <x v="0"/>
    <x v="7"/>
    <x v="0"/>
    <x v="0"/>
    <x v="4"/>
    <x v="1"/>
    <x v="2"/>
    <x v="0"/>
    <x v="3"/>
    <x v="6"/>
    <x v="0"/>
    <x v="0"/>
    <x v="0"/>
    <x v="0"/>
    <x v="0"/>
    <x v="0"/>
    <x v="0"/>
    <x v="30"/>
    <x v="2"/>
    <x v="21"/>
    <x v="0"/>
    <x v="1"/>
    <x v="0"/>
    <x v="0"/>
    <x v="0"/>
    <x v="0"/>
    <x v="1"/>
    <x v="0"/>
    <x v="0"/>
    <x v="59"/>
    <x v="640"/>
    <x v="9"/>
    <x v="10"/>
  </r>
  <r>
    <x v="706"/>
    <x v="1789"/>
    <x v="679"/>
    <x v="310"/>
    <x v="0"/>
    <x v="0"/>
    <x v="62"/>
    <x v="384"/>
    <x v="25"/>
    <x v="476"/>
    <x v="70"/>
    <x v="75"/>
    <x v="48"/>
    <x v="1"/>
    <x v="6"/>
    <x v="5"/>
    <x v="12"/>
    <x v="2"/>
    <x v="1"/>
    <x v="0"/>
    <x v="0"/>
    <x v="0"/>
    <x v="0"/>
    <x v="0"/>
    <x v="0"/>
    <x v="41"/>
    <x v="2"/>
    <x v="205"/>
    <x v="0"/>
    <x v="1"/>
    <x v="0"/>
    <x v="0"/>
    <x v="0"/>
    <x v="0"/>
    <x v="1"/>
    <x v="0"/>
    <x v="0"/>
    <x v="761"/>
    <x v="456"/>
    <x v="3"/>
    <x v="0"/>
  </r>
  <r>
    <x v="707"/>
    <x v="1648"/>
    <x v="457"/>
    <x v="310"/>
    <x v="0"/>
    <x v="0"/>
    <x v="41"/>
    <x v="262"/>
    <x v="125"/>
    <x v="206"/>
    <x v="128"/>
    <x v="57"/>
    <x v="146"/>
    <x v="1"/>
    <x v="3"/>
    <x v="8"/>
    <x v="11"/>
    <x v="1"/>
    <x v="0"/>
    <x v="0"/>
    <x v="0"/>
    <x v="0"/>
    <x v="0"/>
    <x v="0"/>
    <x v="0"/>
    <x v="20"/>
    <x v="1"/>
    <x v="146"/>
    <x v="1"/>
    <x v="0"/>
    <x v="0"/>
    <x v="0"/>
    <x v="0"/>
    <x v="0"/>
    <x v="0"/>
    <x v="1"/>
    <x v="0"/>
    <x v="481"/>
    <x v="515"/>
    <x v="5"/>
    <x v="6"/>
  </r>
  <r>
    <x v="708"/>
    <x v="1131"/>
    <x v="225"/>
    <x v="310"/>
    <x v="2"/>
    <x v="1"/>
    <x v="60"/>
    <x v="260"/>
    <x v="3"/>
    <x v="77"/>
    <x v="9"/>
    <x v="3"/>
    <x v="26"/>
    <x v="7"/>
    <x v="6"/>
    <x v="3"/>
    <x v="5"/>
    <x v="7"/>
    <x v="0"/>
    <x v="0"/>
    <x v="0"/>
    <x v="0"/>
    <x v="0"/>
    <x v="0"/>
    <x v="0"/>
    <x v="31"/>
    <x v="2"/>
    <x v="245"/>
    <x v="0"/>
    <x v="1"/>
    <x v="0"/>
    <x v="0"/>
    <x v="0"/>
    <x v="0"/>
    <x v="0"/>
    <x v="1"/>
    <x v="0"/>
    <x v="277"/>
    <x v="416"/>
    <x v="1"/>
    <x v="3"/>
  </r>
  <r>
    <x v="709"/>
    <x v="1919"/>
    <x v="343"/>
    <x v="310"/>
    <x v="0"/>
    <x v="0"/>
    <x v="17"/>
    <x v="361"/>
    <x v="22"/>
    <x v="131"/>
    <x v="53"/>
    <x v="28"/>
    <x v="174"/>
    <x v="1"/>
    <x v="11"/>
    <x v="6"/>
    <x v="8"/>
    <x v="4"/>
    <x v="0"/>
    <x v="0"/>
    <x v="0"/>
    <x v="0"/>
    <x v="1"/>
    <x v="0"/>
    <x v="0"/>
    <x v="5"/>
    <x v="0"/>
    <x v="415"/>
    <x v="0"/>
    <x v="0"/>
    <x v="0"/>
    <x v="1"/>
    <x v="0"/>
    <x v="0"/>
    <x v="1"/>
    <x v="0"/>
    <x v="0"/>
    <x v="347"/>
    <x v="246"/>
    <x v="8"/>
    <x v="11"/>
  </r>
  <r>
    <x v="710"/>
    <x v="504"/>
    <x v="7"/>
    <x v="310"/>
    <x v="1"/>
    <x v="1"/>
    <x v="24"/>
    <x v="8"/>
    <x v="0"/>
    <x v="3"/>
    <x v="0"/>
    <x v="0"/>
    <x v="0"/>
    <x v="1"/>
    <x v="0"/>
    <x v="0"/>
    <x v="3"/>
    <x v="5"/>
    <x v="0"/>
    <x v="0"/>
    <x v="0"/>
    <x v="0"/>
    <x v="0"/>
    <x v="0"/>
    <x v="0"/>
    <x v="47"/>
    <x v="3"/>
    <x v="257"/>
    <x v="1"/>
    <x v="0"/>
    <x v="0"/>
    <x v="0"/>
    <x v="0"/>
    <x v="0"/>
    <x v="0"/>
    <x v="0"/>
    <x v="1"/>
    <x v="13"/>
    <x v="404"/>
    <x v="1"/>
    <x v="3"/>
  </r>
  <r>
    <x v="711"/>
    <x v="1029"/>
    <x v="249"/>
    <x v="310"/>
    <x v="1"/>
    <x v="1"/>
    <x v="60"/>
    <x v="307"/>
    <x v="4"/>
    <x v="78"/>
    <x v="6"/>
    <x v="0"/>
    <x v="43"/>
    <x v="8"/>
    <x v="7"/>
    <x v="2"/>
    <x v="6"/>
    <x v="8"/>
    <x v="0"/>
    <x v="0"/>
    <x v="0"/>
    <x v="0"/>
    <x v="0"/>
    <x v="0"/>
    <x v="0"/>
    <x v="43"/>
    <x v="3"/>
    <x v="653"/>
    <x v="0"/>
    <x v="0"/>
    <x v="0"/>
    <x v="1"/>
    <x v="0"/>
    <x v="0"/>
    <x v="0"/>
    <x v="0"/>
    <x v="1"/>
    <x v="302"/>
    <x v="8"/>
    <x v="11"/>
    <x v="2"/>
  </r>
  <r>
    <x v="712"/>
    <x v="1413"/>
    <x v="279"/>
    <x v="310"/>
    <x v="1"/>
    <x v="1"/>
    <x v="57"/>
    <x v="291"/>
    <x v="9"/>
    <x v="123"/>
    <x v="11"/>
    <x v="24"/>
    <x v="106"/>
    <x v="7"/>
    <x v="4"/>
    <x v="2"/>
    <x v="10"/>
    <x v="3"/>
    <x v="0"/>
    <x v="0"/>
    <x v="0"/>
    <x v="0"/>
    <x v="0"/>
    <x v="0"/>
    <x v="0"/>
    <x v="18"/>
    <x v="1"/>
    <x v="360"/>
    <x v="0"/>
    <x v="1"/>
    <x v="0"/>
    <x v="0"/>
    <x v="0"/>
    <x v="0"/>
    <x v="1"/>
    <x v="0"/>
    <x v="0"/>
    <x v="297"/>
    <x v="301"/>
    <x v="9"/>
    <x v="10"/>
  </r>
  <r>
    <x v="713"/>
    <x v="794"/>
    <x v="150"/>
    <x v="310"/>
    <x v="1"/>
    <x v="2"/>
    <x v="74"/>
    <x v="136"/>
    <x v="2"/>
    <x v="99"/>
    <x v="7"/>
    <x v="2"/>
    <x v="30"/>
    <x v="5"/>
    <x v="6"/>
    <x v="1"/>
    <x v="4"/>
    <x v="8"/>
    <x v="0"/>
    <x v="0"/>
    <x v="0"/>
    <x v="0"/>
    <x v="0"/>
    <x v="0"/>
    <x v="0"/>
    <x v="48"/>
    <x v="3"/>
    <x v="240"/>
    <x v="1"/>
    <x v="0"/>
    <x v="0"/>
    <x v="0"/>
    <x v="0"/>
    <x v="0"/>
    <x v="0"/>
    <x v="0"/>
    <x v="1"/>
    <x v="190"/>
    <x v="421"/>
    <x v="2"/>
    <x v="7"/>
  </r>
  <r>
    <x v="714"/>
    <x v="1918"/>
    <x v="714"/>
    <x v="310"/>
    <x v="1"/>
    <x v="1"/>
    <x v="22"/>
    <x v="725"/>
    <x v="28"/>
    <x v="199"/>
    <x v="33"/>
    <x v="28"/>
    <x v="42"/>
    <x v="3"/>
    <x v="4"/>
    <x v="3"/>
    <x v="4"/>
    <x v="5"/>
    <x v="1"/>
    <x v="0"/>
    <x v="0"/>
    <x v="1"/>
    <x v="1"/>
    <x v="0"/>
    <x v="0"/>
    <x v="23"/>
    <x v="1"/>
    <x v="247"/>
    <x v="1"/>
    <x v="0"/>
    <x v="0"/>
    <x v="0"/>
    <x v="0"/>
    <x v="0"/>
    <x v="1"/>
    <x v="0"/>
    <x v="0"/>
    <x v="798"/>
    <x v="414"/>
    <x v="1"/>
    <x v="3"/>
  </r>
  <r>
    <x v="715"/>
    <x v="1638"/>
    <x v="716"/>
    <x v="222"/>
    <x v="0"/>
    <x v="0"/>
    <x v="21"/>
    <x v="335"/>
    <x v="94"/>
    <x v="485"/>
    <x v="91"/>
    <x v="109"/>
    <x v="28"/>
    <x v="1"/>
    <x v="8"/>
    <x v="8"/>
    <x v="5"/>
    <x v="3"/>
    <x v="0"/>
    <x v="0"/>
    <x v="0"/>
    <x v="0"/>
    <x v="1"/>
    <x v="0"/>
    <x v="1"/>
    <x v="25"/>
    <x v="1"/>
    <x v="344"/>
    <x v="0"/>
    <x v="0"/>
    <x v="0"/>
    <x v="1"/>
    <x v="0"/>
    <x v="0"/>
    <x v="1"/>
    <x v="0"/>
    <x v="0"/>
    <x v="803"/>
    <x v="317"/>
    <x v="10"/>
    <x v="9"/>
  </r>
  <r>
    <x v="716"/>
    <x v="1447"/>
    <x v="609"/>
    <x v="310"/>
    <x v="0"/>
    <x v="1"/>
    <x v="69"/>
    <x v="375"/>
    <x v="77"/>
    <x v="289"/>
    <x v="137"/>
    <x v="129"/>
    <x v="162"/>
    <x v="2"/>
    <x v="8"/>
    <x v="5"/>
    <x v="4"/>
    <x v="4"/>
    <x v="0"/>
    <x v="0"/>
    <x v="0"/>
    <x v="0"/>
    <x v="0"/>
    <x v="0"/>
    <x v="0"/>
    <x v="23"/>
    <x v="1"/>
    <x v="431"/>
    <x v="0"/>
    <x v="1"/>
    <x v="0"/>
    <x v="0"/>
    <x v="0"/>
    <x v="0"/>
    <x v="1"/>
    <x v="0"/>
    <x v="0"/>
    <x v="629"/>
    <x v="230"/>
    <x v="7"/>
    <x v="1"/>
  </r>
  <r>
    <x v="717"/>
    <x v="1531"/>
    <x v="191"/>
    <x v="310"/>
    <x v="0"/>
    <x v="1"/>
    <x v="29"/>
    <x v="131"/>
    <x v="39"/>
    <x v="63"/>
    <x v="50"/>
    <x v="18"/>
    <x v="21"/>
    <x v="1"/>
    <x v="4"/>
    <x v="1"/>
    <x v="7"/>
    <x v="2"/>
    <x v="0"/>
    <x v="0"/>
    <x v="0"/>
    <x v="0"/>
    <x v="0"/>
    <x v="0"/>
    <x v="0"/>
    <x v="44"/>
    <x v="3"/>
    <x v="26"/>
    <x v="0"/>
    <x v="0"/>
    <x v="0"/>
    <x v="1"/>
    <x v="0"/>
    <x v="0"/>
    <x v="0"/>
    <x v="1"/>
    <x v="0"/>
    <x v="239"/>
    <x v="635"/>
    <x v="9"/>
    <x v="10"/>
  </r>
  <r>
    <x v="718"/>
    <x v="72"/>
    <x v="8"/>
    <x v="310"/>
    <x v="1"/>
    <x v="0"/>
    <x v="37"/>
    <x v="0"/>
    <x v="0"/>
    <x v="1"/>
    <x v="7"/>
    <x v="4"/>
    <x v="6"/>
    <x v="1"/>
    <x v="1"/>
    <x v="0"/>
    <x v="2"/>
    <x v="7"/>
    <x v="0"/>
    <x v="0"/>
    <x v="0"/>
    <x v="0"/>
    <x v="0"/>
    <x v="0"/>
    <x v="0"/>
    <x v="7"/>
    <x v="0"/>
    <x v="442"/>
    <x v="0"/>
    <x v="1"/>
    <x v="0"/>
    <x v="0"/>
    <x v="0"/>
    <x v="0"/>
    <x v="0"/>
    <x v="0"/>
    <x v="0"/>
    <x v="8"/>
    <x v="219"/>
    <x v="7"/>
    <x v="1"/>
  </r>
  <r>
    <x v="719"/>
    <x v="1306"/>
    <x v="644"/>
    <x v="310"/>
    <x v="0"/>
    <x v="1"/>
    <x v="26"/>
    <x v="427"/>
    <x v="120"/>
    <x v="384"/>
    <x v="69"/>
    <x v="24"/>
    <x v="96"/>
    <x v="2"/>
    <x v="7"/>
    <x v="5"/>
    <x v="6"/>
    <x v="4"/>
    <x v="0"/>
    <x v="0"/>
    <x v="0"/>
    <x v="0"/>
    <x v="0"/>
    <x v="0"/>
    <x v="0"/>
    <x v="27"/>
    <x v="2"/>
    <x v="651"/>
    <x v="0"/>
    <x v="0"/>
    <x v="0"/>
    <x v="1"/>
    <x v="0"/>
    <x v="0"/>
    <x v="1"/>
    <x v="0"/>
    <x v="0"/>
    <x v="699"/>
    <x v="10"/>
    <x v="11"/>
    <x v="2"/>
  </r>
  <r>
    <x v="720"/>
    <x v="1340"/>
    <x v="568"/>
    <x v="310"/>
    <x v="0"/>
    <x v="1"/>
    <x v="8"/>
    <x v="668"/>
    <x v="10"/>
    <x v="86"/>
    <x v="12"/>
    <x v="21"/>
    <x v="21"/>
    <x v="4"/>
    <x v="6"/>
    <x v="9"/>
    <x v="11"/>
    <x v="5"/>
    <x v="0"/>
    <x v="0"/>
    <x v="0"/>
    <x v="0"/>
    <x v="0"/>
    <x v="0"/>
    <x v="0"/>
    <x v="43"/>
    <x v="3"/>
    <x v="437"/>
    <x v="0"/>
    <x v="0"/>
    <x v="1"/>
    <x v="0"/>
    <x v="0"/>
    <x v="0"/>
    <x v="0"/>
    <x v="0"/>
    <x v="1"/>
    <x v="656"/>
    <x v="224"/>
    <x v="7"/>
    <x v="1"/>
  </r>
  <r>
    <x v="721"/>
    <x v="475"/>
    <x v="69"/>
    <x v="310"/>
    <x v="1"/>
    <x v="1"/>
    <x v="26"/>
    <x v="39"/>
    <x v="2"/>
    <x v="25"/>
    <x v="4"/>
    <x v="3"/>
    <x v="24"/>
    <x v="2"/>
    <x v="3"/>
    <x v="0"/>
    <x v="3"/>
    <x v="8"/>
    <x v="0"/>
    <x v="0"/>
    <x v="0"/>
    <x v="0"/>
    <x v="0"/>
    <x v="0"/>
    <x v="0"/>
    <x v="40"/>
    <x v="2"/>
    <x v="453"/>
    <x v="0"/>
    <x v="0"/>
    <x v="0"/>
    <x v="1"/>
    <x v="0"/>
    <x v="0"/>
    <x v="0"/>
    <x v="1"/>
    <x v="0"/>
    <x v="51"/>
    <x v="208"/>
    <x v="6"/>
    <x v="5"/>
  </r>
  <r>
    <x v="722"/>
    <x v="891"/>
    <x v="49"/>
    <x v="310"/>
    <x v="1"/>
    <x v="2"/>
    <x v="79"/>
    <x v="28"/>
    <x v="1"/>
    <x v="21"/>
    <x v="3"/>
    <x v="0"/>
    <x v="10"/>
    <x v="3"/>
    <x v="2"/>
    <x v="1"/>
    <x v="3"/>
    <x v="5"/>
    <x v="0"/>
    <x v="0"/>
    <x v="0"/>
    <x v="0"/>
    <x v="0"/>
    <x v="0"/>
    <x v="0"/>
    <x v="46"/>
    <x v="3"/>
    <x v="167"/>
    <x v="0"/>
    <x v="0"/>
    <x v="1"/>
    <x v="0"/>
    <x v="0"/>
    <x v="0"/>
    <x v="0"/>
    <x v="0"/>
    <x v="1"/>
    <x v="45"/>
    <x v="494"/>
    <x v="4"/>
    <x v="8"/>
  </r>
  <r>
    <x v="723"/>
    <x v="602"/>
    <x v="65"/>
    <x v="310"/>
    <x v="1"/>
    <x v="0"/>
    <x v="71"/>
    <x v="13"/>
    <x v="11"/>
    <x v="24"/>
    <x v="12"/>
    <x v="8"/>
    <x v="40"/>
    <x v="2"/>
    <x v="3"/>
    <x v="0"/>
    <x v="4"/>
    <x v="6"/>
    <x v="0"/>
    <x v="0"/>
    <x v="0"/>
    <x v="0"/>
    <x v="0"/>
    <x v="0"/>
    <x v="0"/>
    <x v="18"/>
    <x v="1"/>
    <x v="312"/>
    <x v="0"/>
    <x v="0"/>
    <x v="0"/>
    <x v="1"/>
    <x v="0"/>
    <x v="1"/>
    <x v="0"/>
    <x v="0"/>
    <x v="0"/>
    <x v="31"/>
    <x v="349"/>
    <x v="11"/>
    <x v="2"/>
  </r>
  <r>
    <x v="724"/>
    <x v="1833"/>
    <x v="451"/>
    <x v="310"/>
    <x v="0"/>
    <x v="0"/>
    <x v="83"/>
    <x v="274"/>
    <x v="26"/>
    <x v="301"/>
    <x v="112"/>
    <x v="31"/>
    <x v="40"/>
    <x v="1"/>
    <x v="6"/>
    <x v="9"/>
    <x v="5"/>
    <x v="3"/>
    <x v="1"/>
    <x v="0"/>
    <x v="0"/>
    <x v="0"/>
    <x v="0"/>
    <x v="0"/>
    <x v="0"/>
    <x v="32"/>
    <x v="2"/>
    <x v="146"/>
    <x v="0"/>
    <x v="1"/>
    <x v="0"/>
    <x v="0"/>
    <x v="0"/>
    <x v="0"/>
    <x v="1"/>
    <x v="0"/>
    <x v="0"/>
    <x v="538"/>
    <x v="515"/>
    <x v="5"/>
    <x v="6"/>
  </r>
  <r>
    <x v="725"/>
    <x v="1866"/>
    <x v="698"/>
    <x v="310"/>
    <x v="0"/>
    <x v="0"/>
    <x v="57"/>
    <x v="651"/>
    <x v="31"/>
    <x v="291"/>
    <x v="66"/>
    <x v="31"/>
    <x v="178"/>
    <x v="1"/>
    <x v="4"/>
    <x v="4"/>
    <x v="11"/>
    <x v="1"/>
    <x v="0"/>
    <x v="0"/>
    <x v="0"/>
    <x v="0"/>
    <x v="1"/>
    <x v="0"/>
    <x v="0"/>
    <x v="44"/>
    <x v="3"/>
    <x v="389"/>
    <x v="0"/>
    <x v="0"/>
    <x v="0"/>
    <x v="1"/>
    <x v="0"/>
    <x v="0"/>
    <x v="1"/>
    <x v="0"/>
    <x v="0"/>
    <x v="719"/>
    <x v="272"/>
    <x v="8"/>
    <x v="11"/>
  </r>
  <r>
    <x v="726"/>
    <x v="64"/>
    <x v="27"/>
    <x v="310"/>
    <x v="1"/>
    <x v="0"/>
    <x v="37"/>
    <x v="2"/>
    <x v="5"/>
    <x v="12"/>
    <x v="4"/>
    <x v="8"/>
    <x v="7"/>
    <x v="3"/>
    <x v="2"/>
    <x v="0"/>
    <x v="4"/>
    <x v="5"/>
    <x v="0"/>
    <x v="0"/>
    <x v="0"/>
    <x v="0"/>
    <x v="0"/>
    <x v="0"/>
    <x v="0"/>
    <x v="21"/>
    <x v="1"/>
    <x v="190"/>
    <x v="0"/>
    <x v="1"/>
    <x v="0"/>
    <x v="0"/>
    <x v="0"/>
    <x v="1"/>
    <x v="0"/>
    <x v="0"/>
    <x v="0"/>
    <x v="26"/>
    <x v="471"/>
    <x v="3"/>
    <x v="0"/>
  </r>
  <r>
    <x v="727"/>
    <x v="1554"/>
    <x v="488"/>
    <x v="310"/>
    <x v="0"/>
    <x v="0"/>
    <x v="30"/>
    <x v="254"/>
    <x v="17"/>
    <x v="307"/>
    <x v="112"/>
    <x v="103"/>
    <x v="44"/>
    <x v="1"/>
    <x v="3"/>
    <x v="8"/>
    <x v="12"/>
    <x v="1"/>
    <x v="0"/>
    <x v="0"/>
    <x v="0"/>
    <x v="0"/>
    <x v="0"/>
    <x v="0"/>
    <x v="0"/>
    <x v="1"/>
    <x v="0"/>
    <x v="105"/>
    <x v="0"/>
    <x v="0"/>
    <x v="1"/>
    <x v="0"/>
    <x v="0"/>
    <x v="0"/>
    <x v="1"/>
    <x v="0"/>
    <x v="0"/>
    <x v="571"/>
    <x v="556"/>
    <x v="6"/>
    <x v="5"/>
  </r>
  <r>
    <x v="728"/>
    <x v="436"/>
    <x v="13"/>
    <x v="310"/>
    <x v="1"/>
    <x v="0"/>
    <x v="34"/>
    <x v="4"/>
    <x v="3"/>
    <x v="7"/>
    <x v="0"/>
    <x v="3"/>
    <x v="11"/>
    <x v="1"/>
    <x v="1"/>
    <x v="0"/>
    <x v="2"/>
    <x v="7"/>
    <x v="0"/>
    <x v="0"/>
    <x v="1"/>
    <x v="0"/>
    <x v="0"/>
    <x v="0"/>
    <x v="0"/>
    <x v="26"/>
    <x v="1"/>
    <x v="269"/>
    <x v="0"/>
    <x v="0"/>
    <x v="1"/>
    <x v="0"/>
    <x v="0"/>
    <x v="0"/>
    <x v="1"/>
    <x v="0"/>
    <x v="0"/>
    <x v="8"/>
    <x v="392"/>
    <x v="1"/>
    <x v="3"/>
  </r>
  <r>
    <x v="729"/>
    <x v="1442"/>
    <x v="709"/>
    <x v="243"/>
    <x v="0"/>
    <x v="1"/>
    <x v="81"/>
    <x v="757"/>
    <x v="0"/>
    <x v="70"/>
    <x v="33"/>
    <x v="14"/>
    <x v="42"/>
    <x v="4"/>
    <x v="7"/>
    <x v="4"/>
    <x v="10"/>
    <x v="4"/>
    <x v="0"/>
    <x v="0"/>
    <x v="0"/>
    <x v="1"/>
    <x v="1"/>
    <x v="0"/>
    <x v="1"/>
    <x v="27"/>
    <x v="2"/>
    <x v="556"/>
    <x v="0"/>
    <x v="0"/>
    <x v="0"/>
    <x v="0"/>
    <x v="1"/>
    <x v="0"/>
    <x v="0"/>
    <x v="1"/>
    <x v="0"/>
    <x v="794"/>
    <x v="105"/>
    <x v="3"/>
    <x v="0"/>
  </r>
  <r>
    <x v="730"/>
    <x v="1858"/>
    <x v="708"/>
    <x v="310"/>
    <x v="0"/>
    <x v="0"/>
    <x v="89"/>
    <x v="435"/>
    <x v="42"/>
    <x v="489"/>
    <x v="50"/>
    <x v="55"/>
    <x v="84"/>
    <x v="1"/>
    <x v="6"/>
    <x v="10"/>
    <x v="5"/>
    <x v="2"/>
    <x v="0"/>
    <x v="0"/>
    <x v="0"/>
    <x v="0"/>
    <x v="0"/>
    <x v="0"/>
    <x v="0"/>
    <x v="24"/>
    <x v="1"/>
    <x v="168"/>
    <x v="0"/>
    <x v="0"/>
    <x v="0"/>
    <x v="1"/>
    <x v="0"/>
    <x v="0"/>
    <x v="0"/>
    <x v="0"/>
    <x v="1"/>
    <x v="779"/>
    <x v="493"/>
    <x v="4"/>
    <x v="8"/>
  </r>
  <r>
    <x v="731"/>
    <x v="977"/>
    <x v="255"/>
    <x v="310"/>
    <x v="0"/>
    <x v="1"/>
    <x v="92"/>
    <x v="308"/>
    <x v="8"/>
    <x v="66"/>
    <x v="15"/>
    <x v="4"/>
    <x v="4"/>
    <x v="2"/>
    <x v="3"/>
    <x v="2"/>
    <x v="10"/>
    <x v="3"/>
    <x v="0"/>
    <x v="0"/>
    <x v="0"/>
    <x v="0"/>
    <x v="0"/>
    <x v="0"/>
    <x v="0"/>
    <x v="38"/>
    <x v="2"/>
    <x v="252"/>
    <x v="0"/>
    <x v="0"/>
    <x v="0"/>
    <x v="1"/>
    <x v="0"/>
    <x v="0"/>
    <x v="0"/>
    <x v="0"/>
    <x v="1"/>
    <x v="334"/>
    <x v="409"/>
    <x v="1"/>
    <x v="3"/>
  </r>
  <r>
    <x v="732"/>
    <x v="1174"/>
    <x v="486"/>
    <x v="310"/>
    <x v="0"/>
    <x v="1"/>
    <x v="87"/>
    <x v="384"/>
    <x v="52"/>
    <x v="201"/>
    <x v="88"/>
    <x v="96"/>
    <x v="146"/>
    <x v="1"/>
    <x v="6"/>
    <x v="4"/>
    <x v="13"/>
    <x v="4"/>
    <x v="0"/>
    <x v="0"/>
    <x v="0"/>
    <x v="0"/>
    <x v="0"/>
    <x v="0"/>
    <x v="0"/>
    <x v="21"/>
    <x v="1"/>
    <x v="174"/>
    <x v="0"/>
    <x v="0"/>
    <x v="0"/>
    <x v="0"/>
    <x v="1"/>
    <x v="0"/>
    <x v="1"/>
    <x v="0"/>
    <x v="0"/>
    <x v="500"/>
    <x v="487"/>
    <x v="4"/>
    <x v="8"/>
  </r>
  <r>
    <x v="733"/>
    <x v="1669"/>
    <x v="707"/>
    <x v="213"/>
    <x v="0"/>
    <x v="0"/>
    <x v="10"/>
    <x v="605"/>
    <x v="133"/>
    <x v="263"/>
    <x v="64"/>
    <x v="95"/>
    <x v="30"/>
    <x v="1"/>
    <x v="11"/>
    <x v="4"/>
    <x v="6"/>
    <x v="4"/>
    <x v="1"/>
    <x v="0"/>
    <x v="0"/>
    <x v="1"/>
    <x v="1"/>
    <x v="0"/>
    <x v="1"/>
    <x v="28"/>
    <x v="2"/>
    <x v="537"/>
    <x v="1"/>
    <x v="0"/>
    <x v="0"/>
    <x v="0"/>
    <x v="0"/>
    <x v="0"/>
    <x v="1"/>
    <x v="0"/>
    <x v="0"/>
    <x v="795"/>
    <x v="124"/>
    <x v="3"/>
    <x v="0"/>
  </r>
  <r>
    <x v="734"/>
    <x v="1668"/>
    <x v="691"/>
    <x v="310"/>
    <x v="0"/>
    <x v="0"/>
    <x v="56"/>
    <x v="551"/>
    <x v="91"/>
    <x v="309"/>
    <x v="88"/>
    <x v="79"/>
    <x v="80"/>
    <x v="1"/>
    <x v="8"/>
    <x v="6"/>
    <x v="6"/>
    <x v="3"/>
    <x v="0"/>
    <x v="0"/>
    <x v="0"/>
    <x v="0"/>
    <x v="0"/>
    <x v="0"/>
    <x v="0"/>
    <x v="17"/>
    <x v="1"/>
    <x v="53"/>
    <x v="0"/>
    <x v="0"/>
    <x v="0"/>
    <x v="1"/>
    <x v="0"/>
    <x v="0"/>
    <x v="1"/>
    <x v="0"/>
    <x v="0"/>
    <x v="760"/>
    <x v="608"/>
    <x v="8"/>
    <x v="11"/>
  </r>
  <r>
    <x v="735"/>
    <x v="1330"/>
    <x v="489"/>
    <x v="310"/>
    <x v="0"/>
    <x v="0"/>
    <x v="28"/>
    <x v="317"/>
    <x v="35"/>
    <x v="274"/>
    <x v="79"/>
    <x v="113"/>
    <x v="88"/>
    <x v="1"/>
    <x v="7"/>
    <x v="3"/>
    <x v="13"/>
    <x v="4"/>
    <x v="0"/>
    <x v="0"/>
    <x v="0"/>
    <x v="0"/>
    <x v="0"/>
    <x v="0"/>
    <x v="0"/>
    <x v="18"/>
    <x v="1"/>
    <x v="477"/>
    <x v="0"/>
    <x v="0"/>
    <x v="0"/>
    <x v="1"/>
    <x v="0"/>
    <x v="1"/>
    <x v="0"/>
    <x v="0"/>
    <x v="0"/>
    <x v="541"/>
    <x v="184"/>
    <x v="5"/>
    <x v="6"/>
  </r>
  <r>
    <x v="736"/>
    <x v="1895"/>
    <x v="707"/>
    <x v="185"/>
    <x v="0"/>
    <x v="0"/>
    <x v="10"/>
    <x v="400"/>
    <x v="28"/>
    <x v="529"/>
    <x v="25"/>
    <x v="18"/>
    <x v="37"/>
    <x v="0"/>
    <x v="7"/>
    <x v="4"/>
    <x v="7"/>
    <x v="2"/>
    <x v="1"/>
    <x v="0"/>
    <x v="0"/>
    <x v="0"/>
    <x v="0"/>
    <x v="0"/>
    <x v="1"/>
    <x v="35"/>
    <x v="2"/>
    <x v="207"/>
    <x v="0"/>
    <x v="0"/>
    <x v="1"/>
    <x v="0"/>
    <x v="0"/>
    <x v="0"/>
    <x v="1"/>
    <x v="0"/>
    <x v="0"/>
    <x v="792"/>
    <x v="454"/>
    <x v="3"/>
    <x v="0"/>
  </r>
  <r>
    <x v="737"/>
    <x v="1180"/>
    <x v="537"/>
    <x v="310"/>
    <x v="0"/>
    <x v="1"/>
    <x v="25"/>
    <x v="647"/>
    <x v="10"/>
    <x v="101"/>
    <x v="12"/>
    <x v="0"/>
    <x v="147"/>
    <x v="5"/>
    <x v="3"/>
    <x v="4"/>
    <x v="8"/>
    <x v="8"/>
    <x v="0"/>
    <x v="0"/>
    <x v="0"/>
    <x v="0"/>
    <x v="0"/>
    <x v="0"/>
    <x v="0"/>
    <x v="32"/>
    <x v="2"/>
    <x v="265"/>
    <x v="0"/>
    <x v="1"/>
    <x v="0"/>
    <x v="0"/>
    <x v="0"/>
    <x v="0"/>
    <x v="1"/>
    <x v="0"/>
    <x v="0"/>
    <x v="567"/>
    <x v="396"/>
    <x v="1"/>
    <x v="3"/>
  </r>
  <r>
    <x v="738"/>
    <x v="654"/>
    <x v="65"/>
    <x v="310"/>
    <x v="1"/>
    <x v="0"/>
    <x v="0"/>
    <x v="40"/>
    <x v="2"/>
    <x v="23"/>
    <x v="0"/>
    <x v="4"/>
    <x v="23"/>
    <x v="2"/>
    <x v="2"/>
    <x v="1"/>
    <x v="3"/>
    <x v="4"/>
    <x v="0"/>
    <x v="0"/>
    <x v="0"/>
    <x v="0"/>
    <x v="0"/>
    <x v="0"/>
    <x v="0"/>
    <x v="17"/>
    <x v="1"/>
    <x v="445"/>
    <x v="0"/>
    <x v="1"/>
    <x v="0"/>
    <x v="0"/>
    <x v="0"/>
    <x v="0"/>
    <x v="0"/>
    <x v="1"/>
    <x v="0"/>
    <x v="48"/>
    <x v="216"/>
    <x v="7"/>
    <x v="1"/>
  </r>
  <r>
    <x v="739"/>
    <x v="607"/>
    <x v="76"/>
    <x v="310"/>
    <x v="0"/>
    <x v="1"/>
    <x v="86"/>
    <x v="75"/>
    <x v="0"/>
    <x v="7"/>
    <x v="0"/>
    <x v="0"/>
    <x v="16"/>
    <x v="1"/>
    <x v="3"/>
    <x v="2"/>
    <x v="2"/>
    <x v="5"/>
    <x v="0"/>
    <x v="0"/>
    <x v="0"/>
    <x v="0"/>
    <x v="0"/>
    <x v="0"/>
    <x v="0"/>
    <x v="37"/>
    <x v="2"/>
    <x v="79"/>
    <x v="0"/>
    <x v="1"/>
    <x v="0"/>
    <x v="0"/>
    <x v="0"/>
    <x v="0"/>
    <x v="0"/>
    <x v="0"/>
    <x v="1"/>
    <x v="69"/>
    <x v="582"/>
    <x v="7"/>
    <x v="1"/>
  </r>
  <r>
    <x v="740"/>
    <x v="487"/>
    <x v="51"/>
    <x v="310"/>
    <x v="1"/>
    <x v="0"/>
    <x v="8"/>
    <x v="11"/>
    <x v="5"/>
    <x v="22"/>
    <x v="11"/>
    <x v="5"/>
    <x v="11"/>
    <x v="2"/>
    <x v="3"/>
    <x v="0"/>
    <x v="3"/>
    <x v="7"/>
    <x v="0"/>
    <x v="0"/>
    <x v="0"/>
    <x v="0"/>
    <x v="0"/>
    <x v="0"/>
    <x v="0"/>
    <x v="15"/>
    <x v="1"/>
    <x v="252"/>
    <x v="0"/>
    <x v="1"/>
    <x v="0"/>
    <x v="0"/>
    <x v="0"/>
    <x v="1"/>
    <x v="0"/>
    <x v="0"/>
    <x v="0"/>
    <x v="46"/>
    <x v="409"/>
    <x v="1"/>
    <x v="3"/>
  </r>
  <r>
    <x v="741"/>
    <x v="1756"/>
    <x v="303"/>
    <x v="310"/>
    <x v="1"/>
    <x v="1"/>
    <x v="33"/>
    <x v="225"/>
    <x v="16"/>
    <x v="210"/>
    <x v="18"/>
    <x v="43"/>
    <x v="16"/>
    <x v="2"/>
    <x v="8"/>
    <x v="1"/>
    <x v="8"/>
    <x v="6"/>
    <x v="0"/>
    <x v="0"/>
    <x v="0"/>
    <x v="0"/>
    <x v="0"/>
    <x v="0"/>
    <x v="0"/>
    <x v="29"/>
    <x v="2"/>
    <x v="61"/>
    <x v="0"/>
    <x v="0"/>
    <x v="1"/>
    <x v="0"/>
    <x v="0"/>
    <x v="0"/>
    <x v="1"/>
    <x v="0"/>
    <x v="0"/>
    <x v="374"/>
    <x v="600"/>
    <x v="8"/>
    <x v="11"/>
  </r>
  <r>
    <x v="742"/>
    <x v="1733"/>
    <x v="700"/>
    <x v="310"/>
    <x v="0"/>
    <x v="0"/>
    <x v="13"/>
    <x v="522"/>
    <x v="103"/>
    <x v="321"/>
    <x v="136"/>
    <x v="66"/>
    <x v="40"/>
    <x v="1"/>
    <x v="6"/>
    <x v="4"/>
    <x v="10"/>
    <x v="3"/>
    <x v="0"/>
    <x v="0"/>
    <x v="0"/>
    <x v="0"/>
    <x v="0"/>
    <x v="0"/>
    <x v="0"/>
    <x v="8"/>
    <x v="0"/>
    <x v="228"/>
    <x v="0"/>
    <x v="1"/>
    <x v="0"/>
    <x v="0"/>
    <x v="0"/>
    <x v="0"/>
    <x v="0"/>
    <x v="1"/>
    <x v="0"/>
    <x v="785"/>
    <x v="433"/>
    <x v="2"/>
    <x v="7"/>
  </r>
  <r>
    <x v="743"/>
    <x v="1313"/>
    <x v="706"/>
    <x v="263"/>
    <x v="0"/>
    <x v="1"/>
    <x v="53"/>
    <x v="676"/>
    <x v="68"/>
    <x v="254"/>
    <x v="49"/>
    <x v="41"/>
    <x v="69"/>
    <x v="5"/>
    <x v="8"/>
    <x v="4"/>
    <x v="9"/>
    <x v="7"/>
    <x v="0"/>
    <x v="0"/>
    <x v="0"/>
    <x v="0"/>
    <x v="0"/>
    <x v="0"/>
    <x v="1"/>
    <x v="46"/>
    <x v="3"/>
    <x v="603"/>
    <x v="1"/>
    <x v="0"/>
    <x v="0"/>
    <x v="0"/>
    <x v="0"/>
    <x v="0"/>
    <x v="0"/>
    <x v="1"/>
    <x v="0"/>
    <x v="780"/>
    <x v="58"/>
    <x v="1"/>
    <x v="3"/>
  </r>
  <r>
    <x v="744"/>
    <x v="1653"/>
    <x v="325"/>
    <x v="310"/>
    <x v="0"/>
    <x v="0"/>
    <x v="92"/>
    <x v="188"/>
    <x v="35"/>
    <x v="271"/>
    <x v="42"/>
    <x v="17"/>
    <x v="197"/>
    <x v="1"/>
    <x v="2"/>
    <x v="11"/>
    <x v="5"/>
    <x v="1"/>
    <x v="0"/>
    <x v="0"/>
    <x v="0"/>
    <x v="0"/>
    <x v="0"/>
    <x v="0"/>
    <x v="0"/>
    <x v="44"/>
    <x v="3"/>
    <x v="36"/>
    <x v="0"/>
    <x v="0"/>
    <x v="1"/>
    <x v="0"/>
    <x v="0"/>
    <x v="0"/>
    <x v="1"/>
    <x v="0"/>
    <x v="0"/>
    <x v="292"/>
    <x v="625"/>
    <x v="9"/>
    <x v="10"/>
  </r>
  <r>
    <x v="745"/>
    <x v="889"/>
    <x v="123"/>
    <x v="310"/>
    <x v="0"/>
    <x v="1"/>
    <x v="90"/>
    <x v="131"/>
    <x v="3"/>
    <x v="38"/>
    <x v="4"/>
    <x v="0"/>
    <x v="59"/>
    <x v="3"/>
    <x v="3"/>
    <x v="2"/>
    <x v="4"/>
    <x v="6"/>
    <x v="0"/>
    <x v="0"/>
    <x v="0"/>
    <x v="0"/>
    <x v="0"/>
    <x v="0"/>
    <x v="0"/>
    <x v="41"/>
    <x v="2"/>
    <x v="404"/>
    <x v="0"/>
    <x v="1"/>
    <x v="0"/>
    <x v="0"/>
    <x v="0"/>
    <x v="0"/>
    <x v="1"/>
    <x v="0"/>
    <x v="0"/>
    <x v="120"/>
    <x v="257"/>
    <x v="8"/>
    <x v="11"/>
  </r>
  <r>
    <x v="746"/>
    <x v="1647"/>
    <x v="828"/>
    <x v="310"/>
    <x v="0"/>
    <x v="0"/>
    <x v="8"/>
    <x v="487"/>
    <x v="51"/>
    <x v="532"/>
    <x v="176"/>
    <x v="0"/>
    <x v="86"/>
    <x v="1"/>
    <x v="3"/>
    <x v="6"/>
    <x v="7"/>
    <x v="2"/>
    <x v="0"/>
    <x v="0"/>
    <x v="0"/>
    <x v="0"/>
    <x v="0"/>
    <x v="0"/>
    <x v="0"/>
    <x v="19"/>
    <x v="1"/>
    <x v="618"/>
    <x v="0"/>
    <x v="1"/>
    <x v="0"/>
    <x v="0"/>
    <x v="0"/>
    <x v="0"/>
    <x v="1"/>
    <x v="0"/>
    <x v="0"/>
    <x v="900"/>
    <x v="43"/>
    <x v="0"/>
    <x v="4"/>
  </r>
  <r>
    <x v="747"/>
    <x v="1446"/>
    <x v="645"/>
    <x v="310"/>
    <x v="0"/>
    <x v="0"/>
    <x v="6"/>
    <x v="491"/>
    <x v="93"/>
    <x v="261"/>
    <x v="103"/>
    <x v="127"/>
    <x v="117"/>
    <x v="1"/>
    <x v="11"/>
    <x v="5"/>
    <x v="12"/>
    <x v="6"/>
    <x v="0"/>
    <x v="0"/>
    <x v="0"/>
    <x v="0"/>
    <x v="0"/>
    <x v="0"/>
    <x v="0"/>
    <x v="9"/>
    <x v="0"/>
    <x v="624"/>
    <x v="0"/>
    <x v="0"/>
    <x v="0"/>
    <x v="1"/>
    <x v="0"/>
    <x v="0"/>
    <x v="1"/>
    <x v="0"/>
    <x v="0"/>
    <x v="690"/>
    <x v="37"/>
    <x v="0"/>
    <x v="4"/>
  </r>
  <r>
    <x v="748"/>
    <x v="847"/>
    <x v="98"/>
    <x v="310"/>
    <x v="0"/>
    <x v="1"/>
    <x v="91"/>
    <x v="43"/>
    <x v="12"/>
    <x v="23"/>
    <x v="25"/>
    <x v="15"/>
    <x v="61"/>
    <x v="1"/>
    <x v="2"/>
    <x v="1"/>
    <x v="4"/>
    <x v="4"/>
    <x v="0"/>
    <x v="0"/>
    <x v="0"/>
    <x v="0"/>
    <x v="0"/>
    <x v="0"/>
    <x v="0"/>
    <x v="31"/>
    <x v="2"/>
    <x v="281"/>
    <x v="0"/>
    <x v="1"/>
    <x v="0"/>
    <x v="0"/>
    <x v="0"/>
    <x v="1"/>
    <x v="0"/>
    <x v="0"/>
    <x v="0"/>
    <x v="63"/>
    <x v="380"/>
    <x v="0"/>
    <x v="4"/>
  </r>
  <r>
    <x v="749"/>
    <x v="1279"/>
    <x v="232"/>
    <x v="310"/>
    <x v="0"/>
    <x v="1"/>
    <x v="52"/>
    <x v="268"/>
    <x v="7"/>
    <x v="74"/>
    <x v="9"/>
    <x v="0"/>
    <x v="58"/>
    <x v="4"/>
    <x v="6"/>
    <x v="1"/>
    <x v="7"/>
    <x v="6"/>
    <x v="0"/>
    <x v="0"/>
    <x v="0"/>
    <x v="0"/>
    <x v="0"/>
    <x v="0"/>
    <x v="0"/>
    <x v="40"/>
    <x v="2"/>
    <x v="375"/>
    <x v="0"/>
    <x v="1"/>
    <x v="0"/>
    <x v="0"/>
    <x v="0"/>
    <x v="0"/>
    <x v="0"/>
    <x v="1"/>
    <x v="0"/>
    <x v="262"/>
    <x v="286"/>
    <x v="9"/>
    <x v="10"/>
  </r>
  <r>
    <x v="750"/>
    <x v="1581"/>
    <x v="353"/>
    <x v="310"/>
    <x v="0"/>
    <x v="1"/>
    <x v="3"/>
    <x v="168"/>
    <x v="32"/>
    <x v="292"/>
    <x v="67"/>
    <x v="32"/>
    <x v="89"/>
    <x v="2"/>
    <x v="5"/>
    <x v="2"/>
    <x v="12"/>
    <x v="2"/>
    <x v="0"/>
    <x v="0"/>
    <x v="0"/>
    <x v="0"/>
    <x v="0"/>
    <x v="0"/>
    <x v="0"/>
    <x v="17"/>
    <x v="1"/>
    <x v="340"/>
    <x v="0"/>
    <x v="1"/>
    <x v="0"/>
    <x v="0"/>
    <x v="0"/>
    <x v="0"/>
    <x v="1"/>
    <x v="0"/>
    <x v="0"/>
    <x v="399"/>
    <x v="321"/>
    <x v="10"/>
    <x v="9"/>
  </r>
  <r>
    <x v="751"/>
    <x v="1753"/>
    <x v="669"/>
    <x v="310"/>
    <x v="0"/>
    <x v="0"/>
    <x v="57"/>
    <x v="602"/>
    <x v="108"/>
    <x v="227"/>
    <x v="120"/>
    <x v="0"/>
    <x v="188"/>
    <x v="1"/>
    <x v="8"/>
    <x v="5"/>
    <x v="6"/>
    <x v="3"/>
    <x v="0"/>
    <x v="0"/>
    <x v="0"/>
    <x v="0"/>
    <x v="0"/>
    <x v="0"/>
    <x v="0"/>
    <x v="45"/>
    <x v="3"/>
    <x v="187"/>
    <x v="0"/>
    <x v="1"/>
    <x v="0"/>
    <x v="0"/>
    <x v="0"/>
    <x v="0"/>
    <x v="0"/>
    <x v="0"/>
    <x v="1"/>
    <x v="678"/>
    <x v="474"/>
    <x v="4"/>
    <x v="8"/>
  </r>
  <r>
    <x v="752"/>
    <x v="1793"/>
    <x v="703"/>
    <x v="195"/>
    <x v="0"/>
    <x v="0"/>
    <x v="25"/>
    <x v="425"/>
    <x v="91"/>
    <x v="398"/>
    <x v="174"/>
    <x v="40"/>
    <x v="26"/>
    <x v="1"/>
    <x v="5"/>
    <x v="10"/>
    <x v="5"/>
    <x v="1"/>
    <x v="1"/>
    <x v="0"/>
    <x v="0"/>
    <x v="0"/>
    <x v="0"/>
    <x v="0"/>
    <x v="1"/>
    <x v="52"/>
    <x v="3"/>
    <x v="149"/>
    <x v="0"/>
    <x v="1"/>
    <x v="0"/>
    <x v="0"/>
    <x v="0"/>
    <x v="0"/>
    <x v="1"/>
    <x v="0"/>
    <x v="0"/>
    <x v="793"/>
    <x v="512"/>
    <x v="5"/>
    <x v="6"/>
  </r>
  <r>
    <x v="753"/>
    <x v="434"/>
    <x v="65"/>
    <x v="310"/>
    <x v="1"/>
    <x v="1"/>
    <x v="22"/>
    <x v="39"/>
    <x v="1"/>
    <x v="22"/>
    <x v="3"/>
    <x v="4"/>
    <x v="12"/>
    <x v="3"/>
    <x v="2"/>
    <x v="0"/>
    <x v="4"/>
    <x v="7"/>
    <x v="0"/>
    <x v="0"/>
    <x v="0"/>
    <x v="0"/>
    <x v="0"/>
    <x v="0"/>
    <x v="0"/>
    <x v="24"/>
    <x v="1"/>
    <x v="417"/>
    <x v="0"/>
    <x v="1"/>
    <x v="0"/>
    <x v="0"/>
    <x v="0"/>
    <x v="0"/>
    <x v="1"/>
    <x v="0"/>
    <x v="0"/>
    <x v="59"/>
    <x v="244"/>
    <x v="8"/>
    <x v="11"/>
  </r>
  <r>
    <x v="754"/>
    <x v="9"/>
    <x v="101"/>
    <x v="310"/>
    <x v="0"/>
    <x v="1"/>
    <x v="76"/>
    <x v="105"/>
    <x v="2"/>
    <x v="12"/>
    <x v="2"/>
    <x v="2"/>
    <x v="12"/>
    <x v="0"/>
    <x v="0"/>
    <x v="0"/>
    <x v="1"/>
    <x v="15"/>
    <x v="0"/>
    <x v="0"/>
    <x v="0"/>
    <x v="0"/>
    <x v="0"/>
    <x v="0"/>
    <x v="0"/>
    <x v="39"/>
    <x v="2"/>
    <x v="535"/>
    <x v="0"/>
    <x v="0"/>
    <x v="0"/>
    <x v="1"/>
    <x v="0"/>
    <x v="0"/>
    <x v="0"/>
    <x v="0"/>
    <x v="1"/>
    <x v="111"/>
    <x v="126"/>
    <x v="3"/>
    <x v="0"/>
  </r>
  <r>
    <x v="755"/>
    <x v="678"/>
    <x v="12"/>
    <x v="310"/>
    <x v="1"/>
    <x v="1"/>
    <x v="86"/>
    <x v="13"/>
    <x v="0"/>
    <x v="3"/>
    <x v="0"/>
    <x v="0"/>
    <x v="0"/>
    <x v="1"/>
    <x v="1"/>
    <x v="0"/>
    <x v="2"/>
    <x v="7"/>
    <x v="0"/>
    <x v="0"/>
    <x v="0"/>
    <x v="0"/>
    <x v="0"/>
    <x v="0"/>
    <x v="0"/>
    <x v="43"/>
    <x v="3"/>
    <x v="453"/>
    <x v="0"/>
    <x v="0"/>
    <x v="0"/>
    <x v="1"/>
    <x v="0"/>
    <x v="0"/>
    <x v="1"/>
    <x v="0"/>
    <x v="0"/>
    <x v="18"/>
    <x v="208"/>
    <x v="6"/>
    <x v="5"/>
  </r>
  <r>
    <x v="756"/>
    <x v="658"/>
    <x v="80"/>
    <x v="310"/>
    <x v="0"/>
    <x v="1"/>
    <x v="64"/>
    <x v="69"/>
    <x v="0"/>
    <x v="17"/>
    <x v="0"/>
    <x v="0"/>
    <x v="6"/>
    <x v="2"/>
    <x v="2"/>
    <x v="1"/>
    <x v="3"/>
    <x v="6"/>
    <x v="0"/>
    <x v="0"/>
    <x v="0"/>
    <x v="0"/>
    <x v="0"/>
    <x v="0"/>
    <x v="0"/>
    <x v="31"/>
    <x v="2"/>
    <x v="283"/>
    <x v="0"/>
    <x v="0"/>
    <x v="1"/>
    <x v="0"/>
    <x v="0"/>
    <x v="0"/>
    <x v="0"/>
    <x v="0"/>
    <x v="1"/>
    <x v="82"/>
    <x v="378"/>
    <x v="0"/>
    <x v="4"/>
  </r>
  <r>
    <x v="757"/>
    <x v="1633"/>
    <x v="606"/>
    <x v="310"/>
    <x v="0"/>
    <x v="0"/>
    <x v="90"/>
    <x v="538"/>
    <x v="11"/>
    <x v="322"/>
    <x v="66"/>
    <x v="0"/>
    <x v="0"/>
    <x v="1"/>
    <x v="2"/>
    <x v="11"/>
    <x v="4"/>
    <x v="1"/>
    <x v="0"/>
    <x v="0"/>
    <x v="0"/>
    <x v="0"/>
    <x v="0"/>
    <x v="0"/>
    <x v="0"/>
    <x v="38"/>
    <x v="2"/>
    <x v="145"/>
    <x v="0"/>
    <x v="0"/>
    <x v="0"/>
    <x v="1"/>
    <x v="0"/>
    <x v="0"/>
    <x v="0"/>
    <x v="0"/>
    <x v="1"/>
    <x v="708"/>
    <x v="516"/>
    <x v="5"/>
    <x v="6"/>
  </r>
  <r>
    <x v="758"/>
    <x v="963"/>
    <x v="35"/>
    <x v="310"/>
    <x v="1"/>
    <x v="1"/>
    <x v="79"/>
    <x v="26"/>
    <x v="1"/>
    <x v="11"/>
    <x v="0"/>
    <x v="1"/>
    <x v="4"/>
    <x v="2"/>
    <x v="1"/>
    <x v="0"/>
    <x v="3"/>
    <x v="3"/>
    <x v="0"/>
    <x v="0"/>
    <x v="0"/>
    <x v="0"/>
    <x v="0"/>
    <x v="0"/>
    <x v="0"/>
    <x v="41"/>
    <x v="2"/>
    <x v="181"/>
    <x v="0"/>
    <x v="0"/>
    <x v="1"/>
    <x v="0"/>
    <x v="0"/>
    <x v="0"/>
    <x v="0"/>
    <x v="1"/>
    <x v="0"/>
    <x v="37"/>
    <x v="480"/>
    <x v="4"/>
    <x v="8"/>
  </r>
  <r>
    <x v="759"/>
    <x v="1590"/>
    <x v="701"/>
    <x v="310"/>
    <x v="0"/>
    <x v="1"/>
    <x v="28"/>
    <x v="439"/>
    <x v="0"/>
    <x v="399"/>
    <x v="167"/>
    <x v="115"/>
    <x v="130"/>
    <x v="2"/>
    <x v="6"/>
    <x v="9"/>
    <x v="5"/>
    <x v="2"/>
    <x v="0"/>
    <x v="0"/>
    <x v="0"/>
    <x v="0"/>
    <x v="0"/>
    <x v="0"/>
    <x v="0"/>
    <x v="25"/>
    <x v="1"/>
    <x v="272"/>
    <x v="0"/>
    <x v="0"/>
    <x v="1"/>
    <x v="0"/>
    <x v="0"/>
    <x v="0"/>
    <x v="1"/>
    <x v="0"/>
    <x v="0"/>
    <x v="749"/>
    <x v="389"/>
    <x v="0"/>
    <x v="4"/>
  </r>
  <r>
    <x v="760"/>
    <x v="1561"/>
    <x v="636"/>
    <x v="310"/>
    <x v="0"/>
    <x v="0"/>
    <x v="86"/>
    <x v="361"/>
    <x v="12"/>
    <x v="410"/>
    <x v="69"/>
    <x v="163"/>
    <x v="0"/>
    <x v="1"/>
    <x v="4"/>
    <x v="4"/>
    <x v="10"/>
    <x v="1"/>
    <x v="0"/>
    <x v="0"/>
    <x v="0"/>
    <x v="0"/>
    <x v="0"/>
    <x v="0"/>
    <x v="0"/>
    <x v="22"/>
    <x v="1"/>
    <x v="80"/>
    <x v="0"/>
    <x v="0"/>
    <x v="1"/>
    <x v="0"/>
    <x v="0"/>
    <x v="0"/>
    <x v="0"/>
    <x v="0"/>
    <x v="1"/>
    <x v="737"/>
    <x v="581"/>
    <x v="7"/>
    <x v="1"/>
  </r>
  <r>
    <x v="761"/>
    <x v="517"/>
    <x v="20"/>
    <x v="310"/>
    <x v="1"/>
    <x v="1"/>
    <x v="42"/>
    <x v="6"/>
    <x v="5"/>
    <x v="5"/>
    <x v="8"/>
    <x v="0"/>
    <x v="5"/>
    <x v="2"/>
    <x v="1"/>
    <x v="0"/>
    <x v="3"/>
    <x v="4"/>
    <x v="0"/>
    <x v="0"/>
    <x v="0"/>
    <x v="0"/>
    <x v="0"/>
    <x v="0"/>
    <x v="0"/>
    <x v="20"/>
    <x v="1"/>
    <x v="71"/>
    <x v="0"/>
    <x v="0"/>
    <x v="0"/>
    <x v="1"/>
    <x v="0"/>
    <x v="0"/>
    <x v="1"/>
    <x v="0"/>
    <x v="0"/>
    <x v="21"/>
    <x v="590"/>
    <x v="8"/>
    <x v="11"/>
  </r>
  <r>
    <x v="762"/>
    <x v="114"/>
    <x v="12"/>
    <x v="310"/>
    <x v="1"/>
    <x v="0"/>
    <x v="39"/>
    <x v="2"/>
    <x v="3"/>
    <x v="6"/>
    <x v="4"/>
    <x v="1"/>
    <x v="9"/>
    <x v="1"/>
    <x v="1"/>
    <x v="1"/>
    <x v="2"/>
    <x v="7"/>
    <x v="0"/>
    <x v="0"/>
    <x v="0"/>
    <x v="0"/>
    <x v="0"/>
    <x v="0"/>
    <x v="0"/>
    <x v="26"/>
    <x v="1"/>
    <x v="44"/>
    <x v="0"/>
    <x v="0"/>
    <x v="1"/>
    <x v="0"/>
    <x v="0"/>
    <x v="0"/>
    <x v="1"/>
    <x v="0"/>
    <x v="0"/>
    <x v="9"/>
    <x v="617"/>
    <x v="8"/>
    <x v="11"/>
  </r>
  <r>
    <x v="763"/>
    <x v="337"/>
    <x v="15"/>
    <x v="310"/>
    <x v="1"/>
    <x v="0"/>
    <x v="8"/>
    <x v="1"/>
    <x v="3"/>
    <x v="8"/>
    <x v="2"/>
    <x v="5"/>
    <x v="5"/>
    <x v="1"/>
    <x v="1"/>
    <x v="0"/>
    <x v="2"/>
    <x v="7"/>
    <x v="0"/>
    <x v="0"/>
    <x v="0"/>
    <x v="0"/>
    <x v="0"/>
    <x v="0"/>
    <x v="0"/>
    <x v="24"/>
    <x v="1"/>
    <x v="97"/>
    <x v="0"/>
    <x v="1"/>
    <x v="0"/>
    <x v="0"/>
    <x v="0"/>
    <x v="0"/>
    <x v="1"/>
    <x v="0"/>
    <x v="0"/>
    <x v="16"/>
    <x v="564"/>
    <x v="7"/>
    <x v="1"/>
  </r>
  <r>
    <x v="764"/>
    <x v="372"/>
    <x v="31"/>
    <x v="310"/>
    <x v="1"/>
    <x v="0"/>
    <x v="40"/>
    <x v="6"/>
    <x v="2"/>
    <x v="15"/>
    <x v="6"/>
    <x v="6"/>
    <x v="3"/>
    <x v="1"/>
    <x v="1"/>
    <x v="0"/>
    <x v="3"/>
    <x v="8"/>
    <x v="0"/>
    <x v="0"/>
    <x v="0"/>
    <x v="0"/>
    <x v="0"/>
    <x v="0"/>
    <x v="0"/>
    <x v="24"/>
    <x v="1"/>
    <x v="355"/>
    <x v="0"/>
    <x v="0"/>
    <x v="0"/>
    <x v="1"/>
    <x v="0"/>
    <x v="0"/>
    <x v="1"/>
    <x v="0"/>
    <x v="0"/>
    <x v="34"/>
    <x v="306"/>
    <x v="10"/>
    <x v="9"/>
  </r>
  <r>
    <x v="765"/>
    <x v="109"/>
    <x v="36"/>
    <x v="310"/>
    <x v="1"/>
    <x v="0"/>
    <x v="5"/>
    <x v="4"/>
    <x v="12"/>
    <x v="5"/>
    <x v="3"/>
    <x v="16"/>
    <x v="17"/>
    <x v="2"/>
    <x v="2"/>
    <x v="0"/>
    <x v="3"/>
    <x v="7"/>
    <x v="0"/>
    <x v="0"/>
    <x v="0"/>
    <x v="0"/>
    <x v="0"/>
    <x v="0"/>
    <x v="0"/>
    <x v="10"/>
    <x v="0"/>
    <x v="574"/>
    <x v="0"/>
    <x v="1"/>
    <x v="0"/>
    <x v="0"/>
    <x v="0"/>
    <x v="0"/>
    <x v="0"/>
    <x v="0"/>
    <x v="0"/>
    <x v="25"/>
    <x v="87"/>
    <x v="2"/>
    <x v="7"/>
  </r>
  <r>
    <x v="766"/>
    <x v="66"/>
    <x v="37"/>
    <x v="310"/>
    <x v="1"/>
    <x v="1"/>
    <x v="96"/>
    <x v="18"/>
    <x v="2"/>
    <x v="19"/>
    <x v="0"/>
    <x v="2"/>
    <x v="6"/>
    <x v="5"/>
    <x v="3"/>
    <x v="0"/>
    <x v="4"/>
    <x v="7"/>
    <x v="0"/>
    <x v="0"/>
    <x v="0"/>
    <x v="0"/>
    <x v="0"/>
    <x v="0"/>
    <x v="0"/>
    <x v="36"/>
    <x v="2"/>
    <x v="125"/>
    <x v="0"/>
    <x v="0"/>
    <x v="0"/>
    <x v="1"/>
    <x v="0"/>
    <x v="0"/>
    <x v="0"/>
    <x v="1"/>
    <x v="0"/>
    <x v="37"/>
    <x v="536"/>
    <x v="6"/>
    <x v="5"/>
  </r>
  <r>
    <x v="767"/>
    <x v="1613"/>
    <x v="702"/>
    <x v="220"/>
    <x v="0"/>
    <x v="0"/>
    <x v="56"/>
    <x v="710"/>
    <x v="14"/>
    <x v="279"/>
    <x v="0"/>
    <x v="14"/>
    <x v="109"/>
    <x v="1"/>
    <x v="5"/>
    <x v="11"/>
    <x v="5"/>
    <x v="2"/>
    <x v="1"/>
    <x v="0"/>
    <x v="1"/>
    <x v="0"/>
    <x v="1"/>
    <x v="0"/>
    <x v="1"/>
    <x v="12"/>
    <x v="1"/>
    <x v="134"/>
    <x v="0"/>
    <x v="1"/>
    <x v="0"/>
    <x v="0"/>
    <x v="0"/>
    <x v="0"/>
    <x v="0"/>
    <x v="0"/>
    <x v="1"/>
    <x v="763"/>
    <x v="527"/>
    <x v="5"/>
    <x v="6"/>
  </r>
  <r>
    <x v="768"/>
    <x v="753"/>
    <x v="272"/>
    <x v="310"/>
    <x v="1"/>
    <x v="0"/>
    <x v="22"/>
    <x v="290"/>
    <x v="9"/>
    <x v="124"/>
    <x v="21"/>
    <x v="4"/>
    <x v="134"/>
    <x v="6"/>
    <x v="7"/>
    <x v="1"/>
    <x v="8"/>
    <x v="7"/>
    <x v="0"/>
    <x v="0"/>
    <x v="1"/>
    <x v="0"/>
    <x v="0"/>
    <x v="0"/>
    <x v="0"/>
    <x v="18"/>
    <x v="1"/>
    <x v="30"/>
    <x v="0"/>
    <x v="1"/>
    <x v="0"/>
    <x v="0"/>
    <x v="0"/>
    <x v="0"/>
    <x v="0"/>
    <x v="1"/>
    <x v="0"/>
    <x v="273"/>
    <x v="631"/>
    <x v="9"/>
    <x v="10"/>
  </r>
  <r>
    <x v="769"/>
    <x v="659"/>
    <x v="202"/>
    <x v="310"/>
    <x v="0"/>
    <x v="1"/>
    <x v="30"/>
    <x v="212"/>
    <x v="27"/>
    <x v="71"/>
    <x v="12"/>
    <x v="3"/>
    <x v="34"/>
    <x v="4"/>
    <x v="7"/>
    <x v="1"/>
    <x v="5"/>
    <x v="9"/>
    <x v="0"/>
    <x v="0"/>
    <x v="0"/>
    <x v="0"/>
    <x v="0"/>
    <x v="0"/>
    <x v="0"/>
    <x v="20"/>
    <x v="1"/>
    <x v="621"/>
    <x v="1"/>
    <x v="0"/>
    <x v="0"/>
    <x v="0"/>
    <x v="0"/>
    <x v="0"/>
    <x v="1"/>
    <x v="0"/>
    <x v="0"/>
    <x v="250"/>
    <x v="40"/>
    <x v="0"/>
    <x v="4"/>
  </r>
  <r>
    <x v="770"/>
    <x v="1304"/>
    <x v="760"/>
    <x v="310"/>
    <x v="0"/>
    <x v="0"/>
    <x v="45"/>
    <x v="438"/>
    <x v="143"/>
    <x v="476"/>
    <x v="70"/>
    <x v="75"/>
    <x v="61"/>
    <x v="1"/>
    <x v="3"/>
    <x v="6"/>
    <x v="4"/>
    <x v="2"/>
    <x v="0"/>
    <x v="0"/>
    <x v="0"/>
    <x v="0"/>
    <x v="0"/>
    <x v="0"/>
    <x v="0"/>
    <x v="51"/>
    <x v="3"/>
    <x v="498"/>
    <x v="0"/>
    <x v="0"/>
    <x v="0"/>
    <x v="1"/>
    <x v="0"/>
    <x v="0"/>
    <x v="0"/>
    <x v="1"/>
    <x v="0"/>
    <x v="835"/>
    <x v="163"/>
    <x v="5"/>
    <x v="6"/>
  </r>
  <r>
    <x v="771"/>
    <x v="1845"/>
    <x v="697"/>
    <x v="189"/>
    <x v="0"/>
    <x v="0"/>
    <x v="54"/>
    <x v="428"/>
    <x v="110"/>
    <x v="414"/>
    <x v="123"/>
    <x v="40"/>
    <x v="202"/>
    <x v="1"/>
    <x v="4"/>
    <x v="9"/>
    <x v="7"/>
    <x v="1"/>
    <x v="1"/>
    <x v="0"/>
    <x v="1"/>
    <x v="0"/>
    <x v="0"/>
    <x v="0"/>
    <x v="1"/>
    <x v="19"/>
    <x v="1"/>
    <x v="22"/>
    <x v="1"/>
    <x v="0"/>
    <x v="0"/>
    <x v="0"/>
    <x v="0"/>
    <x v="0"/>
    <x v="1"/>
    <x v="0"/>
    <x v="0"/>
    <x v="694"/>
    <x v="639"/>
    <x v="9"/>
    <x v="10"/>
  </r>
  <r>
    <x v="772"/>
    <x v="61"/>
    <x v="33"/>
    <x v="310"/>
    <x v="0"/>
    <x v="0"/>
    <x v="49"/>
    <x v="4"/>
    <x v="8"/>
    <x v="11"/>
    <x v="11"/>
    <x v="2"/>
    <x v="13"/>
    <x v="1"/>
    <x v="2"/>
    <x v="0"/>
    <x v="3"/>
    <x v="7"/>
    <x v="0"/>
    <x v="0"/>
    <x v="1"/>
    <x v="0"/>
    <x v="0"/>
    <x v="0"/>
    <x v="0"/>
    <x v="46"/>
    <x v="3"/>
    <x v="325"/>
    <x v="0"/>
    <x v="0"/>
    <x v="1"/>
    <x v="0"/>
    <x v="0"/>
    <x v="0"/>
    <x v="1"/>
    <x v="0"/>
    <x v="0"/>
    <x v="26"/>
    <x v="336"/>
    <x v="11"/>
    <x v="2"/>
  </r>
  <r>
    <x v="773"/>
    <x v="968"/>
    <x v="154"/>
    <x v="310"/>
    <x v="1"/>
    <x v="1"/>
    <x v="37"/>
    <x v="171"/>
    <x v="2"/>
    <x v="64"/>
    <x v="7"/>
    <x v="2"/>
    <x v="12"/>
    <x v="4"/>
    <x v="3"/>
    <x v="3"/>
    <x v="5"/>
    <x v="4"/>
    <x v="0"/>
    <x v="0"/>
    <x v="0"/>
    <x v="0"/>
    <x v="0"/>
    <x v="0"/>
    <x v="0"/>
    <x v="18"/>
    <x v="1"/>
    <x v="227"/>
    <x v="0"/>
    <x v="1"/>
    <x v="0"/>
    <x v="0"/>
    <x v="0"/>
    <x v="0"/>
    <x v="1"/>
    <x v="0"/>
    <x v="0"/>
    <x v="208"/>
    <x v="434"/>
    <x v="2"/>
    <x v="7"/>
  </r>
  <r>
    <x v="774"/>
    <x v="837"/>
    <x v="101"/>
    <x v="310"/>
    <x v="0"/>
    <x v="1"/>
    <x v="70"/>
    <x v="31"/>
    <x v="19"/>
    <x v="35"/>
    <x v="22"/>
    <x v="14"/>
    <x v="52"/>
    <x v="2"/>
    <x v="1"/>
    <x v="1"/>
    <x v="5"/>
    <x v="3"/>
    <x v="0"/>
    <x v="0"/>
    <x v="0"/>
    <x v="0"/>
    <x v="0"/>
    <x v="0"/>
    <x v="0"/>
    <x v="35"/>
    <x v="2"/>
    <x v="425"/>
    <x v="0"/>
    <x v="0"/>
    <x v="1"/>
    <x v="0"/>
    <x v="0"/>
    <x v="0"/>
    <x v="1"/>
    <x v="0"/>
    <x v="0"/>
    <x v="74"/>
    <x v="236"/>
    <x v="7"/>
    <x v="1"/>
  </r>
  <r>
    <x v="775"/>
    <x v="798"/>
    <x v="182"/>
    <x v="310"/>
    <x v="0"/>
    <x v="0"/>
    <x v="33"/>
    <x v="203"/>
    <x v="3"/>
    <x v="60"/>
    <x v="11"/>
    <x v="9"/>
    <x v="12"/>
    <x v="1"/>
    <x v="4"/>
    <x v="1"/>
    <x v="7"/>
    <x v="7"/>
    <x v="0"/>
    <x v="0"/>
    <x v="0"/>
    <x v="1"/>
    <x v="0"/>
    <x v="0"/>
    <x v="0"/>
    <x v="34"/>
    <x v="2"/>
    <x v="494"/>
    <x v="0"/>
    <x v="0"/>
    <x v="1"/>
    <x v="0"/>
    <x v="0"/>
    <x v="0"/>
    <x v="0"/>
    <x v="1"/>
    <x v="0"/>
    <x v="238"/>
    <x v="167"/>
    <x v="5"/>
    <x v="6"/>
  </r>
  <r>
    <x v="776"/>
    <x v="1527"/>
    <x v="387"/>
    <x v="310"/>
    <x v="0"/>
    <x v="1"/>
    <x v="98"/>
    <x v="407"/>
    <x v="28"/>
    <x v="135"/>
    <x v="66"/>
    <x v="14"/>
    <x v="35"/>
    <x v="3"/>
    <x v="10"/>
    <x v="3"/>
    <x v="7"/>
    <x v="6"/>
    <x v="0"/>
    <x v="0"/>
    <x v="0"/>
    <x v="0"/>
    <x v="0"/>
    <x v="0"/>
    <x v="0"/>
    <x v="42"/>
    <x v="3"/>
    <x v="1"/>
    <x v="0"/>
    <x v="1"/>
    <x v="0"/>
    <x v="0"/>
    <x v="0"/>
    <x v="0"/>
    <x v="0"/>
    <x v="0"/>
    <x v="1"/>
    <x v="461"/>
    <x v="660"/>
    <x v="10"/>
    <x v="9"/>
  </r>
  <r>
    <x v="777"/>
    <x v="1223"/>
    <x v="471"/>
    <x v="310"/>
    <x v="0"/>
    <x v="1"/>
    <x v="17"/>
    <x v="485"/>
    <x v="44"/>
    <x v="200"/>
    <x v="42"/>
    <x v="8"/>
    <x v="169"/>
    <x v="3"/>
    <x v="11"/>
    <x v="4"/>
    <x v="8"/>
    <x v="8"/>
    <x v="0"/>
    <x v="0"/>
    <x v="0"/>
    <x v="0"/>
    <x v="0"/>
    <x v="0"/>
    <x v="0"/>
    <x v="31"/>
    <x v="2"/>
    <x v="580"/>
    <x v="1"/>
    <x v="0"/>
    <x v="0"/>
    <x v="0"/>
    <x v="0"/>
    <x v="1"/>
    <x v="0"/>
    <x v="0"/>
    <x v="0"/>
    <x v="473"/>
    <x v="81"/>
    <x v="2"/>
    <x v="7"/>
  </r>
  <r>
    <x v="778"/>
    <x v="1626"/>
    <x v="767"/>
    <x v="310"/>
    <x v="0"/>
    <x v="0"/>
    <x v="54"/>
    <x v="513"/>
    <x v="89"/>
    <x v="436"/>
    <x v="125"/>
    <x v="89"/>
    <x v="15"/>
    <x v="1"/>
    <x v="6"/>
    <x v="5"/>
    <x v="12"/>
    <x v="3"/>
    <x v="0"/>
    <x v="0"/>
    <x v="0"/>
    <x v="0"/>
    <x v="0"/>
    <x v="0"/>
    <x v="0"/>
    <x v="23"/>
    <x v="1"/>
    <x v="457"/>
    <x v="0"/>
    <x v="0"/>
    <x v="0"/>
    <x v="1"/>
    <x v="0"/>
    <x v="0"/>
    <x v="1"/>
    <x v="0"/>
    <x v="0"/>
    <x v="858"/>
    <x v="204"/>
    <x v="6"/>
    <x v="5"/>
  </r>
  <r>
    <x v="779"/>
    <x v="93"/>
    <x v="51"/>
    <x v="310"/>
    <x v="1"/>
    <x v="0"/>
    <x v="39"/>
    <x v="24"/>
    <x v="1"/>
    <x v="16"/>
    <x v="11"/>
    <x v="2"/>
    <x v="5"/>
    <x v="3"/>
    <x v="4"/>
    <x v="0"/>
    <x v="3"/>
    <x v="8"/>
    <x v="0"/>
    <x v="0"/>
    <x v="0"/>
    <x v="0"/>
    <x v="0"/>
    <x v="0"/>
    <x v="0"/>
    <x v="28"/>
    <x v="2"/>
    <x v="185"/>
    <x v="0"/>
    <x v="1"/>
    <x v="0"/>
    <x v="0"/>
    <x v="0"/>
    <x v="0"/>
    <x v="1"/>
    <x v="0"/>
    <x v="0"/>
    <x v="52"/>
    <x v="476"/>
    <x v="4"/>
    <x v="8"/>
  </r>
  <r>
    <x v="780"/>
    <x v="1272"/>
    <x v="307"/>
    <x v="310"/>
    <x v="0"/>
    <x v="1"/>
    <x v="81"/>
    <x v="293"/>
    <x v="5"/>
    <x v="155"/>
    <x v="32"/>
    <x v="27"/>
    <x v="16"/>
    <x v="4"/>
    <x v="4"/>
    <x v="4"/>
    <x v="9"/>
    <x v="4"/>
    <x v="0"/>
    <x v="0"/>
    <x v="0"/>
    <x v="0"/>
    <x v="0"/>
    <x v="0"/>
    <x v="0"/>
    <x v="26"/>
    <x v="1"/>
    <x v="186"/>
    <x v="0"/>
    <x v="1"/>
    <x v="0"/>
    <x v="0"/>
    <x v="0"/>
    <x v="0"/>
    <x v="0"/>
    <x v="1"/>
    <x v="0"/>
    <x v="380"/>
    <x v="475"/>
    <x v="4"/>
    <x v="8"/>
  </r>
  <r>
    <x v="781"/>
    <x v="852"/>
    <x v="29"/>
    <x v="310"/>
    <x v="1"/>
    <x v="1"/>
    <x v="71"/>
    <x v="19"/>
    <x v="1"/>
    <x v="10"/>
    <x v="2"/>
    <x v="1"/>
    <x v="8"/>
    <x v="1"/>
    <x v="1"/>
    <x v="0"/>
    <x v="3"/>
    <x v="5"/>
    <x v="0"/>
    <x v="0"/>
    <x v="0"/>
    <x v="0"/>
    <x v="0"/>
    <x v="0"/>
    <x v="0"/>
    <x v="40"/>
    <x v="2"/>
    <x v="434"/>
    <x v="0"/>
    <x v="0"/>
    <x v="0"/>
    <x v="0"/>
    <x v="1"/>
    <x v="0"/>
    <x v="1"/>
    <x v="0"/>
    <x v="0"/>
    <x v="27"/>
    <x v="227"/>
    <x v="7"/>
    <x v="1"/>
  </r>
  <r>
    <x v="782"/>
    <x v="471"/>
    <x v="99"/>
    <x v="310"/>
    <x v="1"/>
    <x v="1"/>
    <x v="62"/>
    <x v="28"/>
    <x v="23"/>
    <x v="29"/>
    <x v="25"/>
    <x v="14"/>
    <x v="47"/>
    <x v="3"/>
    <x v="2"/>
    <x v="1"/>
    <x v="4"/>
    <x v="6"/>
    <x v="0"/>
    <x v="0"/>
    <x v="0"/>
    <x v="0"/>
    <x v="0"/>
    <x v="0"/>
    <x v="0"/>
    <x v="45"/>
    <x v="3"/>
    <x v="495"/>
    <x v="0"/>
    <x v="1"/>
    <x v="0"/>
    <x v="0"/>
    <x v="0"/>
    <x v="0"/>
    <x v="1"/>
    <x v="0"/>
    <x v="0"/>
    <x v="77"/>
    <x v="166"/>
    <x v="5"/>
    <x v="6"/>
  </r>
  <r>
    <x v="783"/>
    <x v="1849"/>
    <x v="599"/>
    <x v="310"/>
    <x v="0"/>
    <x v="0"/>
    <x v="8"/>
    <x v="498"/>
    <x v="129"/>
    <x v="214"/>
    <x v="13"/>
    <x v="140"/>
    <x v="22"/>
    <x v="1"/>
    <x v="6"/>
    <x v="8"/>
    <x v="13"/>
    <x v="2"/>
    <x v="0"/>
    <x v="0"/>
    <x v="0"/>
    <x v="0"/>
    <x v="0"/>
    <x v="0"/>
    <x v="0"/>
    <x v="52"/>
    <x v="3"/>
    <x v="221"/>
    <x v="0"/>
    <x v="0"/>
    <x v="1"/>
    <x v="0"/>
    <x v="0"/>
    <x v="0"/>
    <x v="0"/>
    <x v="0"/>
    <x v="1"/>
    <x v="691"/>
    <x v="440"/>
    <x v="2"/>
    <x v="7"/>
  </r>
  <r>
    <x v="784"/>
    <x v="1601"/>
    <x v="697"/>
    <x v="218"/>
    <x v="0"/>
    <x v="0"/>
    <x v="60"/>
    <x v="443"/>
    <x v="78"/>
    <x v="415"/>
    <x v="100"/>
    <x v="92"/>
    <x v="53"/>
    <x v="1"/>
    <x v="3"/>
    <x v="10"/>
    <x v="7"/>
    <x v="2"/>
    <x v="1"/>
    <x v="0"/>
    <x v="0"/>
    <x v="0"/>
    <x v="0"/>
    <x v="0"/>
    <x v="1"/>
    <x v="47"/>
    <x v="3"/>
    <x v="460"/>
    <x v="0"/>
    <x v="0"/>
    <x v="0"/>
    <x v="0"/>
    <x v="1"/>
    <x v="0"/>
    <x v="1"/>
    <x v="0"/>
    <x v="0"/>
    <x v="777"/>
    <x v="201"/>
    <x v="6"/>
    <x v="5"/>
  </r>
  <r>
    <x v="785"/>
    <x v="925"/>
    <x v="249"/>
    <x v="310"/>
    <x v="0"/>
    <x v="2"/>
    <x v="66"/>
    <x v="360"/>
    <x v="0"/>
    <x v="26"/>
    <x v="0"/>
    <x v="0"/>
    <x v="21"/>
    <x v="6"/>
    <x v="7"/>
    <x v="1"/>
    <x v="7"/>
    <x v="7"/>
    <x v="0"/>
    <x v="0"/>
    <x v="0"/>
    <x v="0"/>
    <x v="0"/>
    <x v="0"/>
    <x v="0"/>
    <x v="20"/>
    <x v="1"/>
    <x v="222"/>
    <x v="0"/>
    <x v="1"/>
    <x v="0"/>
    <x v="0"/>
    <x v="0"/>
    <x v="0"/>
    <x v="0"/>
    <x v="1"/>
    <x v="0"/>
    <x v="315"/>
    <x v="439"/>
    <x v="2"/>
    <x v="7"/>
  </r>
  <r>
    <x v="786"/>
    <x v="1128"/>
    <x v="59"/>
    <x v="310"/>
    <x v="0"/>
    <x v="1"/>
    <x v="83"/>
    <x v="34"/>
    <x v="1"/>
    <x v="19"/>
    <x v="2"/>
    <x v="7"/>
    <x v="0"/>
    <x v="1"/>
    <x v="1"/>
    <x v="1"/>
    <x v="3"/>
    <x v="2"/>
    <x v="0"/>
    <x v="0"/>
    <x v="0"/>
    <x v="0"/>
    <x v="0"/>
    <x v="0"/>
    <x v="0"/>
    <x v="25"/>
    <x v="1"/>
    <x v="93"/>
    <x v="0"/>
    <x v="1"/>
    <x v="0"/>
    <x v="0"/>
    <x v="0"/>
    <x v="0"/>
    <x v="0"/>
    <x v="1"/>
    <x v="0"/>
    <x v="65"/>
    <x v="568"/>
    <x v="7"/>
    <x v="1"/>
  </r>
  <r>
    <x v="787"/>
    <x v="1084"/>
    <x v="216"/>
    <x v="310"/>
    <x v="0"/>
    <x v="1"/>
    <x v="28"/>
    <x v="149"/>
    <x v="28"/>
    <x v="135"/>
    <x v="28"/>
    <x v="3"/>
    <x v="45"/>
    <x v="4"/>
    <x v="3"/>
    <x v="4"/>
    <x v="6"/>
    <x v="3"/>
    <x v="0"/>
    <x v="0"/>
    <x v="0"/>
    <x v="0"/>
    <x v="0"/>
    <x v="0"/>
    <x v="0"/>
    <x v="39"/>
    <x v="2"/>
    <x v="235"/>
    <x v="0"/>
    <x v="1"/>
    <x v="0"/>
    <x v="0"/>
    <x v="0"/>
    <x v="0"/>
    <x v="1"/>
    <x v="0"/>
    <x v="0"/>
    <x v="252"/>
    <x v="426"/>
    <x v="2"/>
    <x v="7"/>
  </r>
  <r>
    <x v="788"/>
    <x v="1210"/>
    <x v="471"/>
    <x v="310"/>
    <x v="1"/>
    <x v="1"/>
    <x v="87"/>
    <x v="510"/>
    <x v="52"/>
    <x v="173"/>
    <x v="19"/>
    <x v="17"/>
    <x v="129"/>
    <x v="7"/>
    <x v="3"/>
    <x v="2"/>
    <x v="8"/>
    <x v="8"/>
    <x v="0"/>
    <x v="0"/>
    <x v="0"/>
    <x v="1"/>
    <x v="0"/>
    <x v="0"/>
    <x v="0"/>
    <x v="24"/>
    <x v="1"/>
    <x v="438"/>
    <x v="0"/>
    <x v="1"/>
    <x v="0"/>
    <x v="0"/>
    <x v="0"/>
    <x v="0"/>
    <x v="1"/>
    <x v="0"/>
    <x v="0"/>
    <x v="499"/>
    <x v="223"/>
    <x v="7"/>
    <x v="1"/>
  </r>
  <r>
    <x v="789"/>
    <x v="1597"/>
    <x v="699"/>
    <x v="310"/>
    <x v="0"/>
    <x v="1"/>
    <x v="43"/>
    <x v="496"/>
    <x v="26"/>
    <x v="372"/>
    <x v="100"/>
    <x v="149"/>
    <x v="93"/>
    <x v="2"/>
    <x v="5"/>
    <x v="9"/>
    <x v="6"/>
    <x v="2"/>
    <x v="0"/>
    <x v="0"/>
    <x v="0"/>
    <x v="0"/>
    <x v="0"/>
    <x v="0"/>
    <x v="0"/>
    <x v="24"/>
    <x v="1"/>
    <x v="424"/>
    <x v="0"/>
    <x v="0"/>
    <x v="1"/>
    <x v="0"/>
    <x v="0"/>
    <x v="0"/>
    <x v="1"/>
    <x v="0"/>
    <x v="0"/>
    <x v="765"/>
    <x v="237"/>
    <x v="7"/>
    <x v="1"/>
  </r>
  <r>
    <x v="790"/>
    <x v="247"/>
    <x v="36"/>
    <x v="310"/>
    <x v="0"/>
    <x v="0"/>
    <x v="0"/>
    <x v="3"/>
    <x v="10"/>
    <x v="8"/>
    <x v="3"/>
    <x v="16"/>
    <x v="32"/>
    <x v="1"/>
    <x v="1"/>
    <x v="1"/>
    <x v="2"/>
    <x v="6"/>
    <x v="0"/>
    <x v="0"/>
    <x v="0"/>
    <x v="0"/>
    <x v="0"/>
    <x v="0"/>
    <x v="0"/>
    <x v="15"/>
    <x v="1"/>
    <x v="240"/>
    <x v="0"/>
    <x v="1"/>
    <x v="0"/>
    <x v="0"/>
    <x v="0"/>
    <x v="0"/>
    <x v="1"/>
    <x v="0"/>
    <x v="0"/>
    <x v="10"/>
    <x v="421"/>
    <x v="2"/>
    <x v="7"/>
  </r>
  <r>
    <x v="791"/>
    <x v="1846"/>
    <x v="694"/>
    <x v="188"/>
    <x v="0"/>
    <x v="0"/>
    <x v="26"/>
    <x v="716"/>
    <x v="67"/>
    <x v="103"/>
    <x v="25"/>
    <x v="89"/>
    <x v="68"/>
    <x v="1"/>
    <x v="3"/>
    <x v="4"/>
    <x v="8"/>
    <x v="1"/>
    <x v="0"/>
    <x v="0"/>
    <x v="0"/>
    <x v="1"/>
    <x v="1"/>
    <x v="0"/>
    <x v="1"/>
    <x v="22"/>
    <x v="1"/>
    <x v="366"/>
    <x v="0"/>
    <x v="1"/>
    <x v="0"/>
    <x v="0"/>
    <x v="0"/>
    <x v="0"/>
    <x v="0"/>
    <x v="1"/>
    <x v="0"/>
    <x v="770"/>
    <x v="295"/>
    <x v="9"/>
    <x v="10"/>
  </r>
  <r>
    <x v="792"/>
    <x v="1612"/>
    <x v="362"/>
    <x v="310"/>
    <x v="0"/>
    <x v="0"/>
    <x v="1"/>
    <x v="172"/>
    <x v="146"/>
    <x v="236"/>
    <x v="46"/>
    <x v="30"/>
    <x v="32"/>
    <x v="1"/>
    <x v="5"/>
    <x v="4"/>
    <x v="6"/>
    <x v="2"/>
    <x v="0"/>
    <x v="0"/>
    <x v="0"/>
    <x v="0"/>
    <x v="0"/>
    <x v="0"/>
    <x v="0"/>
    <x v="21"/>
    <x v="1"/>
    <x v="28"/>
    <x v="0"/>
    <x v="0"/>
    <x v="1"/>
    <x v="0"/>
    <x v="0"/>
    <x v="0"/>
    <x v="1"/>
    <x v="0"/>
    <x v="0"/>
    <x v="438"/>
    <x v="633"/>
    <x v="9"/>
    <x v="10"/>
  </r>
  <r>
    <x v="793"/>
    <x v="1005"/>
    <x v="416"/>
    <x v="310"/>
    <x v="0"/>
    <x v="1"/>
    <x v="72"/>
    <x v="347"/>
    <x v="0"/>
    <x v="223"/>
    <x v="77"/>
    <x v="68"/>
    <x v="69"/>
    <x v="6"/>
    <x v="5"/>
    <x v="7"/>
    <x v="9"/>
    <x v="4"/>
    <x v="0"/>
    <x v="0"/>
    <x v="0"/>
    <x v="0"/>
    <x v="0"/>
    <x v="0"/>
    <x v="0"/>
    <x v="41"/>
    <x v="2"/>
    <x v="481"/>
    <x v="0"/>
    <x v="1"/>
    <x v="0"/>
    <x v="0"/>
    <x v="0"/>
    <x v="0"/>
    <x v="0"/>
    <x v="1"/>
    <x v="0"/>
    <x v="478"/>
    <x v="180"/>
    <x v="5"/>
    <x v="6"/>
  </r>
  <r>
    <x v="794"/>
    <x v="1936"/>
    <x v="724"/>
    <x v="310"/>
    <x v="0"/>
    <x v="0"/>
    <x v="72"/>
    <x v="359"/>
    <x v="72"/>
    <x v="491"/>
    <x v="67"/>
    <x v="149"/>
    <x v="30"/>
    <x v="0"/>
    <x v="5"/>
    <x v="5"/>
    <x v="12"/>
    <x v="1"/>
    <x v="0"/>
    <x v="0"/>
    <x v="0"/>
    <x v="0"/>
    <x v="0"/>
    <x v="0"/>
    <x v="0"/>
    <x v="10"/>
    <x v="0"/>
    <x v="205"/>
    <x v="0"/>
    <x v="0"/>
    <x v="0"/>
    <x v="1"/>
    <x v="0"/>
    <x v="0"/>
    <x v="0"/>
    <x v="0"/>
    <x v="1"/>
    <x v="814"/>
    <x v="456"/>
    <x v="3"/>
    <x v="0"/>
  </r>
  <r>
    <x v="795"/>
    <x v="1405"/>
    <x v="273"/>
    <x v="310"/>
    <x v="0"/>
    <x v="1"/>
    <x v="12"/>
    <x v="331"/>
    <x v="9"/>
    <x v="83"/>
    <x v="16"/>
    <x v="4"/>
    <x v="4"/>
    <x v="2"/>
    <x v="5"/>
    <x v="4"/>
    <x v="7"/>
    <x v="3"/>
    <x v="0"/>
    <x v="0"/>
    <x v="0"/>
    <x v="0"/>
    <x v="0"/>
    <x v="0"/>
    <x v="0"/>
    <x v="26"/>
    <x v="1"/>
    <x v="43"/>
    <x v="0"/>
    <x v="0"/>
    <x v="0"/>
    <x v="1"/>
    <x v="0"/>
    <x v="0"/>
    <x v="0"/>
    <x v="0"/>
    <x v="1"/>
    <x v="356"/>
    <x v="618"/>
    <x v="8"/>
    <x v="11"/>
  </r>
  <r>
    <x v="796"/>
    <x v="350"/>
    <x v="12"/>
    <x v="310"/>
    <x v="1"/>
    <x v="1"/>
    <x v="89"/>
    <x v="7"/>
    <x v="2"/>
    <x v="4"/>
    <x v="2"/>
    <x v="1"/>
    <x v="4"/>
    <x v="1"/>
    <x v="1"/>
    <x v="0"/>
    <x v="2"/>
    <x v="6"/>
    <x v="0"/>
    <x v="0"/>
    <x v="0"/>
    <x v="0"/>
    <x v="0"/>
    <x v="0"/>
    <x v="0"/>
    <x v="20"/>
    <x v="1"/>
    <x v="102"/>
    <x v="0"/>
    <x v="1"/>
    <x v="0"/>
    <x v="0"/>
    <x v="0"/>
    <x v="0"/>
    <x v="1"/>
    <x v="0"/>
    <x v="0"/>
    <x v="14"/>
    <x v="559"/>
    <x v="6"/>
    <x v="5"/>
  </r>
  <r>
    <x v="797"/>
    <x v="148"/>
    <x v="281"/>
    <x v="310"/>
    <x v="0"/>
    <x v="0"/>
    <x v="67"/>
    <x v="67"/>
    <x v="0"/>
    <x v="212"/>
    <x v="47"/>
    <x v="147"/>
    <x v="68"/>
    <x v="3"/>
    <x v="10"/>
    <x v="2"/>
    <x v="4"/>
    <x v="9"/>
    <x v="0"/>
    <x v="0"/>
    <x v="0"/>
    <x v="0"/>
    <x v="0"/>
    <x v="0"/>
    <x v="0"/>
    <x v="42"/>
    <x v="3"/>
    <x v="549"/>
    <x v="0"/>
    <x v="0"/>
    <x v="1"/>
    <x v="0"/>
    <x v="0"/>
    <x v="0"/>
    <x v="1"/>
    <x v="0"/>
    <x v="0"/>
    <x v="329"/>
    <x v="112"/>
    <x v="3"/>
    <x v="0"/>
  </r>
  <r>
    <x v="798"/>
    <x v="1393"/>
    <x v="373"/>
    <x v="310"/>
    <x v="0"/>
    <x v="1"/>
    <x v="54"/>
    <x v="521"/>
    <x v="14"/>
    <x v="49"/>
    <x v="0"/>
    <x v="7"/>
    <x v="57"/>
    <x v="1"/>
    <x v="9"/>
    <x v="2"/>
    <x v="9"/>
    <x v="5"/>
    <x v="0"/>
    <x v="0"/>
    <x v="0"/>
    <x v="0"/>
    <x v="0"/>
    <x v="0"/>
    <x v="0"/>
    <x v="24"/>
    <x v="1"/>
    <x v="87"/>
    <x v="0"/>
    <x v="1"/>
    <x v="0"/>
    <x v="0"/>
    <x v="0"/>
    <x v="0"/>
    <x v="1"/>
    <x v="0"/>
    <x v="0"/>
    <x v="436"/>
    <x v="574"/>
    <x v="7"/>
    <x v="1"/>
  </r>
  <r>
    <x v="799"/>
    <x v="221"/>
    <x v="39"/>
    <x v="310"/>
    <x v="1"/>
    <x v="0"/>
    <x v="34"/>
    <x v="8"/>
    <x v="7"/>
    <x v="9"/>
    <x v="12"/>
    <x v="6"/>
    <x v="12"/>
    <x v="2"/>
    <x v="2"/>
    <x v="0"/>
    <x v="3"/>
    <x v="8"/>
    <x v="0"/>
    <x v="0"/>
    <x v="0"/>
    <x v="0"/>
    <x v="0"/>
    <x v="0"/>
    <x v="0"/>
    <x v="18"/>
    <x v="1"/>
    <x v="281"/>
    <x v="0"/>
    <x v="1"/>
    <x v="0"/>
    <x v="0"/>
    <x v="0"/>
    <x v="1"/>
    <x v="0"/>
    <x v="0"/>
    <x v="0"/>
    <x v="33"/>
    <x v="380"/>
    <x v="0"/>
    <x v="4"/>
  </r>
  <r>
    <x v="800"/>
    <x v="1931"/>
    <x v="691"/>
    <x v="167"/>
    <x v="0"/>
    <x v="0"/>
    <x v="33"/>
    <x v="617"/>
    <x v="107"/>
    <x v="107"/>
    <x v="138"/>
    <x v="130"/>
    <x v="110"/>
    <x v="1"/>
    <x v="7"/>
    <x v="9"/>
    <x v="9"/>
    <x v="3"/>
    <x v="1"/>
    <x v="0"/>
    <x v="0"/>
    <x v="0"/>
    <x v="1"/>
    <x v="0"/>
    <x v="1"/>
    <x v="15"/>
    <x v="1"/>
    <x v="464"/>
    <x v="0"/>
    <x v="0"/>
    <x v="1"/>
    <x v="0"/>
    <x v="0"/>
    <x v="0"/>
    <x v="1"/>
    <x v="0"/>
    <x v="0"/>
    <x v="745"/>
    <x v="197"/>
    <x v="6"/>
    <x v="5"/>
  </r>
  <r>
    <x v="801"/>
    <x v="134"/>
    <x v="40"/>
    <x v="310"/>
    <x v="1"/>
    <x v="0"/>
    <x v="43"/>
    <x v="7"/>
    <x v="10"/>
    <x v="13"/>
    <x v="3"/>
    <x v="11"/>
    <x v="11"/>
    <x v="2"/>
    <x v="2"/>
    <x v="0"/>
    <x v="3"/>
    <x v="7"/>
    <x v="0"/>
    <x v="0"/>
    <x v="0"/>
    <x v="0"/>
    <x v="0"/>
    <x v="0"/>
    <x v="0"/>
    <x v="24"/>
    <x v="1"/>
    <x v="305"/>
    <x v="0"/>
    <x v="1"/>
    <x v="0"/>
    <x v="0"/>
    <x v="0"/>
    <x v="0"/>
    <x v="1"/>
    <x v="0"/>
    <x v="0"/>
    <x v="35"/>
    <x v="356"/>
    <x v="11"/>
    <x v="2"/>
  </r>
  <r>
    <x v="802"/>
    <x v="1673"/>
    <x v="690"/>
    <x v="200"/>
    <x v="0"/>
    <x v="0"/>
    <x v="12"/>
    <x v="554"/>
    <x v="26"/>
    <x v="407"/>
    <x v="62"/>
    <x v="13"/>
    <x v="80"/>
    <x v="1"/>
    <x v="3"/>
    <x v="6"/>
    <x v="11"/>
    <x v="1"/>
    <x v="0"/>
    <x v="0"/>
    <x v="0"/>
    <x v="1"/>
    <x v="1"/>
    <x v="0"/>
    <x v="1"/>
    <x v="14"/>
    <x v="1"/>
    <x v="339"/>
    <x v="0"/>
    <x v="0"/>
    <x v="1"/>
    <x v="0"/>
    <x v="0"/>
    <x v="0"/>
    <x v="0"/>
    <x v="1"/>
    <x v="0"/>
    <x v="759"/>
    <x v="322"/>
    <x v="10"/>
    <x v="9"/>
  </r>
  <r>
    <x v="803"/>
    <x v="145"/>
    <x v="96"/>
    <x v="310"/>
    <x v="0"/>
    <x v="0"/>
    <x v="74"/>
    <x v="30"/>
    <x v="3"/>
    <x v="47"/>
    <x v="16"/>
    <x v="21"/>
    <x v="42"/>
    <x v="1"/>
    <x v="3"/>
    <x v="2"/>
    <x v="2"/>
    <x v="8"/>
    <x v="0"/>
    <x v="0"/>
    <x v="0"/>
    <x v="0"/>
    <x v="0"/>
    <x v="0"/>
    <x v="0"/>
    <x v="33"/>
    <x v="2"/>
    <x v="412"/>
    <x v="0"/>
    <x v="1"/>
    <x v="0"/>
    <x v="0"/>
    <x v="0"/>
    <x v="0"/>
    <x v="1"/>
    <x v="0"/>
    <x v="0"/>
    <x v="79"/>
    <x v="249"/>
    <x v="8"/>
    <x v="11"/>
  </r>
  <r>
    <x v="804"/>
    <x v="1673"/>
    <x v="690"/>
    <x v="200"/>
    <x v="0"/>
    <x v="0"/>
    <x v="12"/>
    <x v="554"/>
    <x v="26"/>
    <x v="407"/>
    <x v="62"/>
    <x v="13"/>
    <x v="80"/>
    <x v="1"/>
    <x v="3"/>
    <x v="6"/>
    <x v="11"/>
    <x v="1"/>
    <x v="0"/>
    <x v="0"/>
    <x v="0"/>
    <x v="1"/>
    <x v="1"/>
    <x v="0"/>
    <x v="1"/>
    <x v="14"/>
    <x v="1"/>
    <x v="339"/>
    <x v="0"/>
    <x v="0"/>
    <x v="1"/>
    <x v="0"/>
    <x v="0"/>
    <x v="0"/>
    <x v="0"/>
    <x v="1"/>
    <x v="0"/>
    <x v="759"/>
    <x v="322"/>
    <x v="10"/>
    <x v="9"/>
  </r>
  <r>
    <x v="805"/>
    <x v="1735"/>
    <x v="755"/>
    <x v="310"/>
    <x v="0"/>
    <x v="1"/>
    <x v="51"/>
    <x v="580"/>
    <x v="111"/>
    <x v="375"/>
    <x v="35"/>
    <x v="145"/>
    <x v="34"/>
    <x v="1"/>
    <x v="10"/>
    <x v="2"/>
    <x v="11"/>
    <x v="8"/>
    <x v="0"/>
    <x v="0"/>
    <x v="0"/>
    <x v="0"/>
    <x v="0"/>
    <x v="0"/>
    <x v="0"/>
    <x v="37"/>
    <x v="2"/>
    <x v="414"/>
    <x v="1"/>
    <x v="0"/>
    <x v="0"/>
    <x v="0"/>
    <x v="0"/>
    <x v="1"/>
    <x v="0"/>
    <x v="0"/>
    <x v="0"/>
    <x v="842"/>
    <x v="247"/>
    <x v="8"/>
    <x v="11"/>
  </r>
  <r>
    <x v="806"/>
    <x v="1946"/>
    <x v="777"/>
    <x v="310"/>
    <x v="1"/>
    <x v="2"/>
    <x v="97"/>
    <x v="753"/>
    <x v="15"/>
    <x v="259"/>
    <x v="17"/>
    <x v="0"/>
    <x v="15"/>
    <x v="3"/>
    <x v="3"/>
    <x v="4"/>
    <x v="7"/>
    <x v="5"/>
    <x v="0"/>
    <x v="0"/>
    <x v="0"/>
    <x v="1"/>
    <x v="1"/>
    <x v="0"/>
    <x v="0"/>
    <x v="42"/>
    <x v="3"/>
    <x v="394"/>
    <x v="0"/>
    <x v="1"/>
    <x v="0"/>
    <x v="0"/>
    <x v="0"/>
    <x v="0"/>
    <x v="1"/>
    <x v="0"/>
    <x v="0"/>
    <x v="869"/>
    <x v="267"/>
    <x v="8"/>
    <x v="11"/>
  </r>
  <r>
    <x v="807"/>
    <x v="569"/>
    <x v="30"/>
    <x v="310"/>
    <x v="1"/>
    <x v="2"/>
    <x v="75"/>
    <x v="22"/>
    <x v="1"/>
    <x v="8"/>
    <x v="2"/>
    <x v="1"/>
    <x v="2"/>
    <x v="2"/>
    <x v="1"/>
    <x v="0"/>
    <x v="3"/>
    <x v="8"/>
    <x v="0"/>
    <x v="0"/>
    <x v="0"/>
    <x v="0"/>
    <x v="0"/>
    <x v="0"/>
    <x v="0"/>
    <x v="34"/>
    <x v="2"/>
    <x v="501"/>
    <x v="1"/>
    <x v="0"/>
    <x v="0"/>
    <x v="0"/>
    <x v="0"/>
    <x v="0"/>
    <x v="1"/>
    <x v="0"/>
    <x v="0"/>
    <x v="34"/>
    <x v="160"/>
    <x v="5"/>
    <x v="6"/>
  </r>
  <r>
    <x v="808"/>
    <x v="1805"/>
    <x v="712"/>
    <x v="310"/>
    <x v="0"/>
    <x v="1"/>
    <x v="83"/>
    <x v="634"/>
    <x v="28"/>
    <x v="334"/>
    <x v="65"/>
    <x v="55"/>
    <x v="56"/>
    <x v="1"/>
    <x v="8"/>
    <x v="9"/>
    <x v="4"/>
    <x v="4"/>
    <x v="0"/>
    <x v="0"/>
    <x v="0"/>
    <x v="0"/>
    <x v="0"/>
    <x v="0"/>
    <x v="0"/>
    <x v="38"/>
    <x v="2"/>
    <x v="390"/>
    <x v="0"/>
    <x v="0"/>
    <x v="0"/>
    <x v="0"/>
    <x v="1"/>
    <x v="0"/>
    <x v="0"/>
    <x v="0"/>
    <x v="1"/>
    <x v="790"/>
    <x v="271"/>
    <x v="8"/>
    <x v="11"/>
  </r>
  <r>
    <x v="809"/>
    <x v="56"/>
    <x v="17"/>
    <x v="310"/>
    <x v="1"/>
    <x v="0"/>
    <x v="23"/>
    <x v="3"/>
    <x v="0"/>
    <x v="5"/>
    <x v="12"/>
    <x v="0"/>
    <x v="1"/>
    <x v="1"/>
    <x v="1"/>
    <x v="0"/>
    <x v="3"/>
    <x v="6"/>
    <x v="0"/>
    <x v="0"/>
    <x v="0"/>
    <x v="0"/>
    <x v="0"/>
    <x v="0"/>
    <x v="0"/>
    <x v="12"/>
    <x v="1"/>
    <x v="113"/>
    <x v="0"/>
    <x v="0"/>
    <x v="0"/>
    <x v="1"/>
    <x v="0"/>
    <x v="0"/>
    <x v="1"/>
    <x v="0"/>
    <x v="0"/>
    <x v="22"/>
    <x v="548"/>
    <x v="6"/>
    <x v="5"/>
  </r>
  <r>
    <x v="810"/>
    <x v="1089"/>
    <x v="51"/>
    <x v="310"/>
    <x v="1"/>
    <x v="1"/>
    <x v="65"/>
    <x v="10"/>
    <x v="5"/>
    <x v="28"/>
    <x v="10"/>
    <x v="1"/>
    <x v="8"/>
    <x v="1"/>
    <x v="2"/>
    <x v="0"/>
    <x v="3"/>
    <x v="5"/>
    <x v="0"/>
    <x v="0"/>
    <x v="0"/>
    <x v="0"/>
    <x v="0"/>
    <x v="0"/>
    <x v="0"/>
    <x v="20"/>
    <x v="1"/>
    <x v="206"/>
    <x v="1"/>
    <x v="0"/>
    <x v="0"/>
    <x v="0"/>
    <x v="0"/>
    <x v="0"/>
    <x v="0"/>
    <x v="0"/>
    <x v="1"/>
    <x v="49"/>
    <x v="455"/>
    <x v="3"/>
    <x v="0"/>
  </r>
  <r>
    <x v="811"/>
    <x v="892"/>
    <x v="291"/>
    <x v="310"/>
    <x v="0"/>
    <x v="0"/>
    <x v="94"/>
    <x v="309"/>
    <x v="16"/>
    <x v="152"/>
    <x v="7"/>
    <x v="5"/>
    <x v="140"/>
    <x v="1"/>
    <x v="6"/>
    <x v="4"/>
    <x v="7"/>
    <x v="6"/>
    <x v="0"/>
    <x v="0"/>
    <x v="0"/>
    <x v="0"/>
    <x v="0"/>
    <x v="0"/>
    <x v="0"/>
    <x v="4"/>
    <x v="0"/>
    <x v="619"/>
    <x v="0"/>
    <x v="0"/>
    <x v="1"/>
    <x v="0"/>
    <x v="0"/>
    <x v="0"/>
    <x v="1"/>
    <x v="0"/>
    <x v="0"/>
    <x v="299"/>
    <x v="42"/>
    <x v="0"/>
    <x v="4"/>
  </r>
  <r>
    <x v="812"/>
    <x v="1122"/>
    <x v="290"/>
    <x v="310"/>
    <x v="0"/>
    <x v="2"/>
    <x v="42"/>
    <x v="366"/>
    <x v="5"/>
    <x v="90"/>
    <x v="0"/>
    <x v="16"/>
    <x v="10"/>
    <x v="3"/>
    <x v="7"/>
    <x v="3"/>
    <x v="7"/>
    <x v="5"/>
    <x v="0"/>
    <x v="0"/>
    <x v="0"/>
    <x v="0"/>
    <x v="0"/>
    <x v="0"/>
    <x v="0"/>
    <x v="29"/>
    <x v="2"/>
    <x v="396"/>
    <x v="0"/>
    <x v="0"/>
    <x v="0"/>
    <x v="1"/>
    <x v="0"/>
    <x v="0"/>
    <x v="0"/>
    <x v="0"/>
    <x v="1"/>
    <x v="368"/>
    <x v="265"/>
    <x v="8"/>
    <x v="11"/>
  </r>
  <r>
    <x v="813"/>
    <x v="207"/>
    <x v="28"/>
    <x v="310"/>
    <x v="1"/>
    <x v="0"/>
    <x v="10"/>
    <x v="2"/>
    <x v="5"/>
    <x v="7"/>
    <x v="0"/>
    <x v="18"/>
    <x v="18"/>
    <x v="2"/>
    <x v="2"/>
    <x v="0"/>
    <x v="3"/>
    <x v="7"/>
    <x v="0"/>
    <x v="0"/>
    <x v="0"/>
    <x v="0"/>
    <x v="0"/>
    <x v="0"/>
    <x v="0"/>
    <x v="16"/>
    <x v="1"/>
    <x v="253"/>
    <x v="0"/>
    <x v="0"/>
    <x v="0"/>
    <x v="1"/>
    <x v="0"/>
    <x v="1"/>
    <x v="0"/>
    <x v="0"/>
    <x v="0"/>
    <x v="16"/>
    <x v="408"/>
    <x v="1"/>
    <x v="3"/>
  </r>
  <r>
    <x v="814"/>
    <x v="486"/>
    <x v="34"/>
    <x v="310"/>
    <x v="1"/>
    <x v="1"/>
    <x v="94"/>
    <x v="25"/>
    <x v="1"/>
    <x v="9"/>
    <x v="2"/>
    <x v="1"/>
    <x v="1"/>
    <x v="2"/>
    <x v="1"/>
    <x v="0"/>
    <x v="3"/>
    <x v="8"/>
    <x v="0"/>
    <x v="0"/>
    <x v="0"/>
    <x v="0"/>
    <x v="0"/>
    <x v="0"/>
    <x v="0"/>
    <x v="29"/>
    <x v="2"/>
    <x v="472"/>
    <x v="0"/>
    <x v="1"/>
    <x v="0"/>
    <x v="0"/>
    <x v="0"/>
    <x v="0"/>
    <x v="1"/>
    <x v="0"/>
    <x v="0"/>
    <x v="39"/>
    <x v="189"/>
    <x v="6"/>
    <x v="5"/>
  </r>
  <r>
    <x v="815"/>
    <x v="1558"/>
    <x v="477"/>
    <x v="310"/>
    <x v="0"/>
    <x v="1"/>
    <x v="50"/>
    <x v="298"/>
    <x v="112"/>
    <x v="250"/>
    <x v="42"/>
    <x v="118"/>
    <x v="136"/>
    <x v="5"/>
    <x v="6"/>
    <x v="5"/>
    <x v="12"/>
    <x v="3"/>
    <x v="0"/>
    <x v="0"/>
    <x v="0"/>
    <x v="0"/>
    <x v="0"/>
    <x v="0"/>
    <x v="0"/>
    <x v="40"/>
    <x v="2"/>
    <x v="431"/>
    <x v="0"/>
    <x v="1"/>
    <x v="0"/>
    <x v="0"/>
    <x v="0"/>
    <x v="0"/>
    <x v="1"/>
    <x v="0"/>
    <x v="0"/>
    <x v="499"/>
    <x v="230"/>
    <x v="7"/>
    <x v="1"/>
  </r>
  <r>
    <x v="816"/>
    <x v="914"/>
    <x v="182"/>
    <x v="310"/>
    <x v="1"/>
    <x v="0"/>
    <x v="46"/>
    <x v="178"/>
    <x v="9"/>
    <x v="97"/>
    <x v="0"/>
    <x v="6"/>
    <x v="82"/>
    <x v="2"/>
    <x v="6"/>
    <x v="1"/>
    <x v="5"/>
    <x v="7"/>
    <x v="0"/>
    <x v="0"/>
    <x v="0"/>
    <x v="0"/>
    <x v="0"/>
    <x v="0"/>
    <x v="0"/>
    <x v="24"/>
    <x v="1"/>
    <x v="405"/>
    <x v="0"/>
    <x v="0"/>
    <x v="1"/>
    <x v="0"/>
    <x v="0"/>
    <x v="0"/>
    <x v="0"/>
    <x v="1"/>
    <x v="0"/>
    <x v="189"/>
    <x v="256"/>
    <x v="8"/>
    <x v="11"/>
  </r>
  <r>
    <x v="817"/>
    <x v="1820"/>
    <x v="718"/>
    <x v="310"/>
    <x v="0"/>
    <x v="0"/>
    <x v="98"/>
    <x v="472"/>
    <x v="50"/>
    <x v="502"/>
    <x v="24"/>
    <x v="31"/>
    <x v="176"/>
    <x v="1"/>
    <x v="7"/>
    <x v="7"/>
    <x v="12"/>
    <x v="3"/>
    <x v="0"/>
    <x v="0"/>
    <x v="0"/>
    <x v="0"/>
    <x v="0"/>
    <x v="0"/>
    <x v="0"/>
    <x v="16"/>
    <x v="1"/>
    <x v="608"/>
    <x v="1"/>
    <x v="0"/>
    <x v="0"/>
    <x v="0"/>
    <x v="0"/>
    <x v="0"/>
    <x v="1"/>
    <x v="0"/>
    <x v="0"/>
    <x v="751"/>
    <x v="53"/>
    <x v="1"/>
    <x v="3"/>
  </r>
  <r>
    <x v="818"/>
    <x v="810"/>
    <x v="34"/>
    <x v="310"/>
    <x v="0"/>
    <x v="1"/>
    <x v="42"/>
    <x v="31"/>
    <x v="0"/>
    <x v="6"/>
    <x v="0"/>
    <x v="1"/>
    <x v="8"/>
    <x v="1"/>
    <x v="1"/>
    <x v="0"/>
    <x v="3"/>
    <x v="6"/>
    <x v="0"/>
    <x v="0"/>
    <x v="0"/>
    <x v="0"/>
    <x v="0"/>
    <x v="0"/>
    <x v="0"/>
    <x v="16"/>
    <x v="1"/>
    <x v="341"/>
    <x v="0"/>
    <x v="0"/>
    <x v="1"/>
    <x v="0"/>
    <x v="0"/>
    <x v="1"/>
    <x v="0"/>
    <x v="0"/>
    <x v="0"/>
    <x v="32"/>
    <x v="320"/>
    <x v="10"/>
    <x v="9"/>
  </r>
  <r>
    <x v="819"/>
    <x v="1123"/>
    <x v="314"/>
    <x v="310"/>
    <x v="0"/>
    <x v="1"/>
    <x v="30"/>
    <x v="407"/>
    <x v="5"/>
    <x v="82"/>
    <x v="7"/>
    <x v="17"/>
    <x v="163"/>
    <x v="2"/>
    <x v="7"/>
    <x v="6"/>
    <x v="5"/>
    <x v="5"/>
    <x v="0"/>
    <x v="0"/>
    <x v="1"/>
    <x v="0"/>
    <x v="0"/>
    <x v="0"/>
    <x v="0"/>
    <x v="19"/>
    <x v="1"/>
    <x v="95"/>
    <x v="0"/>
    <x v="0"/>
    <x v="1"/>
    <x v="0"/>
    <x v="0"/>
    <x v="0"/>
    <x v="1"/>
    <x v="0"/>
    <x v="0"/>
    <x v="317"/>
    <x v="566"/>
    <x v="7"/>
    <x v="1"/>
  </r>
  <r>
    <x v="820"/>
    <x v="442"/>
    <x v="55"/>
    <x v="310"/>
    <x v="1"/>
    <x v="1"/>
    <x v="11"/>
    <x v="18"/>
    <x v="6"/>
    <x v="15"/>
    <x v="11"/>
    <x v="8"/>
    <x v="17"/>
    <x v="3"/>
    <x v="2"/>
    <x v="1"/>
    <x v="3"/>
    <x v="5"/>
    <x v="0"/>
    <x v="0"/>
    <x v="0"/>
    <x v="0"/>
    <x v="0"/>
    <x v="0"/>
    <x v="0"/>
    <x v="46"/>
    <x v="3"/>
    <x v="308"/>
    <x v="0"/>
    <x v="0"/>
    <x v="0"/>
    <x v="1"/>
    <x v="0"/>
    <x v="0"/>
    <x v="1"/>
    <x v="0"/>
    <x v="0"/>
    <x v="44"/>
    <x v="353"/>
    <x v="11"/>
    <x v="2"/>
  </r>
  <r>
    <x v="821"/>
    <x v="637"/>
    <x v="158"/>
    <x v="310"/>
    <x v="0"/>
    <x v="1"/>
    <x v="61"/>
    <x v="90"/>
    <x v="64"/>
    <x v="52"/>
    <x v="9"/>
    <x v="44"/>
    <x v="28"/>
    <x v="3"/>
    <x v="3"/>
    <x v="2"/>
    <x v="6"/>
    <x v="5"/>
    <x v="0"/>
    <x v="0"/>
    <x v="0"/>
    <x v="0"/>
    <x v="0"/>
    <x v="0"/>
    <x v="0"/>
    <x v="22"/>
    <x v="1"/>
    <x v="544"/>
    <x v="0"/>
    <x v="1"/>
    <x v="0"/>
    <x v="0"/>
    <x v="0"/>
    <x v="0"/>
    <x v="1"/>
    <x v="0"/>
    <x v="0"/>
    <x v="197"/>
    <x v="117"/>
    <x v="3"/>
    <x v="0"/>
  </r>
  <r>
    <x v="822"/>
    <x v="447"/>
    <x v="65"/>
    <x v="310"/>
    <x v="1"/>
    <x v="0"/>
    <x v="12"/>
    <x v="5"/>
    <x v="7"/>
    <x v="24"/>
    <x v="16"/>
    <x v="14"/>
    <x v="20"/>
    <x v="4"/>
    <x v="3"/>
    <x v="0"/>
    <x v="4"/>
    <x v="6"/>
    <x v="0"/>
    <x v="0"/>
    <x v="0"/>
    <x v="0"/>
    <x v="0"/>
    <x v="0"/>
    <x v="0"/>
    <x v="8"/>
    <x v="0"/>
    <x v="43"/>
    <x v="0"/>
    <x v="0"/>
    <x v="1"/>
    <x v="0"/>
    <x v="0"/>
    <x v="0"/>
    <x v="1"/>
    <x v="0"/>
    <x v="0"/>
    <x v="51"/>
    <x v="618"/>
    <x v="8"/>
    <x v="11"/>
  </r>
  <r>
    <x v="823"/>
    <x v="96"/>
    <x v="59"/>
    <x v="310"/>
    <x v="1"/>
    <x v="0"/>
    <x v="76"/>
    <x v="2"/>
    <x v="14"/>
    <x v="28"/>
    <x v="14"/>
    <x v="3"/>
    <x v="7"/>
    <x v="4"/>
    <x v="4"/>
    <x v="0"/>
    <x v="3"/>
    <x v="9"/>
    <x v="0"/>
    <x v="0"/>
    <x v="0"/>
    <x v="0"/>
    <x v="0"/>
    <x v="0"/>
    <x v="0"/>
    <x v="15"/>
    <x v="1"/>
    <x v="562"/>
    <x v="0"/>
    <x v="1"/>
    <x v="0"/>
    <x v="0"/>
    <x v="0"/>
    <x v="0"/>
    <x v="1"/>
    <x v="0"/>
    <x v="0"/>
    <x v="58"/>
    <x v="99"/>
    <x v="2"/>
    <x v="7"/>
  </r>
  <r>
    <x v="824"/>
    <x v="1842"/>
    <x v="535"/>
    <x v="310"/>
    <x v="0"/>
    <x v="0"/>
    <x v="2"/>
    <x v="318"/>
    <x v="50"/>
    <x v="350"/>
    <x v="109"/>
    <x v="35"/>
    <x v="54"/>
    <x v="1"/>
    <x v="3"/>
    <x v="6"/>
    <x v="7"/>
    <x v="1"/>
    <x v="0"/>
    <x v="0"/>
    <x v="0"/>
    <x v="0"/>
    <x v="0"/>
    <x v="0"/>
    <x v="0"/>
    <x v="36"/>
    <x v="2"/>
    <x v="317"/>
    <x v="0"/>
    <x v="1"/>
    <x v="0"/>
    <x v="0"/>
    <x v="0"/>
    <x v="1"/>
    <x v="0"/>
    <x v="0"/>
    <x v="0"/>
    <x v="613"/>
    <x v="344"/>
    <x v="11"/>
    <x v="2"/>
  </r>
  <r>
    <x v="825"/>
    <x v="922"/>
    <x v="689"/>
    <x v="304"/>
    <x v="0"/>
    <x v="0"/>
    <x v="35"/>
    <x v="735"/>
    <x v="26"/>
    <x v="119"/>
    <x v="15"/>
    <x v="13"/>
    <x v="39"/>
    <x v="2"/>
    <x v="5"/>
    <x v="10"/>
    <x v="5"/>
    <x v="8"/>
    <x v="0"/>
    <x v="0"/>
    <x v="1"/>
    <x v="0"/>
    <x v="0"/>
    <x v="0"/>
    <x v="1"/>
    <x v="41"/>
    <x v="2"/>
    <x v="640"/>
    <x v="0"/>
    <x v="0"/>
    <x v="1"/>
    <x v="0"/>
    <x v="0"/>
    <x v="0"/>
    <x v="0"/>
    <x v="0"/>
    <x v="1"/>
    <x v="775"/>
    <x v="21"/>
    <x v="0"/>
    <x v="4"/>
  </r>
  <r>
    <x v="826"/>
    <x v="1264"/>
    <x v="596"/>
    <x v="310"/>
    <x v="0"/>
    <x v="0"/>
    <x v="27"/>
    <x v="497"/>
    <x v="89"/>
    <x v="327"/>
    <x v="0"/>
    <x v="45"/>
    <x v="188"/>
    <x v="2"/>
    <x v="3"/>
    <x v="6"/>
    <x v="8"/>
    <x v="3"/>
    <x v="0"/>
    <x v="0"/>
    <x v="0"/>
    <x v="0"/>
    <x v="0"/>
    <x v="0"/>
    <x v="0"/>
    <x v="5"/>
    <x v="0"/>
    <x v="602"/>
    <x v="0"/>
    <x v="0"/>
    <x v="1"/>
    <x v="0"/>
    <x v="0"/>
    <x v="1"/>
    <x v="0"/>
    <x v="0"/>
    <x v="0"/>
    <x v="601"/>
    <x v="59"/>
    <x v="1"/>
    <x v="3"/>
  </r>
  <r>
    <x v="827"/>
    <x v="1086"/>
    <x v="365"/>
    <x v="310"/>
    <x v="0"/>
    <x v="1"/>
    <x v="60"/>
    <x v="459"/>
    <x v="7"/>
    <x v="139"/>
    <x v="0"/>
    <x v="7"/>
    <x v="63"/>
    <x v="3"/>
    <x v="7"/>
    <x v="5"/>
    <x v="8"/>
    <x v="5"/>
    <x v="0"/>
    <x v="0"/>
    <x v="0"/>
    <x v="0"/>
    <x v="0"/>
    <x v="0"/>
    <x v="0"/>
    <x v="40"/>
    <x v="2"/>
    <x v="520"/>
    <x v="0"/>
    <x v="0"/>
    <x v="1"/>
    <x v="0"/>
    <x v="0"/>
    <x v="0"/>
    <x v="0"/>
    <x v="1"/>
    <x v="0"/>
    <x v="425"/>
    <x v="141"/>
    <x v="4"/>
    <x v="8"/>
  </r>
  <r>
    <x v="828"/>
    <x v="930"/>
    <x v="121"/>
    <x v="310"/>
    <x v="0"/>
    <x v="1"/>
    <x v="79"/>
    <x v="102"/>
    <x v="1"/>
    <x v="54"/>
    <x v="12"/>
    <x v="9"/>
    <x v="14"/>
    <x v="2"/>
    <x v="3"/>
    <x v="1"/>
    <x v="5"/>
    <x v="5"/>
    <x v="0"/>
    <x v="0"/>
    <x v="0"/>
    <x v="0"/>
    <x v="0"/>
    <x v="0"/>
    <x v="0"/>
    <x v="33"/>
    <x v="2"/>
    <x v="233"/>
    <x v="0"/>
    <x v="0"/>
    <x v="1"/>
    <x v="0"/>
    <x v="0"/>
    <x v="0"/>
    <x v="1"/>
    <x v="0"/>
    <x v="0"/>
    <x v="151"/>
    <x v="428"/>
    <x v="2"/>
    <x v="7"/>
  </r>
  <r>
    <x v="829"/>
    <x v="43"/>
    <x v="31"/>
    <x v="310"/>
    <x v="2"/>
    <x v="0"/>
    <x v="96"/>
    <x v="8"/>
    <x v="2"/>
    <x v="15"/>
    <x v="0"/>
    <x v="10"/>
    <x v="18"/>
    <x v="4"/>
    <x v="3"/>
    <x v="1"/>
    <x v="3"/>
    <x v="5"/>
    <x v="0"/>
    <x v="0"/>
    <x v="0"/>
    <x v="0"/>
    <x v="0"/>
    <x v="0"/>
    <x v="0"/>
    <x v="16"/>
    <x v="1"/>
    <x v="391"/>
    <x v="0"/>
    <x v="1"/>
    <x v="0"/>
    <x v="0"/>
    <x v="0"/>
    <x v="0"/>
    <x v="1"/>
    <x v="0"/>
    <x v="0"/>
    <x v="19"/>
    <x v="270"/>
    <x v="8"/>
    <x v="11"/>
  </r>
  <r>
    <x v="830"/>
    <x v="907"/>
    <x v="154"/>
    <x v="310"/>
    <x v="0"/>
    <x v="1"/>
    <x v="17"/>
    <x v="207"/>
    <x v="2"/>
    <x v="25"/>
    <x v="7"/>
    <x v="0"/>
    <x v="107"/>
    <x v="2"/>
    <x v="5"/>
    <x v="3"/>
    <x v="3"/>
    <x v="6"/>
    <x v="0"/>
    <x v="0"/>
    <x v="0"/>
    <x v="0"/>
    <x v="0"/>
    <x v="0"/>
    <x v="0"/>
    <x v="22"/>
    <x v="1"/>
    <x v="359"/>
    <x v="0"/>
    <x v="0"/>
    <x v="1"/>
    <x v="0"/>
    <x v="0"/>
    <x v="0"/>
    <x v="1"/>
    <x v="0"/>
    <x v="0"/>
    <x v="140"/>
    <x v="302"/>
    <x v="10"/>
    <x v="9"/>
  </r>
  <r>
    <x v="831"/>
    <x v="1380"/>
    <x v="295"/>
    <x v="310"/>
    <x v="0"/>
    <x v="1"/>
    <x v="0"/>
    <x v="339"/>
    <x v="0"/>
    <x v="102"/>
    <x v="18"/>
    <x v="32"/>
    <x v="5"/>
    <x v="3"/>
    <x v="6"/>
    <x v="2"/>
    <x v="9"/>
    <x v="4"/>
    <x v="0"/>
    <x v="0"/>
    <x v="0"/>
    <x v="0"/>
    <x v="0"/>
    <x v="0"/>
    <x v="0"/>
    <x v="42"/>
    <x v="3"/>
    <x v="158"/>
    <x v="0"/>
    <x v="1"/>
    <x v="0"/>
    <x v="0"/>
    <x v="0"/>
    <x v="0"/>
    <x v="0"/>
    <x v="0"/>
    <x v="1"/>
    <x v="376"/>
    <x v="503"/>
    <x v="4"/>
    <x v="8"/>
  </r>
  <r>
    <x v="832"/>
    <x v="1837"/>
    <x v="830"/>
    <x v="310"/>
    <x v="0"/>
    <x v="0"/>
    <x v="38"/>
    <x v="465"/>
    <x v="53"/>
    <x v="523"/>
    <x v="154"/>
    <x v="127"/>
    <x v="63"/>
    <x v="1"/>
    <x v="7"/>
    <x v="7"/>
    <x v="10"/>
    <x v="3"/>
    <x v="1"/>
    <x v="0"/>
    <x v="1"/>
    <x v="0"/>
    <x v="0"/>
    <x v="0"/>
    <x v="0"/>
    <x v="39"/>
    <x v="2"/>
    <x v="566"/>
    <x v="0"/>
    <x v="1"/>
    <x v="0"/>
    <x v="0"/>
    <x v="0"/>
    <x v="1"/>
    <x v="0"/>
    <x v="0"/>
    <x v="0"/>
    <x v="907"/>
    <x v="95"/>
    <x v="2"/>
    <x v="7"/>
  </r>
  <r>
    <x v="833"/>
    <x v="355"/>
    <x v="22"/>
    <x v="310"/>
    <x v="1"/>
    <x v="1"/>
    <x v="43"/>
    <x v="24"/>
    <x v="0"/>
    <x v="2"/>
    <x v="0"/>
    <x v="0"/>
    <x v="9"/>
    <x v="2"/>
    <x v="1"/>
    <x v="1"/>
    <x v="2"/>
    <x v="5"/>
    <x v="0"/>
    <x v="0"/>
    <x v="1"/>
    <x v="0"/>
    <x v="0"/>
    <x v="0"/>
    <x v="0"/>
    <x v="30"/>
    <x v="2"/>
    <x v="32"/>
    <x v="0"/>
    <x v="0"/>
    <x v="0"/>
    <x v="1"/>
    <x v="0"/>
    <x v="0"/>
    <x v="0"/>
    <x v="0"/>
    <x v="1"/>
    <x v="19"/>
    <x v="629"/>
    <x v="9"/>
    <x v="10"/>
  </r>
  <r>
    <x v="834"/>
    <x v="1623"/>
    <x v="688"/>
    <x v="210"/>
    <x v="0"/>
    <x v="1"/>
    <x v="61"/>
    <x v="624"/>
    <x v="78"/>
    <x v="302"/>
    <x v="48"/>
    <x v="26"/>
    <x v="166"/>
    <x v="2"/>
    <x v="9"/>
    <x v="5"/>
    <x v="6"/>
    <x v="6"/>
    <x v="0"/>
    <x v="0"/>
    <x v="1"/>
    <x v="0"/>
    <x v="0"/>
    <x v="0"/>
    <x v="1"/>
    <x v="39"/>
    <x v="2"/>
    <x v="659"/>
    <x v="0"/>
    <x v="1"/>
    <x v="0"/>
    <x v="0"/>
    <x v="0"/>
    <x v="0"/>
    <x v="1"/>
    <x v="0"/>
    <x v="0"/>
    <x v="713"/>
    <x v="2"/>
    <x v="11"/>
    <x v="2"/>
  </r>
  <r>
    <x v="835"/>
    <x v="1229"/>
    <x v="533"/>
    <x v="310"/>
    <x v="0"/>
    <x v="1"/>
    <x v="25"/>
    <x v="240"/>
    <x v="157"/>
    <x v="269"/>
    <x v="171"/>
    <x v="9"/>
    <x v="162"/>
    <x v="7"/>
    <x v="10"/>
    <x v="2"/>
    <x v="12"/>
    <x v="7"/>
    <x v="0"/>
    <x v="0"/>
    <x v="0"/>
    <x v="0"/>
    <x v="0"/>
    <x v="0"/>
    <x v="0"/>
    <x v="17"/>
    <x v="1"/>
    <x v="428"/>
    <x v="0"/>
    <x v="0"/>
    <x v="1"/>
    <x v="0"/>
    <x v="0"/>
    <x v="0"/>
    <x v="1"/>
    <x v="0"/>
    <x v="0"/>
    <x v="548"/>
    <x v="233"/>
    <x v="7"/>
    <x v="1"/>
  </r>
  <r>
    <x v="836"/>
    <x v="594"/>
    <x v="37"/>
    <x v="310"/>
    <x v="0"/>
    <x v="1"/>
    <x v="2"/>
    <x v="34"/>
    <x v="0"/>
    <x v="7"/>
    <x v="0"/>
    <x v="0"/>
    <x v="0"/>
    <x v="1"/>
    <x v="1"/>
    <x v="0"/>
    <x v="3"/>
    <x v="7"/>
    <x v="0"/>
    <x v="0"/>
    <x v="0"/>
    <x v="0"/>
    <x v="0"/>
    <x v="0"/>
    <x v="0"/>
    <x v="23"/>
    <x v="1"/>
    <x v="110"/>
    <x v="0"/>
    <x v="1"/>
    <x v="0"/>
    <x v="0"/>
    <x v="0"/>
    <x v="0"/>
    <x v="0"/>
    <x v="1"/>
    <x v="0"/>
    <x v="43"/>
    <x v="551"/>
    <x v="6"/>
    <x v="5"/>
  </r>
  <r>
    <x v="837"/>
    <x v="1087"/>
    <x v="350"/>
    <x v="310"/>
    <x v="2"/>
    <x v="0"/>
    <x v="66"/>
    <x v="329"/>
    <x v="63"/>
    <x v="115"/>
    <x v="73"/>
    <x v="25"/>
    <x v="64"/>
    <x v="3"/>
    <x v="6"/>
    <x v="2"/>
    <x v="11"/>
    <x v="5"/>
    <x v="0"/>
    <x v="0"/>
    <x v="0"/>
    <x v="0"/>
    <x v="0"/>
    <x v="0"/>
    <x v="0"/>
    <x v="11"/>
    <x v="0"/>
    <x v="467"/>
    <x v="0"/>
    <x v="1"/>
    <x v="0"/>
    <x v="0"/>
    <x v="0"/>
    <x v="0"/>
    <x v="1"/>
    <x v="0"/>
    <x v="0"/>
    <x v="409"/>
    <x v="194"/>
    <x v="6"/>
    <x v="5"/>
  </r>
  <r>
    <x v="838"/>
    <x v="565"/>
    <x v="35"/>
    <x v="310"/>
    <x v="1"/>
    <x v="1"/>
    <x v="49"/>
    <x v="27"/>
    <x v="2"/>
    <x v="10"/>
    <x v="0"/>
    <x v="0"/>
    <x v="1"/>
    <x v="2"/>
    <x v="1"/>
    <x v="0"/>
    <x v="3"/>
    <x v="8"/>
    <x v="0"/>
    <x v="0"/>
    <x v="0"/>
    <x v="0"/>
    <x v="0"/>
    <x v="0"/>
    <x v="0"/>
    <x v="30"/>
    <x v="2"/>
    <x v="598"/>
    <x v="0"/>
    <x v="0"/>
    <x v="0"/>
    <x v="1"/>
    <x v="0"/>
    <x v="0"/>
    <x v="1"/>
    <x v="0"/>
    <x v="0"/>
    <x v="40"/>
    <x v="63"/>
    <x v="1"/>
    <x v="3"/>
  </r>
  <r>
    <x v="839"/>
    <x v="1888"/>
    <x v="543"/>
    <x v="310"/>
    <x v="0"/>
    <x v="0"/>
    <x v="5"/>
    <x v="494"/>
    <x v="20"/>
    <x v="294"/>
    <x v="25"/>
    <x v="30"/>
    <x v="33"/>
    <x v="1"/>
    <x v="6"/>
    <x v="9"/>
    <x v="10"/>
    <x v="2"/>
    <x v="0"/>
    <x v="0"/>
    <x v="0"/>
    <x v="0"/>
    <x v="1"/>
    <x v="0"/>
    <x v="0"/>
    <x v="7"/>
    <x v="0"/>
    <x v="396"/>
    <x v="0"/>
    <x v="1"/>
    <x v="0"/>
    <x v="0"/>
    <x v="0"/>
    <x v="1"/>
    <x v="0"/>
    <x v="0"/>
    <x v="0"/>
    <x v="630"/>
    <x v="265"/>
    <x v="8"/>
    <x v="11"/>
  </r>
  <r>
    <x v="840"/>
    <x v="164"/>
    <x v="36"/>
    <x v="310"/>
    <x v="1"/>
    <x v="0"/>
    <x v="71"/>
    <x v="13"/>
    <x v="2"/>
    <x v="18"/>
    <x v="6"/>
    <x v="1"/>
    <x v="0"/>
    <x v="2"/>
    <x v="2"/>
    <x v="0"/>
    <x v="3"/>
    <x v="8"/>
    <x v="0"/>
    <x v="0"/>
    <x v="0"/>
    <x v="0"/>
    <x v="0"/>
    <x v="0"/>
    <x v="0"/>
    <x v="27"/>
    <x v="2"/>
    <x v="145"/>
    <x v="0"/>
    <x v="0"/>
    <x v="0"/>
    <x v="1"/>
    <x v="0"/>
    <x v="0"/>
    <x v="1"/>
    <x v="0"/>
    <x v="0"/>
    <x v="42"/>
    <x v="516"/>
    <x v="5"/>
    <x v="6"/>
  </r>
  <r>
    <x v="841"/>
    <x v="781"/>
    <x v="154"/>
    <x v="310"/>
    <x v="1"/>
    <x v="1"/>
    <x v="35"/>
    <x v="155"/>
    <x v="2"/>
    <x v="89"/>
    <x v="0"/>
    <x v="0"/>
    <x v="34"/>
    <x v="6"/>
    <x v="6"/>
    <x v="1"/>
    <x v="4"/>
    <x v="8"/>
    <x v="0"/>
    <x v="0"/>
    <x v="0"/>
    <x v="0"/>
    <x v="0"/>
    <x v="0"/>
    <x v="0"/>
    <x v="27"/>
    <x v="2"/>
    <x v="125"/>
    <x v="0"/>
    <x v="0"/>
    <x v="0"/>
    <x v="1"/>
    <x v="0"/>
    <x v="0"/>
    <x v="0"/>
    <x v="1"/>
    <x v="0"/>
    <x v="190"/>
    <x v="536"/>
    <x v="6"/>
    <x v="5"/>
  </r>
  <r>
    <x v="842"/>
    <x v="11"/>
    <x v="6"/>
    <x v="310"/>
    <x v="0"/>
    <x v="0"/>
    <x v="94"/>
    <x v="0"/>
    <x v="2"/>
    <x v="3"/>
    <x v="4"/>
    <x v="1"/>
    <x v="5"/>
    <x v="1"/>
    <x v="0"/>
    <x v="0"/>
    <x v="3"/>
    <x v="6"/>
    <x v="0"/>
    <x v="0"/>
    <x v="0"/>
    <x v="0"/>
    <x v="0"/>
    <x v="0"/>
    <x v="0"/>
    <x v="9"/>
    <x v="0"/>
    <x v="504"/>
    <x v="0"/>
    <x v="1"/>
    <x v="0"/>
    <x v="0"/>
    <x v="0"/>
    <x v="0"/>
    <x v="1"/>
    <x v="0"/>
    <x v="0"/>
    <x v="7"/>
    <x v="157"/>
    <x v="4"/>
    <x v="8"/>
  </r>
  <r>
    <x v="843"/>
    <x v="601"/>
    <x v="168"/>
    <x v="310"/>
    <x v="1"/>
    <x v="0"/>
    <x v="80"/>
    <x v="46"/>
    <x v="35"/>
    <x v="69"/>
    <x v="73"/>
    <x v="41"/>
    <x v="66"/>
    <x v="6"/>
    <x v="4"/>
    <x v="1"/>
    <x v="6"/>
    <x v="7"/>
    <x v="0"/>
    <x v="0"/>
    <x v="0"/>
    <x v="0"/>
    <x v="0"/>
    <x v="0"/>
    <x v="0"/>
    <x v="7"/>
    <x v="0"/>
    <x v="598"/>
    <x v="0"/>
    <x v="0"/>
    <x v="0"/>
    <x v="1"/>
    <x v="0"/>
    <x v="1"/>
    <x v="0"/>
    <x v="0"/>
    <x v="0"/>
    <x v="178"/>
    <x v="63"/>
    <x v="1"/>
    <x v="3"/>
  </r>
  <r>
    <x v="844"/>
    <x v="916"/>
    <x v="169"/>
    <x v="310"/>
    <x v="1"/>
    <x v="0"/>
    <x v="61"/>
    <x v="87"/>
    <x v="39"/>
    <x v="78"/>
    <x v="52"/>
    <x v="13"/>
    <x v="92"/>
    <x v="2"/>
    <x v="6"/>
    <x v="1"/>
    <x v="4"/>
    <x v="7"/>
    <x v="0"/>
    <x v="0"/>
    <x v="0"/>
    <x v="0"/>
    <x v="0"/>
    <x v="0"/>
    <x v="0"/>
    <x v="21"/>
    <x v="1"/>
    <x v="182"/>
    <x v="0"/>
    <x v="0"/>
    <x v="1"/>
    <x v="0"/>
    <x v="0"/>
    <x v="1"/>
    <x v="0"/>
    <x v="0"/>
    <x v="0"/>
    <x v="163"/>
    <x v="479"/>
    <x v="4"/>
    <x v="8"/>
  </r>
  <r>
    <x v="845"/>
    <x v="1158"/>
    <x v="226"/>
    <x v="310"/>
    <x v="0"/>
    <x v="1"/>
    <x v="29"/>
    <x v="223"/>
    <x v="11"/>
    <x v="118"/>
    <x v="9"/>
    <x v="3"/>
    <x v="15"/>
    <x v="3"/>
    <x v="4"/>
    <x v="2"/>
    <x v="8"/>
    <x v="4"/>
    <x v="0"/>
    <x v="0"/>
    <x v="0"/>
    <x v="0"/>
    <x v="0"/>
    <x v="0"/>
    <x v="0"/>
    <x v="23"/>
    <x v="1"/>
    <x v="361"/>
    <x v="0"/>
    <x v="0"/>
    <x v="0"/>
    <x v="1"/>
    <x v="0"/>
    <x v="0"/>
    <x v="0"/>
    <x v="0"/>
    <x v="1"/>
    <x v="284"/>
    <x v="300"/>
    <x v="9"/>
    <x v="10"/>
  </r>
  <r>
    <x v="846"/>
    <x v="745"/>
    <x v="226"/>
    <x v="310"/>
    <x v="0"/>
    <x v="1"/>
    <x v="0"/>
    <x v="249"/>
    <x v="11"/>
    <x v="68"/>
    <x v="21"/>
    <x v="7"/>
    <x v="7"/>
    <x v="3"/>
    <x v="5"/>
    <x v="1"/>
    <x v="8"/>
    <x v="5"/>
    <x v="0"/>
    <x v="0"/>
    <x v="0"/>
    <x v="0"/>
    <x v="0"/>
    <x v="0"/>
    <x v="0"/>
    <x v="30"/>
    <x v="2"/>
    <x v="434"/>
    <x v="0"/>
    <x v="0"/>
    <x v="1"/>
    <x v="0"/>
    <x v="0"/>
    <x v="0"/>
    <x v="0"/>
    <x v="1"/>
    <x v="0"/>
    <x v="292"/>
    <x v="227"/>
    <x v="7"/>
    <x v="1"/>
  </r>
  <r>
    <x v="847"/>
    <x v="98"/>
    <x v="6"/>
    <x v="310"/>
    <x v="2"/>
    <x v="0"/>
    <x v="80"/>
    <x v="6"/>
    <x v="0"/>
    <x v="4"/>
    <x v="0"/>
    <x v="0"/>
    <x v="0"/>
    <x v="1"/>
    <x v="1"/>
    <x v="0"/>
    <x v="2"/>
    <x v="7"/>
    <x v="0"/>
    <x v="0"/>
    <x v="0"/>
    <x v="0"/>
    <x v="0"/>
    <x v="0"/>
    <x v="0"/>
    <x v="10"/>
    <x v="0"/>
    <x v="260"/>
    <x v="0"/>
    <x v="0"/>
    <x v="1"/>
    <x v="0"/>
    <x v="0"/>
    <x v="0"/>
    <x v="0"/>
    <x v="1"/>
    <x v="0"/>
    <x v="12"/>
    <x v="401"/>
    <x v="1"/>
    <x v="3"/>
  </r>
  <r>
    <x v="848"/>
    <x v="1016"/>
    <x v="217"/>
    <x v="310"/>
    <x v="0"/>
    <x v="1"/>
    <x v="54"/>
    <x v="116"/>
    <x v="61"/>
    <x v="90"/>
    <x v="61"/>
    <x v="20"/>
    <x v="121"/>
    <x v="3"/>
    <x v="2"/>
    <x v="3"/>
    <x v="8"/>
    <x v="3"/>
    <x v="0"/>
    <x v="0"/>
    <x v="0"/>
    <x v="0"/>
    <x v="0"/>
    <x v="0"/>
    <x v="0"/>
    <x v="18"/>
    <x v="1"/>
    <x v="395"/>
    <x v="0"/>
    <x v="0"/>
    <x v="0"/>
    <x v="1"/>
    <x v="0"/>
    <x v="0"/>
    <x v="1"/>
    <x v="0"/>
    <x v="0"/>
    <x v="199"/>
    <x v="266"/>
    <x v="8"/>
    <x v="11"/>
  </r>
  <r>
    <x v="849"/>
    <x v="343"/>
    <x v="53"/>
    <x v="310"/>
    <x v="1"/>
    <x v="0"/>
    <x v="71"/>
    <x v="4"/>
    <x v="12"/>
    <x v="15"/>
    <x v="16"/>
    <x v="7"/>
    <x v="12"/>
    <x v="2"/>
    <x v="2"/>
    <x v="0"/>
    <x v="3"/>
    <x v="7"/>
    <x v="0"/>
    <x v="0"/>
    <x v="0"/>
    <x v="0"/>
    <x v="0"/>
    <x v="0"/>
    <x v="0"/>
    <x v="17"/>
    <x v="1"/>
    <x v="586"/>
    <x v="0"/>
    <x v="0"/>
    <x v="0"/>
    <x v="1"/>
    <x v="0"/>
    <x v="0"/>
    <x v="1"/>
    <x v="0"/>
    <x v="0"/>
    <x v="47"/>
    <x v="75"/>
    <x v="2"/>
    <x v="7"/>
  </r>
  <r>
    <x v="850"/>
    <x v="1518"/>
    <x v="816"/>
    <x v="310"/>
    <x v="0"/>
    <x v="0"/>
    <x v="27"/>
    <x v="759"/>
    <x v="0"/>
    <x v="324"/>
    <x v="19"/>
    <x v="0"/>
    <x v="0"/>
    <x v="1"/>
    <x v="5"/>
    <x v="7"/>
    <x v="4"/>
    <x v="3"/>
    <x v="0"/>
    <x v="1"/>
    <x v="0"/>
    <x v="1"/>
    <x v="0"/>
    <x v="0"/>
    <x v="0"/>
    <x v="13"/>
    <x v="1"/>
    <x v="256"/>
    <x v="0"/>
    <x v="0"/>
    <x v="0"/>
    <x v="1"/>
    <x v="0"/>
    <x v="0"/>
    <x v="0"/>
    <x v="0"/>
    <x v="1"/>
    <x v="907"/>
    <x v="405"/>
    <x v="1"/>
    <x v="3"/>
  </r>
  <r>
    <x v="851"/>
    <x v="1287"/>
    <x v="505"/>
    <x v="310"/>
    <x v="0"/>
    <x v="1"/>
    <x v="61"/>
    <x v="432"/>
    <x v="47"/>
    <x v="244"/>
    <x v="56"/>
    <x v="65"/>
    <x v="38"/>
    <x v="2"/>
    <x v="5"/>
    <x v="5"/>
    <x v="4"/>
    <x v="3"/>
    <x v="0"/>
    <x v="0"/>
    <x v="0"/>
    <x v="1"/>
    <x v="0"/>
    <x v="0"/>
    <x v="0"/>
    <x v="37"/>
    <x v="2"/>
    <x v="162"/>
    <x v="0"/>
    <x v="0"/>
    <x v="1"/>
    <x v="0"/>
    <x v="0"/>
    <x v="0"/>
    <x v="1"/>
    <x v="0"/>
    <x v="0"/>
    <x v="591"/>
    <x v="499"/>
    <x v="4"/>
    <x v="8"/>
  </r>
  <r>
    <x v="852"/>
    <x v="126"/>
    <x v="37"/>
    <x v="310"/>
    <x v="1"/>
    <x v="0"/>
    <x v="55"/>
    <x v="4"/>
    <x v="0"/>
    <x v="16"/>
    <x v="15"/>
    <x v="4"/>
    <x v="4"/>
    <x v="3"/>
    <x v="4"/>
    <x v="0"/>
    <x v="3"/>
    <x v="7"/>
    <x v="0"/>
    <x v="0"/>
    <x v="0"/>
    <x v="0"/>
    <x v="0"/>
    <x v="0"/>
    <x v="0"/>
    <x v="20"/>
    <x v="1"/>
    <x v="18"/>
    <x v="0"/>
    <x v="0"/>
    <x v="0"/>
    <x v="1"/>
    <x v="0"/>
    <x v="0"/>
    <x v="1"/>
    <x v="0"/>
    <x v="0"/>
    <x v="39"/>
    <x v="643"/>
    <x v="9"/>
    <x v="10"/>
  </r>
  <r>
    <x v="853"/>
    <x v="711"/>
    <x v="117"/>
    <x v="310"/>
    <x v="1"/>
    <x v="1"/>
    <x v="35"/>
    <x v="48"/>
    <x v="13"/>
    <x v="57"/>
    <x v="20"/>
    <x v="15"/>
    <x v="25"/>
    <x v="4"/>
    <x v="3"/>
    <x v="1"/>
    <x v="4"/>
    <x v="7"/>
    <x v="0"/>
    <x v="0"/>
    <x v="0"/>
    <x v="0"/>
    <x v="0"/>
    <x v="0"/>
    <x v="0"/>
    <x v="15"/>
    <x v="1"/>
    <x v="81"/>
    <x v="0"/>
    <x v="0"/>
    <x v="1"/>
    <x v="0"/>
    <x v="0"/>
    <x v="1"/>
    <x v="0"/>
    <x v="0"/>
    <x v="0"/>
    <x v="126"/>
    <x v="580"/>
    <x v="7"/>
    <x v="1"/>
  </r>
  <r>
    <x v="854"/>
    <x v="1258"/>
    <x v="444"/>
    <x v="310"/>
    <x v="1"/>
    <x v="0"/>
    <x v="34"/>
    <x v="471"/>
    <x v="57"/>
    <x v="164"/>
    <x v="39"/>
    <x v="16"/>
    <x v="137"/>
    <x v="1"/>
    <x v="5"/>
    <x v="7"/>
    <x v="10"/>
    <x v="3"/>
    <x v="0"/>
    <x v="0"/>
    <x v="0"/>
    <x v="0"/>
    <x v="0"/>
    <x v="0"/>
    <x v="0"/>
    <x v="18"/>
    <x v="1"/>
    <x v="249"/>
    <x v="0"/>
    <x v="0"/>
    <x v="0"/>
    <x v="1"/>
    <x v="0"/>
    <x v="0"/>
    <x v="0"/>
    <x v="1"/>
    <x v="0"/>
    <x v="466"/>
    <x v="412"/>
    <x v="1"/>
    <x v="3"/>
  </r>
  <r>
    <x v="855"/>
    <x v="1799"/>
    <x v="790"/>
    <x v="310"/>
    <x v="0"/>
    <x v="0"/>
    <x v="95"/>
    <x v="589"/>
    <x v="22"/>
    <x v="387"/>
    <x v="158"/>
    <x v="135"/>
    <x v="33"/>
    <x v="1"/>
    <x v="4"/>
    <x v="8"/>
    <x v="5"/>
    <x v="2"/>
    <x v="1"/>
    <x v="0"/>
    <x v="1"/>
    <x v="0"/>
    <x v="1"/>
    <x v="0"/>
    <x v="0"/>
    <x v="43"/>
    <x v="3"/>
    <x v="267"/>
    <x v="0"/>
    <x v="0"/>
    <x v="0"/>
    <x v="1"/>
    <x v="0"/>
    <x v="0"/>
    <x v="1"/>
    <x v="0"/>
    <x v="0"/>
    <x v="875"/>
    <x v="394"/>
    <x v="1"/>
    <x v="3"/>
  </r>
  <r>
    <x v="856"/>
    <x v="731"/>
    <x v="279"/>
    <x v="310"/>
    <x v="1"/>
    <x v="1"/>
    <x v="64"/>
    <x v="334"/>
    <x v="4"/>
    <x v="93"/>
    <x v="11"/>
    <x v="9"/>
    <x v="97"/>
    <x v="7"/>
    <x v="6"/>
    <x v="6"/>
    <x v="4"/>
    <x v="6"/>
    <x v="0"/>
    <x v="0"/>
    <x v="0"/>
    <x v="0"/>
    <x v="0"/>
    <x v="0"/>
    <x v="0"/>
    <x v="25"/>
    <x v="1"/>
    <x v="343"/>
    <x v="1"/>
    <x v="0"/>
    <x v="0"/>
    <x v="0"/>
    <x v="0"/>
    <x v="0"/>
    <x v="0"/>
    <x v="1"/>
    <x v="0"/>
    <x v="305"/>
    <x v="318"/>
    <x v="10"/>
    <x v="9"/>
  </r>
  <r>
    <x v="857"/>
    <x v="635"/>
    <x v="96"/>
    <x v="310"/>
    <x v="1"/>
    <x v="0"/>
    <x v="30"/>
    <x v="29"/>
    <x v="12"/>
    <x v="59"/>
    <x v="16"/>
    <x v="1"/>
    <x v="36"/>
    <x v="2"/>
    <x v="3"/>
    <x v="0"/>
    <x v="4"/>
    <x v="8"/>
    <x v="0"/>
    <x v="0"/>
    <x v="0"/>
    <x v="0"/>
    <x v="0"/>
    <x v="0"/>
    <x v="0"/>
    <x v="13"/>
    <x v="1"/>
    <x v="472"/>
    <x v="0"/>
    <x v="1"/>
    <x v="0"/>
    <x v="0"/>
    <x v="0"/>
    <x v="0"/>
    <x v="1"/>
    <x v="0"/>
    <x v="0"/>
    <x v="84"/>
    <x v="189"/>
    <x v="6"/>
    <x v="5"/>
  </r>
  <r>
    <x v="858"/>
    <x v="1894"/>
    <x v="606"/>
    <x v="310"/>
    <x v="0"/>
    <x v="0"/>
    <x v="12"/>
    <x v="341"/>
    <x v="67"/>
    <x v="425"/>
    <x v="76"/>
    <x v="45"/>
    <x v="68"/>
    <x v="1"/>
    <x v="6"/>
    <x v="9"/>
    <x v="12"/>
    <x v="1"/>
    <x v="0"/>
    <x v="0"/>
    <x v="0"/>
    <x v="0"/>
    <x v="0"/>
    <x v="0"/>
    <x v="0"/>
    <x v="40"/>
    <x v="2"/>
    <x v="80"/>
    <x v="0"/>
    <x v="0"/>
    <x v="1"/>
    <x v="0"/>
    <x v="0"/>
    <x v="0"/>
    <x v="0"/>
    <x v="1"/>
    <x v="0"/>
    <x v="675"/>
    <x v="581"/>
    <x v="7"/>
    <x v="1"/>
  </r>
  <r>
    <x v="859"/>
    <x v="65"/>
    <x v="97"/>
    <x v="310"/>
    <x v="1"/>
    <x v="0"/>
    <x v="96"/>
    <x v="12"/>
    <x v="23"/>
    <x v="38"/>
    <x v="26"/>
    <x v="18"/>
    <x v="7"/>
    <x v="4"/>
    <x v="3"/>
    <x v="1"/>
    <x v="3"/>
    <x v="9"/>
    <x v="0"/>
    <x v="0"/>
    <x v="0"/>
    <x v="0"/>
    <x v="0"/>
    <x v="0"/>
    <x v="0"/>
    <x v="18"/>
    <x v="1"/>
    <x v="496"/>
    <x v="0"/>
    <x v="0"/>
    <x v="0"/>
    <x v="1"/>
    <x v="0"/>
    <x v="1"/>
    <x v="0"/>
    <x v="0"/>
    <x v="0"/>
    <x v="112"/>
    <x v="165"/>
    <x v="5"/>
    <x v="6"/>
  </r>
  <r>
    <x v="860"/>
    <x v="1493"/>
    <x v="682"/>
    <x v="224"/>
    <x v="0"/>
    <x v="0"/>
    <x v="10"/>
    <x v="690"/>
    <x v="26"/>
    <x v="245"/>
    <x v="30"/>
    <x v="13"/>
    <x v="42"/>
    <x v="1"/>
    <x v="10"/>
    <x v="4"/>
    <x v="6"/>
    <x v="4"/>
    <x v="0"/>
    <x v="0"/>
    <x v="0"/>
    <x v="1"/>
    <x v="1"/>
    <x v="0"/>
    <x v="1"/>
    <x v="47"/>
    <x v="3"/>
    <x v="467"/>
    <x v="0"/>
    <x v="0"/>
    <x v="0"/>
    <x v="1"/>
    <x v="0"/>
    <x v="0"/>
    <x v="1"/>
    <x v="0"/>
    <x v="0"/>
    <x v="769"/>
    <x v="194"/>
    <x v="6"/>
    <x v="5"/>
  </r>
  <r>
    <x v="861"/>
    <x v="499"/>
    <x v="43"/>
    <x v="310"/>
    <x v="0"/>
    <x v="1"/>
    <x v="16"/>
    <x v="27"/>
    <x v="1"/>
    <x v="14"/>
    <x v="4"/>
    <x v="1"/>
    <x v="21"/>
    <x v="2"/>
    <x v="2"/>
    <x v="0"/>
    <x v="3"/>
    <x v="8"/>
    <x v="0"/>
    <x v="0"/>
    <x v="0"/>
    <x v="0"/>
    <x v="0"/>
    <x v="0"/>
    <x v="0"/>
    <x v="21"/>
    <x v="1"/>
    <x v="587"/>
    <x v="0"/>
    <x v="1"/>
    <x v="0"/>
    <x v="0"/>
    <x v="0"/>
    <x v="0"/>
    <x v="1"/>
    <x v="0"/>
    <x v="0"/>
    <x v="28"/>
    <x v="74"/>
    <x v="2"/>
    <x v="7"/>
  </r>
  <r>
    <x v="862"/>
    <x v="523"/>
    <x v="11"/>
    <x v="310"/>
    <x v="2"/>
    <x v="0"/>
    <x v="78"/>
    <x v="9"/>
    <x v="1"/>
    <x v="5"/>
    <x v="0"/>
    <x v="0"/>
    <x v="1"/>
    <x v="1"/>
    <x v="0"/>
    <x v="0"/>
    <x v="3"/>
    <x v="5"/>
    <x v="0"/>
    <x v="0"/>
    <x v="0"/>
    <x v="0"/>
    <x v="0"/>
    <x v="0"/>
    <x v="0"/>
    <x v="21"/>
    <x v="1"/>
    <x v="321"/>
    <x v="1"/>
    <x v="0"/>
    <x v="0"/>
    <x v="0"/>
    <x v="0"/>
    <x v="0"/>
    <x v="1"/>
    <x v="0"/>
    <x v="0"/>
    <x v="16"/>
    <x v="340"/>
    <x v="11"/>
    <x v="2"/>
  </r>
  <r>
    <x v="863"/>
    <x v="962"/>
    <x v="48"/>
    <x v="310"/>
    <x v="1"/>
    <x v="1"/>
    <x v="83"/>
    <x v="22"/>
    <x v="0"/>
    <x v="19"/>
    <x v="6"/>
    <x v="5"/>
    <x v="3"/>
    <x v="2"/>
    <x v="2"/>
    <x v="0"/>
    <x v="3"/>
    <x v="6"/>
    <x v="0"/>
    <x v="0"/>
    <x v="0"/>
    <x v="0"/>
    <x v="0"/>
    <x v="0"/>
    <x v="0"/>
    <x v="15"/>
    <x v="1"/>
    <x v="10"/>
    <x v="0"/>
    <x v="1"/>
    <x v="0"/>
    <x v="0"/>
    <x v="0"/>
    <x v="1"/>
    <x v="0"/>
    <x v="0"/>
    <x v="0"/>
    <x v="51"/>
    <x v="651"/>
    <x v="10"/>
    <x v="9"/>
  </r>
  <r>
    <x v="864"/>
    <x v="1762"/>
    <x v="669"/>
    <x v="186"/>
    <x v="0"/>
    <x v="0"/>
    <x v="12"/>
    <x v="473"/>
    <x v="42"/>
    <x v="412"/>
    <x v="58"/>
    <x v="82"/>
    <x v="98"/>
    <x v="1"/>
    <x v="5"/>
    <x v="6"/>
    <x v="4"/>
    <x v="3"/>
    <x v="0"/>
    <x v="0"/>
    <x v="0"/>
    <x v="0"/>
    <x v="0"/>
    <x v="0"/>
    <x v="1"/>
    <x v="40"/>
    <x v="2"/>
    <x v="638"/>
    <x v="0"/>
    <x v="1"/>
    <x v="0"/>
    <x v="0"/>
    <x v="0"/>
    <x v="0"/>
    <x v="1"/>
    <x v="0"/>
    <x v="0"/>
    <x v="724"/>
    <x v="23"/>
    <x v="0"/>
    <x v="4"/>
  </r>
  <r>
    <x v="865"/>
    <x v="1830"/>
    <x v="851"/>
    <x v="310"/>
    <x v="0"/>
    <x v="0"/>
    <x v="67"/>
    <x v="645"/>
    <x v="54"/>
    <x v="467"/>
    <x v="131"/>
    <x v="90"/>
    <x v="125"/>
    <x v="1"/>
    <x v="3"/>
    <x v="2"/>
    <x v="13"/>
    <x v="1"/>
    <x v="0"/>
    <x v="0"/>
    <x v="0"/>
    <x v="0"/>
    <x v="0"/>
    <x v="0"/>
    <x v="0"/>
    <x v="26"/>
    <x v="1"/>
    <x v="341"/>
    <x v="0"/>
    <x v="0"/>
    <x v="0"/>
    <x v="1"/>
    <x v="0"/>
    <x v="0"/>
    <x v="0"/>
    <x v="0"/>
    <x v="1"/>
    <x v="913"/>
    <x v="320"/>
    <x v="10"/>
    <x v="9"/>
  </r>
  <r>
    <x v="866"/>
    <x v="829"/>
    <x v="147"/>
    <x v="310"/>
    <x v="2"/>
    <x v="1"/>
    <x v="87"/>
    <x v="177"/>
    <x v="2"/>
    <x v="55"/>
    <x v="0"/>
    <x v="5"/>
    <x v="12"/>
    <x v="4"/>
    <x v="6"/>
    <x v="1"/>
    <x v="4"/>
    <x v="9"/>
    <x v="0"/>
    <x v="0"/>
    <x v="0"/>
    <x v="0"/>
    <x v="0"/>
    <x v="0"/>
    <x v="0"/>
    <x v="43"/>
    <x v="3"/>
    <x v="547"/>
    <x v="0"/>
    <x v="0"/>
    <x v="1"/>
    <x v="0"/>
    <x v="0"/>
    <x v="0"/>
    <x v="0"/>
    <x v="0"/>
    <x v="1"/>
    <x v="201"/>
    <x v="114"/>
    <x v="3"/>
    <x v="0"/>
  </r>
  <r>
    <x v="867"/>
    <x v="705"/>
    <x v="46"/>
    <x v="310"/>
    <x v="1"/>
    <x v="1"/>
    <x v="34"/>
    <x v="48"/>
    <x v="0"/>
    <x v="2"/>
    <x v="0"/>
    <x v="0"/>
    <x v="5"/>
    <x v="2"/>
    <x v="2"/>
    <x v="0"/>
    <x v="3"/>
    <x v="7"/>
    <x v="0"/>
    <x v="0"/>
    <x v="0"/>
    <x v="0"/>
    <x v="0"/>
    <x v="0"/>
    <x v="0"/>
    <x v="37"/>
    <x v="2"/>
    <x v="188"/>
    <x v="0"/>
    <x v="1"/>
    <x v="0"/>
    <x v="0"/>
    <x v="0"/>
    <x v="0"/>
    <x v="1"/>
    <x v="0"/>
    <x v="0"/>
    <x v="47"/>
    <x v="473"/>
    <x v="3"/>
    <x v="0"/>
  </r>
  <r>
    <x v="868"/>
    <x v="966"/>
    <x v="283"/>
    <x v="310"/>
    <x v="1"/>
    <x v="1"/>
    <x v="46"/>
    <x v="213"/>
    <x v="14"/>
    <x v="152"/>
    <x v="72"/>
    <x v="24"/>
    <x v="58"/>
    <x v="8"/>
    <x v="9"/>
    <x v="2"/>
    <x v="5"/>
    <x v="8"/>
    <x v="0"/>
    <x v="0"/>
    <x v="0"/>
    <x v="0"/>
    <x v="0"/>
    <x v="0"/>
    <x v="0"/>
    <x v="34"/>
    <x v="2"/>
    <x v="428"/>
    <x v="0"/>
    <x v="0"/>
    <x v="0"/>
    <x v="1"/>
    <x v="0"/>
    <x v="0"/>
    <x v="1"/>
    <x v="0"/>
    <x v="0"/>
    <x v="335"/>
    <x v="233"/>
    <x v="7"/>
    <x v="1"/>
  </r>
  <r>
    <x v="869"/>
    <x v="1460"/>
    <x v="638"/>
    <x v="310"/>
    <x v="0"/>
    <x v="0"/>
    <x v="7"/>
    <x v="631"/>
    <x v="59"/>
    <x v="196"/>
    <x v="69"/>
    <x v="36"/>
    <x v="48"/>
    <x v="2"/>
    <x v="2"/>
    <x v="6"/>
    <x v="10"/>
    <x v="5"/>
    <x v="0"/>
    <x v="0"/>
    <x v="0"/>
    <x v="0"/>
    <x v="0"/>
    <x v="0"/>
    <x v="0"/>
    <x v="18"/>
    <x v="1"/>
    <x v="183"/>
    <x v="0"/>
    <x v="0"/>
    <x v="1"/>
    <x v="0"/>
    <x v="0"/>
    <x v="0"/>
    <x v="0"/>
    <x v="1"/>
    <x v="0"/>
    <x v="716"/>
    <x v="478"/>
    <x v="4"/>
    <x v="8"/>
  </r>
  <r>
    <x v="870"/>
    <x v="380"/>
    <x v="59"/>
    <x v="310"/>
    <x v="1"/>
    <x v="0"/>
    <x v="73"/>
    <x v="35"/>
    <x v="3"/>
    <x v="20"/>
    <x v="4"/>
    <x v="1"/>
    <x v="20"/>
    <x v="2"/>
    <x v="2"/>
    <x v="0"/>
    <x v="3"/>
    <x v="9"/>
    <x v="0"/>
    <x v="0"/>
    <x v="1"/>
    <x v="0"/>
    <x v="0"/>
    <x v="0"/>
    <x v="0"/>
    <x v="23"/>
    <x v="1"/>
    <x v="477"/>
    <x v="0"/>
    <x v="1"/>
    <x v="0"/>
    <x v="0"/>
    <x v="0"/>
    <x v="0"/>
    <x v="1"/>
    <x v="0"/>
    <x v="0"/>
    <x v="45"/>
    <x v="184"/>
    <x v="5"/>
    <x v="6"/>
  </r>
  <r>
    <x v="871"/>
    <x v="973"/>
    <x v="178"/>
    <x v="310"/>
    <x v="1"/>
    <x v="1"/>
    <x v="54"/>
    <x v="190"/>
    <x v="20"/>
    <x v="47"/>
    <x v="19"/>
    <x v="2"/>
    <x v="56"/>
    <x v="6"/>
    <x v="5"/>
    <x v="2"/>
    <x v="5"/>
    <x v="5"/>
    <x v="0"/>
    <x v="0"/>
    <x v="0"/>
    <x v="0"/>
    <x v="0"/>
    <x v="0"/>
    <x v="0"/>
    <x v="31"/>
    <x v="2"/>
    <x v="621"/>
    <x v="0"/>
    <x v="0"/>
    <x v="0"/>
    <x v="0"/>
    <x v="1"/>
    <x v="0"/>
    <x v="0"/>
    <x v="1"/>
    <x v="0"/>
    <x v="203"/>
    <x v="40"/>
    <x v="0"/>
    <x v="4"/>
  </r>
  <r>
    <x v="872"/>
    <x v="1693"/>
    <x v="433"/>
    <x v="310"/>
    <x v="0"/>
    <x v="0"/>
    <x v="93"/>
    <x v="232"/>
    <x v="31"/>
    <x v="357"/>
    <x v="36"/>
    <x v="55"/>
    <x v="167"/>
    <x v="1"/>
    <x v="3"/>
    <x v="10"/>
    <x v="11"/>
    <x v="1"/>
    <x v="0"/>
    <x v="0"/>
    <x v="0"/>
    <x v="0"/>
    <x v="0"/>
    <x v="0"/>
    <x v="0"/>
    <x v="13"/>
    <x v="1"/>
    <x v="155"/>
    <x v="0"/>
    <x v="1"/>
    <x v="0"/>
    <x v="0"/>
    <x v="0"/>
    <x v="0"/>
    <x v="1"/>
    <x v="0"/>
    <x v="0"/>
    <x v="434"/>
    <x v="506"/>
    <x v="5"/>
    <x v="6"/>
  </r>
  <r>
    <x v="873"/>
    <x v="246"/>
    <x v="8"/>
    <x v="310"/>
    <x v="1"/>
    <x v="0"/>
    <x v="52"/>
    <x v="0"/>
    <x v="0"/>
    <x v="1"/>
    <x v="8"/>
    <x v="3"/>
    <x v="2"/>
    <x v="1"/>
    <x v="1"/>
    <x v="0"/>
    <x v="2"/>
    <x v="7"/>
    <x v="0"/>
    <x v="0"/>
    <x v="0"/>
    <x v="0"/>
    <x v="0"/>
    <x v="0"/>
    <x v="0"/>
    <x v="5"/>
    <x v="0"/>
    <x v="55"/>
    <x v="0"/>
    <x v="0"/>
    <x v="1"/>
    <x v="0"/>
    <x v="0"/>
    <x v="0"/>
    <x v="0"/>
    <x v="0"/>
    <x v="0"/>
    <x v="12"/>
    <x v="606"/>
    <x v="8"/>
    <x v="11"/>
  </r>
  <r>
    <x v="874"/>
    <x v="1887"/>
    <x v="668"/>
    <x v="169"/>
    <x v="0"/>
    <x v="0"/>
    <x v="88"/>
    <x v="556"/>
    <x v="75"/>
    <x v="323"/>
    <x v="96"/>
    <x v="0"/>
    <x v="12"/>
    <x v="1"/>
    <x v="4"/>
    <x v="6"/>
    <x v="9"/>
    <x v="1"/>
    <x v="0"/>
    <x v="0"/>
    <x v="0"/>
    <x v="0"/>
    <x v="0"/>
    <x v="0"/>
    <x v="1"/>
    <x v="34"/>
    <x v="2"/>
    <x v="398"/>
    <x v="1"/>
    <x v="0"/>
    <x v="0"/>
    <x v="0"/>
    <x v="0"/>
    <x v="0"/>
    <x v="0"/>
    <x v="0"/>
    <x v="1"/>
    <x v="764"/>
    <x v="263"/>
    <x v="8"/>
    <x v="11"/>
  </r>
  <r>
    <x v="875"/>
    <x v="1083"/>
    <x v="473"/>
    <x v="310"/>
    <x v="0"/>
    <x v="1"/>
    <x v="81"/>
    <x v="620"/>
    <x v="8"/>
    <x v="53"/>
    <x v="10"/>
    <x v="0"/>
    <x v="203"/>
    <x v="2"/>
    <x v="8"/>
    <x v="10"/>
    <x v="5"/>
    <x v="6"/>
    <x v="0"/>
    <x v="0"/>
    <x v="0"/>
    <x v="0"/>
    <x v="0"/>
    <x v="0"/>
    <x v="0"/>
    <x v="24"/>
    <x v="1"/>
    <x v="531"/>
    <x v="0"/>
    <x v="0"/>
    <x v="1"/>
    <x v="0"/>
    <x v="0"/>
    <x v="0"/>
    <x v="0"/>
    <x v="0"/>
    <x v="1"/>
    <x v="436"/>
    <x v="130"/>
    <x v="4"/>
    <x v="8"/>
  </r>
  <r>
    <x v="876"/>
    <x v="1887"/>
    <x v="668"/>
    <x v="169"/>
    <x v="0"/>
    <x v="0"/>
    <x v="88"/>
    <x v="556"/>
    <x v="75"/>
    <x v="323"/>
    <x v="96"/>
    <x v="0"/>
    <x v="12"/>
    <x v="1"/>
    <x v="4"/>
    <x v="6"/>
    <x v="9"/>
    <x v="1"/>
    <x v="0"/>
    <x v="0"/>
    <x v="0"/>
    <x v="0"/>
    <x v="0"/>
    <x v="0"/>
    <x v="1"/>
    <x v="34"/>
    <x v="2"/>
    <x v="398"/>
    <x v="1"/>
    <x v="0"/>
    <x v="0"/>
    <x v="0"/>
    <x v="0"/>
    <x v="0"/>
    <x v="0"/>
    <x v="0"/>
    <x v="1"/>
    <x v="764"/>
    <x v="263"/>
    <x v="8"/>
    <x v="11"/>
  </r>
  <r>
    <x v="877"/>
    <x v="1734"/>
    <x v="771"/>
    <x v="310"/>
    <x v="0"/>
    <x v="1"/>
    <x v="97"/>
    <x v="583"/>
    <x v="123"/>
    <x v="298"/>
    <x v="126"/>
    <x v="155"/>
    <x v="61"/>
    <x v="2"/>
    <x v="10"/>
    <x v="6"/>
    <x v="7"/>
    <x v="4"/>
    <x v="0"/>
    <x v="0"/>
    <x v="0"/>
    <x v="0"/>
    <x v="0"/>
    <x v="0"/>
    <x v="0"/>
    <x v="38"/>
    <x v="2"/>
    <x v="148"/>
    <x v="1"/>
    <x v="0"/>
    <x v="0"/>
    <x v="0"/>
    <x v="0"/>
    <x v="0"/>
    <x v="1"/>
    <x v="0"/>
    <x v="0"/>
    <x v="847"/>
    <x v="513"/>
    <x v="5"/>
    <x v="6"/>
  </r>
  <r>
    <x v="878"/>
    <x v="547"/>
    <x v="237"/>
    <x v="310"/>
    <x v="1"/>
    <x v="0"/>
    <x v="50"/>
    <x v="180"/>
    <x v="54"/>
    <x v="133"/>
    <x v="13"/>
    <x v="0"/>
    <x v="3"/>
    <x v="3"/>
    <x v="4"/>
    <x v="2"/>
    <x v="8"/>
    <x v="6"/>
    <x v="0"/>
    <x v="0"/>
    <x v="0"/>
    <x v="0"/>
    <x v="0"/>
    <x v="0"/>
    <x v="0"/>
    <x v="22"/>
    <x v="1"/>
    <x v="302"/>
    <x v="0"/>
    <x v="1"/>
    <x v="0"/>
    <x v="0"/>
    <x v="0"/>
    <x v="0"/>
    <x v="0"/>
    <x v="0"/>
    <x v="1"/>
    <x v="303"/>
    <x v="359"/>
    <x v="11"/>
    <x v="2"/>
  </r>
  <r>
    <x v="879"/>
    <x v="128"/>
    <x v="54"/>
    <x v="310"/>
    <x v="1"/>
    <x v="0"/>
    <x v="38"/>
    <x v="7"/>
    <x v="17"/>
    <x v="18"/>
    <x v="6"/>
    <x v="10"/>
    <x v="26"/>
    <x v="4"/>
    <x v="4"/>
    <x v="0"/>
    <x v="3"/>
    <x v="8"/>
    <x v="0"/>
    <x v="0"/>
    <x v="0"/>
    <x v="0"/>
    <x v="0"/>
    <x v="0"/>
    <x v="0"/>
    <x v="10"/>
    <x v="0"/>
    <x v="234"/>
    <x v="1"/>
    <x v="0"/>
    <x v="0"/>
    <x v="0"/>
    <x v="0"/>
    <x v="0"/>
    <x v="1"/>
    <x v="0"/>
    <x v="0"/>
    <x v="34"/>
    <x v="427"/>
    <x v="2"/>
    <x v="7"/>
  </r>
  <r>
    <x v="880"/>
    <x v="1814"/>
    <x v="454"/>
    <x v="310"/>
    <x v="0"/>
    <x v="0"/>
    <x v="61"/>
    <x v="171"/>
    <x v="33"/>
    <x v="381"/>
    <x v="53"/>
    <x v="101"/>
    <x v="57"/>
    <x v="1"/>
    <x v="4"/>
    <x v="3"/>
    <x v="10"/>
    <x v="2"/>
    <x v="0"/>
    <x v="0"/>
    <x v="0"/>
    <x v="0"/>
    <x v="0"/>
    <x v="0"/>
    <x v="0"/>
    <x v="38"/>
    <x v="2"/>
    <x v="480"/>
    <x v="0"/>
    <x v="1"/>
    <x v="0"/>
    <x v="0"/>
    <x v="0"/>
    <x v="0"/>
    <x v="1"/>
    <x v="0"/>
    <x v="0"/>
    <x v="533"/>
    <x v="181"/>
    <x v="5"/>
    <x v="6"/>
  </r>
  <r>
    <x v="881"/>
    <x v="1044"/>
    <x v="123"/>
    <x v="310"/>
    <x v="0"/>
    <x v="1"/>
    <x v="46"/>
    <x v="159"/>
    <x v="0"/>
    <x v="11"/>
    <x v="0"/>
    <x v="1"/>
    <x v="20"/>
    <x v="2"/>
    <x v="4"/>
    <x v="1"/>
    <x v="4"/>
    <x v="6"/>
    <x v="0"/>
    <x v="0"/>
    <x v="0"/>
    <x v="0"/>
    <x v="0"/>
    <x v="0"/>
    <x v="0"/>
    <x v="26"/>
    <x v="1"/>
    <x v="297"/>
    <x v="1"/>
    <x v="0"/>
    <x v="0"/>
    <x v="0"/>
    <x v="0"/>
    <x v="0"/>
    <x v="1"/>
    <x v="0"/>
    <x v="0"/>
    <x v="150"/>
    <x v="364"/>
    <x v="0"/>
    <x v="4"/>
  </r>
  <r>
    <x v="882"/>
    <x v="1427"/>
    <x v="427"/>
    <x v="310"/>
    <x v="0"/>
    <x v="0"/>
    <x v="73"/>
    <x v="223"/>
    <x v="97"/>
    <x v="331"/>
    <x v="25"/>
    <x v="40"/>
    <x v="40"/>
    <x v="1"/>
    <x v="4"/>
    <x v="5"/>
    <x v="6"/>
    <x v="2"/>
    <x v="0"/>
    <x v="0"/>
    <x v="0"/>
    <x v="0"/>
    <x v="0"/>
    <x v="0"/>
    <x v="0"/>
    <x v="29"/>
    <x v="2"/>
    <x v="330"/>
    <x v="0"/>
    <x v="0"/>
    <x v="0"/>
    <x v="1"/>
    <x v="0"/>
    <x v="0"/>
    <x v="1"/>
    <x v="0"/>
    <x v="0"/>
    <x v="510"/>
    <x v="331"/>
    <x v="11"/>
    <x v="2"/>
  </r>
  <r>
    <x v="883"/>
    <x v="1137"/>
    <x v="191"/>
    <x v="310"/>
    <x v="0"/>
    <x v="0"/>
    <x v="19"/>
    <x v="169"/>
    <x v="21"/>
    <x v="69"/>
    <x v="35"/>
    <x v="3"/>
    <x v="95"/>
    <x v="1"/>
    <x v="3"/>
    <x v="3"/>
    <x v="6"/>
    <x v="3"/>
    <x v="0"/>
    <x v="0"/>
    <x v="0"/>
    <x v="0"/>
    <x v="0"/>
    <x v="0"/>
    <x v="0"/>
    <x v="23"/>
    <x v="1"/>
    <x v="195"/>
    <x v="0"/>
    <x v="0"/>
    <x v="0"/>
    <x v="1"/>
    <x v="0"/>
    <x v="0"/>
    <x v="1"/>
    <x v="0"/>
    <x v="0"/>
    <x v="186"/>
    <x v="466"/>
    <x v="3"/>
    <x v="0"/>
  </r>
  <r>
    <x v="884"/>
    <x v="1191"/>
    <x v="150"/>
    <x v="310"/>
    <x v="1"/>
    <x v="2"/>
    <x v="10"/>
    <x v="139"/>
    <x v="7"/>
    <x v="89"/>
    <x v="0"/>
    <x v="7"/>
    <x v="28"/>
    <x v="5"/>
    <x v="4"/>
    <x v="1"/>
    <x v="6"/>
    <x v="5"/>
    <x v="0"/>
    <x v="0"/>
    <x v="0"/>
    <x v="0"/>
    <x v="0"/>
    <x v="0"/>
    <x v="0"/>
    <x v="27"/>
    <x v="2"/>
    <x v="436"/>
    <x v="0"/>
    <x v="0"/>
    <x v="0"/>
    <x v="1"/>
    <x v="0"/>
    <x v="0"/>
    <x v="1"/>
    <x v="0"/>
    <x v="0"/>
    <x v="192"/>
    <x v="225"/>
    <x v="7"/>
    <x v="1"/>
  </r>
  <r>
    <x v="885"/>
    <x v="1880"/>
    <x v="617"/>
    <x v="310"/>
    <x v="0"/>
    <x v="0"/>
    <x v="94"/>
    <x v="417"/>
    <x v="90"/>
    <x v="321"/>
    <x v="149"/>
    <x v="11"/>
    <x v="202"/>
    <x v="1"/>
    <x v="3"/>
    <x v="4"/>
    <x v="10"/>
    <x v="0"/>
    <x v="0"/>
    <x v="0"/>
    <x v="0"/>
    <x v="0"/>
    <x v="0"/>
    <x v="0"/>
    <x v="0"/>
    <x v="19"/>
    <x v="1"/>
    <x v="76"/>
    <x v="0"/>
    <x v="0"/>
    <x v="1"/>
    <x v="0"/>
    <x v="0"/>
    <x v="0"/>
    <x v="1"/>
    <x v="0"/>
    <x v="0"/>
    <x v="605"/>
    <x v="585"/>
    <x v="7"/>
    <x v="1"/>
  </r>
  <r>
    <x v="886"/>
    <x v="1856"/>
    <x v="665"/>
    <x v="175"/>
    <x v="0"/>
    <x v="0"/>
    <x v="56"/>
    <x v="451"/>
    <x v="27"/>
    <x v="431"/>
    <x v="34"/>
    <x v="104"/>
    <x v="67"/>
    <x v="1"/>
    <x v="5"/>
    <x v="10"/>
    <x v="12"/>
    <x v="6"/>
    <x v="0"/>
    <x v="0"/>
    <x v="1"/>
    <x v="0"/>
    <x v="1"/>
    <x v="1"/>
    <x v="1"/>
    <x v="1"/>
    <x v="0"/>
    <x v="613"/>
    <x v="0"/>
    <x v="0"/>
    <x v="1"/>
    <x v="0"/>
    <x v="0"/>
    <x v="1"/>
    <x v="0"/>
    <x v="0"/>
    <x v="0"/>
    <x v="738"/>
    <x v="48"/>
    <x v="1"/>
    <x v="3"/>
  </r>
  <r>
    <x v="887"/>
    <x v="805"/>
    <x v="17"/>
    <x v="310"/>
    <x v="1"/>
    <x v="0"/>
    <x v="37"/>
    <x v="5"/>
    <x v="1"/>
    <x v="5"/>
    <x v="9"/>
    <x v="0"/>
    <x v="7"/>
    <x v="1"/>
    <x v="1"/>
    <x v="0"/>
    <x v="2"/>
    <x v="7"/>
    <x v="0"/>
    <x v="0"/>
    <x v="0"/>
    <x v="0"/>
    <x v="0"/>
    <x v="0"/>
    <x v="0"/>
    <x v="25"/>
    <x v="1"/>
    <x v="197"/>
    <x v="0"/>
    <x v="0"/>
    <x v="0"/>
    <x v="0"/>
    <x v="1"/>
    <x v="0"/>
    <x v="1"/>
    <x v="0"/>
    <x v="0"/>
    <x v="16"/>
    <x v="464"/>
    <x v="3"/>
    <x v="0"/>
  </r>
  <r>
    <x v="888"/>
    <x v="872"/>
    <x v="59"/>
    <x v="310"/>
    <x v="1"/>
    <x v="0"/>
    <x v="94"/>
    <x v="29"/>
    <x v="0"/>
    <x v="29"/>
    <x v="0"/>
    <x v="5"/>
    <x v="4"/>
    <x v="1"/>
    <x v="2"/>
    <x v="0"/>
    <x v="3"/>
    <x v="5"/>
    <x v="0"/>
    <x v="0"/>
    <x v="0"/>
    <x v="0"/>
    <x v="0"/>
    <x v="0"/>
    <x v="0"/>
    <x v="22"/>
    <x v="1"/>
    <x v="164"/>
    <x v="0"/>
    <x v="0"/>
    <x v="0"/>
    <x v="1"/>
    <x v="0"/>
    <x v="0"/>
    <x v="1"/>
    <x v="0"/>
    <x v="0"/>
    <x v="61"/>
    <x v="497"/>
    <x v="4"/>
    <x v="8"/>
  </r>
  <r>
    <x v="889"/>
    <x v="814"/>
    <x v="126"/>
    <x v="310"/>
    <x v="0"/>
    <x v="0"/>
    <x v="23"/>
    <x v="101"/>
    <x v="9"/>
    <x v="49"/>
    <x v="20"/>
    <x v="3"/>
    <x v="12"/>
    <x v="1"/>
    <x v="2"/>
    <x v="1"/>
    <x v="6"/>
    <x v="4"/>
    <x v="0"/>
    <x v="0"/>
    <x v="0"/>
    <x v="0"/>
    <x v="0"/>
    <x v="0"/>
    <x v="0"/>
    <x v="10"/>
    <x v="0"/>
    <x v="104"/>
    <x v="0"/>
    <x v="1"/>
    <x v="0"/>
    <x v="0"/>
    <x v="0"/>
    <x v="0"/>
    <x v="0"/>
    <x v="0"/>
    <x v="1"/>
    <x v="156"/>
    <x v="557"/>
    <x v="6"/>
    <x v="5"/>
  </r>
  <r>
    <x v="890"/>
    <x v="1738"/>
    <x v="711"/>
    <x v="310"/>
    <x v="0"/>
    <x v="0"/>
    <x v="75"/>
    <x v="496"/>
    <x v="28"/>
    <x v="465"/>
    <x v="78"/>
    <x v="28"/>
    <x v="28"/>
    <x v="1"/>
    <x v="3"/>
    <x v="10"/>
    <x v="8"/>
    <x v="1"/>
    <x v="0"/>
    <x v="0"/>
    <x v="0"/>
    <x v="0"/>
    <x v="0"/>
    <x v="0"/>
    <x v="0"/>
    <x v="30"/>
    <x v="2"/>
    <x v="344"/>
    <x v="0"/>
    <x v="0"/>
    <x v="1"/>
    <x v="0"/>
    <x v="0"/>
    <x v="0"/>
    <x v="0"/>
    <x v="0"/>
    <x v="1"/>
    <x v="802"/>
    <x v="317"/>
    <x v="10"/>
    <x v="9"/>
  </r>
  <r>
    <x v="891"/>
    <x v="1652"/>
    <x v="635"/>
    <x v="310"/>
    <x v="0"/>
    <x v="0"/>
    <x v="40"/>
    <x v="475"/>
    <x v="12"/>
    <x v="400"/>
    <x v="57"/>
    <x v="59"/>
    <x v="24"/>
    <x v="1"/>
    <x v="3"/>
    <x v="10"/>
    <x v="5"/>
    <x v="2"/>
    <x v="0"/>
    <x v="0"/>
    <x v="0"/>
    <x v="0"/>
    <x v="0"/>
    <x v="0"/>
    <x v="0"/>
    <x v="4"/>
    <x v="0"/>
    <x v="219"/>
    <x v="0"/>
    <x v="0"/>
    <x v="0"/>
    <x v="1"/>
    <x v="0"/>
    <x v="0"/>
    <x v="1"/>
    <x v="0"/>
    <x v="0"/>
    <x v="725"/>
    <x v="442"/>
    <x v="2"/>
    <x v="7"/>
  </r>
  <r>
    <x v="892"/>
    <x v="1850"/>
    <x v="658"/>
    <x v="173"/>
    <x v="0"/>
    <x v="0"/>
    <x v="28"/>
    <x v="554"/>
    <x v="50"/>
    <x v="342"/>
    <x v="59"/>
    <x v="38"/>
    <x v="38"/>
    <x v="1"/>
    <x v="8"/>
    <x v="4"/>
    <x v="7"/>
    <x v="4"/>
    <x v="0"/>
    <x v="0"/>
    <x v="0"/>
    <x v="0"/>
    <x v="0"/>
    <x v="0"/>
    <x v="1"/>
    <x v="12"/>
    <x v="1"/>
    <x v="274"/>
    <x v="0"/>
    <x v="0"/>
    <x v="1"/>
    <x v="0"/>
    <x v="0"/>
    <x v="0"/>
    <x v="0"/>
    <x v="0"/>
    <x v="1"/>
    <x v="746"/>
    <x v="387"/>
    <x v="0"/>
    <x v="4"/>
  </r>
  <r>
    <x v="893"/>
    <x v="1851"/>
    <x v="652"/>
    <x v="170"/>
    <x v="0"/>
    <x v="0"/>
    <x v="23"/>
    <x v="695"/>
    <x v="22"/>
    <x v="114"/>
    <x v="53"/>
    <x v="67"/>
    <x v="45"/>
    <x v="1"/>
    <x v="7"/>
    <x v="6"/>
    <x v="12"/>
    <x v="3"/>
    <x v="1"/>
    <x v="0"/>
    <x v="0"/>
    <x v="0"/>
    <x v="1"/>
    <x v="0"/>
    <x v="1"/>
    <x v="50"/>
    <x v="3"/>
    <x v="549"/>
    <x v="0"/>
    <x v="0"/>
    <x v="1"/>
    <x v="0"/>
    <x v="0"/>
    <x v="0"/>
    <x v="0"/>
    <x v="0"/>
    <x v="1"/>
    <x v="734"/>
    <x v="112"/>
    <x v="3"/>
    <x v="0"/>
  </r>
  <r>
    <x v="894"/>
    <x v="1851"/>
    <x v="652"/>
    <x v="170"/>
    <x v="0"/>
    <x v="0"/>
    <x v="23"/>
    <x v="695"/>
    <x v="22"/>
    <x v="114"/>
    <x v="53"/>
    <x v="67"/>
    <x v="45"/>
    <x v="1"/>
    <x v="7"/>
    <x v="6"/>
    <x v="12"/>
    <x v="3"/>
    <x v="1"/>
    <x v="0"/>
    <x v="0"/>
    <x v="0"/>
    <x v="1"/>
    <x v="0"/>
    <x v="1"/>
    <x v="50"/>
    <x v="3"/>
    <x v="549"/>
    <x v="0"/>
    <x v="0"/>
    <x v="1"/>
    <x v="0"/>
    <x v="0"/>
    <x v="0"/>
    <x v="0"/>
    <x v="0"/>
    <x v="1"/>
    <x v="734"/>
    <x v="112"/>
    <x v="3"/>
    <x v="0"/>
  </r>
  <r>
    <x v="895"/>
    <x v="1302"/>
    <x v="493"/>
    <x v="310"/>
    <x v="0"/>
    <x v="0"/>
    <x v="51"/>
    <x v="350"/>
    <x v="60"/>
    <x v="242"/>
    <x v="112"/>
    <x v="60"/>
    <x v="53"/>
    <x v="1"/>
    <x v="3"/>
    <x v="4"/>
    <x v="6"/>
    <x v="1"/>
    <x v="0"/>
    <x v="0"/>
    <x v="0"/>
    <x v="0"/>
    <x v="0"/>
    <x v="0"/>
    <x v="0"/>
    <x v="42"/>
    <x v="3"/>
    <x v="390"/>
    <x v="0"/>
    <x v="1"/>
    <x v="0"/>
    <x v="0"/>
    <x v="0"/>
    <x v="0"/>
    <x v="1"/>
    <x v="0"/>
    <x v="0"/>
    <x v="570"/>
    <x v="271"/>
    <x v="8"/>
    <x v="11"/>
  </r>
  <r>
    <x v="896"/>
    <x v="1611"/>
    <x v="517"/>
    <x v="310"/>
    <x v="0"/>
    <x v="0"/>
    <x v="86"/>
    <x v="572"/>
    <x v="19"/>
    <x v="150"/>
    <x v="46"/>
    <x v="9"/>
    <x v="28"/>
    <x v="1"/>
    <x v="3"/>
    <x v="4"/>
    <x v="7"/>
    <x v="2"/>
    <x v="0"/>
    <x v="0"/>
    <x v="0"/>
    <x v="0"/>
    <x v="0"/>
    <x v="0"/>
    <x v="0"/>
    <x v="36"/>
    <x v="2"/>
    <x v="173"/>
    <x v="0"/>
    <x v="0"/>
    <x v="0"/>
    <x v="1"/>
    <x v="0"/>
    <x v="0"/>
    <x v="0"/>
    <x v="1"/>
    <x v="0"/>
    <x v="607"/>
    <x v="488"/>
    <x v="4"/>
    <x v="8"/>
  </r>
  <r>
    <x v="897"/>
    <x v="1375"/>
    <x v="652"/>
    <x v="227"/>
    <x v="0"/>
    <x v="0"/>
    <x v="3"/>
    <x v="646"/>
    <x v="62"/>
    <x v="262"/>
    <x v="0"/>
    <x v="25"/>
    <x v="12"/>
    <x v="4"/>
    <x v="8"/>
    <x v="4"/>
    <x v="7"/>
    <x v="6"/>
    <x v="0"/>
    <x v="0"/>
    <x v="0"/>
    <x v="0"/>
    <x v="0"/>
    <x v="0"/>
    <x v="1"/>
    <x v="31"/>
    <x v="2"/>
    <x v="626"/>
    <x v="0"/>
    <x v="0"/>
    <x v="0"/>
    <x v="1"/>
    <x v="0"/>
    <x v="0"/>
    <x v="0"/>
    <x v="0"/>
    <x v="1"/>
    <x v="750"/>
    <x v="35"/>
    <x v="0"/>
    <x v="4"/>
  </r>
  <r>
    <x v="898"/>
    <x v="720"/>
    <x v="182"/>
    <x v="310"/>
    <x v="0"/>
    <x v="1"/>
    <x v="30"/>
    <x v="144"/>
    <x v="29"/>
    <x v="56"/>
    <x v="26"/>
    <x v="32"/>
    <x v="47"/>
    <x v="2"/>
    <x v="3"/>
    <x v="2"/>
    <x v="7"/>
    <x v="3"/>
    <x v="0"/>
    <x v="0"/>
    <x v="0"/>
    <x v="0"/>
    <x v="0"/>
    <x v="0"/>
    <x v="0"/>
    <x v="42"/>
    <x v="3"/>
    <x v="211"/>
    <x v="0"/>
    <x v="0"/>
    <x v="1"/>
    <x v="0"/>
    <x v="0"/>
    <x v="1"/>
    <x v="0"/>
    <x v="0"/>
    <x v="0"/>
    <x v="215"/>
    <x v="450"/>
    <x v="3"/>
    <x v="0"/>
  </r>
  <r>
    <x v="899"/>
    <x v="1639"/>
    <x v="787"/>
    <x v="310"/>
    <x v="0"/>
    <x v="0"/>
    <x v="73"/>
    <x v="673"/>
    <x v="63"/>
    <x v="368"/>
    <x v="117"/>
    <x v="0"/>
    <x v="16"/>
    <x v="1"/>
    <x v="6"/>
    <x v="9"/>
    <x v="9"/>
    <x v="3"/>
    <x v="1"/>
    <x v="0"/>
    <x v="0"/>
    <x v="0"/>
    <x v="0"/>
    <x v="0"/>
    <x v="0"/>
    <x v="42"/>
    <x v="3"/>
    <x v="383"/>
    <x v="0"/>
    <x v="0"/>
    <x v="1"/>
    <x v="0"/>
    <x v="0"/>
    <x v="0"/>
    <x v="0"/>
    <x v="0"/>
    <x v="1"/>
    <x v="877"/>
    <x v="278"/>
    <x v="9"/>
    <x v="10"/>
  </r>
  <r>
    <x v="900"/>
    <x v="818"/>
    <x v="36"/>
    <x v="310"/>
    <x v="1"/>
    <x v="1"/>
    <x v="25"/>
    <x v="38"/>
    <x v="0"/>
    <x v="2"/>
    <x v="0"/>
    <x v="0"/>
    <x v="6"/>
    <x v="1"/>
    <x v="1"/>
    <x v="0"/>
    <x v="3"/>
    <x v="7"/>
    <x v="0"/>
    <x v="1"/>
    <x v="1"/>
    <x v="0"/>
    <x v="0"/>
    <x v="0"/>
    <x v="0"/>
    <x v="41"/>
    <x v="2"/>
    <x v="72"/>
    <x v="0"/>
    <x v="0"/>
    <x v="0"/>
    <x v="1"/>
    <x v="0"/>
    <x v="0"/>
    <x v="0"/>
    <x v="0"/>
    <x v="1"/>
    <x v="36"/>
    <x v="589"/>
    <x v="7"/>
    <x v="1"/>
  </r>
  <r>
    <x v="901"/>
    <x v="1595"/>
    <x v="553"/>
    <x v="310"/>
    <x v="0"/>
    <x v="0"/>
    <x v="67"/>
    <x v="281"/>
    <x v="26"/>
    <x v="374"/>
    <x v="163"/>
    <x v="12"/>
    <x v="173"/>
    <x v="1"/>
    <x v="2"/>
    <x v="10"/>
    <x v="6"/>
    <x v="1"/>
    <x v="0"/>
    <x v="0"/>
    <x v="0"/>
    <x v="0"/>
    <x v="0"/>
    <x v="0"/>
    <x v="0"/>
    <x v="3"/>
    <x v="0"/>
    <x v="413"/>
    <x v="0"/>
    <x v="0"/>
    <x v="1"/>
    <x v="0"/>
    <x v="0"/>
    <x v="0"/>
    <x v="1"/>
    <x v="0"/>
    <x v="0"/>
    <x v="566"/>
    <x v="248"/>
    <x v="8"/>
    <x v="11"/>
  </r>
  <r>
    <x v="902"/>
    <x v="1736"/>
    <x v="650"/>
    <x v="181"/>
    <x v="0"/>
    <x v="0"/>
    <x v="13"/>
    <x v="266"/>
    <x v="27"/>
    <x v="473"/>
    <x v="160"/>
    <x v="24"/>
    <x v="159"/>
    <x v="1"/>
    <x v="4"/>
    <x v="6"/>
    <x v="5"/>
    <x v="2"/>
    <x v="0"/>
    <x v="0"/>
    <x v="0"/>
    <x v="0"/>
    <x v="0"/>
    <x v="0"/>
    <x v="1"/>
    <x v="10"/>
    <x v="0"/>
    <x v="471"/>
    <x v="0"/>
    <x v="0"/>
    <x v="0"/>
    <x v="1"/>
    <x v="0"/>
    <x v="0"/>
    <x v="1"/>
    <x v="0"/>
    <x v="0"/>
    <x v="677"/>
    <x v="190"/>
    <x v="6"/>
    <x v="5"/>
  </r>
  <r>
    <x v="903"/>
    <x v="458"/>
    <x v="46"/>
    <x v="310"/>
    <x v="1"/>
    <x v="1"/>
    <x v="58"/>
    <x v="19"/>
    <x v="6"/>
    <x v="20"/>
    <x v="0"/>
    <x v="5"/>
    <x v="12"/>
    <x v="3"/>
    <x v="1"/>
    <x v="1"/>
    <x v="4"/>
    <x v="4"/>
    <x v="0"/>
    <x v="0"/>
    <x v="0"/>
    <x v="0"/>
    <x v="0"/>
    <x v="0"/>
    <x v="0"/>
    <x v="48"/>
    <x v="3"/>
    <x v="51"/>
    <x v="0"/>
    <x v="1"/>
    <x v="0"/>
    <x v="0"/>
    <x v="0"/>
    <x v="0"/>
    <x v="0"/>
    <x v="0"/>
    <x v="1"/>
    <x v="40"/>
    <x v="610"/>
    <x v="8"/>
    <x v="11"/>
  </r>
  <r>
    <x v="904"/>
    <x v="1853"/>
    <x v="817"/>
    <x v="310"/>
    <x v="1"/>
    <x v="0"/>
    <x v="82"/>
    <x v="611"/>
    <x v="95"/>
    <x v="350"/>
    <x v="172"/>
    <x v="141"/>
    <x v="33"/>
    <x v="1"/>
    <x v="11"/>
    <x v="4"/>
    <x v="10"/>
    <x v="5"/>
    <x v="1"/>
    <x v="0"/>
    <x v="0"/>
    <x v="0"/>
    <x v="0"/>
    <x v="0"/>
    <x v="0"/>
    <x v="10"/>
    <x v="0"/>
    <x v="38"/>
    <x v="0"/>
    <x v="0"/>
    <x v="0"/>
    <x v="1"/>
    <x v="0"/>
    <x v="0"/>
    <x v="1"/>
    <x v="0"/>
    <x v="0"/>
    <x v="898"/>
    <x v="623"/>
    <x v="9"/>
    <x v="10"/>
  </r>
  <r>
    <x v="905"/>
    <x v="194"/>
    <x v="211"/>
    <x v="310"/>
    <x v="0"/>
    <x v="0"/>
    <x v="98"/>
    <x v="72"/>
    <x v="28"/>
    <x v="205"/>
    <x v="9"/>
    <x v="24"/>
    <x v="111"/>
    <x v="3"/>
    <x v="6"/>
    <x v="1"/>
    <x v="6"/>
    <x v="8"/>
    <x v="0"/>
    <x v="0"/>
    <x v="0"/>
    <x v="0"/>
    <x v="0"/>
    <x v="0"/>
    <x v="0"/>
    <x v="17"/>
    <x v="1"/>
    <x v="629"/>
    <x v="0"/>
    <x v="0"/>
    <x v="0"/>
    <x v="1"/>
    <x v="0"/>
    <x v="0"/>
    <x v="0"/>
    <x v="1"/>
    <x v="0"/>
    <x v="200"/>
    <x v="32"/>
    <x v="0"/>
    <x v="4"/>
  </r>
  <r>
    <x v="906"/>
    <x v="1716"/>
    <x v="551"/>
    <x v="310"/>
    <x v="0"/>
    <x v="0"/>
    <x v="93"/>
    <x v="327"/>
    <x v="23"/>
    <x v="316"/>
    <x v="177"/>
    <x v="12"/>
    <x v="105"/>
    <x v="1"/>
    <x v="4"/>
    <x v="5"/>
    <x v="9"/>
    <x v="2"/>
    <x v="1"/>
    <x v="0"/>
    <x v="0"/>
    <x v="0"/>
    <x v="0"/>
    <x v="0"/>
    <x v="0"/>
    <x v="18"/>
    <x v="1"/>
    <x v="130"/>
    <x v="0"/>
    <x v="1"/>
    <x v="0"/>
    <x v="0"/>
    <x v="0"/>
    <x v="0"/>
    <x v="1"/>
    <x v="0"/>
    <x v="0"/>
    <x v="599"/>
    <x v="531"/>
    <x v="5"/>
    <x v="6"/>
  </r>
  <r>
    <x v="907"/>
    <x v="1629"/>
    <x v="850"/>
    <x v="310"/>
    <x v="0"/>
    <x v="0"/>
    <x v="53"/>
    <x v="640"/>
    <x v="105"/>
    <x v="475"/>
    <x v="116"/>
    <x v="54"/>
    <x v="159"/>
    <x v="1"/>
    <x v="4"/>
    <x v="4"/>
    <x v="10"/>
    <x v="2"/>
    <x v="0"/>
    <x v="0"/>
    <x v="0"/>
    <x v="1"/>
    <x v="0"/>
    <x v="0"/>
    <x v="0"/>
    <x v="14"/>
    <x v="1"/>
    <x v="169"/>
    <x v="0"/>
    <x v="0"/>
    <x v="1"/>
    <x v="0"/>
    <x v="0"/>
    <x v="1"/>
    <x v="0"/>
    <x v="0"/>
    <x v="0"/>
    <x v="904"/>
    <x v="492"/>
    <x v="4"/>
    <x v="8"/>
  </r>
  <r>
    <x v="908"/>
    <x v="1636"/>
    <x v="553"/>
    <x v="310"/>
    <x v="0"/>
    <x v="0"/>
    <x v="66"/>
    <x v="330"/>
    <x v="132"/>
    <x v="286"/>
    <x v="79"/>
    <x v="89"/>
    <x v="81"/>
    <x v="1"/>
    <x v="5"/>
    <x v="4"/>
    <x v="6"/>
    <x v="2"/>
    <x v="0"/>
    <x v="0"/>
    <x v="0"/>
    <x v="0"/>
    <x v="0"/>
    <x v="0"/>
    <x v="0"/>
    <x v="3"/>
    <x v="0"/>
    <x v="51"/>
    <x v="0"/>
    <x v="0"/>
    <x v="1"/>
    <x v="0"/>
    <x v="0"/>
    <x v="0"/>
    <x v="1"/>
    <x v="0"/>
    <x v="0"/>
    <x v="614"/>
    <x v="610"/>
    <x v="8"/>
    <x v="11"/>
  </r>
  <r>
    <x v="909"/>
    <x v="1470"/>
    <x v="681"/>
    <x v="310"/>
    <x v="0"/>
    <x v="1"/>
    <x v="6"/>
    <x v="586"/>
    <x v="78"/>
    <x v="370"/>
    <x v="15"/>
    <x v="13"/>
    <x v="80"/>
    <x v="1"/>
    <x v="6"/>
    <x v="9"/>
    <x v="5"/>
    <x v="3"/>
    <x v="0"/>
    <x v="0"/>
    <x v="0"/>
    <x v="0"/>
    <x v="0"/>
    <x v="0"/>
    <x v="0"/>
    <x v="20"/>
    <x v="1"/>
    <x v="211"/>
    <x v="0"/>
    <x v="1"/>
    <x v="0"/>
    <x v="0"/>
    <x v="0"/>
    <x v="0"/>
    <x v="0"/>
    <x v="0"/>
    <x v="1"/>
    <x v="748"/>
    <x v="450"/>
    <x v="3"/>
    <x v="0"/>
  </r>
  <r>
    <x v="910"/>
    <x v="1767"/>
    <x v="581"/>
    <x v="310"/>
    <x v="0"/>
    <x v="0"/>
    <x v="42"/>
    <x v="403"/>
    <x v="0"/>
    <x v="393"/>
    <x v="84"/>
    <x v="21"/>
    <x v="12"/>
    <x v="1"/>
    <x v="6"/>
    <x v="4"/>
    <x v="9"/>
    <x v="2"/>
    <x v="0"/>
    <x v="0"/>
    <x v="0"/>
    <x v="0"/>
    <x v="0"/>
    <x v="0"/>
    <x v="0"/>
    <x v="22"/>
    <x v="1"/>
    <x v="77"/>
    <x v="0"/>
    <x v="0"/>
    <x v="0"/>
    <x v="1"/>
    <x v="0"/>
    <x v="0"/>
    <x v="0"/>
    <x v="0"/>
    <x v="1"/>
    <x v="674"/>
    <x v="584"/>
    <x v="7"/>
    <x v="1"/>
  </r>
  <r>
    <x v="911"/>
    <x v="827"/>
    <x v="85"/>
    <x v="310"/>
    <x v="1"/>
    <x v="0"/>
    <x v="78"/>
    <x v="31"/>
    <x v="9"/>
    <x v="27"/>
    <x v="14"/>
    <x v="9"/>
    <x v="33"/>
    <x v="1"/>
    <x v="1"/>
    <x v="1"/>
    <x v="4"/>
    <x v="3"/>
    <x v="0"/>
    <x v="0"/>
    <x v="0"/>
    <x v="0"/>
    <x v="0"/>
    <x v="0"/>
    <x v="0"/>
    <x v="7"/>
    <x v="0"/>
    <x v="130"/>
    <x v="0"/>
    <x v="0"/>
    <x v="1"/>
    <x v="0"/>
    <x v="0"/>
    <x v="0"/>
    <x v="1"/>
    <x v="0"/>
    <x v="0"/>
    <x v="61"/>
    <x v="531"/>
    <x v="5"/>
    <x v="6"/>
  </r>
  <r>
    <x v="912"/>
    <x v="1364"/>
    <x v="478"/>
    <x v="310"/>
    <x v="0"/>
    <x v="1"/>
    <x v="29"/>
    <x v="615"/>
    <x v="0"/>
    <x v="72"/>
    <x v="11"/>
    <x v="0"/>
    <x v="63"/>
    <x v="2"/>
    <x v="11"/>
    <x v="2"/>
    <x v="10"/>
    <x v="7"/>
    <x v="0"/>
    <x v="0"/>
    <x v="0"/>
    <x v="1"/>
    <x v="0"/>
    <x v="0"/>
    <x v="0"/>
    <x v="45"/>
    <x v="3"/>
    <x v="648"/>
    <x v="0"/>
    <x v="0"/>
    <x v="1"/>
    <x v="0"/>
    <x v="0"/>
    <x v="0"/>
    <x v="0"/>
    <x v="0"/>
    <x v="1"/>
    <x v="548"/>
    <x v="13"/>
    <x v="11"/>
    <x v="2"/>
  </r>
  <r>
    <x v="913"/>
    <x v="216"/>
    <x v="21"/>
    <x v="310"/>
    <x v="1"/>
    <x v="0"/>
    <x v="82"/>
    <x v="1"/>
    <x v="4"/>
    <x v="3"/>
    <x v="8"/>
    <x v="9"/>
    <x v="7"/>
    <x v="1"/>
    <x v="1"/>
    <x v="0"/>
    <x v="3"/>
    <x v="8"/>
    <x v="0"/>
    <x v="0"/>
    <x v="0"/>
    <x v="0"/>
    <x v="0"/>
    <x v="0"/>
    <x v="0"/>
    <x v="7"/>
    <x v="0"/>
    <x v="522"/>
    <x v="0"/>
    <x v="1"/>
    <x v="0"/>
    <x v="0"/>
    <x v="0"/>
    <x v="0"/>
    <x v="0"/>
    <x v="0"/>
    <x v="0"/>
    <x v="20"/>
    <x v="139"/>
    <x v="4"/>
    <x v="8"/>
  </r>
  <r>
    <x v="914"/>
    <x v="1653"/>
    <x v="325"/>
    <x v="310"/>
    <x v="0"/>
    <x v="0"/>
    <x v="92"/>
    <x v="188"/>
    <x v="35"/>
    <x v="271"/>
    <x v="42"/>
    <x v="17"/>
    <x v="197"/>
    <x v="1"/>
    <x v="2"/>
    <x v="11"/>
    <x v="5"/>
    <x v="1"/>
    <x v="0"/>
    <x v="0"/>
    <x v="0"/>
    <x v="0"/>
    <x v="0"/>
    <x v="0"/>
    <x v="0"/>
    <x v="44"/>
    <x v="3"/>
    <x v="36"/>
    <x v="0"/>
    <x v="0"/>
    <x v="1"/>
    <x v="0"/>
    <x v="0"/>
    <x v="0"/>
    <x v="1"/>
    <x v="0"/>
    <x v="0"/>
    <x v="292"/>
    <x v="625"/>
    <x v="9"/>
    <x v="10"/>
  </r>
  <r>
    <x v="915"/>
    <x v="406"/>
    <x v="40"/>
    <x v="310"/>
    <x v="1"/>
    <x v="0"/>
    <x v="78"/>
    <x v="26"/>
    <x v="0"/>
    <x v="15"/>
    <x v="2"/>
    <x v="1"/>
    <x v="2"/>
    <x v="2"/>
    <x v="3"/>
    <x v="0"/>
    <x v="3"/>
    <x v="8"/>
    <x v="0"/>
    <x v="0"/>
    <x v="0"/>
    <x v="0"/>
    <x v="0"/>
    <x v="0"/>
    <x v="0"/>
    <x v="25"/>
    <x v="1"/>
    <x v="33"/>
    <x v="0"/>
    <x v="0"/>
    <x v="0"/>
    <x v="1"/>
    <x v="0"/>
    <x v="0"/>
    <x v="0"/>
    <x v="0"/>
    <x v="1"/>
    <x v="44"/>
    <x v="628"/>
    <x v="9"/>
    <x v="10"/>
  </r>
  <r>
    <x v="916"/>
    <x v="1570"/>
    <x v="494"/>
    <x v="310"/>
    <x v="0"/>
    <x v="0"/>
    <x v="54"/>
    <x v="312"/>
    <x v="21"/>
    <x v="273"/>
    <x v="130"/>
    <x v="74"/>
    <x v="32"/>
    <x v="1"/>
    <x v="9"/>
    <x v="3"/>
    <x v="4"/>
    <x v="4"/>
    <x v="0"/>
    <x v="0"/>
    <x v="0"/>
    <x v="0"/>
    <x v="0"/>
    <x v="0"/>
    <x v="0"/>
    <x v="25"/>
    <x v="1"/>
    <x v="232"/>
    <x v="0"/>
    <x v="0"/>
    <x v="0"/>
    <x v="1"/>
    <x v="0"/>
    <x v="0"/>
    <x v="1"/>
    <x v="0"/>
    <x v="0"/>
    <x v="582"/>
    <x v="429"/>
    <x v="2"/>
    <x v="7"/>
  </r>
  <r>
    <x v="917"/>
    <x v="1452"/>
    <x v="833"/>
    <x v="310"/>
    <x v="0"/>
    <x v="1"/>
    <x v="45"/>
    <x v="750"/>
    <x v="0"/>
    <x v="358"/>
    <x v="19"/>
    <x v="70"/>
    <x v="35"/>
    <x v="3"/>
    <x v="11"/>
    <x v="5"/>
    <x v="11"/>
    <x v="8"/>
    <x v="1"/>
    <x v="0"/>
    <x v="0"/>
    <x v="0"/>
    <x v="0"/>
    <x v="0"/>
    <x v="0"/>
    <x v="26"/>
    <x v="1"/>
    <x v="379"/>
    <x v="0"/>
    <x v="1"/>
    <x v="0"/>
    <x v="0"/>
    <x v="0"/>
    <x v="0"/>
    <x v="0"/>
    <x v="0"/>
    <x v="1"/>
    <x v="912"/>
    <x v="282"/>
    <x v="9"/>
    <x v="10"/>
  </r>
  <r>
    <x v="918"/>
    <x v="1080"/>
    <x v="357"/>
    <x v="310"/>
    <x v="0"/>
    <x v="1"/>
    <x v="59"/>
    <x v="326"/>
    <x v="17"/>
    <x v="222"/>
    <x v="19"/>
    <x v="24"/>
    <x v="103"/>
    <x v="3"/>
    <x v="7"/>
    <x v="5"/>
    <x v="11"/>
    <x v="5"/>
    <x v="0"/>
    <x v="0"/>
    <x v="0"/>
    <x v="0"/>
    <x v="0"/>
    <x v="0"/>
    <x v="0"/>
    <x v="25"/>
    <x v="1"/>
    <x v="330"/>
    <x v="0"/>
    <x v="0"/>
    <x v="1"/>
    <x v="0"/>
    <x v="0"/>
    <x v="0"/>
    <x v="1"/>
    <x v="0"/>
    <x v="0"/>
    <x v="395"/>
    <x v="331"/>
    <x v="11"/>
    <x v="2"/>
  </r>
  <r>
    <x v="919"/>
    <x v="1234"/>
    <x v="418"/>
    <x v="310"/>
    <x v="1"/>
    <x v="0"/>
    <x v="8"/>
    <x v="488"/>
    <x v="7"/>
    <x v="76"/>
    <x v="91"/>
    <x v="15"/>
    <x v="15"/>
    <x v="2"/>
    <x v="8"/>
    <x v="4"/>
    <x v="9"/>
    <x v="6"/>
    <x v="0"/>
    <x v="0"/>
    <x v="0"/>
    <x v="0"/>
    <x v="0"/>
    <x v="0"/>
    <x v="0"/>
    <x v="21"/>
    <x v="1"/>
    <x v="304"/>
    <x v="1"/>
    <x v="0"/>
    <x v="0"/>
    <x v="0"/>
    <x v="0"/>
    <x v="0"/>
    <x v="0"/>
    <x v="0"/>
    <x v="1"/>
    <x v="513"/>
    <x v="357"/>
    <x v="11"/>
    <x v="2"/>
  </r>
  <r>
    <x v="920"/>
    <x v="1359"/>
    <x v="518"/>
    <x v="310"/>
    <x v="1"/>
    <x v="1"/>
    <x v="51"/>
    <x v="408"/>
    <x v="84"/>
    <x v="230"/>
    <x v="66"/>
    <x v="85"/>
    <x v="139"/>
    <x v="8"/>
    <x v="6"/>
    <x v="3"/>
    <x v="5"/>
    <x v="6"/>
    <x v="0"/>
    <x v="0"/>
    <x v="0"/>
    <x v="0"/>
    <x v="0"/>
    <x v="0"/>
    <x v="0"/>
    <x v="44"/>
    <x v="3"/>
    <x v="362"/>
    <x v="0"/>
    <x v="0"/>
    <x v="1"/>
    <x v="0"/>
    <x v="0"/>
    <x v="1"/>
    <x v="0"/>
    <x v="0"/>
    <x v="0"/>
    <x v="544"/>
    <x v="299"/>
    <x v="9"/>
    <x v="10"/>
  </r>
  <r>
    <x v="921"/>
    <x v="1109"/>
    <x v="324"/>
    <x v="310"/>
    <x v="0"/>
    <x v="1"/>
    <x v="51"/>
    <x v="434"/>
    <x v="12"/>
    <x v="54"/>
    <x v="14"/>
    <x v="6"/>
    <x v="116"/>
    <x v="2"/>
    <x v="7"/>
    <x v="4"/>
    <x v="7"/>
    <x v="5"/>
    <x v="0"/>
    <x v="0"/>
    <x v="0"/>
    <x v="0"/>
    <x v="0"/>
    <x v="0"/>
    <x v="0"/>
    <x v="34"/>
    <x v="2"/>
    <x v="324"/>
    <x v="0"/>
    <x v="0"/>
    <x v="0"/>
    <x v="1"/>
    <x v="0"/>
    <x v="0"/>
    <x v="0"/>
    <x v="0"/>
    <x v="1"/>
    <x v="355"/>
    <x v="337"/>
    <x v="11"/>
    <x v="2"/>
  </r>
  <r>
    <x v="922"/>
    <x v="1742"/>
    <x v="642"/>
    <x v="176"/>
    <x v="0"/>
    <x v="0"/>
    <x v="12"/>
    <x v="655"/>
    <x v="71"/>
    <x v="166"/>
    <x v="43"/>
    <x v="36"/>
    <x v="96"/>
    <x v="1"/>
    <x v="11"/>
    <x v="3"/>
    <x v="4"/>
    <x v="4"/>
    <x v="0"/>
    <x v="0"/>
    <x v="0"/>
    <x v="0"/>
    <x v="1"/>
    <x v="0"/>
    <x v="1"/>
    <x v="39"/>
    <x v="2"/>
    <x v="205"/>
    <x v="0"/>
    <x v="0"/>
    <x v="1"/>
    <x v="0"/>
    <x v="0"/>
    <x v="0"/>
    <x v="1"/>
    <x v="0"/>
    <x v="0"/>
    <x v="697"/>
    <x v="456"/>
    <x v="3"/>
    <x v="0"/>
  </r>
  <r>
    <x v="923"/>
    <x v="1910"/>
    <x v="641"/>
    <x v="157"/>
    <x v="0"/>
    <x v="1"/>
    <x v="19"/>
    <x v="541"/>
    <x v="14"/>
    <x v="272"/>
    <x v="153"/>
    <x v="24"/>
    <x v="38"/>
    <x v="1"/>
    <x v="11"/>
    <x v="10"/>
    <x v="10"/>
    <x v="5"/>
    <x v="1"/>
    <x v="0"/>
    <x v="1"/>
    <x v="0"/>
    <x v="0"/>
    <x v="0"/>
    <x v="1"/>
    <x v="17"/>
    <x v="1"/>
    <x v="97"/>
    <x v="0"/>
    <x v="0"/>
    <x v="1"/>
    <x v="0"/>
    <x v="0"/>
    <x v="1"/>
    <x v="0"/>
    <x v="0"/>
    <x v="0"/>
    <x v="722"/>
    <x v="564"/>
    <x v="7"/>
    <x v="1"/>
  </r>
  <r>
    <x v="924"/>
    <x v="38"/>
    <x v="47"/>
    <x v="310"/>
    <x v="0"/>
    <x v="0"/>
    <x v="86"/>
    <x v="7"/>
    <x v="7"/>
    <x v="14"/>
    <x v="7"/>
    <x v="16"/>
    <x v="15"/>
    <x v="3"/>
    <x v="2"/>
    <x v="1"/>
    <x v="3"/>
    <x v="7"/>
    <x v="0"/>
    <x v="0"/>
    <x v="0"/>
    <x v="0"/>
    <x v="0"/>
    <x v="0"/>
    <x v="0"/>
    <x v="10"/>
    <x v="0"/>
    <x v="522"/>
    <x v="0"/>
    <x v="0"/>
    <x v="1"/>
    <x v="0"/>
    <x v="0"/>
    <x v="0"/>
    <x v="0"/>
    <x v="0"/>
    <x v="0"/>
    <x v="38"/>
    <x v="139"/>
    <x v="4"/>
    <x v="8"/>
  </r>
  <r>
    <x v="925"/>
    <x v="980"/>
    <x v="629"/>
    <x v="310"/>
    <x v="0"/>
    <x v="0"/>
    <x v="60"/>
    <x v="731"/>
    <x v="0"/>
    <x v="48"/>
    <x v="0"/>
    <x v="0"/>
    <x v="36"/>
    <x v="1"/>
    <x v="4"/>
    <x v="4"/>
    <x v="10"/>
    <x v="8"/>
    <x v="0"/>
    <x v="0"/>
    <x v="0"/>
    <x v="1"/>
    <x v="1"/>
    <x v="0"/>
    <x v="0"/>
    <x v="9"/>
    <x v="0"/>
    <x v="600"/>
    <x v="0"/>
    <x v="1"/>
    <x v="0"/>
    <x v="0"/>
    <x v="0"/>
    <x v="0"/>
    <x v="0"/>
    <x v="0"/>
    <x v="1"/>
    <x v="712"/>
    <x v="61"/>
    <x v="1"/>
    <x v="3"/>
  </r>
  <r>
    <x v="926"/>
    <x v="1160"/>
    <x v="304"/>
    <x v="310"/>
    <x v="0"/>
    <x v="1"/>
    <x v="56"/>
    <x v="236"/>
    <x v="42"/>
    <x v="143"/>
    <x v="50"/>
    <x v="48"/>
    <x v="129"/>
    <x v="3"/>
    <x v="4"/>
    <x v="4"/>
    <x v="9"/>
    <x v="3"/>
    <x v="0"/>
    <x v="0"/>
    <x v="0"/>
    <x v="0"/>
    <x v="0"/>
    <x v="0"/>
    <x v="0"/>
    <x v="14"/>
    <x v="1"/>
    <x v="124"/>
    <x v="0"/>
    <x v="1"/>
    <x v="0"/>
    <x v="0"/>
    <x v="0"/>
    <x v="1"/>
    <x v="0"/>
    <x v="0"/>
    <x v="0"/>
    <x v="316"/>
    <x v="537"/>
    <x v="6"/>
    <x v="5"/>
  </r>
  <r>
    <x v="927"/>
    <x v="1466"/>
    <x v="155"/>
    <x v="310"/>
    <x v="1"/>
    <x v="1"/>
    <x v="83"/>
    <x v="129"/>
    <x v="25"/>
    <x v="51"/>
    <x v="19"/>
    <x v="25"/>
    <x v="46"/>
    <x v="2"/>
    <x v="4"/>
    <x v="2"/>
    <x v="5"/>
    <x v="3"/>
    <x v="0"/>
    <x v="0"/>
    <x v="0"/>
    <x v="0"/>
    <x v="0"/>
    <x v="0"/>
    <x v="0"/>
    <x v="17"/>
    <x v="1"/>
    <x v="255"/>
    <x v="1"/>
    <x v="0"/>
    <x v="0"/>
    <x v="0"/>
    <x v="0"/>
    <x v="0"/>
    <x v="1"/>
    <x v="0"/>
    <x v="0"/>
    <x v="182"/>
    <x v="406"/>
    <x v="1"/>
    <x v="3"/>
  </r>
  <r>
    <x v="928"/>
    <x v="631"/>
    <x v="32"/>
    <x v="310"/>
    <x v="1"/>
    <x v="0"/>
    <x v="92"/>
    <x v="6"/>
    <x v="2"/>
    <x v="18"/>
    <x v="2"/>
    <x v="8"/>
    <x v="14"/>
    <x v="1"/>
    <x v="2"/>
    <x v="0"/>
    <x v="3"/>
    <x v="4"/>
    <x v="0"/>
    <x v="0"/>
    <x v="0"/>
    <x v="0"/>
    <x v="0"/>
    <x v="0"/>
    <x v="0"/>
    <x v="19"/>
    <x v="1"/>
    <x v="193"/>
    <x v="0"/>
    <x v="0"/>
    <x v="0"/>
    <x v="1"/>
    <x v="0"/>
    <x v="0"/>
    <x v="1"/>
    <x v="0"/>
    <x v="0"/>
    <x v="24"/>
    <x v="468"/>
    <x v="3"/>
    <x v="0"/>
  </r>
  <r>
    <x v="929"/>
    <x v="1458"/>
    <x v="498"/>
    <x v="310"/>
    <x v="0"/>
    <x v="1"/>
    <x v="31"/>
    <x v="553"/>
    <x v="28"/>
    <x v="141"/>
    <x v="45"/>
    <x v="18"/>
    <x v="47"/>
    <x v="2"/>
    <x v="3"/>
    <x v="2"/>
    <x v="9"/>
    <x v="8"/>
    <x v="0"/>
    <x v="0"/>
    <x v="0"/>
    <x v="0"/>
    <x v="0"/>
    <x v="0"/>
    <x v="0"/>
    <x v="21"/>
    <x v="1"/>
    <x v="600"/>
    <x v="1"/>
    <x v="0"/>
    <x v="0"/>
    <x v="0"/>
    <x v="0"/>
    <x v="1"/>
    <x v="0"/>
    <x v="0"/>
    <x v="0"/>
    <x v="585"/>
    <x v="61"/>
    <x v="1"/>
    <x v="3"/>
  </r>
  <r>
    <x v="930"/>
    <x v="276"/>
    <x v="26"/>
    <x v="310"/>
    <x v="1"/>
    <x v="0"/>
    <x v="80"/>
    <x v="11"/>
    <x v="0"/>
    <x v="13"/>
    <x v="2"/>
    <x v="4"/>
    <x v="11"/>
    <x v="1"/>
    <x v="2"/>
    <x v="0"/>
    <x v="3"/>
    <x v="4"/>
    <x v="0"/>
    <x v="0"/>
    <x v="0"/>
    <x v="0"/>
    <x v="0"/>
    <x v="0"/>
    <x v="0"/>
    <x v="17"/>
    <x v="1"/>
    <x v="45"/>
    <x v="0"/>
    <x v="0"/>
    <x v="0"/>
    <x v="1"/>
    <x v="0"/>
    <x v="0"/>
    <x v="0"/>
    <x v="0"/>
    <x v="1"/>
    <x v="21"/>
    <x v="616"/>
    <x v="8"/>
    <x v="11"/>
  </r>
  <r>
    <x v="931"/>
    <x v="994"/>
    <x v="55"/>
    <x v="310"/>
    <x v="1"/>
    <x v="1"/>
    <x v="39"/>
    <x v="42"/>
    <x v="0"/>
    <x v="17"/>
    <x v="0"/>
    <x v="0"/>
    <x v="18"/>
    <x v="3"/>
    <x v="2"/>
    <x v="1"/>
    <x v="3"/>
    <x v="5"/>
    <x v="0"/>
    <x v="0"/>
    <x v="1"/>
    <x v="0"/>
    <x v="0"/>
    <x v="0"/>
    <x v="0"/>
    <x v="20"/>
    <x v="1"/>
    <x v="47"/>
    <x v="0"/>
    <x v="0"/>
    <x v="0"/>
    <x v="1"/>
    <x v="0"/>
    <x v="0"/>
    <x v="0"/>
    <x v="0"/>
    <x v="1"/>
    <x v="43"/>
    <x v="614"/>
    <x v="8"/>
    <x v="11"/>
  </r>
  <r>
    <x v="932"/>
    <x v="1360"/>
    <x v="634"/>
    <x v="216"/>
    <x v="0"/>
    <x v="0"/>
    <x v="42"/>
    <x v="524"/>
    <x v="48"/>
    <x v="294"/>
    <x v="80"/>
    <x v="83"/>
    <x v="105"/>
    <x v="1"/>
    <x v="9"/>
    <x v="3"/>
    <x v="6"/>
    <x v="5"/>
    <x v="0"/>
    <x v="0"/>
    <x v="0"/>
    <x v="0"/>
    <x v="0"/>
    <x v="0"/>
    <x v="1"/>
    <x v="39"/>
    <x v="2"/>
    <x v="559"/>
    <x v="0"/>
    <x v="0"/>
    <x v="1"/>
    <x v="0"/>
    <x v="0"/>
    <x v="0"/>
    <x v="1"/>
    <x v="0"/>
    <x v="0"/>
    <x v="689"/>
    <x v="102"/>
    <x v="3"/>
    <x v="0"/>
  </r>
  <r>
    <x v="933"/>
    <x v="729"/>
    <x v="86"/>
    <x v="310"/>
    <x v="2"/>
    <x v="0"/>
    <x v="53"/>
    <x v="20"/>
    <x v="6"/>
    <x v="43"/>
    <x v="16"/>
    <x v="5"/>
    <x v="38"/>
    <x v="1"/>
    <x v="3"/>
    <x v="1"/>
    <x v="2"/>
    <x v="8"/>
    <x v="0"/>
    <x v="0"/>
    <x v="0"/>
    <x v="0"/>
    <x v="0"/>
    <x v="0"/>
    <x v="0"/>
    <x v="25"/>
    <x v="1"/>
    <x v="390"/>
    <x v="0"/>
    <x v="0"/>
    <x v="1"/>
    <x v="0"/>
    <x v="0"/>
    <x v="0"/>
    <x v="0"/>
    <x v="0"/>
    <x v="1"/>
    <x v="57"/>
    <x v="271"/>
    <x v="8"/>
    <x v="11"/>
  </r>
  <r>
    <x v="934"/>
    <x v="826"/>
    <x v="36"/>
    <x v="310"/>
    <x v="1"/>
    <x v="1"/>
    <x v="84"/>
    <x v="30"/>
    <x v="0"/>
    <x v="8"/>
    <x v="2"/>
    <x v="0"/>
    <x v="14"/>
    <x v="1"/>
    <x v="1"/>
    <x v="1"/>
    <x v="2"/>
    <x v="6"/>
    <x v="0"/>
    <x v="0"/>
    <x v="0"/>
    <x v="0"/>
    <x v="0"/>
    <x v="0"/>
    <x v="0"/>
    <x v="20"/>
    <x v="1"/>
    <x v="44"/>
    <x v="0"/>
    <x v="0"/>
    <x v="0"/>
    <x v="1"/>
    <x v="0"/>
    <x v="0"/>
    <x v="0"/>
    <x v="1"/>
    <x v="0"/>
    <x v="28"/>
    <x v="617"/>
    <x v="8"/>
    <x v="11"/>
  </r>
  <r>
    <x v="935"/>
    <x v="63"/>
    <x v="45"/>
    <x v="310"/>
    <x v="1"/>
    <x v="1"/>
    <x v="50"/>
    <x v="20"/>
    <x v="2"/>
    <x v="23"/>
    <x v="3"/>
    <x v="1"/>
    <x v="4"/>
    <x v="5"/>
    <x v="3"/>
    <x v="0"/>
    <x v="4"/>
    <x v="8"/>
    <x v="0"/>
    <x v="0"/>
    <x v="0"/>
    <x v="0"/>
    <x v="0"/>
    <x v="0"/>
    <x v="0"/>
    <x v="20"/>
    <x v="1"/>
    <x v="476"/>
    <x v="0"/>
    <x v="1"/>
    <x v="0"/>
    <x v="0"/>
    <x v="0"/>
    <x v="0"/>
    <x v="0"/>
    <x v="0"/>
    <x v="1"/>
    <x v="47"/>
    <x v="185"/>
    <x v="6"/>
    <x v="5"/>
  </r>
  <r>
    <x v="936"/>
    <x v="1284"/>
    <x v="629"/>
    <x v="228"/>
    <x v="0"/>
    <x v="1"/>
    <x v="55"/>
    <x v="606"/>
    <x v="12"/>
    <x v="310"/>
    <x v="14"/>
    <x v="12"/>
    <x v="12"/>
    <x v="5"/>
    <x v="7"/>
    <x v="6"/>
    <x v="5"/>
    <x v="6"/>
    <x v="0"/>
    <x v="0"/>
    <x v="0"/>
    <x v="0"/>
    <x v="0"/>
    <x v="0"/>
    <x v="1"/>
    <x v="24"/>
    <x v="1"/>
    <x v="649"/>
    <x v="0"/>
    <x v="0"/>
    <x v="0"/>
    <x v="1"/>
    <x v="0"/>
    <x v="0"/>
    <x v="0"/>
    <x v="0"/>
    <x v="1"/>
    <x v="723"/>
    <x v="12"/>
    <x v="11"/>
    <x v="2"/>
  </r>
  <r>
    <x v="937"/>
    <x v="1031"/>
    <x v="328"/>
    <x v="310"/>
    <x v="0"/>
    <x v="1"/>
    <x v="94"/>
    <x v="238"/>
    <x v="5"/>
    <x v="218"/>
    <x v="62"/>
    <x v="41"/>
    <x v="83"/>
    <x v="4"/>
    <x v="5"/>
    <x v="5"/>
    <x v="8"/>
    <x v="5"/>
    <x v="0"/>
    <x v="0"/>
    <x v="0"/>
    <x v="0"/>
    <x v="0"/>
    <x v="0"/>
    <x v="0"/>
    <x v="44"/>
    <x v="3"/>
    <x v="643"/>
    <x v="0"/>
    <x v="0"/>
    <x v="1"/>
    <x v="0"/>
    <x v="0"/>
    <x v="0"/>
    <x v="1"/>
    <x v="0"/>
    <x v="0"/>
    <x v="371"/>
    <x v="18"/>
    <x v="0"/>
    <x v="4"/>
  </r>
  <r>
    <x v="938"/>
    <x v="1192"/>
    <x v="83"/>
    <x v="310"/>
    <x v="1"/>
    <x v="1"/>
    <x v="25"/>
    <x v="68"/>
    <x v="2"/>
    <x v="15"/>
    <x v="2"/>
    <x v="2"/>
    <x v="6"/>
    <x v="2"/>
    <x v="2"/>
    <x v="0"/>
    <x v="4"/>
    <x v="5"/>
    <x v="0"/>
    <x v="0"/>
    <x v="0"/>
    <x v="0"/>
    <x v="0"/>
    <x v="0"/>
    <x v="0"/>
    <x v="23"/>
    <x v="1"/>
    <x v="48"/>
    <x v="0"/>
    <x v="1"/>
    <x v="0"/>
    <x v="0"/>
    <x v="0"/>
    <x v="0"/>
    <x v="1"/>
    <x v="0"/>
    <x v="0"/>
    <x v="84"/>
    <x v="613"/>
    <x v="8"/>
    <x v="11"/>
  </r>
  <r>
    <x v="939"/>
    <x v="1053"/>
    <x v="183"/>
    <x v="310"/>
    <x v="0"/>
    <x v="1"/>
    <x v="48"/>
    <x v="242"/>
    <x v="3"/>
    <x v="30"/>
    <x v="4"/>
    <x v="0"/>
    <x v="57"/>
    <x v="4"/>
    <x v="5"/>
    <x v="2"/>
    <x v="5"/>
    <x v="6"/>
    <x v="0"/>
    <x v="0"/>
    <x v="0"/>
    <x v="0"/>
    <x v="0"/>
    <x v="0"/>
    <x v="0"/>
    <x v="39"/>
    <x v="2"/>
    <x v="404"/>
    <x v="1"/>
    <x v="0"/>
    <x v="0"/>
    <x v="0"/>
    <x v="0"/>
    <x v="0"/>
    <x v="0"/>
    <x v="0"/>
    <x v="1"/>
    <x v="209"/>
    <x v="257"/>
    <x v="8"/>
    <x v="11"/>
  </r>
  <r>
    <x v="940"/>
    <x v="1537"/>
    <x v="511"/>
    <x v="310"/>
    <x v="0"/>
    <x v="1"/>
    <x v="65"/>
    <x v="470"/>
    <x v="83"/>
    <x v="167"/>
    <x v="21"/>
    <x v="118"/>
    <x v="110"/>
    <x v="2"/>
    <x v="4"/>
    <x v="7"/>
    <x v="13"/>
    <x v="2"/>
    <x v="0"/>
    <x v="0"/>
    <x v="0"/>
    <x v="0"/>
    <x v="0"/>
    <x v="0"/>
    <x v="0"/>
    <x v="29"/>
    <x v="2"/>
    <x v="610"/>
    <x v="1"/>
    <x v="0"/>
    <x v="0"/>
    <x v="0"/>
    <x v="0"/>
    <x v="0"/>
    <x v="1"/>
    <x v="0"/>
    <x v="0"/>
    <x v="555"/>
    <x v="51"/>
    <x v="1"/>
    <x v="3"/>
  </r>
  <r>
    <x v="941"/>
    <x v="1003"/>
    <x v="292"/>
    <x v="310"/>
    <x v="0"/>
    <x v="1"/>
    <x v="69"/>
    <x v="415"/>
    <x v="0"/>
    <x v="37"/>
    <x v="7"/>
    <x v="0"/>
    <x v="42"/>
    <x v="3"/>
    <x v="6"/>
    <x v="3"/>
    <x v="8"/>
    <x v="5"/>
    <x v="0"/>
    <x v="0"/>
    <x v="0"/>
    <x v="0"/>
    <x v="0"/>
    <x v="0"/>
    <x v="0"/>
    <x v="34"/>
    <x v="2"/>
    <x v="48"/>
    <x v="0"/>
    <x v="0"/>
    <x v="1"/>
    <x v="0"/>
    <x v="0"/>
    <x v="0"/>
    <x v="0"/>
    <x v="0"/>
    <x v="1"/>
    <x v="359"/>
    <x v="613"/>
    <x v="8"/>
    <x v="11"/>
  </r>
  <r>
    <x v="942"/>
    <x v="1074"/>
    <x v="626"/>
    <x v="261"/>
    <x v="0"/>
    <x v="1"/>
    <x v="55"/>
    <x v="728"/>
    <x v="0"/>
    <x v="60"/>
    <x v="0"/>
    <x v="0"/>
    <x v="24"/>
    <x v="3"/>
    <x v="9"/>
    <x v="5"/>
    <x v="4"/>
    <x v="7"/>
    <x v="0"/>
    <x v="0"/>
    <x v="0"/>
    <x v="1"/>
    <x v="0"/>
    <x v="0"/>
    <x v="1"/>
    <x v="35"/>
    <x v="2"/>
    <x v="495"/>
    <x v="1"/>
    <x v="0"/>
    <x v="0"/>
    <x v="0"/>
    <x v="0"/>
    <x v="0"/>
    <x v="0"/>
    <x v="0"/>
    <x v="1"/>
    <x v="715"/>
    <x v="166"/>
    <x v="5"/>
    <x v="6"/>
  </r>
  <r>
    <x v="943"/>
    <x v="641"/>
    <x v="107"/>
    <x v="310"/>
    <x v="0"/>
    <x v="1"/>
    <x v="84"/>
    <x v="79"/>
    <x v="4"/>
    <x v="46"/>
    <x v="0"/>
    <x v="17"/>
    <x v="2"/>
    <x v="5"/>
    <x v="2"/>
    <x v="1"/>
    <x v="5"/>
    <x v="6"/>
    <x v="0"/>
    <x v="0"/>
    <x v="0"/>
    <x v="0"/>
    <x v="0"/>
    <x v="0"/>
    <x v="0"/>
    <x v="21"/>
    <x v="1"/>
    <x v="242"/>
    <x v="0"/>
    <x v="1"/>
    <x v="0"/>
    <x v="0"/>
    <x v="0"/>
    <x v="0"/>
    <x v="0"/>
    <x v="0"/>
    <x v="1"/>
    <x v="137"/>
    <x v="419"/>
    <x v="2"/>
    <x v="7"/>
  </r>
  <r>
    <x v="944"/>
    <x v="936"/>
    <x v="134"/>
    <x v="310"/>
    <x v="1"/>
    <x v="1"/>
    <x v="47"/>
    <x v="96"/>
    <x v="12"/>
    <x v="84"/>
    <x v="12"/>
    <x v="10"/>
    <x v="15"/>
    <x v="7"/>
    <x v="3"/>
    <x v="1"/>
    <x v="6"/>
    <x v="5"/>
    <x v="0"/>
    <x v="0"/>
    <x v="0"/>
    <x v="0"/>
    <x v="0"/>
    <x v="0"/>
    <x v="0"/>
    <x v="16"/>
    <x v="1"/>
    <x v="4"/>
    <x v="0"/>
    <x v="1"/>
    <x v="0"/>
    <x v="0"/>
    <x v="0"/>
    <x v="0"/>
    <x v="1"/>
    <x v="0"/>
    <x v="0"/>
    <x v="173"/>
    <x v="657"/>
    <x v="10"/>
    <x v="9"/>
  </r>
  <r>
    <x v="945"/>
    <x v="1070"/>
    <x v="319"/>
    <x v="310"/>
    <x v="0"/>
    <x v="1"/>
    <x v="87"/>
    <x v="182"/>
    <x v="103"/>
    <x v="213"/>
    <x v="7"/>
    <x v="58"/>
    <x v="127"/>
    <x v="3"/>
    <x v="5"/>
    <x v="2"/>
    <x v="11"/>
    <x v="4"/>
    <x v="0"/>
    <x v="0"/>
    <x v="0"/>
    <x v="0"/>
    <x v="0"/>
    <x v="0"/>
    <x v="0"/>
    <x v="37"/>
    <x v="2"/>
    <x v="272"/>
    <x v="0"/>
    <x v="0"/>
    <x v="0"/>
    <x v="1"/>
    <x v="0"/>
    <x v="0"/>
    <x v="1"/>
    <x v="0"/>
    <x v="0"/>
    <x v="345"/>
    <x v="389"/>
    <x v="0"/>
    <x v="4"/>
  </r>
  <r>
    <x v="946"/>
    <x v="1865"/>
    <x v="625"/>
    <x v="161"/>
    <x v="0"/>
    <x v="0"/>
    <x v="79"/>
    <x v="629"/>
    <x v="65"/>
    <x v="118"/>
    <x v="75"/>
    <x v="88"/>
    <x v="108"/>
    <x v="1"/>
    <x v="9"/>
    <x v="10"/>
    <x v="5"/>
    <x v="4"/>
    <x v="1"/>
    <x v="0"/>
    <x v="0"/>
    <x v="1"/>
    <x v="0"/>
    <x v="0"/>
    <x v="1"/>
    <x v="48"/>
    <x v="3"/>
    <x v="528"/>
    <x v="0"/>
    <x v="1"/>
    <x v="0"/>
    <x v="0"/>
    <x v="0"/>
    <x v="0"/>
    <x v="0"/>
    <x v="0"/>
    <x v="1"/>
    <x v="677"/>
    <x v="133"/>
    <x v="4"/>
    <x v="8"/>
  </r>
  <r>
    <x v="947"/>
    <x v="427"/>
    <x v="75"/>
    <x v="310"/>
    <x v="1"/>
    <x v="0"/>
    <x v="47"/>
    <x v="43"/>
    <x v="2"/>
    <x v="27"/>
    <x v="0"/>
    <x v="9"/>
    <x v="12"/>
    <x v="3"/>
    <x v="3"/>
    <x v="0"/>
    <x v="4"/>
    <x v="7"/>
    <x v="0"/>
    <x v="0"/>
    <x v="0"/>
    <x v="0"/>
    <x v="0"/>
    <x v="0"/>
    <x v="0"/>
    <x v="23"/>
    <x v="1"/>
    <x v="591"/>
    <x v="0"/>
    <x v="1"/>
    <x v="0"/>
    <x v="0"/>
    <x v="0"/>
    <x v="0"/>
    <x v="1"/>
    <x v="0"/>
    <x v="0"/>
    <x v="71"/>
    <x v="70"/>
    <x v="2"/>
    <x v="7"/>
  </r>
  <r>
    <x v="948"/>
    <x v="1276"/>
    <x v="624"/>
    <x v="226"/>
    <x v="0"/>
    <x v="1"/>
    <x v="27"/>
    <x v="710"/>
    <x v="12"/>
    <x v="143"/>
    <x v="0"/>
    <x v="0"/>
    <x v="24"/>
    <x v="3"/>
    <x v="6"/>
    <x v="4"/>
    <x v="8"/>
    <x v="5"/>
    <x v="1"/>
    <x v="1"/>
    <x v="0"/>
    <x v="1"/>
    <x v="0"/>
    <x v="0"/>
    <x v="1"/>
    <x v="19"/>
    <x v="1"/>
    <x v="485"/>
    <x v="0"/>
    <x v="1"/>
    <x v="0"/>
    <x v="0"/>
    <x v="0"/>
    <x v="0"/>
    <x v="0"/>
    <x v="0"/>
    <x v="1"/>
    <x v="714"/>
    <x v="176"/>
    <x v="5"/>
    <x v="6"/>
  </r>
  <r>
    <x v="949"/>
    <x v="758"/>
    <x v="330"/>
    <x v="310"/>
    <x v="1"/>
    <x v="0"/>
    <x v="46"/>
    <x v="174"/>
    <x v="36"/>
    <x v="219"/>
    <x v="75"/>
    <x v="71"/>
    <x v="48"/>
    <x v="6"/>
    <x v="10"/>
    <x v="2"/>
    <x v="6"/>
    <x v="9"/>
    <x v="0"/>
    <x v="0"/>
    <x v="0"/>
    <x v="0"/>
    <x v="0"/>
    <x v="0"/>
    <x v="0"/>
    <x v="16"/>
    <x v="1"/>
    <x v="590"/>
    <x v="0"/>
    <x v="0"/>
    <x v="0"/>
    <x v="1"/>
    <x v="0"/>
    <x v="0"/>
    <x v="1"/>
    <x v="0"/>
    <x v="0"/>
    <x v="394"/>
    <x v="71"/>
    <x v="2"/>
    <x v="7"/>
  </r>
  <r>
    <x v="950"/>
    <x v="1872"/>
    <x v="604"/>
    <x v="310"/>
    <x v="0"/>
    <x v="0"/>
    <x v="27"/>
    <x v="377"/>
    <x v="122"/>
    <x v="328"/>
    <x v="41"/>
    <x v="130"/>
    <x v="45"/>
    <x v="1"/>
    <x v="3"/>
    <x v="4"/>
    <x v="10"/>
    <x v="1"/>
    <x v="0"/>
    <x v="0"/>
    <x v="0"/>
    <x v="0"/>
    <x v="0"/>
    <x v="0"/>
    <x v="0"/>
    <x v="8"/>
    <x v="0"/>
    <x v="138"/>
    <x v="0"/>
    <x v="1"/>
    <x v="0"/>
    <x v="0"/>
    <x v="0"/>
    <x v="0"/>
    <x v="1"/>
    <x v="0"/>
    <x v="0"/>
    <x v="682"/>
    <x v="523"/>
    <x v="5"/>
    <x v="6"/>
  </r>
  <r>
    <x v="951"/>
    <x v="656"/>
    <x v="72"/>
    <x v="310"/>
    <x v="2"/>
    <x v="1"/>
    <x v="37"/>
    <x v="58"/>
    <x v="0"/>
    <x v="11"/>
    <x v="4"/>
    <x v="2"/>
    <x v="5"/>
    <x v="4"/>
    <x v="3"/>
    <x v="0"/>
    <x v="4"/>
    <x v="7"/>
    <x v="0"/>
    <x v="0"/>
    <x v="0"/>
    <x v="0"/>
    <x v="0"/>
    <x v="0"/>
    <x v="0"/>
    <x v="28"/>
    <x v="2"/>
    <x v="496"/>
    <x v="0"/>
    <x v="0"/>
    <x v="0"/>
    <x v="1"/>
    <x v="0"/>
    <x v="0"/>
    <x v="0"/>
    <x v="0"/>
    <x v="1"/>
    <x v="73"/>
    <x v="165"/>
    <x v="5"/>
    <x v="6"/>
  </r>
  <r>
    <x v="952"/>
    <x v="48"/>
    <x v="62"/>
    <x v="310"/>
    <x v="1"/>
    <x v="0"/>
    <x v="8"/>
    <x v="16"/>
    <x v="5"/>
    <x v="30"/>
    <x v="8"/>
    <x v="7"/>
    <x v="26"/>
    <x v="3"/>
    <x v="3"/>
    <x v="0"/>
    <x v="4"/>
    <x v="8"/>
    <x v="0"/>
    <x v="0"/>
    <x v="0"/>
    <x v="0"/>
    <x v="0"/>
    <x v="1"/>
    <x v="0"/>
    <x v="8"/>
    <x v="0"/>
    <x v="560"/>
    <x v="0"/>
    <x v="1"/>
    <x v="0"/>
    <x v="0"/>
    <x v="0"/>
    <x v="1"/>
    <x v="0"/>
    <x v="0"/>
    <x v="0"/>
    <x v="42"/>
    <x v="101"/>
    <x v="3"/>
    <x v="0"/>
  </r>
  <r>
    <x v="953"/>
    <x v="1193"/>
    <x v="264"/>
    <x v="310"/>
    <x v="0"/>
    <x v="1"/>
    <x v="29"/>
    <x v="213"/>
    <x v="35"/>
    <x v="75"/>
    <x v="57"/>
    <x v="56"/>
    <x v="31"/>
    <x v="3"/>
    <x v="7"/>
    <x v="1"/>
    <x v="7"/>
    <x v="5"/>
    <x v="0"/>
    <x v="0"/>
    <x v="0"/>
    <x v="0"/>
    <x v="0"/>
    <x v="0"/>
    <x v="0"/>
    <x v="37"/>
    <x v="2"/>
    <x v="211"/>
    <x v="1"/>
    <x v="0"/>
    <x v="0"/>
    <x v="0"/>
    <x v="0"/>
    <x v="1"/>
    <x v="0"/>
    <x v="0"/>
    <x v="0"/>
    <x v="324"/>
    <x v="450"/>
    <x v="3"/>
    <x v="0"/>
  </r>
  <r>
    <x v="954"/>
    <x v="1792"/>
    <x v="758"/>
    <x v="310"/>
    <x v="0"/>
    <x v="0"/>
    <x v="85"/>
    <x v="622"/>
    <x v="123"/>
    <x v="349"/>
    <x v="54"/>
    <x v="90"/>
    <x v="15"/>
    <x v="1"/>
    <x v="4"/>
    <x v="6"/>
    <x v="13"/>
    <x v="2"/>
    <x v="0"/>
    <x v="0"/>
    <x v="0"/>
    <x v="0"/>
    <x v="0"/>
    <x v="0"/>
    <x v="0"/>
    <x v="25"/>
    <x v="1"/>
    <x v="589"/>
    <x v="0"/>
    <x v="0"/>
    <x v="0"/>
    <x v="1"/>
    <x v="0"/>
    <x v="0"/>
    <x v="0"/>
    <x v="1"/>
    <x v="0"/>
    <x v="854"/>
    <x v="72"/>
    <x v="2"/>
    <x v="7"/>
  </r>
  <r>
    <x v="955"/>
    <x v="1862"/>
    <x v="490"/>
    <x v="310"/>
    <x v="0"/>
    <x v="0"/>
    <x v="2"/>
    <x v="284"/>
    <x v="8"/>
    <x v="332"/>
    <x v="120"/>
    <x v="35"/>
    <x v="8"/>
    <x v="1"/>
    <x v="2"/>
    <x v="8"/>
    <x v="13"/>
    <x v="0"/>
    <x v="0"/>
    <x v="0"/>
    <x v="0"/>
    <x v="0"/>
    <x v="0"/>
    <x v="0"/>
    <x v="0"/>
    <x v="34"/>
    <x v="2"/>
    <x v="137"/>
    <x v="0"/>
    <x v="1"/>
    <x v="0"/>
    <x v="0"/>
    <x v="0"/>
    <x v="0"/>
    <x v="1"/>
    <x v="0"/>
    <x v="0"/>
    <x v="587"/>
    <x v="524"/>
    <x v="5"/>
    <x v="6"/>
  </r>
  <r>
    <x v="956"/>
    <x v="1844"/>
    <x v="852"/>
    <x v="310"/>
    <x v="0"/>
    <x v="0"/>
    <x v="66"/>
    <x v="740"/>
    <x v="54"/>
    <x v="356"/>
    <x v="131"/>
    <x v="18"/>
    <x v="18"/>
    <x v="1"/>
    <x v="2"/>
    <x v="4"/>
    <x v="12"/>
    <x v="1"/>
    <x v="0"/>
    <x v="0"/>
    <x v="0"/>
    <x v="0"/>
    <x v="1"/>
    <x v="0"/>
    <x v="0"/>
    <x v="37"/>
    <x v="2"/>
    <x v="659"/>
    <x v="0"/>
    <x v="0"/>
    <x v="0"/>
    <x v="1"/>
    <x v="0"/>
    <x v="0"/>
    <x v="0"/>
    <x v="1"/>
    <x v="0"/>
    <x v="935"/>
    <x v="2"/>
    <x v="11"/>
    <x v="2"/>
  </r>
  <r>
    <x v="957"/>
    <x v="1131"/>
    <x v="225"/>
    <x v="310"/>
    <x v="2"/>
    <x v="1"/>
    <x v="60"/>
    <x v="260"/>
    <x v="3"/>
    <x v="77"/>
    <x v="9"/>
    <x v="3"/>
    <x v="26"/>
    <x v="7"/>
    <x v="6"/>
    <x v="3"/>
    <x v="5"/>
    <x v="7"/>
    <x v="0"/>
    <x v="0"/>
    <x v="0"/>
    <x v="0"/>
    <x v="0"/>
    <x v="0"/>
    <x v="0"/>
    <x v="31"/>
    <x v="2"/>
    <x v="245"/>
    <x v="0"/>
    <x v="1"/>
    <x v="0"/>
    <x v="0"/>
    <x v="0"/>
    <x v="0"/>
    <x v="0"/>
    <x v="1"/>
    <x v="0"/>
    <x v="277"/>
    <x v="416"/>
    <x v="1"/>
    <x v="3"/>
  </r>
  <r>
    <x v="958"/>
    <x v="494"/>
    <x v="60"/>
    <x v="310"/>
    <x v="1"/>
    <x v="1"/>
    <x v="54"/>
    <x v="30"/>
    <x v="9"/>
    <x v="12"/>
    <x v="2"/>
    <x v="11"/>
    <x v="30"/>
    <x v="3"/>
    <x v="2"/>
    <x v="0"/>
    <x v="4"/>
    <x v="4"/>
    <x v="0"/>
    <x v="0"/>
    <x v="0"/>
    <x v="0"/>
    <x v="0"/>
    <x v="0"/>
    <x v="0"/>
    <x v="44"/>
    <x v="3"/>
    <x v="165"/>
    <x v="0"/>
    <x v="1"/>
    <x v="0"/>
    <x v="0"/>
    <x v="0"/>
    <x v="0"/>
    <x v="1"/>
    <x v="0"/>
    <x v="0"/>
    <x v="36"/>
    <x v="496"/>
    <x v="4"/>
    <x v="8"/>
  </r>
  <r>
    <x v="959"/>
    <x v="1014"/>
    <x v="468"/>
    <x v="310"/>
    <x v="0"/>
    <x v="1"/>
    <x v="70"/>
    <x v="563"/>
    <x v="17"/>
    <x v="132"/>
    <x v="10"/>
    <x v="0"/>
    <x v="180"/>
    <x v="5"/>
    <x v="10"/>
    <x v="6"/>
    <x v="7"/>
    <x v="7"/>
    <x v="0"/>
    <x v="0"/>
    <x v="1"/>
    <x v="0"/>
    <x v="0"/>
    <x v="0"/>
    <x v="0"/>
    <x v="42"/>
    <x v="3"/>
    <x v="272"/>
    <x v="0"/>
    <x v="0"/>
    <x v="0"/>
    <x v="1"/>
    <x v="0"/>
    <x v="0"/>
    <x v="1"/>
    <x v="0"/>
    <x v="0"/>
    <x v="459"/>
    <x v="389"/>
    <x v="0"/>
    <x v="4"/>
  </r>
  <r>
    <x v="960"/>
    <x v="844"/>
    <x v="12"/>
    <x v="310"/>
    <x v="1"/>
    <x v="1"/>
    <x v="55"/>
    <x v="12"/>
    <x v="1"/>
    <x v="3"/>
    <x v="0"/>
    <x v="0"/>
    <x v="7"/>
    <x v="1"/>
    <x v="0"/>
    <x v="1"/>
    <x v="2"/>
    <x v="4"/>
    <x v="0"/>
    <x v="0"/>
    <x v="0"/>
    <x v="0"/>
    <x v="0"/>
    <x v="0"/>
    <x v="0"/>
    <x v="36"/>
    <x v="2"/>
    <x v="332"/>
    <x v="0"/>
    <x v="0"/>
    <x v="0"/>
    <x v="0"/>
    <x v="1"/>
    <x v="1"/>
    <x v="0"/>
    <x v="0"/>
    <x v="0"/>
    <x v="11"/>
    <x v="329"/>
    <x v="10"/>
    <x v="9"/>
  </r>
  <r>
    <x v="961"/>
    <x v="5"/>
    <x v="1"/>
    <x v="310"/>
    <x v="0"/>
    <x v="0"/>
    <x v="20"/>
    <x v="2"/>
    <x v="1"/>
    <x v="1"/>
    <x v="1"/>
    <x v="0"/>
    <x v="1"/>
    <x v="0"/>
    <x v="0"/>
    <x v="0"/>
    <x v="0"/>
    <x v="12"/>
    <x v="0"/>
    <x v="0"/>
    <x v="0"/>
    <x v="0"/>
    <x v="0"/>
    <x v="0"/>
    <x v="0"/>
    <x v="31"/>
    <x v="2"/>
    <x v="7"/>
    <x v="1"/>
    <x v="0"/>
    <x v="0"/>
    <x v="0"/>
    <x v="0"/>
    <x v="0"/>
    <x v="1"/>
    <x v="0"/>
    <x v="0"/>
    <x v="6"/>
    <x v="654"/>
    <x v="10"/>
    <x v="9"/>
  </r>
  <r>
    <x v="962"/>
    <x v="426"/>
    <x v="39"/>
    <x v="310"/>
    <x v="1"/>
    <x v="0"/>
    <x v="78"/>
    <x v="22"/>
    <x v="3"/>
    <x v="18"/>
    <x v="0"/>
    <x v="0"/>
    <x v="11"/>
    <x v="1"/>
    <x v="2"/>
    <x v="0"/>
    <x v="3"/>
    <x v="7"/>
    <x v="0"/>
    <x v="0"/>
    <x v="0"/>
    <x v="0"/>
    <x v="0"/>
    <x v="0"/>
    <x v="0"/>
    <x v="17"/>
    <x v="1"/>
    <x v="306"/>
    <x v="1"/>
    <x v="0"/>
    <x v="0"/>
    <x v="0"/>
    <x v="0"/>
    <x v="0"/>
    <x v="0"/>
    <x v="1"/>
    <x v="0"/>
    <x v="34"/>
    <x v="355"/>
    <x v="11"/>
    <x v="2"/>
  </r>
  <r>
    <x v="963"/>
    <x v="1326"/>
    <x v="577"/>
    <x v="310"/>
    <x v="0"/>
    <x v="1"/>
    <x v="63"/>
    <x v="487"/>
    <x v="43"/>
    <x v="287"/>
    <x v="38"/>
    <x v="86"/>
    <x v="54"/>
    <x v="3"/>
    <x v="11"/>
    <x v="6"/>
    <x v="9"/>
    <x v="6"/>
    <x v="0"/>
    <x v="0"/>
    <x v="0"/>
    <x v="0"/>
    <x v="0"/>
    <x v="0"/>
    <x v="0"/>
    <x v="18"/>
    <x v="1"/>
    <x v="242"/>
    <x v="1"/>
    <x v="0"/>
    <x v="0"/>
    <x v="0"/>
    <x v="0"/>
    <x v="0"/>
    <x v="1"/>
    <x v="0"/>
    <x v="0"/>
    <x v="650"/>
    <x v="419"/>
    <x v="2"/>
    <x v="7"/>
  </r>
  <r>
    <x v="964"/>
    <x v="1351"/>
    <x v="624"/>
    <x v="214"/>
    <x v="1"/>
    <x v="2"/>
    <x v="81"/>
    <x v="687"/>
    <x v="36"/>
    <x v="164"/>
    <x v="14"/>
    <x v="0"/>
    <x v="105"/>
    <x v="7"/>
    <x v="11"/>
    <x v="3"/>
    <x v="4"/>
    <x v="7"/>
    <x v="0"/>
    <x v="0"/>
    <x v="0"/>
    <x v="0"/>
    <x v="0"/>
    <x v="0"/>
    <x v="1"/>
    <x v="43"/>
    <x v="3"/>
    <x v="455"/>
    <x v="0"/>
    <x v="0"/>
    <x v="0"/>
    <x v="1"/>
    <x v="0"/>
    <x v="0"/>
    <x v="0"/>
    <x v="0"/>
    <x v="1"/>
    <x v="679"/>
    <x v="206"/>
    <x v="6"/>
    <x v="5"/>
  </r>
  <r>
    <x v="965"/>
    <x v="1382"/>
    <x v="223"/>
    <x v="310"/>
    <x v="0"/>
    <x v="1"/>
    <x v="43"/>
    <x v="255"/>
    <x v="3"/>
    <x v="84"/>
    <x v="4"/>
    <x v="7"/>
    <x v="23"/>
    <x v="2"/>
    <x v="4"/>
    <x v="2"/>
    <x v="8"/>
    <x v="4"/>
    <x v="0"/>
    <x v="0"/>
    <x v="0"/>
    <x v="0"/>
    <x v="0"/>
    <x v="0"/>
    <x v="0"/>
    <x v="22"/>
    <x v="1"/>
    <x v="292"/>
    <x v="0"/>
    <x v="1"/>
    <x v="0"/>
    <x v="0"/>
    <x v="0"/>
    <x v="0"/>
    <x v="0"/>
    <x v="0"/>
    <x v="1"/>
    <x v="277"/>
    <x v="369"/>
    <x v="0"/>
    <x v="4"/>
  </r>
  <r>
    <x v="966"/>
    <x v="1832"/>
    <x v="844"/>
    <x v="310"/>
    <x v="0"/>
    <x v="0"/>
    <x v="13"/>
    <x v="702"/>
    <x v="91"/>
    <x v="458"/>
    <x v="45"/>
    <x v="54"/>
    <x v="37"/>
    <x v="1"/>
    <x v="5"/>
    <x v="6"/>
    <x v="7"/>
    <x v="2"/>
    <x v="0"/>
    <x v="0"/>
    <x v="0"/>
    <x v="0"/>
    <x v="0"/>
    <x v="0"/>
    <x v="0"/>
    <x v="18"/>
    <x v="1"/>
    <x v="204"/>
    <x v="0"/>
    <x v="1"/>
    <x v="0"/>
    <x v="0"/>
    <x v="0"/>
    <x v="0"/>
    <x v="0"/>
    <x v="0"/>
    <x v="1"/>
    <x v="929"/>
    <x v="457"/>
    <x v="3"/>
    <x v="0"/>
  </r>
  <r>
    <x v="967"/>
    <x v="1813"/>
    <x v="623"/>
    <x v="166"/>
    <x v="0"/>
    <x v="1"/>
    <x v="17"/>
    <x v="694"/>
    <x v="12"/>
    <x v="144"/>
    <x v="28"/>
    <x v="12"/>
    <x v="36"/>
    <x v="3"/>
    <x v="10"/>
    <x v="3"/>
    <x v="5"/>
    <x v="5"/>
    <x v="1"/>
    <x v="0"/>
    <x v="0"/>
    <x v="0"/>
    <x v="0"/>
    <x v="0"/>
    <x v="1"/>
    <x v="33"/>
    <x v="2"/>
    <x v="573"/>
    <x v="0"/>
    <x v="1"/>
    <x v="0"/>
    <x v="0"/>
    <x v="0"/>
    <x v="0"/>
    <x v="0"/>
    <x v="0"/>
    <x v="1"/>
    <x v="711"/>
    <x v="88"/>
    <x v="2"/>
    <x v="7"/>
  </r>
  <r>
    <x v="968"/>
    <x v="1768"/>
    <x v="621"/>
    <x v="310"/>
    <x v="0"/>
    <x v="0"/>
    <x v="65"/>
    <x v="277"/>
    <x v="26"/>
    <x v="455"/>
    <x v="139"/>
    <x v="37"/>
    <x v="117"/>
    <x v="1"/>
    <x v="4"/>
    <x v="9"/>
    <x v="13"/>
    <x v="2"/>
    <x v="0"/>
    <x v="0"/>
    <x v="0"/>
    <x v="0"/>
    <x v="0"/>
    <x v="0"/>
    <x v="0"/>
    <x v="20"/>
    <x v="1"/>
    <x v="389"/>
    <x v="0"/>
    <x v="0"/>
    <x v="1"/>
    <x v="0"/>
    <x v="0"/>
    <x v="1"/>
    <x v="0"/>
    <x v="0"/>
    <x v="0"/>
    <x v="665"/>
    <x v="272"/>
    <x v="8"/>
    <x v="11"/>
  </r>
  <r>
    <x v="969"/>
    <x v="483"/>
    <x v="36"/>
    <x v="310"/>
    <x v="1"/>
    <x v="1"/>
    <x v="1"/>
    <x v="27"/>
    <x v="0"/>
    <x v="12"/>
    <x v="0"/>
    <x v="1"/>
    <x v="5"/>
    <x v="2"/>
    <x v="2"/>
    <x v="0"/>
    <x v="3"/>
    <x v="5"/>
    <x v="0"/>
    <x v="0"/>
    <x v="0"/>
    <x v="0"/>
    <x v="0"/>
    <x v="0"/>
    <x v="0"/>
    <x v="40"/>
    <x v="2"/>
    <x v="0"/>
    <x v="0"/>
    <x v="0"/>
    <x v="0"/>
    <x v="0"/>
    <x v="1"/>
    <x v="0"/>
    <x v="0"/>
    <x v="0"/>
    <x v="1"/>
    <x v="37"/>
    <x v="661"/>
    <x v="10"/>
    <x v="9"/>
  </r>
  <r>
    <x v="970"/>
    <x v="1523"/>
    <x v="619"/>
    <x v="191"/>
    <x v="0"/>
    <x v="0"/>
    <x v="6"/>
    <x v="270"/>
    <x v="23"/>
    <x v="494"/>
    <x v="72"/>
    <x v="26"/>
    <x v="178"/>
    <x v="1"/>
    <x v="6"/>
    <x v="5"/>
    <x v="13"/>
    <x v="4"/>
    <x v="0"/>
    <x v="0"/>
    <x v="0"/>
    <x v="0"/>
    <x v="0"/>
    <x v="0"/>
    <x v="1"/>
    <x v="49"/>
    <x v="3"/>
    <x v="497"/>
    <x v="0"/>
    <x v="0"/>
    <x v="0"/>
    <x v="1"/>
    <x v="0"/>
    <x v="0"/>
    <x v="1"/>
    <x v="0"/>
    <x v="0"/>
    <x v="628"/>
    <x v="164"/>
    <x v="5"/>
    <x v="6"/>
  </r>
  <r>
    <x v="971"/>
    <x v="205"/>
    <x v="12"/>
    <x v="310"/>
    <x v="1"/>
    <x v="0"/>
    <x v="32"/>
    <x v="3"/>
    <x v="6"/>
    <x v="7"/>
    <x v="0"/>
    <x v="0"/>
    <x v="3"/>
    <x v="1"/>
    <x v="0"/>
    <x v="0"/>
    <x v="3"/>
    <x v="7"/>
    <x v="0"/>
    <x v="0"/>
    <x v="0"/>
    <x v="0"/>
    <x v="0"/>
    <x v="0"/>
    <x v="0"/>
    <x v="24"/>
    <x v="1"/>
    <x v="544"/>
    <x v="0"/>
    <x v="1"/>
    <x v="0"/>
    <x v="0"/>
    <x v="0"/>
    <x v="1"/>
    <x v="0"/>
    <x v="0"/>
    <x v="0"/>
    <x v="15"/>
    <x v="117"/>
    <x v="3"/>
    <x v="0"/>
  </r>
  <r>
    <x v="972"/>
    <x v="695"/>
    <x v="301"/>
    <x v="310"/>
    <x v="1"/>
    <x v="0"/>
    <x v="34"/>
    <x v="347"/>
    <x v="5"/>
    <x v="135"/>
    <x v="7"/>
    <x v="5"/>
    <x v="27"/>
    <x v="5"/>
    <x v="10"/>
    <x v="1"/>
    <x v="6"/>
    <x v="9"/>
    <x v="0"/>
    <x v="0"/>
    <x v="1"/>
    <x v="0"/>
    <x v="0"/>
    <x v="0"/>
    <x v="0"/>
    <x v="15"/>
    <x v="1"/>
    <x v="629"/>
    <x v="0"/>
    <x v="0"/>
    <x v="0"/>
    <x v="1"/>
    <x v="0"/>
    <x v="0"/>
    <x v="0"/>
    <x v="1"/>
    <x v="0"/>
    <x v="367"/>
    <x v="32"/>
    <x v="0"/>
    <x v="4"/>
  </r>
  <r>
    <x v="973"/>
    <x v="1348"/>
    <x v="390"/>
    <x v="310"/>
    <x v="1"/>
    <x v="0"/>
    <x v="70"/>
    <x v="202"/>
    <x v="62"/>
    <x v="257"/>
    <x v="111"/>
    <x v="35"/>
    <x v="70"/>
    <x v="4"/>
    <x v="5"/>
    <x v="3"/>
    <x v="12"/>
    <x v="4"/>
    <x v="0"/>
    <x v="0"/>
    <x v="0"/>
    <x v="0"/>
    <x v="0"/>
    <x v="0"/>
    <x v="0"/>
    <x v="7"/>
    <x v="0"/>
    <x v="122"/>
    <x v="0"/>
    <x v="0"/>
    <x v="1"/>
    <x v="0"/>
    <x v="0"/>
    <x v="0"/>
    <x v="1"/>
    <x v="0"/>
    <x v="0"/>
    <x v="441"/>
    <x v="539"/>
    <x v="6"/>
    <x v="5"/>
  </r>
  <r>
    <x v="974"/>
    <x v="1353"/>
    <x v="81"/>
    <x v="310"/>
    <x v="1"/>
    <x v="1"/>
    <x v="49"/>
    <x v="65"/>
    <x v="0"/>
    <x v="16"/>
    <x v="0"/>
    <x v="6"/>
    <x v="20"/>
    <x v="2"/>
    <x v="1"/>
    <x v="1"/>
    <x v="4"/>
    <x v="3"/>
    <x v="0"/>
    <x v="0"/>
    <x v="0"/>
    <x v="0"/>
    <x v="0"/>
    <x v="0"/>
    <x v="0"/>
    <x v="42"/>
    <x v="3"/>
    <x v="7"/>
    <x v="1"/>
    <x v="0"/>
    <x v="0"/>
    <x v="0"/>
    <x v="0"/>
    <x v="0"/>
    <x v="1"/>
    <x v="0"/>
    <x v="0"/>
    <x v="70"/>
    <x v="654"/>
    <x v="10"/>
    <x v="9"/>
  </r>
  <r>
    <x v="975"/>
    <x v="470"/>
    <x v="15"/>
    <x v="310"/>
    <x v="0"/>
    <x v="0"/>
    <x v="65"/>
    <x v="4"/>
    <x v="2"/>
    <x v="11"/>
    <x v="2"/>
    <x v="0"/>
    <x v="4"/>
    <x v="1"/>
    <x v="1"/>
    <x v="0"/>
    <x v="2"/>
    <x v="6"/>
    <x v="0"/>
    <x v="0"/>
    <x v="0"/>
    <x v="0"/>
    <x v="0"/>
    <x v="0"/>
    <x v="0"/>
    <x v="1"/>
    <x v="0"/>
    <x v="90"/>
    <x v="0"/>
    <x v="0"/>
    <x v="1"/>
    <x v="0"/>
    <x v="0"/>
    <x v="0"/>
    <x v="1"/>
    <x v="0"/>
    <x v="0"/>
    <x v="17"/>
    <x v="571"/>
    <x v="7"/>
    <x v="1"/>
  </r>
  <r>
    <x v="976"/>
    <x v="1666"/>
    <x v="739"/>
    <x v="310"/>
    <x v="0"/>
    <x v="0"/>
    <x v="25"/>
    <x v="603"/>
    <x v="0"/>
    <x v="409"/>
    <x v="81"/>
    <x v="57"/>
    <x v="0"/>
    <x v="1"/>
    <x v="8"/>
    <x v="4"/>
    <x v="10"/>
    <x v="6"/>
    <x v="1"/>
    <x v="0"/>
    <x v="0"/>
    <x v="0"/>
    <x v="0"/>
    <x v="0"/>
    <x v="0"/>
    <x v="18"/>
    <x v="1"/>
    <x v="217"/>
    <x v="0"/>
    <x v="0"/>
    <x v="0"/>
    <x v="1"/>
    <x v="0"/>
    <x v="0"/>
    <x v="1"/>
    <x v="0"/>
    <x v="0"/>
    <x v="837"/>
    <x v="444"/>
    <x v="2"/>
    <x v="7"/>
  </r>
  <r>
    <x v="977"/>
    <x v="228"/>
    <x v="65"/>
    <x v="310"/>
    <x v="1"/>
    <x v="1"/>
    <x v="84"/>
    <x v="15"/>
    <x v="10"/>
    <x v="19"/>
    <x v="8"/>
    <x v="17"/>
    <x v="20"/>
    <x v="3"/>
    <x v="2"/>
    <x v="1"/>
    <x v="3"/>
    <x v="5"/>
    <x v="0"/>
    <x v="0"/>
    <x v="0"/>
    <x v="0"/>
    <x v="0"/>
    <x v="0"/>
    <x v="0"/>
    <x v="39"/>
    <x v="2"/>
    <x v="117"/>
    <x v="0"/>
    <x v="0"/>
    <x v="0"/>
    <x v="1"/>
    <x v="0"/>
    <x v="0"/>
    <x v="1"/>
    <x v="0"/>
    <x v="0"/>
    <x v="51"/>
    <x v="544"/>
    <x v="6"/>
    <x v="5"/>
  </r>
  <r>
    <x v="978"/>
    <x v="1006"/>
    <x v="455"/>
    <x v="310"/>
    <x v="1"/>
    <x v="0"/>
    <x v="7"/>
    <x v="339"/>
    <x v="25"/>
    <x v="262"/>
    <x v="106"/>
    <x v="41"/>
    <x v="64"/>
    <x v="3"/>
    <x v="8"/>
    <x v="8"/>
    <x v="6"/>
    <x v="6"/>
    <x v="0"/>
    <x v="0"/>
    <x v="1"/>
    <x v="0"/>
    <x v="0"/>
    <x v="0"/>
    <x v="0"/>
    <x v="23"/>
    <x v="1"/>
    <x v="300"/>
    <x v="0"/>
    <x v="1"/>
    <x v="0"/>
    <x v="0"/>
    <x v="0"/>
    <x v="0"/>
    <x v="1"/>
    <x v="0"/>
    <x v="0"/>
    <x v="528"/>
    <x v="361"/>
    <x v="0"/>
    <x v="4"/>
  </r>
  <r>
    <x v="979"/>
    <x v="821"/>
    <x v="174"/>
    <x v="310"/>
    <x v="0"/>
    <x v="1"/>
    <x v="34"/>
    <x v="224"/>
    <x v="8"/>
    <x v="32"/>
    <x v="7"/>
    <x v="2"/>
    <x v="50"/>
    <x v="4"/>
    <x v="3"/>
    <x v="1"/>
    <x v="8"/>
    <x v="4"/>
    <x v="0"/>
    <x v="0"/>
    <x v="0"/>
    <x v="0"/>
    <x v="0"/>
    <x v="0"/>
    <x v="0"/>
    <x v="40"/>
    <x v="2"/>
    <x v="223"/>
    <x v="1"/>
    <x v="0"/>
    <x v="0"/>
    <x v="0"/>
    <x v="0"/>
    <x v="0"/>
    <x v="1"/>
    <x v="0"/>
    <x v="0"/>
    <x v="205"/>
    <x v="438"/>
    <x v="2"/>
    <x v="7"/>
  </r>
  <r>
    <x v="980"/>
    <x v="1798"/>
    <x v="618"/>
    <x v="163"/>
    <x v="0"/>
    <x v="0"/>
    <x v="17"/>
    <x v="535"/>
    <x v="143"/>
    <x v="107"/>
    <x v="147"/>
    <x v="42"/>
    <x v="199"/>
    <x v="1"/>
    <x v="5"/>
    <x v="11"/>
    <x v="6"/>
    <x v="3"/>
    <x v="1"/>
    <x v="0"/>
    <x v="0"/>
    <x v="0"/>
    <x v="1"/>
    <x v="0"/>
    <x v="1"/>
    <x v="46"/>
    <x v="3"/>
    <x v="298"/>
    <x v="0"/>
    <x v="1"/>
    <x v="0"/>
    <x v="0"/>
    <x v="0"/>
    <x v="0"/>
    <x v="1"/>
    <x v="0"/>
    <x v="0"/>
    <x v="612"/>
    <x v="363"/>
    <x v="0"/>
    <x v="4"/>
  </r>
  <r>
    <x v="981"/>
    <x v="1959"/>
    <x v="617"/>
    <x v="138"/>
    <x v="0"/>
    <x v="0"/>
    <x v="54"/>
    <x v="587"/>
    <x v="29"/>
    <x v="137"/>
    <x v="67"/>
    <x v="160"/>
    <x v="58"/>
    <x v="0"/>
    <x v="7"/>
    <x v="9"/>
    <x v="10"/>
    <x v="4"/>
    <x v="1"/>
    <x v="0"/>
    <x v="0"/>
    <x v="1"/>
    <x v="1"/>
    <x v="0"/>
    <x v="1"/>
    <x v="19"/>
    <x v="1"/>
    <x v="570"/>
    <x v="0"/>
    <x v="0"/>
    <x v="0"/>
    <x v="1"/>
    <x v="0"/>
    <x v="0"/>
    <x v="0"/>
    <x v="0"/>
    <x v="1"/>
    <x v="692"/>
    <x v="91"/>
    <x v="2"/>
    <x v="7"/>
  </r>
  <r>
    <x v="982"/>
    <x v="1591"/>
    <x v="615"/>
    <x v="184"/>
    <x v="0"/>
    <x v="0"/>
    <x v="70"/>
    <x v="422"/>
    <x v="27"/>
    <x v="341"/>
    <x v="77"/>
    <x v="132"/>
    <x v="148"/>
    <x v="1"/>
    <x v="5"/>
    <x v="7"/>
    <x v="9"/>
    <x v="7"/>
    <x v="0"/>
    <x v="0"/>
    <x v="0"/>
    <x v="0"/>
    <x v="0"/>
    <x v="0"/>
    <x v="1"/>
    <x v="45"/>
    <x v="3"/>
    <x v="325"/>
    <x v="0"/>
    <x v="0"/>
    <x v="1"/>
    <x v="0"/>
    <x v="0"/>
    <x v="0"/>
    <x v="1"/>
    <x v="0"/>
    <x v="0"/>
    <x v="643"/>
    <x v="336"/>
    <x v="11"/>
    <x v="2"/>
  </r>
  <r>
    <x v="983"/>
    <x v="146"/>
    <x v="39"/>
    <x v="310"/>
    <x v="1"/>
    <x v="0"/>
    <x v="25"/>
    <x v="4"/>
    <x v="12"/>
    <x v="11"/>
    <x v="3"/>
    <x v="13"/>
    <x v="15"/>
    <x v="2"/>
    <x v="2"/>
    <x v="0"/>
    <x v="3"/>
    <x v="8"/>
    <x v="0"/>
    <x v="0"/>
    <x v="0"/>
    <x v="0"/>
    <x v="0"/>
    <x v="0"/>
    <x v="0"/>
    <x v="9"/>
    <x v="0"/>
    <x v="473"/>
    <x v="0"/>
    <x v="0"/>
    <x v="0"/>
    <x v="1"/>
    <x v="0"/>
    <x v="0"/>
    <x v="1"/>
    <x v="0"/>
    <x v="0"/>
    <x v="30"/>
    <x v="188"/>
    <x v="6"/>
    <x v="5"/>
  </r>
  <r>
    <x v="984"/>
    <x v="537"/>
    <x v="154"/>
    <x v="310"/>
    <x v="0"/>
    <x v="1"/>
    <x v="50"/>
    <x v="206"/>
    <x v="2"/>
    <x v="31"/>
    <x v="0"/>
    <x v="2"/>
    <x v="39"/>
    <x v="5"/>
    <x v="5"/>
    <x v="2"/>
    <x v="4"/>
    <x v="8"/>
    <x v="0"/>
    <x v="0"/>
    <x v="0"/>
    <x v="0"/>
    <x v="0"/>
    <x v="0"/>
    <x v="0"/>
    <x v="42"/>
    <x v="3"/>
    <x v="384"/>
    <x v="0"/>
    <x v="1"/>
    <x v="0"/>
    <x v="0"/>
    <x v="0"/>
    <x v="0"/>
    <x v="0"/>
    <x v="0"/>
    <x v="1"/>
    <x v="187"/>
    <x v="277"/>
    <x v="9"/>
    <x v="10"/>
  </r>
  <r>
    <x v="985"/>
    <x v="1324"/>
    <x v="603"/>
    <x v="205"/>
    <x v="0"/>
    <x v="0"/>
    <x v="0"/>
    <x v="589"/>
    <x v="78"/>
    <x v="232"/>
    <x v="13"/>
    <x v="34"/>
    <x v="65"/>
    <x v="1"/>
    <x v="10"/>
    <x v="10"/>
    <x v="7"/>
    <x v="6"/>
    <x v="0"/>
    <x v="0"/>
    <x v="1"/>
    <x v="0"/>
    <x v="0"/>
    <x v="0"/>
    <x v="1"/>
    <x v="42"/>
    <x v="3"/>
    <x v="142"/>
    <x v="0"/>
    <x v="1"/>
    <x v="0"/>
    <x v="0"/>
    <x v="0"/>
    <x v="1"/>
    <x v="0"/>
    <x v="0"/>
    <x v="0"/>
    <x v="671"/>
    <x v="519"/>
    <x v="5"/>
    <x v="6"/>
  </r>
  <r>
    <x v="986"/>
    <x v="1390"/>
    <x v="414"/>
    <x v="310"/>
    <x v="0"/>
    <x v="1"/>
    <x v="96"/>
    <x v="349"/>
    <x v="46"/>
    <x v="260"/>
    <x v="17"/>
    <x v="38"/>
    <x v="70"/>
    <x v="2"/>
    <x v="6"/>
    <x v="5"/>
    <x v="10"/>
    <x v="3"/>
    <x v="0"/>
    <x v="0"/>
    <x v="0"/>
    <x v="0"/>
    <x v="0"/>
    <x v="0"/>
    <x v="0"/>
    <x v="43"/>
    <x v="3"/>
    <x v="567"/>
    <x v="0"/>
    <x v="1"/>
    <x v="0"/>
    <x v="0"/>
    <x v="0"/>
    <x v="0"/>
    <x v="0"/>
    <x v="1"/>
    <x v="0"/>
    <x v="475"/>
    <x v="94"/>
    <x v="2"/>
    <x v="7"/>
  </r>
  <r>
    <x v="987"/>
    <x v="1866"/>
    <x v="698"/>
    <x v="310"/>
    <x v="0"/>
    <x v="0"/>
    <x v="57"/>
    <x v="651"/>
    <x v="31"/>
    <x v="291"/>
    <x v="66"/>
    <x v="31"/>
    <x v="178"/>
    <x v="1"/>
    <x v="4"/>
    <x v="4"/>
    <x v="11"/>
    <x v="1"/>
    <x v="0"/>
    <x v="0"/>
    <x v="0"/>
    <x v="0"/>
    <x v="1"/>
    <x v="0"/>
    <x v="0"/>
    <x v="44"/>
    <x v="3"/>
    <x v="389"/>
    <x v="0"/>
    <x v="0"/>
    <x v="0"/>
    <x v="1"/>
    <x v="0"/>
    <x v="0"/>
    <x v="1"/>
    <x v="0"/>
    <x v="0"/>
    <x v="719"/>
    <x v="272"/>
    <x v="8"/>
    <x v="11"/>
  </r>
  <r>
    <x v="988"/>
    <x v="100"/>
    <x v="37"/>
    <x v="310"/>
    <x v="1"/>
    <x v="1"/>
    <x v="47"/>
    <x v="14"/>
    <x v="3"/>
    <x v="21"/>
    <x v="2"/>
    <x v="1"/>
    <x v="28"/>
    <x v="4"/>
    <x v="3"/>
    <x v="1"/>
    <x v="2"/>
    <x v="8"/>
    <x v="0"/>
    <x v="0"/>
    <x v="1"/>
    <x v="0"/>
    <x v="0"/>
    <x v="0"/>
    <x v="0"/>
    <x v="28"/>
    <x v="2"/>
    <x v="145"/>
    <x v="0"/>
    <x v="1"/>
    <x v="0"/>
    <x v="0"/>
    <x v="0"/>
    <x v="0"/>
    <x v="1"/>
    <x v="0"/>
    <x v="0"/>
    <x v="15"/>
    <x v="516"/>
    <x v="5"/>
    <x v="6"/>
  </r>
  <r>
    <x v="989"/>
    <x v="528"/>
    <x v="9"/>
    <x v="310"/>
    <x v="1"/>
    <x v="1"/>
    <x v="52"/>
    <x v="10"/>
    <x v="0"/>
    <x v="3"/>
    <x v="0"/>
    <x v="0"/>
    <x v="4"/>
    <x v="1"/>
    <x v="1"/>
    <x v="0"/>
    <x v="2"/>
    <x v="6"/>
    <x v="0"/>
    <x v="0"/>
    <x v="0"/>
    <x v="0"/>
    <x v="0"/>
    <x v="0"/>
    <x v="0"/>
    <x v="33"/>
    <x v="2"/>
    <x v="391"/>
    <x v="0"/>
    <x v="0"/>
    <x v="1"/>
    <x v="0"/>
    <x v="0"/>
    <x v="0"/>
    <x v="0"/>
    <x v="0"/>
    <x v="1"/>
    <x v="11"/>
    <x v="270"/>
    <x v="8"/>
    <x v="11"/>
  </r>
  <r>
    <x v="990"/>
    <x v="1715"/>
    <x v="874"/>
    <x v="310"/>
    <x v="0"/>
    <x v="1"/>
    <x v="30"/>
    <x v="744"/>
    <x v="0"/>
    <x v="324"/>
    <x v="170"/>
    <x v="161"/>
    <x v="152"/>
    <x v="1"/>
    <x v="10"/>
    <x v="2"/>
    <x v="8"/>
    <x v="5"/>
    <x v="1"/>
    <x v="0"/>
    <x v="0"/>
    <x v="1"/>
    <x v="1"/>
    <x v="0"/>
    <x v="0"/>
    <x v="17"/>
    <x v="1"/>
    <x v="635"/>
    <x v="0"/>
    <x v="0"/>
    <x v="0"/>
    <x v="1"/>
    <x v="0"/>
    <x v="0"/>
    <x v="1"/>
    <x v="0"/>
    <x v="0"/>
    <x v="936"/>
    <x v="26"/>
    <x v="0"/>
    <x v="4"/>
  </r>
  <r>
    <x v="991"/>
    <x v="908"/>
    <x v="92"/>
    <x v="310"/>
    <x v="0"/>
    <x v="1"/>
    <x v="63"/>
    <x v="80"/>
    <x v="1"/>
    <x v="31"/>
    <x v="2"/>
    <x v="1"/>
    <x v="0"/>
    <x v="1"/>
    <x v="1"/>
    <x v="1"/>
    <x v="5"/>
    <x v="2"/>
    <x v="0"/>
    <x v="0"/>
    <x v="0"/>
    <x v="0"/>
    <x v="0"/>
    <x v="0"/>
    <x v="0"/>
    <x v="20"/>
    <x v="1"/>
    <x v="158"/>
    <x v="0"/>
    <x v="0"/>
    <x v="0"/>
    <x v="1"/>
    <x v="0"/>
    <x v="0"/>
    <x v="0"/>
    <x v="0"/>
    <x v="1"/>
    <x v="113"/>
    <x v="503"/>
    <x v="4"/>
    <x v="8"/>
  </r>
  <r>
    <x v="992"/>
    <x v="328"/>
    <x v="148"/>
    <x v="310"/>
    <x v="1"/>
    <x v="0"/>
    <x v="51"/>
    <x v="142"/>
    <x v="20"/>
    <x v="66"/>
    <x v="0"/>
    <x v="12"/>
    <x v="27"/>
    <x v="7"/>
    <x v="6"/>
    <x v="1"/>
    <x v="4"/>
    <x v="9"/>
    <x v="0"/>
    <x v="0"/>
    <x v="0"/>
    <x v="0"/>
    <x v="0"/>
    <x v="0"/>
    <x v="0"/>
    <x v="18"/>
    <x v="1"/>
    <x v="452"/>
    <x v="0"/>
    <x v="0"/>
    <x v="1"/>
    <x v="0"/>
    <x v="0"/>
    <x v="0"/>
    <x v="1"/>
    <x v="0"/>
    <x v="0"/>
    <x v="191"/>
    <x v="209"/>
    <x v="6"/>
    <x v="5"/>
  </r>
  <r>
    <x v="993"/>
    <x v="444"/>
    <x v="84"/>
    <x v="310"/>
    <x v="0"/>
    <x v="1"/>
    <x v="14"/>
    <x v="62"/>
    <x v="0"/>
    <x v="21"/>
    <x v="7"/>
    <x v="0"/>
    <x v="12"/>
    <x v="1"/>
    <x v="3"/>
    <x v="0"/>
    <x v="3"/>
    <x v="8"/>
    <x v="0"/>
    <x v="0"/>
    <x v="0"/>
    <x v="0"/>
    <x v="0"/>
    <x v="0"/>
    <x v="0"/>
    <x v="28"/>
    <x v="2"/>
    <x v="619"/>
    <x v="0"/>
    <x v="0"/>
    <x v="0"/>
    <x v="1"/>
    <x v="0"/>
    <x v="0"/>
    <x v="0"/>
    <x v="1"/>
    <x v="0"/>
    <x v="80"/>
    <x v="42"/>
    <x v="0"/>
    <x v="4"/>
  </r>
  <r>
    <x v="994"/>
    <x v="577"/>
    <x v="37"/>
    <x v="310"/>
    <x v="1"/>
    <x v="1"/>
    <x v="20"/>
    <x v="30"/>
    <x v="0"/>
    <x v="11"/>
    <x v="0"/>
    <x v="0"/>
    <x v="3"/>
    <x v="3"/>
    <x v="2"/>
    <x v="0"/>
    <x v="4"/>
    <x v="5"/>
    <x v="0"/>
    <x v="0"/>
    <x v="0"/>
    <x v="0"/>
    <x v="0"/>
    <x v="0"/>
    <x v="0"/>
    <x v="25"/>
    <x v="1"/>
    <x v="67"/>
    <x v="0"/>
    <x v="1"/>
    <x v="0"/>
    <x v="0"/>
    <x v="0"/>
    <x v="0"/>
    <x v="0"/>
    <x v="1"/>
    <x v="0"/>
    <x v="40"/>
    <x v="594"/>
    <x v="8"/>
    <x v="11"/>
  </r>
  <r>
    <x v="995"/>
    <x v="1204"/>
    <x v="235"/>
    <x v="310"/>
    <x v="0"/>
    <x v="0"/>
    <x v="56"/>
    <x v="89"/>
    <x v="66"/>
    <x v="161"/>
    <x v="26"/>
    <x v="43"/>
    <x v="11"/>
    <x v="1"/>
    <x v="4"/>
    <x v="2"/>
    <x v="8"/>
    <x v="3"/>
    <x v="0"/>
    <x v="0"/>
    <x v="0"/>
    <x v="0"/>
    <x v="0"/>
    <x v="0"/>
    <x v="0"/>
    <x v="45"/>
    <x v="3"/>
    <x v="66"/>
    <x v="0"/>
    <x v="1"/>
    <x v="0"/>
    <x v="0"/>
    <x v="0"/>
    <x v="0"/>
    <x v="0"/>
    <x v="1"/>
    <x v="0"/>
    <x v="294"/>
    <x v="595"/>
    <x v="8"/>
    <x v="11"/>
  </r>
  <r>
    <x v="996"/>
    <x v="1546"/>
    <x v="659"/>
    <x v="310"/>
    <x v="0"/>
    <x v="0"/>
    <x v="41"/>
    <x v="517"/>
    <x v="107"/>
    <x v="234"/>
    <x v="107"/>
    <x v="144"/>
    <x v="76"/>
    <x v="1"/>
    <x v="6"/>
    <x v="6"/>
    <x v="7"/>
    <x v="3"/>
    <x v="0"/>
    <x v="0"/>
    <x v="0"/>
    <x v="0"/>
    <x v="1"/>
    <x v="0"/>
    <x v="0"/>
    <x v="31"/>
    <x v="2"/>
    <x v="78"/>
    <x v="0"/>
    <x v="1"/>
    <x v="0"/>
    <x v="0"/>
    <x v="0"/>
    <x v="1"/>
    <x v="0"/>
    <x v="0"/>
    <x v="0"/>
    <x v="730"/>
    <x v="583"/>
    <x v="7"/>
    <x v="1"/>
  </r>
  <r>
    <x v="997"/>
    <x v="1046"/>
    <x v="142"/>
    <x v="310"/>
    <x v="0"/>
    <x v="0"/>
    <x v="72"/>
    <x v="121"/>
    <x v="4"/>
    <x v="73"/>
    <x v="13"/>
    <x v="6"/>
    <x v="11"/>
    <x v="1"/>
    <x v="2"/>
    <x v="1"/>
    <x v="7"/>
    <x v="2"/>
    <x v="0"/>
    <x v="0"/>
    <x v="0"/>
    <x v="0"/>
    <x v="0"/>
    <x v="0"/>
    <x v="0"/>
    <x v="27"/>
    <x v="2"/>
    <x v="373"/>
    <x v="0"/>
    <x v="0"/>
    <x v="0"/>
    <x v="1"/>
    <x v="0"/>
    <x v="0"/>
    <x v="1"/>
    <x v="0"/>
    <x v="0"/>
    <x v="183"/>
    <x v="288"/>
    <x v="9"/>
    <x v="10"/>
  </r>
  <r>
    <x v="998"/>
    <x v="392"/>
    <x v="29"/>
    <x v="310"/>
    <x v="1"/>
    <x v="0"/>
    <x v="1"/>
    <x v="13"/>
    <x v="3"/>
    <x v="6"/>
    <x v="6"/>
    <x v="5"/>
    <x v="6"/>
    <x v="1"/>
    <x v="1"/>
    <x v="0"/>
    <x v="3"/>
    <x v="8"/>
    <x v="0"/>
    <x v="0"/>
    <x v="0"/>
    <x v="0"/>
    <x v="0"/>
    <x v="0"/>
    <x v="0"/>
    <x v="23"/>
    <x v="1"/>
    <x v="510"/>
    <x v="0"/>
    <x v="1"/>
    <x v="0"/>
    <x v="0"/>
    <x v="0"/>
    <x v="0"/>
    <x v="1"/>
    <x v="0"/>
    <x v="0"/>
    <x v="29"/>
    <x v="151"/>
    <x v="4"/>
    <x v="8"/>
  </r>
  <r>
    <x v="999"/>
    <x v="106"/>
    <x v="95"/>
    <x v="310"/>
    <x v="0"/>
    <x v="0"/>
    <x v="27"/>
    <x v="18"/>
    <x v="42"/>
    <x v="24"/>
    <x v="13"/>
    <x v="20"/>
    <x v="18"/>
    <x v="1"/>
    <x v="2"/>
    <x v="1"/>
    <x v="4"/>
    <x v="7"/>
    <x v="0"/>
    <x v="0"/>
    <x v="0"/>
    <x v="0"/>
    <x v="0"/>
    <x v="0"/>
    <x v="0"/>
    <x v="20"/>
    <x v="1"/>
    <x v="466"/>
    <x v="0"/>
    <x v="0"/>
    <x v="1"/>
    <x v="0"/>
    <x v="0"/>
    <x v="0"/>
    <x v="1"/>
    <x v="0"/>
    <x v="0"/>
    <x v="100"/>
    <x v="195"/>
    <x v="6"/>
    <x v="5"/>
  </r>
  <r>
    <x v="1000"/>
    <x v="476"/>
    <x v="73"/>
    <x v="310"/>
    <x v="1"/>
    <x v="0"/>
    <x v="77"/>
    <x v="45"/>
    <x v="2"/>
    <x v="26"/>
    <x v="4"/>
    <x v="1"/>
    <x v="1"/>
    <x v="3"/>
    <x v="3"/>
    <x v="1"/>
    <x v="3"/>
    <x v="7"/>
    <x v="0"/>
    <x v="0"/>
    <x v="0"/>
    <x v="0"/>
    <x v="0"/>
    <x v="0"/>
    <x v="0"/>
    <x v="23"/>
    <x v="1"/>
    <x v="10"/>
    <x v="0"/>
    <x v="1"/>
    <x v="0"/>
    <x v="0"/>
    <x v="0"/>
    <x v="0"/>
    <x v="1"/>
    <x v="0"/>
    <x v="0"/>
    <x v="78"/>
    <x v="651"/>
    <x v="10"/>
    <x v="9"/>
  </r>
  <r>
    <x v="1001"/>
    <x v="290"/>
    <x v="59"/>
    <x v="310"/>
    <x v="1"/>
    <x v="0"/>
    <x v="87"/>
    <x v="38"/>
    <x v="1"/>
    <x v="24"/>
    <x v="0"/>
    <x v="0"/>
    <x v="0"/>
    <x v="1"/>
    <x v="2"/>
    <x v="0"/>
    <x v="3"/>
    <x v="8"/>
    <x v="0"/>
    <x v="0"/>
    <x v="0"/>
    <x v="0"/>
    <x v="0"/>
    <x v="0"/>
    <x v="0"/>
    <x v="22"/>
    <x v="1"/>
    <x v="336"/>
    <x v="0"/>
    <x v="0"/>
    <x v="0"/>
    <x v="1"/>
    <x v="0"/>
    <x v="0"/>
    <x v="0"/>
    <x v="0"/>
    <x v="1"/>
    <x v="65"/>
    <x v="325"/>
    <x v="10"/>
    <x v="9"/>
  </r>
  <r>
    <x v="1002"/>
    <x v="1568"/>
    <x v="602"/>
    <x v="180"/>
    <x v="0"/>
    <x v="0"/>
    <x v="0"/>
    <x v="298"/>
    <x v="117"/>
    <x v="336"/>
    <x v="173"/>
    <x v="32"/>
    <x v="43"/>
    <x v="1"/>
    <x v="4"/>
    <x v="7"/>
    <x v="5"/>
    <x v="2"/>
    <x v="0"/>
    <x v="0"/>
    <x v="0"/>
    <x v="0"/>
    <x v="0"/>
    <x v="0"/>
    <x v="1"/>
    <x v="38"/>
    <x v="2"/>
    <x v="99"/>
    <x v="0"/>
    <x v="0"/>
    <x v="1"/>
    <x v="0"/>
    <x v="0"/>
    <x v="0"/>
    <x v="0"/>
    <x v="0"/>
    <x v="1"/>
    <x v="681"/>
    <x v="562"/>
    <x v="7"/>
    <x v="1"/>
  </r>
  <r>
    <x v="1003"/>
    <x v="429"/>
    <x v="60"/>
    <x v="310"/>
    <x v="0"/>
    <x v="1"/>
    <x v="51"/>
    <x v="60"/>
    <x v="0"/>
    <x v="3"/>
    <x v="0"/>
    <x v="0"/>
    <x v="7"/>
    <x v="1"/>
    <x v="1"/>
    <x v="1"/>
    <x v="3"/>
    <x v="5"/>
    <x v="0"/>
    <x v="0"/>
    <x v="0"/>
    <x v="0"/>
    <x v="0"/>
    <x v="0"/>
    <x v="0"/>
    <x v="30"/>
    <x v="2"/>
    <x v="5"/>
    <x v="0"/>
    <x v="0"/>
    <x v="0"/>
    <x v="1"/>
    <x v="0"/>
    <x v="0"/>
    <x v="0"/>
    <x v="1"/>
    <x v="0"/>
    <x v="59"/>
    <x v="656"/>
    <x v="10"/>
    <x v="9"/>
  </r>
  <r>
    <x v="1004"/>
    <x v="70"/>
    <x v="42"/>
    <x v="310"/>
    <x v="1"/>
    <x v="0"/>
    <x v="79"/>
    <x v="4"/>
    <x v="9"/>
    <x v="16"/>
    <x v="15"/>
    <x v="0"/>
    <x v="12"/>
    <x v="2"/>
    <x v="2"/>
    <x v="1"/>
    <x v="2"/>
    <x v="8"/>
    <x v="0"/>
    <x v="0"/>
    <x v="0"/>
    <x v="0"/>
    <x v="0"/>
    <x v="0"/>
    <x v="0"/>
    <x v="18"/>
    <x v="1"/>
    <x v="569"/>
    <x v="0"/>
    <x v="1"/>
    <x v="0"/>
    <x v="0"/>
    <x v="0"/>
    <x v="0"/>
    <x v="1"/>
    <x v="0"/>
    <x v="0"/>
    <x v="36"/>
    <x v="92"/>
    <x v="2"/>
    <x v="7"/>
  </r>
  <r>
    <x v="1005"/>
    <x v="1116"/>
    <x v="334"/>
    <x v="310"/>
    <x v="0"/>
    <x v="1"/>
    <x v="11"/>
    <x v="186"/>
    <x v="52"/>
    <x v="168"/>
    <x v="96"/>
    <x v="76"/>
    <x v="83"/>
    <x v="3"/>
    <x v="5"/>
    <x v="4"/>
    <x v="9"/>
    <x v="4"/>
    <x v="0"/>
    <x v="0"/>
    <x v="0"/>
    <x v="0"/>
    <x v="0"/>
    <x v="0"/>
    <x v="0"/>
    <x v="29"/>
    <x v="2"/>
    <x v="422"/>
    <x v="0"/>
    <x v="1"/>
    <x v="0"/>
    <x v="0"/>
    <x v="0"/>
    <x v="0"/>
    <x v="0"/>
    <x v="0"/>
    <x v="1"/>
    <x v="377"/>
    <x v="239"/>
    <x v="7"/>
    <x v="1"/>
  </r>
  <r>
    <x v="1006"/>
    <x v="1303"/>
    <x v="598"/>
    <x v="208"/>
    <x v="1"/>
    <x v="1"/>
    <x v="3"/>
    <x v="720"/>
    <x v="0"/>
    <x v="45"/>
    <x v="0"/>
    <x v="0"/>
    <x v="34"/>
    <x v="11"/>
    <x v="3"/>
    <x v="4"/>
    <x v="10"/>
    <x v="8"/>
    <x v="0"/>
    <x v="0"/>
    <x v="0"/>
    <x v="1"/>
    <x v="0"/>
    <x v="0"/>
    <x v="1"/>
    <x v="47"/>
    <x v="3"/>
    <x v="600"/>
    <x v="0"/>
    <x v="1"/>
    <x v="0"/>
    <x v="0"/>
    <x v="0"/>
    <x v="0"/>
    <x v="0"/>
    <x v="1"/>
    <x v="0"/>
    <x v="684"/>
    <x v="61"/>
    <x v="1"/>
    <x v="3"/>
  </r>
  <r>
    <x v="1007"/>
    <x v="41"/>
    <x v="50"/>
    <x v="310"/>
    <x v="1"/>
    <x v="0"/>
    <x v="93"/>
    <x v="4"/>
    <x v="8"/>
    <x v="11"/>
    <x v="16"/>
    <x v="12"/>
    <x v="26"/>
    <x v="2"/>
    <x v="2"/>
    <x v="1"/>
    <x v="2"/>
    <x v="9"/>
    <x v="0"/>
    <x v="0"/>
    <x v="0"/>
    <x v="0"/>
    <x v="0"/>
    <x v="0"/>
    <x v="0"/>
    <x v="9"/>
    <x v="0"/>
    <x v="486"/>
    <x v="0"/>
    <x v="0"/>
    <x v="1"/>
    <x v="0"/>
    <x v="0"/>
    <x v="0"/>
    <x v="0"/>
    <x v="0"/>
    <x v="0"/>
    <x v="30"/>
    <x v="175"/>
    <x v="5"/>
    <x v="6"/>
  </r>
  <r>
    <x v="1008"/>
    <x v="389"/>
    <x v="16"/>
    <x v="310"/>
    <x v="0"/>
    <x v="1"/>
    <x v="0"/>
    <x v="18"/>
    <x v="0"/>
    <x v="2"/>
    <x v="0"/>
    <x v="0"/>
    <x v="2"/>
    <x v="1"/>
    <x v="1"/>
    <x v="0"/>
    <x v="3"/>
    <x v="4"/>
    <x v="0"/>
    <x v="0"/>
    <x v="0"/>
    <x v="0"/>
    <x v="0"/>
    <x v="0"/>
    <x v="0"/>
    <x v="38"/>
    <x v="2"/>
    <x v="312"/>
    <x v="1"/>
    <x v="0"/>
    <x v="0"/>
    <x v="0"/>
    <x v="0"/>
    <x v="0"/>
    <x v="0"/>
    <x v="0"/>
    <x v="1"/>
    <x v="20"/>
    <x v="349"/>
    <x v="11"/>
    <x v="2"/>
  </r>
  <r>
    <x v="1009"/>
    <x v="1468"/>
    <x v="615"/>
    <x v="310"/>
    <x v="0"/>
    <x v="1"/>
    <x v="54"/>
    <x v="609"/>
    <x v="78"/>
    <x v="157"/>
    <x v="98"/>
    <x v="11"/>
    <x v="33"/>
    <x v="5"/>
    <x v="10"/>
    <x v="7"/>
    <x v="10"/>
    <x v="6"/>
    <x v="0"/>
    <x v="0"/>
    <x v="0"/>
    <x v="0"/>
    <x v="0"/>
    <x v="0"/>
    <x v="0"/>
    <x v="32"/>
    <x v="2"/>
    <x v="568"/>
    <x v="0"/>
    <x v="0"/>
    <x v="0"/>
    <x v="1"/>
    <x v="0"/>
    <x v="1"/>
    <x v="0"/>
    <x v="0"/>
    <x v="0"/>
    <x v="700"/>
    <x v="93"/>
    <x v="2"/>
    <x v="7"/>
  </r>
  <r>
    <x v="1010"/>
    <x v="1371"/>
    <x v="597"/>
    <x v="197"/>
    <x v="0"/>
    <x v="0"/>
    <x v="23"/>
    <x v="715"/>
    <x v="0"/>
    <x v="69"/>
    <x v="0"/>
    <x v="0"/>
    <x v="46"/>
    <x v="1"/>
    <x v="10"/>
    <x v="4"/>
    <x v="13"/>
    <x v="6"/>
    <x v="1"/>
    <x v="1"/>
    <x v="1"/>
    <x v="0"/>
    <x v="1"/>
    <x v="0"/>
    <x v="1"/>
    <x v="14"/>
    <x v="1"/>
    <x v="155"/>
    <x v="0"/>
    <x v="1"/>
    <x v="0"/>
    <x v="0"/>
    <x v="0"/>
    <x v="0"/>
    <x v="1"/>
    <x v="0"/>
    <x v="0"/>
    <x v="678"/>
    <x v="506"/>
    <x v="5"/>
    <x v="6"/>
  </r>
  <r>
    <x v="1011"/>
    <x v="1412"/>
    <x v="595"/>
    <x v="193"/>
    <x v="0"/>
    <x v="1"/>
    <x v="82"/>
    <x v="653"/>
    <x v="11"/>
    <x v="206"/>
    <x v="0"/>
    <x v="0"/>
    <x v="23"/>
    <x v="2"/>
    <x v="9"/>
    <x v="3"/>
    <x v="5"/>
    <x v="5"/>
    <x v="0"/>
    <x v="0"/>
    <x v="0"/>
    <x v="0"/>
    <x v="0"/>
    <x v="0"/>
    <x v="1"/>
    <x v="40"/>
    <x v="2"/>
    <x v="426"/>
    <x v="0"/>
    <x v="1"/>
    <x v="0"/>
    <x v="0"/>
    <x v="0"/>
    <x v="0"/>
    <x v="0"/>
    <x v="0"/>
    <x v="1"/>
    <x v="687"/>
    <x v="235"/>
    <x v="7"/>
    <x v="1"/>
  </r>
  <r>
    <x v="1012"/>
    <x v="1477"/>
    <x v="556"/>
    <x v="310"/>
    <x v="0"/>
    <x v="0"/>
    <x v="3"/>
    <x v="395"/>
    <x v="79"/>
    <x v="299"/>
    <x v="89"/>
    <x v="50"/>
    <x v="40"/>
    <x v="1"/>
    <x v="4"/>
    <x v="4"/>
    <x v="7"/>
    <x v="2"/>
    <x v="0"/>
    <x v="0"/>
    <x v="0"/>
    <x v="0"/>
    <x v="0"/>
    <x v="0"/>
    <x v="0"/>
    <x v="27"/>
    <x v="2"/>
    <x v="4"/>
    <x v="0"/>
    <x v="0"/>
    <x v="0"/>
    <x v="1"/>
    <x v="0"/>
    <x v="0"/>
    <x v="1"/>
    <x v="0"/>
    <x v="0"/>
    <x v="638"/>
    <x v="657"/>
    <x v="10"/>
    <x v="9"/>
  </r>
  <r>
    <x v="1013"/>
    <x v="359"/>
    <x v="35"/>
    <x v="310"/>
    <x v="1"/>
    <x v="0"/>
    <x v="99"/>
    <x v="5"/>
    <x v="10"/>
    <x v="13"/>
    <x v="3"/>
    <x v="8"/>
    <x v="16"/>
    <x v="1"/>
    <x v="1"/>
    <x v="0"/>
    <x v="3"/>
    <x v="8"/>
    <x v="0"/>
    <x v="0"/>
    <x v="0"/>
    <x v="0"/>
    <x v="0"/>
    <x v="0"/>
    <x v="0"/>
    <x v="19"/>
    <x v="1"/>
    <x v="492"/>
    <x v="0"/>
    <x v="1"/>
    <x v="0"/>
    <x v="0"/>
    <x v="0"/>
    <x v="1"/>
    <x v="0"/>
    <x v="0"/>
    <x v="0"/>
    <x v="25"/>
    <x v="169"/>
    <x v="5"/>
    <x v="6"/>
  </r>
  <r>
    <x v="1014"/>
    <x v="1765"/>
    <x v="632"/>
    <x v="310"/>
    <x v="0"/>
    <x v="0"/>
    <x v="70"/>
    <x v="308"/>
    <x v="59"/>
    <x v="424"/>
    <x v="91"/>
    <x v="127"/>
    <x v="140"/>
    <x v="1"/>
    <x v="5"/>
    <x v="6"/>
    <x v="7"/>
    <x v="2"/>
    <x v="0"/>
    <x v="0"/>
    <x v="0"/>
    <x v="0"/>
    <x v="1"/>
    <x v="0"/>
    <x v="0"/>
    <x v="23"/>
    <x v="1"/>
    <x v="43"/>
    <x v="0"/>
    <x v="1"/>
    <x v="0"/>
    <x v="0"/>
    <x v="0"/>
    <x v="0"/>
    <x v="1"/>
    <x v="0"/>
    <x v="0"/>
    <x v="667"/>
    <x v="618"/>
    <x v="8"/>
    <x v="11"/>
  </r>
  <r>
    <x v="1015"/>
    <x v="279"/>
    <x v="163"/>
    <x v="310"/>
    <x v="0"/>
    <x v="0"/>
    <x v="65"/>
    <x v="39"/>
    <x v="33"/>
    <x v="129"/>
    <x v="37"/>
    <x v="26"/>
    <x v="44"/>
    <x v="2"/>
    <x v="5"/>
    <x v="1"/>
    <x v="5"/>
    <x v="8"/>
    <x v="0"/>
    <x v="0"/>
    <x v="0"/>
    <x v="0"/>
    <x v="0"/>
    <x v="0"/>
    <x v="0"/>
    <x v="16"/>
    <x v="1"/>
    <x v="631"/>
    <x v="0"/>
    <x v="0"/>
    <x v="1"/>
    <x v="0"/>
    <x v="0"/>
    <x v="0"/>
    <x v="1"/>
    <x v="0"/>
    <x v="0"/>
    <x v="191"/>
    <x v="30"/>
    <x v="0"/>
    <x v="4"/>
  </r>
  <r>
    <x v="1016"/>
    <x v="555"/>
    <x v="43"/>
    <x v="310"/>
    <x v="1"/>
    <x v="1"/>
    <x v="44"/>
    <x v="26"/>
    <x v="1"/>
    <x v="16"/>
    <x v="2"/>
    <x v="2"/>
    <x v="15"/>
    <x v="4"/>
    <x v="3"/>
    <x v="0"/>
    <x v="4"/>
    <x v="4"/>
    <x v="0"/>
    <x v="0"/>
    <x v="0"/>
    <x v="0"/>
    <x v="0"/>
    <x v="0"/>
    <x v="0"/>
    <x v="38"/>
    <x v="2"/>
    <x v="116"/>
    <x v="0"/>
    <x v="0"/>
    <x v="0"/>
    <x v="1"/>
    <x v="0"/>
    <x v="0"/>
    <x v="0"/>
    <x v="0"/>
    <x v="1"/>
    <x v="34"/>
    <x v="545"/>
    <x v="6"/>
    <x v="5"/>
  </r>
  <r>
    <x v="1017"/>
    <x v="835"/>
    <x v="77"/>
    <x v="310"/>
    <x v="1"/>
    <x v="1"/>
    <x v="6"/>
    <x v="67"/>
    <x v="0"/>
    <x v="16"/>
    <x v="0"/>
    <x v="0"/>
    <x v="8"/>
    <x v="3"/>
    <x v="2"/>
    <x v="0"/>
    <x v="4"/>
    <x v="7"/>
    <x v="0"/>
    <x v="0"/>
    <x v="0"/>
    <x v="0"/>
    <x v="0"/>
    <x v="0"/>
    <x v="0"/>
    <x v="24"/>
    <x v="1"/>
    <x v="266"/>
    <x v="0"/>
    <x v="0"/>
    <x v="1"/>
    <x v="0"/>
    <x v="0"/>
    <x v="0"/>
    <x v="0"/>
    <x v="1"/>
    <x v="0"/>
    <x v="77"/>
    <x v="395"/>
    <x v="1"/>
    <x v="3"/>
  </r>
  <r>
    <x v="1018"/>
    <x v="1530"/>
    <x v="590"/>
    <x v="179"/>
    <x v="0"/>
    <x v="0"/>
    <x v="12"/>
    <x v="365"/>
    <x v="0"/>
    <x v="361"/>
    <x v="141"/>
    <x v="63"/>
    <x v="135"/>
    <x v="1"/>
    <x v="6"/>
    <x v="6"/>
    <x v="4"/>
    <x v="2"/>
    <x v="0"/>
    <x v="0"/>
    <x v="0"/>
    <x v="0"/>
    <x v="0"/>
    <x v="0"/>
    <x v="1"/>
    <x v="3"/>
    <x v="0"/>
    <x v="235"/>
    <x v="0"/>
    <x v="0"/>
    <x v="1"/>
    <x v="0"/>
    <x v="0"/>
    <x v="0"/>
    <x v="1"/>
    <x v="0"/>
    <x v="0"/>
    <x v="619"/>
    <x v="426"/>
    <x v="2"/>
    <x v="7"/>
  </r>
  <r>
    <x v="1019"/>
    <x v="866"/>
    <x v="290"/>
    <x v="310"/>
    <x v="0"/>
    <x v="1"/>
    <x v="95"/>
    <x v="317"/>
    <x v="0"/>
    <x v="133"/>
    <x v="12"/>
    <x v="26"/>
    <x v="119"/>
    <x v="4"/>
    <x v="6"/>
    <x v="3"/>
    <x v="8"/>
    <x v="5"/>
    <x v="0"/>
    <x v="0"/>
    <x v="0"/>
    <x v="0"/>
    <x v="0"/>
    <x v="0"/>
    <x v="0"/>
    <x v="43"/>
    <x v="3"/>
    <x v="372"/>
    <x v="0"/>
    <x v="1"/>
    <x v="0"/>
    <x v="0"/>
    <x v="0"/>
    <x v="0"/>
    <x v="1"/>
    <x v="0"/>
    <x v="0"/>
    <x v="310"/>
    <x v="289"/>
    <x v="9"/>
    <x v="10"/>
  </r>
  <r>
    <x v="1020"/>
    <x v="1249"/>
    <x v="270"/>
    <x v="310"/>
    <x v="0"/>
    <x v="1"/>
    <x v="70"/>
    <x v="354"/>
    <x v="24"/>
    <x v="29"/>
    <x v="6"/>
    <x v="24"/>
    <x v="193"/>
    <x v="2"/>
    <x v="5"/>
    <x v="5"/>
    <x v="6"/>
    <x v="3"/>
    <x v="0"/>
    <x v="0"/>
    <x v="1"/>
    <x v="0"/>
    <x v="0"/>
    <x v="0"/>
    <x v="0"/>
    <x v="37"/>
    <x v="2"/>
    <x v="62"/>
    <x v="0"/>
    <x v="1"/>
    <x v="0"/>
    <x v="0"/>
    <x v="0"/>
    <x v="0"/>
    <x v="1"/>
    <x v="0"/>
    <x v="0"/>
    <x v="221"/>
    <x v="599"/>
    <x v="8"/>
    <x v="11"/>
  </r>
  <r>
    <x v="1021"/>
    <x v="614"/>
    <x v="45"/>
    <x v="310"/>
    <x v="1"/>
    <x v="1"/>
    <x v="92"/>
    <x v="34"/>
    <x v="1"/>
    <x v="14"/>
    <x v="0"/>
    <x v="0"/>
    <x v="5"/>
    <x v="3"/>
    <x v="2"/>
    <x v="0"/>
    <x v="3"/>
    <x v="8"/>
    <x v="0"/>
    <x v="0"/>
    <x v="0"/>
    <x v="0"/>
    <x v="0"/>
    <x v="1"/>
    <x v="0"/>
    <x v="42"/>
    <x v="3"/>
    <x v="569"/>
    <x v="0"/>
    <x v="1"/>
    <x v="0"/>
    <x v="0"/>
    <x v="0"/>
    <x v="0"/>
    <x v="1"/>
    <x v="0"/>
    <x v="0"/>
    <x v="46"/>
    <x v="92"/>
    <x v="2"/>
    <x v="7"/>
  </r>
  <r>
    <x v="1022"/>
    <x v="12"/>
    <x v="118"/>
    <x v="310"/>
    <x v="0"/>
    <x v="0"/>
    <x v="62"/>
    <x v="72"/>
    <x v="18"/>
    <x v="66"/>
    <x v="7"/>
    <x v="12"/>
    <x v="2"/>
    <x v="14"/>
    <x v="0"/>
    <x v="1"/>
    <x v="0"/>
    <x v="14"/>
    <x v="0"/>
    <x v="0"/>
    <x v="0"/>
    <x v="0"/>
    <x v="0"/>
    <x v="0"/>
    <x v="0"/>
    <x v="5"/>
    <x v="0"/>
    <x v="613"/>
    <x v="0"/>
    <x v="0"/>
    <x v="1"/>
    <x v="0"/>
    <x v="0"/>
    <x v="0"/>
    <x v="1"/>
    <x v="0"/>
    <x v="0"/>
    <x v="155"/>
    <x v="48"/>
    <x v="1"/>
    <x v="3"/>
  </r>
  <r>
    <x v="1023"/>
    <x v="1682"/>
    <x v="435"/>
    <x v="310"/>
    <x v="0"/>
    <x v="0"/>
    <x v="85"/>
    <x v="260"/>
    <x v="30"/>
    <x v="339"/>
    <x v="57"/>
    <x v="33"/>
    <x v="185"/>
    <x v="1"/>
    <x v="4"/>
    <x v="5"/>
    <x v="4"/>
    <x v="2"/>
    <x v="1"/>
    <x v="0"/>
    <x v="0"/>
    <x v="0"/>
    <x v="0"/>
    <x v="0"/>
    <x v="0"/>
    <x v="34"/>
    <x v="2"/>
    <x v="35"/>
    <x v="0"/>
    <x v="0"/>
    <x v="0"/>
    <x v="1"/>
    <x v="0"/>
    <x v="0"/>
    <x v="1"/>
    <x v="0"/>
    <x v="0"/>
    <x v="421"/>
    <x v="626"/>
    <x v="9"/>
    <x v="10"/>
  </r>
  <r>
    <x v="1024"/>
    <x v="904"/>
    <x v="585"/>
    <x v="267"/>
    <x v="0"/>
    <x v="0"/>
    <x v="90"/>
    <x v="507"/>
    <x v="53"/>
    <x v="223"/>
    <x v="84"/>
    <x v="96"/>
    <x v="115"/>
    <x v="2"/>
    <x v="9"/>
    <x v="7"/>
    <x v="10"/>
    <x v="7"/>
    <x v="0"/>
    <x v="1"/>
    <x v="0"/>
    <x v="1"/>
    <x v="0"/>
    <x v="0"/>
    <x v="1"/>
    <x v="25"/>
    <x v="1"/>
    <x v="642"/>
    <x v="1"/>
    <x v="0"/>
    <x v="0"/>
    <x v="0"/>
    <x v="0"/>
    <x v="1"/>
    <x v="0"/>
    <x v="0"/>
    <x v="0"/>
    <x v="626"/>
    <x v="19"/>
    <x v="0"/>
    <x v="4"/>
  </r>
  <r>
    <x v="1025"/>
    <x v="410"/>
    <x v="95"/>
    <x v="310"/>
    <x v="0"/>
    <x v="1"/>
    <x v="0"/>
    <x v="79"/>
    <x v="1"/>
    <x v="37"/>
    <x v="0"/>
    <x v="1"/>
    <x v="3"/>
    <x v="3"/>
    <x v="2"/>
    <x v="1"/>
    <x v="4"/>
    <x v="7"/>
    <x v="0"/>
    <x v="0"/>
    <x v="0"/>
    <x v="0"/>
    <x v="0"/>
    <x v="0"/>
    <x v="0"/>
    <x v="31"/>
    <x v="2"/>
    <x v="590"/>
    <x v="0"/>
    <x v="0"/>
    <x v="1"/>
    <x v="0"/>
    <x v="0"/>
    <x v="0"/>
    <x v="0"/>
    <x v="1"/>
    <x v="0"/>
    <x v="113"/>
    <x v="71"/>
    <x v="2"/>
    <x v="7"/>
  </r>
  <r>
    <x v="1026"/>
    <x v="432"/>
    <x v="86"/>
    <x v="310"/>
    <x v="0"/>
    <x v="1"/>
    <x v="91"/>
    <x v="30"/>
    <x v="11"/>
    <x v="33"/>
    <x v="12"/>
    <x v="6"/>
    <x v="29"/>
    <x v="1"/>
    <x v="2"/>
    <x v="0"/>
    <x v="4"/>
    <x v="4"/>
    <x v="0"/>
    <x v="0"/>
    <x v="0"/>
    <x v="0"/>
    <x v="0"/>
    <x v="0"/>
    <x v="0"/>
    <x v="30"/>
    <x v="2"/>
    <x v="259"/>
    <x v="0"/>
    <x v="1"/>
    <x v="0"/>
    <x v="0"/>
    <x v="0"/>
    <x v="0"/>
    <x v="0"/>
    <x v="1"/>
    <x v="0"/>
    <x v="66"/>
    <x v="402"/>
    <x v="1"/>
    <x v="3"/>
  </r>
  <r>
    <x v="1027"/>
    <x v="1702"/>
    <x v="587"/>
    <x v="310"/>
    <x v="0"/>
    <x v="1"/>
    <x v="3"/>
    <x v="399"/>
    <x v="92"/>
    <x v="284"/>
    <x v="131"/>
    <x v="52"/>
    <x v="10"/>
    <x v="1"/>
    <x v="7"/>
    <x v="7"/>
    <x v="12"/>
    <x v="3"/>
    <x v="0"/>
    <x v="0"/>
    <x v="0"/>
    <x v="0"/>
    <x v="0"/>
    <x v="0"/>
    <x v="0"/>
    <x v="36"/>
    <x v="2"/>
    <x v="243"/>
    <x v="0"/>
    <x v="1"/>
    <x v="0"/>
    <x v="0"/>
    <x v="0"/>
    <x v="0"/>
    <x v="0"/>
    <x v="0"/>
    <x v="1"/>
    <x v="680"/>
    <x v="418"/>
    <x v="2"/>
    <x v="7"/>
  </r>
  <r>
    <x v="1028"/>
    <x v="1564"/>
    <x v="580"/>
    <x v="171"/>
    <x v="0"/>
    <x v="0"/>
    <x v="3"/>
    <x v="304"/>
    <x v="52"/>
    <x v="401"/>
    <x v="83"/>
    <x v="74"/>
    <x v="96"/>
    <x v="1"/>
    <x v="8"/>
    <x v="3"/>
    <x v="5"/>
    <x v="4"/>
    <x v="0"/>
    <x v="0"/>
    <x v="1"/>
    <x v="0"/>
    <x v="0"/>
    <x v="0"/>
    <x v="1"/>
    <x v="51"/>
    <x v="3"/>
    <x v="211"/>
    <x v="0"/>
    <x v="0"/>
    <x v="0"/>
    <x v="1"/>
    <x v="0"/>
    <x v="0"/>
    <x v="0"/>
    <x v="0"/>
    <x v="1"/>
    <x v="635"/>
    <x v="450"/>
    <x v="3"/>
    <x v="0"/>
  </r>
  <r>
    <x v="1029"/>
    <x v="779"/>
    <x v="351"/>
    <x v="310"/>
    <x v="0"/>
    <x v="1"/>
    <x v="98"/>
    <x v="453"/>
    <x v="13"/>
    <x v="91"/>
    <x v="15"/>
    <x v="6"/>
    <x v="26"/>
    <x v="6"/>
    <x v="6"/>
    <x v="2"/>
    <x v="11"/>
    <x v="5"/>
    <x v="0"/>
    <x v="0"/>
    <x v="0"/>
    <x v="1"/>
    <x v="0"/>
    <x v="0"/>
    <x v="0"/>
    <x v="30"/>
    <x v="2"/>
    <x v="338"/>
    <x v="0"/>
    <x v="1"/>
    <x v="0"/>
    <x v="0"/>
    <x v="0"/>
    <x v="0"/>
    <x v="1"/>
    <x v="0"/>
    <x v="0"/>
    <x v="426"/>
    <x v="323"/>
    <x v="10"/>
    <x v="9"/>
  </r>
  <r>
    <x v="1030"/>
    <x v="1546"/>
    <x v="659"/>
    <x v="310"/>
    <x v="0"/>
    <x v="0"/>
    <x v="41"/>
    <x v="517"/>
    <x v="107"/>
    <x v="234"/>
    <x v="107"/>
    <x v="144"/>
    <x v="76"/>
    <x v="1"/>
    <x v="6"/>
    <x v="6"/>
    <x v="7"/>
    <x v="3"/>
    <x v="0"/>
    <x v="0"/>
    <x v="0"/>
    <x v="0"/>
    <x v="1"/>
    <x v="0"/>
    <x v="0"/>
    <x v="31"/>
    <x v="2"/>
    <x v="78"/>
    <x v="0"/>
    <x v="1"/>
    <x v="0"/>
    <x v="0"/>
    <x v="0"/>
    <x v="1"/>
    <x v="0"/>
    <x v="0"/>
    <x v="0"/>
    <x v="730"/>
    <x v="583"/>
    <x v="7"/>
    <x v="1"/>
  </r>
  <r>
    <x v="1031"/>
    <x v="300"/>
    <x v="7"/>
    <x v="310"/>
    <x v="1"/>
    <x v="1"/>
    <x v="16"/>
    <x v="8"/>
    <x v="0"/>
    <x v="3"/>
    <x v="0"/>
    <x v="0"/>
    <x v="1"/>
    <x v="1"/>
    <x v="1"/>
    <x v="0"/>
    <x v="2"/>
    <x v="8"/>
    <x v="0"/>
    <x v="0"/>
    <x v="1"/>
    <x v="0"/>
    <x v="0"/>
    <x v="0"/>
    <x v="0"/>
    <x v="30"/>
    <x v="2"/>
    <x v="24"/>
    <x v="0"/>
    <x v="0"/>
    <x v="0"/>
    <x v="1"/>
    <x v="0"/>
    <x v="0"/>
    <x v="0"/>
    <x v="0"/>
    <x v="1"/>
    <x v="12"/>
    <x v="637"/>
    <x v="9"/>
    <x v="10"/>
  </r>
  <r>
    <x v="1032"/>
    <x v="1484"/>
    <x v="893"/>
    <x v="310"/>
    <x v="0"/>
    <x v="0"/>
    <x v="82"/>
    <x v="761"/>
    <x v="22"/>
    <x v="504"/>
    <x v="116"/>
    <x v="0"/>
    <x v="170"/>
    <x v="1"/>
    <x v="7"/>
    <x v="8"/>
    <x v="9"/>
    <x v="5"/>
    <x v="0"/>
    <x v="0"/>
    <x v="0"/>
    <x v="0"/>
    <x v="0"/>
    <x v="0"/>
    <x v="0"/>
    <x v="47"/>
    <x v="3"/>
    <x v="470"/>
    <x v="0"/>
    <x v="1"/>
    <x v="0"/>
    <x v="0"/>
    <x v="0"/>
    <x v="0"/>
    <x v="0"/>
    <x v="0"/>
    <x v="1"/>
    <x v="964"/>
    <x v="191"/>
    <x v="6"/>
    <x v="5"/>
  </r>
  <r>
    <x v="1033"/>
    <x v="1828"/>
    <x v="573"/>
    <x v="151"/>
    <x v="0"/>
    <x v="0"/>
    <x v="76"/>
    <x v="242"/>
    <x v="94"/>
    <x v="442"/>
    <x v="44"/>
    <x v="69"/>
    <x v="97"/>
    <x v="1"/>
    <x v="3"/>
    <x v="2"/>
    <x v="6"/>
    <x v="1"/>
    <x v="0"/>
    <x v="0"/>
    <x v="0"/>
    <x v="0"/>
    <x v="1"/>
    <x v="0"/>
    <x v="1"/>
    <x v="13"/>
    <x v="1"/>
    <x v="373"/>
    <x v="1"/>
    <x v="0"/>
    <x v="0"/>
    <x v="0"/>
    <x v="0"/>
    <x v="0"/>
    <x v="1"/>
    <x v="0"/>
    <x v="0"/>
    <x v="626"/>
    <x v="288"/>
    <x v="9"/>
    <x v="10"/>
  </r>
  <r>
    <x v="1034"/>
    <x v="255"/>
    <x v="23"/>
    <x v="310"/>
    <x v="1"/>
    <x v="0"/>
    <x v="64"/>
    <x v="12"/>
    <x v="0"/>
    <x v="13"/>
    <x v="2"/>
    <x v="0"/>
    <x v="10"/>
    <x v="1"/>
    <x v="1"/>
    <x v="0"/>
    <x v="3"/>
    <x v="7"/>
    <x v="0"/>
    <x v="0"/>
    <x v="0"/>
    <x v="0"/>
    <x v="0"/>
    <x v="0"/>
    <x v="0"/>
    <x v="13"/>
    <x v="1"/>
    <x v="425"/>
    <x v="0"/>
    <x v="1"/>
    <x v="0"/>
    <x v="0"/>
    <x v="0"/>
    <x v="0"/>
    <x v="0"/>
    <x v="1"/>
    <x v="0"/>
    <x v="19"/>
    <x v="236"/>
    <x v="7"/>
    <x v="1"/>
  </r>
  <r>
    <x v="1035"/>
    <x v="1533"/>
    <x v="496"/>
    <x v="310"/>
    <x v="0"/>
    <x v="0"/>
    <x v="68"/>
    <x v="306"/>
    <x v="44"/>
    <x v="403"/>
    <x v="15"/>
    <x v="0"/>
    <x v="26"/>
    <x v="1"/>
    <x v="3"/>
    <x v="5"/>
    <x v="12"/>
    <x v="2"/>
    <x v="0"/>
    <x v="0"/>
    <x v="0"/>
    <x v="0"/>
    <x v="0"/>
    <x v="0"/>
    <x v="0"/>
    <x v="11"/>
    <x v="0"/>
    <x v="597"/>
    <x v="0"/>
    <x v="0"/>
    <x v="1"/>
    <x v="0"/>
    <x v="0"/>
    <x v="0"/>
    <x v="1"/>
    <x v="0"/>
    <x v="0"/>
    <x v="590"/>
    <x v="64"/>
    <x v="1"/>
    <x v="3"/>
  </r>
  <r>
    <x v="1036"/>
    <x v="717"/>
    <x v="151"/>
    <x v="310"/>
    <x v="0"/>
    <x v="1"/>
    <x v="98"/>
    <x v="179"/>
    <x v="5"/>
    <x v="53"/>
    <x v="0"/>
    <x v="5"/>
    <x v="15"/>
    <x v="4"/>
    <x v="6"/>
    <x v="1"/>
    <x v="4"/>
    <x v="8"/>
    <x v="0"/>
    <x v="0"/>
    <x v="0"/>
    <x v="0"/>
    <x v="0"/>
    <x v="0"/>
    <x v="0"/>
    <x v="22"/>
    <x v="1"/>
    <x v="631"/>
    <x v="0"/>
    <x v="1"/>
    <x v="0"/>
    <x v="0"/>
    <x v="0"/>
    <x v="0"/>
    <x v="1"/>
    <x v="0"/>
    <x v="0"/>
    <x v="202"/>
    <x v="30"/>
    <x v="0"/>
    <x v="4"/>
  </r>
  <r>
    <x v="1037"/>
    <x v="1023"/>
    <x v="149"/>
    <x v="310"/>
    <x v="0"/>
    <x v="0"/>
    <x v="32"/>
    <x v="222"/>
    <x v="0"/>
    <x v="12"/>
    <x v="0"/>
    <x v="0"/>
    <x v="25"/>
    <x v="1"/>
    <x v="5"/>
    <x v="1"/>
    <x v="5"/>
    <x v="7"/>
    <x v="0"/>
    <x v="0"/>
    <x v="0"/>
    <x v="0"/>
    <x v="0"/>
    <x v="0"/>
    <x v="0"/>
    <x v="45"/>
    <x v="3"/>
    <x v="304"/>
    <x v="0"/>
    <x v="1"/>
    <x v="0"/>
    <x v="0"/>
    <x v="0"/>
    <x v="0"/>
    <x v="0"/>
    <x v="0"/>
    <x v="1"/>
    <x v="194"/>
    <x v="357"/>
    <x v="11"/>
    <x v="2"/>
  </r>
  <r>
    <x v="1038"/>
    <x v="1589"/>
    <x v="621"/>
    <x v="310"/>
    <x v="0"/>
    <x v="0"/>
    <x v="87"/>
    <x v="516"/>
    <x v="28"/>
    <x v="380"/>
    <x v="26"/>
    <x v="14"/>
    <x v="56"/>
    <x v="1"/>
    <x v="6"/>
    <x v="7"/>
    <x v="8"/>
    <x v="3"/>
    <x v="0"/>
    <x v="0"/>
    <x v="0"/>
    <x v="0"/>
    <x v="0"/>
    <x v="0"/>
    <x v="0"/>
    <x v="44"/>
    <x v="3"/>
    <x v="546"/>
    <x v="0"/>
    <x v="0"/>
    <x v="1"/>
    <x v="0"/>
    <x v="0"/>
    <x v="0"/>
    <x v="1"/>
    <x v="0"/>
    <x v="0"/>
    <x v="695"/>
    <x v="115"/>
    <x v="3"/>
    <x v="0"/>
  </r>
  <r>
    <x v="1039"/>
    <x v="1454"/>
    <x v="462"/>
    <x v="310"/>
    <x v="0"/>
    <x v="0"/>
    <x v="84"/>
    <x v="298"/>
    <x v="28"/>
    <x v="257"/>
    <x v="142"/>
    <x v="53"/>
    <x v="54"/>
    <x v="1"/>
    <x v="2"/>
    <x v="8"/>
    <x v="6"/>
    <x v="1"/>
    <x v="0"/>
    <x v="0"/>
    <x v="0"/>
    <x v="0"/>
    <x v="0"/>
    <x v="0"/>
    <x v="0"/>
    <x v="9"/>
    <x v="0"/>
    <x v="429"/>
    <x v="0"/>
    <x v="0"/>
    <x v="0"/>
    <x v="1"/>
    <x v="0"/>
    <x v="0"/>
    <x v="1"/>
    <x v="0"/>
    <x v="0"/>
    <x v="542"/>
    <x v="232"/>
    <x v="7"/>
    <x v="1"/>
  </r>
  <r>
    <x v="1040"/>
    <x v="1303"/>
    <x v="598"/>
    <x v="310"/>
    <x v="1"/>
    <x v="1"/>
    <x v="3"/>
    <x v="720"/>
    <x v="0"/>
    <x v="45"/>
    <x v="0"/>
    <x v="0"/>
    <x v="34"/>
    <x v="11"/>
    <x v="3"/>
    <x v="4"/>
    <x v="10"/>
    <x v="8"/>
    <x v="0"/>
    <x v="0"/>
    <x v="0"/>
    <x v="1"/>
    <x v="0"/>
    <x v="0"/>
    <x v="0"/>
    <x v="47"/>
    <x v="3"/>
    <x v="600"/>
    <x v="0"/>
    <x v="1"/>
    <x v="0"/>
    <x v="0"/>
    <x v="0"/>
    <x v="0"/>
    <x v="0"/>
    <x v="1"/>
    <x v="0"/>
    <x v="684"/>
    <x v="61"/>
    <x v="1"/>
    <x v="3"/>
  </r>
  <r>
    <x v="1041"/>
    <x v="1373"/>
    <x v="503"/>
    <x v="310"/>
    <x v="0"/>
    <x v="2"/>
    <x v="34"/>
    <x v="574"/>
    <x v="19"/>
    <x v="176"/>
    <x v="11"/>
    <x v="0"/>
    <x v="185"/>
    <x v="2"/>
    <x v="7"/>
    <x v="6"/>
    <x v="11"/>
    <x v="5"/>
    <x v="0"/>
    <x v="0"/>
    <x v="1"/>
    <x v="0"/>
    <x v="0"/>
    <x v="0"/>
    <x v="0"/>
    <x v="38"/>
    <x v="2"/>
    <x v="319"/>
    <x v="0"/>
    <x v="0"/>
    <x v="0"/>
    <x v="1"/>
    <x v="0"/>
    <x v="0"/>
    <x v="1"/>
    <x v="0"/>
    <x v="0"/>
    <x v="494"/>
    <x v="342"/>
    <x v="11"/>
    <x v="2"/>
  </r>
  <r>
    <x v="1042"/>
    <x v="1320"/>
    <x v="569"/>
    <x v="192"/>
    <x v="0"/>
    <x v="1"/>
    <x v="48"/>
    <x v="657"/>
    <x v="21"/>
    <x v="117"/>
    <x v="12"/>
    <x v="10"/>
    <x v="21"/>
    <x v="3"/>
    <x v="8"/>
    <x v="3"/>
    <x v="5"/>
    <x v="6"/>
    <x v="0"/>
    <x v="0"/>
    <x v="0"/>
    <x v="1"/>
    <x v="0"/>
    <x v="0"/>
    <x v="1"/>
    <x v="35"/>
    <x v="2"/>
    <x v="587"/>
    <x v="0"/>
    <x v="0"/>
    <x v="0"/>
    <x v="1"/>
    <x v="0"/>
    <x v="0"/>
    <x v="0"/>
    <x v="0"/>
    <x v="1"/>
    <x v="657"/>
    <x v="74"/>
    <x v="2"/>
    <x v="7"/>
  </r>
  <r>
    <x v="1043"/>
    <x v="500"/>
    <x v="25"/>
    <x v="310"/>
    <x v="1"/>
    <x v="1"/>
    <x v="37"/>
    <x v="15"/>
    <x v="0"/>
    <x v="8"/>
    <x v="4"/>
    <x v="2"/>
    <x v="20"/>
    <x v="2"/>
    <x v="1"/>
    <x v="1"/>
    <x v="2"/>
    <x v="5"/>
    <x v="0"/>
    <x v="0"/>
    <x v="1"/>
    <x v="0"/>
    <x v="0"/>
    <x v="0"/>
    <x v="0"/>
    <x v="23"/>
    <x v="1"/>
    <x v="37"/>
    <x v="1"/>
    <x v="0"/>
    <x v="0"/>
    <x v="0"/>
    <x v="0"/>
    <x v="0"/>
    <x v="0"/>
    <x v="0"/>
    <x v="1"/>
    <x v="11"/>
    <x v="624"/>
    <x v="9"/>
    <x v="10"/>
  </r>
  <r>
    <x v="1044"/>
    <x v="1389"/>
    <x v="279"/>
    <x v="310"/>
    <x v="0"/>
    <x v="1"/>
    <x v="22"/>
    <x v="349"/>
    <x v="19"/>
    <x v="69"/>
    <x v="11"/>
    <x v="0"/>
    <x v="9"/>
    <x v="1"/>
    <x v="4"/>
    <x v="4"/>
    <x v="8"/>
    <x v="2"/>
    <x v="0"/>
    <x v="0"/>
    <x v="0"/>
    <x v="0"/>
    <x v="0"/>
    <x v="0"/>
    <x v="0"/>
    <x v="32"/>
    <x v="2"/>
    <x v="74"/>
    <x v="0"/>
    <x v="1"/>
    <x v="0"/>
    <x v="0"/>
    <x v="0"/>
    <x v="0"/>
    <x v="0"/>
    <x v="0"/>
    <x v="1"/>
    <x v="357"/>
    <x v="587"/>
    <x v="7"/>
    <x v="1"/>
  </r>
  <r>
    <x v="1045"/>
    <x v="62"/>
    <x v="20"/>
    <x v="310"/>
    <x v="1"/>
    <x v="1"/>
    <x v="19"/>
    <x v="10"/>
    <x v="4"/>
    <x v="4"/>
    <x v="3"/>
    <x v="3"/>
    <x v="14"/>
    <x v="3"/>
    <x v="1"/>
    <x v="1"/>
    <x v="3"/>
    <x v="7"/>
    <x v="0"/>
    <x v="0"/>
    <x v="0"/>
    <x v="0"/>
    <x v="0"/>
    <x v="0"/>
    <x v="0"/>
    <x v="35"/>
    <x v="2"/>
    <x v="617"/>
    <x v="0"/>
    <x v="1"/>
    <x v="0"/>
    <x v="0"/>
    <x v="0"/>
    <x v="0"/>
    <x v="1"/>
    <x v="0"/>
    <x v="0"/>
    <x v="12"/>
    <x v="44"/>
    <x v="0"/>
    <x v="4"/>
  </r>
  <r>
    <x v="1046"/>
    <x v="1906"/>
    <x v="565"/>
    <x v="143"/>
    <x v="0"/>
    <x v="0"/>
    <x v="19"/>
    <x v="304"/>
    <x v="25"/>
    <x v="388"/>
    <x v="57"/>
    <x v="131"/>
    <x v="80"/>
    <x v="1"/>
    <x v="5"/>
    <x v="3"/>
    <x v="8"/>
    <x v="2"/>
    <x v="0"/>
    <x v="0"/>
    <x v="0"/>
    <x v="0"/>
    <x v="1"/>
    <x v="0"/>
    <x v="1"/>
    <x v="36"/>
    <x v="2"/>
    <x v="608"/>
    <x v="1"/>
    <x v="0"/>
    <x v="0"/>
    <x v="0"/>
    <x v="0"/>
    <x v="1"/>
    <x v="0"/>
    <x v="0"/>
    <x v="0"/>
    <x v="627"/>
    <x v="53"/>
    <x v="1"/>
    <x v="3"/>
  </r>
  <r>
    <x v="1047"/>
    <x v="1342"/>
    <x v="801"/>
    <x v="310"/>
    <x v="0"/>
    <x v="1"/>
    <x v="52"/>
    <x v="741"/>
    <x v="33"/>
    <x v="230"/>
    <x v="58"/>
    <x v="113"/>
    <x v="144"/>
    <x v="8"/>
    <x v="8"/>
    <x v="9"/>
    <x v="8"/>
    <x v="6"/>
    <x v="0"/>
    <x v="0"/>
    <x v="0"/>
    <x v="0"/>
    <x v="0"/>
    <x v="0"/>
    <x v="0"/>
    <x v="31"/>
    <x v="2"/>
    <x v="657"/>
    <x v="1"/>
    <x v="0"/>
    <x v="0"/>
    <x v="0"/>
    <x v="0"/>
    <x v="1"/>
    <x v="0"/>
    <x v="0"/>
    <x v="0"/>
    <x v="851"/>
    <x v="4"/>
    <x v="11"/>
    <x v="2"/>
  </r>
  <r>
    <x v="1048"/>
    <x v="142"/>
    <x v="12"/>
    <x v="310"/>
    <x v="0"/>
    <x v="0"/>
    <x v="91"/>
    <x v="3"/>
    <x v="2"/>
    <x v="7"/>
    <x v="0"/>
    <x v="4"/>
    <x v="2"/>
    <x v="1"/>
    <x v="1"/>
    <x v="0"/>
    <x v="2"/>
    <x v="8"/>
    <x v="0"/>
    <x v="0"/>
    <x v="0"/>
    <x v="0"/>
    <x v="0"/>
    <x v="0"/>
    <x v="0"/>
    <x v="40"/>
    <x v="2"/>
    <x v="656"/>
    <x v="1"/>
    <x v="0"/>
    <x v="0"/>
    <x v="0"/>
    <x v="0"/>
    <x v="0"/>
    <x v="1"/>
    <x v="0"/>
    <x v="0"/>
    <x v="16"/>
    <x v="5"/>
    <x v="11"/>
    <x v="2"/>
  </r>
  <r>
    <x v="1049"/>
    <x v="1433"/>
    <x v="467"/>
    <x v="310"/>
    <x v="0"/>
    <x v="0"/>
    <x v="93"/>
    <x v="383"/>
    <x v="44"/>
    <x v="315"/>
    <x v="10"/>
    <x v="8"/>
    <x v="17"/>
    <x v="1"/>
    <x v="3"/>
    <x v="7"/>
    <x v="13"/>
    <x v="2"/>
    <x v="0"/>
    <x v="0"/>
    <x v="0"/>
    <x v="0"/>
    <x v="0"/>
    <x v="1"/>
    <x v="0"/>
    <x v="18"/>
    <x v="1"/>
    <x v="110"/>
    <x v="0"/>
    <x v="1"/>
    <x v="0"/>
    <x v="0"/>
    <x v="0"/>
    <x v="0"/>
    <x v="1"/>
    <x v="0"/>
    <x v="0"/>
    <x v="571"/>
    <x v="551"/>
    <x v="6"/>
    <x v="5"/>
  </r>
  <r>
    <x v="1050"/>
    <x v="406"/>
    <x v="40"/>
    <x v="310"/>
    <x v="1"/>
    <x v="0"/>
    <x v="78"/>
    <x v="26"/>
    <x v="0"/>
    <x v="15"/>
    <x v="2"/>
    <x v="1"/>
    <x v="2"/>
    <x v="2"/>
    <x v="3"/>
    <x v="0"/>
    <x v="3"/>
    <x v="8"/>
    <x v="0"/>
    <x v="0"/>
    <x v="0"/>
    <x v="0"/>
    <x v="0"/>
    <x v="0"/>
    <x v="0"/>
    <x v="25"/>
    <x v="1"/>
    <x v="33"/>
    <x v="0"/>
    <x v="0"/>
    <x v="0"/>
    <x v="1"/>
    <x v="0"/>
    <x v="0"/>
    <x v="0"/>
    <x v="0"/>
    <x v="1"/>
    <x v="44"/>
    <x v="628"/>
    <x v="9"/>
    <x v="10"/>
  </r>
  <r>
    <x v="1051"/>
    <x v="1539"/>
    <x v="659"/>
    <x v="310"/>
    <x v="0"/>
    <x v="1"/>
    <x v="23"/>
    <x v="568"/>
    <x v="107"/>
    <x v="254"/>
    <x v="72"/>
    <x v="75"/>
    <x v="177"/>
    <x v="6"/>
    <x v="5"/>
    <x v="6"/>
    <x v="8"/>
    <x v="3"/>
    <x v="0"/>
    <x v="0"/>
    <x v="0"/>
    <x v="0"/>
    <x v="0"/>
    <x v="0"/>
    <x v="0"/>
    <x v="30"/>
    <x v="2"/>
    <x v="540"/>
    <x v="0"/>
    <x v="0"/>
    <x v="0"/>
    <x v="1"/>
    <x v="0"/>
    <x v="0"/>
    <x v="1"/>
    <x v="0"/>
    <x v="0"/>
    <x v="678"/>
    <x v="121"/>
    <x v="3"/>
    <x v="0"/>
  </r>
  <r>
    <x v="1052"/>
    <x v="1217"/>
    <x v="372"/>
    <x v="310"/>
    <x v="0"/>
    <x v="1"/>
    <x v="83"/>
    <x v="404"/>
    <x v="21"/>
    <x v="171"/>
    <x v="16"/>
    <x v="21"/>
    <x v="56"/>
    <x v="3"/>
    <x v="9"/>
    <x v="2"/>
    <x v="9"/>
    <x v="6"/>
    <x v="0"/>
    <x v="0"/>
    <x v="0"/>
    <x v="0"/>
    <x v="0"/>
    <x v="0"/>
    <x v="0"/>
    <x v="41"/>
    <x v="2"/>
    <x v="543"/>
    <x v="0"/>
    <x v="0"/>
    <x v="0"/>
    <x v="1"/>
    <x v="0"/>
    <x v="0"/>
    <x v="1"/>
    <x v="0"/>
    <x v="0"/>
    <x v="435"/>
    <x v="118"/>
    <x v="3"/>
    <x v="0"/>
  </r>
  <r>
    <x v="1053"/>
    <x v="627"/>
    <x v="35"/>
    <x v="310"/>
    <x v="0"/>
    <x v="1"/>
    <x v="92"/>
    <x v="32"/>
    <x v="0"/>
    <x v="5"/>
    <x v="2"/>
    <x v="0"/>
    <x v="8"/>
    <x v="2"/>
    <x v="2"/>
    <x v="0"/>
    <x v="3"/>
    <x v="5"/>
    <x v="0"/>
    <x v="0"/>
    <x v="0"/>
    <x v="0"/>
    <x v="0"/>
    <x v="0"/>
    <x v="0"/>
    <x v="43"/>
    <x v="3"/>
    <x v="118"/>
    <x v="0"/>
    <x v="1"/>
    <x v="0"/>
    <x v="0"/>
    <x v="0"/>
    <x v="0"/>
    <x v="1"/>
    <x v="0"/>
    <x v="0"/>
    <x v="33"/>
    <x v="543"/>
    <x v="6"/>
    <x v="5"/>
  </r>
  <r>
    <x v="1054"/>
    <x v="838"/>
    <x v="201"/>
    <x v="310"/>
    <x v="0"/>
    <x v="0"/>
    <x v="4"/>
    <x v="257"/>
    <x v="10"/>
    <x v="30"/>
    <x v="4"/>
    <x v="10"/>
    <x v="121"/>
    <x v="1"/>
    <x v="6"/>
    <x v="1"/>
    <x v="6"/>
    <x v="6"/>
    <x v="0"/>
    <x v="0"/>
    <x v="0"/>
    <x v="0"/>
    <x v="0"/>
    <x v="0"/>
    <x v="0"/>
    <x v="38"/>
    <x v="2"/>
    <x v="326"/>
    <x v="0"/>
    <x v="0"/>
    <x v="0"/>
    <x v="1"/>
    <x v="0"/>
    <x v="0"/>
    <x v="1"/>
    <x v="0"/>
    <x v="0"/>
    <x v="186"/>
    <x v="335"/>
    <x v="11"/>
    <x v="2"/>
  </r>
  <r>
    <x v="1055"/>
    <x v="1912"/>
    <x v="872"/>
    <x v="310"/>
    <x v="0"/>
    <x v="0"/>
    <x v="32"/>
    <x v="710"/>
    <x v="147"/>
    <x v="417"/>
    <x v="68"/>
    <x v="131"/>
    <x v="114"/>
    <x v="1"/>
    <x v="4"/>
    <x v="7"/>
    <x v="9"/>
    <x v="1"/>
    <x v="1"/>
    <x v="0"/>
    <x v="0"/>
    <x v="0"/>
    <x v="0"/>
    <x v="0"/>
    <x v="0"/>
    <x v="35"/>
    <x v="2"/>
    <x v="340"/>
    <x v="0"/>
    <x v="0"/>
    <x v="0"/>
    <x v="1"/>
    <x v="0"/>
    <x v="0"/>
    <x v="1"/>
    <x v="0"/>
    <x v="0"/>
    <x v="937"/>
    <x v="321"/>
    <x v="10"/>
    <x v="9"/>
  </r>
  <r>
    <x v="1056"/>
    <x v="1903"/>
    <x v="647"/>
    <x v="310"/>
    <x v="0"/>
    <x v="0"/>
    <x v="27"/>
    <x v="692"/>
    <x v="44"/>
    <x v="106"/>
    <x v="52"/>
    <x v="44"/>
    <x v="44"/>
    <x v="1"/>
    <x v="6"/>
    <x v="7"/>
    <x v="11"/>
    <x v="2"/>
    <x v="0"/>
    <x v="0"/>
    <x v="1"/>
    <x v="0"/>
    <x v="1"/>
    <x v="0"/>
    <x v="0"/>
    <x v="15"/>
    <x v="1"/>
    <x v="400"/>
    <x v="0"/>
    <x v="1"/>
    <x v="0"/>
    <x v="0"/>
    <x v="0"/>
    <x v="0"/>
    <x v="0"/>
    <x v="0"/>
    <x v="1"/>
    <x v="729"/>
    <x v="261"/>
    <x v="8"/>
    <x v="11"/>
  </r>
  <r>
    <x v="1057"/>
    <x v="250"/>
    <x v="16"/>
    <x v="310"/>
    <x v="1"/>
    <x v="1"/>
    <x v="10"/>
    <x v="9"/>
    <x v="1"/>
    <x v="7"/>
    <x v="0"/>
    <x v="3"/>
    <x v="2"/>
    <x v="2"/>
    <x v="1"/>
    <x v="0"/>
    <x v="3"/>
    <x v="7"/>
    <x v="0"/>
    <x v="0"/>
    <x v="0"/>
    <x v="0"/>
    <x v="0"/>
    <x v="0"/>
    <x v="0"/>
    <x v="20"/>
    <x v="1"/>
    <x v="293"/>
    <x v="0"/>
    <x v="0"/>
    <x v="0"/>
    <x v="1"/>
    <x v="0"/>
    <x v="1"/>
    <x v="0"/>
    <x v="0"/>
    <x v="0"/>
    <x v="20"/>
    <x v="368"/>
    <x v="0"/>
    <x v="4"/>
  </r>
  <r>
    <x v="1058"/>
    <x v="932"/>
    <x v="213"/>
    <x v="310"/>
    <x v="1"/>
    <x v="0"/>
    <x v="9"/>
    <x v="216"/>
    <x v="14"/>
    <x v="77"/>
    <x v="16"/>
    <x v="10"/>
    <x v="42"/>
    <x v="2"/>
    <x v="4"/>
    <x v="1"/>
    <x v="8"/>
    <x v="5"/>
    <x v="0"/>
    <x v="0"/>
    <x v="0"/>
    <x v="0"/>
    <x v="0"/>
    <x v="0"/>
    <x v="0"/>
    <x v="28"/>
    <x v="2"/>
    <x v="149"/>
    <x v="0"/>
    <x v="0"/>
    <x v="1"/>
    <x v="0"/>
    <x v="0"/>
    <x v="0"/>
    <x v="0"/>
    <x v="1"/>
    <x v="0"/>
    <x v="251"/>
    <x v="512"/>
    <x v="5"/>
    <x v="6"/>
  </r>
  <r>
    <x v="1059"/>
    <x v="665"/>
    <x v="13"/>
    <x v="310"/>
    <x v="1"/>
    <x v="0"/>
    <x v="65"/>
    <x v="7"/>
    <x v="2"/>
    <x v="6"/>
    <x v="2"/>
    <x v="0"/>
    <x v="3"/>
    <x v="1"/>
    <x v="1"/>
    <x v="0"/>
    <x v="2"/>
    <x v="7"/>
    <x v="0"/>
    <x v="0"/>
    <x v="0"/>
    <x v="0"/>
    <x v="0"/>
    <x v="0"/>
    <x v="0"/>
    <x v="18"/>
    <x v="1"/>
    <x v="408"/>
    <x v="0"/>
    <x v="1"/>
    <x v="0"/>
    <x v="0"/>
    <x v="0"/>
    <x v="0"/>
    <x v="0"/>
    <x v="0"/>
    <x v="1"/>
    <x v="16"/>
    <x v="253"/>
    <x v="8"/>
    <x v="11"/>
  </r>
  <r>
    <x v="1060"/>
    <x v="1409"/>
    <x v="445"/>
    <x v="310"/>
    <x v="0"/>
    <x v="0"/>
    <x v="68"/>
    <x v="229"/>
    <x v="104"/>
    <x v="285"/>
    <x v="59"/>
    <x v="90"/>
    <x v="113"/>
    <x v="1"/>
    <x v="4"/>
    <x v="3"/>
    <x v="5"/>
    <x v="2"/>
    <x v="0"/>
    <x v="0"/>
    <x v="0"/>
    <x v="0"/>
    <x v="0"/>
    <x v="0"/>
    <x v="0"/>
    <x v="31"/>
    <x v="2"/>
    <x v="99"/>
    <x v="0"/>
    <x v="0"/>
    <x v="1"/>
    <x v="0"/>
    <x v="0"/>
    <x v="0"/>
    <x v="1"/>
    <x v="0"/>
    <x v="0"/>
    <x v="484"/>
    <x v="562"/>
    <x v="7"/>
    <x v="1"/>
  </r>
  <r>
    <x v="1061"/>
    <x v="1396"/>
    <x v="564"/>
    <x v="183"/>
    <x v="0"/>
    <x v="0"/>
    <x v="77"/>
    <x v="657"/>
    <x v="10"/>
    <x v="128"/>
    <x v="12"/>
    <x v="0"/>
    <x v="125"/>
    <x v="1"/>
    <x v="11"/>
    <x v="3"/>
    <x v="12"/>
    <x v="7"/>
    <x v="0"/>
    <x v="1"/>
    <x v="0"/>
    <x v="1"/>
    <x v="1"/>
    <x v="0"/>
    <x v="1"/>
    <x v="26"/>
    <x v="1"/>
    <x v="345"/>
    <x v="1"/>
    <x v="0"/>
    <x v="0"/>
    <x v="0"/>
    <x v="0"/>
    <x v="1"/>
    <x v="0"/>
    <x v="0"/>
    <x v="0"/>
    <x v="605"/>
    <x v="316"/>
    <x v="10"/>
    <x v="9"/>
  </r>
  <r>
    <x v="1062"/>
    <x v="1654"/>
    <x v="563"/>
    <x v="158"/>
    <x v="0"/>
    <x v="1"/>
    <x v="79"/>
    <x v="455"/>
    <x v="10"/>
    <x v="194"/>
    <x v="126"/>
    <x v="135"/>
    <x v="82"/>
    <x v="1"/>
    <x v="6"/>
    <x v="3"/>
    <x v="6"/>
    <x v="3"/>
    <x v="0"/>
    <x v="0"/>
    <x v="0"/>
    <x v="0"/>
    <x v="0"/>
    <x v="0"/>
    <x v="1"/>
    <x v="38"/>
    <x v="2"/>
    <x v="625"/>
    <x v="0"/>
    <x v="0"/>
    <x v="1"/>
    <x v="0"/>
    <x v="0"/>
    <x v="0"/>
    <x v="0"/>
    <x v="1"/>
    <x v="0"/>
    <x v="620"/>
    <x v="36"/>
    <x v="0"/>
    <x v="4"/>
  </r>
  <r>
    <x v="1063"/>
    <x v="649"/>
    <x v="11"/>
    <x v="310"/>
    <x v="1"/>
    <x v="0"/>
    <x v="95"/>
    <x v="5"/>
    <x v="0"/>
    <x v="8"/>
    <x v="2"/>
    <x v="0"/>
    <x v="0"/>
    <x v="1"/>
    <x v="0"/>
    <x v="0"/>
    <x v="3"/>
    <x v="4"/>
    <x v="0"/>
    <x v="0"/>
    <x v="0"/>
    <x v="0"/>
    <x v="0"/>
    <x v="0"/>
    <x v="0"/>
    <x v="14"/>
    <x v="1"/>
    <x v="296"/>
    <x v="0"/>
    <x v="0"/>
    <x v="0"/>
    <x v="1"/>
    <x v="0"/>
    <x v="0"/>
    <x v="1"/>
    <x v="0"/>
    <x v="0"/>
    <x v="17"/>
    <x v="365"/>
    <x v="0"/>
    <x v="4"/>
  </r>
  <r>
    <x v="1064"/>
    <x v="1905"/>
    <x v="562"/>
    <x v="141"/>
    <x v="0"/>
    <x v="0"/>
    <x v="35"/>
    <x v="201"/>
    <x v="75"/>
    <x v="470"/>
    <x v="46"/>
    <x v="26"/>
    <x v="38"/>
    <x v="1"/>
    <x v="3"/>
    <x v="11"/>
    <x v="5"/>
    <x v="1"/>
    <x v="0"/>
    <x v="0"/>
    <x v="0"/>
    <x v="0"/>
    <x v="0"/>
    <x v="0"/>
    <x v="1"/>
    <x v="37"/>
    <x v="2"/>
    <x v="47"/>
    <x v="0"/>
    <x v="1"/>
    <x v="0"/>
    <x v="0"/>
    <x v="0"/>
    <x v="0"/>
    <x v="1"/>
    <x v="0"/>
    <x v="0"/>
    <x v="642"/>
    <x v="614"/>
    <x v="8"/>
    <x v="11"/>
  </r>
  <r>
    <x v="1065"/>
    <x v="1052"/>
    <x v="440"/>
    <x v="310"/>
    <x v="0"/>
    <x v="1"/>
    <x v="46"/>
    <x v="524"/>
    <x v="8"/>
    <x v="154"/>
    <x v="18"/>
    <x v="0"/>
    <x v="137"/>
    <x v="4"/>
    <x v="11"/>
    <x v="6"/>
    <x v="5"/>
    <x v="8"/>
    <x v="0"/>
    <x v="0"/>
    <x v="0"/>
    <x v="0"/>
    <x v="0"/>
    <x v="0"/>
    <x v="0"/>
    <x v="19"/>
    <x v="1"/>
    <x v="481"/>
    <x v="0"/>
    <x v="1"/>
    <x v="0"/>
    <x v="0"/>
    <x v="0"/>
    <x v="0"/>
    <x v="1"/>
    <x v="0"/>
    <x v="0"/>
    <x v="461"/>
    <x v="180"/>
    <x v="5"/>
    <x v="6"/>
  </r>
  <r>
    <x v="1066"/>
    <x v="188"/>
    <x v="11"/>
    <x v="310"/>
    <x v="1"/>
    <x v="1"/>
    <x v="3"/>
    <x v="4"/>
    <x v="1"/>
    <x v="7"/>
    <x v="2"/>
    <x v="1"/>
    <x v="2"/>
    <x v="2"/>
    <x v="1"/>
    <x v="0"/>
    <x v="3"/>
    <x v="4"/>
    <x v="0"/>
    <x v="0"/>
    <x v="0"/>
    <x v="0"/>
    <x v="0"/>
    <x v="0"/>
    <x v="0"/>
    <x v="26"/>
    <x v="1"/>
    <x v="244"/>
    <x v="0"/>
    <x v="0"/>
    <x v="1"/>
    <x v="0"/>
    <x v="0"/>
    <x v="0"/>
    <x v="1"/>
    <x v="0"/>
    <x v="0"/>
    <x v="15"/>
    <x v="417"/>
    <x v="2"/>
    <x v="7"/>
  </r>
  <r>
    <x v="1067"/>
    <x v="1819"/>
    <x v="562"/>
    <x v="148"/>
    <x v="0"/>
    <x v="0"/>
    <x v="1"/>
    <x v="551"/>
    <x v="45"/>
    <x v="114"/>
    <x v="26"/>
    <x v="148"/>
    <x v="45"/>
    <x v="1"/>
    <x v="8"/>
    <x v="2"/>
    <x v="5"/>
    <x v="5"/>
    <x v="1"/>
    <x v="0"/>
    <x v="0"/>
    <x v="0"/>
    <x v="0"/>
    <x v="0"/>
    <x v="1"/>
    <x v="13"/>
    <x v="1"/>
    <x v="458"/>
    <x v="0"/>
    <x v="0"/>
    <x v="1"/>
    <x v="0"/>
    <x v="0"/>
    <x v="1"/>
    <x v="0"/>
    <x v="0"/>
    <x v="0"/>
    <x v="640"/>
    <x v="203"/>
    <x v="6"/>
    <x v="5"/>
  </r>
  <r>
    <x v="1068"/>
    <x v="752"/>
    <x v="16"/>
    <x v="310"/>
    <x v="1"/>
    <x v="0"/>
    <x v="77"/>
    <x v="8"/>
    <x v="0"/>
    <x v="9"/>
    <x v="2"/>
    <x v="1"/>
    <x v="3"/>
    <x v="1"/>
    <x v="1"/>
    <x v="0"/>
    <x v="2"/>
    <x v="6"/>
    <x v="0"/>
    <x v="0"/>
    <x v="0"/>
    <x v="0"/>
    <x v="0"/>
    <x v="0"/>
    <x v="0"/>
    <x v="13"/>
    <x v="1"/>
    <x v="52"/>
    <x v="0"/>
    <x v="0"/>
    <x v="0"/>
    <x v="1"/>
    <x v="0"/>
    <x v="0"/>
    <x v="1"/>
    <x v="0"/>
    <x v="0"/>
    <x v="19"/>
    <x v="609"/>
    <x v="8"/>
    <x v="11"/>
  </r>
  <r>
    <x v="1069"/>
    <x v="1336"/>
    <x v="560"/>
    <x v="187"/>
    <x v="0"/>
    <x v="0"/>
    <x v="42"/>
    <x v="164"/>
    <x v="29"/>
    <x v="516"/>
    <x v="0"/>
    <x v="33"/>
    <x v="109"/>
    <x v="1"/>
    <x v="7"/>
    <x v="6"/>
    <x v="11"/>
    <x v="4"/>
    <x v="0"/>
    <x v="0"/>
    <x v="0"/>
    <x v="0"/>
    <x v="0"/>
    <x v="0"/>
    <x v="1"/>
    <x v="44"/>
    <x v="3"/>
    <x v="179"/>
    <x v="1"/>
    <x v="0"/>
    <x v="0"/>
    <x v="0"/>
    <x v="0"/>
    <x v="1"/>
    <x v="0"/>
    <x v="0"/>
    <x v="0"/>
    <x v="606"/>
    <x v="482"/>
    <x v="4"/>
    <x v="8"/>
  </r>
  <r>
    <x v="1070"/>
    <x v="1890"/>
    <x v="859"/>
    <x v="310"/>
    <x v="0"/>
    <x v="0"/>
    <x v="62"/>
    <x v="664"/>
    <x v="19"/>
    <x v="522"/>
    <x v="21"/>
    <x v="93"/>
    <x v="38"/>
    <x v="1"/>
    <x v="6"/>
    <x v="6"/>
    <x v="7"/>
    <x v="2"/>
    <x v="0"/>
    <x v="0"/>
    <x v="0"/>
    <x v="0"/>
    <x v="1"/>
    <x v="0"/>
    <x v="0"/>
    <x v="23"/>
    <x v="1"/>
    <x v="30"/>
    <x v="0"/>
    <x v="1"/>
    <x v="0"/>
    <x v="0"/>
    <x v="0"/>
    <x v="0"/>
    <x v="0"/>
    <x v="0"/>
    <x v="1"/>
    <x v="938"/>
    <x v="631"/>
    <x v="9"/>
    <x v="10"/>
  </r>
  <r>
    <x v="1071"/>
    <x v="617"/>
    <x v="97"/>
    <x v="310"/>
    <x v="1"/>
    <x v="0"/>
    <x v="91"/>
    <x v="67"/>
    <x v="8"/>
    <x v="18"/>
    <x v="16"/>
    <x v="8"/>
    <x v="12"/>
    <x v="2"/>
    <x v="2"/>
    <x v="1"/>
    <x v="4"/>
    <x v="5"/>
    <x v="0"/>
    <x v="0"/>
    <x v="0"/>
    <x v="0"/>
    <x v="0"/>
    <x v="0"/>
    <x v="0"/>
    <x v="22"/>
    <x v="1"/>
    <x v="59"/>
    <x v="0"/>
    <x v="0"/>
    <x v="1"/>
    <x v="0"/>
    <x v="0"/>
    <x v="0"/>
    <x v="0"/>
    <x v="0"/>
    <x v="1"/>
    <x v="107"/>
    <x v="602"/>
    <x v="8"/>
    <x v="11"/>
  </r>
  <r>
    <x v="1072"/>
    <x v="1557"/>
    <x v="366"/>
    <x v="310"/>
    <x v="0"/>
    <x v="0"/>
    <x v="24"/>
    <x v="210"/>
    <x v="23"/>
    <x v="320"/>
    <x v="38"/>
    <x v="21"/>
    <x v="75"/>
    <x v="1"/>
    <x v="4"/>
    <x v="5"/>
    <x v="7"/>
    <x v="2"/>
    <x v="0"/>
    <x v="0"/>
    <x v="0"/>
    <x v="0"/>
    <x v="0"/>
    <x v="0"/>
    <x v="0"/>
    <x v="37"/>
    <x v="2"/>
    <x v="290"/>
    <x v="0"/>
    <x v="0"/>
    <x v="0"/>
    <x v="1"/>
    <x v="0"/>
    <x v="0"/>
    <x v="1"/>
    <x v="0"/>
    <x v="0"/>
    <x v="418"/>
    <x v="371"/>
    <x v="0"/>
    <x v="4"/>
  </r>
  <r>
    <x v="1073"/>
    <x v="595"/>
    <x v="66"/>
    <x v="310"/>
    <x v="1"/>
    <x v="1"/>
    <x v="2"/>
    <x v="38"/>
    <x v="4"/>
    <x v="22"/>
    <x v="3"/>
    <x v="3"/>
    <x v="3"/>
    <x v="3"/>
    <x v="3"/>
    <x v="0"/>
    <x v="3"/>
    <x v="8"/>
    <x v="0"/>
    <x v="0"/>
    <x v="0"/>
    <x v="0"/>
    <x v="0"/>
    <x v="0"/>
    <x v="0"/>
    <x v="24"/>
    <x v="1"/>
    <x v="351"/>
    <x v="0"/>
    <x v="0"/>
    <x v="1"/>
    <x v="0"/>
    <x v="0"/>
    <x v="0"/>
    <x v="0"/>
    <x v="0"/>
    <x v="1"/>
    <x v="69"/>
    <x v="310"/>
    <x v="10"/>
    <x v="9"/>
  </r>
  <r>
    <x v="1074"/>
    <x v="1142"/>
    <x v="93"/>
    <x v="310"/>
    <x v="1"/>
    <x v="1"/>
    <x v="22"/>
    <x v="103"/>
    <x v="0"/>
    <x v="9"/>
    <x v="2"/>
    <x v="1"/>
    <x v="4"/>
    <x v="3"/>
    <x v="2"/>
    <x v="1"/>
    <x v="4"/>
    <x v="3"/>
    <x v="0"/>
    <x v="0"/>
    <x v="0"/>
    <x v="0"/>
    <x v="0"/>
    <x v="0"/>
    <x v="0"/>
    <x v="31"/>
    <x v="2"/>
    <x v="102"/>
    <x v="0"/>
    <x v="1"/>
    <x v="0"/>
    <x v="0"/>
    <x v="0"/>
    <x v="0"/>
    <x v="0"/>
    <x v="0"/>
    <x v="1"/>
    <x v="111"/>
    <x v="559"/>
    <x v="6"/>
    <x v="5"/>
  </r>
  <r>
    <x v="1075"/>
    <x v="1270"/>
    <x v="236"/>
    <x v="310"/>
    <x v="0"/>
    <x v="1"/>
    <x v="56"/>
    <x v="150"/>
    <x v="50"/>
    <x v="100"/>
    <x v="50"/>
    <x v="30"/>
    <x v="27"/>
    <x v="1"/>
    <x v="4"/>
    <x v="2"/>
    <x v="8"/>
    <x v="4"/>
    <x v="0"/>
    <x v="0"/>
    <x v="0"/>
    <x v="0"/>
    <x v="0"/>
    <x v="0"/>
    <x v="0"/>
    <x v="17"/>
    <x v="1"/>
    <x v="306"/>
    <x v="0"/>
    <x v="0"/>
    <x v="1"/>
    <x v="0"/>
    <x v="0"/>
    <x v="0"/>
    <x v="1"/>
    <x v="0"/>
    <x v="0"/>
    <x v="283"/>
    <x v="355"/>
    <x v="11"/>
    <x v="2"/>
  </r>
  <r>
    <x v="1076"/>
    <x v="1772"/>
    <x v="436"/>
    <x v="310"/>
    <x v="0"/>
    <x v="1"/>
    <x v="54"/>
    <x v="477"/>
    <x v="8"/>
    <x v="204"/>
    <x v="18"/>
    <x v="16"/>
    <x v="33"/>
    <x v="1"/>
    <x v="4"/>
    <x v="3"/>
    <x v="5"/>
    <x v="1"/>
    <x v="0"/>
    <x v="0"/>
    <x v="0"/>
    <x v="0"/>
    <x v="0"/>
    <x v="0"/>
    <x v="0"/>
    <x v="38"/>
    <x v="2"/>
    <x v="27"/>
    <x v="1"/>
    <x v="0"/>
    <x v="0"/>
    <x v="0"/>
    <x v="0"/>
    <x v="0"/>
    <x v="1"/>
    <x v="0"/>
    <x v="0"/>
    <x v="525"/>
    <x v="634"/>
    <x v="9"/>
    <x v="10"/>
  </r>
  <r>
    <x v="1077"/>
    <x v="1801"/>
    <x v="376"/>
    <x v="310"/>
    <x v="0"/>
    <x v="0"/>
    <x v="71"/>
    <x v="148"/>
    <x v="78"/>
    <x v="306"/>
    <x v="60"/>
    <x v="39"/>
    <x v="41"/>
    <x v="1"/>
    <x v="3"/>
    <x v="3"/>
    <x v="8"/>
    <x v="1"/>
    <x v="0"/>
    <x v="0"/>
    <x v="0"/>
    <x v="0"/>
    <x v="0"/>
    <x v="0"/>
    <x v="0"/>
    <x v="10"/>
    <x v="0"/>
    <x v="572"/>
    <x v="0"/>
    <x v="0"/>
    <x v="1"/>
    <x v="0"/>
    <x v="0"/>
    <x v="1"/>
    <x v="0"/>
    <x v="0"/>
    <x v="0"/>
    <x v="445"/>
    <x v="89"/>
    <x v="2"/>
    <x v="7"/>
  </r>
  <r>
    <x v="1078"/>
    <x v="271"/>
    <x v="7"/>
    <x v="310"/>
    <x v="1"/>
    <x v="0"/>
    <x v="38"/>
    <x v="6"/>
    <x v="0"/>
    <x v="5"/>
    <x v="0"/>
    <x v="0"/>
    <x v="1"/>
    <x v="1"/>
    <x v="1"/>
    <x v="0"/>
    <x v="2"/>
    <x v="7"/>
    <x v="0"/>
    <x v="0"/>
    <x v="0"/>
    <x v="0"/>
    <x v="0"/>
    <x v="0"/>
    <x v="0"/>
    <x v="14"/>
    <x v="1"/>
    <x v="407"/>
    <x v="0"/>
    <x v="0"/>
    <x v="0"/>
    <x v="1"/>
    <x v="0"/>
    <x v="0"/>
    <x v="0"/>
    <x v="1"/>
    <x v="0"/>
    <x v="12"/>
    <x v="254"/>
    <x v="8"/>
    <x v="11"/>
  </r>
  <r>
    <x v="1079"/>
    <x v="1126"/>
    <x v="477"/>
    <x v="310"/>
    <x v="0"/>
    <x v="1"/>
    <x v="62"/>
    <x v="503"/>
    <x v="35"/>
    <x v="156"/>
    <x v="52"/>
    <x v="35"/>
    <x v="35"/>
    <x v="2"/>
    <x v="5"/>
    <x v="8"/>
    <x v="10"/>
    <x v="5"/>
    <x v="0"/>
    <x v="0"/>
    <x v="0"/>
    <x v="0"/>
    <x v="0"/>
    <x v="0"/>
    <x v="0"/>
    <x v="17"/>
    <x v="1"/>
    <x v="511"/>
    <x v="0"/>
    <x v="1"/>
    <x v="0"/>
    <x v="0"/>
    <x v="0"/>
    <x v="0"/>
    <x v="1"/>
    <x v="0"/>
    <x v="0"/>
    <x v="567"/>
    <x v="150"/>
    <x v="4"/>
    <x v="8"/>
  </r>
  <r>
    <x v="1080"/>
    <x v="1457"/>
    <x v="559"/>
    <x v="174"/>
    <x v="0"/>
    <x v="0"/>
    <x v="0"/>
    <x v="374"/>
    <x v="80"/>
    <x v="353"/>
    <x v="70"/>
    <x v="20"/>
    <x v="101"/>
    <x v="1"/>
    <x v="3"/>
    <x v="6"/>
    <x v="6"/>
    <x v="1"/>
    <x v="0"/>
    <x v="0"/>
    <x v="0"/>
    <x v="0"/>
    <x v="0"/>
    <x v="0"/>
    <x v="1"/>
    <x v="37"/>
    <x v="2"/>
    <x v="192"/>
    <x v="0"/>
    <x v="0"/>
    <x v="0"/>
    <x v="0"/>
    <x v="1"/>
    <x v="0"/>
    <x v="0"/>
    <x v="0"/>
    <x v="1"/>
    <x v="611"/>
    <x v="469"/>
    <x v="3"/>
    <x v="0"/>
  </r>
  <r>
    <x v="1081"/>
    <x v="1050"/>
    <x v="193"/>
    <x v="310"/>
    <x v="0"/>
    <x v="1"/>
    <x v="18"/>
    <x v="69"/>
    <x v="53"/>
    <x v="108"/>
    <x v="70"/>
    <x v="9"/>
    <x v="45"/>
    <x v="2"/>
    <x v="4"/>
    <x v="1"/>
    <x v="7"/>
    <x v="5"/>
    <x v="0"/>
    <x v="0"/>
    <x v="0"/>
    <x v="0"/>
    <x v="0"/>
    <x v="0"/>
    <x v="0"/>
    <x v="17"/>
    <x v="1"/>
    <x v="381"/>
    <x v="0"/>
    <x v="1"/>
    <x v="0"/>
    <x v="0"/>
    <x v="0"/>
    <x v="1"/>
    <x v="0"/>
    <x v="0"/>
    <x v="0"/>
    <x v="229"/>
    <x v="280"/>
    <x v="9"/>
    <x v="10"/>
  </r>
  <r>
    <x v="1082"/>
    <x v="590"/>
    <x v="229"/>
    <x v="310"/>
    <x v="1"/>
    <x v="0"/>
    <x v="95"/>
    <x v="115"/>
    <x v="19"/>
    <x v="195"/>
    <x v="21"/>
    <x v="19"/>
    <x v="54"/>
    <x v="6"/>
    <x v="7"/>
    <x v="2"/>
    <x v="5"/>
    <x v="8"/>
    <x v="0"/>
    <x v="0"/>
    <x v="0"/>
    <x v="0"/>
    <x v="0"/>
    <x v="0"/>
    <x v="0"/>
    <x v="10"/>
    <x v="0"/>
    <x v="311"/>
    <x v="0"/>
    <x v="1"/>
    <x v="0"/>
    <x v="0"/>
    <x v="0"/>
    <x v="0"/>
    <x v="1"/>
    <x v="0"/>
    <x v="0"/>
    <x v="263"/>
    <x v="350"/>
    <x v="11"/>
    <x v="2"/>
  </r>
  <r>
    <x v="1083"/>
    <x v="1017"/>
    <x v="153"/>
    <x v="310"/>
    <x v="1"/>
    <x v="0"/>
    <x v="66"/>
    <x v="196"/>
    <x v="2"/>
    <x v="30"/>
    <x v="7"/>
    <x v="7"/>
    <x v="10"/>
    <x v="2"/>
    <x v="4"/>
    <x v="1"/>
    <x v="6"/>
    <x v="5"/>
    <x v="0"/>
    <x v="0"/>
    <x v="0"/>
    <x v="0"/>
    <x v="0"/>
    <x v="0"/>
    <x v="0"/>
    <x v="26"/>
    <x v="1"/>
    <x v="230"/>
    <x v="0"/>
    <x v="0"/>
    <x v="0"/>
    <x v="1"/>
    <x v="0"/>
    <x v="0"/>
    <x v="1"/>
    <x v="0"/>
    <x v="0"/>
    <x v="209"/>
    <x v="431"/>
    <x v="2"/>
    <x v="7"/>
  </r>
  <r>
    <x v="1084"/>
    <x v="324"/>
    <x v="36"/>
    <x v="310"/>
    <x v="1"/>
    <x v="0"/>
    <x v="28"/>
    <x v="11"/>
    <x v="0"/>
    <x v="16"/>
    <x v="7"/>
    <x v="6"/>
    <x v="21"/>
    <x v="1"/>
    <x v="2"/>
    <x v="0"/>
    <x v="3"/>
    <x v="8"/>
    <x v="0"/>
    <x v="0"/>
    <x v="0"/>
    <x v="0"/>
    <x v="0"/>
    <x v="0"/>
    <x v="0"/>
    <x v="24"/>
    <x v="1"/>
    <x v="92"/>
    <x v="0"/>
    <x v="1"/>
    <x v="0"/>
    <x v="0"/>
    <x v="0"/>
    <x v="0"/>
    <x v="1"/>
    <x v="0"/>
    <x v="0"/>
    <x v="21"/>
    <x v="569"/>
    <x v="7"/>
    <x v="1"/>
  </r>
  <r>
    <x v="1085"/>
    <x v="1680"/>
    <x v="676"/>
    <x v="310"/>
    <x v="0"/>
    <x v="0"/>
    <x v="78"/>
    <x v="586"/>
    <x v="52"/>
    <x v="328"/>
    <x v="15"/>
    <x v="91"/>
    <x v="0"/>
    <x v="1"/>
    <x v="4"/>
    <x v="5"/>
    <x v="11"/>
    <x v="2"/>
    <x v="1"/>
    <x v="0"/>
    <x v="0"/>
    <x v="0"/>
    <x v="0"/>
    <x v="0"/>
    <x v="0"/>
    <x v="36"/>
    <x v="2"/>
    <x v="212"/>
    <x v="0"/>
    <x v="0"/>
    <x v="1"/>
    <x v="0"/>
    <x v="0"/>
    <x v="0"/>
    <x v="0"/>
    <x v="0"/>
    <x v="1"/>
    <x v="777"/>
    <x v="449"/>
    <x v="3"/>
    <x v="0"/>
  </r>
  <r>
    <x v="1086"/>
    <x v="956"/>
    <x v="57"/>
    <x v="310"/>
    <x v="0"/>
    <x v="1"/>
    <x v="13"/>
    <x v="52"/>
    <x v="0"/>
    <x v="8"/>
    <x v="0"/>
    <x v="0"/>
    <x v="2"/>
    <x v="1"/>
    <x v="2"/>
    <x v="0"/>
    <x v="3"/>
    <x v="5"/>
    <x v="0"/>
    <x v="0"/>
    <x v="0"/>
    <x v="0"/>
    <x v="0"/>
    <x v="0"/>
    <x v="0"/>
    <x v="44"/>
    <x v="3"/>
    <x v="10"/>
    <x v="0"/>
    <x v="1"/>
    <x v="0"/>
    <x v="0"/>
    <x v="0"/>
    <x v="0"/>
    <x v="0"/>
    <x v="0"/>
    <x v="1"/>
    <x v="61"/>
    <x v="651"/>
    <x v="10"/>
    <x v="9"/>
  </r>
  <r>
    <x v="1087"/>
    <x v="46"/>
    <x v="43"/>
    <x v="310"/>
    <x v="0"/>
    <x v="0"/>
    <x v="27"/>
    <x v="7"/>
    <x v="4"/>
    <x v="13"/>
    <x v="13"/>
    <x v="8"/>
    <x v="17"/>
    <x v="2"/>
    <x v="2"/>
    <x v="0"/>
    <x v="4"/>
    <x v="5"/>
    <x v="0"/>
    <x v="0"/>
    <x v="0"/>
    <x v="0"/>
    <x v="0"/>
    <x v="0"/>
    <x v="0"/>
    <x v="26"/>
    <x v="1"/>
    <x v="310"/>
    <x v="0"/>
    <x v="1"/>
    <x v="0"/>
    <x v="0"/>
    <x v="0"/>
    <x v="1"/>
    <x v="0"/>
    <x v="0"/>
    <x v="0"/>
    <x v="32"/>
    <x v="351"/>
    <x v="11"/>
    <x v="2"/>
  </r>
  <r>
    <x v="1088"/>
    <x v="1384"/>
    <x v="301"/>
    <x v="310"/>
    <x v="1"/>
    <x v="0"/>
    <x v="17"/>
    <x v="345"/>
    <x v="32"/>
    <x v="70"/>
    <x v="18"/>
    <x v="32"/>
    <x v="16"/>
    <x v="2"/>
    <x v="6"/>
    <x v="2"/>
    <x v="9"/>
    <x v="5"/>
    <x v="0"/>
    <x v="0"/>
    <x v="0"/>
    <x v="1"/>
    <x v="0"/>
    <x v="0"/>
    <x v="0"/>
    <x v="22"/>
    <x v="1"/>
    <x v="141"/>
    <x v="0"/>
    <x v="1"/>
    <x v="0"/>
    <x v="0"/>
    <x v="0"/>
    <x v="1"/>
    <x v="0"/>
    <x v="0"/>
    <x v="0"/>
    <x v="373"/>
    <x v="520"/>
    <x v="5"/>
    <x v="6"/>
  </r>
  <r>
    <x v="1089"/>
    <x v="1418"/>
    <x v="185"/>
    <x v="310"/>
    <x v="1"/>
    <x v="1"/>
    <x v="71"/>
    <x v="184"/>
    <x v="9"/>
    <x v="57"/>
    <x v="17"/>
    <x v="21"/>
    <x v="6"/>
    <x v="7"/>
    <x v="4"/>
    <x v="1"/>
    <x v="7"/>
    <x v="4"/>
    <x v="0"/>
    <x v="0"/>
    <x v="0"/>
    <x v="0"/>
    <x v="0"/>
    <x v="0"/>
    <x v="0"/>
    <x v="31"/>
    <x v="2"/>
    <x v="28"/>
    <x v="0"/>
    <x v="1"/>
    <x v="0"/>
    <x v="0"/>
    <x v="0"/>
    <x v="0"/>
    <x v="1"/>
    <x v="0"/>
    <x v="0"/>
    <x v="244"/>
    <x v="633"/>
    <x v="9"/>
    <x v="10"/>
  </r>
  <r>
    <x v="1090"/>
    <x v="1695"/>
    <x v="596"/>
    <x v="310"/>
    <x v="0"/>
    <x v="0"/>
    <x v="79"/>
    <x v="433"/>
    <x v="55"/>
    <x v="359"/>
    <x v="75"/>
    <x v="33"/>
    <x v="16"/>
    <x v="1"/>
    <x v="2"/>
    <x v="2"/>
    <x v="11"/>
    <x v="1"/>
    <x v="0"/>
    <x v="0"/>
    <x v="0"/>
    <x v="0"/>
    <x v="0"/>
    <x v="0"/>
    <x v="0"/>
    <x v="42"/>
    <x v="3"/>
    <x v="462"/>
    <x v="1"/>
    <x v="0"/>
    <x v="0"/>
    <x v="0"/>
    <x v="0"/>
    <x v="0"/>
    <x v="1"/>
    <x v="0"/>
    <x v="0"/>
    <x v="692"/>
    <x v="199"/>
    <x v="6"/>
    <x v="5"/>
  </r>
  <r>
    <x v="1091"/>
    <x v="1521"/>
    <x v="558"/>
    <x v="168"/>
    <x v="0"/>
    <x v="0"/>
    <x v="30"/>
    <x v="263"/>
    <x v="35"/>
    <x v="377"/>
    <x v="99"/>
    <x v="115"/>
    <x v="40"/>
    <x v="1"/>
    <x v="5"/>
    <x v="5"/>
    <x v="10"/>
    <x v="3"/>
    <x v="0"/>
    <x v="0"/>
    <x v="0"/>
    <x v="0"/>
    <x v="0"/>
    <x v="0"/>
    <x v="1"/>
    <x v="30"/>
    <x v="2"/>
    <x v="427"/>
    <x v="1"/>
    <x v="0"/>
    <x v="0"/>
    <x v="0"/>
    <x v="0"/>
    <x v="0"/>
    <x v="1"/>
    <x v="0"/>
    <x v="0"/>
    <x v="639"/>
    <x v="234"/>
    <x v="7"/>
    <x v="1"/>
  </r>
  <r>
    <x v="1092"/>
    <x v="1063"/>
    <x v="12"/>
    <x v="310"/>
    <x v="1"/>
    <x v="1"/>
    <x v="78"/>
    <x v="12"/>
    <x v="0"/>
    <x v="4"/>
    <x v="0"/>
    <x v="0"/>
    <x v="0"/>
    <x v="1"/>
    <x v="1"/>
    <x v="0"/>
    <x v="2"/>
    <x v="5"/>
    <x v="0"/>
    <x v="0"/>
    <x v="0"/>
    <x v="0"/>
    <x v="0"/>
    <x v="0"/>
    <x v="0"/>
    <x v="23"/>
    <x v="1"/>
    <x v="131"/>
    <x v="0"/>
    <x v="0"/>
    <x v="1"/>
    <x v="0"/>
    <x v="0"/>
    <x v="0"/>
    <x v="0"/>
    <x v="0"/>
    <x v="1"/>
    <x v="18"/>
    <x v="530"/>
    <x v="5"/>
    <x v="6"/>
  </r>
  <r>
    <x v="1093"/>
    <x v="1957"/>
    <x v="867"/>
    <x v="310"/>
    <x v="0"/>
    <x v="0"/>
    <x v="23"/>
    <x v="691"/>
    <x v="19"/>
    <x v="478"/>
    <x v="102"/>
    <x v="112"/>
    <x v="38"/>
    <x v="0"/>
    <x v="4"/>
    <x v="6"/>
    <x v="9"/>
    <x v="1"/>
    <x v="0"/>
    <x v="0"/>
    <x v="0"/>
    <x v="1"/>
    <x v="0"/>
    <x v="0"/>
    <x v="0"/>
    <x v="36"/>
    <x v="2"/>
    <x v="123"/>
    <x v="0"/>
    <x v="0"/>
    <x v="1"/>
    <x v="0"/>
    <x v="0"/>
    <x v="0"/>
    <x v="0"/>
    <x v="1"/>
    <x v="0"/>
    <x v="948"/>
    <x v="538"/>
    <x v="6"/>
    <x v="5"/>
  </r>
  <r>
    <x v="1094"/>
    <x v="55"/>
    <x v="40"/>
    <x v="310"/>
    <x v="1"/>
    <x v="0"/>
    <x v="75"/>
    <x v="19"/>
    <x v="3"/>
    <x v="18"/>
    <x v="3"/>
    <x v="1"/>
    <x v="0"/>
    <x v="3"/>
    <x v="3"/>
    <x v="0"/>
    <x v="3"/>
    <x v="8"/>
    <x v="0"/>
    <x v="0"/>
    <x v="0"/>
    <x v="0"/>
    <x v="0"/>
    <x v="0"/>
    <x v="0"/>
    <x v="12"/>
    <x v="1"/>
    <x v="283"/>
    <x v="0"/>
    <x v="0"/>
    <x v="1"/>
    <x v="0"/>
    <x v="0"/>
    <x v="0"/>
    <x v="0"/>
    <x v="0"/>
    <x v="1"/>
    <x v="46"/>
    <x v="378"/>
    <x v="0"/>
    <x v="4"/>
  </r>
  <r>
    <x v="1095"/>
    <x v="1571"/>
    <x v="705"/>
    <x v="310"/>
    <x v="0"/>
    <x v="1"/>
    <x v="70"/>
    <x v="743"/>
    <x v="28"/>
    <x v="139"/>
    <x v="0"/>
    <x v="14"/>
    <x v="160"/>
    <x v="3"/>
    <x v="3"/>
    <x v="3"/>
    <x v="5"/>
    <x v="6"/>
    <x v="0"/>
    <x v="0"/>
    <x v="0"/>
    <x v="1"/>
    <x v="1"/>
    <x v="0"/>
    <x v="0"/>
    <x v="25"/>
    <x v="1"/>
    <x v="285"/>
    <x v="0"/>
    <x v="0"/>
    <x v="0"/>
    <x v="1"/>
    <x v="0"/>
    <x v="0"/>
    <x v="1"/>
    <x v="0"/>
    <x v="0"/>
    <x v="740"/>
    <x v="376"/>
    <x v="0"/>
    <x v="4"/>
  </r>
  <r>
    <x v="1096"/>
    <x v="1140"/>
    <x v="557"/>
    <x v="211"/>
    <x v="0"/>
    <x v="0"/>
    <x v="18"/>
    <x v="242"/>
    <x v="124"/>
    <x v="437"/>
    <x v="30"/>
    <x v="12"/>
    <x v="123"/>
    <x v="1"/>
    <x v="7"/>
    <x v="5"/>
    <x v="7"/>
    <x v="6"/>
    <x v="0"/>
    <x v="0"/>
    <x v="0"/>
    <x v="0"/>
    <x v="0"/>
    <x v="0"/>
    <x v="1"/>
    <x v="29"/>
    <x v="2"/>
    <x v="383"/>
    <x v="1"/>
    <x v="0"/>
    <x v="0"/>
    <x v="0"/>
    <x v="0"/>
    <x v="0"/>
    <x v="1"/>
    <x v="0"/>
    <x v="0"/>
    <x v="594"/>
    <x v="278"/>
    <x v="9"/>
    <x v="10"/>
  </r>
  <r>
    <x v="1097"/>
    <x v="1932"/>
    <x v="546"/>
    <x v="135"/>
    <x v="0"/>
    <x v="0"/>
    <x v="94"/>
    <x v="150"/>
    <x v="28"/>
    <x v="516"/>
    <x v="0"/>
    <x v="28"/>
    <x v="56"/>
    <x v="0"/>
    <x v="4"/>
    <x v="3"/>
    <x v="7"/>
    <x v="3"/>
    <x v="1"/>
    <x v="1"/>
    <x v="1"/>
    <x v="0"/>
    <x v="1"/>
    <x v="0"/>
    <x v="1"/>
    <x v="6"/>
    <x v="0"/>
    <x v="433"/>
    <x v="0"/>
    <x v="0"/>
    <x v="1"/>
    <x v="0"/>
    <x v="0"/>
    <x v="0"/>
    <x v="0"/>
    <x v="1"/>
    <x v="0"/>
    <x v="621"/>
    <x v="228"/>
    <x v="7"/>
    <x v="1"/>
  </r>
  <r>
    <x v="1098"/>
    <x v="153"/>
    <x v="46"/>
    <x v="310"/>
    <x v="0"/>
    <x v="0"/>
    <x v="47"/>
    <x v="2"/>
    <x v="23"/>
    <x v="11"/>
    <x v="8"/>
    <x v="6"/>
    <x v="46"/>
    <x v="1"/>
    <x v="2"/>
    <x v="1"/>
    <x v="2"/>
    <x v="8"/>
    <x v="0"/>
    <x v="0"/>
    <x v="0"/>
    <x v="0"/>
    <x v="0"/>
    <x v="0"/>
    <x v="0"/>
    <x v="30"/>
    <x v="2"/>
    <x v="497"/>
    <x v="0"/>
    <x v="0"/>
    <x v="0"/>
    <x v="1"/>
    <x v="0"/>
    <x v="0"/>
    <x v="0"/>
    <x v="0"/>
    <x v="0"/>
    <x v="6"/>
    <x v="164"/>
    <x v="5"/>
    <x v="6"/>
  </r>
  <r>
    <x v="1099"/>
    <x v="855"/>
    <x v="325"/>
    <x v="310"/>
    <x v="0"/>
    <x v="1"/>
    <x v="98"/>
    <x v="426"/>
    <x v="11"/>
    <x v="59"/>
    <x v="19"/>
    <x v="5"/>
    <x v="29"/>
    <x v="5"/>
    <x v="11"/>
    <x v="1"/>
    <x v="6"/>
    <x v="9"/>
    <x v="0"/>
    <x v="0"/>
    <x v="0"/>
    <x v="0"/>
    <x v="0"/>
    <x v="0"/>
    <x v="0"/>
    <x v="18"/>
    <x v="1"/>
    <x v="272"/>
    <x v="0"/>
    <x v="1"/>
    <x v="0"/>
    <x v="0"/>
    <x v="0"/>
    <x v="1"/>
    <x v="0"/>
    <x v="0"/>
    <x v="0"/>
    <x v="398"/>
    <x v="389"/>
    <x v="0"/>
    <x v="4"/>
  </r>
  <r>
    <x v="1100"/>
    <x v="1532"/>
    <x v="391"/>
    <x v="310"/>
    <x v="0"/>
    <x v="1"/>
    <x v="4"/>
    <x v="336"/>
    <x v="28"/>
    <x v="203"/>
    <x v="73"/>
    <x v="28"/>
    <x v="21"/>
    <x v="2"/>
    <x v="6"/>
    <x v="5"/>
    <x v="9"/>
    <x v="3"/>
    <x v="0"/>
    <x v="0"/>
    <x v="0"/>
    <x v="0"/>
    <x v="0"/>
    <x v="0"/>
    <x v="0"/>
    <x v="28"/>
    <x v="2"/>
    <x v="249"/>
    <x v="0"/>
    <x v="0"/>
    <x v="1"/>
    <x v="0"/>
    <x v="0"/>
    <x v="0"/>
    <x v="1"/>
    <x v="0"/>
    <x v="0"/>
    <x v="471"/>
    <x v="412"/>
    <x v="1"/>
    <x v="3"/>
  </r>
  <r>
    <x v="1101"/>
    <x v="373"/>
    <x v="95"/>
    <x v="310"/>
    <x v="1"/>
    <x v="0"/>
    <x v="15"/>
    <x v="73"/>
    <x v="0"/>
    <x v="42"/>
    <x v="2"/>
    <x v="1"/>
    <x v="6"/>
    <x v="2"/>
    <x v="2"/>
    <x v="1"/>
    <x v="4"/>
    <x v="7"/>
    <x v="0"/>
    <x v="0"/>
    <x v="0"/>
    <x v="0"/>
    <x v="0"/>
    <x v="0"/>
    <x v="0"/>
    <x v="17"/>
    <x v="1"/>
    <x v="551"/>
    <x v="0"/>
    <x v="1"/>
    <x v="0"/>
    <x v="0"/>
    <x v="0"/>
    <x v="0"/>
    <x v="0"/>
    <x v="0"/>
    <x v="1"/>
    <x v="111"/>
    <x v="110"/>
    <x v="3"/>
    <x v="0"/>
  </r>
  <r>
    <x v="1102"/>
    <x v="990"/>
    <x v="155"/>
    <x v="310"/>
    <x v="1"/>
    <x v="1"/>
    <x v="67"/>
    <x v="138"/>
    <x v="0"/>
    <x v="93"/>
    <x v="7"/>
    <x v="13"/>
    <x v="73"/>
    <x v="5"/>
    <x v="4"/>
    <x v="2"/>
    <x v="5"/>
    <x v="7"/>
    <x v="0"/>
    <x v="0"/>
    <x v="0"/>
    <x v="0"/>
    <x v="0"/>
    <x v="0"/>
    <x v="0"/>
    <x v="23"/>
    <x v="1"/>
    <x v="384"/>
    <x v="1"/>
    <x v="0"/>
    <x v="0"/>
    <x v="0"/>
    <x v="0"/>
    <x v="0"/>
    <x v="0"/>
    <x v="1"/>
    <x v="0"/>
    <x v="166"/>
    <x v="277"/>
    <x v="9"/>
    <x v="10"/>
  </r>
  <r>
    <x v="1103"/>
    <x v="885"/>
    <x v="102"/>
    <x v="310"/>
    <x v="1"/>
    <x v="0"/>
    <x v="32"/>
    <x v="23"/>
    <x v="17"/>
    <x v="23"/>
    <x v="39"/>
    <x v="20"/>
    <x v="9"/>
    <x v="1"/>
    <x v="2"/>
    <x v="1"/>
    <x v="4"/>
    <x v="3"/>
    <x v="0"/>
    <x v="0"/>
    <x v="0"/>
    <x v="0"/>
    <x v="0"/>
    <x v="0"/>
    <x v="0"/>
    <x v="17"/>
    <x v="1"/>
    <x v="175"/>
    <x v="0"/>
    <x v="0"/>
    <x v="1"/>
    <x v="0"/>
    <x v="0"/>
    <x v="0"/>
    <x v="1"/>
    <x v="0"/>
    <x v="0"/>
    <x v="114"/>
    <x v="486"/>
    <x v="4"/>
    <x v="8"/>
  </r>
  <r>
    <x v="1104"/>
    <x v="841"/>
    <x v="181"/>
    <x v="310"/>
    <x v="0"/>
    <x v="1"/>
    <x v="40"/>
    <x v="108"/>
    <x v="5"/>
    <x v="136"/>
    <x v="22"/>
    <x v="23"/>
    <x v="29"/>
    <x v="2"/>
    <x v="6"/>
    <x v="1"/>
    <x v="5"/>
    <x v="7"/>
    <x v="0"/>
    <x v="0"/>
    <x v="0"/>
    <x v="0"/>
    <x v="0"/>
    <x v="0"/>
    <x v="0"/>
    <x v="42"/>
    <x v="3"/>
    <x v="555"/>
    <x v="0"/>
    <x v="1"/>
    <x v="0"/>
    <x v="0"/>
    <x v="0"/>
    <x v="0"/>
    <x v="1"/>
    <x v="0"/>
    <x v="0"/>
    <x v="224"/>
    <x v="106"/>
    <x v="3"/>
    <x v="0"/>
  </r>
  <r>
    <x v="1105"/>
    <x v="1698"/>
    <x v="545"/>
    <x v="152"/>
    <x v="0"/>
    <x v="0"/>
    <x v="19"/>
    <x v="400"/>
    <x v="131"/>
    <x v="262"/>
    <x v="59"/>
    <x v="59"/>
    <x v="30"/>
    <x v="1"/>
    <x v="8"/>
    <x v="3"/>
    <x v="4"/>
    <x v="4"/>
    <x v="0"/>
    <x v="0"/>
    <x v="0"/>
    <x v="0"/>
    <x v="1"/>
    <x v="0"/>
    <x v="1"/>
    <x v="29"/>
    <x v="2"/>
    <x v="125"/>
    <x v="1"/>
    <x v="0"/>
    <x v="0"/>
    <x v="0"/>
    <x v="0"/>
    <x v="0"/>
    <x v="1"/>
    <x v="0"/>
    <x v="0"/>
    <x v="635"/>
    <x v="536"/>
    <x v="6"/>
    <x v="5"/>
  </r>
  <r>
    <x v="1106"/>
    <x v="1893"/>
    <x v="785"/>
    <x v="310"/>
    <x v="1"/>
    <x v="1"/>
    <x v="78"/>
    <x v="671"/>
    <x v="47"/>
    <x v="382"/>
    <x v="72"/>
    <x v="47"/>
    <x v="94"/>
    <x v="4"/>
    <x v="5"/>
    <x v="3"/>
    <x v="6"/>
    <x v="8"/>
    <x v="0"/>
    <x v="0"/>
    <x v="0"/>
    <x v="0"/>
    <x v="0"/>
    <x v="0"/>
    <x v="0"/>
    <x v="30"/>
    <x v="2"/>
    <x v="652"/>
    <x v="0"/>
    <x v="0"/>
    <x v="1"/>
    <x v="0"/>
    <x v="0"/>
    <x v="0"/>
    <x v="1"/>
    <x v="0"/>
    <x v="0"/>
    <x v="853"/>
    <x v="9"/>
    <x v="11"/>
    <x v="2"/>
  </r>
  <r>
    <x v="1107"/>
    <x v="851"/>
    <x v="58"/>
    <x v="310"/>
    <x v="2"/>
    <x v="1"/>
    <x v="94"/>
    <x v="41"/>
    <x v="0"/>
    <x v="17"/>
    <x v="3"/>
    <x v="1"/>
    <x v="16"/>
    <x v="2"/>
    <x v="1"/>
    <x v="1"/>
    <x v="3"/>
    <x v="3"/>
    <x v="0"/>
    <x v="0"/>
    <x v="0"/>
    <x v="0"/>
    <x v="0"/>
    <x v="0"/>
    <x v="0"/>
    <x v="19"/>
    <x v="1"/>
    <x v="61"/>
    <x v="0"/>
    <x v="0"/>
    <x v="0"/>
    <x v="1"/>
    <x v="0"/>
    <x v="0"/>
    <x v="1"/>
    <x v="0"/>
    <x v="0"/>
    <x v="48"/>
    <x v="600"/>
    <x v="8"/>
    <x v="11"/>
  </r>
  <r>
    <x v="1108"/>
    <x v="58"/>
    <x v="9"/>
    <x v="310"/>
    <x v="0"/>
    <x v="0"/>
    <x v="51"/>
    <x v="1"/>
    <x v="3"/>
    <x v="4"/>
    <x v="2"/>
    <x v="3"/>
    <x v="11"/>
    <x v="1"/>
    <x v="0"/>
    <x v="0"/>
    <x v="3"/>
    <x v="4"/>
    <x v="0"/>
    <x v="0"/>
    <x v="0"/>
    <x v="0"/>
    <x v="0"/>
    <x v="0"/>
    <x v="0"/>
    <x v="11"/>
    <x v="0"/>
    <x v="501"/>
    <x v="0"/>
    <x v="0"/>
    <x v="1"/>
    <x v="0"/>
    <x v="0"/>
    <x v="0"/>
    <x v="0"/>
    <x v="0"/>
    <x v="0"/>
    <x v="4"/>
    <x v="160"/>
    <x v="5"/>
    <x v="6"/>
  </r>
  <r>
    <x v="1109"/>
    <x v="1026"/>
    <x v="544"/>
    <x v="223"/>
    <x v="0"/>
    <x v="1"/>
    <x v="34"/>
    <x v="648"/>
    <x v="10"/>
    <x v="101"/>
    <x v="12"/>
    <x v="10"/>
    <x v="34"/>
    <x v="6"/>
    <x v="4"/>
    <x v="2"/>
    <x v="9"/>
    <x v="9"/>
    <x v="0"/>
    <x v="0"/>
    <x v="1"/>
    <x v="0"/>
    <x v="0"/>
    <x v="0"/>
    <x v="1"/>
    <x v="27"/>
    <x v="2"/>
    <x v="644"/>
    <x v="0"/>
    <x v="0"/>
    <x v="0"/>
    <x v="1"/>
    <x v="0"/>
    <x v="0"/>
    <x v="0"/>
    <x v="0"/>
    <x v="1"/>
    <x v="630"/>
    <x v="17"/>
    <x v="0"/>
    <x v="4"/>
  </r>
  <r>
    <x v="1110"/>
    <x v="1443"/>
    <x v="465"/>
    <x v="310"/>
    <x v="0"/>
    <x v="1"/>
    <x v="67"/>
    <x v="612"/>
    <x v="8"/>
    <x v="53"/>
    <x v="10"/>
    <x v="0"/>
    <x v="70"/>
    <x v="4"/>
    <x v="2"/>
    <x v="2"/>
    <x v="9"/>
    <x v="7"/>
    <x v="0"/>
    <x v="0"/>
    <x v="0"/>
    <x v="1"/>
    <x v="0"/>
    <x v="0"/>
    <x v="0"/>
    <x v="45"/>
    <x v="3"/>
    <x v="498"/>
    <x v="0"/>
    <x v="1"/>
    <x v="0"/>
    <x v="0"/>
    <x v="0"/>
    <x v="0"/>
    <x v="0"/>
    <x v="1"/>
    <x v="0"/>
    <x v="535"/>
    <x v="163"/>
    <x v="5"/>
    <x v="6"/>
  </r>
  <r>
    <x v="1111"/>
    <x v="224"/>
    <x v="7"/>
    <x v="310"/>
    <x v="1"/>
    <x v="1"/>
    <x v="87"/>
    <x v="6"/>
    <x v="1"/>
    <x v="2"/>
    <x v="2"/>
    <x v="0"/>
    <x v="4"/>
    <x v="1"/>
    <x v="1"/>
    <x v="0"/>
    <x v="2"/>
    <x v="7"/>
    <x v="0"/>
    <x v="0"/>
    <x v="0"/>
    <x v="0"/>
    <x v="0"/>
    <x v="0"/>
    <x v="0"/>
    <x v="29"/>
    <x v="2"/>
    <x v="246"/>
    <x v="0"/>
    <x v="0"/>
    <x v="1"/>
    <x v="0"/>
    <x v="0"/>
    <x v="0"/>
    <x v="1"/>
    <x v="0"/>
    <x v="0"/>
    <x v="9"/>
    <x v="415"/>
    <x v="1"/>
    <x v="3"/>
  </r>
  <r>
    <x v="1112"/>
    <x v="725"/>
    <x v="37"/>
    <x v="310"/>
    <x v="1"/>
    <x v="0"/>
    <x v="29"/>
    <x v="8"/>
    <x v="4"/>
    <x v="20"/>
    <x v="6"/>
    <x v="3"/>
    <x v="16"/>
    <x v="1"/>
    <x v="1"/>
    <x v="0"/>
    <x v="3"/>
    <x v="5"/>
    <x v="0"/>
    <x v="0"/>
    <x v="0"/>
    <x v="0"/>
    <x v="0"/>
    <x v="0"/>
    <x v="0"/>
    <x v="18"/>
    <x v="1"/>
    <x v="22"/>
    <x v="0"/>
    <x v="1"/>
    <x v="0"/>
    <x v="0"/>
    <x v="0"/>
    <x v="0"/>
    <x v="1"/>
    <x v="0"/>
    <x v="0"/>
    <x v="27"/>
    <x v="639"/>
    <x v="9"/>
    <x v="10"/>
  </r>
  <r>
    <x v="1113"/>
    <x v="1883"/>
    <x v="845"/>
    <x v="310"/>
    <x v="0"/>
    <x v="1"/>
    <x v="89"/>
    <x v="557"/>
    <x v="42"/>
    <x v="528"/>
    <x v="162"/>
    <x v="30"/>
    <x v="84"/>
    <x v="2"/>
    <x v="6"/>
    <x v="7"/>
    <x v="9"/>
    <x v="3"/>
    <x v="1"/>
    <x v="0"/>
    <x v="0"/>
    <x v="0"/>
    <x v="0"/>
    <x v="0"/>
    <x v="0"/>
    <x v="20"/>
    <x v="1"/>
    <x v="560"/>
    <x v="0"/>
    <x v="0"/>
    <x v="0"/>
    <x v="1"/>
    <x v="0"/>
    <x v="0"/>
    <x v="1"/>
    <x v="0"/>
    <x v="0"/>
    <x v="921"/>
    <x v="101"/>
    <x v="3"/>
    <x v="0"/>
  </r>
  <r>
    <x v="1114"/>
    <x v="1505"/>
    <x v="543"/>
    <x v="165"/>
    <x v="0"/>
    <x v="0"/>
    <x v="38"/>
    <x v="390"/>
    <x v="20"/>
    <x v="395"/>
    <x v="12"/>
    <x v="30"/>
    <x v="0"/>
    <x v="3"/>
    <x v="4"/>
    <x v="6"/>
    <x v="5"/>
    <x v="3"/>
    <x v="0"/>
    <x v="0"/>
    <x v="0"/>
    <x v="0"/>
    <x v="0"/>
    <x v="0"/>
    <x v="1"/>
    <x v="30"/>
    <x v="2"/>
    <x v="228"/>
    <x v="0"/>
    <x v="0"/>
    <x v="1"/>
    <x v="0"/>
    <x v="0"/>
    <x v="0"/>
    <x v="0"/>
    <x v="0"/>
    <x v="1"/>
    <x v="646"/>
    <x v="433"/>
    <x v="2"/>
    <x v="7"/>
  </r>
  <r>
    <x v="1115"/>
    <x v="923"/>
    <x v="178"/>
    <x v="310"/>
    <x v="1"/>
    <x v="0"/>
    <x v="97"/>
    <x v="154"/>
    <x v="5"/>
    <x v="106"/>
    <x v="10"/>
    <x v="8"/>
    <x v="29"/>
    <x v="2"/>
    <x v="5"/>
    <x v="1"/>
    <x v="6"/>
    <x v="6"/>
    <x v="0"/>
    <x v="0"/>
    <x v="0"/>
    <x v="0"/>
    <x v="0"/>
    <x v="0"/>
    <x v="0"/>
    <x v="22"/>
    <x v="1"/>
    <x v="34"/>
    <x v="0"/>
    <x v="0"/>
    <x v="0"/>
    <x v="1"/>
    <x v="0"/>
    <x v="1"/>
    <x v="0"/>
    <x v="0"/>
    <x v="0"/>
    <x v="221"/>
    <x v="627"/>
    <x v="9"/>
    <x v="10"/>
  </r>
  <r>
    <x v="1116"/>
    <x v="529"/>
    <x v="69"/>
    <x v="310"/>
    <x v="1"/>
    <x v="1"/>
    <x v="63"/>
    <x v="29"/>
    <x v="4"/>
    <x v="34"/>
    <x v="2"/>
    <x v="4"/>
    <x v="4"/>
    <x v="3"/>
    <x v="3"/>
    <x v="0"/>
    <x v="3"/>
    <x v="9"/>
    <x v="0"/>
    <x v="0"/>
    <x v="0"/>
    <x v="0"/>
    <x v="0"/>
    <x v="0"/>
    <x v="0"/>
    <x v="28"/>
    <x v="2"/>
    <x v="655"/>
    <x v="0"/>
    <x v="1"/>
    <x v="0"/>
    <x v="0"/>
    <x v="0"/>
    <x v="0"/>
    <x v="0"/>
    <x v="0"/>
    <x v="1"/>
    <x v="71"/>
    <x v="6"/>
    <x v="11"/>
    <x v="2"/>
  </r>
  <r>
    <x v="1117"/>
    <x v="1317"/>
    <x v="542"/>
    <x v="182"/>
    <x v="0"/>
    <x v="0"/>
    <x v="3"/>
    <x v="137"/>
    <x v="154"/>
    <x v="365"/>
    <x v="155"/>
    <x v="26"/>
    <x v="140"/>
    <x v="2"/>
    <x v="3"/>
    <x v="8"/>
    <x v="7"/>
    <x v="2"/>
    <x v="0"/>
    <x v="0"/>
    <x v="0"/>
    <x v="0"/>
    <x v="0"/>
    <x v="0"/>
    <x v="1"/>
    <x v="14"/>
    <x v="1"/>
    <x v="570"/>
    <x v="0"/>
    <x v="1"/>
    <x v="0"/>
    <x v="0"/>
    <x v="0"/>
    <x v="0"/>
    <x v="1"/>
    <x v="0"/>
    <x v="0"/>
    <x v="575"/>
    <x v="91"/>
    <x v="2"/>
    <x v="7"/>
  </r>
  <r>
    <x v="1118"/>
    <x v="20"/>
    <x v="22"/>
    <x v="310"/>
    <x v="0"/>
    <x v="0"/>
    <x v="34"/>
    <x v="8"/>
    <x v="4"/>
    <x v="10"/>
    <x v="2"/>
    <x v="2"/>
    <x v="4"/>
    <x v="2"/>
    <x v="3"/>
    <x v="0"/>
    <x v="3"/>
    <x v="5"/>
    <x v="0"/>
    <x v="0"/>
    <x v="0"/>
    <x v="0"/>
    <x v="0"/>
    <x v="0"/>
    <x v="0"/>
    <x v="7"/>
    <x v="0"/>
    <x v="36"/>
    <x v="1"/>
    <x v="0"/>
    <x v="0"/>
    <x v="0"/>
    <x v="0"/>
    <x v="0"/>
    <x v="0"/>
    <x v="1"/>
    <x v="0"/>
    <x v="24"/>
    <x v="625"/>
    <x v="9"/>
    <x v="10"/>
  </r>
  <r>
    <x v="1119"/>
    <x v="924"/>
    <x v="176"/>
    <x v="310"/>
    <x v="0"/>
    <x v="1"/>
    <x v="81"/>
    <x v="212"/>
    <x v="5"/>
    <x v="56"/>
    <x v="3"/>
    <x v="2"/>
    <x v="20"/>
    <x v="2"/>
    <x v="6"/>
    <x v="2"/>
    <x v="4"/>
    <x v="7"/>
    <x v="0"/>
    <x v="0"/>
    <x v="0"/>
    <x v="0"/>
    <x v="0"/>
    <x v="0"/>
    <x v="0"/>
    <x v="35"/>
    <x v="2"/>
    <x v="483"/>
    <x v="0"/>
    <x v="1"/>
    <x v="0"/>
    <x v="0"/>
    <x v="0"/>
    <x v="0"/>
    <x v="1"/>
    <x v="0"/>
    <x v="0"/>
    <x v="227"/>
    <x v="178"/>
    <x v="5"/>
    <x v="6"/>
  </r>
  <r>
    <x v="1120"/>
    <x v="1110"/>
    <x v="329"/>
    <x v="310"/>
    <x v="0"/>
    <x v="1"/>
    <x v="65"/>
    <x v="285"/>
    <x v="48"/>
    <x v="132"/>
    <x v="35"/>
    <x v="71"/>
    <x v="48"/>
    <x v="4"/>
    <x v="6"/>
    <x v="2"/>
    <x v="10"/>
    <x v="4"/>
    <x v="0"/>
    <x v="0"/>
    <x v="0"/>
    <x v="0"/>
    <x v="0"/>
    <x v="0"/>
    <x v="0"/>
    <x v="43"/>
    <x v="3"/>
    <x v="353"/>
    <x v="0"/>
    <x v="0"/>
    <x v="0"/>
    <x v="1"/>
    <x v="0"/>
    <x v="0"/>
    <x v="0"/>
    <x v="1"/>
    <x v="0"/>
    <x v="393"/>
    <x v="308"/>
    <x v="10"/>
    <x v="9"/>
  </r>
  <r>
    <x v="1121"/>
    <x v="550"/>
    <x v="67"/>
    <x v="310"/>
    <x v="1"/>
    <x v="0"/>
    <x v="51"/>
    <x v="23"/>
    <x v="0"/>
    <x v="26"/>
    <x v="7"/>
    <x v="15"/>
    <x v="3"/>
    <x v="1"/>
    <x v="2"/>
    <x v="0"/>
    <x v="4"/>
    <x v="5"/>
    <x v="0"/>
    <x v="0"/>
    <x v="0"/>
    <x v="0"/>
    <x v="0"/>
    <x v="0"/>
    <x v="0"/>
    <x v="7"/>
    <x v="0"/>
    <x v="485"/>
    <x v="0"/>
    <x v="1"/>
    <x v="0"/>
    <x v="0"/>
    <x v="0"/>
    <x v="0"/>
    <x v="1"/>
    <x v="0"/>
    <x v="0"/>
    <x v="70"/>
    <x v="176"/>
    <x v="5"/>
    <x v="6"/>
  </r>
  <r>
    <x v="1122"/>
    <x v="121"/>
    <x v="22"/>
    <x v="310"/>
    <x v="1"/>
    <x v="0"/>
    <x v="76"/>
    <x v="1"/>
    <x v="5"/>
    <x v="8"/>
    <x v="4"/>
    <x v="8"/>
    <x v="20"/>
    <x v="2"/>
    <x v="2"/>
    <x v="1"/>
    <x v="2"/>
    <x v="6"/>
    <x v="0"/>
    <x v="0"/>
    <x v="0"/>
    <x v="0"/>
    <x v="0"/>
    <x v="0"/>
    <x v="0"/>
    <x v="18"/>
    <x v="1"/>
    <x v="44"/>
    <x v="1"/>
    <x v="0"/>
    <x v="0"/>
    <x v="0"/>
    <x v="0"/>
    <x v="1"/>
    <x v="0"/>
    <x v="0"/>
    <x v="0"/>
    <x v="8"/>
    <x v="617"/>
    <x v="8"/>
    <x v="11"/>
  </r>
  <r>
    <x v="1123"/>
    <x v="421"/>
    <x v="64"/>
    <x v="310"/>
    <x v="0"/>
    <x v="1"/>
    <x v="76"/>
    <x v="55"/>
    <x v="0"/>
    <x v="12"/>
    <x v="0"/>
    <x v="0"/>
    <x v="18"/>
    <x v="2"/>
    <x v="2"/>
    <x v="0"/>
    <x v="4"/>
    <x v="7"/>
    <x v="0"/>
    <x v="0"/>
    <x v="0"/>
    <x v="0"/>
    <x v="0"/>
    <x v="0"/>
    <x v="0"/>
    <x v="34"/>
    <x v="2"/>
    <x v="296"/>
    <x v="0"/>
    <x v="0"/>
    <x v="1"/>
    <x v="0"/>
    <x v="0"/>
    <x v="0"/>
    <x v="0"/>
    <x v="0"/>
    <x v="1"/>
    <x v="52"/>
    <x v="365"/>
    <x v="0"/>
    <x v="4"/>
  </r>
  <r>
    <x v="1124"/>
    <x v="1319"/>
    <x v="513"/>
    <x v="310"/>
    <x v="0"/>
    <x v="0"/>
    <x v="84"/>
    <x v="426"/>
    <x v="113"/>
    <x v="230"/>
    <x v="46"/>
    <x v="38"/>
    <x v="130"/>
    <x v="1"/>
    <x v="6"/>
    <x v="5"/>
    <x v="13"/>
    <x v="3"/>
    <x v="0"/>
    <x v="0"/>
    <x v="0"/>
    <x v="0"/>
    <x v="0"/>
    <x v="0"/>
    <x v="0"/>
    <x v="51"/>
    <x v="3"/>
    <x v="221"/>
    <x v="0"/>
    <x v="0"/>
    <x v="0"/>
    <x v="0"/>
    <x v="1"/>
    <x v="0"/>
    <x v="1"/>
    <x v="0"/>
    <x v="0"/>
    <x v="546"/>
    <x v="440"/>
    <x v="2"/>
    <x v="7"/>
  </r>
  <r>
    <x v="1125"/>
    <x v="120"/>
    <x v="54"/>
    <x v="310"/>
    <x v="1"/>
    <x v="0"/>
    <x v="56"/>
    <x v="29"/>
    <x v="0"/>
    <x v="25"/>
    <x v="2"/>
    <x v="2"/>
    <x v="3"/>
    <x v="4"/>
    <x v="2"/>
    <x v="1"/>
    <x v="4"/>
    <x v="4"/>
    <x v="0"/>
    <x v="0"/>
    <x v="0"/>
    <x v="0"/>
    <x v="0"/>
    <x v="0"/>
    <x v="0"/>
    <x v="22"/>
    <x v="1"/>
    <x v="150"/>
    <x v="0"/>
    <x v="0"/>
    <x v="0"/>
    <x v="1"/>
    <x v="0"/>
    <x v="0"/>
    <x v="0"/>
    <x v="1"/>
    <x v="0"/>
    <x v="57"/>
    <x v="511"/>
    <x v="5"/>
    <x v="6"/>
  </r>
  <r>
    <x v="1126"/>
    <x v="997"/>
    <x v="540"/>
    <x v="229"/>
    <x v="0"/>
    <x v="1"/>
    <x v="24"/>
    <x v="670"/>
    <x v="0"/>
    <x v="71"/>
    <x v="0"/>
    <x v="0"/>
    <x v="166"/>
    <x v="6"/>
    <x v="10"/>
    <x v="5"/>
    <x v="10"/>
    <x v="8"/>
    <x v="0"/>
    <x v="0"/>
    <x v="0"/>
    <x v="0"/>
    <x v="0"/>
    <x v="0"/>
    <x v="1"/>
    <x v="33"/>
    <x v="2"/>
    <x v="489"/>
    <x v="0"/>
    <x v="0"/>
    <x v="0"/>
    <x v="0"/>
    <x v="1"/>
    <x v="0"/>
    <x v="0"/>
    <x v="0"/>
    <x v="1"/>
    <x v="554"/>
    <x v="172"/>
    <x v="5"/>
    <x v="6"/>
  </r>
  <r>
    <x v="1127"/>
    <x v="1061"/>
    <x v="342"/>
    <x v="310"/>
    <x v="1"/>
    <x v="1"/>
    <x v="0"/>
    <x v="392"/>
    <x v="0"/>
    <x v="167"/>
    <x v="8"/>
    <x v="19"/>
    <x v="32"/>
    <x v="12"/>
    <x v="9"/>
    <x v="2"/>
    <x v="8"/>
    <x v="8"/>
    <x v="0"/>
    <x v="0"/>
    <x v="0"/>
    <x v="0"/>
    <x v="0"/>
    <x v="0"/>
    <x v="0"/>
    <x v="40"/>
    <x v="2"/>
    <x v="616"/>
    <x v="0"/>
    <x v="0"/>
    <x v="0"/>
    <x v="1"/>
    <x v="0"/>
    <x v="0"/>
    <x v="1"/>
    <x v="0"/>
    <x v="0"/>
    <x v="413"/>
    <x v="45"/>
    <x v="1"/>
    <x v="3"/>
  </r>
  <r>
    <x v="1128"/>
    <x v="1155"/>
    <x v="232"/>
    <x v="310"/>
    <x v="0"/>
    <x v="1"/>
    <x v="91"/>
    <x v="308"/>
    <x v="3"/>
    <x v="39"/>
    <x v="0"/>
    <x v="0"/>
    <x v="19"/>
    <x v="2"/>
    <x v="9"/>
    <x v="1"/>
    <x v="4"/>
    <x v="8"/>
    <x v="0"/>
    <x v="0"/>
    <x v="0"/>
    <x v="0"/>
    <x v="0"/>
    <x v="0"/>
    <x v="0"/>
    <x v="42"/>
    <x v="3"/>
    <x v="215"/>
    <x v="0"/>
    <x v="1"/>
    <x v="0"/>
    <x v="0"/>
    <x v="0"/>
    <x v="0"/>
    <x v="0"/>
    <x v="0"/>
    <x v="1"/>
    <x v="286"/>
    <x v="446"/>
    <x v="3"/>
    <x v="0"/>
  </r>
  <r>
    <x v="1129"/>
    <x v="1368"/>
    <x v="530"/>
    <x v="172"/>
    <x v="0"/>
    <x v="1"/>
    <x v="4"/>
    <x v="570"/>
    <x v="0"/>
    <x v="217"/>
    <x v="12"/>
    <x v="20"/>
    <x v="50"/>
    <x v="2"/>
    <x v="3"/>
    <x v="5"/>
    <x v="7"/>
    <x v="7"/>
    <x v="0"/>
    <x v="0"/>
    <x v="0"/>
    <x v="0"/>
    <x v="0"/>
    <x v="0"/>
    <x v="1"/>
    <x v="20"/>
    <x v="1"/>
    <x v="213"/>
    <x v="0"/>
    <x v="0"/>
    <x v="0"/>
    <x v="1"/>
    <x v="0"/>
    <x v="0"/>
    <x v="0"/>
    <x v="1"/>
    <x v="0"/>
    <x v="612"/>
    <x v="448"/>
    <x v="3"/>
    <x v="0"/>
  </r>
  <r>
    <x v="1130"/>
    <x v="1149"/>
    <x v="544"/>
    <x v="310"/>
    <x v="0"/>
    <x v="0"/>
    <x v="59"/>
    <x v="567"/>
    <x v="40"/>
    <x v="178"/>
    <x v="48"/>
    <x v="20"/>
    <x v="30"/>
    <x v="2"/>
    <x v="9"/>
    <x v="3"/>
    <x v="13"/>
    <x v="6"/>
    <x v="0"/>
    <x v="0"/>
    <x v="0"/>
    <x v="0"/>
    <x v="0"/>
    <x v="0"/>
    <x v="0"/>
    <x v="53"/>
    <x v="3"/>
    <x v="337"/>
    <x v="0"/>
    <x v="0"/>
    <x v="0"/>
    <x v="0"/>
    <x v="1"/>
    <x v="0"/>
    <x v="0"/>
    <x v="0"/>
    <x v="1"/>
    <x v="633"/>
    <x v="324"/>
    <x v="10"/>
    <x v="9"/>
  </r>
  <r>
    <x v="1131"/>
    <x v="1464"/>
    <x v="710"/>
    <x v="310"/>
    <x v="0"/>
    <x v="1"/>
    <x v="96"/>
    <x v="649"/>
    <x v="114"/>
    <x v="187"/>
    <x v="78"/>
    <x v="109"/>
    <x v="37"/>
    <x v="3"/>
    <x v="10"/>
    <x v="4"/>
    <x v="7"/>
    <x v="6"/>
    <x v="0"/>
    <x v="0"/>
    <x v="0"/>
    <x v="0"/>
    <x v="0"/>
    <x v="0"/>
    <x v="0"/>
    <x v="32"/>
    <x v="2"/>
    <x v="631"/>
    <x v="0"/>
    <x v="0"/>
    <x v="0"/>
    <x v="1"/>
    <x v="0"/>
    <x v="0"/>
    <x v="1"/>
    <x v="0"/>
    <x v="0"/>
    <x v="796"/>
    <x v="30"/>
    <x v="0"/>
    <x v="4"/>
  </r>
  <r>
    <x v="1132"/>
    <x v="11"/>
    <x v="9"/>
    <x v="310"/>
    <x v="0"/>
    <x v="1"/>
    <x v="61"/>
    <x v="5"/>
    <x v="2"/>
    <x v="3"/>
    <x v="3"/>
    <x v="0"/>
    <x v="5"/>
    <x v="1"/>
    <x v="1"/>
    <x v="0"/>
    <x v="2"/>
    <x v="8"/>
    <x v="0"/>
    <x v="0"/>
    <x v="0"/>
    <x v="0"/>
    <x v="0"/>
    <x v="0"/>
    <x v="0"/>
    <x v="17"/>
    <x v="1"/>
    <x v="631"/>
    <x v="0"/>
    <x v="1"/>
    <x v="0"/>
    <x v="0"/>
    <x v="0"/>
    <x v="0"/>
    <x v="1"/>
    <x v="0"/>
    <x v="0"/>
    <x v="10"/>
    <x v="30"/>
    <x v="0"/>
    <x v="4"/>
  </r>
  <r>
    <x v="1133"/>
    <x v="1876"/>
    <x v="516"/>
    <x v="137"/>
    <x v="0"/>
    <x v="0"/>
    <x v="0"/>
    <x v="177"/>
    <x v="100"/>
    <x v="313"/>
    <x v="92"/>
    <x v="167"/>
    <x v="193"/>
    <x v="1"/>
    <x v="4"/>
    <x v="4"/>
    <x v="6"/>
    <x v="1"/>
    <x v="0"/>
    <x v="0"/>
    <x v="0"/>
    <x v="0"/>
    <x v="0"/>
    <x v="0"/>
    <x v="1"/>
    <x v="26"/>
    <x v="1"/>
    <x v="13"/>
    <x v="1"/>
    <x v="0"/>
    <x v="0"/>
    <x v="0"/>
    <x v="0"/>
    <x v="0"/>
    <x v="1"/>
    <x v="0"/>
    <x v="0"/>
    <x v="493"/>
    <x v="648"/>
    <x v="10"/>
    <x v="9"/>
  </r>
  <r>
    <x v="1134"/>
    <x v="1048"/>
    <x v="141"/>
    <x v="310"/>
    <x v="0"/>
    <x v="1"/>
    <x v="16"/>
    <x v="150"/>
    <x v="6"/>
    <x v="37"/>
    <x v="6"/>
    <x v="13"/>
    <x v="13"/>
    <x v="2"/>
    <x v="1"/>
    <x v="3"/>
    <x v="6"/>
    <x v="1"/>
    <x v="0"/>
    <x v="0"/>
    <x v="0"/>
    <x v="0"/>
    <x v="0"/>
    <x v="0"/>
    <x v="0"/>
    <x v="36"/>
    <x v="2"/>
    <x v="82"/>
    <x v="0"/>
    <x v="1"/>
    <x v="0"/>
    <x v="0"/>
    <x v="0"/>
    <x v="0"/>
    <x v="0"/>
    <x v="1"/>
    <x v="0"/>
    <x v="180"/>
    <x v="579"/>
    <x v="7"/>
    <x v="1"/>
  </r>
  <r>
    <x v="1135"/>
    <x v="161"/>
    <x v="42"/>
    <x v="310"/>
    <x v="1"/>
    <x v="1"/>
    <x v="98"/>
    <x v="35"/>
    <x v="0"/>
    <x v="11"/>
    <x v="0"/>
    <x v="0"/>
    <x v="2"/>
    <x v="4"/>
    <x v="2"/>
    <x v="1"/>
    <x v="3"/>
    <x v="7"/>
    <x v="0"/>
    <x v="0"/>
    <x v="0"/>
    <x v="0"/>
    <x v="0"/>
    <x v="0"/>
    <x v="0"/>
    <x v="33"/>
    <x v="2"/>
    <x v="31"/>
    <x v="0"/>
    <x v="0"/>
    <x v="1"/>
    <x v="0"/>
    <x v="0"/>
    <x v="0"/>
    <x v="0"/>
    <x v="0"/>
    <x v="1"/>
    <x v="46"/>
    <x v="630"/>
    <x v="9"/>
    <x v="10"/>
  </r>
  <r>
    <x v="1136"/>
    <x v="1759"/>
    <x v="515"/>
    <x v="142"/>
    <x v="0"/>
    <x v="0"/>
    <x v="58"/>
    <x v="403"/>
    <x v="98"/>
    <x v="124"/>
    <x v="159"/>
    <x v="60"/>
    <x v="204"/>
    <x v="1"/>
    <x v="4"/>
    <x v="10"/>
    <x v="7"/>
    <x v="1"/>
    <x v="1"/>
    <x v="0"/>
    <x v="0"/>
    <x v="0"/>
    <x v="1"/>
    <x v="0"/>
    <x v="1"/>
    <x v="3"/>
    <x v="0"/>
    <x v="525"/>
    <x v="0"/>
    <x v="0"/>
    <x v="1"/>
    <x v="0"/>
    <x v="0"/>
    <x v="0"/>
    <x v="1"/>
    <x v="0"/>
    <x v="0"/>
    <x v="482"/>
    <x v="136"/>
    <x v="4"/>
    <x v="8"/>
  </r>
  <r>
    <x v="1137"/>
    <x v="1124"/>
    <x v="534"/>
    <x v="310"/>
    <x v="0"/>
    <x v="0"/>
    <x v="52"/>
    <x v="234"/>
    <x v="101"/>
    <x v="223"/>
    <x v="172"/>
    <x v="156"/>
    <x v="9"/>
    <x v="1"/>
    <x v="7"/>
    <x v="3"/>
    <x v="4"/>
    <x v="4"/>
    <x v="0"/>
    <x v="0"/>
    <x v="0"/>
    <x v="0"/>
    <x v="0"/>
    <x v="0"/>
    <x v="0"/>
    <x v="22"/>
    <x v="1"/>
    <x v="538"/>
    <x v="0"/>
    <x v="0"/>
    <x v="0"/>
    <x v="1"/>
    <x v="0"/>
    <x v="0"/>
    <x v="1"/>
    <x v="0"/>
    <x v="0"/>
    <x v="635"/>
    <x v="123"/>
    <x v="3"/>
    <x v="0"/>
  </r>
  <r>
    <x v="1138"/>
    <x v="1760"/>
    <x v="689"/>
    <x v="310"/>
    <x v="0"/>
    <x v="0"/>
    <x v="19"/>
    <x v="528"/>
    <x v="78"/>
    <x v="378"/>
    <x v="100"/>
    <x v="13"/>
    <x v="13"/>
    <x v="1"/>
    <x v="3"/>
    <x v="2"/>
    <x v="5"/>
    <x v="1"/>
    <x v="0"/>
    <x v="0"/>
    <x v="0"/>
    <x v="0"/>
    <x v="0"/>
    <x v="0"/>
    <x v="0"/>
    <x v="35"/>
    <x v="2"/>
    <x v="30"/>
    <x v="0"/>
    <x v="1"/>
    <x v="0"/>
    <x v="0"/>
    <x v="0"/>
    <x v="0"/>
    <x v="1"/>
    <x v="0"/>
    <x v="0"/>
    <x v="783"/>
    <x v="631"/>
    <x v="9"/>
    <x v="10"/>
  </r>
  <r>
    <x v="1139"/>
    <x v="1145"/>
    <x v="491"/>
    <x v="310"/>
    <x v="0"/>
    <x v="1"/>
    <x v="61"/>
    <x v="314"/>
    <x v="78"/>
    <x v="282"/>
    <x v="112"/>
    <x v="17"/>
    <x v="103"/>
    <x v="2"/>
    <x v="7"/>
    <x v="6"/>
    <x v="10"/>
    <x v="5"/>
    <x v="0"/>
    <x v="0"/>
    <x v="0"/>
    <x v="0"/>
    <x v="0"/>
    <x v="0"/>
    <x v="0"/>
    <x v="45"/>
    <x v="3"/>
    <x v="448"/>
    <x v="0"/>
    <x v="1"/>
    <x v="0"/>
    <x v="0"/>
    <x v="0"/>
    <x v="0"/>
    <x v="1"/>
    <x v="0"/>
    <x v="0"/>
    <x v="533"/>
    <x v="213"/>
    <x v="6"/>
    <x v="5"/>
  </r>
  <r>
    <x v="1140"/>
    <x v="771"/>
    <x v="156"/>
    <x v="310"/>
    <x v="0"/>
    <x v="1"/>
    <x v="73"/>
    <x v="198"/>
    <x v="5"/>
    <x v="28"/>
    <x v="7"/>
    <x v="7"/>
    <x v="41"/>
    <x v="1"/>
    <x v="4"/>
    <x v="1"/>
    <x v="6"/>
    <x v="5"/>
    <x v="0"/>
    <x v="0"/>
    <x v="0"/>
    <x v="0"/>
    <x v="0"/>
    <x v="0"/>
    <x v="0"/>
    <x v="31"/>
    <x v="2"/>
    <x v="93"/>
    <x v="0"/>
    <x v="1"/>
    <x v="0"/>
    <x v="0"/>
    <x v="0"/>
    <x v="0"/>
    <x v="1"/>
    <x v="0"/>
    <x v="0"/>
    <x v="187"/>
    <x v="568"/>
    <x v="7"/>
    <x v="1"/>
  </r>
  <r>
    <x v="1141"/>
    <x v="1061"/>
    <x v="342"/>
    <x v="310"/>
    <x v="1"/>
    <x v="1"/>
    <x v="0"/>
    <x v="392"/>
    <x v="0"/>
    <x v="167"/>
    <x v="8"/>
    <x v="19"/>
    <x v="32"/>
    <x v="12"/>
    <x v="9"/>
    <x v="2"/>
    <x v="8"/>
    <x v="8"/>
    <x v="0"/>
    <x v="0"/>
    <x v="0"/>
    <x v="0"/>
    <x v="0"/>
    <x v="0"/>
    <x v="0"/>
    <x v="40"/>
    <x v="2"/>
    <x v="616"/>
    <x v="0"/>
    <x v="0"/>
    <x v="0"/>
    <x v="1"/>
    <x v="0"/>
    <x v="0"/>
    <x v="1"/>
    <x v="0"/>
    <x v="0"/>
    <x v="413"/>
    <x v="45"/>
    <x v="1"/>
    <x v="3"/>
  </r>
  <r>
    <x v="1142"/>
    <x v="1208"/>
    <x v="272"/>
    <x v="310"/>
    <x v="0"/>
    <x v="1"/>
    <x v="74"/>
    <x v="394"/>
    <x v="4"/>
    <x v="29"/>
    <x v="0"/>
    <x v="0"/>
    <x v="9"/>
    <x v="1"/>
    <x v="8"/>
    <x v="1"/>
    <x v="7"/>
    <x v="7"/>
    <x v="0"/>
    <x v="0"/>
    <x v="0"/>
    <x v="1"/>
    <x v="0"/>
    <x v="0"/>
    <x v="0"/>
    <x v="31"/>
    <x v="2"/>
    <x v="583"/>
    <x v="0"/>
    <x v="1"/>
    <x v="0"/>
    <x v="0"/>
    <x v="0"/>
    <x v="0"/>
    <x v="1"/>
    <x v="0"/>
    <x v="0"/>
    <x v="353"/>
    <x v="78"/>
    <x v="2"/>
    <x v="7"/>
  </r>
  <r>
    <x v="1143"/>
    <x v="1795"/>
    <x v="499"/>
    <x v="310"/>
    <x v="0"/>
    <x v="0"/>
    <x v="55"/>
    <x v="222"/>
    <x v="45"/>
    <x v="441"/>
    <x v="30"/>
    <x v="26"/>
    <x v="54"/>
    <x v="1"/>
    <x v="6"/>
    <x v="4"/>
    <x v="10"/>
    <x v="2"/>
    <x v="0"/>
    <x v="0"/>
    <x v="0"/>
    <x v="0"/>
    <x v="0"/>
    <x v="0"/>
    <x v="0"/>
    <x v="2"/>
    <x v="0"/>
    <x v="638"/>
    <x v="0"/>
    <x v="0"/>
    <x v="0"/>
    <x v="1"/>
    <x v="0"/>
    <x v="0"/>
    <x v="1"/>
    <x v="0"/>
    <x v="0"/>
    <x v="582"/>
    <x v="23"/>
    <x v="0"/>
    <x v="4"/>
  </r>
  <r>
    <x v="1144"/>
    <x v="645"/>
    <x v="134"/>
    <x v="310"/>
    <x v="0"/>
    <x v="1"/>
    <x v="48"/>
    <x v="195"/>
    <x v="0"/>
    <x v="6"/>
    <x v="0"/>
    <x v="0"/>
    <x v="2"/>
    <x v="2"/>
    <x v="4"/>
    <x v="1"/>
    <x v="5"/>
    <x v="7"/>
    <x v="0"/>
    <x v="0"/>
    <x v="0"/>
    <x v="0"/>
    <x v="0"/>
    <x v="0"/>
    <x v="0"/>
    <x v="22"/>
    <x v="1"/>
    <x v="243"/>
    <x v="0"/>
    <x v="1"/>
    <x v="0"/>
    <x v="0"/>
    <x v="0"/>
    <x v="0"/>
    <x v="0"/>
    <x v="0"/>
    <x v="1"/>
    <x v="183"/>
    <x v="418"/>
    <x v="2"/>
    <x v="7"/>
  </r>
  <r>
    <x v="1145"/>
    <x v="1298"/>
    <x v="318"/>
    <x v="310"/>
    <x v="0"/>
    <x v="1"/>
    <x v="53"/>
    <x v="381"/>
    <x v="35"/>
    <x v="83"/>
    <x v="7"/>
    <x v="29"/>
    <x v="11"/>
    <x v="4"/>
    <x v="4"/>
    <x v="2"/>
    <x v="12"/>
    <x v="4"/>
    <x v="0"/>
    <x v="0"/>
    <x v="0"/>
    <x v="0"/>
    <x v="0"/>
    <x v="0"/>
    <x v="0"/>
    <x v="24"/>
    <x v="1"/>
    <x v="378"/>
    <x v="0"/>
    <x v="1"/>
    <x v="0"/>
    <x v="0"/>
    <x v="0"/>
    <x v="0"/>
    <x v="1"/>
    <x v="0"/>
    <x v="0"/>
    <x v="403"/>
    <x v="283"/>
    <x v="9"/>
    <x v="10"/>
  </r>
  <r>
    <x v="1146"/>
    <x v="900"/>
    <x v="63"/>
    <x v="310"/>
    <x v="0"/>
    <x v="1"/>
    <x v="13"/>
    <x v="19"/>
    <x v="13"/>
    <x v="18"/>
    <x v="9"/>
    <x v="7"/>
    <x v="8"/>
    <x v="1"/>
    <x v="1"/>
    <x v="1"/>
    <x v="3"/>
    <x v="3"/>
    <x v="0"/>
    <x v="0"/>
    <x v="0"/>
    <x v="0"/>
    <x v="0"/>
    <x v="0"/>
    <x v="0"/>
    <x v="28"/>
    <x v="2"/>
    <x v="338"/>
    <x v="0"/>
    <x v="1"/>
    <x v="0"/>
    <x v="0"/>
    <x v="0"/>
    <x v="1"/>
    <x v="0"/>
    <x v="0"/>
    <x v="0"/>
    <x v="61"/>
    <x v="323"/>
    <x v="10"/>
    <x v="9"/>
  </r>
  <r>
    <x v="1147"/>
    <x v="482"/>
    <x v="86"/>
    <x v="310"/>
    <x v="1"/>
    <x v="2"/>
    <x v="34"/>
    <x v="28"/>
    <x v="9"/>
    <x v="37"/>
    <x v="11"/>
    <x v="7"/>
    <x v="13"/>
    <x v="3"/>
    <x v="2"/>
    <x v="0"/>
    <x v="4"/>
    <x v="8"/>
    <x v="0"/>
    <x v="0"/>
    <x v="0"/>
    <x v="0"/>
    <x v="0"/>
    <x v="0"/>
    <x v="0"/>
    <x v="28"/>
    <x v="2"/>
    <x v="638"/>
    <x v="0"/>
    <x v="0"/>
    <x v="0"/>
    <x v="1"/>
    <x v="0"/>
    <x v="0"/>
    <x v="1"/>
    <x v="0"/>
    <x v="0"/>
    <x v="81"/>
    <x v="23"/>
    <x v="0"/>
    <x v="4"/>
  </r>
  <r>
    <x v="1148"/>
    <x v="1704"/>
    <x v="470"/>
    <x v="310"/>
    <x v="0"/>
    <x v="0"/>
    <x v="54"/>
    <x v="405"/>
    <x v="74"/>
    <x v="158"/>
    <x v="25"/>
    <x v="143"/>
    <x v="96"/>
    <x v="1"/>
    <x v="4"/>
    <x v="4"/>
    <x v="8"/>
    <x v="2"/>
    <x v="0"/>
    <x v="0"/>
    <x v="0"/>
    <x v="0"/>
    <x v="0"/>
    <x v="0"/>
    <x v="0"/>
    <x v="48"/>
    <x v="3"/>
    <x v="372"/>
    <x v="0"/>
    <x v="1"/>
    <x v="0"/>
    <x v="0"/>
    <x v="0"/>
    <x v="0"/>
    <x v="1"/>
    <x v="0"/>
    <x v="0"/>
    <x v="520"/>
    <x v="289"/>
    <x v="9"/>
    <x v="10"/>
  </r>
  <r>
    <x v="1149"/>
    <x v="1818"/>
    <x v="554"/>
    <x v="310"/>
    <x v="0"/>
    <x v="0"/>
    <x v="69"/>
    <x v="319"/>
    <x v="40"/>
    <x v="346"/>
    <x v="124"/>
    <x v="59"/>
    <x v="50"/>
    <x v="1"/>
    <x v="3"/>
    <x v="4"/>
    <x v="8"/>
    <x v="1"/>
    <x v="0"/>
    <x v="0"/>
    <x v="0"/>
    <x v="0"/>
    <x v="0"/>
    <x v="0"/>
    <x v="0"/>
    <x v="27"/>
    <x v="2"/>
    <x v="149"/>
    <x v="0"/>
    <x v="0"/>
    <x v="1"/>
    <x v="0"/>
    <x v="0"/>
    <x v="0"/>
    <x v="1"/>
    <x v="0"/>
    <x v="0"/>
    <x v="631"/>
    <x v="512"/>
    <x v="5"/>
    <x v="6"/>
  </r>
  <r>
    <x v="1150"/>
    <x v="33"/>
    <x v="4"/>
    <x v="310"/>
    <x v="0"/>
    <x v="0"/>
    <x v="81"/>
    <x v="0"/>
    <x v="0"/>
    <x v="2"/>
    <x v="3"/>
    <x v="3"/>
    <x v="8"/>
    <x v="1"/>
    <x v="1"/>
    <x v="0"/>
    <x v="2"/>
    <x v="5"/>
    <x v="0"/>
    <x v="0"/>
    <x v="1"/>
    <x v="0"/>
    <x v="0"/>
    <x v="0"/>
    <x v="0"/>
    <x v="0"/>
    <x v="0"/>
    <x v="123"/>
    <x v="0"/>
    <x v="1"/>
    <x v="0"/>
    <x v="0"/>
    <x v="0"/>
    <x v="0"/>
    <x v="0"/>
    <x v="0"/>
    <x v="0"/>
    <x v="3"/>
    <x v="538"/>
    <x v="6"/>
    <x v="5"/>
  </r>
  <r>
    <x v="1151"/>
    <x v="105"/>
    <x v="18"/>
    <x v="310"/>
    <x v="0"/>
    <x v="0"/>
    <x v="99"/>
    <x v="0"/>
    <x v="6"/>
    <x v="3"/>
    <x v="7"/>
    <x v="6"/>
    <x v="12"/>
    <x v="1"/>
    <x v="1"/>
    <x v="0"/>
    <x v="3"/>
    <x v="8"/>
    <x v="0"/>
    <x v="0"/>
    <x v="0"/>
    <x v="0"/>
    <x v="0"/>
    <x v="0"/>
    <x v="0"/>
    <x v="22"/>
    <x v="1"/>
    <x v="99"/>
    <x v="0"/>
    <x v="1"/>
    <x v="0"/>
    <x v="0"/>
    <x v="0"/>
    <x v="1"/>
    <x v="0"/>
    <x v="0"/>
    <x v="0"/>
    <x v="12"/>
    <x v="562"/>
    <x v="7"/>
    <x v="1"/>
  </r>
  <r>
    <x v="1152"/>
    <x v="1632"/>
    <x v="802"/>
    <x v="310"/>
    <x v="0"/>
    <x v="0"/>
    <x v="3"/>
    <x v="636"/>
    <x v="81"/>
    <x v="411"/>
    <x v="75"/>
    <x v="97"/>
    <x v="33"/>
    <x v="1"/>
    <x v="8"/>
    <x v="2"/>
    <x v="5"/>
    <x v="5"/>
    <x v="0"/>
    <x v="0"/>
    <x v="0"/>
    <x v="0"/>
    <x v="0"/>
    <x v="0"/>
    <x v="0"/>
    <x v="6"/>
    <x v="0"/>
    <x v="634"/>
    <x v="0"/>
    <x v="1"/>
    <x v="0"/>
    <x v="0"/>
    <x v="0"/>
    <x v="0"/>
    <x v="0"/>
    <x v="0"/>
    <x v="1"/>
    <x v="885"/>
    <x v="27"/>
    <x v="0"/>
    <x v="4"/>
  </r>
  <r>
    <x v="1153"/>
    <x v="1425"/>
    <x v="231"/>
    <x v="310"/>
    <x v="1"/>
    <x v="1"/>
    <x v="61"/>
    <x v="307"/>
    <x v="7"/>
    <x v="35"/>
    <x v="0"/>
    <x v="0"/>
    <x v="47"/>
    <x v="3"/>
    <x v="8"/>
    <x v="2"/>
    <x v="4"/>
    <x v="7"/>
    <x v="0"/>
    <x v="0"/>
    <x v="0"/>
    <x v="1"/>
    <x v="0"/>
    <x v="0"/>
    <x v="0"/>
    <x v="39"/>
    <x v="2"/>
    <x v="157"/>
    <x v="0"/>
    <x v="1"/>
    <x v="0"/>
    <x v="0"/>
    <x v="0"/>
    <x v="0"/>
    <x v="0"/>
    <x v="1"/>
    <x v="0"/>
    <x v="268"/>
    <x v="504"/>
    <x v="5"/>
    <x v="6"/>
  </r>
  <r>
    <x v="1154"/>
    <x v="179"/>
    <x v="57"/>
    <x v="310"/>
    <x v="1"/>
    <x v="0"/>
    <x v="65"/>
    <x v="5"/>
    <x v="23"/>
    <x v="15"/>
    <x v="0"/>
    <x v="18"/>
    <x v="14"/>
    <x v="2"/>
    <x v="2"/>
    <x v="0"/>
    <x v="3"/>
    <x v="8"/>
    <x v="0"/>
    <x v="0"/>
    <x v="0"/>
    <x v="0"/>
    <x v="0"/>
    <x v="0"/>
    <x v="0"/>
    <x v="17"/>
    <x v="1"/>
    <x v="505"/>
    <x v="0"/>
    <x v="0"/>
    <x v="0"/>
    <x v="1"/>
    <x v="0"/>
    <x v="0"/>
    <x v="0"/>
    <x v="0"/>
    <x v="0"/>
    <x v="49"/>
    <x v="156"/>
    <x v="4"/>
    <x v="8"/>
  </r>
  <r>
    <x v="1155"/>
    <x v="861"/>
    <x v="138"/>
    <x v="310"/>
    <x v="0"/>
    <x v="1"/>
    <x v="93"/>
    <x v="172"/>
    <x v="2"/>
    <x v="19"/>
    <x v="8"/>
    <x v="8"/>
    <x v="4"/>
    <x v="3"/>
    <x v="2"/>
    <x v="2"/>
    <x v="6"/>
    <x v="5"/>
    <x v="0"/>
    <x v="0"/>
    <x v="0"/>
    <x v="0"/>
    <x v="0"/>
    <x v="0"/>
    <x v="0"/>
    <x v="36"/>
    <x v="2"/>
    <x v="214"/>
    <x v="0"/>
    <x v="1"/>
    <x v="0"/>
    <x v="0"/>
    <x v="0"/>
    <x v="0"/>
    <x v="0"/>
    <x v="1"/>
    <x v="0"/>
    <x v="186"/>
    <x v="447"/>
    <x v="3"/>
    <x v="0"/>
  </r>
  <r>
    <x v="1156"/>
    <x v="423"/>
    <x v="12"/>
    <x v="310"/>
    <x v="1"/>
    <x v="1"/>
    <x v="24"/>
    <x v="8"/>
    <x v="0"/>
    <x v="8"/>
    <x v="0"/>
    <x v="0"/>
    <x v="2"/>
    <x v="1"/>
    <x v="1"/>
    <x v="0"/>
    <x v="2"/>
    <x v="8"/>
    <x v="0"/>
    <x v="0"/>
    <x v="0"/>
    <x v="0"/>
    <x v="0"/>
    <x v="0"/>
    <x v="0"/>
    <x v="44"/>
    <x v="3"/>
    <x v="569"/>
    <x v="0"/>
    <x v="1"/>
    <x v="0"/>
    <x v="0"/>
    <x v="0"/>
    <x v="0"/>
    <x v="0"/>
    <x v="1"/>
    <x v="0"/>
    <x v="16"/>
    <x v="92"/>
    <x v="2"/>
    <x v="7"/>
  </r>
  <r>
    <x v="1157"/>
    <x v="1058"/>
    <x v="255"/>
    <x v="310"/>
    <x v="0"/>
    <x v="1"/>
    <x v="8"/>
    <x v="250"/>
    <x v="21"/>
    <x v="64"/>
    <x v="56"/>
    <x v="21"/>
    <x v="25"/>
    <x v="2"/>
    <x v="3"/>
    <x v="2"/>
    <x v="10"/>
    <x v="3"/>
    <x v="0"/>
    <x v="0"/>
    <x v="0"/>
    <x v="0"/>
    <x v="0"/>
    <x v="0"/>
    <x v="0"/>
    <x v="15"/>
    <x v="1"/>
    <x v="384"/>
    <x v="0"/>
    <x v="1"/>
    <x v="0"/>
    <x v="0"/>
    <x v="0"/>
    <x v="0"/>
    <x v="1"/>
    <x v="0"/>
    <x v="0"/>
    <x v="318"/>
    <x v="277"/>
    <x v="9"/>
    <x v="10"/>
  </r>
  <r>
    <x v="1158"/>
    <x v="293"/>
    <x v="68"/>
    <x v="310"/>
    <x v="1"/>
    <x v="1"/>
    <x v="72"/>
    <x v="44"/>
    <x v="5"/>
    <x v="19"/>
    <x v="0"/>
    <x v="4"/>
    <x v="19"/>
    <x v="3"/>
    <x v="2"/>
    <x v="0"/>
    <x v="4"/>
    <x v="5"/>
    <x v="0"/>
    <x v="0"/>
    <x v="0"/>
    <x v="0"/>
    <x v="0"/>
    <x v="0"/>
    <x v="0"/>
    <x v="15"/>
    <x v="1"/>
    <x v="417"/>
    <x v="1"/>
    <x v="0"/>
    <x v="0"/>
    <x v="0"/>
    <x v="0"/>
    <x v="0"/>
    <x v="1"/>
    <x v="0"/>
    <x v="0"/>
    <x v="55"/>
    <x v="244"/>
    <x v="8"/>
    <x v="11"/>
  </r>
  <r>
    <x v="1159"/>
    <x v="1926"/>
    <x v="895"/>
    <x v="310"/>
    <x v="0"/>
    <x v="0"/>
    <x v="29"/>
    <x v="730"/>
    <x v="110"/>
    <x v="535"/>
    <x v="80"/>
    <x v="136"/>
    <x v="95"/>
    <x v="1"/>
    <x v="3"/>
    <x v="4"/>
    <x v="10"/>
    <x v="1"/>
    <x v="0"/>
    <x v="0"/>
    <x v="0"/>
    <x v="0"/>
    <x v="1"/>
    <x v="0"/>
    <x v="0"/>
    <x v="5"/>
    <x v="0"/>
    <x v="127"/>
    <x v="0"/>
    <x v="0"/>
    <x v="1"/>
    <x v="0"/>
    <x v="0"/>
    <x v="0"/>
    <x v="0"/>
    <x v="1"/>
    <x v="0"/>
    <x v="972"/>
    <x v="534"/>
    <x v="6"/>
    <x v="5"/>
  </r>
  <r>
    <x v="1160"/>
    <x v="876"/>
    <x v="269"/>
    <x v="310"/>
    <x v="0"/>
    <x v="1"/>
    <x v="33"/>
    <x v="328"/>
    <x v="14"/>
    <x v="83"/>
    <x v="6"/>
    <x v="9"/>
    <x v="19"/>
    <x v="3"/>
    <x v="8"/>
    <x v="2"/>
    <x v="6"/>
    <x v="7"/>
    <x v="0"/>
    <x v="0"/>
    <x v="0"/>
    <x v="0"/>
    <x v="0"/>
    <x v="1"/>
    <x v="0"/>
    <x v="46"/>
    <x v="3"/>
    <x v="500"/>
    <x v="0"/>
    <x v="0"/>
    <x v="0"/>
    <x v="1"/>
    <x v="0"/>
    <x v="0"/>
    <x v="1"/>
    <x v="0"/>
    <x v="0"/>
    <x v="345"/>
    <x v="161"/>
    <x v="5"/>
    <x v="6"/>
  </r>
  <r>
    <x v="1161"/>
    <x v="738"/>
    <x v="141"/>
    <x v="310"/>
    <x v="0"/>
    <x v="1"/>
    <x v="68"/>
    <x v="128"/>
    <x v="8"/>
    <x v="76"/>
    <x v="6"/>
    <x v="0"/>
    <x v="11"/>
    <x v="1"/>
    <x v="4"/>
    <x v="1"/>
    <x v="5"/>
    <x v="6"/>
    <x v="0"/>
    <x v="0"/>
    <x v="0"/>
    <x v="0"/>
    <x v="0"/>
    <x v="0"/>
    <x v="0"/>
    <x v="39"/>
    <x v="2"/>
    <x v="508"/>
    <x v="0"/>
    <x v="1"/>
    <x v="0"/>
    <x v="0"/>
    <x v="0"/>
    <x v="0"/>
    <x v="1"/>
    <x v="0"/>
    <x v="0"/>
    <x v="182"/>
    <x v="153"/>
    <x v="4"/>
    <x v="8"/>
  </r>
  <r>
    <x v="1162"/>
    <x v="1958"/>
    <x v="512"/>
    <x v="122"/>
    <x v="0"/>
    <x v="0"/>
    <x v="69"/>
    <x v="559"/>
    <x v="27"/>
    <x v="102"/>
    <x v="40"/>
    <x v="71"/>
    <x v="160"/>
    <x v="0"/>
    <x v="6"/>
    <x v="8"/>
    <x v="13"/>
    <x v="2"/>
    <x v="1"/>
    <x v="0"/>
    <x v="0"/>
    <x v="1"/>
    <x v="1"/>
    <x v="0"/>
    <x v="1"/>
    <x v="13"/>
    <x v="1"/>
    <x v="447"/>
    <x v="0"/>
    <x v="0"/>
    <x v="1"/>
    <x v="0"/>
    <x v="0"/>
    <x v="0"/>
    <x v="1"/>
    <x v="0"/>
    <x v="0"/>
    <x v="523"/>
    <x v="214"/>
    <x v="6"/>
    <x v="5"/>
  </r>
  <r>
    <x v="1163"/>
    <x v="42"/>
    <x v="44"/>
    <x v="310"/>
    <x v="1"/>
    <x v="1"/>
    <x v="76"/>
    <x v="6"/>
    <x v="12"/>
    <x v="3"/>
    <x v="18"/>
    <x v="6"/>
    <x v="40"/>
    <x v="5"/>
    <x v="2"/>
    <x v="2"/>
    <x v="3"/>
    <x v="5"/>
    <x v="0"/>
    <x v="0"/>
    <x v="0"/>
    <x v="0"/>
    <x v="0"/>
    <x v="0"/>
    <x v="0"/>
    <x v="38"/>
    <x v="2"/>
    <x v="398"/>
    <x v="0"/>
    <x v="0"/>
    <x v="1"/>
    <x v="0"/>
    <x v="0"/>
    <x v="0"/>
    <x v="0"/>
    <x v="0"/>
    <x v="0"/>
    <x v="10"/>
    <x v="263"/>
    <x v="8"/>
    <x v="11"/>
  </r>
  <r>
    <x v="1164"/>
    <x v="251"/>
    <x v="12"/>
    <x v="310"/>
    <x v="1"/>
    <x v="0"/>
    <x v="17"/>
    <x v="4"/>
    <x v="1"/>
    <x v="11"/>
    <x v="0"/>
    <x v="0"/>
    <x v="1"/>
    <x v="1"/>
    <x v="1"/>
    <x v="0"/>
    <x v="2"/>
    <x v="7"/>
    <x v="0"/>
    <x v="0"/>
    <x v="0"/>
    <x v="0"/>
    <x v="0"/>
    <x v="0"/>
    <x v="0"/>
    <x v="25"/>
    <x v="1"/>
    <x v="47"/>
    <x v="0"/>
    <x v="0"/>
    <x v="1"/>
    <x v="0"/>
    <x v="0"/>
    <x v="0"/>
    <x v="1"/>
    <x v="0"/>
    <x v="0"/>
    <x v="17"/>
    <x v="614"/>
    <x v="8"/>
    <x v="11"/>
  </r>
  <r>
    <x v="1165"/>
    <x v="143"/>
    <x v="15"/>
    <x v="310"/>
    <x v="1"/>
    <x v="0"/>
    <x v="94"/>
    <x v="5"/>
    <x v="4"/>
    <x v="8"/>
    <x v="2"/>
    <x v="0"/>
    <x v="5"/>
    <x v="1"/>
    <x v="1"/>
    <x v="0"/>
    <x v="3"/>
    <x v="5"/>
    <x v="0"/>
    <x v="0"/>
    <x v="0"/>
    <x v="0"/>
    <x v="0"/>
    <x v="0"/>
    <x v="0"/>
    <x v="11"/>
    <x v="0"/>
    <x v="311"/>
    <x v="0"/>
    <x v="0"/>
    <x v="1"/>
    <x v="0"/>
    <x v="0"/>
    <x v="0"/>
    <x v="1"/>
    <x v="0"/>
    <x v="0"/>
    <x v="16"/>
    <x v="350"/>
    <x v="11"/>
    <x v="2"/>
  </r>
  <r>
    <x v="1166"/>
    <x v="774"/>
    <x v="46"/>
    <x v="310"/>
    <x v="1"/>
    <x v="1"/>
    <x v="86"/>
    <x v="24"/>
    <x v="2"/>
    <x v="20"/>
    <x v="2"/>
    <x v="2"/>
    <x v="10"/>
    <x v="2"/>
    <x v="1"/>
    <x v="0"/>
    <x v="4"/>
    <x v="4"/>
    <x v="0"/>
    <x v="0"/>
    <x v="0"/>
    <x v="0"/>
    <x v="0"/>
    <x v="0"/>
    <x v="0"/>
    <x v="31"/>
    <x v="2"/>
    <x v="291"/>
    <x v="0"/>
    <x v="1"/>
    <x v="0"/>
    <x v="0"/>
    <x v="0"/>
    <x v="0"/>
    <x v="1"/>
    <x v="0"/>
    <x v="0"/>
    <x v="42"/>
    <x v="370"/>
    <x v="0"/>
    <x v="4"/>
  </r>
  <r>
    <x v="1167"/>
    <x v="1277"/>
    <x v="529"/>
    <x v="310"/>
    <x v="0"/>
    <x v="1"/>
    <x v="25"/>
    <x v="650"/>
    <x v="0"/>
    <x v="101"/>
    <x v="0"/>
    <x v="0"/>
    <x v="20"/>
    <x v="1"/>
    <x v="6"/>
    <x v="6"/>
    <x v="13"/>
    <x v="4"/>
    <x v="1"/>
    <x v="0"/>
    <x v="0"/>
    <x v="0"/>
    <x v="0"/>
    <x v="0"/>
    <x v="0"/>
    <x v="44"/>
    <x v="3"/>
    <x v="288"/>
    <x v="0"/>
    <x v="0"/>
    <x v="1"/>
    <x v="0"/>
    <x v="0"/>
    <x v="0"/>
    <x v="0"/>
    <x v="0"/>
    <x v="1"/>
    <x v="621"/>
    <x v="373"/>
    <x v="0"/>
    <x v="4"/>
  </r>
  <r>
    <x v="1168"/>
    <x v="369"/>
    <x v="111"/>
    <x v="310"/>
    <x v="0"/>
    <x v="1"/>
    <x v="22"/>
    <x v="106"/>
    <x v="1"/>
    <x v="28"/>
    <x v="12"/>
    <x v="1"/>
    <x v="4"/>
    <x v="2"/>
    <x v="3"/>
    <x v="1"/>
    <x v="4"/>
    <x v="8"/>
    <x v="0"/>
    <x v="0"/>
    <x v="0"/>
    <x v="0"/>
    <x v="0"/>
    <x v="0"/>
    <x v="0"/>
    <x v="34"/>
    <x v="2"/>
    <x v="537"/>
    <x v="0"/>
    <x v="0"/>
    <x v="0"/>
    <x v="1"/>
    <x v="0"/>
    <x v="0"/>
    <x v="0"/>
    <x v="0"/>
    <x v="1"/>
    <x v="139"/>
    <x v="124"/>
    <x v="3"/>
    <x v="0"/>
  </r>
  <r>
    <x v="1169"/>
    <x v="811"/>
    <x v="34"/>
    <x v="310"/>
    <x v="0"/>
    <x v="2"/>
    <x v="15"/>
    <x v="27"/>
    <x v="2"/>
    <x v="7"/>
    <x v="0"/>
    <x v="2"/>
    <x v="13"/>
    <x v="1"/>
    <x v="1"/>
    <x v="0"/>
    <x v="3"/>
    <x v="5"/>
    <x v="0"/>
    <x v="0"/>
    <x v="0"/>
    <x v="0"/>
    <x v="0"/>
    <x v="0"/>
    <x v="0"/>
    <x v="22"/>
    <x v="1"/>
    <x v="115"/>
    <x v="0"/>
    <x v="1"/>
    <x v="0"/>
    <x v="0"/>
    <x v="0"/>
    <x v="1"/>
    <x v="0"/>
    <x v="0"/>
    <x v="0"/>
    <x v="27"/>
    <x v="546"/>
    <x v="6"/>
    <x v="5"/>
  </r>
  <r>
    <x v="1170"/>
    <x v="1960"/>
    <x v="510"/>
    <x v="120"/>
    <x v="0"/>
    <x v="0"/>
    <x v="5"/>
    <x v="156"/>
    <x v="129"/>
    <x v="355"/>
    <x v="28"/>
    <x v="156"/>
    <x v="143"/>
    <x v="1"/>
    <x v="6"/>
    <x v="9"/>
    <x v="13"/>
    <x v="2"/>
    <x v="1"/>
    <x v="1"/>
    <x v="0"/>
    <x v="1"/>
    <x v="1"/>
    <x v="0"/>
    <x v="1"/>
    <x v="22"/>
    <x v="1"/>
    <x v="425"/>
    <x v="1"/>
    <x v="0"/>
    <x v="0"/>
    <x v="0"/>
    <x v="0"/>
    <x v="0"/>
    <x v="1"/>
    <x v="0"/>
    <x v="0"/>
    <x v="534"/>
    <x v="236"/>
    <x v="7"/>
    <x v="1"/>
  </r>
  <r>
    <x v="1171"/>
    <x v="1819"/>
    <x v="508"/>
    <x v="139"/>
    <x v="0"/>
    <x v="0"/>
    <x v="4"/>
    <x v="167"/>
    <x v="28"/>
    <x v="398"/>
    <x v="92"/>
    <x v="118"/>
    <x v="47"/>
    <x v="1"/>
    <x v="3"/>
    <x v="8"/>
    <x v="13"/>
    <x v="1"/>
    <x v="0"/>
    <x v="0"/>
    <x v="0"/>
    <x v="0"/>
    <x v="0"/>
    <x v="0"/>
    <x v="1"/>
    <x v="47"/>
    <x v="3"/>
    <x v="220"/>
    <x v="0"/>
    <x v="1"/>
    <x v="0"/>
    <x v="0"/>
    <x v="0"/>
    <x v="0"/>
    <x v="0"/>
    <x v="1"/>
    <x v="0"/>
    <x v="589"/>
    <x v="441"/>
    <x v="2"/>
    <x v="7"/>
  </r>
  <r>
    <x v="1172"/>
    <x v="1177"/>
    <x v="63"/>
    <x v="310"/>
    <x v="0"/>
    <x v="1"/>
    <x v="55"/>
    <x v="10"/>
    <x v="0"/>
    <x v="11"/>
    <x v="15"/>
    <x v="29"/>
    <x v="29"/>
    <x v="1"/>
    <x v="1"/>
    <x v="2"/>
    <x v="2"/>
    <x v="4"/>
    <x v="0"/>
    <x v="0"/>
    <x v="0"/>
    <x v="0"/>
    <x v="0"/>
    <x v="0"/>
    <x v="0"/>
    <x v="36"/>
    <x v="2"/>
    <x v="65"/>
    <x v="1"/>
    <x v="0"/>
    <x v="0"/>
    <x v="0"/>
    <x v="0"/>
    <x v="0"/>
    <x v="1"/>
    <x v="0"/>
    <x v="0"/>
    <x v="40"/>
    <x v="596"/>
    <x v="8"/>
    <x v="11"/>
  </r>
  <r>
    <x v="1173"/>
    <x v="1285"/>
    <x v="110"/>
    <x v="310"/>
    <x v="0"/>
    <x v="1"/>
    <x v="94"/>
    <x v="86"/>
    <x v="13"/>
    <x v="34"/>
    <x v="9"/>
    <x v="6"/>
    <x v="10"/>
    <x v="1"/>
    <x v="4"/>
    <x v="0"/>
    <x v="4"/>
    <x v="5"/>
    <x v="0"/>
    <x v="0"/>
    <x v="0"/>
    <x v="0"/>
    <x v="0"/>
    <x v="0"/>
    <x v="0"/>
    <x v="44"/>
    <x v="3"/>
    <x v="123"/>
    <x v="0"/>
    <x v="0"/>
    <x v="1"/>
    <x v="0"/>
    <x v="0"/>
    <x v="0"/>
    <x v="1"/>
    <x v="0"/>
    <x v="0"/>
    <x v="132"/>
    <x v="538"/>
    <x v="6"/>
    <x v="5"/>
  </r>
  <r>
    <x v="1174"/>
    <x v="751"/>
    <x v="92"/>
    <x v="310"/>
    <x v="1"/>
    <x v="1"/>
    <x v="50"/>
    <x v="56"/>
    <x v="2"/>
    <x v="51"/>
    <x v="4"/>
    <x v="2"/>
    <x v="23"/>
    <x v="3"/>
    <x v="2"/>
    <x v="1"/>
    <x v="4"/>
    <x v="6"/>
    <x v="0"/>
    <x v="0"/>
    <x v="0"/>
    <x v="0"/>
    <x v="0"/>
    <x v="0"/>
    <x v="0"/>
    <x v="27"/>
    <x v="2"/>
    <x v="408"/>
    <x v="0"/>
    <x v="1"/>
    <x v="0"/>
    <x v="0"/>
    <x v="0"/>
    <x v="0"/>
    <x v="0"/>
    <x v="1"/>
    <x v="0"/>
    <x v="92"/>
    <x v="253"/>
    <x v="8"/>
    <x v="11"/>
  </r>
  <r>
    <x v="1175"/>
    <x v="1329"/>
    <x v="409"/>
    <x v="310"/>
    <x v="0"/>
    <x v="1"/>
    <x v="64"/>
    <x v="517"/>
    <x v="15"/>
    <x v="100"/>
    <x v="17"/>
    <x v="7"/>
    <x v="127"/>
    <x v="1"/>
    <x v="9"/>
    <x v="3"/>
    <x v="9"/>
    <x v="6"/>
    <x v="0"/>
    <x v="0"/>
    <x v="0"/>
    <x v="0"/>
    <x v="0"/>
    <x v="0"/>
    <x v="0"/>
    <x v="28"/>
    <x v="2"/>
    <x v="409"/>
    <x v="1"/>
    <x v="0"/>
    <x v="0"/>
    <x v="0"/>
    <x v="0"/>
    <x v="0"/>
    <x v="0"/>
    <x v="1"/>
    <x v="0"/>
    <x v="431"/>
    <x v="252"/>
    <x v="8"/>
    <x v="11"/>
  </r>
  <r>
    <x v="1176"/>
    <x v="847"/>
    <x v="98"/>
    <x v="310"/>
    <x v="0"/>
    <x v="1"/>
    <x v="91"/>
    <x v="43"/>
    <x v="12"/>
    <x v="23"/>
    <x v="25"/>
    <x v="15"/>
    <x v="61"/>
    <x v="1"/>
    <x v="2"/>
    <x v="1"/>
    <x v="4"/>
    <x v="4"/>
    <x v="0"/>
    <x v="0"/>
    <x v="0"/>
    <x v="0"/>
    <x v="0"/>
    <x v="0"/>
    <x v="0"/>
    <x v="31"/>
    <x v="2"/>
    <x v="281"/>
    <x v="0"/>
    <x v="1"/>
    <x v="0"/>
    <x v="0"/>
    <x v="0"/>
    <x v="1"/>
    <x v="0"/>
    <x v="0"/>
    <x v="0"/>
    <x v="63"/>
    <x v="380"/>
    <x v="0"/>
    <x v="4"/>
  </r>
  <r>
    <x v="1177"/>
    <x v="1516"/>
    <x v="603"/>
    <x v="310"/>
    <x v="1"/>
    <x v="0"/>
    <x v="11"/>
    <x v="675"/>
    <x v="34"/>
    <x v="136"/>
    <x v="13"/>
    <x v="0"/>
    <x v="11"/>
    <x v="2"/>
    <x v="5"/>
    <x v="2"/>
    <x v="10"/>
    <x v="8"/>
    <x v="0"/>
    <x v="0"/>
    <x v="0"/>
    <x v="1"/>
    <x v="0"/>
    <x v="0"/>
    <x v="0"/>
    <x v="27"/>
    <x v="2"/>
    <x v="429"/>
    <x v="0"/>
    <x v="1"/>
    <x v="0"/>
    <x v="0"/>
    <x v="0"/>
    <x v="0"/>
    <x v="0"/>
    <x v="1"/>
    <x v="0"/>
    <x v="696"/>
    <x v="232"/>
    <x v="7"/>
    <x v="1"/>
  </r>
  <r>
    <x v="1178"/>
    <x v="1730"/>
    <x v="481"/>
    <x v="310"/>
    <x v="0"/>
    <x v="0"/>
    <x v="72"/>
    <x v="476"/>
    <x v="8"/>
    <x v="238"/>
    <x v="30"/>
    <x v="35"/>
    <x v="80"/>
    <x v="1"/>
    <x v="3"/>
    <x v="5"/>
    <x v="5"/>
    <x v="1"/>
    <x v="0"/>
    <x v="0"/>
    <x v="0"/>
    <x v="0"/>
    <x v="0"/>
    <x v="0"/>
    <x v="0"/>
    <x v="24"/>
    <x v="1"/>
    <x v="80"/>
    <x v="0"/>
    <x v="1"/>
    <x v="0"/>
    <x v="0"/>
    <x v="0"/>
    <x v="0"/>
    <x v="0"/>
    <x v="0"/>
    <x v="1"/>
    <x v="541"/>
    <x v="581"/>
    <x v="7"/>
    <x v="1"/>
  </r>
  <r>
    <x v="1179"/>
    <x v="1197"/>
    <x v="532"/>
    <x v="310"/>
    <x v="0"/>
    <x v="1"/>
    <x v="6"/>
    <x v="301"/>
    <x v="125"/>
    <x v="112"/>
    <x v="181"/>
    <x v="143"/>
    <x v="66"/>
    <x v="3"/>
    <x v="6"/>
    <x v="6"/>
    <x v="12"/>
    <x v="5"/>
    <x v="0"/>
    <x v="0"/>
    <x v="0"/>
    <x v="0"/>
    <x v="0"/>
    <x v="0"/>
    <x v="0"/>
    <x v="35"/>
    <x v="2"/>
    <x v="620"/>
    <x v="0"/>
    <x v="0"/>
    <x v="0"/>
    <x v="0"/>
    <x v="1"/>
    <x v="1"/>
    <x v="0"/>
    <x v="0"/>
    <x v="0"/>
    <x v="604"/>
    <x v="41"/>
    <x v="0"/>
    <x v="4"/>
  </r>
  <r>
    <x v="1180"/>
    <x v="1072"/>
    <x v="112"/>
    <x v="310"/>
    <x v="1"/>
    <x v="1"/>
    <x v="0"/>
    <x v="62"/>
    <x v="6"/>
    <x v="57"/>
    <x v="12"/>
    <x v="13"/>
    <x v="22"/>
    <x v="4"/>
    <x v="2"/>
    <x v="1"/>
    <x v="5"/>
    <x v="4"/>
    <x v="0"/>
    <x v="0"/>
    <x v="0"/>
    <x v="0"/>
    <x v="0"/>
    <x v="0"/>
    <x v="0"/>
    <x v="19"/>
    <x v="1"/>
    <x v="273"/>
    <x v="0"/>
    <x v="1"/>
    <x v="0"/>
    <x v="0"/>
    <x v="0"/>
    <x v="0"/>
    <x v="1"/>
    <x v="0"/>
    <x v="0"/>
    <x v="124"/>
    <x v="388"/>
    <x v="0"/>
    <x v="4"/>
  </r>
  <r>
    <x v="1181"/>
    <x v="1167"/>
    <x v="358"/>
    <x v="310"/>
    <x v="0"/>
    <x v="1"/>
    <x v="66"/>
    <x v="205"/>
    <x v="100"/>
    <x v="165"/>
    <x v="86"/>
    <x v="77"/>
    <x v="84"/>
    <x v="3"/>
    <x v="9"/>
    <x v="2"/>
    <x v="8"/>
    <x v="7"/>
    <x v="0"/>
    <x v="0"/>
    <x v="0"/>
    <x v="0"/>
    <x v="0"/>
    <x v="1"/>
    <x v="0"/>
    <x v="37"/>
    <x v="2"/>
    <x v="489"/>
    <x v="0"/>
    <x v="1"/>
    <x v="0"/>
    <x v="0"/>
    <x v="0"/>
    <x v="0"/>
    <x v="1"/>
    <x v="0"/>
    <x v="0"/>
    <x v="406"/>
    <x v="172"/>
    <x v="5"/>
    <x v="6"/>
  </r>
  <r>
    <x v="1182"/>
    <x v="975"/>
    <x v="121"/>
    <x v="310"/>
    <x v="0"/>
    <x v="1"/>
    <x v="42"/>
    <x v="133"/>
    <x v="3"/>
    <x v="29"/>
    <x v="4"/>
    <x v="5"/>
    <x v="14"/>
    <x v="2"/>
    <x v="3"/>
    <x v="2"/>
    <x v="4"/>
    <x v="4"/>
    <x v="0"/>
    <x v="0"/>
    <x v="0"/>
    <x v="0"/>
    <x v="0"/>
    <x v="0"/>
    <x v="0"/>
    <x v="38"/>
    <x v="2"/>
    <x v="168"/>
    <x v="0"/>
    <x v="1"/>
    <x v="0"/>
    <x v="0"/>
    <x v="0"/>
    <x v="0"/>
    <x v="0"/>
    <x v="1"/>
    <x v="0"/>
    <x v="151"/>
    <x v="493"/>
    <x v="4"/>
    <x v="8"/>
  </r>
  <r>
    <x v="1183"/>
    <x v="1879"/>
    <x v="500"/>
    <x v="134"/>
    <x v="0"/>
    <x v="0"/>
    <x v="73"/>
    <x v="155"/>
    <x v="48"/>
    <x v="439"/>
    <x v="57"/>
    <x v="71"/>
    <x v="72"/>
    <x v="1"/>
    <x v="3"/>
    <x v="10"/>
    <x v="4"/>
    <x v="2"/>
    <x v="1"/>
    <x v="0"/>
    <x v="0"/>
    <x v="1"/>
    <x v="1"/>
    <x v="0"/>
    <x v="1"/>
    <x v="43"/>
    <x v="3"/>
    <x v="367"/>
    <x v="0"/>
    <x v="0"/>
    <x v="0"/>
    <x v="0"/>
    <x v="1"/>
    <x v="0"/>
    <x v="0"/>
    <x v="1"/>
    <x v="0"/>
    <x v="574"/>
    <x v="294"/>
    <x v="9"/>
    <x v="10"/>
  </r>
  <r>
    <x v="1184"/>
    <x v="1422"/>
    <x v="570"/>
    <x v="310"/>
    <x v="0"/>
    <x v="0"/>
    <x v="64"/>
    <x v="259"/>
    <x v="10"/>
    <x v="469"/>
    <x v="73"/>
    <x v="10"/>
    <x v="0"/>
    <x v="1"/>
    <x v="3"/>
    <x v="4"/>
    <x v="9"/>
    <x v="1"/>
    <x v="0"/>
    <x v="0"/>
    <x v="0"/>
    <x v="0"/>
    <x v="0"/>
    <x v="0"/>
    <x v="0"/>
    <x v="39"/>
    <x v="2"/>
    <x v="296"/>
    <x v="0"/>
    <x v="0"/>
    <x v="0"/>
    <x v="1"/>
    <x v="0"/>
    <x v="0"/>
    <x v="0"/>
    <x v="1"/>
    <x v="0"/>
    <x v="670"/>
    <x v="365"/>
    <x v="0"/>
    <x v="4"/>
  </r>
  <r>
    <x v="1185"/>
    <x v="959"/>
    <x v="344"/>
    <x v="310"/>
    <x v="0"/>
    <x v="1"/>
    <x v="87"/>
    <x v="456"/>
    <x v="13"/>
    <x v="85"/>
    <x v="8"/>
    <x v="6"/>
    <x v="29"/>
    <x v="3"/>
    <x v="10"/>
    <x v="4"/>
    <x v="5"/>
    <x v="8"/>
    <x v="0"/>
    <x v="0"/>
    <x v="1"/>
    <x v="0"/>
    <x v="0"/>
    <x v="0"/>
    <x v="0"/>
    <x v="40"/>
    <x v="2"/>
    <x v="466"/>
    <x v="0"/>
    <x v="1"/>
    <x v="0"/>
    <x v="0"/>
    <x v="0"/>
    <x v="0"/>
    <x v="0"/>
    <x v="1"/>
    <x v="0"/>
    <x v="418"/>
    <x v="195"/>
    <x v="6"/>
    <x v="5"/>
  </r>
  <r>
    <x v="1186"/>
    <x v="1875"/>
    <x v="798"/>
    <x v="310"/>
    <x v="0"/>
    <x v="0"/>
    <x v="96"/>
    <x v="539"/>
    <x v="96"/>
    <x v="510"/>
    <x v="18"/>
    <x v="65"/>
    <x v="0"/>
    <x v="1"/>
    <x v="6"/>
    <x v="9"/>
    <x v="10"/>
    <x v="2"/>
    <x v="0"/>
    <x v="0"/>
    <x v="0"/>
    <x v="0"/>
    <x v="1"/>
    <x v="0"/>
    <x v="0"/>
    <x v="31"/>
    <x v="2"/>
    <x v="206"/>
    <x v="0"/>
    <x v="1"/>
    <x v="0"/>
    <x v="0"/>
    <x v="0"/>
    <x v="0"/>
    <x v="0"/>
    <x v="0"/>
    <x v="1"/>
    <x v="894"/>
    <x v="455"/>
    <x v="3"/>
    <x v="0"/>
  </r>
  <r>
    <x v="1187"/>
    <x v="79"/>
    <x v="32"/>
    <x v="310"/>
    <x v="0"/>
    <x v="0"/>
    <x v="1"/>
    <x v="1"/>
    <x v="12"/>
    <x v="9"/>
    <x v="0"/>
    <x v="14"/>
    <x v="7"/>
    <x v="1"/>
    <x v="2"/>
    <x v="0"/>
    <x v="3"/>
    <x v="7"/>
    <x v="0"/>
    <x v="0"/>
    <x v="0"/>
    <x v="0"/>
    <x v="0"/>
    <x v="0"/>
    <x v="0"/>
    <x v="6"/>
    <x v="0"/>
    <x v="227"/>
    <x v="0"/>
    <x v="1"/>
    <x v="0"/>
    <x v="0"/>
    <x v="0"/>
    <x v="0"/>
    <x v="1"/>
    <x v="0"/>
    <x v="0"/>
    <x v="31"/>
    <x v="434"/>
    <x v="2"/>
    <x v="7"/>
  </r>
  <r>
    <x v="1188"/>
    <x v="647"/>
    <x v="35"/>
    <x v="310"/>
    <x v="0"/>
    <x v="2"/>
    <x v="54"/>
    <x v="35"/>
    <x v="0"/>
    <x v="4"/>
    <x v="0"/>
    <x v="0"/>
    <x v="10"/>
    <x v="1"/>
    <x v="1"/>
    <x v="1"/>
    <x v="2"/>
    <x v="5"/>
    <x v="0"/>
    <x v="0"/>
    <x v="1"/>
    <x v="0"/>
    <x v="0"/>
    <x v="0"/>
    <x v="0"/>
    <x v="39"/>
    <x v="2"/>
    <x v="124"/>
    <x v="0"/>
    <x v="0"/>
    <x v="0"/>
    <x v="1"/>
    <x v="0"/>
    <x v="0"/>
    <x v="0"/>
    <x v="0"/>
    <x v="1"/>
    <x v="31"/>
    <x v="537"/>
    <x v="6"/>
    <x v="5"/>
  </r>
  <r>
    <x v="1189"/>
    <x v="519"/>
    <x v="96"/>
    <x v="310"/>
    <x v="0"/>
    <x v="1"/>
    <x v="53"/>
    <x v="86"/>
    <x v="3"/>
    <x v="25"/>
    <x v="3"/>
    <x v="2"/>
    <x v="13"/>
    <x v="2"/>
    <x v="3"/>
    <x v="0"/>
    <x v="4"/>
    <x v="7"/>
    <x v="0"/>
    <x v="0"/>
    <x v="0"/>
    <x v="0"/>
    <x v="0"/>
    <x v="0"/>
    <x v="0"/>
    <x v="31"/>
    <x v="2"/>
    <x v="379"/>
    <x v="0"/>
    <x v="0"/>
    <x v="0"/>
    <x v="1"/>
    <x v="0"/>
    <x v="0"/>
    <x v="1"/>
    <x v="0"/>
    <x v="0"/>
    <x v="105"/>
    <x v="282"/>
    <x v="9"/>
    <x v="10"/>
  </r>
  <r>
    <x v="1190"/>
    <x v="703"/>
    <x v="202"/>
    <x v="310"/>
    <x v="0"/>
    <x v="1"/>
    <x v="96"/>
    <x v="276"/>
    <x v="3"/>
    <x v="24"/>
    <x v="4"/>
    <x v="3"/>
    <x v="20"/>
    <x v="2"/>
    <x v="5"/>
    <x v="1"/>
    <x v="7"/>
    <x v="7"/>
    <x v="0"/>
    <x v="0"/>
    <x v="0"/>
    <x v="1"/>
    <x v="0"/>
    <x v="0"/>
    <x v="0"/>
    <x v="39"/>
    <x v="2"/>
    <x v="244"/>
    <x v="0"/>
    <x v="0"/>
    <x v="0"/>
    <x v="1"/>
    <x v="0"/>
    <x v="0"/>
    <x v="1"/>
    <x v="0"/>
    <x v="0"/>
    <x v="256"/>
    <x v="417"/>
    <x v="2"/>
    <x v="7"/>
  </r>
  <r>
    <x v="1191"/>
    <x v="1399"/>
    <x v="284"/>
    <x v="310"/>
    <x v="0"/>
    <x v="1"/>
    <x v="58"/>
    <x v="160"/>
    <x v="72"/>
    <x v="93"/>
    <x v="81"/>
    <x v="77"/>
    <x v="34"/>
    <x v="2"/>
    <x v="2"/>
    <x v="4"/>
    <x v="10"/>
    <x v="1"/>
    <x v="0"/>
    <x v="0"/>
    <x v="0"/>
    <x v="0"/>
    <x v="0"/>
    <x v="1"/>
    <x v="0"/>
    <x v="41"/>
    <x v="2"/>
    <x v="415"/>
    <x v="0"/>
    <x v="0"/>
    <x v="0"/>
    <x v="1"/>
    <x v="0"/>
    <x v="0"/>
    <x v="1"/>
    <x v="0"/>
    <x v="0"/>
    <x v="351"/>
    <x v="246"/>
    <x v="8"/>
    <x v="11"/>
  </r>
  <r>
    <x v="1192"/>
    <x v="1703"/>
    <x v="523"/>
    <x v="310"/>
    <x v="0"/>
    <x v="1"/>
    <x v="12"/>
    <x v="511"/>
    <x v="38"/>
    <x v="226"/>
    <x v="46"/>
    <x v="34"/>
    <x v="76"/>
    <x v="2"/>
    <x v="7"/>
    <x v="11"/>
    <x v="11"/>
    <x v="4"/>
    <x v="0"/>
    <x v="0"/>
    <x v="1"/>
    <x v="0"/>
    <x v="0"/>
    <x v="0"/>
    <x v="0"/>
    <x v="24"/>
    <x v="1"/>
    <x v="229"/>
    <x v="0"/>
    <x v="0"/>
    <x v="0"/>
    <x v="1"/>
    <x v="0"/>
    <x v="0"/>
    <x v="1"/>
    <x v="0"/>
    <x v="0"/>
    <x v="588"/>
    <x v="432"/>
    <x v="2"/>
    <x v="7"/>
  </r>
  <r>
    <x v="1193"/>
    <x v="1646"/>
    <x v="870"/>
    <x v="310"/>
    <x v="0"/>
    <x v="0"/>
    <x v="78"/>
    <x v="680"/>
    <x v="58"/>
    <x v="534"/>
    <x v="21"/>
    <x v="19"/>
    <x v="59"/>
    <x v="1"/>
    <x v="5"/>
    <x v="9"/>
    <x v="6"/>
    <x v="3"/>
    <x v="0"/>
    <x v="0"/>
    <x v="0"/>
    <x v="0"/>
    <x v="1"/>
    <x v="0"/>
    <x v="0"/>
    <x v="27"/>
    <x v="2"/>
    <x v="447"/>
    <x v="0"/>
    <x v="0"/>
    <x v="0"/>
    <x v="1"/>
    <x v="0"/>
    <x v="0"/>
    <x v="1"/>
    <x v="0"/>
    <x v="0"/>
    <x v="945"/>
    <x v="214"/>
    <x v="6"/>
    <x v="5"/>
  </r>
  <r>
    <x v="1194"/>
    <x v="1125"/>
    <x v="138"/>
    <x v="310"/>
    <x v="1"/>
    <x v="1"/>
    <x v="64"/>
    <x v="145"/>
    <x v="6"/>
    <x v="39"/>
    <x v="6"/>
    <x v="13"/>
    <x v="75"/>
    <x v="5"/>
    <x v="4"/>
    <x v="1"/>
    <x v="5"/>
    <x v="6"/>
    <x v="0"/>
    <x v="0"/>
    <x v="0"/>
    <x v="0"/>
    <x v="0"/>
    <x v="0"/>
    <x v="0"/>
    <x v="24"/>
    <x v="1"/>
    <x v="572"/>
    <x v="0"/>
    <x v="1"/>
    <x v="0"/>
    <x v="0"/>
    <x v="0"/>
    <x v="0"/>
    <x v="1"/>
    <x v="0"/>
    <x v="0"/>
    <x v="138"/>
    <x v="89"/>
    <x v="2"/>
    <x v="7"/>
  </r>
  <r>
    <x v="1195"/>
    <x v="1951"/>
    <x v="495"/>
    <x v="126"/>
    <x v="0"/>
    <x v="2"/>
    <x v="99"/>
    <x v="157"/>
    <x v="24"/>
    <x v="415"/>
    <x v="145"/>
    <x v="0"/>
    <x v="139"/>
    <x v="1"/>
    <x v="8"/>
    <x v="5"/>
    <x v="4"/>
    <x v="7"/>
    <x v="0"/>
    <x v="0"/>
    <x v="0"/>
    <x v="1"/>
    <x v="1"/>
    <x v="0"/>
    <x v="1"/>
    <x v="27"/>
    <x v="2"/>
    <x v="628"/>
    <x v="0"/>
    <x v="1"/>
    <x v="0"/>
    <x v="0"/>
    <x v="0"/>
    <x v="0"/>
    <x v="0"/>
    <x v="0"/>
    <x v="1"/>
    <x v="518"/>
    <x v="33"/>
    <x v="0"/>
    <x v="4"/>
  </r>
  <r>
    <x v="1196"/>
    <x v="1263"/>
    <x v="278"/>
    <x v="310"/>
    <x v="0"/>
    <x v="1"/>
    <x v="8"/>
    <x v="251"/>
    <x v="81"/>
    <x v="88"/>
    <x v="28"/>
    <x v="14"/>
    <x v="34"/>
    <x v="1"/>
    <x v="4"/>
    <x v="2"/>
    <x v="10"/>
    <x v="3"/>
    <x v="0"/>
    <x v="0"/>
    <x v="0"/>
    <x v="0"/>
    <x v="0"/>
    <x v="0"/>
    <x v="0"/>
    <x v="31"/>
    <x v="2"/>
    <x v="327"/>
    <x v="0"/>
    <x v="0"/>
    <x v="1"/>
    <x v="0"/>
    <x v="0"/>
    <x v="0"/>
    <x v="1"/>
    <x v="0"/>
    <x v="0"/>
    <x v="342"/>
    <x v="334"/>
    <x v="11"/>
    <x v="2"/>
  </r>
  <r>
    <x v="1197"/>
    <x v="435"/>
    <x v="108"/>
    <x v="310"/>
    <x v="1"/>
    <x v="1"/>
    <x v="49"/>
    <x v="126"/>
    <x v="0"/>
    <x v="16"/>
    <x v="0"/>
    <x v="0"/>
    <x v="4"/>
    <x v="5"/>
    <x v="3"/>
    <x v="1"/>
    <x v="4"/>
    <x v="9"/>
    <x v="0"/>
    <x v="0"/>
    <x v="0"/>
    <x v="0"/>
    <x v="0"/>
    <x v="0"/>
    <x v="0"/>
    <x v="33"/>
    <x v="2"/>
    <x v="652"/>
    <x v="0"/>
    <x v="0"/>
    <x v="0"/>
    <x v="1"/>
    <x v="0"/>
    <x v="0"/>
    <x v="0"/>
    <x v="0"/>
    <x v="1"/>
    <x v="136"/>
    <x v="9"/>
    <x v="11"/>
    <x v="2"/>
  </r>
  <r>
    <x v="1198"/>
    <x v="1476"/>
    <x v="762"/>
    <x v="310"/>
    <x v="0"/>
    <x v="0"/>
    <x v="56"/>
    <x v="658"/>
    <x v="0"/>
    <x v="390"/>
    <x v="84"/>
    <x v="30"/>
    <x v="45"/>
    <x v="1"/>
    <x v="4"/>
    <x v="9"/>
    <x v="10"/>
    <x v="2"/>
    <x v="0"/>
    <x v="0"/>
    <x v="0"/>
    <x v="0"/>
    <x v="0"/>
    <x v="0"/>
    <x v="0"/>
    <x v="5"/>
    <x v="0"/>
    <x v="249"/>
    <x v="0"/>
    <x v="0"/>
    <x v="0"/>
    <x v="1"/>
    <x v="0"/>
    <x v="0"/>
    <x v="0"/>
    <x v="0"/>
    <x v="1"/>
    <x v="842"/>
    <x v="412"/>
    <x v="1"/>
    <x v="3"/>
  </r>
  <r>
    <x v="1199"/>
    <x v="453"/>
    <x v="81"/>
    <x v="310"/>
    <x v="0"/>
    <x v="1"/>
    <x v="55"/>
    <x v="61"/>
    <x v="0"/>
    <x v="22"/>
    <x v="3"/>
    <x v="1"/>
    <x v="26"/>
    <x v="2"/>
    <x v="2"/>
    <x v="2"/>
    <x v="2"/>
    <x v="7"/>
    <x v="0"/>
    <x v="0"/>
    <x v="0"/>
    <x v="0"/>
    <x v="0"/>
    <x v="0"/>
    <x v="0"/>
    <x v="33"/>
    <x v="2"/>
    <x v="495"/>
    <x v="0"/>
    <x v="0"/>
    <x v="1"/>
    <x v="0"/>
    <x v="0"/>
    <x v="0"/>
    <x v="1"/>
    <x v="0"/>
    <x v="0"/>
    <x v="64"/>
    <x v="166"/>
    <x v="5"/>
    <x v="6"/>
  </r>
  <r>
    <x v="1200"/>
    <x v="14"/>
    <x v="55"/>
    <x v="310"/>
    <x v="1"/>
    <x v="0"/>
    <x v="25"/>
    <x v="1"/>
    <x v="45"/>
    <x v="3"/>
    <x v="4"/>
    <x v="6"/>
    <x v="42"/>
    <x v="3"/>
    <x v="3"/>
    <x v="1"/>
    <x v="3"/>
    <x v="8"/>
    <x v="0"/>
    <x v="0"/>
    <x v="0"/>
    <x v="0"/>
    <x v="0"/>
    <x v="0"/>
    <x v="0"/>
    <x v="10"/>
    <x v="0"/>
    <x v="638"/>
    <x v="0"/>
    <x v="0"/>
    <x v="1"/>
    <x v="0"/>
    <x v="0"/>
    <x v="0"/>
    <x v="0"/>
    <x v="0"/>
    <x v="0"/>
    <x v="19"/>
    <x v="23"/>
    <x v="0"/>
    <x v="4"/>
  </r>
  <r>
    <x v="1201"/>
    <x v="232"/>
    <x v="12"/>
    <x v="310"/>
    <x v="1"/>
    <x v="0"/>
    <x v="50"/>
    <x v="2"/>
    <x v="6"/>
    <x v="4"/>
    <x v="3"/>
    <x v="1"/>
    <x v="9"/>
    <x v="1"/>
    <x v="1"/>
    <x v="0"/>
    <x v="2"/>
    <x v="8"/>
    <x v="0"/>
    <x v="0"/>
    <x v="0"/>
    <x v="0"/>
    <x v="0"/>
    <x v="0"/>
    <x v="0"/>
    <x v="23"/>
    <x v="1"/>
    <x v="262"/>
    <x v="0"/>
    <x v="1"/>
    <x v="0"/>
    <x v="0"/>
    <x v="0"/>
    <x v="0"/>
    <x v="1"/>
    <x v="0"/>
    <x v="0"/>
    <x v="9"/>
    <x v="399"/>
    <x v="1"/>
    <x v="3"/>
  </r>
  <r>
    <x v="1202"/>
    <x v="1706"/>
    <x v="393"/>
    <x v="310"/>
    <x v="0"/>
    <x v="0"/>
    <x v="84"/>
    <x v="358"/>
    <x v="60"/>
    <x v="108"/>
    <x v="44"/>
    <x v="117"/>
    <x v="41"/>
    <x v="1"/>
    <x v="5"/>
    <x v="7"/>
    <x v="9"/>
    <x v="4"/>
    <x v="1"/>
    <x v="0"/>
    <x v="0"/>
    <x v="0"/>
    <x v="0"/>
    <x v="0"/>
    <x v="0"/>
    <x v="39"/>
    <x v="2"/>
    <x v="488"/>
    <x v="1"/>
    <x v="0"/>
    <x v="0"/>
    <x v="0"/>
    <x v="0"/>
    <x v="1"/>
    <x v="0"/>
    <x v="0"/>
    <x v="0"/>
    <x v="468"/>
    <x v="173"/>
    <x v="5"/>
    <x v="6"/>
  </r>
  <r>
    <x v="1203"/>
    <x v="640"/>
    <x v="58"/>
    <x v="310"/>
    <x v="1"/>
    <x v="1"/>
    <x v="30"/>
    <x v="50"/>
    <x v="1"/>
    <x v="7"/>
    <x v="2"/>
    <x v="1"/>
    <x v="25"/>
    <x v="2"/>
    <x v="2"/>
    <x v="1"/>
    <x v="2"/>
    <x v="8"/>
    <x v="0"/>
    <x v="0"/>
    <x v="1"/>
    <x v="0"/>
    <x v="0"/>
    <x v="0"/>
    <x v="0"/>
    <x v="15"/>
    <x v="1"/>
    <x v="314"/>
    <x v="0"/>
    <x v="1"/>
    <x v="0"/>
    <x v="0"/>
    <x v="0"/>
    <x v="0"/>
    <x v="1"/>
    <x v="0"/>
    <x v="0"/>
    <x v="39"/>
    <x v="347"/>
    <x v="11"/>
    <x v="2"/>
  </r>
  <r>
    <x v="1204"/>
    <x v="422"/>
    <x v="77"/>
    <x v="310"/>
    <x v="1"/>
    <x v="1"/>
    <x v="81"/>
    <x v="61"/>
    <x v="1"/>
    <x v="16"/>
    <x v="3"/>
    <x v="2"/>
    <x v="6"/>
    <x v="4"/>
    <x v="2"/>
    <x v="1"/>
    <x v="4"/>
    <x v="5"/>
    <x v="0"/>
    <x v="0"/>
    <x v="0"/>
    <x v="0"/>
    <x v="0"/>
    <x v="0"/>
    <x v="0"/>
    <x v="38"/>
    <x v="2"/>
    <x v="262"/>
    <x v="0"/>
    <x v="0"/>
    <x v="0"/>
    <x v="0"/>
    <x v="1"/>
    <x v="0"/>
    <x v="0"/>
    <x v="0"/>
    <x v="1"/>
    <x v="79"/>
    <x v="399"/>
    <x v="1"/>
    <x v="3"/>
  </r>
  <r>
    <x v="1205"/>
    <x v="1650"/>
    <x v="622"/>
    <x v="310"/>
    <x v="0"/>
    <x v="1"/>
    <x v="74"/>
    <x v="669"/>
    <x v="12"/>
    <x v="175"/>
    <x v="43"/>
    <x v="12"/>
    <x v="12"/>
    <x v="2"/>
    <x v="5"/>
    <x v="4"/>
    <x v="9"/>
    <x v="3"/>
    <x v="0"/>
    <x v="0"/>
    <x v="0"/>
    <x v="0"/>
    <x v="0"/>
    <x v="0"/>
    <x v="0"/>
    <x v="37"/>
    <x v="2"/>
    <x v="403"/>
    <x v="0"/>
    <x v="1"/>
    <x v="0"/>
    <x v="0"/>
    <x v="0"/>
    <x v="0"/>
    <x v="0"/>
    <x v="0"/>
    <x v="1"/>
    <x v="718"/>
    <x v="258"/>
    <x v="8"/>
    <x v="11"/>
  </r>
  <r>
    <x v="1206"/>
    <x v="1254"/>
    <x v="402"/>
    <x v="310"/>
    <x v="0"/>
    <x v="0"/>
    <x v="76"/>
    <x v="505"/>
    <x v="15"/>
    <x v="105"/>
    <x v="17"/>
    <x v="7"/>
    <x v="45"/>
    <x v="1"/>
    <x v="11"/>
    <x v="2"/>
    <x v="8"/>
    <x v="6"/>
    <x v="0"/>
    <x v="0"/>
    <x v="0"/>
    <x v="1"/>
    <x v="0"/>
    <x v="0"/>
    <x v="0"/>
    <x v="41"/>
    <x v="2"/>
    <x v="244"/>
    <x v="0"/>
    <x v="0"/>
    <x v="1"/>
    <x v="0"/>
    <x v="0"/>
    <x v="0"/>
    <x v="0"/>
    <x v="0"/>
    <x v="1"/>
    <x v="477"/>
    <x v="417"/>
    <x v="2"/>
    <x v="7"/>
  </r>
  <r>
    <x v="1207"/>
    <x v="1129"/>
    <x v="474"/>
    <x v="178"/>
    <x v="1"/>
    <x v="0"/>
    <x v="81"/>
    <x v="575"/>
    <x v="8"/>
    <x v="124"/>
    <x v="10"/>
    <x v="8"/>
    <x v="8"/>
    <x v="7"/>
    <x v="8"/>
    <x v="6"/>
    <x v="9"/>
    <x v="6"/>
    <x v="0"/>
    <x v="0"/>
    <x v="0"/>
    <x v="1"/>
    <x v="0"/>
    <x v="0"/>
    <x v="1"/>
    <x v="15"/>
    <x v="1"/>
    <x v="656"/>
    <x v="0"/>
    <x v="0"/>
    <x v="0"/>
    <x v="1"/>
    <x v="0"/>
    <x v="0"/>
    <x v="0"/>
    <x v="0"/>
    <x v="1"/>
    <x v="580"/>
    <x v="5"/>
    <x v="11"/>
    <x v="2"/>
  </r>
  <r>
    <x v="1208"/>
    <x v="1069"/>
    <x v="208"/>
    <x v="310"/>
    <x v="0"/>
    <x v="1"/>
    <x v="64"/>
    <x v="284"/>
    <x v="3"/>
    <x v="17"/>
    <x v="4"/>
    <x v="7"/>
    <x v="56"/>
    <x v="5"/>
    <x v="4"/>
    <x v="1"/>
    <x v="8"/>
    <x v="4"/>
    <x v="0"/>
    <x v="0"/>
    <x v="0"/>
    <x v="0"/>
    <x v="0"/>
    <x v="0"/>
    <x v="0"/>
    <x v="21"/>
    <x v="1"/>
    <x v="298"/>
    <x v="0"/>
    <x v="1"/>
    <x v="0"/>
    <x v="0"/>
    <x v="0"/>
    <x v="0"/>
    <x v="0"/>
    <x v="1"/>
    <x v="0"/>
    <x v="240"/>
    <x v="363"/>
    <x v="0"/>
    <x v="4"/>
  </r>
  <r>
    <x v="1209"/>
    <x v="589"/>
    <x v="66"/>
    <x v="310"/>
    <x v="1"/>
    <x v="1"/>
    <x v="62"/>
    <x v="55"/>
    <x v="0"/>
    <x v="14"/>
    <x v="0"/>
    <x v="0"/>
    <x v="2"/>
    <x v="3"/>
    <x v="3"/>
    <x v="0"/>
    <x v="3"/>
    <x v="7"/>
    <x v="0"/>
    <x v="0"/>
    <x v="0"/>
    <x v="0"/>
    <x v="0"/>
    <x v="0"/>
    <x v="0"/>
    <x v="41"/>
    <x v="2"/>
    <x v="86"/>
    <x v="0"/>
    <x v="1"/>
    <x v="0"/>
    <x v="0"/>
    <x v="0"/>
    <x v="0"/>
    <x v="0"/>
    <x v="1"/>
    <x v="0"/>
    <x v="70"/>
    <x v="575"/>
    <x v="7"/>
    <x v="1"/>
  </r>
  <r>
    <x v="1210"/>
    <x v="775"/>
    <x v="122"/>
    <x v="310"/>
    <x v="1"/>
    <x v="1"/>
    <x v="53"/>
    <x v="108"/>
    <x v="5"/>
    <x v="59"/>
    <x v="7"/>
    <x v="1"/>
    <x v="7"/>
    <x v="5"/>
    <x v="5"/>
    <x v="0"/>
    <x v="4"/>
    <x v="8"/>
    <x v="0"/>
    <x v="0"/>
    <x v="0"/>
    <x v="0"/>
    <x v="0"/>
    <x v="0"/>
    <x v="0"/>
    <x v="25"/>
    <x v="1"/>
    <x v="471"/>
    <x v="1"/>
    <x v="0"/>
    <x v="0"/>
    <x v="0"/>
    <x v="0"/>
    <x v="0"/>
    <x v="1"/>
    <x v="0"/>
    <x v="0"/>
    <x v="156"/>
    <x v="190"/>
    <x v="6"/>
    <x v="5"/>
  </r>
  <r>
    <x v="1211"/>
    <x v="578"/>
    <x v="33"/>
    <x v="310"/>
    <x v="1"/>
    <x v="0"/>
    <x v="86"/>
    <x v="23"/>
    <x v="0"/>
    <x v="11"/>
    <x v="2"/>
    <x v="1"/>
    <x v="3"/>
    <x v="1"/>
    <x v="1"/>
    <x v="0"/>
    <x v="3"/>
    <x v="5"/>
    <x v="0"/>
    <x v="0"/>
    <x v="0"/>
    <x v="0"/>
    <x v="0"/>
    <x v="0"/>
    <x v="0"/>
    <x v="10"/>
    <x v="0"/>
    <x v="344"/>
    <x v="0"/>
    <x v="0"/>
    <x v="0"/>
    <x v="1"/>
    <x v="0"/>
    <x v="0"/>
    <x v="0"/>
    <x v="0"/>
    <x v="1"/>
    <x v="36"/>
    <x v="317"/>
    <x v="10"/>
    <x v="9"/>
  </r>
  <r>
    <x v="1212"/>
    <x v="691"/>
    <x v="47"/>
    <x v="310"/>
    <x v="0"/>
    <x v="1"/>
    <x v="15"/>
    <x v="27"/>
    <x v="5"/>
    <x v="8"/>
    <x v="8"/>
    <x v="3"/>
    <x v="12"/>
    <x v="3"/>
    <x v="3"/>
    <x v="0"/>
    <x v="4"/>
    <x v="4"/>
    <x v="0"/>
    <x v="0"/>
    <x v="0"/>
    <x v="0"/>
    <x v="0"/>
    <x v="0"/>
    <x v="0"/>
    <x v="18"/>
    <x v="1"/>
    <x v="131"/>
    <x v="1"/>
    <x v="0"/>
    <x v="0"/>
    <x v="0"/>
    <x v="0"/>
    <x v="0"/>
    <x v="1"/>
    <x v="0"/>
    <x v="0"/>
    <x v="41"/>
    <x v="530"/>
    <x v="5"/>
    <x v="6"/>
  </r>
  <r>
    <x v="1213"/>
    <x v="289"/>
    <x v="42"/>
    <x v="310"/>
    <x v="1"/>
    <x v="0"/>
    <x v="67"/>
    <x v="18"/>
    <x v="3"/>
    <x v="19"/>
    <x v="3"/>
    <x v="3"/>
    <x v="6"/>
    <x v="2"/>
    <x v="2"/>
    <x v="0"/>
    <x v="3"/>
    <x v="8"/>
    <x v="0"/>
    <x v="0"/>
    <x v="0"/>
    <x v="0"/>
    <x v="0"/>
    <x v="0"/>
    <x v="0"/>
    <x v="13"/>
    <x v="1"/>
    <x v="439"/>
    <x v="0"/>
    <x v="0"/>
    <x v="0"/>
    <x v="1"/>
    <x v="0"/>
    <x v="0"/>
    <x v="1"/>
    <x v="0"/>
    <x v="0"/>
    <x v="42"/>
    <x v="222"/>
    <x v="7"/>
    <x v="1"/>
  </r>
  <r>
    <x v="1214"/>
    <x v="557"/>
    <x v="24"/>
    <x v="310"/>
    <x v="1"/>
    <x v="0"/>
    <x v="47"/>
    <x v="18"/>
    <x v="0"/>
    <x v="9"/>
    <x v="0"/>
    <x v="1"/>
    <x v="11"/>
    <x v="1"/>
    <x v="1"/>
    <x v="0"/>
    <x v="3"/>
    <x v="6"/>
    <x v="0"/>
    <x v="0"/>
    <x v="0"/>
    <x v="0"/>
    <x v="0"/>
    <x v="0"/>
    <x v="0"/>
    <x v="20"/>
    <x v="1"/>
    <x v="53"/>
    <x v="0"/>
    <x v="0"/>
    <x v="0"/>
    <x v="1"/>
    <x v="0"/>
    <x v="0"/>
    <x v="0"/>
    <x v="0"/>
    <x v="1"/>
    <x v="19"/>
    <x v="608"/>
    <x v="8"/>
    <x v="11"/>
  </r>
  <r>
    <x v="1215"/>
    <x v="1356"/>
    <x v="415"/>
    <x v="310"/>
    <x v="1"/>
    <x v="0"/>
    <x v="47"/>
    <x v="270"/>
    <x v="0"/>
    <x v="255"/>
    <x v="54"/>
    <x v="139"/>
    <x v="15"/>
    <x v="4"/>
    <x v="8"/>
    <x v="2"/>
    <x v="11"/>
    <x v="6"/>
    <x v="0"/>
    <x v="0"/>
    <x v="0"/>
    <x v="0"/>
    <x v="0"/>
    <x v="0"/>
    <x v="0"/>
    <x v="25"/>
    <x v="1"/>
    <x v="32"/>
    <x v="0"/>
    <x v="1"/>
    <x v="0"/>
    <x v="0"/>
    <x v="0"/>
    <x v="0"/>
    <x v="1"/>
    <x v="0"/>
    <x v="0"/>
    <x v="509"/>
    <x v="629"/>
    <x v="9"/>
    <x v="10"/>
  </r>
  <r>
    <x v="1216"/>
    <x v="1081"/>
    <x v="95"/>
    <x v="310"/>
    <x v="0"/>
    <x v="1"/>
    <x v="81"/>
    <x v="96"/>
    <x v="1"/>
    <x v="19"/>
    <x v="2"/>
    <x v="0"/>
    <x v="11"/>
    <x v="1"/>
    <x v="2"/>
    <x v="1"/>
    <x v="4"/>
    <x v="3"/>
    <x v="0"/>
    <x v="0"/>
    <x v="0"/>
    <x v="0"/>
    <x v="0"/>
    <x v="0"/>
    <x v="0"/>
    <x v="40"/>
    <x v="2"/>
    <x v="68"/>
    <x v="0"/>
    <x v="0"/>
    <x v="0"/>
    <x v="1"/>
    <x v="0"/>
    <x v="0"/>
    <x v="0"/>
    <x v="1"/>
    <x v="0"/>
    <x v="106"/>
    <x v="593"/>
    <x v="8"/>
    <x v="11"/>
  </r>
  <r>
    <x v="1217"/>
    <x v="1878"/>
    <x v="764"/>
    <x v="310"/>
    <x v="0"/>
    <x v="0"/>
    <x v="98"/>
    <x v="690"/>
    <x v="15"/>
    <x v="338"/>
    <x v="84"/>
    <x v="30"/>
    <x v="76"/>
    <x v="1"/>
    <x v="5"/>
    <x v="6"/>
    <x v="12"/>
    <x v="2"/>
    <x v="0"/>
    <x v="1"/>
    <x v="0"/>
    <x v="1"/>
    <x v="1"/>
    <x v="0"/>
    <x v="0"/>
    <x v="24"/>
    <x v="1"/>
    <x v="251"/>
    <x v="0"/>
    <x v="0"/>
    <x v="0"/>
    <x v="1"/>
    <x v="0"/>
    <x v="0"/>
    <x v="1"/>
    <x v="0"/>
    <x v="0"/>
    <x v="831"/>
    <x v="410"/>
    <x v="1"/>
    <x v="3"/>
  </r>
  <r>
    <x v="1218"/>
    <x v="298"/>
    <x v="26"/>
    <x v="310"/>
    <x v="1"/>
    <x v="0"/>
    <x v="56"/>
    <x v="5"/>
    <x v="4"/>
    <x v="13"/>
    <x v="8"/>
    <x v="0"/>
    <x v="4"/>
    <x v="1"/>
    <x v="1"/>
    <x v="0"/>
    <x v="3"/>
    <x v="8"/>
    <x v="0"/>
    <x v="0"/>
    <x v="0"/>
    <x v="0"/>
    <x v="0"/>
    <x v="0"/>
    <x v="0"/>
    <x v="7"/>
    <x v="0"/>
    <x v="339"/>
    <x v="0"/>
    <x v="1"/>
    <x v="0"/>
    <x v="0"/>
    <x v="0"/>
    <x v="0"/>
    <x v="1"/>
    <x v="0"/>
    <x v="0"/>
    <x v="28"/>
    <x v="322"/>
    <x v="10"/>
    <x v="9"/>
  </r>
  <r>
    <x v="1219"/>
    <x v="764"/>
    <x v="105"/>
    <x v="310"/>
    <x v="1"/>
    <x v="1"/>
    <x v="48"/>
    <x v="94"/>
    <x v="11"/>
    <x v="35"/>
    <x v="0"/>
    <x v="4"/>
    <x v="7"/>
    <x v="4"/>
    <x v="2"/>
    <x v="1"/>
    <x v="5"/>
    <x v="6"/>
    <x v="0"/>
    <x v="0"/>
    <x v="0"/>
    <x v="0"/>
    <x v="0"/>
    <x v="0"/>
    <x v="0"/>
    <x v="44"/>
    <x v="3"/>
    <x v="200"/>
    <x v="0"/>
    <x v="0"/>
    <x v="1"/>
    <x v="0"/>
    <x v="0"/>
    <x v="0"/>
    <x v="1"/>
    <x v="0"/>
    <x v="0"/>
    <x v="131"/>
    <x v="461"/>
    <x v="3"/>
    <x v="0"/>
  </r>
  <r>
    <x v="1220"/>
    <x v="219"/>
    <x v="14"/>
    <x v="310"/>
    <x v="1"/>
    <x v="0"/>
    <x v="18"/>
    <x v="1"/>
    <x v="6"/>
    <x v="2"/>
    <x v="3"/>
    <x v="6"/>
    <x v="3"/>
    <x v="1"/>
    <x v="1"/>
    <x v="0"/>
    <x v="3"/>
    <x v="7"/>
    <x v="0"/>
    <x v="0"/>
    <x v="0"/>
    <x v="0"/>
    <x v="0"/>
    <x v="0"/>
    <x v="0"/>
    <x v="12"/>
    <x v="1"/>
    <x v="152"/>
    <x v="0"/>
    <x v="0"/>
    <x v="1"/>
    <x v="0"/>
    <x v="0"/>
    <x v="0"/>
    <x v="0"/>
    <x v="0"/>
    <x v="0"/>
    <x v="17"/>
    <x v="509"/>
    <x v="5"/>
    <x v="6"/>
  </r>
  <r>
    <x v="1221"/>
    <x v="1195"/>
    <x v="58"/>
    <x v="310"/>
    <x v="2"/>
    <x v="1"/>
    <x v="74"/>
    <x v="46"/>
    <x v="1"/>
    <x v="12"/>
    <x v="3"/>
    <x v="0"/>
    <x v="9"/>
    <x v="2"/>
    <x v="2"/>
    <x v="0"/>
    <x v="3"/>
    <x v="4"/>
    <x v="0"/>
    <x v="0"/>
    <x v="0"/>
    <x v="0"/>
    <x v="0"/>
    <x v="0"/>
    <x v="0"/>
    <x v="29"/>
    <x v="2"/>
    <x v="252"/>
    <x v="0"/>
    <x v="1"/>
    <x v="0"/>
    <x v="0"/>
    <x v="0"/>
    <x v="0"/>
    <x v="0"/>
    <x v="0"/>
    <x v="1"/>
    <x v="55"/>
    <x v="409"/>
    <x v="1"/>
    <x v="3"/>
  </r>
  <r>
    <x v="1222"/>
    <x v="1692"/>
    <x v="435"/>
    <x v="310"/>
    <x v="0"/>
    <x v="1"/>
    <x v="68"/>
    <x v="360"/>
    <x v="102"/>
    <x v="145"/>
    <x v="49"/>
    <x v="112"/>
    <x v="66"/>
    <x v="1"/>
    <x v="5"/>
    <x v="10"/>
    <x v="7"/>
    <x v="1"/>
    <x v="0"/>
    <x v="0"/>
    <x v="1"/>
    <x v="0"/>
    <x v="0"/>
    <x v="0"/>
    <x v="0"/>
    <x v="34"/>
    <x v="2"/>
    <x v="34"/>
    <x v="0"/>
    <x v="0"/>
    <x v="1"/>
    <x v="0"/>
    <x v="0"/>
    <x v="0"/>
    <x v="1"/>
    <x v="0"/>
    <x v="0"/>
    <x v="503"/>
    <x v="627"/>
    <x v="9"/>
    <x v="10"/>
  </r>
  <r>
    <x v="1223"/>
    <x v="1407"/>
    <x v="352"/>
    <x v="310"/>
    <x v="0"/>
    <x v="0"/>
    <x v="36"/>
    <x v="224"/>
    <x v="51"/>
    <x v="246"/>
    <x v="85"/>
    <x v="0"/>
    <x v="45"/>
    <x v="1"/>
    <x v="1"/>
    <x v="3"/>
    <x v="5"/>
    <x v="1"/>
    <x v="0"/>
    <x v="0"/>
    <x v="0"/>
    <x v="0"/>
    <x v="0"/>
    <x v="0"/>
    <x v="0"/>
    <x v="49"/>
    <x v="3"/>
    <x v="65"/>
    <x v="0"/>
    <x v="0"/>
    <x v="0"/>
    <x v="1"/>
    <x v="0"/>
    <x v="0"/>
    <x v="0"/>
    <x v="1"/>
    <x v="0"/>
    <x v="414"/>
    <x v="596"/>
    <x v="8"/>
    <x v="11"/>
  </r>
  <r>
    <x v="1224"/>
    <x v="272"/>
    <x v="185"/>
    <x v="310"/>
    <x v="1"/>
    <x v="0"/>
    <x v="90"/>
    <x v="140"/>
    <x v="9"/>
    <x v="120"/>
    <x v="11"/>
    <x v="12"/>
    <x v="45"/>
    <x v="4"/>
    <x v="6"/>
    <x v="2"/>
    <x v="4"/>
    <x v="8"/>
    <x v="0"/>
    <x v="0"/>
    <x v="0"/>
    <x v="0"/>
    <x v="0"/>
    <x v="0"/>
    <x v="0"/>
    <x v="18"/>
    <x v="1"/>
    <x v="656"/>
    <x v="0"/>
    <x v="0"/>
    <x v="0"/>
    <x v="1"/>
    <x v="0"/>
    <x v="0"/>
    <x v="0"/>
    <x v="0"/>
    <x v="1"/>
    <x v="218"/>
    <x v="5"/>
    <x v="11"/>
    <x v="2"/>
  </r>
  <r>
    <x v="1225"/>
    <x v="0"/>
    <x v="3"/>
    <x v="310"/>
    <x v="0"/>
    <x v="0"/>
    <x v="65"/>
    <x v="1"/>
    <x v="1"/>
    <x v="3"/>
    <x v="1"/>
    <x v="1"/>
    <x v="1"/>
    <x v="14"/>
    <x v="0"/>
    <x v="0"/>
    <x v="0"/>
    <x v="15"/>
    <x v="0"/>
    <x v="0"/>
    <x v="0"/>
    <x v="0"/>
    <x v="0"/>
    <x v="0"/>
    <x v="0"/>
    <x v="25"/>
    <x v="1"/>
    <x v="38"/>
    <x v="1"/>
    <x v="0"/>
    <x v="0"/>
    <x v="0"/>
    <x v="0"/>
    <x v="0"/>
    <x v="1"/>
    <x v="0"/>
    <x v="0"/>
    <x v="8"/>
    <x v="623"/>
    <x v="9"/>
    <x v="10"/>
  </r>
  <r>
    <x v="1226"/>
    <x v="11"/>
    <x v="74"/>
    <x v="310"/>
    <x v="1"/>
    <x v="0"/>
    <x v="63"/>
    <x v="10"/>
    <x v="17"/>
    <x v="18"/>
    <x v="8"/>
    <x v="26"/>
    <x v="40"/>
    <x v="4"/>
    <x v="3"/>
    <x v="2"/>
    <x v="2"/>
    <x v="9"/>
    <x v="0"/>
    <x v="0"/>
    <x v="0"/>
    <x v="0"/>
    <x v="0"/>
    <x v="0"/>
    <x v="0"/>
    <x v="4"/>
    <x v="0"/>
    <x v="540"/>
    <x v="0"/>
    <x v="0"/>
    <x v="1"/>
    <x v="0"/>
    <x v="0"/>
    <x v="0"/>
    <x v="0"/>
    <x v="0"/>
    <x v="0"/>
    <x v="41"/>
    <x v="121"/>
    <x v="3"/>
    <x v="0"/>
  </r>
  <r>
    <x v="1227"/>
    <x v="650"/>
    <x v="13"/>
    <x v="310"/>
    <x v="1"/>
    <x v="1"/>
    <x v="82"/>
    <x v="12"/>
    <x v="0"/>
    <x v="5"/>
    <x v="0"/>
    <x v="0"/>
    <x v="4"/>
    <x v="1"/>
    <x v="0"/>
    <x v="1"/>
    <x v="2"/>
    <x v="5"/>
    <x v="0"/>
    <x v="0"/>
    <x v="0"/>
    <x v="0"/>
    <x v="0"/>
    <x v="0"/>
    <x v="0"/>
    <x v="28"/>
    <x v="2"/>
    <x v="425"/>
    <x v="0"/>
    <x v="0"/>
    <x v="0"/>
    <x v="1"/>
    <x v="0"/>
    <x v="0"/>
    <x v="1"/>
    <x v="0"/>
    <x v="0"/>
    <x v="15"/>
    <x v="236"/>
    <x v="7"/>
    <x v="1"/>
  </r>
  <r>
    <x v="1228"/>
    <x v="110"/>
    <x v="5"/>
    <x v="310"/>
    <x v="1"/>
    <x v="0"/>
    <x v="63"/>
    <x v="5"/>
    <x v="0"/>
    <x v="4"/>
    <x v="0"/>
    <x v="0"/>
    <x v="1"/>
    <x v="1"/>
    <x v="1"/>
    <x v="0"/>
    <x v="2"/>
    <x v="8"/>
    <x v="0"/>
    <x v="0"/>
    <x v="0"/>
    <x v="0"/>
    <x v="0"/>
    <x v="0"/>
    <x v="0"/>
    <x v="23"/>
    <x v="1"/>
    <x v="92"/>
    <x v="0"/>
    <x v="0"/>
    <x v="0"/>
    <x v="1"/>
    <x v="0"/>
    <x v="0"/>
    <x v="0"/>
    <x v="0"/>
    <x v="1"/>
    <x v="10"/>
    <x v="569"/>
    <x v="7"/>
    <x v="1"/>
  </r>
  <r>
    <x v="1229"/>
    <x v="1369"/>
    <x v="502"/>
    <x v="310"/>
    <x v="0"/>
    <x v="1"/>
    <x v="55"/>
    <x v="600"/>
    <x v="19"/>
    <x v="132"/>
    <x v="11"/>
    <x v="0"/>
    <x v="19"/>
    <x v="3"/>
    <x v="8"/>
    <x v="3"/>
    <x v="13"/>
    <x v="6"/>
    <x v="0"/>
    <x v="0"/>
    <x v="0"/>
    <x v="1"/>
    <x v="0"/>
    <x v="0"/>
    <x v="0"/>
    <x v="21"/>
    <x v="1"/>
    <x v="34"/>
    <x v="0"/>
    <x v="1"/>
    <x v="0"/>
    <x v="0"/>
    <x v="0"/>
    <x v="0"/>
    <x v="1"/>
    <x v="0"/>
    <x v="0"/>
    <x v="601"/>
    <x v="627"/>
    <x v="9"/>
    <x v="10"/>
  </r>
  <r>
    <x v="1230"/>
    <x v="1461"/>
    <x v="471"/>
    <x v="150"/>
    <x v="0"/>
    <x v="1"/>
    <x v="80"/>
    <x v="505"/>
    <x v="44"/>
    <x v="203"/>
    <x v="0"/>
    <x v="17"/>
    <x v="36"/>
    <x v="2"/>
    <x v="11"/>
    <x v="8"/>
    <x v="4"/>
    <x v="6"/>
    <x v="0"/>
    <x v="0"/>
    <x v="1"/>
    <x v="0"/>
    <x v="0"/>
    <x v="0"/>
    <x v="1"/>
    <x v="49"/>
    <x v="3"/>
    <x v="449"/>
    <x v="0"/>
    <x v="0"/>
    <x v="0"/>
    <x v="0"/>
    <x v="1"/>
    <x v="0"/>
    <x v="0"/>
    <x v="0"/>
    <x v="1"/>
    <x v="562"/>
    <x v="212"/>
    <x v="6"/>
    <x v="5"/>
  </r>
  <r>
    <x v="1231"/>
    <x v="1448"/>
    <x v="509"/>
    <x v="310"/>
    <x v="0"/>
    <x v="2"/>
    <x v="51"/>
    <x v="504"/>
    <x v="28"/>
    <x v="238"/>
    <x v="11"/>
    <x v="48"/>
    <x v="30"/>
    <x v="4"/>
    <x v="6"/>
    <x v="5"/>
    <x v="13"/>
    <x v="4"/>
    <x v="0"/>
    <x v="0"/>
    <x v="0"/>
    <x v="1"/>
    <x v="0"/>
    <x v="0"/>
    <x v="0"/>
    <x v="44"/>
    <x v="3"/>
    <x v="328"/>
    <x v="0"/>
    <x v="1"/>
    <x v="0"/>
    <x v="0"/>
    <x v="0"/>
    <x v="0"/>
    <x v="1"/>
    <x v="0"/>
    <x v="0"/>
    <x v="598"/>
    <x v="333"/>
    <x v="11"/>
    <x v="2"/>
  </r>
  <r>
    <x v="1232"/>
    <x v="1750"/>
    <x v="458"/>
    <x v="133"/>
    <x v="0"/>
    <x v="0"/>
    <x v="35"/>
    <x v="410"/>
    <x v="73"/>
    <x v="113"/>
    <x v="132"/>
    <x v="37"/>
    <x v="18"/>
    <x v="1"/>
    <x v="5"/>
    <x v="10"/>
    <x v="13"/>
    <x v="3"/>
    <x v="0"/>
    <x v="0"/>
    <x v="0"/>
    <x v="0"/>
    <x v="0"/>
    <x v="0"/>
    <x v="1"/>
    <x v="32"/>
    <x v="2"/>
    <x v="616"/>
    <x v="1"/>
    <x v="0"/>
    <x v="0"/>
    <x v="0"/>
    <x v="0"/>
    <x v="0"/>
    <x v="0"/>
    <x v="0"/>
    <x v="1"/>
    <x v="563"/>
    <x v="45"/>
    <x v="1"/>
    <x v="3"/>
  </r>
  <r>
    <x v="1233"/>
    <x v="1640"/>
    <x v="414"/>
    <x v="310"/>
    <x v="0"/>
    <x v="1"/>
    <x v="92"/>
    <x v="127"/>
    <x v="27"/>
    <x v="343"/>
    <x v="12"/>
    <x v="171"/>
    <x v="71"/>
    <x v="2"/>
    <x v="7"/>
    <x v="3"/>
    <x v="5"/>
    <x v="4"/>
    <x v="0"/>
    <x v="0"/>
    <x v="0"/>
    <x v="0"/>
    <x v="0"/>
    <x v="0"/>
    <x v="0"/>
    <x v="24"/>
    <x v="1"/>
    <x v="272"/>
    <x v="0"/>
    <x v="1"/>
    <x v="0"/>
    <x v="0"/>
    <x v="0"/>
    <x v="0"/>
    <x v="1"/>
    <x v="0"/>
    <x v="0"/>
    <x v="474"/>
    <x v="389"/>
    <x v="0"/>
    <x v="4"/>
  </r>
  <r>
    <x v="1234"/>
    <x v="1462"/>
    <x v="407"/>
    <x v="310"/>
    <x v="0"/>
    <x v="1"/>
    <x v="51"/>
    <x v="491"/>
    <x v="23"/>
    <x v="122"/>
    <x v="9"/>
    <x v="23"/>
    <x v="149"/>
    <x v="2"/>
    <x v="8"/>
    <x v="9"/>
    <x v="4"/>
    <x v="6"/>
    <x v="0"/>
    <x v="0"/>
    <x v="0"/>
    <x v="0"/>
    <x v="0"/>
    <x v="0"/>
    <x v="0"/>
    <x v="33"/>
    <x v="2"/>
    <x v="238"/>
    <x v="1"/>
    <x v="0"/>
    <x v="0"/>
    <x v="0"/>
    <x v="0"/>
    <x v="0"/>
    <x v="1"/>
    <x v="0"/>
    <x v="0"/>
    <x v="413"/>
    <x v="423"/>
    <x v="2"/>
    <x v="7"/>
  </r>
  <r>
    <x v="1235"/>
    <x v="1507"/>
    <x v="454"/>
    <x v="145"/>
    <x v="0"/>
    <x v="0"/>
    <x v="30"/>
    <x v="181"/>
    <x v="0"/>
    <x v="394"/>
    <x v="29"/>
    <x v="125"/>
    <x v="54"/>
    <x v="1"/>
    <x v="3"/>
    <x v="5"/>
    <x v="8"/>
    <x v="1"/>
    <x v="1"/>
    <x v="0"/>
    <x v="0"/>
    <x v="0"/>
    <x v="0"/>
    <x v="0"/>
    <x v="1"/>
    <x v="10"/>
    <x v="0"/>
    <x v="427"/>
    <x v="0"/>
    <x v="0"/>
    <x v="1"/>
    <x v="0"/>
    <x v="0"/>
    <x v="0"/>
    <x v="0"/>
    <x v="0"/>
    <x v="1"/>
    <x v="535"/>
    <x v="234"/>
    <x v="7"/>
    <x v="1"/>
  </r>
  <r>
    <x v="1236"/>
    <x v="899"/>
    <x v="450"/>
    <x v="198"/>
    <x v="0"/>
    <x v="0"/>
    <x v="53"/>
    <x v="378"/>
    <x v="8"/>
    <x v="195"/>
    <x v="126"/>
    <x v="49"/>
    <x v="42"/>
    <x v="2"/>
    <x v="7"/>
    <x v="10"/>
    <x v="5"/>
    <x v="6"/>
    <x v="0"/>
    <x v="0"/>
    <x v="1"/>
    <x v="0"/>
    <x v="0"/>
    <x v="0"/>
    <x v="1"/>
    <x v="53"/>
    <x v="3"/>
    <x v="484"/>
    <x v="1"/>
    <x v="0"/>
    <x v="0"/>
    <x v="0"/>
    <x v="0"/>
    <x v="0"/>
    <x v="0"/>
    <x v="0"/>
    <x v="1"/>
    <x v="536"/>
    <x v="177"/>
    <x v="5"/>
    <x v="6"/>
  </r>
  <r>
    <x v="1237"/>
    <x v="1631"/>
    <x v="311"/>
    <x v="310"/>
    <x v="0"/>
    <x v="1"/>
    <x v="49"/>
    <x v="139"/>
    <x v="79"/>
    <x v="86"/>
    <x v="131"/>
    <x v="89"/>
    <x v="64"/>
    <x v="2"/>
    <x v="4"/>
    <x v="2"/>
    <x v="11"/>
    <x v="2"/>
    <x v="0"/>
    <x v="0"/>
    <x v="0"/>
    <x v="0"/>
    <x v="0"/>
    <x v="0"/>
    <x v="0"/>
    <x v="21"/>
    <x v="1"/>
    <x v="43"/>
    <x v="0"/>
    <x v="1"/>
    <x v="0"/>
    <x v="0"/>
    <x v="0"/>
    <x v="0"/>
    <x v="1"/>
    <x v="0"/>
    <x v="0"/>
    <x v="366"/>
    <x v="618"/>
    <x v="8"/>
    <x v="11"/>
  </r>
  <r>
    <x v="1238"/>
    <x v="619"/>
    <x v="13"/>
    <x v="310"/>
    <x v="1"/>
    <x v="1"/>
    <x v="21"/>
    <x v="15"/>
    <x v="0"/>
    <x v="2"/>
    <x v="0"/>
    <x v="0"/>
    <x v="6"/>
    <x v="1"/>
    <x v="1"/>
    <x v="0"/>
    <x v="2"/>
    <x v="6"/>
    <x v="0"/>
    <x v="0"/>
    <x v="1"/>
    <x v="0"/>
    <x v="0"/>
    <x v="0"/>
    <x v="0"/>
    <x v="20"/>
    <x v="1"/>
    <x v="97"/>
    <x v="0"/>
    <x v="1"/>
    <x v="0"/>
    <x v="0"/>
    <x v="0"/>
    <x v="0"/>
    <x v="1"/>
    <x v="0"/>
    <x v="0"/>
    <x v="13"/>
    <x v="564"/>
    <x v="7"/>
    <x v="1"/>
  </r>
  <r>
    <x v="1239"/>
    <x v="1694"/>
    <x v="887"/>
    <x v="310"/>
    <x v="0"/>
    <x v="0"/>
    <x v="91"/>
    <x v="568"/>
    <x v="62"/>
    <x v="543"/>
    <x v="162"/>
    <x v="167"/>
    <x v="122"/>
    <x v="1"/>
    <x v="4"/>
    <x v="7"/>
    <x v="11"/>
    <x v="2"/>
    <x v="1"/>
    <x v="0"/>
    <x v="0"/>
    <x v="0"/>
    <x v="1"/>
    <x v="0"/>
    <x v="0"/>
    <x v="27"/>
    <x v="2"/>
    <x v="297"/>
    <x v="0"/>
    <x v="0"/>
    <x v="0"/>
    <x v="1"/>
    <x v="0"/>
    <x v="0"/>
    <x v="1"/>
    <x v="0"/>
    <x v="0"/>
    <x v="956"/>
    <x v="364"/>
    <x v="0"/>
    <x v="4"/>
  </r>
  <r>
    <x v="1240"/>
    <x v="500"/>
    <x v="25"/>
    <x v="310"/>
    <x v="1"/>
    <x v="1"/>
    <x v="37"/>
    <x v="15"/>
    <x v="0"/>
    <x v="8"/>
    <x v="4"/>
    <x v="2"/>
    <x v="20"/>
    <x v="2"/>
    <x v="1"/>
    <x v="1"/>
    <x v="2"/>
    <x v="5"/>
    <x v="0"/>
    <x v="0"/>
    <x v="1"/>
    <x v="0"/>
    <x v="0"/>
    <x v="0"/>
    <x v="0"/>
    <x v="23"/>
    <x v="1"/>
    <x v="37"/>
    <x v="1"/>
    <x v="0"/>
    <x v="0"/>
    <x v="0"/>
    <x v="0"/>
    <x v="0"/>
    <x v="0"/>
    <x v="0"/>
    <x v="1"/>
    <x v="11"/>
    <x v="624"/>
    <x v="9"/>
    <x v="10"/>
  </r>
  <r>
    <x v="1241"/>
    <x v="899"/>
    <x v="450"/>
    <x v="198"/>
    <x v="0"/>
    <x v="0"/>
    <x v="53"/>
    <x v="378"/>
    <x v="8"/>
    <x v="195"/>
    <x v="126"/>
    <x v="49"/>
    <x v="42"/>
    <x v="2"/>
    <x v="7"/>
    <x v="10"/>
    <x v="5"/>
    <x v="6"/>
    <x v="0"/>
    <x v="0"/>
    <x v="1"/>
    <x v="0"/>
    <x v="0"/>
    <x v="0"/>
    <x v="1"/>
    <x v="53"/>
    <x v="3"/>
    <x v="484"/>
    <x v="1"/>
    <x v="0"/>
    <x v="0"/>
    <x v="0"/>
    <x v="0"/>
    <x v="0"/>
    <x v="0"/>
    <x v="0"/>
    <x v="1"/>
    <x v="536"/>
    <x v="177"/>
    <x v="5"/>
    <x v="6"/>
  </r>
  <r>
    <x v="1242"/>
    <x v="1616"/>
    <x v="825"/>
    <x v="310"/>
    <x v="0"/>
    <x v="0"/>
    <x v="85"/>
    <x v="727"/>
    <x v="51"/>
    <x v="339"/>
    <x v="77"/>
    <x v="68"/>
    <x v="37"/>
    <x v="1"/>
    <x v="7"/>
    <x v="8"/>
    <x v="11"/>
    <x v="3"/>
    <x v="1"/>
    <x v="0"/>
    <x v="1"/>
    <x v="0"/>
    <x v="0"/>
    <x v="0"/>
    <x v="0"/>
    <x v="14"/>
    <x v="1"/>
    <x v="194"/>
    <x v="0"/>
    <x v="0"/>
    <x v="0"/>
    <x v="1"/>
    <x v="0"/>
    <x v="0"/>
    <x v="0"/>
    <x v="1"/>
    <x v="0"/>
    <x v="910"/>
    <x v="467"/>
    <x v="3"/>
    <x v="0"/>
  </r>
  <r>
    <x v="1243"/>
    <x v="368"/>
    <x v="35"/>
    <x v="310"/>
    <x v="1"/>
    <x v="1"/>
    <x v="40"/>
    <x v="28"/>
    <x v="0"/>
    <x v="11"/>
    <x v="0"/>
    <x v="0"/>
    <x v="9"/>
    <x v="3"/>
    <x v="2"/>
    <x v="0"/>
    <x v="3"/>
    <x v="8"/>
    <x v="0"/>
    <x v="0"/>
    <x v="0"/>
    <x v="0"/>
    <x v="0"/>
    <x v="0"/>
    <x v="0"/>
    <x v="36"/>
    <x v="2"/>
    <x v="337"/>
    <x v="0"/>
    <x v="1"/>
    <x v="0"/>
    <x v="0"/>
    <x v="0"/>
    <x v="0"/>
    <x v="1"/>
    <x v="0"/>
    <x v="0"/>
    <x v="32"/>
    <x v="324"/>
    <x v="10"/>
    <x v="9"/>
  </r>
  <r>
    <x v="1244"/>
    <x v="1758"/>
    <x v="446"/>
    <x v="130"/>
    <x v="0"/>
    <x v="0"/>
    <x v="73"/>
    <x v="423"/>
    <x v="23"/>
    <x v="116"/>
    <x v="138"/>
    <x v="28"/>
    <x v="44"/>
    <x v="1"/>
    <x v="6"/>
    <x v="5"/>
    <x v="4"/>
    <x v="4"/>
    <x v="1"/>
    <x v="0"/>
    <x v="0"/>
    <x v="0"/>
    <x v="0"/>
    <x v="0"/>
    <x v="1"/>
    <x v="21"/>
    <x v="1"/>
    <x v="631"/>
    <x v="0"/>
    <x v="1"/>
    <x v="0"/>
    <x v="0"/>
    <x v="0"/>
    <x v="0"/>
    <x v="1"/>
    <x v="0"/>
    <x v="0"/>
    <x v="527"/>
    <x v="30"/>
    <x v="0"/>
    <x v="4"/>
  </r>
  <r>
    <x v="1245"/>
    <x v="882"/>
    <x v="441"/>
    <x v="196"/>
    <x v="0"/>
    <x v="0"/>
    <x v="73"/>
    <x v="343"/>
    <x v="89"/>
    <x v="229"/>
    <x v="58"/>
    <x v="49"/>
    <x v="41"/>
    <x v="3"/>
    <x v="6"/>
    <x v="3"/>
    <x v="13"/>
    <x v="5"/>
    <x v="0"/>
    <x v="0"/>
    <x v="0"/>
    <x v="0"/>
    <x v="0"/>
    <x v="0"/>
    <x v="1"/>
    <x v="27"/>
    <x v="2"/>
    <x v="563"/>
    <x v="0"/>
    <x v="0"/>
    <x v="1"/>
    <x v="0"/>
    <x v="0"/>
    <x v="0"/>
    <x v="0"/>
    <x v="0"/>
    <x v="1"/>
    <x v="524"/>
    <x v="98"/>
    <x v="2"/>
    <x v="7"/>
  </r>
  <r>
    <x v="1246"/>
    <x v="928"/>
    <x v="434"/>
    <x v="190"/>
    <x v="0"/>
    <x v="1"/>
    <x v="5"/>
    <x v="437"/>
    <x v="8"/>
    <x v="210"/>
    <x v="28"/>
    <x v="49"/>
    <x v="42"/>
    <x v="4"/>
    <x v="10"/>
    <x v="5"/>
    <x v="7"/>
    <x v="8"/>
    <x v="0"/>
    <x v="0"/>
    <x v="1"/>
    <x v="0"/>
    <x v="0"/>
    <x v="0"/>
    <x v="1"/>
    <x v="47"/>
    <x v="3"/>
    <x v="622"/>
    <x v="0"/>
    <x v="0"/>
    <x v="0"/>
    <x v="1"/>
    <x v="0"/>
    <x v="0"/>
    <x v="0"/>
    <x v="1"/>
    <x v="0"/>
    <x v="518"/>
    <x v="39"/>
    <x v="0"/>
    <x v="4"/>
  </r>
  <r>
    <x v="1247"/>
    <x v="101"/>
    <x v="48"/>
    <x v="310"/>
    <x v="1"/>
    <x v="0"/>
    <x v="94"/>
    <x v="25"/>
    <x v="4"/>
    <x v="9"/>
    <x v="6"/>
    <x v="8"/>
    <x v="32"/>
    <x v="3"/>
    <x v="2"/>
    <x v="1"/>
    <x v="3"/>
    <x v="7"/>
    <x v="0"/>
    <x v="0"/>
    <x v="0"/>
    <x v="0"/>
    <x v="0"/>
    <x v="0"/>
    <x v="0"/>
    <x v="26"/>
    <x v="1"/>
    <x v="478"/>
    <x v="0"/>
    <x v="0"/>
    <x v="0"/>
    <x v="1"/>
    <x v="0"/>
    <x v="0"/>
    <x v="1"/>
    <x v="0"/>
    <x v="0"/>
    <x v="22"/>
    <x v="183"/>
    <x v="5"/>
    <x v="6"/>
  </r>
  <r>
    <x v="1248"/>
    <x v="804"/>
    <x v="122"/>
    <x v="310"/>
    <x v="0"/>
    <x v="1"/>
    <x v="10"/>
    <x v="137"/>
    <x v="1"/>
    <x v="33"/>
    <x v="2"/>
    <x v="1"/>
    <x v="1"/>
    <x v="1"/>
    <x v="4"/>
    <x v="1"/>
    <x v="4"/>
    <x v="6"/>
    <x v="0"/>
    <x v="0"/>
    <x v="0"/>
    <x v="0"/>
    <x v="0"/>
    <x v="0"/>
    <x v="0"/>
    <x v="48"/>
    <x v="3"/>
    <x v="293"/>
    <x v="0"/>
    <x v="1"/>
    <x v="0"/>
    <x v="0"/>
    <x v="0"/>
    <x v="0"/>
    <x v="0"/>
    <x v="0"/>
    <x v="1"/>
    <x v="162"/>
    <x v="368"/>
    <x v="0"/>
    <x v="4"/>
  </r>
  <r>
    <x v="1249"/>
    <x v="1882"/>
    <x v="677"/>
    <x v="310"/>
    <x v="0"/>
    <x v="0"/>
    <x v="73"/>
    <x v="515"/>
    <x v="26"/>
    <x v="444"/>
    <x v="40"/>
    <x v="18"/>
    <x v="54"/>
    <x v="1"/>
    <x v="6"/>
    <x v="6"/>
    <x v="6"/>
    <x v="2"/>
    <x v="0"/>
    <x v="0"/>
    <x v="0"/>
    <x v="0"/>
    <x v="0"/>
    <x v="0"/>
    <x v="0"/>
    <x v="38"/>
    <x v="2"/>
    <x v="8"/>
    <x v="0"/>
    <x v="0"/>
    <x v="1"/>
    <x v="0"/>
    <x v="0"/>
    <x v="1"/>
    <x v="0"/>
    <x v="0"/>
    <x v="0"/>
    <x v="757"/>
    <x v="653"/>
    <x v="10"/>
    <x v="9"/>
  </r>
  <r>
    <x v="1250"/>
    <x v="1107"/>
    <x v="508"/>
    <x v="310"/>
    <x v="0"/>
    <x v="0"/>
    <x v="22"/>
    <x v="586"/>
    <x v="38"/>
    <x v="104"/>
    <x v="46"/>
    <x v="9"/>
    <x v="38"/>
    <x v="2"/>
    <x v="7"/>
    <x v="3"/>
    <x v="4"/>
    <x v="4"/>
    <x v="0"/>
    <x v="0"/>
    <x v="0"/>
    <x v="1"/>
    <x v="0"/>
    <x v="0"/>
    <x v="0"/>
    <x v="52"/>
    <x v="3"/>
    <x v="78"/>
    <x v="0"/>
    <x v="1"/>
    <x v="0"/>
    <x v="0"/>
    <x v="0"/>
    <x v="0"/>
    <x v="1"/>
    <x v="0"/>
    <x v="0"/>
    <x v="593"/>
    <x v="583"/>
    <x v="7"/>
    <x v="1"/>
  </r>
  <r>
    <x v="1251"/>
    <x v="1343"/>
    <x v="426"/>
    <x v="310"/>
    <x v="0"/>
    <x v="1"/>
    <x v="30"/>
    <x v="365"/>
    <x v="15"/>
    <x v="181"/>
    <x v="121"/>
    <x v="38"/>
    <x v="15"/>
    <x v="3"/>
    <x v="5"/>
    <x v="3"/>
    <x v="13"/>
    <x v="3"/>
    <x v="0"/>
    <x v="0"/>
    <x v="0"/>
    <x v="0"/>
    <x v="0"/>
    <x v="0"/>
    <x v="0"/>
    <x v="33"/>
    <x v="2"/>
    <x v="492"/>
    <x v="0"/>
    <x v="0"/>
    <x v="1"/>
    <x v="0"/>
    <x v="0"/>
    <x v="0"/>
    <x v="0"/>
    <x v="1"/>
    <x v="0"/>
    <x v="519"/>
    <x v="169"/>
    <x v="5"/>
    <x v="6"/>
  </r>
  <r>
    <x v="1252"/>
    <x v="928"/>
    <x v="434"/>
    <x v="190"/>
    <x v="0"/>
    <x v="1"/>
    <x v="5"/>
    <x v="437"/>
    <x v="8"/>
    <x v="210"/>
    <x v="28"/>
    <x v="49"/>
    <x v="42"/>
    <x v="4"/>
    <x v="10"/>
    <x v="5"/>
    <x v="7"/>
    <x v="8"/>
    <x v="0"/>
    <x v="0"/>
    <x v="1"/>
    <x v="0"/>
    <x v="0"/>
    <x v="0"/>
    <x v="1"/>
    <x v="47"/>
    <x v="3"/>
    <x v="622"/>
    <x v="0"/>
    <x v="0"/>
    <x v="0"/>
    <x v="1"/>
    <x v="0"/>
    <x v="0"/>
    <x v="0"/>
    <x v="1"/>
    <x v="0"/>
    <x v="518"/>
    <x v="39"/>
    <x v="0"/>
    <x v="4"/>
  </r>
  <r>
    <x v="1253"/>
    <x v="1141"/>
    <x v="296"/>
    <x v="310"/>
    <x v="1"/>
    <x v="1"/>
    <x v="51"/>
    <x v="400"/>
    <x v="5"/>
    <x v="64"/>
    <x v="7"/>
    <x v="0"/>
    <x v="70"/>
    <x v="8"/>
    <x v="9"/>
    <x v="1"/>
    <x v="7"/>
    <x v="8"/>
    <x v="0"/>
    <x v="0"/>
    <x v="0"/>
    <x v="0"/>
    <x v="0"/>
    <x v="0"/>
    <x v="0"/>
    <x v="30"/>
    <x v="2"/>
    <x v="441"/>
    <x v="0"/>
    <x v="1"/>
    <x v="0"/>
    <x v="0"/>
    <x v="0"/>
    <x v="0"/>
    <x v="0"/>
    <x v="1"/>
    <x v="0"/>
    <x v="347"/>
    <x v="220"/>
    <x v="7"/>
    <x v="1"/>
  </r>
  <r>
    <x v="1254"/>
    <x v="180"/>
    <x v="64"/>
    <x v="310"/>
    <x v="1"/>
    <x v="0"/>
    <x v="97"/>
    <x v="6"/>
    <x v="6"/>
    <x v="29"/>
    <x v="11"/>
    <x v="15"/>
    <x v="8"/>
    <x v="3"/>
    <x v="2"/>
    <x v="1"/>
    <x v="3"/>
    <x v="8"/>
    <x v="0"/>
    <x v="0"/>
    <x v="0"/>
    <x v="0"/>
    <x v="0"/>
    <x v="0"/>
    <x v="0"/>
    <x v="28"/>
    <x v="2"/>
    <x v="552"/>
    <x v="1"/>
    <x v="0"/>
    <x v="0"/>
    <x v="0"/>
    <x v="0"/>
    <x v="0"/>
    <x v="0"/>
    <x v="1"/>
    <x v="0"/>
    <x v="62"/>
    <x v="109"/>
    <x v="3"/>
    <x v="0"/>
  </r>
  <r>
    <x v="1255"/>
    <x v="1410"/>
    <x v="633"/>
    <x v="310"/>
    <x v="0"/>
    <x v="1"/>
    <x v="56"/>
    <x v="718"/>
    <x v="12"/>
    <x v="96"/>
    <x v="14"/>
    <x v="12"/>
    <x v="60"/>
    <x v="4"/>
    <x v="3"/>
    <x v="4"/>
    <x v="11"/>
    <x v="8"/>
    <x v="0"/>
    <x v="0"/>
    <x v="0"/>
    <x v="1"/>
    <x v="0"/>
    <x v="0"/>
    <x v="0"/>
    <x v="25"/>
    <x v="1"/>
    <x v="461"/>
    <x v="0"/>
    <x v="1"/>
    <x v="0"/>
    <x v="0"/>
    <x v="0"/>
    <x v="0"/>
    <x v="1"/>
    <x v="0"/>
    <x v="0"/>
    <x v="710"/>
    <x v="200"/>
    <x v="6"/>
    <x v="5"/>
  </r>
  <r>
    <x v="1256"/>
    <x v="556"/>
    <x v="16"/>
    <x v="310"/>
    <x v="1"/>
    <x v="0"/>
    <x v="4"/>
    <x v="3"/>
    <x v="2"/>
    <x v="11"/>
    <x v="2"/>
    <x v="2"/>
    <x v="10"/>
    <x v="1"/>
    <x v="1"/>
    <x v="0"/>
    <x v="2"/>
    <x v="6"/>
    <x v="0"/>
    <x v="0"/>
    <x v="1"/>
    <x v="0"/>
    <x v="0"/>
    <x v="0"/>
    <x v="0"/>
    <x v="21"/>
    <x v="1"/>
    <x v="183"/>
    <x v="0"/>
    <x v="1"/>
    <x v="0"/>
    <x v="0"/>
    <x v="0"/>
    <x v="0"/>
    <x v="0"/>
    <x v="1"/>
    <x v="0"/>
    <x v="12"/>
    <x v="478"/>
    <x v="4"/>
    <x v="8"/>
  </r>
  <r>
    <x v="1257"/>
    <x v="661"/>
    <x v="82"/>
    <x v="310"/>
    <x v="1"/>
    <x v="2"/>
    <x v="77"/>
    <x v="24"/>
    <x v="0"/>
    <x v="27"/>
    <x v="8"/>
    <x v="30"/>
    <x v="10"/>
    <x v="2"/>
    <x v="3"/>
    <x v="0"/>
    <x v="3"/>
    <x v="7"/>
    <x v="0"/>
    <x v="0"/>
    <x v="0"/>
    <x v="0"/>
    <x v="0"/>
    <x v="1"/>
    <x v="0"/>
    <x v="32"/>
    <x v="2"/>
    <x v="512"/>
    <x v="0"/>
    <x v="1"/>
    <x v="0"/>
    <x v="0"/>
    <x v="0"/>
    <x v="0"/>
    <x v="1"/>
    <x v="0"/>
    <x v="0"/>
    <x v="80"/>
    <x v="149"/>
    <x v="4"/>
    <x v="8"/>
  </r>
  <r>
    <x v="1258"/>
    <x v="1572"/>
    <x v="520"/>
    <x v="310"/>
    <x v="0"/>
    <x v="0"/>
    <x v="95"/>
    <x v="569"/>
    <x v="21"/>
    <x v="105"/>
    <x v="50"/>
    <x v="62"/>
    <x v="190"/>
    <x v="0"/>
    <x v="6"/>
    <x v="7"/>
    <x v="9"/>
    <x v="3"/>
    <x v="1"/>
    <x v="0"/>
    <x v="0"/>
    <x v="0"/>
    <x v="0"/>
    <x v="0"/>
    <x v="0"/>
    <x v="18"/>
    <x v="1"/>
    <x v="610"/>
    <x v="1"/>
    <x v="0"/>
    <x v="0"/>
    <x v="0"/>
    <x v="0"/>
    <x v="0"/>
    <x v="1"/>
    <x v="0"/>
    <x v="0"/>
    <x v="506"/>
    <x v="51"/>
    <x v="1"/>
    <x v="3"/>
  </r>
  <r>
    <x v="1259"/>
    <x v="828"/>
    <x v="194"/>
    <x v="310"/>
    <x v="0"/>
    <x v="1"/>
    <x v="36"/>
    <x v="231"/>
    <x v="6"/>
    <x v="71"/>
    <x v="4"/>
    <x v="0"/>
    <x v="27"/>
    <x v="5"/>
    <x v="5"/>
    <x v="1"/>
    <x v="7"/>
    <x v="5"/>
    <x v="0"/>
    <x v="0"/>
    <x v="0"/>
    <x v="0"/>
    <x v="0"/>
    <x v="0"/>
    <x v="0"/>
    <x v="21"/>
    <x v="1"/>
    <x v="200"/>
    <x v="0"/>
    <x v="1"/>
    <x v="0"/>
    <x v="0"/>
    <x v="0"/>
    <x v="0"/>
    <x v="1"/>
    <x v="0"/>
    <x v="0"/>
    <x v="249"/>
    <x v="461"/>
    <x v="3"/>
    <x v="0"/>
  </r>
  <r>
    <x v="1260"/>
    <x v="1236"/>
    <x v="432"/>
    <x v="155"/>
    <x v="0"/>
    <x v="1"/>
    <x v="2"/>
    <x v="439"/>
    <x v="0"/>
    <x v="237"/>
    <x v="28"/>
    <x v="16"/>
    <x v="66"/>
    <x v="4"/>
    <x v="2"/>
    <x v="2"/>
    <x v="8"/>
    <x v="7"/>
    <x v="1"/>
    <x v="0"/>
    <x v="0"/>
    <x v="0"/>
    <x v="0"/>
    <x v="0"/>
    <x v="1"/>
    <x v="32"/>
    <x v="2"/>
    <x v="167"/>
    <x v="0"/>
    <x v="1"/>
    <x v="0"/>
    <x v="0"/>
    <x v="0"/>
    <x v="0"/>
    <x v="1"/>
    <x v="0"/>
    <x v="0"/>
    <x v="499"/>
    <x v="494"/>
    <x v="4"/>
    <x v="8"/>
  </r>
  <r>
    <x v="1261"/>
    <x v="1239"/>
    <x v="417"/>
    <x v="149"/>
    <x v="0"/>
    <x v="0"/>
    <x v="56"/>
    <x v="200"/>
    <x v="139"/>
    <x v="211"/>
    <x v="85"/>
    <x v="90"/>
    <x v="156"/>
    <x v="2"/>
    <x v="7"/>
    <x v="4"/>
    <x v="10"/>
    <x v="5"/>
    <x v="0"/>
    <x v="0"/>
    <x v="0"/>
    <x v="0"/>
    <x v="0"/>
    <x v="0"/>
    <x v="1"/>
    <x v="40"/>
    <x v="2"/>
    <x v="496"/>
    <x v="0"/>
    <x v="0"/>
    <x v="1"/>
    <x v="0"/>
    <x v="0"/>
    <x v="0"/>
    <x v="1"/>
    <x v="0"/>
    <x v="0"/>
    <x v="421"/>
    <x v="165"/>
    <x v="5"/>
    <x v="6"/>
  </r>
  <r>
    <x v="1262"/>
    <x v="561"/>
    <x v="33"/>
    <x v="310"/>
    <x v="1"/>
    <x v="1"/>
    <x v="49"/>
    <x v="13"/>
    <x v="4"/>
    <x v="20"/>
    <x v="0"/>
    <x v="0"/>
    <x v="1"/>
    <x v="2"/>
    <x v="1"/>
    <x v="0"/>
    <x v="3"/>
    <x v="9"/>
    <x v="0"/>
    <x v="0"/>
    <x v="0"/>
    <x v="0"/>
    <x v="0"/>
    <x v="0"/>
    <x v="0"/>
    <x v="39"/>
    <x v="2"/>
    <x v="611"/>
    <x v="0"/>
    <x v="1"/>
    <x v="0"/>
    <x v="0"/>
    <x v="0"/>
    <x v="0"/>
    <x v="0"/>
    <x v="0"/>
    <x v="1"/>
    <x v="38"/>
    <x v="50"/>
    <x v="1"/>
    <x v="3"/>
  </r>
  <r>
    <x v="1263"/>
    <x v="630"/>
    <x v="250"/>
    <x v="310"/>
    <x v="0"/>
    <x v="0"/>
    <x v="18"/>
    <x v="111"/>
    <x v="60"/>
    <x v="193"/>
    <x v="30"/>
    <x v="26"/>
    <x v="47"/>
    <x v="2"/>
    <x v="7"/>
    <x v="1"/>
    <x v="7"/>
    <x v="8"/>
    <x v="0"/>
    <x v="0"/>
    <x v="0"/>
    <x v="0"/>
    <x v="0"/>
    <x v="0"/>
    <x v="0"/>
    <x v="45"/>
    <x v="3"/>
    <x v="323"/>
    <x v="0"/>
    <x v="0"/>
    <x v="0"/>
    <x v="1"/>
    <x v="0"/>
    <x v="0"/>
    <x v="0"/>
    <x v="1"/>
    <x v="0"/>
    <x v="300"/>
    <x v="338"/>
    <x v="11"/>
    <x v="2"/>
  </r>
  <r>
    <x v="1264"/>
    <x v="252"/>
    <x v="172"/>
    <x v="310"/>
    <x v="0"/>
    <x v="0"/>
    <x v="89"/>
    <x v="7"/>
    <x v="23"/>
    <x v="78"/>
    <x v="108"/>
    <x v="49"/>
    <x v="139"/>
    <x v="2"/>
    <x v="4"/>
    <x v="2"/>
    <x v="5"/>
    <x v="7"/>
    <x v="0"/>
    <x v="0"/>
    <x v="0"/>
    <x v="0"/>
    <x v="0"/>
    <x v="0"/>
    <x v="0"/>
    <x v="45"/>
    <x v="3"/>
    <x v="567"/>
    <x v="0"/>
    <x v="1"/>
    <x v="0"/>
    <x v="0"/>
    <x v="0"/>
    <x v="0"/>
    <x v="0"/>
    <x v="0"/>
    <x v="0"/>
    <x v="138"/>
    <x v="94"/>
    <x v="2"/>
    <x v="7"/>
  </r>
  <r>
    <x v="1265"/>
    <x v="440"/>
    <x v="35"/>
    <x v="310"/>
    <x v="1"/>
    <x v="0"/>
    <x v="43"/>
    <x v="16"/>
    <x v="2"/>
    <x v="18"/>
    <x v="2"/>
    <x v="1"/>
    <x v="5"/>
    <x v="1"/>
    <x v="1"/>
    <x v="0"/>
    <x v="3"/>
    <x v="7"/>
    <x v="0"/>
    <x v="0"/>
    <x v="0"/>
    <x v="0"/>
    <x v="0"/>
    <x v="0"/>
    <x v="0"/>
    <x v="26"/>
    <x v="1"/>
    <x v="446"/>
    <x v="1"/>
    <x v="0"/>
    <x v="0"/>
    <x v="0"/>
    <x v="0"/>
    <x v="0"/>
    <x v="1"/>
    <x v="0"/>
    <x v="0"/>
    <x v="36"/>
    <x v="215"/>
    <x v="7"/>
    <x v="1"/>
  </r>
  <r>
    <x v="1266"/>
    <x v="1057"/>
    <x v="408"/>
    <x v="159"/>
    <x v="0"/>
    <x v="1"/>
    <x v="62"/>
    <x v="552"/>
    <x v="15"/>
    <x v="30"/>
    <x v="17"/>
    <x v="0"/>
    <x v="0"/>
    <x v="3"/>
    <x v="11"/>
    <x v="2"/>
    <x v="8"/>
    <x v="8"/>
    <x v="0"/>
    <x v="0"/>
    <x v="0"/>
    <x v="0"/>
    <x v="0"/>
    <x v="0"/>
    <x v="1"/>
    <x v="47"/>
    <x v="3"/>
    <x v="554"/>
    <x v="0"/>
    <x v="0"/>
    <x v="0"/>
    <x v="0"/>
    <x v="1"/>
    <x v="0"/>
    <x v="0"/>
    <x v="0"/>
    <x v="1"/>
    <x v="509"/>
    <x v="107"/>
    <x v="3"/>
    <x v="0"/>
  </r>
  <r>
    <x v="1267"/>
    <x v="845"/>
    <x v="40"/>
    <x v="310"/>
    <x v="1"/>
    <x v="1"/>
    <x v="84"/>
    <x v="22"/>
    <x v="2"/>
    <x v="10"/>
    <x v="6"/>
    <x v="4"/>
    <x v="34"/>
    <x v="2"/>
    <x v="1"/>
    <x v="2"/>
    <x v="2"/>
    <x v="4"/>
    <x v="0"/>
    <x v="0"/>
    <x v="0"/>
    <x v="0"/>
    <x v="0"/>
    <x v="0"/>
    <x v="0"/>
    <x v="27"/>
    <x v="2"/>
    <x v="364"/>
    <x v="0"/>
    <x v="1"/>
    <x v="0"/>
    <x v="0"/>
    <x v="0"/>
    <x v="1"/>
    <x v="0"/>
    <x v="0"/>
    <x v="0"/>
    <x v="12"/>
    <x v="297"/>
    <x v="9"/>
    <x v="10"/>
  </r>
  <r>
    <x v="1268"/>
    <x v="1090"/>
    <x v="406"/>
    <x v="156"/>
    <x v="0"/>
    <x v="1"/>
    <x v="6"/>
    <x v="398"/>
    <x v="60"/>
    <x v="179"/>
    <x v="9"/>
    <x v="52"/>
    <x v="104"/>
    <x v="4"/>
    <x v="7"/>
    <x v="5"/>
    <x v="9"/>
    <x v="6"/>
    <x v="0"/>
    <x v="0"/>
    <x v="1"/>
    <x v="0"/>
    <x v="0"/>
    <x v="0"/>
    <x v="1"/>
    <x v="20"/>
    <x v="1"/>
    <x v="548"/>
    <x v="0"/>
    <x v="1"/>
    <x v="0"/>
    <x v="0"/>
    <x v="0"/>
    <x v="0"/>
    <x v="0"/>
    <x v="0"/>
    <x v="1"/>
    <x v="439"/>
    <x v="113"/>
    <x v="3"/>
    <x v="0"/>
  </r>
  <r>
    <x v="1269"/>
    <x v="1001"/>
    <x v="354"/>
    <x v="310"/>
    <x v="0"/>
    <x v="0"/>
    <x v="68"/>
    <x v="254"/>
    <x v="106"/>
    <x v="147"/>
    <x v="47"/>
    <x v="71"/>
    <x v="121"/>
    <x v="2"/>
    <x v="7"/>
    <x v="2"/>
    <x v="10"/>
    <x v="6"/>
    <x v="0"/>
    <x v="0"/>
    <x v="0"/>
    <x v="0"/>
    <x v="0"/>
    <x v="0"/>
    <x v="0"/>
    <x v="25"/>
    <x v="1"/>
    <x v="514"/>
    <x v="0"/>
    <x v="1"/>
    <x v="0"/>
    <x v="0"/>
    <x v="0"/>
    <x v="0"/>
    <x v="1"/>
    <x v="0"/>
    <x v="0"/>
    <x v="381"/>
    <x v="147"/>
    <x v="4"/>
    <x v="8"/>
  </r>
  <r>
    <x v="1270"/>
    <x v="49"/>
    <x v="10"/>
    <x v="310"/>
    <x v="0"/>
    <x v="0"/>
    <x v="12"/>
    <x v="1"/>
    <x v="2"/>
    <x v="5"/>
    <x v="6"/>
    <x v="0"/>
    <x v="3"/>
    <x v="1"/>
    <x v="1"/>
    <x v="0"/>
    <x v="2"/>
    <x v="7"/>
    <x v="0"/>
    <x v="0"/>
    <x v="0"/>
    <x v="0"/>
    <x v="0"/>
    <x v="0"/>
    <x v="0"/>
    <x v="40"/>
    <x v="2"/>
    <x v="278"/>
    <x v="0"/>
    <x v="1"/>
    <x v="0"/>
    <x v="0"/>
    <x v="0"/>
    <x v="0"/>
    <x v="1"/>
    <x v="0"/>
    <x v="0"/>
    <x v="13"/>
    <x v="383"/>
    <x v="0"/>
    <x v="4"/>
  </r>
  <r>
    <x v="1271"/>
    <x v="158"/>
    <x v="21"/>
    <x v="310"/>
    <x v="1"/>
    <x v="0"/>
    <x v="75"/>
    <x v="14"/>
    <x v="1"/>
    <x v="7"/>
    <x v="2"/>
    <x v="1"/>
    <x v="1"/>
    <x v="1"/>
    <x v="2"/>
    <x v="0"/>
    <x v="2"/>
    <x v="9"/>
    <x v="0"/>
    <x v="0"/>
    <x v="0"/>
    <x v="0"/>
    <x v="0"/>
    <x v="0"/>
    <x v="0"/>
    <x v="25"/>
    <x v="1"/>
    <x v="313"/>
    <x v="0"/>
    <x v="0"/>
    <x v="1"/>
    <x v="0"/>
    <x v="0"/>
    <x v="0"/>
    <x v="1"/>
    <x v="0"/>
    <x v="0"/>
    <x v="26"/>
    <x v="348"/>
    <x v="11"/>
    <x v="2"/>
  </r>
  <r>
    <x v="1272"/>
    <x v="736"/>
    <x v="64"/>
    <x v="310"/>
    <x v="1"/>
    <x v="0"/>
    <x v="10"/>
    <x v="30"/>
    <x v="5"/>
    <x v="24"/>
    <x v="6"/>
    <x v="3"/>
    <x v="8"/>
    <x v="2"/>
    <x v="2"/>
    <x v="0"/>
    <x v="4"/>
    <x v="5"/>
    <x v="0"/>
    <x v="0"/>
    <x v="0"/>
    <x v="0"/>
    <x v="0"/>
    <x v="0"/>
    <x v="0"/>
    <x v="23"/>
    <x v="1"/>
    <x v="98"/>
    <x v="0"/>
    <x v="1"/>
    <x v="0"/>
    <x v="0"/>
    <x v="0"/>
    <x v="1"/>
    <x v="0"/>
    <x v="0"/>
    <x v="0"/>
    <x v="62"/>
    <x v="563"/>
    <x v="7"/>
    <x v="1"/>
  </r>
  <r>
    <x v="1273"/>
    <x v="733"/>
    <x v="6"/>
    <x v="310"/>
    <x v="1"/>
    <x v="1"/>
    <x v="91"/>
    <x v="4"/>
    <x v="0"/>
    <x v="5"/>
    <x v="0"/>
    <x v="1"/>
    <x v="5"/>
    <x v="1"/>
    <x v="1"/>
    <x v="0"/>
    <x v="2"/>
    <x v="7"/>
    <x v="0"/>
    <x v="0"/>
    <x v="0"/>
    <x v="0"/>
    <x v="0"/>
    <x v="0"/>
    <x v="0"/>
    <x v="19"/>
    <x v="1"/>
    <x v="192"/>
    <x v="0"/>
    <x v="0"/>
    <x v="1"/>
    <x v="0"/>
    <x v="0"/>
    <x v="0"/>
    <x v="0"/>
    <x v="0"/>
    <x v="1"/>
    <x v="7"/>
    <x v="469"/>
    <x v="3"/>
    <x v="0"/>
  </r>
  <r>
    <x v="1274"/>
    <x v="897"/>
    <x v="57"/>
    <x v="310"/>
    <x v="1"/>
    <x v="1"/>
    <x v="21"/>
    <x v="51"/>
    <x v="0"/>
    <x v="9"/>
    <x v="0"/>
    <x v="0"/>
    <x v="1"/>
    <x v="2"/>
    <x v="1"/>
    <x v="0"/>
    <x v="4"/>
    <x v="4"/>
    <x v="0"/>
    <x v="0"/>
    <x v="0"/>
    <x v="0"/>
    <x v="0"/>
    <x v="0"/>
    <x v="0"/>
    <x v="33"/>
    <x v="2"/>
    <x v="73"/>
    <x v="0"/>
    <x v="0"/>
    <x v="1"/>
    <x v="0"/>
    <x v="0"/>
    <x v="0"/>
    <x v="0"/>
    <x v="0"/>
    <x v="1"/>
    <x v="62"/>
    <x v="588"/>
    <x v="7"/>
    <x v="1"/>
  </r>
  <r>
    <x v="1275"/>
    <x v="1220"/>
    <x v="110"/>
    <x v="310"/>
    <x v="0"/>
    <x v="1"/>
    <x v="28"/>
    <x v="61"/>
    <x v="1"/>
    <x v="57"/>
    <x v="16"/>
    <x v="11"/>
    <x v="48"/>
    <x v="2"/>
    <x v="2"/>
    <x v="1"/>
    <x v="5"/>
    <x v="2"/>
    <x v="0"/>
    <x v="0"/>
    <x v="0"/>
    <x v="0"/>
    <x v="0"/>
    <x v="0"/>
    <x v="0"/>
    <x v="42"/>
    <x v="3"/>
    <x v="87"/>
    <x v="0"/>
    <x v="0"/>
    <x v="0"/>
    <x v="1"/>
    <x v="0"/>
    <x v="0"/>
    <x v="0"/>
    <x v="1"/>
    <x v="0"/>
    <x v="101"/>
    <x v="574"/>
    <x v="7"/>
    <x v="1"/>
  </r>
  <r>
    <x v="1276"/>
    <x v="443"/>
    <x v="35"/>
    <x v="310"/>
    <x v="1"/>
    <x v="0"/>
    <x v="97"/>
    <x v="20"/>
    <x v="2"/>
    <x v="14"/>
    <x v="3"/>
    <x v="0"/>
    <x v="10"/>
    <x v="1"/>
    <x v="2"/>
    <x v="0"/>
    <x v="2"/>
    <x v="9"/>
    <x v="0"/>
    <x v="0"/>
    <x v="0"/>
    <x v="0"/>
    <x v="0"/>
    <x v="0"/>
    <x v="0"/>
    <x v="18"/>
    <x v="1"/>
    <x v="231"/>
    <x v="0"/>
    <x v="0"/>
    <x v="0"/>
    <x v="1"/>
    <x v="0"/>
    <x v="0"/>
    <x v="0"/>
    <x v="0"/>
    <x v="1"/>
    <x v="31"/>
    <x v="430"/>
    <x v="2"/>
    <x v="7"/>
  </r>
  <r>
    <x v="1277"/>
    <x v="1156"/>
    <x v="381"/>
    <x v="310"/>
    <x v="0"/>
    <x v="1"/>
    <x v="49"/>
    <x v="457"/>
    <x v="7"/>
    <x v="113"/>
    <x v="33"/>
    <x v="21"/>
    <x v="78"/>
    <x v="5"/>
    <x v="7"/>
    <x v="2"/>
    <x v="11"/>
    <x v="5"/>
    <x v="0"/>
    <x v="0"/>
    <x v="0"/>
    <x v="1"/>
    <x v="0"/>
    <x v="0"/>
    <x v="0"/>
    <x v="30"/>
    <x v="2"/>
    <x v="349"/>
    <x v="0"/>
    <x v="0"/>
    <x v="0"/>
    <x v="1"/>
    <x v="0"/>
    <x v="0"/>
    <x v="1"/>
    <x v="0"/>
    <x v="0"/>
    <x v="431"/>
    <x v="312"/>
    <x v="10"/>
    <x v="9"/>
  </r>
  <r>
    <x v="1278"/>
    <x v="1909"/>
    <x v="405"/>
    <x v="113"/>
    <x v="1"/>
    <x v="0"/>
    <x v="24"/>
    <x v="151"/>
    <x v="0"/>
    <x v="376"/>
    <x v="0"/>
    <x v="121"/>
    <x v="75"/>
    <x v="1"/>
    <x v="6"/>
    <x v="5"/>
    <x v="8"/>
    <x v="9"/>
    <x v="1"/>
    <x v="0"/>
    <x v="0"/>
    <x v="1"/>
    <x v="1"/>
    <x v="0"/>
    <x v="1"/>
    <x v="18"/>
    <x v="1"/>
    <x v="642"/>
    <x v="0"/>
    <x v="1"/>
    <x v="0"/>
    <x v="0"/>
    <x v="0"/>
    <x v="0"/>
    <x v="0"/>
    <x v="1"/>
    <x v="0"/>
    <x v="458"/>
    <x v="19"/>
    <x v="0"/>
    <x v="4"/>
  </r>
  <r>
    <x v="1279"/>
    <x v="11"/>
    <x v="28"/>
    <x v="310"/>
    <x v="1"/>
    <x v="1"/>
    <x v="5"/>
    <x v="6"/>
    <x v="5"/>
    <x v="4"/>
    <x v="12"/>
    <x v="4"/>
    <x v="25"/>
    <x v="4"/>
    <x v="2"/>
    <x v="1"/>
    <x v="3"/>
    <x v="6"/>
    <x v="0"/>
    <x v="0"/>
    <x v="0"/>
    <x v="0"/>
    <x v="0"/>
    <x v="0"/>
    <x v="0"/>
    <x v="18"/>
    <x v="1"/>
    <x v="517"/>
    <x v="0"/>
    <x v="0"/>
    <x v="1"/>
    <x v="0"/>
    <x v="0"/>
    <x v="0"/>
    <x v="1"/>
    <x v="0"/>
    <x v="0"/>
    <x v="9"/>
    <x v="144"/>
    <x v="4"/>
    <x v="8"/>
  </r>
  <r>
    <x v="1280"/>
    <x v="1119"/>
    <x v="405"/>
    <x v="154"/>
    <x v="0"/>
    <x v="1"/>
    <x v="35"/>
    <x v="544"/>
    <x v="7"/>
    <x v="61"/>
    <x v="9"/>
    <x v="0"/>
    <x v="46"/>
    <x v="4"/>
    <x v="10"/>
    <x v="4"/>
    <x v="7"/>
    <x v="8"/>
    <x v="0"/>
    <x v="1"/>
    <x v="0"/>
    <x v="1"/>
    <x v="0"/>
    <x v="0"/>
    <x v="1"/>
    <x v="28"/>
    <x v="2"/>
    <x v="321"/>
    <x v="0"/>
    <x v="0"/>
    <x v="0"/>
    <x v="1"/>
    <x v="0"/>
    <x v="0"/>
    <x v="1"/>
    <x v="0"/>
    <x v="0"/>
    <x v="479"/>
    <x v="340"/>
    <x v="11"/>
    <x v="2"/>
  </r>
  <r>
    <x v="1281"/>
    <x v="162"/>
    <x v="23"/>
    <x v="310"/>
    <x v="0"/>
    <x v="0"/>
    <x v="83"/>
    <x v="4"/>
    <x v="6"/>
    <x v="8"/>
    <x v="6"/>
    <x v="3"/>
    <x v="10"/>
    <x v="1"/>
    <x v="2"/>
    <x v="0"/>
    <x v="3"/>
    <x v="7"/>
    <x v="0"/>
    <x v="0"/>
    <x v="0"/>
    <x v="0"/>
    <x v="0"/>
    <x v="0"/>
    <x v="0"/>
    <x v="11"/>
    <x v="0"/>
    <x v="122"/>
    <x v="0"/>
    <x v="1"/>
    <x v="0"/>
    <x v="0"/>
    <x v="0"/>
    <x v="1"/>
    <x v="0"/>
    <x v="0"/>
    <x v="0"/>
    <x v="19"/>
    <x v="539"/>
    <x v="6"/>
    <x v="5"/>
  </r>
  <r>
    <x v="1282"/>
    <x v="765"/>
    <x v="157"/>
    <x v="310"/>
    <x v="1"/>
    <x v="1"/>
    <x v="48"/>
    <x v="171"/>
    <x v="5"/>
    <x v="65"/>
    <x v="3"/>
    <x v="5"/>
    <x v="49"/>
    <x v="5"/>
    <x v="5"/>
    <x v="2"/>
    <x v="4"/>
    <x v="9"/>
    <x v="0"/>
    <x v="0"/>
    <x v="0"/>
    <x v="0"/>
    <x v="0"/>
    <x v="0"/>
    <x v="0"/>
    <x v="26"/>
    <x v="1"/>
    <x v="462"/>
    <x v="1"/>
    <x v="0"/>
    <x v="0"/>
    <x v="0"/>
    <x v="0"/>
    <x v="0"/>
    <x v="1"/>
    <x v="0"/>
    <x v="0"/>
    <x v="181"/>
    <x v="199"/>
    <x v="6"/>
    <x v="5"/>
  </r>
  <r>
    <x v="1283"/>
    <x v="1566"/>
    <x v="638"/>
    <x v="310"/>
    <x v="0"/>
    <x v="0"/>
    <x v="94"/>
    <x v="458"/>
    <x v="71"/>
    <x v="311"/>
    <x v="80"/>
    <x v="137"/>
    <x v="72"/>
    <x v="1"/>
    <x v="5"/>
    <x v="5"/>
    <x v="8"/>
    <x v="3"/>
    <x v="0"/>
    <x v="0"/>
    <x v="0"/>
    <x v="1"/>
    <x v="0"/>
    <x v="0"/>
    <x v="0"/>
    <x v="17"/>
    <x v="1"/>
    <x v="571"/>
    <x v="0"/>
    <x v="1"/>
    <x v="0"/>
    <x v="0"/>
    <x v="0"/>
    <x v="0"/>
    <x v="1"/>
    <x v="0"/>
    <x v="0"/>
    <x v="709"/>
    <x v="90"/>
    <x v="2"/>
    <x v="7"/>
  </r>
  <r>
    <x v="1284"/>
    <x v="1241"/>
    <x v="410"/>
    <x v="310"/>
    <x v="0"/>
    <x v="1"/>
    <x v="61"/>
    <x v="498"/>
    <x v="7"/>
    <x v="151"/>
    <x v="9"/>
    <x v="0"/>
    <x v="54"/>
    <x v="5"/>
    <x v="10"/>
    <x v="3"/>
    <x v="8"/>
    <x v="7"/>
    <x v="0"/>
    <x v="0"/>
    <x v="0"/>
    <x v="0"/>
    <x v="0"/>
    <x v="0"/>
    <x v="0"/>
    <x v="30"/>
    <x v="2"/>
    <x v="345"/>
    <x v="0"/>
    <x v="0"/>
    <x v="0"/>
    <x v="1"/>
    <x v="0"/>
    <x v="0"/>
    <x v="1"/>
    <x v="0"/>
    <x v="0"/>
    <x v="480"/>
    <x v="316"/>
    <x v="10"/>
    <x v="9"/>
  </r>
  <r>
    <x v="1285"/>
    <x v="937"/>
    <x v="196"/>
    <x v="310"/>
    <x v="1"/>
    <x v="1"/>
    <x v="70"/>
    <x v="241"/>
    <x v="6"/>
    <x v="51"/>
    <x v="8"/>
    <x v="6"/>
    <x v="64"/>
    <x v="6"/>
    <x v="7"/>
    <x v="1"/>
    <x v="5"/>
    <x v="8"/>
    <x v="0"/>
    <x v="0"/>
    <x v="0"/>
    <x v="0"/>
    <x v="0"/>
    <x v="0"/>
    <x v="0"/>
    <x v="20"/>
    <x v="1"/>
    <x v="426"/>
    <x v="0"/>
    <x v="0"/>
    <x v="0"/>
    <x v="1"/>
    <x v="0"/>
    <x v="0"/>
    <x v="1"/>
    <x v="0"/>
    <x v="0"/>
    <x v="225"/>
    <x v="235"/>
    <x v="7"/>
    <x v="1"/>
  </r>
  <r>
    <x v="1286"/>
    <x v="1807"/>
    <x v="735"/>
    <x v="310"/>
    <x v="0"/>
    <x v="0"/>
    <x v="43"/>
    <x v="727"/>
    <x v="29"/>
    <x v="230"/>
    <x v="34"/>
    <x v="29"/>
    <x v="14"/>
    <x v="1"/>
    <x v="5"/>
    <x v="5"/>
    <x v="12"/>
    <x v="2"/>
    <x v="0"/>
    <x v="0"/>
    <x v="0"/>
    <x v="1"/>
    <x v="1"/>
    <x v="0"/>
    <x v="0"/>
    <x v="31"/>
    <x v="2"/>
    <x v="35"/>
    <x v="0"/>
    <x v="1"/>
    <x v="0"/>
    <x v="0"/>
    <x v="0"/>
    <x v="0"/>
    <x v="0"/>
    <x v="0"/>
    <x v="1"/>
    <x v="827"/>
    <x v="626"/>
    <x v="9"/>
    <x v="10"/>
  </r>
  <r>
    <x v="1287"/>
    <x v="1954"/>
    <x v="392"/>
    <x v="100"/>
    <x v="0"/>
    <x v="0"/>
    <x v="4"/>
    <x v="387"/>
    <x v="21"/>
    <x v="124"/>
    <x v="48"/>
    <x v="99"/>
    <x v="62"/>
    <x v="0"/>
    <x v="7"/>
    <x v="6"/>
    <x v="8"/>
    <x v="2"/>
    <x v="1"/>
    <x v="0"/>
    <x v="1"/>
    <x v="0"/>
    <x v="1"/>
    <x v="0"/>
    <x v="1"/>
    <x v="16"/>
    <x v="1"/>
    <x v="35"/>
    <x v="0"/>
    <x v="1"/>
    <x v="0"/>
    <x v="0"/>
    <x v="0"/>
    <x v="1"/>
    <x v="0"/>
    <x v="0"/>
    <x v="0"/>
    <x v="452"/>
    <x v="626"/>
    <x v="9"/>
    <x v="10"/>
  </r>
  <r>
    <x v="1288"/>
    <x v="1215"/>
    <x v="550"/>
    <x v="310"/>
    <x v="0"/>
    <x v="1"/>
    <x v="37"/>
    <x v="591"/>
    <x v="51"/>
    <x v="150"/>
    <x v="49"/>
    <x v="10"/>
    <x v="149"/>
    <x v="7"/>
    <x v="11"/>
    <x v="2"/>
    <x v="12"/>
    <x v="6"/>
    <x v="0"/>
    <x v="0"/>
    <x v="0"/>
    <x v="0"/>
    <x v="0"/>
    <x v="0"/>
    <x v="0"/>
    <x v="24"/>
    <x v="1"/>
    <x v="322"/>
    <x v="0"/>
    <x v="0"/>
    <x v="0"/>
    <x v="1"/>
    <x v="0"/>
    <x v="0"/>
    <x v="1"/>
    <x v="0"/>
    <x v="0"/>
    <x v="577"/>
    <x v="339"/>
    <x v="11"/>
    <x v="2"/>
  </r>
  <r>
    <x v="1289"/>
    <x v="1394"/>
    <x v="340"/>
    <x v="310"/>
    <x v="0"/>
    <x v="1"/>
    <x v="50"/>
    <x v="326"/>
    <x v="32"/>
    <x v="183"/>
    <x v="0"/>
    <x v="57"/>
    <x v="6"/>
    <x v="2"/>
    <x v="5"/>
    <x v="4"/>
    <x v="10"/>
    <x v="4"/>
    <x v="0"/>
    <x v="0"/>
    <x v="0"/>
    <x v="0"/>
    <x v="0"/>
    <x v="0"/>
    <x v="0"/>
    <x v="36"/>
    <x v="2"/>
    <x v="140"/>
    <x v="0"/>
    <x v="1"/>
    <x v="0"/>
    <x v="0"/>
    <x v="0"/>
    <x v="0"/>
    <x v="0"/>
    <x v="0"/>
    <x v="1"/>
    <x v="430"/>
    <x v="521"/>
    <x v="5"/>
    <x v="6"/>
  </r>
  <r>
    <x v="1290"/>
    <x v="1361"/>
    <x v="741"/>
    <x v="310"/>
    <x v="0"/>
    <x v="0"/>
    <x v="78"/>
    <x v="465"/>
    <x v="14"/>
    <x v="481"/>
    <x v="158"/>
    <x v="0"/>
    <x v="43"/>
    <x v="1"/>
    <x v="7"/>
    <x v="5"/>
    <x v="10"/>
    <x v="4"/>
    <x v="0"/>
    <x v="0"/>
    <x v="0"/>
    <x v="0"/>
    <x v="0"/>
    <x v="0"/>
    <x v="0"/>
    <x v="40"/>
    <x v="2"/>
    <x v="550"/>
    <x v="0"/>
    <x v="0"/>
    <x v="1"/>
    <x v="0"/>
    <x v="0"/>
    <x v="0"/>
    <x v="0"/>
    <x v="1"/>
    <x v="0"/>
    <x v="820"/>
    <x v="111"/>
    <x v="3"/>
    <x v="0"/>
  </r>
  <r>
    <x v="1291"/>
    <x v="795"/>
    <x v="178"/>
    <x v="310"/>
    <x v="0"/>
    <x v="1"/>
    <x v="74"/>
    <x v="187"/>
    <x v="5"/>
    <x v="74"/>
    <x v="10"/>
    <x v="5"/>
    <x v="14"/>
    <x v="3"/>
    <x v="6"/>
    <x v="1"/>
    <x v="5"/>
    <x v="7"/>
    <x v="0"/>
    <x v="0"/>
    <x v="0"/>
    <x v="0"/>
    <x v="0"/>
    <x v="0"/>
    <x v="0"/>
    <x v="31"/>
    <x v="2"/>
    <x v="287"/>
    <x v="0"/>
    <x v="0"/>
    <x v="0"/>
    <x v="1"/>
    <x v="0"/>
    <x v="0"/>
    <x v="0"/>
    <x v="1"/>
    <x v="0"/>
    <x v="233"/>
    <x v="374"/>
    <x v="0"/>
    <x v="4"/>
  </r>
  <r>
    <x v="1292"/>
    <x v="1641"/>
    <x v="412"/>
    <x v="310"/>
    <x v="0"/>
    <x v="1"/>
    <x v="14"/>
    <x v="194"/>
    <x v="139"/>
    <x v="198"/>
    <x v="37"/>
    <x v="150"/>
    <x v="37"/>
    <x v="5"/>
    <x v="4"/>
    <x v="7"/>
    <x v="10"/>
    <x v="2"/>
    <x v="0"/>
    <x v="0"/>
    <x v="0"/>
    <x v="0"/>
    <x v="0"/>
    <x v="0"/>
    <x v="0"/>
    <x v="41"/>
    <x v="2"/>
    <x v="220"/>
    <x v="0"/>
    <x v="0"/>
    <x v="0"/>
    <x v="1"/>
    <x v="0"/>
    <x v="1"/>
    <x v="0"/>
    <x v="0"/>
    <x v="0"/>
    <x v="489"/>
    <x v="441"/>
    <x v="2"/>
    <x v="7"/>
  </r>
  <r>
    <x v="1293"/>
    <x v="1194"/>
    <x v="158"/>
    <x v="310"/>
    <x v="1"/>
    <x v="0"/>
    <x v="77"/>
    <x v="35"/>
    <x v="40"/>
    <x v="110"/>
    <x v="32"/>
    <x v="40"/>
    <x v="12"/>
    <x v="3"/>
    <x v="3"/>
    <x v="1"/>
    <x v="7"/>
    <x v="4"/>
    <x v="0"/>
    <x v="0"/>
    <x v="0"/>
    <x v="0"/>
    <x v="0"/>
    <x v="0"/>
    <x v="0"/>
    <x v="7"/>
    <x v="0"/>
    <x v="158"/>
    <x v="0"/>
    <x v="1"/>
    <x v="0"/>
    <x v="0"/>
    <x v="0"/>
    <x v="1"/>
    <x v="0"/>
    <x v="0"/>
    <x v="0"/>
    <x v="211"/>
    <x v="503"/>
    <x v="4"/>
    <x v="8"/>
  </r>
  <r>
    <x v="1294"/>
    <x v="263"/>
    <x v="50"/>
    <x v="310"/>
    <x v="1"/>
    <x v="1"/>
    <x v="39"/>
    <x v="37"/>
    <x v="0"/>
    <x v="17"/>
    <x v="0"/>
    <x v="0"/>
    <x v="3"/>
    <x v="3"/>
    <x v="3"/>
    <x v="0"/>
    <x v="3"/>
    <x v="9"/>
    <x v="0"/>
    <x v="0"/>
    <x v="0"/>
    <x v="0"/>
    <x v="0"/>
    <x v="0"/>
    <x v="0"/>
    <x v="34"/>
    <x v="2"/>
    <x v="410"/>
    <x v="0"/>
    <x v="0"/>
    <x v="1"/>
    <x v="0"/>
    <x v="0"/>
    <x v="0"/>
    <x v="0"/>
    <x v="0"/>
    <x v="1"/>
    <x v="53"/>
    <x v="251"/>
    <x v="8"/>
    <x v="11"/>
  </r>
  <r>
    <x v="1295"/>
    <x v="854"/>
    <x v="215"/>
    <x v="310"/>
    <x v="0"/>
    <x v="1"/>
    <x v="89"/>
    <x v="159"/>
    <x v="45"/>
    <x v="73"/>
    <x v="53"/>
    <x v="10"/>
    <x v="89"/>
    <x v="4"/>
    <x v="3"/>
    <x v="2"/>
    <x v="8"/>
    <x v="4"/>
    <x v="0"/>
    <x v="0"/>
    <x v="0"/>
    <x v="0"/>
    <x v="0"/>
    <x v="0"/>
    <x v="0"/>
    <x v="31"/>
    <x v="2"/>
    <x v="254"/>
    <x v="0"/>
    <x v="0"/>
    <x v="0"/>
    <x v="1"/>
    <x v="0"/>
    <x v="0"/>
    <x v="1"/>
    <x v="0"/>
    <x v="0"/>
    <x v="221"/>
    <x v="407"/>
    <x v="1"/>
    <x v="3"/>
  </r>
  <r>
    <x v="1296"/>
    <x v="822"/>
    <x v="35"/>
    <x v="310"/>
    <x v="1"/>
    <x v="1"/>
    <x v="62"/>
    <x v="12"/>
    <x v="2"/>
    <x v="20"/>
    <x v="3"/>
    <x v="2"/>
    <x v="5"/>
    <x v="1"/>
    <x v="1"/>
    <x v="0"/>
    <x v="3"/>
    <x v="7"/>
    <x v="0"/>
    <x v="0"/>
    <x v="0"/>
    <x v="0"/>
    <x v="0"/>
    <x v="0"/>
    <x v="0"/>
    <x v="23"/>
    <x v="1"/>
    <x v="19"/>
    <x v="0"/>
    <x v="1"/>
    <x v="0"/>
    <x v="0"/>
    <x v="0"/>
    <x v="1"/>
    <x v="0"/>
    <x v="0"/>
    <x v="0"/>
    <x v="36"/>
    <x v="642"/>
    <x v="9"/>
    <x v="10"/>
  </r>
  <r>
    <x v="1297"/>
    <x v="644"/>
    <x v="71"/>
    <x v="310"/>
    <x v="1"/>
    <x v="1"/>
    <x v="59"/>
    <x v="44"/>
    <x v="4"/>
    <x v="21"/>
    <x v="6"/>
    <x v="0"/>
    <x v="27"/>
    <x v="2"/>
    <x v="3"/>
    <x v="0"/>
    <x v="3"/>
    <x v="7"/>
    <x v="0"/>
    <x v="0"/>
    <x v="0"/>
    <x v="0"/>
    <x v="0"/>
    <x v="0"/>
    <x v="0"/>
    <x v="24"/>
    <x v="1"/>
    <x v="315"/>
    <x v="0"/>
    <x v="1"/>
    <x v="0"/>
    <x v="0"/>
    <x v="0"/>
    <x v="0"/>
    <x v="1"/>
    <x v="0"/>
    <x v="0"/>
    <x v="50"/>
    <x v="346"/>
    <x v="11"/>
    <x v="2"/>
  </r>
  <r>
    <x v="1298"/>
    <x v="551"/>
    <x v="37"/>
    <x v="310"/>
    <x v="1"/>
    <x v="0"/>
    <x v="68"/>
    <x v="20"/>
    <x v="2"/>
    <x v="9"/>
    <x v="4"/>
    <x v="6"/>
    <x v="20"/>
    <x v="1"/>
    <x v="1"/>
    <x v="1"/>
    <x v="2"/>
    <x v="4"/>
    <x v="0"/>
    <x v="0"/>
    <x v="0"/>
    <x v="0"/>
    <x v="0"/>
    <x v="0"/>
    <x v="0"/>
    <x v="12"/>
    <x v="1"/>
    <x v="139"/>
    <x v="0"/>
    <x v="0"/>
    <x v="0"/>
    <x v="1"/>
    <x v="0"/>
    <x v="0"/>
    <x v="1"/>
    <x v="0"/>
    <x v="0"/>
    <x v="23"/>
    <x v="522"/>
    <x v="5"/>
    <x v="6"/>
  </r>
  <r>
    <x v="1299"/>
    <x v="1823"/>
    <x v="745"/>
    <x v="310"/>
    <x v="0"/>
    <x v="0"/>
    <x v="13"/>
    <x v="595"/>
    <x v="84"/>
    <x v="406"/>
    <x v="30"/>
    <x v="68"/>
    <x v="133"/>
    <x v="1"/>
    <x v="5"/>
    <x v="9"/>
    <x v="12"/>
    <x v="3"/>
    <x v="0"/>
    <x v="0"/>
    <x v="0"/>
    <x v="0"/>
    <x v="0"/>
    <x v="0"/>
    <x v="0"/>
    <x v="36"/>
    <x v="2"/>
    <x v="408"/>
    <x v="0"/>
    <x v="1"/>
    <x v="0"/>
    <x v="0"/>
    <x v="0"/>
    <x v="0"/>
    <x v="0"/>
    <x v="1"/>
    <x v="0"/>
    <x v="789"/>
    <x v="253"/>
    <x v="8"/>
    <x v="11"/>
  </r>
  <r>
    <x v="1300"/>
    <x v="840"/>
    <x v="188"/>
    <x v="310"/>
    <x v="0"/>
    <x v="1"/>
    <x v="37"/>
    <x v="158"/>
    <x v="6"/>
    <x v="97"/>
    <x v="20"/>
    <x v="12"/>
    <x v="87"/>
    <x v="3"/>
    <x v="6"/>
    <x v="1"/>
    <x v="5"/>
    <x v="6"/>
    <x v="0"/>
    <x v="0"/>
    <x v="0"/>
    <x v="0"/>
    <x v="0"/>
    <x v="0"/>
    <x v="0"/>
    <x v="38"/>
    <x v="2"/>
    <x v="365"/>
    <x v="0"/>
    <x v="0"/>
    <x v="0"/>
    <x v="1"/>
    <x v="0"/>
    <x v="0"/>
    <x v="0"/>
    <x v="1"/>
    <x v="0"/>
    <x v="189"/>
    <x v="296"/>
    <x v="9"/>
    <x v="10"/>
  </r>
  <r>
    <x v="1301"/>
    <x v="1711"/>
    <x v="522"/>
    <x v="310"/>
    <x v="0"/>
    <x v="1"/>
    <x v="36"/>
    <x v="414"/>
    <x v="48"/>
    <x v="216"/>
    <x v="93"/>
    <x v="102"/>
    <x v="130"/>
    <x v="2"/>
    <x v="5"/>
    <x v="7"/>
    <x v="12"/>
    <x v="1"/>
    <x v="0"/>
    <x v="0"/>
    <x v="0"/>
    <x v="0"/>
    <x v="1"/>
    <x v="0"/>
    <x v="0"/>
    <x v="28"/>
    <x v="2"/>
    <x v="161"/>
    <x v="0"/>
    <x v="0"/>
    <x v="0"/>
    <x v="1"/>
    <x v="0"/>
    <x v="0"/>
    <x v="1"/>
    <x v="0"/>
    <x v="0"/>
    <x v="557"/>
    <x v="500"/>
    <x v="4"/>
    <x v="8"/>
  </r>
  <r>
    <x v="1302"/>
    <x v="1235"/>
    <x v="376"/>
    <x v="140"/>
    <x v="1"/>
    <x v="1"/>
    <x v="17"/>
    <x v="242"/>
    <x v="42"/>
    <x v="272"/>
    <x v="50"/>
    <x v="42"/>
    <x v="21"/>
    <x v="10"/>
    <x v="7"/>
    <x v="4"/>
    <x v="9"/>
    <x v="5"/>
    <x v="0"/>
    <x v="0"/>
    <x v="0"/>
    <x v="0"/>
    <x v="0"/>
    <x v="0"/>
    <x v="1"/>
    <x v="25"/>
    <x v="1"/>
    <x v="349"/>
    <x v="0"/>
    <x v="1"/>
    <x v="0"/>
    <x v="0"/>
    <x v="0"/>
    <x v="0"/>
    <x v="0"/>
    <x v="0"/>
    <x v="1"/>
    <x v="458"/>
    <x v="312"/>
    <x v="10"/>
    <x v="9"/>
  </r>
  <r>
    <x v="1303"/>
    <x v="81"/>
    <x v="42"/>
    <x v="310"/>
    <x v="1"/>
    <x v="0"/>
    <x v="2"/>
    <x v="7"/>
    <x v="10"/>
    <x v="13"/>
    <x v="14"/>
    <x v="0"/>
    <x v="4"/>
    <x v="2"/>
    <x v="3"/>
    <x v="0"/>
    <x v="3"/>
    <x v="8"/>
    <x v="0"/>
    <x v="0"/>
    <x v="0"/>
    <x v="0"/>
    <x v="0"/>
    <x v="0"/>
    <x v="0"/>
    <x v="22"/>
    <x v="1"/>
    <x v="87"/>
    <x v="0"/>
    <x v="1"/>
    <x v="0"/>
    <x v="0"/>
    <x v="0"/>
    <x v="0"/>
    <x v="0"/>
    <x v="0"/>
    <x v="0"/>
    <x v="44"/>
    <x v="574"/>
    <x v="7"/>
    <x v="1"/>
  </r>
  <r>
    <x v="1304"/>
    <x v="1603"/>
    <x v="728"/>
    <x v="310"/>
    <x v="0"/>
    <x v="1"/>
    <x v="17"/>
    <x v="739"/>
    <x v="0"/>
    <x v="220"/>
    <x v="16"/>
    <x v="14"/>
    <x v="188"/>
    <x v="6"/>
    <x v="6"/>
    <x v="3"/>
    <x v="13"/>
    <x v="7"/>
    <x v="0"/>
    <x v="0"/>
    <x v="0"/>
    <x v="0"/>
    <x v="0"/>
    <x v="0"/>
    <x v="0"/>
    <x v="34"/>
    <x v="2"/>
    <x v="472"/>
    <x v="0"/>
    <x v="1"/>
    <x v="0"/>
    <x v="0"/>
    <x v="0"/>
    <x v="0"/>
    <x v="0"/>
    <x v="1"/>
    <x v="0"/>
    <x v="754"/>
    <x v="189"/>
    <x v="6"/>
    <x v="5"/>
  </r>
  <r>
    <x v="1305"/>
    <x v="202"/>
    <x v="47"/>
    <x v="310"/>
    <x v="0"/>
    <x v="0"/>
    <x v="86"/>
    <x v="10"/>
    <x v="7"/>
    <x v="25"/>
    <x v="6"/>
    <x v="3"/>
    <x v="7"/>
    <x v="1"/>
    <x v="3"/>
    <x v="0"/>
    <x v="3"/>
    <x v="7"/>
    <x v="0"/>
    <x v="0"/>
    <x v="0"/>
    <x v="0"/>
    <x v="0"/>
    <x v="0"/>
    <x v="0"/>
    <x v="14"/>
    <x v="1"/>
    <x v="67"/>
    <x v="0"/>
    <x v="1"/>
    <x v="0"/>
    <x v="0"/>
    <x v="0"/>
    <x v="0"/>
    <x v="1"/>
    <x v="0"/>
    <x v="0"/>
    <x v="46"/>
    <x v="594"/>
    <x v="8"/>
    <x v="11"/>
  </r>
  <r>
    <x v="1306"/>
    <x v="802"/>
    <x v="112"/>
    <x v="310"/>
    <x v="1"/>
    <x v="0"/>
    <x v="54"/>
    <x v="96"/>
    <x v="4"/>
    <x v="44"/>
    <x v="6"/>
    <x v="1"/>
    <x v="18"/>
    <x v="1"/>
    <x v="3"/>
    <x v="1"/>
    <x v="4"/>
    <x v="5"/>
    <x v="0"/>
    <x v="0"/>
    <x v="0"/>
    <x v="0"/>
    <x v="0"/>
    <x v="0"/>
    <x v="0"/>
    <x v="21"/>
    <x v="1"/>
    <x v="259"/>
    <x v="0"/>
    <x v="1"/>
    <x v="0"/>
    <x v="0"/>
    <x v="0"/>
    <x v="0"/>
    <x v="0"/>
    <x v="0"/>
    <x v="1"/>
    <x v="127"/>
    <x v="402"/>
    <x v="1"/>
    <x v="3"/>
  </r>
  <r>
    <x v="1307"/>
    <x v="8"/>
    <x v="90"/>
    <x v="310"/>
    <x v="0"/>
    <x v="0"/>
    <x v="2"/>
    <x v="66"/>
    <x v="11"/>
    <x v="26"/>
    <x v="4"/>
    <x v="3"/>
    <x v="209"/>
    <x v="0"/>
    <x v="1"/>
    <x v="0"/>
    <x v="1"/>
    <x v="13"/>
    <x v="0"/>
    <x v="0"/>
    <x v="0"/>
    <x v="0"/>
    <x v="0"/>
    <x v="0"/>
    <x v="0"/>
    <x v="14"/>
    <x v="1"/>
    <x v="187"/>
    <x v="0"/>
    <x v="0"/>
    <x v="1"/>
    <x v="0"/>
    <x v="0"/>
    <x v="0"/>
    <x v="0"/>
    <x v="1"/>
    <x v="0"/>
    <x v="2"/>
    <x v="474"/>
    <x v="4"/>
    <x v="8"/>
  </r>
  <r>
    <x v="1308"/>
    <x v="1891"/>
    <x v="370"/>
    <x v="106"/>
    <x v="0"/>
    <x v="0"/>
    <x v="95"/>
    <x v="413"/>
    <x v="44"/>
    <x v="124"/>
    <x v="25"/>
    <x v="20"/>
    <x v="22"/>
    <x v="1"/>
    <x v="6"/>
    <x v="7"/>
    <x v="11"/>
    <x v="3"/>
    <x v="0"/>
    <x v="0"/>
    <x v="0"/>
    <x v="1"/>
    <x v="1"/>
    <x v="0"/>
    <x v="1"/>
    <x v="5"/>
    <x v="0"/>
    <x v="511"/>
    <x v="0"/>
    <x v="0"/>
    <x v="1"/>
    <x v="0"/>
    <x v="0"/>
    <x v="0"/>
    <x v="1"/>
    <x v="0"/>
    <x v="0"/>
    <x v="453"/>
    <x v="150"/>
    <x v="4"/>
    <x v="8"/>
  </r>
  <r>
    <x v="1309"/>
    <x v="265"/>
    <x v="51"/>
    <x v="310"/>
    <x v="1"/>
    <x v="0"/>
    <x v="84"/>
    <x v="6"/>
    <x v="5"/>
    <x v="17"/>
    <x v="3"/>
    <x v="24"/>
    <x v="46"/>
    <x v="2"/>
    <x v="2"/>
    <x v="2"/>
    <x v="2"/>
    <x v="7"/>
    <x v="0"/>
    <x v="0"/>
    <x v="0"/>
    <x v="0"/>
    <x v="0"/>
    <x v="0"/>
    <x v="0"/>
    <x v="17"/>
    <x v="1"/>
    <x v="107"/>
    <x v="0"/>
    <x v="1"/>
    <x v="0"/>
    <x v="0"/>
    <x v="0"/>
    <x v="0"/>
    <x v="1"/>
    <x v="0"/>
    <x v="0"/>
    <x v="11"/>
    <x v="554"/>
    <x v="6"/>
    <x v="5"/>
  </r>
  <r>
    <x v="1310"/>
    <x v="1827"/>
    <x v="369"/>
    <x v="109"/>
    <x v="0"/>
    <x v="0"/>
    <x v="58"/>
    <x v="172"/>
    <x v="23"/>
    <x v="357"/>
    <x v="26"/>
    <x v="23"/>
    <x v="23"/>
    <x v="1"/>
    <x v="5"/>
    <x v="4"/>
    <x v="7"/>
    <x v="2"/>
    <x v="1"/>
    <x v="0"/>
    <x v="0"/>
    <x v="1"/>
    <x v="1"/>
    <x v="0"/>
    <x v="1"/>
    <x v="39"/>
    <x v="2"/>
    <x v="565"/>
    <x v="0"/>
    <x v="1"/>
    <x v="0"/>
    <x v="0"/>
    <x v="0"/>
    <x v="0"/>
    <x v="0"/>
    <x v="0"/>
    <x v="1"/>
    <x v="451"/>
    <x v="96"/>
    <x v="2"/>
    <x v="7"/>
  </r>
  <r>
    <x v="1311"/>
    <x v="1560"/>
    <x v="637"/>
    <x v="310"/>
    <x v="0"/>
    <x v="1"/>
    <x v="4"/>
    <x v="553"/>
    <x v="36"/>
    <x v="205"/>
    <x v="134"/>
    <x v="94"/>
    <x v="160"/>
    <x v="3"/>
    <x v="7"/>
    <x v="4"/>
    <x v="7"/>
    <x v="4"/>
    <x v="1"/>
    <x v="0"/>
    <x v="0"/>
    <x v="1"/>
    <x v="0"/>
    <x v="0"/>
    <x v="0"/>
    <x v="34"/>
    <x v="2"/>
    <x v="266"/>
    <x v="0"/>
    <x v="1"/>
    <x v="0"/>
    <x v="0"/>
    <x v="0"/>
    <x v="0"/>
    <x v="1"/>
    <x v="0"/>
    <x v="0"/>
    <x v="661"/>
    <x v="395"/>
    <x v="1"/>
    <x v="3"/>
  </r>
  <r>
    <x v="1312"/>
    <x v="1929"/>
    <x v="678"/>
    <x v="310"/>
    <x v="0"/>
    <x v="0"/>
    <x v="57"/>
    <x v="592"/>
    <x v="69"/>
    <x v="117"/>
    <x v="141"/>
    <x v="165"/>
    <x v="92"/>
    <x v="1"/>
    <x v="4"/>
    <x v="9"/>
    <x v="13"/>
    <x v="1"/>
    <x v="0"/>
    <x v="0"/>
    <x v="0"/>
    <x v="0"/>
    <x v="0"/>
    <x v="0"/>
    <x v="0"/>
    <x v="48"/>
    <x v="3"/>
    <x v="315"/>
    <x v="0"/>
    <x v="0"/>
    <x v="1"/>
    <x v="0"/>
    <x v="0"/>
    <x v="0"/>
    <x v="1"/>
    <x v="0"/>
    <x v="0"/>
    <x v="740"/>
    <x v="346"/>
    <x v="11"/>
    <x v="2"/>
  </r>
  <r>
    <x v="1313"/>
    <x v="1815"/>
    <x v="366"/>
    <x v="111"/>
    <x v="0"/>
    <x v="0"/>
    <x v="18"/>
    <x v="151"/>
    <x v="23"/>
    <x v="345"/>
    <x v="23"/>
    <x v="64"/>
    <x v="76"/>
    <x v="1"/>
    <x v="3"/>
    <x v="10"/>
    <x v="13"/>
    <x v="1"/>
    <x v="0"/>
    <x v="0"/>
    <x v="0"/>
    <x v="0"/>
    <x v="0"/>
    <x v="0"/>
    <x v="1"/>
    <x v="9"/>
    <x v="0"/>
    <x v="117"/>
    <x v="1"/>
    <x v="0"/>
    <x v="0"/>
    <x v="0"/>
    <x v="0"/>
    <x v="0"/>
    <x v="1"/>
    <x v="0"/>
    <x v="0"/>
    <x v="417"/>
    <x v="544"/>
    <x v="6"/>
    <x v="5"/>
  </r>
  <r>
    <x v="1314"/>
    <x v="988"/>
    <x v="164"/>
    <x v="310"/>
    <x v="0"/>
    <x v="1"/>
    <x v="51"/>
    <x v="81"/>
    <x v="33"/>
    <x v="54"/>
    <x v="63"/>
    <x v="30"/>
    <x v="41"/>
    <x v="2"/>
    <x v="5"/>
    <x v="2"/>
    <x v="4"/>
    <x v="5"/>
    <x v="0"/>
    <x v="0"/>
    <x v="0"/>
    <x v="0"/>
    <x v="0"/>
    <x v="0"/>
    <x v="0"/>
    <x v="21"/>
    <x v="1"/>
    <x v="267"/>
    <x v="0"/>
    <x v="1"/>
    <x v="0"/>
    <x v="0"/>
    <x v="0"/>
    <x v="0"/>
    <x v="1"/>
    <x v="0"/>
    <x v="0"/>
    <x v="195"/>
    <x v="394"/>
    <x v="1"/>
    <x v="3"/>
  </r>
  <r>
    <x v="1315"/>
    <x v="1573"/>
    <x v="589"/>
    <x v="310"/>
    <x v="0"/>
    <x v="0"/>
    <x v="29"/>
    <x v="316"/>
    <x v="104"/>
    <x v="337"/>
    <x v="114"/>
    <x v="95"/>
    <x v="32"/>
    <x v="1"/>
    <x v="2"/>
    <x v="8"/>
    <x v="6"/>
    <x v="1"/>
    <x v="0"/>
    <x v="0"/>
    <x v="0"/>
    <x v="0"/>
    <x v="0"/>
    <x v="0"/>
    <x v="0"/>
    <x v="14"/>
    <x v="1"/>
    <x v="393"/>
    <x v="0"/>
    <x v="0"/>
    <x v="0"/>
    <x v="1"/>
    <x v="0"/>
    <x v="0"/>
    <x v="1"/>
    <x v="0"/>
    <x v="0"/>
    <x v="671"/>
    <x v="268"/>
    <x v="8"/>
    <x v="11"/>
  </r>
  <r>
    <x v="1316"/>
    <x v="501"/>
    <x v="91"/>
    <x v="310"/>
    <x v="0"/>
    <x v="0"/>
    <x v="13"/>
    <x v="65"/>
    <x v="2"/>
    <x v="40"/>
    <x v="4"/>
    <x v="3"/>
    <x v="14"/>
    <x v="1"/>
    <x v="3"/>
    <x v="1"/>
    <x v="3"/>
    <x v="6"/>
    <x v="0"/>
    <x v="0"/>
    <x v="0"/>
    <x v="0"/>
    <x v="0"/>
    <x v="0"/>
    <x v="0"/>
    <x v="13"/>
    <x v="1"/>
    <x v="65"/>
    <x v="0"/>
    <x v="1"/>
    <x v="0"/>
    <x v="0"/>
    <x v="0"/>
    <x v="0"/>
    <x v="0"/>
    <x v="1"/>
    <x v="0"/>
    <x v="100"/>
    <x v="596"/>
    <x v="8"/>
    <x v="11"/>
  </r>
  <r>
    <x v="1317"/>
    <x v="637"/>
    <x v="25"/>
    <x v="310"/>
    <x v="0"/>
    <x v="1"/>
    <x v="23"/>
    <x v="13"/>
    <x v="6"/>
    <x v="7"/>
    <x v="0"/>
    <x v="3"/>
    <x v="3"/>
    <x v="1"/>
    <x v="1"/>
    <x v="0"/>
    <x v="3"/>
    <x v="6"/>
    <x v="0"/>
    <x v="0"/>
    <x v="0"/>
    <x v="0"/>
    <x v="0"/>
    <x v="0"/>
    <x v="0"/>
    <x v="44"/>
    <x v="3"/>
    <x v="240"/>
    <x v="0"/>
    <x v="0"/>
    <x v="0"/>
    <x v="0"/>
    <x v="1"/>
    <x v="0"/>
    <x v="1"/>
    <x v="0"/>
    <x v="0"/>
    <x v="28"/>
    <x v="421"/>
    <x v="2"/>
    <x v="7"/>
  </r>
  <r>
    <x v="1318"/>
    <x v="1338"/>
    <x v="349"/>
    <x v="128"/>
    <x v="0"/>
    <x v="1"/>
    <x v="8"/>
    <x v="282"/>
    <x v="57"/>
    <x v="157"/>
    <x v="67"/>
    <x v="51"/>
    <x v="131"/>
    <x v="1"/>
    <x v="6"/>
    <x v="9"/>
    <x v="4"/>
    <x v="5"/>
    <x v="0"/>
    <x v="0"/>
    <x v="0"/>
    <x v="0"/>
    <x v="0"/>
    <x v="0"/>
    <x v="1"/>
    <x v="40"/>
    <x v="2"/>
    <x v="306"/>
    <x v="0"/>
    <x v="0"/>
    <x v="0"/>
    <x v="1"/>
    <x v="0"/>
    <x v="0"/>
    <x v="1"/>
    <x v="0"/>
    <x v="0"/>
    <x v="370"/>
    <x v="355"/>
    <x v="11"/>
    <x v="2"/>
  </r>
  <r>
    <x v="1319"/>
    <x v="934"/>
    <x v="184"/>
    <x v="310"/>
    <x v="0"/>
    <x v="1"/>
    <x v="88"/>
    <x v="248"/>
    <x v="0"/>
    <x v="21"/>
    <x v="4"/>
    <x v="6"/>
    <x v="15"/>
    <x v="1"/>
    <x v="5"/>
    <x v="1"/>
    <x v="6"/>
    <x v="6"/>
    <x v="0"/>
    <x v="0"/>
    <x v="0"/>
    <x v="1"/>
    <x v="0"/>
    <x v="0"/>
    <x v="0"/>
    <x v="34"/>
    <x v="2"/>
    <x v="30"/>
    <x v="0"/>
    <x v="0"/>
    <x v="0"/>
    <x v="1"/>
    <x v="0"/>
    <x v="0"/>
    <x v="1"/>
    <x v="0"/>
    <x v="0"/>
    <x v="237"/>
    <x v="631"/>
    <x v="9"/>
    <x v="10"/>
  </r>
  <r>
    <x v="1320"/>
    <x v="741"/>
    <x v="198"/>
    <x v="310"/>
    <x v="0"/>
    <x v="1"/>
    <x v="2"/>
    <x v="237"/>
    <x v="6"/>
    <x v="61"/>
    <x v="0"/>
    <x v="10"/>
    <x v="101"/>
    <x v="3"/>
    <x v="5"/>
    <x v="2"/>
    <x v="6"/>
    <x v="5"/>
    <x v="0"/>
    <x v="0"/>
    <x v="0"/>
    <x v="0"/>
    <x v="0"/>
    <x v="0"/>
    <x v="0"/>
    <x v="19"/>
    <x v="1"/>
    <x v="552"/>
    <x v="0"/>
    <x v="1"/>
    <x v="0"/>
    <x v="0"/>
    <x v="0"/>
    <x v="0"/>
    <x v="0"/>
    <x v="1"/>
    <x v="0"/>
    <x v="200"/>
    <x v="109"/>
    <x v="3"/>
    <x v="0"/>
  </r>
  <r>
    <x v="1321"/>
    <x v="1027"/>
    <x v="348"/>
    <x v="144"/>
    <x v="1"/>
    <x v="1"/>
    <x v="41"/>
    <x v="412"/>
    <x v="6"/>
    <x v="148"/>
    <x v="8"/>
    <x v="6"/>
    <x v="128"/>
    <x v="10"/>
    <x v="9"/>
    <x v="4"/>
    <x v="6"/>
    <x v="8"/>
    <x v="0"/>
    <x v="0"/>
    <x v="0"/>
    <x v="0"/>
    <x v="0"/>
    <x v="0"/>
    <x v="1"/>
    <x v="33"/>
    <x v="2"/>
    <x v="607"/>
    <x v="0"/>
    <x v="1"/>
    <x v="0"/>
    <x v="0"/>
    <x v="0"/>
    <x v="0"/>
    <x v="0"/>
    <x v="0"/>
    <x v="1"/>
    <x v="372"/>
    <x v="54"/>
    <x v="1"/>
    <x v="3"/>
  </r>
  <r>
    <x v="1322"/>
    <x v="89"/>
    <x v="63"/>
    <x v="310"/>
    <x v="0"/>
    <x v="0"/>
    <x v="15"/>
    <x v="32"/>
    <x v="0"/>
    <x v="8"/>
    <x v="19"/>
    <x v="4"/>
    <x v="18"/>
    <x v="1"/>
    <x v="1"/>
    <x v="0"/>
    <x v="4"/>
    <x v="6"/>
    <x v="0"/>
    <x v="0"/>
    <x v="0"/>
    <x v="0"/>
    <x v="0"/>
    <x v="0"/>
    <x v="0"/>
    <x v="6"/>
    <x v="0"/>
    <x v="470"/>
    <x v="0"/>
    <x v="1"/>
    <x v="0"/>
    <x v="0"/>
    <x v="0"/>
    <x v="0"/>
    <x v="1"/>
    <x v="0"/>
    <x v="0"/>
    <x v="51"/>
    <x v="191"/>
    <x v="6"/>
    <x v="5"/>
  </r>
  <r>
    <x v="1323"/>
    <x v="193"/>
    <x v="15"/>
    <x v="310"/>
    <x v="1"/>
    <x v="0"/>
    <x v="58"/>
    <x v="2"/>
    <x v="4"/>
    <x v="2"/>
    <x v="0"/>
    <x v="11"/>
    <x v="5"/>
    <x v="1"/>
    <x v="1"/>
    <x v="0"/>
    <x v="2"/>
    <x v="9"/>
    <x v="0"/>
    <x v="0"/>
    <x v="0"/>
    <x v="0"/>
    <x v="0"/>
    <x v="0"/>
    <x v="0"/>
    <x v="14"/>
    <x v="1"/>
    <x v="440"/>
    <x v="0"/>
    <x v="0"/>
    <x v="1"/>
    <x v="0"/>
    <x v="0"/>
    <x v="0"/>
    <x v="0"/>
    <x v="0"/>
    <x v="0"/>
    <x v="16"/>
    <x v="221"/>
    <x v="7"/>
    <x v="1"/>
  </r>
  <r>
    <x v="1324"/>
    <x v="416"/>
    <x v="66"/>
    <x v="310"/>
    <x v="1"/>
    <x v="0"/>
    <x v="11"/>
    <x v="6"/>
    <x v="10"/>
    <x v="21"/>
    <x v="16"/>
    <x v="14"/>
    <x v="42"/>
    <x v="2"/>
    <x v="2"/>
    <x v="1"/>
    <x v="3"/>
    <x v="6"/>
    <x v="0"/>
    <x v="0"/>
    <x v="0"/>
    <x v="0"/>
    <x v="0"/>
    <x v="0"/>
    <x v="0"/>
    <x v="21"/>
    <x v="1"/>
    <x v="466"/>
    <x v="0"/>
    <x v="0"/>
    <x v="1"/>
    <x v="0"/>
    <x v="0"/>
    <x v="0"/>
    <x v="1"/>
    <x v="0"/>
    <x v="0"/>
    <x v="30"/>
    <x v="195"/>
    <x v="6"/>
    <x v="5"/>
  </r>
  <r>
    <x v="1325"/>
    <x v="249"/>
    <x v="20"/>
    <x v="310"/>
    <x v="0"/>
    <x v="1"/>
    <x v="27"/>
    <x v="6"/>
    <x v="7"/>
    <x v="4"/>
    <x v="3"/>
    <x v="4"/>
    <x v="6"/>
    <x v="1"/>
    <x v="1"/>
    <x v="0"/>
    <x v="3"/>
    <x v="6"/>
    <x v="0"/>
    <x v="0"/>
    <x v="0"/>
    <x v="0"/>
    <x v="0"/>
    <x v="0"/>
    <x v="0"/>
    <x v="37"/>
    <x v="2"/>
    <x v="476"/>
    <x v="0"/>
    <x v="1"/>
    <x v="0"/>
    <x v="0"/>
    <x v="0"/>
    <x v="1"/>
    <x v="0"/>
    <x v="0"/>
    <x v="0"/>
    <x v="20"/>
    <x v="185"/>
    <x v="6"/>
    <x v="5"/>
  </r>
  <r>
    <x v="1326"/>
    <x v="935"/>
    <x v="238"/>
    <x v="310"/>
    <x v="0"/>
    <x v="0"/>
    <x v="32"/>
    <x v="129"/>
    <x v="46"/>
    <x v="92"/>
    <x v="59"/>
    <x v="60"/>
    <x v="11"/>
    <x v="2"/>
    <x v="5"/>
    <x v="2"/>
    <x v="7"/>
    <x v="5"/>
    <x v="0"/>
    <x v="0"/>
    <x v="0"/>
    <x v="0"/>
    <x v="0"/>
    <x v="0"/>
    <x v="0"/>
    <x v="13"/>
    <x v="1"/>
    <x v="353"/>
    <x v="0"/>
    <x v="1"/>
    <x v="0"/>
    <x v="0"/>
    <x v="0"/>
    <x v="0"/>
    <x v="0"/>
    <x v="0"/>
    <x v="1"/>
    <x v="297"/>
    <x v="308"/>
    <x v="10"/>
    <x v="9"/>
  </r>
  <r>
    <x v="1327"/>
    <x v="1280"/>
    <x v="399"/>
    <x v="310"/>
    <x v="0"/>
    <x v="1"/>
    <x v="12"/>
    <x v="520"/>
    <x v="7"/>
    <x v="84"/>
    <x v="0"/>
    <x v="30"/>
    <x v="38"/>
    <x v="3"/>
    <x v="10"/>
    <x v="4"/>
    <x v="7"/>
    <x v="6"/>
    <x v="0"/>
    <x v="0"/>
    <x v="0"/>
    <x v="1"/>
    <x v="0"/>
    <x v="0"/>
    <x v="0"/>
    <x v="20"/>
    <x v="1"/>
    <x v="282"/>
    <x v="0"/>
    <x v="0"/>
    <x v="0"/>
    <x v="1"/>
    <x v="0"/>
    <x v="0"/>
    <x v="1"/>
    <x v="0"/>
    <x v="0"/>
    <x v="480"/>
    <x v="379"/>
    <x v="0"/>
    <x v="4"/>
  </r>
  <r>
    <x v="1328"/>
    <x v="1108"/>
    <x v="335"/>
    <x v="136"/>
    <x v="0"/>
    <x v="0"/>
    <x v="9"/>
    <x v="480"/>
    <x v="0"/>
    <x v="64"/>
    <x v="0"/>
    <x v="0"/>
    <x v="51"/>
    <x v="2"/>
    <x v="10"/>
    <x v="1"/>
    <x v="8"/>
    <x v="8"/>
    <x v="0"/>
    <x v="0"/>
    <x v="1"/>
    <x v="0"/>
    <x v="0"/>
    <x v="0"/>
    <x v="1"/>
    <x v="31"/>
    <x v="2"/>
    <x v="511"/>
    <x v="0"/>
    <x v="0"/>
    <x v="0"/>
    <x v="1"/>
    <x v="0"/>
    <x v="0"/>
    <x v="1"/>
    <x v="0"/>
    <x v="0"/>
    <x v="406"/>
    <x v="150"/>
    <x v="4"/>
    <x v="8"/>
  </r>
  <r>
    <x v="1329"/>
    <x v="1690"/>
    <x v="726"/>
    <x v="310"/>
    <x v="0"/>
    <x v="0"/>
    <x v="91"/>
    <x v="602"/>
    <x v="72"/>
    <x v="428"/>
    <x v="0"/>
    <x v="29"/>
    <x v="14"/>
    <x v="1"/>
    <x v="4"/>
    <x v="8"/>
    <x v="10"/>
    <x v="2"/>
    <x v="0"/>
    <x v="0"/>
    <x v="0"/>
    <x v="0"/>
    <x v="0"/>
    <x v="0"/>
    <x v="0"/>
    <x v="40"/>
    <x v="2"/>
    <x v="430"/>
    <x v="0"/>
    <x v="0"/>
    <x v="0"/>
    <x v="1"/>
    <x v="0"/>
    <x v="0"/>
    <x v="0"/>
    <x v="0"/>
    <x v="1"/>
    <x v="821"/>
    <x v="231"/>
    <x v="7"/>
    <x v="1"/>
  </r>
  <r>
    <x v="1330"/>
    <x v="692"/>
    <x v="333"/>
    <x v="164"/>
    <x v="0"/>
    <x v="0"/>
    <x v="23"/>
    <x v="119"/>
    <x v="81"/>
    <x v="244"/>
    <x v="74"/>
    <x v="58"/>
    <x v="35"/>
    <x v="2"/>
    <x v="5"/>
    <x v="2"/>
    <x v="11"/>
    <x v="5"/>
    <x v="0"/>
    <x v="0"/>
    <x v="0"/>
    <x v="0"/>
    <x v="0"/>
    <x v="0"/>
    <x v="1"/>
    <x v="9"/>
    <x v="0"/>
    <x v="503"/>
    <x v="0"/>
    <x v="0"/>
    <x v="1"/>
    <x v="0"/>
    <x v="0"/>
    <x v="0"/>
    <x v="0"/>
    <x v="0"/>
    <x v="1"/>
    <x v="402"/>
    <x v="158"/>
    <x v="4"/>
    <x v="8"/>
  </r>
  <r>
    <x v="1331"/>
    <x v="78"/>
    <x v="13"/>
    <x v="310"/>
    <x v="1"/>
    <x v="0"/>
    <x v="21"/>
    <x v="1"/>
    <x v="2"/>
    <x v="7"/>
    <x v="4"/>
    <x v="3"/>
    <x v="11"/>
    <x v="1"/>
    <x v="0"/>
    <x v="1"/>
    <x v="2"/>
    <x v="8"/>
    <x v="0"/>
    <x v="0"/>
    <x v="0"/>
    <x v="0"/>
    <x v="0"/>
    <x v="0"/>
    <x v="0"/>
    <x v="9"/>
    <x v="0"/>
    <x v="564"/>
    <x v="0"/>
    <x v="0"/>
    <x v="0"/>
    <x v="1"/>
    <x v="0"/>
    <x v="0"/>
    <x v="1"/>
    <x v="0"/>
    <x v="0"/>
    <x v="8"/>
    <x v="97"/>
    <x v="2"/>
    <x v="7"/>
  </r>
  <r>
    <x v="1332"/>
    <x v="1486"/>
    <x v="138"/>
    <x v="310"/>
    <x v="0"/>
    <x v="1"/>
    <x v="23"/>
    <x v="85"/>
    <x v="12"/>
    <x v="75"/>
    <x v="29"/>
    <x v="15"/>
    <x v="6"/>
    <x v="1"/>
    <x v="4"/>
    <x v="1"/>
    <x v="5"/>
    <x v="4"/>
    <x v="0"/>
    <x v="0"/>
    <x v="0"/>
    <x v="0"/>
    <x v="0"/>
    <x v="0"/>
    <x v="0"/>
    <x v="31"/>
    <x v="2"/>
    <x v="144"/>
    <x v="0"/>
    <x v="1"/>
    <x v="0"/>
    <x v="0"/>
    <x v="0"/>
    <x v="0"/>
    <x v="1"/>
    <x v="0"/>
    <x v="0"/>
    <x v="184"/>
    <x v="517"/>
    <x v="5"/>
    <x v="6"/>
  </r>
  <r>
    <x v="1333"/>
    <x v="692"/>
    <x v="333"/>
    <x v="164"/>
    <x v="0"/>
    <x v="0"/>
    <x v="23"/>
    <x v="119"/>
    <x v="81"/>
    <x v="244"/>
    <x v="74"/>
    <x v="58"/>
    <x v="35"/>
    <x v="2"/>
    <x v="5"/>
    <x v="2"/>
    <x v="11"/>
    <x v="5"/>
    <x v="0"/>
    <x v="0"/>
    <x v="0"/>
    <x v="0"/>
    <x v="0"/>
    <x v="0"/>
    <x v="1"/>
    <x v="9"/>
    <x v="0"/>
    <x v="503"/>
    <x v="0"/>
    <x v="0"/>
    <x v="1"/>
    <x v="0"/>
    <x v="0"/>
    <x v="0"/>
    <x v="0"/>
    <x v="0"/>
    <x v="1"/>
    <x v="402"/>
    <x v="158"/>
    <x v="4"/>
    <x v="8"/>
  </r>
  <r>
    <x v="1334"/>
    <x v="1499"/>
    <x v="424"/>
    <x v="310"/>
    <x v="0"/>
    <x v="1"/>
    <x v="35"/>
    <x v="214"/>
    <x v="138"/>
    <x v="203"/>
    <x v="133"/>
    <x v="30"/>
    <x v="53"/>
    <x v="2"/>
    <x v="8"/>
    <x v="2"/>
    <x v="11"/>
    <x v="5"/>
    <x v="0"/>
    <x v="0"/>
    <x v="0"/>
    <x v="0"/>
    <x v="0"/>
    <x v="0"/>
    <x v="0"/>
    <x v="34"/>
    <x v="2"/>
    <x v="443"/>
    <x v="0"/>
    <x v="0"/>
    <x v="1"/>
    <x v="0"/>
    <x v="0"/>
    <x v="0"/>
    <x v="1"/>
    <x v="0"/>
    <x v="0"/>
    <x v="494"/>
    <x v="218"/>
    <x v="7"/>
    <x v="1"/>
  </r>
  <r>
    <x v="1335"/>
    <x v="574"/>
    <x v="66"/>
    <x v="310"/>
    <x v="1"/>
    <x v="0"/>
    <x v="69"/>
    <x v="8"/>
    <x v="15"/>
    <x v="27"/>
    <x v="0"/>
    <x v="20"/>
    <x v="33"/>
    <x v="2"/>
    <x v="3"/>
    <x v="1"/>
    <x v="2"/>
    <x v="8"/>
    <x v="0"/>
    <x v="0"/>
    <x v="1"/>
    <x v="0"/>
    <x v="0"/>
    <x v="0"/>
    <x v="0"/>
    <x v="18"/>
    <x v="1"/>
    <x v="408"/>
    <x v="0"/>
    <x v="1"/>
    <x v="0"/>
    <x v="0"/>
    <x v="0"/>
    <x v="0"/>
    <x v="1"/>
    <x v="0"/>
    <x v="0"/>
    <x v="39"/>
    <x v="253"/>
    <x v="8"/>
    <x v="11"/>
  </r>
  <r>
    <x v="1336"/>
    <x v="1281"/>
    <x v="324"/>
    <x v="310"/>
    <x v="0"/>
    <x v="0"/>
    <x v="68"/>
    <x v="170"/>
    <x v="17"/>
    <x v="238"/>
    <x v="68"/>
    <x v="69"/>
    <x v="29"/>
    <x v="1"/>
    <x v="6"/>
    <x v="2"/>
    <x v="10"/>
    <x v="4"/>
    <x v="0"/>
    <x v="0"/>
    <x v="0"/>
    <x v="0"/>
    <x v="0"/>
    <x v="0"/>
    <x v="0"/>
    <x v="50"/>
    <x v="3"/>
    <x v="57"/>
    <x v="0"/>
    <x v="0"/>
    <x v="1"/>
    <x v="0"/>
    <x v="0"/>
    <x v="0"/>
    <x v="0"/>
    <x v="0"/>
    <x v="1"/>
    <x v="397"/>
    <x v="604"/>
    <x v="8"/>
    <x v="11"/>
  </r>
  <r>
    <x v="1337"/>
    <x v="1796"/>
    <x v="853"/>
    <x v="310"/>
    <x v="0"/>
    <x v="0"/>
    <x v="85"/>
    <x v="466"/>
    <x v="116"/>
    <x v="549"/>
    <x v="148"/>
    <x v="37"/>
    <x v="18"/>
    <x v="1"/>
    <x v="5"/>
    <x v="8"/>
    <x v="5"/>
    <x v="2"/>
    <x v="0"/>
    <x v="0"/>
    <x v="0"/>
    <x v="0"/>
    <x v="0"/>
    <x v="0"/>
    <x v="0"/>
    <x v="33"/>
    <x v="2"/>
    <x v="170"/>
    <x v="0"/>
    <x v="0"/>
    <x v="1"/>
    <x v="0"/>
    <x v="0"/>
    <x v="0"/>
    <x v="1"/>
    <x v="0"/>
    <x v="0"/>
    <x v="938"/>
    <x v="491"/>
    <x v="4"/>
    <x v="8"/>
  </r>
  <r>
    <x v="1338"/>
    <x v="418"/>
    <x v="95"/>
    <x v="310"/>
    <x v="1"/>
    <x v="1"/>
    <x v="34"/>
    <x v="78"/>
    <x v="1"/>
    <x v="31"/>
    <x v="4"/>
    <x v="4"/>
    <x v="12"/>
    <x v="3"/>
    <x v="2"/>
    <x v="1"/>
    <x v="4"/>
    <x v="6"/>
    <x v="0"/>
    <x v="0"/>
    <x v="0"/>
    <x v="0"/>
    <x v="0"/>
    <x v="0"/>
    <x v="0"/>
    <x v="25"/>
    <x v="1"/>
    <x v="251"/>
    <x v="0"/>
    <x v="0"/>
    <x v="1"/>
    <x v="0"/>
    <x v="0"/>
    <x v="0"/>
    <x v="0"/>
    <x v="1"/>
    <x v="0"/>
    <x v="105"/>
    <x v="410"/>
    <x v="1"/>
    <x v="3"/>
  </r>
  <r>
    <x v="1339"/>
    <x v="1181"/>
    <x v="280"/>
    <x v="310"/>
    <x v="1"/>
    <x v="1"/>
    <x v="55"/>
    <x v="323"/>
    <x v="24"/>
    <x v="68"/>
    <x v="34"/>
    <x v="0"/>
    <x v="87"/>
    <x v="6"/>
    <x v="8"/>
    <x v="2"/>
    <x v="6"/>
    <x v="7"/>
    <x v="0"/>
    <x v="0"/>
    <x v="0"/>
    <x v="0"/>
    <x v="0"/>
    <x v="0"/>
    <x v="0"/>
    <x v="28"/>
    <x v="2"/>
    <x v="605"/>
    <x v="0"/>
    <x v="0"/>
    <x v="0"/>
    <x v="1"/>
    <x v="0"/>
    <x v="0"/>
    <x v="1"/>
    <x v="0"/>
    <x v="0"/>
    <x v="311"/>
    <x v="56"/>
    <x v="1"/>
    <x v="3"/>
  </r>
  <r>
    <x v="1340"/>
    <x v="68"/>
    <x v="36"/>
    <x v="310"/>
    <x v="1"/>
    <x v="0"/>
    <x v="10"/>
    <x v="6"/>
    <x v="4"/>
    <x v="14"/>
    <x v="8"/>
    <x v="8"/>
    <x v="22"/>
    <x v="2"/>
    <x v="2"/>
    <x v="1"/>
    <x v="2"/>
    <x v="8"/>
    <x v="0"/>
    <x v="0"/>
    <x v="1"/>
    <x v="0"/>
    <x v="0"/>
    <x v="0"/>
    <x v="0"/>
    <x v="4"/>
    <x v="0"/>
    <x v="205"/>
    <x v="0"/>
    <x v="1"/>
    <x v="0"/>
    <x v="0"/>
    <x v="0"/>
    <x v="0"/>
    <x v="0"/>
    <x v="0"/>
    <x v="0"/>
    <x v="20"/>
    <x v="456"/>
    <x v="3"/>
    <x v="0"/>
  </r>
  <r>
    <x v="1341"/>
    <x v="1012"/>
    <x v="236"/>
    <x v="310"/>
    <x v="1"/>
    <x v="1"/>
    <x v="30"/>
    <x v="148"/>
    <x v="15"/>
    <x v="187"/>
    <x v="13"/>
    <x v="11"/>
    <x v="50"/>
    <x v="8"/>
    <x v="6"/>
    <x v="1"/>
    <x v="7"/>
    <x v="8"/>
    <x v="0"/>
    <x v="0"/>
    <x v="0"/>
    <x v="0"/>
    <x v="0"/>
    <x v="0"/>
    <x v="0"/>
    <x v="22"/>
    <x v="1"/>
    <x v="371"/>
    <x v="1"/>
    <x v="0"/>
    <x v="0"/>
    <x v="0"/>
    <x v="0"/>
    <x v="0"/>
    <x v="1"/>
    <x v="0"/>
    <x v="0"/>
    <x v="271"/>
    <x v="290"/>
    <x v="9"/>
    <x v="10"/>
  </r>
  <r>
    <x v="1342"/>
    <x v="996"/>
    <x v="484"/>
    <x v="310"/>
    <x v="0"/>
    <x v="0"/>
    <x v="36"/>
    <x v="411"/>
    <x v="21"/>
    <x v="222"/>
    <x v="51"/>
    <x v="105"/>
    <x v="28"/>
    <x v="1"/>
    <x v="8"/>
    <x v="7"/>
    <x v="11"/>
    <x v="6"/>
    <x v="0"/>
    <x v="0"/>
    <x v="0"/>
    <x v="0"/>
    <x v="0"/>
    <x v="0"/>
    <x v="0"/>
    <x v="46"/>
    <x v="3"/>
    <x v="660"/>
    <x v="0"/>
    <x v="0"/>
    <x v="0"/>
    <x v="1"/>
    <x v="0"/>
    <x v="1"/>
    <x v="0"/>
    <x v="0"/>
    <x v="0"/>
    <x v="575"/>
    <x v="1"/>
    <x v="11"/>
    <x v="2"/>
  </r>
  <r>
    <x v="1343"/>
    <x v="1209"/>
    <x v="407"/>
    <x v="310"/>
    <x v="0"/>
    <x v="1"/>
    <x v="14"/>
    <x v="544"/>
    <x v="7"/>
    <x v="69"/>
    <x v="0"/>
    <x v="7"/>
    <x v="23"/>
    <x v="4"/>
    <x v="2"/>
    <x v="2"/>
    <x v="7"/>
    <x v="8"/>
    <x v="0"/>
    <x v="0"/>
    <x v="0"/>
    <x v="1"/>
    <x v="0"/>
    <x v="0"/>
    <x v="0"/>
    <x v="19"/>
    <x v="1"/>
    <x v="319"/>
    <x v="1"/>
    <x v="0"/>
    <x v="0"/>
    <x v="0"/>
    <x v="0"/>
    <x v="1"/>
    <x v="0"/>
    <x v="0"/>
    <x v="0"/>
    <x v="492"/>
    <x v="342"/>
    <x v="11"/>
    <x v="2"/>
  </r>
  <r>
    <x v="1344"/>
    <x v="409"/>
    <x v="332"/>
    <x v="212"/>
    <x v="0"/>
    <x v="0"/>
    <x v="15"/>
    <x v="99"/>
    <x v="70"/>
    <x v="227"/>
    <x v="90"/>
    <x v="92"/>
    <x v="194"/>
    <x v="3"/>
    <x v="9"/>
    <x v="1"/>
    <x v="8"/>
    <x v="9"/>
    <x v="0"/>
    <x v="0"/>
    <x v="0"/>
    <x v="0"/>
    <x v="0"/>
    <x v="0"/>
    <x v="1"/>
    <x v="37"/>
    <x v="2"/>
    <x v="644"/>
    <x v="0"/>
    <x v="0"/>
    <x v="0"/>
    <x v="0"/>
    <x v="1"/>
    <x v="0"/>
    <x v="0"/>
    <x v="1"/>
    <x v="0"/>
    <x v="304"/>
    <x v="17"/>
    <x v="0"/>
    <x v="4"/>
  </r>
  <r>
    <x v="1345"/>
    <x v="855"/>
    <x v="229"/>
    <x v="310"/>
    <x v="0"/>
    <x v="1"/>
    <x v="52"/>
    <x v="231"/>
    <x v="7"/>
    <x v="107"/>
    <x v="17"/>
    <x v="0"/>
    <x v="26"/>
    <x v="3"/>
    <x v="6"/>
    <x v="3"/>
    <x v="5"/>
    <x v="6"/>
    <x v="0"/>
    <x v="0"/>
    <x v="0"/>
    <x v="0"/>
    <x v="0"/>
    <x v="0"/>
    <x v="0"/>
    <x v="20"/>
    <x v="1"/>
    <x v="219"/>
    <x v="0"/>
    <x v="0"/>
    <x v="1"/>
    <x v="0"/>
    <x v="0"/>
    <x v="0"/>
    <x v="1"/>
    <x v="0"/>
    <x v="0"/>
    <x v="280"/>
    <x v="442"/>
    <x v="2"/>
    <x v="7"/>
  </r>
  <r>
    <x v="1346"/>
    <x v="571"/>
    <x v="19"/>
    <x v="310"/>
    <x v="1"/>
    <x v="0"/>
    <x v="97"/>
    <x v="5"/>
    <x v="4"/>
    <x v="10"/>
    <x v="2"/>
    <x v="2"/>
    <x v="7"/>
    <x v="1"/>
    <x v="1"/>
    <x v="0"/>
    <x v="3"/>
    <x v="8"/>
    <x v="0"/>
    <x v="0"/>
    <x v="0"/>
    <x v="0"/>
    <x v="0"/>
    <x v="0"/>
    <x v="0"/>
    <x v="23"/>
    <x v="1"/>
    <x v="204"/>
    <x v="0"/>
    <x v="1"/>
    <x v="0"/>
    <x v="0"/>
    <x v="0"/>
    <x v="0"/>
    <x v="1"/>
    <x v="0"/>
    <x v="0"/>
    <x v="18"/>
    <x v="457"/>
    <x v="3"/>
    <x v="0"/>
  </r>
  <r>
    <x v="1347"/>
    <x v="674"/>
    <x v="122"/>
    <x v="310"/>
    <x v="1"/>
    <x v="0"/>
    <x v="24"/>
    <x v="110"/>
    <x v="19"/>
    <x v="21"/>
    <x v="14"/>
    <x v="14"/>
    <x v="5"/>
    <x v="3"/>
    <x v="4"/>
    <x v="1"/>
    <x v="4"/>
    <x v="7"/>
    <x v="0"/>
    <x v="0"/>
    <x v="0"/>
    <x v="0"/>
    <x v="0"/>
    <x v="0"/>
    <x v="0"/>
    <x v="28"/>
    <x v="2"/>
    <x v="173"/>
    <x v="1"/>
    <x v="0"/>
    <x v="0"/>
    <x v="0"/>
    <x v="0"/>
    <x v="0"/>
    <x v="0"/>
    <x v="1"/>
    <x v="0"/>
    <x v="158"/>
    <x v="488"/>
    <x v="4"/>
    <x v="8"/>
  </r>
  <r>
    <x v="1348"/>
    <x v="1438"/>
    <x v="138"/>
    <x v="310"/>
    <x v="0"/>
    <x v="1"/>
    <x v="0"/>
    <x v="128"/>
    <x v="11"/>
    <x v="59"/>
    <x v="13"/>
    <x v="2"/>
    <x v="30"/>
    <x v="1"/>
    <x v="3"/>
    <x v="2"/>
    <x v="5"/>
    <x v="2"/>
    <x v="0"/>
    <x v="0"/>
    <x v="0"/>
    <x v="0"/>
    <x v="0"/>
    <x v="0"/>
    <x v="0"/>
    <x v="38"/>
    <x v="2"/>
    <x v="42"/>
    <x v="0"/>
    <x v="1"/>
    <x v="0"/>
    <x v="0"/>
    <x v="0"/>
    <x v="0"/>
    <x v="1"/>
    <x v="0"/>
    <x v="0"/>
    <x v="168"/>
    <x v="619"/>
    <x v="8"/>
    <x v="11"/>
  </r>
  <r>
    <x v="1349"/>
    <x v="1147"/>
    <x v="137"/>
    <x v="310"/>
    <x v="0"/>
    <x v="1"/>
    <x v="96"/>
    <x v="135"/>
    <x v="6"/>
    <x v="52"/>
    <x v="10"/>
    <x v="8"/>
    <x v="17"/>
    <x v="2"/>
    <x v="4"/>
    <x v="1"/>
    <x v="5"/>
    <x v="5"/>
    <x v="0"/>
    <x v="0"/>
    <x v="0"/>
    <x v="0"/>
    <x v="0"/>
    <x v="0"/>
    <x v="0"/>
    <x v="21"/>
    <x v="1"/>
    <x v="56"/>
    <x v="0"/>
    <x v="0"/>
    <x v="1"/>
    <x v="0"/>
    <x v="0"/>
    <x v="0"/>
    <x v="1"/>
    <x v="0"/>
    <x v="0"/>
    <x v="175"/>
    <x v="605"/>
    <x v="8"/>
    <x v="11"/>
  </r>
  <r>
    <x v="1350"/>
    <x v="948"/>
    <x v="83"/>
    <x v="310"/>
    <x v="1"/>
    <x v="1"/>
    <x v="89"/>
    <x v="50"/>
    <x v="4"/>
    <x v="24"/>
    <x v="4"/>
    <x v="7"/>
    <x v="1"/>
    <x v="2"/>
    <x v="2"/>
    <x v="0"/>
    <x v="4"/>
    <x v="6"/>
    <x v="0"/>
    <x v="0"/>
    <x v="0"/>
    <x v="0"/>
    <x v="0"/>
    <x v="0"/>
    <x v="0"/>
    <x v="36"/>
    <x v="2"/>
    <x v="174"/>
    <x v="0"/>
    <x v="0"/>
    <x v="0"/>
    <x v="1"/>
    <x v="0"/>
    <x v="1"/>
    <x v="0"/>
    <x v="0"/>
    <x v="0"/>
    <x v="89"/>
    <x v="487"/>
    <x v="4"/>
    <x v="8"/>
  </r>
  <r>
    <x v="1351"/>
    <x v="498"/>
    <x v="28"/>
    <x v="310"/>
    <x v="2"/>
    <x v="1"/>
    <x v="94"/>
    <x v="27"/>
    <x v="0"/>
    <x v="5"/>
    <x v="0"/>
    <x v="0"/>
    <x v="3"/>
    <x v="2"/>
    <x v="1"/>
    <x v="0"/>
    <x v="3"/>
    <x v="8"/>
    <x v="0"/>
    <x v="0"/>
    <x v="0"/>
    <x v="0"/>
    <x v="0"/>
    <x v="0"/>
    <x v="0"/>
    <x v="31"/>
    <x v="2"/>
    <x v="395"/>
    <x v="0"/>
    <x v="0"/>
    <x v="1"/>
    <x v="0"/>
    <x v="0"/>
    <x v="0"/>
    <x v="0"/>
    <x v="1"/>
    <x v="0"/>
    <x v="31"/>
    <x v="266"/>
    <x v="8"/>
    <x v="11"/>
  </r>
  <r>
    <x v="1352"/>
    <x v="949"/>
    <x v="271"/>
    <x v="310"/>
    <x v="0"/>
    <x v="1"/>
    <x v="98"/>
    <x v="396"/>
    <x v="0"/>
    <x v="24"/>
    <x v="6"/>
    <x v="0"/>
    <x v="4"/>
    <x v="6"/>
    <x v="4"/>
    <x v="5"/>
    <x v="7"/>
    <x v="6"/>
    <x v="0"/>
    <x v="0"/>
    <x v="0"/>
    <x v="1"/>
    <x v="0"/>
    <x v="0"/>
    <x v="0"/>
    <x v="36"/>
    <x v="2"/>
    <x v="598"/>
    <x v="1"/>
    <x v="0"/>
    <x v="0"/>
    <x v="0"/>
    <x v="0"/>
    <x v="0"/>
    <x v="0"/>
    <x v="0"/>
    <x v="1"/>
    <x v="355"/>
    <x v="63"/>
    <x v="1"/>
    <x v="3"/>
  </r>
  <r>
    <x v="1353"/>
    <x v="1113"/>
    <x v="461"/>
    <x v="310"/>
    <x v="0"/>
    <x v="1"/>
    <x v="72"/>
    <x v="542"/>
    <x v="8"/>
    <x v="163"/>
    <x v="10"/>
    <x v="8"/>
    <x v="87"/>
    <x v="5"/>
    <x v="8"/>
    <x v="4"/>
    <x v="11"/>
    <x v="6"/>
    <x v="0"/>
    <x v="0"/>
    <x v="0"/>
    <x v="0"/>
    <x v="0"/>
    <x v="0"/>
    <x v="0"/>
    <x v="27"/>
    <x v="2"/>
    <x v="456"/>
    <x v="0"/>
    <x v="1"/>
    <x v="0"/>
    <x v="0"/>
    <x v="0"/>
    <x v="0"/>
    <x v="0"/>
    <x v="0"/>
    <x v="1"/>
    <x v="519"/>
    <x v="205"/>
    <x v="6"/>
    <x v="5"/>
  </r>
  <r>
    <x v="1354"/>
    <x v="896"/>
    <x v="203"/>
    <x v="310"/>
    <x v="0"/>
    <x v="1"/>
    <x v="1"/>
    <x v="254"/>
    <x v="10"/>
    <x v="38"/>
    <x v="0"/>
    <x v="13"/>
    <x v="27"/>
    <x v="4"/>
    <x v="7"/>
    <x v="2"/>
    <x v="4"/>
    <x v="8"/>
    <x v="0"/>
    <x v="0"/>
    <x v="0"/>
    <x v="0"/>
    <x v="0"/>
    <x v="0"/>
    <x v="0"/>
    <x v="36"/>
    <x v="2"/>
    <x v="541"/>
    <x v="0"/>
    <x v="0"/>
    <x v="1"/>
    <x v="0"/>
    <x v="0"/>
    <x v="0"/>
    <x v="1"/>
    <x v="0"/>
    <x v="0"/>
    <x v="254"/>
    <x v="120"/>
    <x v="3"/>
    <x v="0"/>
  </r>
  <r>
    <x v="1355"/>
    <x v="1114"/>
    <x v="229"/>
    <x v="310"/>
    <x v="1"/>
    <x v="2"/>
    <x v="26"/>
    <x v="306"/>
    <x v="0"/>
    <x v="35"/>
    <x v="4"/>
    <x v="3"/>
    <x v="7"/>
    <x v="6"/>
    <x v="4"/>
    <x v="2"/>
    <x v="8"/>
    <x v="5"/>
    <x v="0"/>
    <x v="0"/>
    <x v="0"/>
    <x v="0"/>
    <x v="0"/>
    <x v="0"/>
    <x v="0"/>
    <x v="21"/>
    <x v="1"/>
    <x v="169"/>
    <x v="0"/>
    <x v="0"/>
    <x v="1"/>
    <x v="0"/>
    <x v="0"/>
    <x v="0"/>
    <x v="1"/>
    <x v="0"/>
    <x v="0"/>
    <x v="293"/>
    <x v="492"/>
    <x v="4"/>
    <x v="8"/>
  </r>
  <r>
    <x v="1356"/>
    <x v="718"/>
    <x v="331"/>
    <x v="162"/>
    <x v="0"/>
    <x v="1"/>
    <x v="28"/>
    <x v="288"/>
    <x v="48"/>
    <x v="181"/>
    <x v="35"/>
    <x v="18"/>
    <x v="183"/>
    <x v="6"/>
    <x v="6"/>
    <x v="8"/>
    <x v="4"/>
    <x v="7"/>
    <x v="0"/>
    <x v="0"/>
    <x v="1"/>
    <x v="0"/>
    <x v="0"/>
    <x v="0"/>
    <x v="1"/>
    <x v="28"/>
    <x v="2"/>
    <x v="511"/>
    <x v="1"/>
    <x v="0"/>
    <x v="0"/>
    <x v="0"/>
    <x v="0"/>
    <x v="0"/>
    <x v="0"/>
    <x v="0"/>
    <x v="1"/>
    <x v="316"/>
    <x v="150"/>
    <x v="4"/>
    <x v="8"/>
  </r>
  <r>
    <x v="1357"/>
    <x v="1148"/>
    <x v="179"/>
    <x v="310"/>
    <x v="0"/>
    <x v="1"/>
    <x v="22"/>
    <x v="252"/>
    <x v="0"/>
    <x v="18"/>
    <x v="0"/>
    <x v="0"/>
    <x v="24"/>
    <x v="3"/>
    <x v="5"/>
    <x v="1"/>
    <x v="6"/>
    <x v="7"/>
    <x v="0"/>
    <x v="0"/>
    <x v="0"/>
    <x v="1"/>
    <x v="0"/>
    <x v="0"/>
    <x v="0"/>
    <x v="25"/>
    <x v="1"/>
    <x v="348"/>
    <x v="0"/>
    <x v="0"/>
    <x v="0"/>
    <x v="1"/>
    <x v="0"/>
    <x v="0"/>
    <x v="0"/>
    <x v="1"/>
    <x v="0"/>
    <x v="226"/>
    <x v="313"/>
    <x v="10"/>
    <x v="9"/>
  </r>
  <r>
    <x v="1358"/>
    <x v="834"/>
    <x v="124"/>
    <x v="310"/>
    <x v="0"/>
    <x v="1"/>
    <x v="56"/>
    <x v="94"/>
    <x v="14"/>
    <x v="64"/>
    <x v="2"/>
    <x v="9"/>
    <x v="38"/>
    <x v="1"/>
    <x v="4"/>
    <x v="2"/>
    <x v="3"/>
    <x v="7"/>
    <x v="0"/>
    <x v="0"/>
    <x v="0"/>
    <x v="0"/>
    <x v="0"/>
    <x v="0"/>
    <x v="0"/>
    <x v="41"/>
    <x v="2"/>
    <x v="50"/>
    <x v="1"/>
    <x v="0"/>
    <x v="0"/>
    <x v="0"/>
    <x v="0"/>
    <x v="0"/>
    <x v="0"/>
    <x v="1"/>
    <x v="0"/>
    <x v="138"/>
    <x v="611"/>
    <x v="8"/>
    <x v="11"/>
  </r>
  <r>
    <x v="1359"/>
    <x v="1055"/>
    <x v="109"/>
    <x v="310"/>
    <x v="1"/>
    <x v="1"/>
    <x v="74"/>
    <x v="83"/>
    <x v="10"/>
    <x v="34"/>
    <x v="10"/>
    <x v="10"/>
    <x v="28"/>
    <x v="4"/>
    <x v="3"/>
    <x v="1"/>
    <x v="4"/>
    <x v="6"/>
    <x v="0"/>
    <x v="0"/>
    <x v="0"/>
    <x v="0"/>
    <x v="0"/>
    <x v="0"/>
    <x v="0"/>
    <x v="40"/>
    <x v="2"/>
    <x v="340"/>
    <x v="0"/>
    <x v="0"/>
    <x v="0"/>
    <x v="1"/>
    <x v="0"/>
    <x v="1"/>
    <x v="0"/>
    <x v="0"/>
    <x v="0"/>
    <x v="117"/>
    <x v="321"/>
    <x v="10"/>
    <x v="9"/>
  </r>
  <r>
    <x v="1360"/>
    <x v="115"/>
    <x v="37"/>
    <x v="310"/>
    <x v="1"/>
    <x v="0"/>
    <x v="24"/>
    <x v="18"/>
    <x v="3"/>
    <x v="17"/>
    <x v="3"/>
    <x v="0"/>
    <x v="4"/>
    <x v="1"/>
    <x v="2"/>
    <x v="0"/>
    <x v="3"/>
    <x v="9"/>
    <x v="0"/>
    <x v="0"/>
    <x v="0"/>
    <x v="0"/>
    <x v="0"/>
    <x v="0"/>
    <x v="0"/>
    <x v="23"/>
    <x v="1"/>
    <x v="596"/>
    <x v="0"/>
    <x v="1"/>
    <x v="0"/>
    <x v="0"/>
    <x v="0"/>
    <x v="0"/>
    <x v="1"/>
    <x v="0"/>
    <x v="0"/>
    <x v="39"/>
    <x v="65"/>
    <x v="1"/>
    <x v="3"/>
  </r>
  <r>
    <x v="1361"/>
    <x v="1938"/>
    <x v="827"/>
    <x v="310"/>
    <x v="0"/>
    <x v="0"/>
    <x v="9"/>
    <x v="688"/>
    <x v="24"/>
    <x v="472"/>
    <x v="47"/>
    <x v="19"/>
    <x v="115"/>
    <x v="0"/>
    <x v="5"/>
    <x v="10"/>
    <x v="5"/>
    <x v="1"/>
    <x v="0"/>
    <x v="0"/>
    <x v="1"/>
    <x v="0"/>
    <x v="1"/>
    <x v="0"/>
    <x v="0"/>
    <x v="48"/>
    <x v="3"/>
    <x v="154"/>
    <x v="0"/>
    <x v="1"/>
    <x v="0"/>
    <x v="0"/>
    <x v="0"/>
    <x v="0"/>
    <x v="1"/>
    <x v="0"/>
    <x v="0"/>
    <x v="892"/>
    <x v="507"/>
    <x v="5"/>
    <x v="6"/>
  </r>
  <r>
    <x v="1362"/>
    <x v="250"/>
    <x v="16"/>
    <x v="310"/>
    <x v="1"/>
    <x v="1"/>
    <x v="10"/>
    <x v="9"/>
    <x v="1"/>
    <x v="7"/>
    <x v="0"/>
    <x v="3"/>
    <x v="2"/>
    <x v="2"/>
    <x v="1"/>
    <x v="0"/>
    <x v="3"/>
    <x v="7"/>
    <x v="0"/>
    <x v="0"/>
    <x v="0"/>
    <x v="0"/>
    <x v="0"/>
    <x v="0"/>
    <x v="0"/>
    <x v="20"/>
    <x v="1"/>
    <x v="293"/>
    <x v="0"/>
    <x v="0"/>
    <x v="0"/>
    <x v="1"/>
    <x v="0"/>
    <x v="1"/>
    <x v="0"/>
    <x v="0"/>
    <x v="0"/>
    <x v="20"/>
    <x v="368"/>
    <x v="0"/>
    <x v="4"/>
  </r>
  <r>
    <x v="1363"/>
    <x v="789"/>
    <x v="35"/>
    <x v="310"/>
    <x v="1"/>
    <x v="1"/>
    <x v="35"/>
    <x v="19"/>
    <x v="1"/>
    <x v="17"/>
    <x v="2"/>
    <x v="0"/>
    <x v="2"/>
    <x v="1"/>
    <x v="1"/>
    <x v="0"/>
    <x v="3"/>
    <x v="8"/>
    <x v="0"/>
    <x v="0"/>
    <x v="0"/>
    <x v="0"/>
    <x v="0"/>
    <x v="0"/>
    <x v="0"/>
    <x v="16"/>
    <x v="1"/>
    <x v="528"/>
    <x v="0"/>
    <x v="0"/>
    <x v="0"/>
    <x v="1"/>
    <x v="0"/>
    <x v="0"/>
    <x v="1"/>
    <x v="0"/>
    <x v="0"/>
    <x v="39"/>
    <x v="133"/>
    <x v="4"/>
    <x v="8"/>
  </r>
  <r>
    <x v="1364"/>
    <x v="1668"/>
    <x v="691"/>
    <x v="310"/>
    <x v="0"/>
    <x v="0"/>
    <x v="56"/>
    <x v="551"/>
    <x v="91"/>
    <x v="309"/>
    <x v="88"/>
    <x v="79"/>
    <x v="80"/>
    <x v="1"/>
    <x v="8"/>
    <x v="6"/>
    <x v="6"/>
    <x v="3"/>
    <x v="0"/>
    <x v="0"/>
    <x v="0"/>
    <x v="0"/>
    <x v="0"/>
    <x v="0"/>
    <x v="0"/>
    <x v="17"/>
    <x v="1"/>
    <x v="53"/>
    <x v="0"/>
    <x v="0"/>
    <x v="0"/>
    <x v="1"/>
    <x v="0"/>
    <x v="0"/>
    <x v="1"/>
    <x v="0"/>
    <x v="0"/>
    <x v="760"/>
    <x v="608"/>
    <x v="8"/>
    <x v="11"/>
  </r>
  <r>
    <x v="1365"/>
    <x v="1032"/>
    <x v="150"/>
    <x v="310"/>
    <x v="1"/>
    <x v="1"/>
    <x v="7"/>
    <x v="146"/>
    <x v="0"/>
    <x v="76"/>
    <x v="12"/>
    <x v="7"/>
    <x v="71"/>
    <x v="6"/>
    <x v="4"/>
    <x v="4"/>
    <x v="3"/>
    <x v="5"/>
    <x v="0"/>
    <x v="0"/>
    <x v="0"/>
    <x v="0"/>
    <x v="0"/>
    <x v="0"/>
    <x v="0"/>
    <x v="24"/>
    <x v="1"/>
    <x v="245"/>
    <x v="0"/>
    <x v="1"/>
    <x v="0"/>
    <x v="0"/>
    <x v="0"/>
    <x v="0"/>
    <x v="0"/>
    <x v="1"/>
    <x v="0"/>
    <x v="163"/>
    <x v="416"/>
    <x v="1"/>
    <x v="3"/>
  </r>
  <r>
    <x v="1366"/>
    <x v="155"/>
    <x v="55"/>
    <x v="310"/>
    <x v="1"/>
    <x v="0"/>
    <x v="51"/>
    <x v="10"/>
    <x v="14"/>
    <x v="29"/>
    <x v="4"/>
    <x v="2"/>
    <x v="36"/>
    <x v="3"/>
    <x v="2"/>
    <x v="1"/>
    <x v="4"/>
    <x v="4"/>
    <x v="0"/>
    <x v="0"/>
    <x v="0"/>
    <x v="0"/>
    <x v="0"/>
    <x v="0"/>
    <x v="0"/>
    <x v="23"/>
    <x v="1"/>
    <x v="252"/>
    <x v="0"/>
    <x v="0"/>
    <x v="0"/>
    <x v="1"/>
    <x v="0"/>
    <x v="0"/>
    <x v="1"/>
    <x v="0"/>
    <x v="0"/>
    <x v="25"/>
    <x v="409"/>
    <x v="1"/>
    <x v="3"/>
  </r>
  <r>
    <x v="1367"/>
    <x v="610"/>
    <x v="35"/>
    <x v="310"/>
    <x v="1"/>
    <x v="0"/>
    <x v="17"/>
    <x v="25"/>
    <x v="1"/>
    <x v="13"/>
    <x v="0"/>
    <x v="0"/>
    <x v="3"/>
    <x v="1"/>
    <x v="1"/>
    <x v="0"/>
    <x v="3"/>
    <x v="7"/>
    <x v="0"/>
    <x v="0"/>
    <x v="0"/>
    <x v="0"/>
    <x v="0"/>
    <x v="0"/>
    <x v="0"/>
    <x v="24"/>
    <x v="1"/>
    <x v="112"/>
    <x v="0"/>
    <x v="0"/>
    <x v="0"/>
    <x v="1"/>
    <x v="0"/>
    <x v="0"/>
    <x v="0"/>
    <x v="0"/>
    <x v="1"/>
    <x v="38"/>
    <x v="549"/>
    <x v="6"/>
    <x v="5"/>
  </r>
  <r>
    <x v="1368"/>
    <x v="684"/>
    <x v="39"/>
    <x v="310"/>
    <x v="1"/>
    <x v="1"/>
    <x v="30"/>
    <x v="8"/>
    <x v="4"/>
    <x v="12"/>
    <x v="13"/>
    <x v="4"/>
    <x v="29"/>
    <x v="2"/>
    <x v="1"/>
    <x v="1"/>
    <x v="2"/>
    <x v="4"/>
    <x v="0"/>
    <x v="0"/>
    <x v="0"/>
    <x v="0"/>
    <x v="0"/>
    <x v="0"/>
    <x v="0"/>
    <x v="21"/>
    <x v="1"/>
    <x v="563"/>
    <x v="0"/>
    <x v="0"/>
    <x v="1"/>
    <x v="0"/>
    <x v="0"/>
    <x v="1"/>
    <x v="0"/>
    <x v="0"/>
    <x v="0"/>
    <x v="16"/>
    <x v="98"/>
    <x v="2"/>
    <x v="7"/>
  </r>
  <r>
    <x v="1369"/>
    <x v="319"/>
    <x v="16"/>
    <x v="310"/>
    <x v="1"/>
    <x v="0"/>
    <x v="21"/>
    <x v="14"/>
    <x v="0"/>
    <x v="6"/>
    <x v="0"/>
    <x v="0"/>
    <x v="0"/>
    <x v="2"/>
    <x v="2"/>
    <x v="0"/>
    <x v="3"/>
    <x v="5"/>
    <x v="0"/>
    <x v="0"/>
    <x v="0"/>
    <x v="0"/>
    <x v="0"/>
    <x v="0"/>
    <x v="0"/>
    <x v="24"/>
    <x v="1"/>
    <x v="41"/>
    <x v="0"/>
    <x v="1"/>
    <x v="0"/>
    <x v="0"/>
    <x v="0"/>
    <x v="0"/>
    <x v="0"/>
    <x v="0"/>
    <x v="1"/>
    <x v="22"/>
    <x v="620"/>
    <x v="9"/>
    <x v="10"/>
  </r>
  <r>
    <x v="1370"/>
    <x v="1332"/>
    <x v="407"/>
    <x v="310"/>
    <x v="0"/>
    <x v="2"/>
    <x v="2"/>
    <x v="509"/>
    <x v="7"/>
    <x v="114"/>
    <x v="26"/>
    <x v="0"/>
    <x v="15"/>
    <x v="2"/>
    <x v="6"/>
    <x v="3"/>
    <x v="12"/>
    <x v="5"/>
    <x v="0"/>
    <x v="0"/>
    <x v="0"/>
    <x v="0"/>
    <x v="0"/>
    <x v="0"/>
    <x v="0"/>
    <x v="40"/>
    <x v="2"/>
    <x v="314"/>
    <x v="0"/>
    <x v="1"/>
    <x v="0"/>
    <x v="0"/>
    <x v="0"/>
    <x v="0"/>
    <x v="0"/>
    <x v="1"/>
    <x v="0"/>
    <x v="497"/>
    <x v="347"/>
    <x v="11"/>
    <x v="2"/>
  </r>
  <r>
    <x v="1371"/>
    <x v="636"/>
    <x v="10"/>
    <x v="310"/>
    <x v="1"/>
    <x v="1"/>
    <x v="85"/>
    <x v="11"/>
    <x v="0"/>
    <x v="3"/>
    <x v="0"/>
    <x v="0"/>
    <x v="1"/>
    <x v="1"/>
    <x v="1"/>
    <x v="0"/>
    <x v="2"/>
    <x v="6"/>
    <x v="0"/>
    <x v="0"/>
    <x v="0"/>
    <x v="0"/>
    <x v="0"/>
    <x v="0"/>
    <x v="0"/>
    <x v="22"/>
    <x v="1"/>
    <x v="36"/>
    <x v="1"/>
    <x v="0"/>
    <x v="0"/>
    <x v="0"/>
    <x v="0"/>
    <x v="0"/>
    <x v="1"/>
    <x v="0"/>
    <x v="0"/>
    <x v="15"/>
    <x v="625"/>
    <x v="9"/>
    <x v="10"/>
  </r>
  <r>
    <x v="1372"/>
    <x v="243"/>
    <x v="53"/>
    <x v="310"/>
    <x v="1"/>
    <x v="0"/>
    <x v="65"/>
    <x v="25"/>
    <x v="3"/>
    <x v="16"/>
    <x v="8"/>
    <x v="5"/>
    <x v="2"/>
    <x v="2"/>
    <x v="2"/>
    <x v="1"/>
    <x v="3"/>
    <x v="6"/>
    <x v="0"/>
    <x v="0"/>
    <x v="0"/>
    <x v="0"/>
    <x v="0"/>
    <x v="0"/>
    <x v="0"/>
    <x v="24"/>
    <x v="1"/>
    <x v="133"/>
    <x v="1"/>
    <x v="0"/>
    <x v="0"/>
    <x v="0"/>
    <x v="0"/>
    <x v="0"/>
    <x v="1"/>
    <x v="0"/>
    <x v="0"/>
    <x v="57"/>
    <x v="528"/>
    <x v="5"/>
    <x v="6"/>
  </r>
  <r>
    <x v="1373"/>
    <x v="1329"/>
    <x v="409"/>
    <x v="310"/>
    <x v="0"/>
    <x v="1"/>
    <x v="64"/>
    <x v="517"/>
    <x v="15"/>
    <x v="100"/>
    <x v="17"/>
    <x v="7"/>
    <x v="127"/>
    <x v="1"/>
    <x v="9"/>
    <x v="3"/>
    <x v="9"/>
    <x v="6"/>
    <x v="0"/>
    <x v="0"/>
    <x v="0"/>
    <x v="0"/>
    <x v="0"/>
    <x v="0"/>
    <x v="0"/>
    <x v="28"/>
    <x v="2"/>
    <x v="409"/>
    <x v="1"/>
    <x v="0"/>
    <x v="0"/>
    <x v="0"/>
    <x v="0"/>
    <x v="0"/>
    <x v="0"/>
    <x v="1"/>
    <x v="0"/>
    <x v="431"/>
    <x v="252"/>
    <x v="8"/>
    <x v="11"/>
  </r>
  <r>
    <x v="1374"/>
    <x v="961"/>
    <x v="187"/>
    <x v="310"/>
    <x v="1"/>
    <x v="1"/>
    <x v="11"/>
    <x v="99"/>
    <x v="63"/>
    <x v="79"/>
    <x v="59"/>
    <x v="0"/>
    <x v="106"/>
    <x v="2"/>
    <x v="6"/>
    <x v="2"/>
    <x v="4"/>
    <x v="7"/>
    <x v="0"/>
    <x v="0"/>
    <x v="0"/>
    <x v="0"/>
    <x v="0"/>
    <x v="0"/>
    <x v="0"/>
    <x v="27"/>
    <x v="2"/>
    <x v="533"/>
    <x v="0"/>
    <x v="1"/>
    <x v="0"/>
    <x v="0"/>
    <x v="0"/>
    <x v="0"/>
    <x v="0"/>
    <x v="0"/>
    <x v="1"/>
    <x v="172"/>
    <x v="128"/>
    <x v="3"/>
    <x v="0"/>
  </r>
  <r>
    <x v="1375"/>
    <x v="1233"/>
    <x v="150"/>
    <x v="310"/>
    <x v="1"/>
    <x v="1"/>
    <x v="92"/>
    <x v="186"/>
    <x v="2"/>
    <x v="43"/>
    <x v="3"/>
    <x v="5"/>
    <x v="35"/>
    <x v="4"/>
    <x v="5"/>
    <x v="1"/>
    <x v="5"/>
    <x v="6"/>
    <x v="0"/>
    <x v="0"/>
    <x v="0"/>
    <x v="0"/>
    <x v="0"/>
    <x v="0"/>
    <x v="0"/>
    <x v="35"/>
    <x v="2"/>
    <x v="635"/>
    <x v="0"/>
    <x v="1"/>
    <x v="0"/>
    <x v="0"/>
    <x v="0"/>
    <x v="0"/>
    <x v="1"/>
    <x v="0"/>
    <x v="0"/>
    <x v="187"/>
    <x v="26"/>
    <x v="0"/>
    <x v="4"/>
  </r>
  <r>
    <x v="1376"/>
    <x v="1393"/>
    <x v="373"/>
    <x v="310"/>
    <x v="0"/>
    <x v="1"/>
    <x v="54"/>
    <x v="521"/>
    <x v="14"/>
    <x v="49"/>
    <x v="0"/>
    <x v="7"/>
    <x v="57"/>
    <x v="1"/>
    <x v="9"/>
    <x v="2"/>
    <x v="9"/>
    <x v="5"/>
    <x v="0"/>
    <x v="0"/>
    <x v="0"/>
    <x v="0"/>
    <x v="0"/>
    <x v="0"/>
    <x v="0"/>
    <x v="24"/>
    <x v="1"/>
    <x v="87"/>
    <x v="0"/>
    <x v="1"/>
    <x v="0"/>
    <x v="0"/>
    <x v="0"/>
    <x v="0"/>
    <x v="1"/>
    <x v="0"/>
    <x v="0"/>
    <x v="436"/>
    <x v="574"/>
    <x v="7"/>
    <x v="1"/>
  </r>
  <r>
    <x v="1377"/>
    <x v="563"/>
    <x v="107"/>
    <x v="310"/>
    <x v="0"/>
    <x v="1"/>
    <x v="4"/>
    <x v="96"/>
    <x v="1"/>
    <x v="41"/>
    <x v="6"/>
    <x v="2"/>
    <x v="41"/>
    <x v="2"/>
    <x v="4"/>
    <x v="1"/>
    <x v="3"/>
    <x v="7"/>
    <x v="0"/>
    <x v="0"/>
    <x v="0"/>
    <x v="0"/>
    <x v="0"/>
    <x v="0"/>
    <x v="0"/>
    <x v="43"/>
    <x v="3"/>
    <x v="64"/>
    <x v="0"/>
    <x v="1"/>
    <x v="0"/>
    <x v="0"/>
    <x v="0"/>
    <x v="0"/>
    <x v="1"/>
    <x v="0"/>
    <x v="0"/>
    <x v="104"/>
    <x v="597"/>
    <x v="8"/>
    <x v="11"/>
  </r>
  <r>
    <x v="1378"/>
    <x v="1092"/>
    <x v="319"/>
    <x v="131"/>
    <x v="1"/>
    <x v="1"/>
    <x v="53"/>
    <x v="410"/>
    <x v="0"/>
    <x v="107"/>
    <x v="0"/>
    <x v="6"/>
    <x v="36"/>
    <x v="5"/>
    <x v="11"/>
    <x v="1"/>
    <x v="6"/>
    <x v="9"/>
    <x v="0"/>
    <x v="0"/>
    <x v="0"/>
    <x v="0"/>
    <x v="0"/>
    <x v="0"/>
    <x v="1"/>
    <x v="46"/>
    <x v="3"/>
    <x v="604"/>
    <x v="0"/>
    <x v="1"/>
    <x v="0"/>
    <x v="0"/>
    <x v="0"/>
    <x v="0"/>
    <x v="0"/>
    <x v="0"/>
    <x v="1"/>
    <x v="392"/>
    <x v="57"/>
    <x v="1"/>
    <x v="3"/>
  </r>
  <r>
    <x v="1379"/>
    <x v="777"/>
    <x v="374"/>
    <x v="310"/>
    <x v="1"/>
    <x v="0"/>
    <x v="39"/>
    <x v="430"/>
    <x v="7"/>
    <x v="132"/>
    <x v="42"/>
    <x v="14"/>
    <x v="14"/>
    <x v="6"/>
    <x v="8"/>
    <x v="4"/>
    <x v="8"/>
    <x v="8"/>
    <x v="0"/>
    <x v="0"/>
    <x v="0"/>
    <x v="0"/>
    <x v="0"/>
    <x v="0"/>
    <x v="0"/>
    <x v="26"/>
    <x v="1"/>
    <x v="591"/>
    <x v="0"/>
    <x v="1"/>
    <x v="0"/>
    <x v="0"/>
    <x v="0"/>
    <x v="0"/>
    <x v="0"/>
    <x v="1"/>
    <x v="0"/>
    <x v="462"/>
    <x v="70"/>
    <x v="2"/>
    <x v="7"/>
  </r>
  <r>
    <x v="1380"/>
    <x v="538"/>
    <x v="93"/>
    <x v="310"/>
    <x v="1"/>
    <x v="1"/>
    <x v="49"/>
    <x v="87"/>
    <x v="3"/>
    <x v="21"/>
    <x v="4"/>
    <x v="1"/>
    <x v="29"/>
    <x v="4"/>
    <x v="3"/>
    <x v="0"/>
    <x v="4"/>
    <x v="9"/>
    <x v="0"/>
    <x v="0"/>
    <x v="0"/>
    <x v="0"/>
    <x v="0"/>
    <x v="0"/>
    <x v="0"/>
    <x v="29"/>
    <x v="2"/>
    <x v="653"/>
    <x v="0"/>
    <x v="1"/>
    <x v="0"/>
    <x v="0"/>
    <x v="0"/>
    <x v="0"/>
    <x v="0"/>
    <x v="0"/>
    <x v="1"/>
    <x v="88"/>
    <x v="8"/>
    <x v="11"/>
    <x v="2"/>
  </r>
  <r>
    <x v="1381"/>
    <x v="860"/>
    <x v="183"/>
    <x v="310"/>
    <x v="0"/>
    <x v="1"/>
    <x v="70"/>
    <x v="160"/>
    <x v="12"/>
    <x v="111"/>
    <x v="8"/>
    <x v="0"/>
    <x v="15"/>
    <x v="4"/>
    <x v="6"/>
    <x v="1"/>
    <x v="5"/>
    <x v="7"/>
    <x v="0"/>
    <x v="0"/>
    <x v="0"/>
    <x v="0"/>
    <x v="0"/>
    <x v="0"/>
    <x v="0"/>
    <x v="45"/>
    <x v="3"/>
    <x v="419"/>
    <x v="0"/>
    <x v="0"/>
    <x v="0"/>
    <x v="1"/>
    <x v="0"/>
    <x v="0"/>
    <x v="0"/>
    <x v="1"/>
    <x v="0"/>
    <x v="236"/>
    <x v="242"/>
    <x v="7"/>
    <x v="1"/>
  </r>
  <r>
    <x v="1382"/>
    <x v="1435"/>
    <x v="394"/>
    <x v="310"/>
    <x v="0"/>
    <x v="1"/>
    <x v="40"/>
    <x v="292"/>
    <x v="35"/>
    <x v="209"/>
    <x v="106"/>
    <x v="35"/>
    <x v="43"/>
    <x v="2"/>
    <x v="7"/>
    <x v="5"/>
    <x v="8"/>
    <x v="4"/>
    <x v="0"/>
    <x v="0"/>
    <x v="0"/>
    <x v="0"/>
    <x v="0"/>
    <x v="0"/>
    <x v="0"/>
    <x v="43"/>
    <x v="3"/>
    <x v="182"/>
    <x v="0"/>
    <x v="1"/>
    <x v="0"/>
    <x v="0"/>
    <x v="0"/>
    <x v="0"/>
    <x v="0"/>
    <x v="1"/>
    <x v="0"/>
    <x v="469"/>
    <x v="479"/>
    <x v="4"/>
    <x v="8"/>
  </r>
  <r>
    <x v="1383"/>
    <x v="1134"/>
    <x v="249"/>
    <x v="310"/>
    <x v="0"/>
    <x v="1"/>
    <x v="40"/>
    <x v="264"/>
    <x v="13"/>
    <x v="104"/>
    <x v="10"/>
    <x v="13"/>
    <x v="17"/>
    <x v="3"/>
    <x v="4"/>
    <x v="2"/>
    <x v="9"/>
    <x v="3"/>
    <x v="0"/>
    <x v="0"/>
    <x v="0"/>
    <x v="0"/>
    <x v="0"/>
    <x v="0"/>
    <x v="0"/>
    <x v="46"/>
    <x v="3"/>
    <x v="621"/>
    <x v="0"/>
    <x v="1"/>
    <x v="0"/>
    <x v="0"/>
    <x v="0"/>
    <x v="0"/>
    <x v="1"/>
    <x v="0"/>
    <x v="0"/>
    <x v="318"/>
    <x v="40"/>
    <x v="0"/>
    <x v="4"/>
  </r>
  <r>
    <x v="1384"/>
    <x v="1226"/>
    <x v="319"/>
    <x v="127"/>
    <x v="1"/>
    <x v="1"/>
    <x v="13"/>
    <x v="411"/>
    <x v="23"/>
    <x v="71"/>
    <x v="13"/>
    <x v="0"/>
    <x v="59"/>
    <x v="11"/>
    <x v="8"/>
    <x v="3"/>
    <x v="7"/>
    <x v="7"/>
    <x v="0"/>
    <x v="0"/>
    <x v="0"/>
    <x v="1"/>
    <x v="0"/>
    <x v="0"/>
    <x v="1"/>
    <x v="23"/>
    <x v="1"/>
    <x v="595"/>
    <x v="0"/>
    <x v="0"/>
    <x v="0"/>
    <x v="0"/>
    <x v="1"/>
    <x v="0"/>
    <x v="1"/>
    <x v="0"/>
    <x v="0"/>
    <x v="378"/>
    <x v="66"/>
    <x v="1"/>
    <x v="3"/>
  </r>
  <r>
    <x v="1385"/>
    <x v="1494"/>
    <x v="411"/>
    <x v="310"/>
    <x v="0"/>
    <x v="1"/>
    <x v="17"/>
    <x v="367"/>
    <x v="7"/>
    <x v="222"/>
    <x v="62"/>
    <x v="46"/>
    <x v="15"/>
    <x v="1"/>
    <x v="7"/>
    <x v="2"/>
    <x v="12"/>
    <x v="4"/>
    <x v="0"/>
    <x v="0"/>
    <x v="0"/>
    <x v="0"/>
    <x v="0"/>
    <x v="0"/>
    <x v="0"/>
    <x v="19"/>
    <x v="1"/>
    <x v="603"/>
    <x v="0"/>
    <x v="1"/>
    <x v="0"/>
    <x v="0"/>
    <x v="0"/>
    <x v="0"/>
    <x v="0"/>
    <x v="0"/>
    <x v="1"/>
    <x v="503"/>
    <x v="58"/>
    <x v="1"/>
    <x v="3"/>
  </r>
  <r>
    <x v="1386"/>
    <x v="1355"/>
    <x v="303"/>
    <x v="108"/>
    <x v="1"/>
    <x v="0"/>
    <x v="11"/>
    <x v="168"/>
    <x v="59"/>
    <x v="225"/>
    <x v="12"/>
    <x v="53"/>
    <x v="54"/>
    <x v="2"/>
    <x v="5"/>
    <x v="5"/>
    <x v="7"/>
    <x v="4"/>
    <x v="0"/>
    <x v="0"/>
    <x v="0"/>
    <x v="0"/>
    <x v="0"/>
    <x v="0"/>
    <x v="1"/>
    <x v="26"/>
    <x v="1"/>
    <x v="133"/>
    <x v="1"/>
    <x v="0"/>
    <x v="0"/>
    <x v="0"/>
    <x v="0"/>
    <x v="0"/>
    <x v="1"/>
    <x v="0"/>
    <x v="0"/>
    <x v="359"/>
    <x v="528"/>
    <x v="5"/>
    <x v="6"/>
  </r>
  <r>
    <x v="1387"/>
    <x v="739"/>
    <x v="12"/>
    <x v="310"/>
    <x v="1"/>
    <x v="1"/>
    <x v="84"/>
    <x v="5"/>
    <x v="1"/>
    <x v="7"/>
    <x v="2"/>
    <x v="1"/>
    <x v="4"/>
    <x v="1"/>
    <x v="1"/>
    <x v="0"/>
    <x v="2"/>
    <x v="7"/>
    <x v="0"/>
    <x v="0"/>
    <x v="0"/>
    <x v="0"/>
    <x v="0"/>
    <x v="0"/>
    <x v="0"/>
    <x v="27"/>
    <x v="2"/>
    <x v="122"/>
    <x v="0"/>
    <x v="1"/>
    <x v="0"/>
    <x v="0"/>
    <x v="0"/>
    <x v="0"/>
    <x v="0"/>
    <x v="1"/>
    <x v="0"/>
    <x v="14"/>
    <x v="539"/>
    <x v="6"/>
    <x v="5"/>
  </r>
  <r>
    <x v="1388"/>
    <x v="727"/>
    <x v="297"/>
    <x v="147"/>
    <x v="1"/>
    <x v="1"/>
    <x v="9"/>
    <x v="346"/>
    <x v="5"/>
    <x v="91"/>
    <x v="24"/>
    <x v="26"/>
    <x v="109"/>
    <x v="8"/>
    <x v="7"/>
    <x v="3"/>
    <x v="7"/>
    <x v="8"/>
    <x v="0"/>
    <x v="0"/>
    <x v="0"/>
    <x v="0"/>
    <x v="0"/>
    <x v="0"/>
    <x v="1"/>
    <x v="31"/>
    <x v="2"/>
    <x v="406"/>
    <x v="0"/>
    <x v="0"/>
    <x v="1"/>
    <x v="0"/>
    <x v="0"/>
    <x v="0"/>
    <x v="1"/>
    <x v="0"/>
    <x v="0"/>
    <x v="325"/>
    <x v="255"/>
    <x v="8"/>
    <x v="11"/>
  </r>
  <r>
    <x v="1389"/>
    <x v="455"/>
    <x v="114"/>
    <x v="310"/>
    <x v="1"/>
    <x v="0"/>
    <x v="62"/>
    <x v="51"/>
    <x v="12"/>
    <x v="50"/>
    <x v="4"/>
    <x v="36"/>
    <x v="55"/>
    <x v="3"/>
    <x v="5"/>
    <x v="0"/>
    <x v="3"/>
    <x v="9"/>
    <x v="0"/>
    <x v="0"/>
    <x v="0"/>
    <x v="0"/>
    <x v="0"/>
    <x v="0"/>
    <x v="0"/>
    <x v="6"/>
    <x v="0"/>
    <x v="473"/>
    <x v="0"/>
    <x v="0"/>
    <x v="1"/>
    <x v="0"/>
    <x v="0"/>
    <x v="0"/>
    <x v="1"/>
    <x v="0"/>
    <x v="0"/>
    <x v="98"/>
    <x v="188"/>
    <x v="6"/>
    <x v="5"/>
  </r>
  <r>
    <x v="1390"/>
    <x v="1151"/>
    <x v="255"/>
    <x v="310"/>
    <x v="1"/>
    <x v="0"/>
    <x v="83"/>
    <x v="178"/>
    <x v="55"/>
    <x v="138"/>
    <x v="47"/>
    <x v="8"/>
    <x v="99"/>
    <x v="4"/>
    <x v="4"/>
    <x v="3"/>
    <x v="8"/>
    <x v="4"/>
    <x v="0"/>
    <x v="0"/>
    <x v="0"/>
    <x v="0"/>
    <x v="0"/>
    <x v="0"/>
    <x v="0"/>
    <x v="17"/>
    <x v="1"/>
    <x v="362"/>
    <x v="0"/>
    <x v="0"/>
    <x v="1"/>
    <x v="0"/>
    <x v="0"/>
    <x v="0"/>
    <x v="1"/>
    <x v="0"/>
    <x v="0"/>
    <x v="269"/>
    <x v="299"/>
    <x v="9"/>
    <x v="10"/>
  </r>
  <r>
    <x v="1391"/>
    <x v="153"/>
    <x v="46"/>
    <x v="310"/>
    <x v="0"/>
    <x v="0"/>
    <x v="47"/>
    <x v="2"/>
    <x v="23"/>
    <x v="11"/>
    <x v="8"/>
    <x v="6"/>
    <x v="46"/>
    <x v="1"/>
    <x v="2"/>
    <x v="1"/>
    <x v="2"/>
    <x v="8"/>
    <x v="0"/>
    <x v="0"/>
    <x v="0"/>
    <x v="0"/>
    <x v="0"/>
    <x v="0"/>
    <x v="0"/>
    <x v="30"/>
    <x v="2"/>
    <x v="497"/>
    <x v="0"/>
    <x v="0"/>
    <x v="0"/>
    <x v="1"/>
    <x v="0"/>
    <x v="0"/>
    <x v="0"/>
    <x v="0"/>
    <x v="0"/>
    <x v="6"/>
    <x v="164"/>
    <x v="5"/>
    <x v="6"/>
  </r>
  <r>
    <x v="1392"/>
    <x v="970"/>
    <x v="121"/>
    <x v="310"/>
    <x v="0"/>
    <x v="0"/>
    <x v="45"/>
    <x v="67"/>
    <x v="28"/>
    <x v="39"/>
    <x v="14"/>
    <x v="30"/>
    <x v="41"/>
    <x v="1"/>
    <x v="2"/>
    <x v="2"/>
    <x v="5"/>
    <x v="2"/>
    <x v="0"/>
    <x v="0"/>
    <x v="0"/>
    <x v="0"/>
    <x v="0"/>
    <x v="0"/>
    <x v="0"/>
    <x v="48"/>
    <x v="3"/>
    <x v="119"/>
    <x v="0"/>
    <x v="0"/>
    <x v="0"/>
    <x v="1"/>
    <x v="0"/>
    <x v="0"/>
    <x v="1"/>
    <x v="0"/>
    <x v="0"/>
    <x v="132"/>
    <x v="542"/>
    <x v="6"/>
    <x v="5"/>
  </r>
  <r>
    <x v="1393"/>
    <x v="505"/>
    <x v="40"/>
    <x v="310"/>
    <x v="2"/>
    <x v="1"/>
    <x v="34"/>
    <x v="20"/>
    <x v="4"/>
    <x v="10"/>
    <x v="6"/>
    <x v="4"/>
    <x v="17"/>
    <x v="2"/>
    <x v="2"/>
    <x v="0"/>
    <x v="3"/>
    <x v="6"/>
    <x v="0"/>
    <x v="0"/>
    <x v="0"/>
    <x v="0"/>
    <x v="0"/>
    <x v="0"/>
    <x v="0"/>
    <x v="24"/>
    <x v="1"/>
    <x v="100"/>
    <x v="0"/>
    <x v="1"/>
    <x v="0"/>
    <x v="0"/>
    <x v="0"/>
    <x v="0"/>
    <x v="1"/>
    <x v="0"/>
    <x v="0"/>
    <x v="29"/>
    <x v="561"/>
    <x v="7"/>
    <x v="1"/>
  </r>
  <r>
    <x v="1394"/>
    <x v="199"/>
    <x v="39"/>
    <x v="310"/>
    <x v="1"/>
    <x v="1"/>
    <x v="3"/>
    <x v="20"/>
    <x v="3"/>
    <x v="16"/>
    <x v="0"/>
    <x v="4"/>
    <x v="1"/>
    <x v="3"/>
    <x v="2"/>
    <x v="0"/>
    <x v="4"/>
    <x v="6"/>
    <x v="0"/>
    <x v="0"/>
    <x v="0"/>
    <x v="0"/>
    <x v="0"/>
    <x v="0"/>
    <x v="0"/>
    <x v="23"/>
    <x v="1"/>
    <x v="143"/>
    <x v="0"/>
    <x v="1"/>
    <x v="0"/>
    <x v="0"/>
    <x v="0"/>
    <x v="0"/>
    <x v="1"/>
    <x v="0"/>
    <x v="0"/>
    <x v="44"/>
    <x v="518"/>
    <x v="5"/>
    <x v="6"/>
  </r>
  <r>
    <x v="1395"/>
    <x v="462"/>
    <x v="4"/>
    <x v="310"/>
    <x v="2"/>
    <x v="1"/>
    <x v="1"/>
    <x v="7"/>
    <x v="0"/>
    <x v="1"/>
    <x v="0"/>
    <x v="0"/>
    <x v="0"/>
    <x v="1"/>
    <x v="1"/>
    <x v="0"/>
    <x v="2"/>
    <x v="6"/>
    <x v="0"/>
    <x v="0"/>
    <x v="0"/>
    <x v="0"/>
    <x v="0"/>
    <x v="0"/>
    <x v="0"/>
    <x v="24"/>
    <x v="1"/>
    <x v="74"/>
    <x v="0"/>
    <x v="0"/>
    <x v="0"/>
    <x v="1"/>
    <x v="0"/>
    <x v="0"/>
    <x v="0"/>
    <x v="0"/>
    <x v="1"/>
    <x v="10"/>
    <x v="587"/>
    <x v="7"/>
    <x v="1"/>
  </r>
  <r>
    <x v="1396"/>
    <x v="1395"/>
    <x v="310"/>
    <x v="310"/>
    <x v="0"/>
    <x v="0"/>
    <x v="18"/>
    <x v="251"/>
    <x v="145"/>
    <x v="74"/>
    <x v="34"/>
    <x v="8"/>
    <x v="205"/>
    <x v="1"/>
    <x v="2"/>
    <x v="10"/>
    <x v="10"/>
    <x v="1"/>
    <x v="0"/>
    <x v="0"/>
    <x v="0"/>
    <x v="0"/>
    <x v="0"/>
    <x v="0"/>
    <x v="0"/>
    <x v="24"/>
    <x v="1"/>
    <x v="243"/>
    <x v="0"/>
    <x v="0"/>
    <x v="1"/>
    <x v="0"/>
    <x v="0"/>
    <x v="1"/>
    <x v="0"/>
    <x v="0"/>
    <x v="0"/>
    <x v="257"/>
    <x v="418"/>
    <x v="2"/>
    <x v="7"/>
  </r>
  <r>
    <x v="1397"/>
    <x v="1328"/>
    <x v="652"/>
    <x v="310"/>
    <x v="0"/>
    <x v="1"/>
    <x v="45"/>
    <x v="681"/>
    <x v="12"/>
    <x v="233"/>
    <x v="14"/>
    <x v="12"/>
    <x v="100"/>
    <x v="4"/>
    <x v="4"/>
    <x v="3"/>
    <x v="12"/>
    <x v="8"/>
    <x v="0"/>
    <x v="0"/>
    <x v="0"/>
    <x v="1"/>
    <x v="0"/>
    <x v="0"/>
    <x v="0"/>
    <x v="30"/>
    <x v="2"/>
    <x v="561"/>
    <x v="0"/>
    <x v="0"/>
    <x v="1"/>
    <x v="0"/>
    <x v="0"/>
    <x v="0"/>
    <x v="1"/>
    <x v="0"/>
    <x v="0"/>
    <x v="711"/>
    <x v="100"/>
    <x v="3"/>
    <x v="0"/>
  </r>
  <r>
    <x v="1398"/>
    <x v="1043"/>
    <x v="35"/>
    <x v="310"/>
    <x v="0"/>
    <x v="1"/>
    <x v="81"/>
    <x v="30"/>
    <x v="1"/>
    <x v="8"/>
    <x v="0"/>
    <x v="0"/>
    <x v="3"/>
    <x v="1"/>
    <x v="1"/>
    <x v="0"/>
    <x v="3"/>
    <x v="7"/>
    <x v="0"/>
    <x v="0"/>
    <x v="0"/>
    <x v="0"/>
    <x v="0"/>
    <x v="0"/>
    <x v="0"/>
    <x v="27"/>
    <x v="2"/>
    <x v="124"/>
    <x v="0"/>
    <x v="0"/>
    <x v="0"/>
    <x v="1"/>
    <x v="0"/>
    <x v="0"/>
    <x v="0"/>
    <x v="0"/>
    <x v="1"/>
    <x v="38"/>
    <x v="537"/>
    <x v="6"/>
    <x v="5"/>
  </r>
  <r>
    <x v="1399"/>
    <x v="84"/>
    <x v="37"/>
    <x v="310"/>
    <x v="0"/>
    <x v="0"/>
    <x v="77"/>
    <x v="6"/>
    <x v="1"/>
    <x v="7"/>
    <x v="19"/>
    <x v="4"/>
    <x v="19"/>
    <x v="1"/>
    <x v="1"/>
    <x v="1"/>
    <x v="2"/>
    <x v="8"/>
    <x v="0"/>
    <x v="0"/>
    <x v="0"/>
    <x v="0"/>
    <x v="0"/>
    <x v="0"/>
    <x v="0"/>
    <x v="37"/>
    <x v="2"/>
    <x v="516"/>
    <x v="0"/>
    <x v="1"/>
    <x v="0"/>
    <x v="0"/>
    <x v="0"/>
    <x v="0"/>
    <x v="1"/>
    <x v="0"/>
    <x v="0"/>
    <x v="24"/>
    <x v="145"/>
    <x v="4"/>
    <x v="8"/>
  </r>
  <r>
    <x v="1400"/>
    <x v="282"/>
    <x v="62"/>
    <x v="310"/>
    <x v="1"/>
    <x v="0"/>
    <x v="23"/>
    <x v="3"/>
    <x v="18"/>
    <x v="26"/>
    <x v="10"/>
    <x v="8"/>
    <x v="12"/>
    <x v="3"/>
    <x v="2"/>
    <x v="0"/>
    <x v="4"/>
    <x v="7"/>
    <x v="0"/>
    <x v="0"/>
    <x v="0"/>
    <x v="0"/>
    <x v="0"/>
    <x v="0"/>
    <x v="0"/>
    <x v="26"/>
    <x v="1"/>
    <x v="397"/>
    <x v="0"/>
    <x v="1"/>
    <x v="0"/>
    <x v="0"/>
    <x v="0"/>
    <x v="0"/>
    <x v="1"/>
    <x v="0"/>
    <x v="0"/>
    <x v="56"/>
    <x v="264"/>
    <x v="8"/>
    <x v="11"/>
  </r>
  <r>
    <x v="1401"/>
    <x v="464"/>
    <x v="12"/>
    <x v="310"/>
    <x v="1"/>
    <x v="0"/>
    <x v="48"/>
    <x v="14"/>
    <x v="0"/>
    <x v="2"/>
    <x v="0"/>
    <x v="0"/>
    <x v="7"/>
    <x v="1"/>
    <x v="1"/>
    <x v="0"/>
    <x v="2"/>
    <x v="8"/>
    <x v="0"/>
    <x v="0"/>
    <x v="0"/>
    <x v="0"/>
    <x v="0"/>
    <x v="0"/>
    <x v="0"/>
    <x v="22"/>
    <x v="1"/>
    <x v="417"/>
    <x v="0"/>
    <x v="1"/>
    <x v="0"/>
    <x v="0"/>
    <x v="0"/>
    <x v="0"/>
    <x v="0"/>
    <x v="0"/>
    <x v="1"/>
    <x v="11"/>
    <x v="244"/>
    <x v="8"/>
    <x v="11"/>
  </r>
  <r>
    <x v="1402"/>
    <x v="742"/>
    <x v="14"/>
    <x v="310"/>
    <x v="1"/>
    <x v="0"/>
    <x v="61"/>
    <x v="10"/>
    <x v="1"/>
    <x v="7"/>
    <x v="0"/>
    <x v="0"/>
    <x v="1"/>
    <x v="1"/>
    <x v="1"/>
    <x v="0"/>
    <x v="2"/>
    <x v="8"/>
    <x v="0"/>
    <x v="0"/>
    <x v="0"/>
    <x v="0"/>
    <x v="0"/>
    <x v="0"/>
    <x v="0"/>
    <x v="24"/>
    <x v="1"/>
    <x v="268"/>
    <x v="0"/>
    <x v="1"/>
    <x v="0"/>
    <x v="0"/>
    <x v="0"/>
    <x v="0"/>
    <x v="0"/>
    <x v="0"/>
    <x v="1"/>
    <x v="19"/>
    <x v="393"/>
    <x v="1"/>
    <x v="3"/>
  </r>
  <r>
    <x v="1403"/>
    <x v="604"/>
    <x v="44"/>
    <x v="310"/>
    <x v="1"/>
    <x v="1"/>
    <x v="60"/>
    <x v="7"/>
    <x v="10"/>
    <x v="17"/>
    <x v="8"/>
    <x v="6"/>
    <x v="13"/>
    <x v="2"/>
    <x v="2"/>
    <x v="0"/>
    <x v="3"/>
    <x v="7"/>
    <x v="0"/>
    <x v="0"/>
    <x v="0"/>
    <x v="0"/>
    <x v="0"/>
    <x v="0"/>
    <x v="0"/>
    <x v="38"/>
    <x v="2"/>
    <x v="86"/>
    <x v="0"/>
    <x v="0"/>
    <x v="1"/>
    <x v="0"/>
    <x v="0"/>
    <x v="1"/>
    <x v="0"/>
    <x v="0"/>
    <x v="0"/>
    <x v="37"/>
    <x v="575"/>
    <x v="7"/>
    <x v="1"/>
  </r>
  <r>
    <x v="1404"/>
    <x v="384"/>
    <x v="220"/>
    <x v="310"/>
    <x v="0"/>
    <x v="0"/>
    <x v="75"/>
    <x v="33"/>
    <x v="85"/>
    <x v="64"/>
    <x v="136"/>
    <x v="16"/>
    <x v="74"/>
    <x v="1"/>
    <x v="6"/>
    <x v="1"/>
    <x v="6"/>
    <x v="7"/>
    <x v="0"/>
    <x v="0"/>
    <x v="0"/>
    <x v="0"/>
    <x v="0"/>
    <x v="0"/>
    <x v="0"/>
    <x v="24"/>
    <x v="1"/>
    <x v="455"/>
    <x v="0"/>
    <x v="0"/>
    <x v="1"/>
    <x v="0"/>
    <x v="0"/>
    <x v="0"/>
    <x v="1"/>
    <x v="0"/>
    <x v="0"/>
    <x v="245"/>
    <x v="206"/>
    <x v="6"/>
    <x v="5"/>
  </r>
  <r>
    <x v="1405"/>
    <x v="255"/>
    <x v="23"/>
    <x v="310"/>
    <x v="1"/>
    <x v="0"/>
    <x v="64"/>
    <x v="12"/>
    <x v="0"/>
    <x v="13"/>
    <x v="2"/>
    <x v="0"/>
    <x v="10"/>
    <x v="1"/>
    <x v="1"/>
    <x v="0"/>
    <x v="3"/>
    <x v="7"/>
    <x v="0"/>
    <x v="0"/>
    <x v="0"/>
    <x v="0"/>
    <x v="0"/>
    <x v="0"/>
    <x v="0"/>
    <x v="13"/>
    <x v="1"/>
    <x v="425"/>
    <x v="0"/>
    <x v="1"/>
    <x v="0"/>
    <x v="0"/>
    <x v="0"/>
    <x v="0"/>
    <x v="0"/>
    <x v="1"/>
    <x v="0"/>
    <x v="19"/>
    <x v="236"/>
    <x v="7"/>
    <x v="1"/>
  </r>
  <r>
    <x v="1406"/>
    <x v="364"/>
    <x v="24"/>
    <x v="310"/>
    <x v="1"/>
    <x v="0"/>
    <x v="54"/>
    <x v="2"/>
    <x v="3"/>
    <x v="10"/>
    <x v="10"/>
    <x v="2"/>
    <x v="10"/>
    <x v="1"/>
    <x v="1"/>
    <x v="0"/>
    <x v="3"/>
    <x v="6"/>
    <x v="0"/>
    <x v="0"/>
    <x v="0"/>
    <x v="0"/>
    <x v="0"/>
    <x v="0"/>
    <x v="0"/>
    <x v="23"/>
    <x v="1"/>
    <x v="127"/>
    <x v="1"/>
    <x v="0"/>
    <x v="0"/>
    <x v="0"/>
    <x v="0"/>
    <x v="1"/>
    <x v="0"/>
    <x v="0"/>
    <x v="0"/>
    <x v="20"/>
    <x v="534"/>
    <x v="6"/>
    <x v="5"/>
  </r>
  <r>
    <x v="1407"/>
    <x v="1940"/>
    <x v="573"/>
    <x v="310"/>
    <x v="0"/>
    <x v="0"/>
    <x v="84"/>
    <x v="545"/>
    <x v="21"/>
    <x v="117"/>
    <x v="91"/>
    <x v="139"/>
    <x v="42"/>
    <x v="1"/>
    <x v="6"/>
    <x v="5"/>
    <x v="11"/>
    <x v="2"/>
    <x v="1"/>
    <x v="0"/>
    <x v="0"/>
    <x v="0"/>
    <x v="1"/>
    <x v="0"/>
    <x v="0"/>
    <x v="11"/>
    <x v="0"/>
    <x v="180"/>
    <x v="0"/>
    <x v="1"/>
    <x v="0"/>
    <x v="0"/>
    <x v="0"/>
    <x v="0"/>
    <x v="1"/>
    <x v="0"/>
    <x v="0"/>
    <x v="653"/>
    <x v="481"/>
    <x v="4"/>
    <x v="8"/>
  </r>
  <r>
    <x v="1408"/>
    <x v="472"/>
    <x v="28"/>
    <x v="310"/>
    <x v="1"/>
    <x v="1"/>
    <x v="75"/>
    <x v="9"/>
    <x v="3"/>
    <x v="15"/>
    <x v="2"/>
    <x v="3"/>
    <x v="2"/>
    <x v="2"/>
    <x v="2"/>
    <x v="0"/>
    <x v="3"/>
    <x v="6"/>
    <x v="0"/>
    <x v="0"/>
    <x v="0"/>
    <x v="0"/>
    <x v="0"/>
    <x v="0"/>
    <x v="0"/>
    <x v="23"/>
    <x v="1"/>
    <x v="176"/>
    <x v="0"/>
    <x v="0"/>
    <x v="1"/>
    <x v="0"/>
    <x v="0"/>
    <x v="0"/>
    <x v="1"/>
    <x v="0"/>
    <x v="0"/>
    <x v="32"/>
    <x v="485"/>
    <x v="4"/>
    <x v="8"/>
  </r>
  <r>
    <x v="1409"/>
    <x v="1543"/>
    <x v="173"/>
    <x v="310"/>
    <x v="1"/>
    <x v="1"/>
    <x v="16"/>
    <x v="123"/>
    <x v="26"/>
    <x v="67"/>
    <x v="3"/>
    <x v="66"/>
    <x v="2"/>
    <x v="5"/>
    <x v="6"/>
    <x v="1"/>
    <x v="5"/>
    <x v="7"/>
    <x v="0"/>
    <x v="0"/>
    <x v="0"/>
    <x v="0"/>
    <x v="0"/>
    <x v="0"/>
    <x v="0"/>
    <x v="29"/>
    <x v="2"/>
    <x v="226"/>
    <x v="1"/>
    <x v="0"/>
    <x v="0"/>
    <x v="0"/>
    <x v="0"/>
    <x v="0"/>
    <x v="1"/>
    <x v="0"/>
    <x v="0"/>
    <x v="237"/>
    <x v="435"/>
    <x v="2"/>
    <x v="7"/>
  </r>
  <r>
    <x v="1410"/>
    <x v="360"/>
    <x v="28"/>
    <x v="310"/>
    <x v="1"/>
    <x v="1"/>
    <x v="79"/>
    <x v="16"/>
    <x v="2"/>
    <x v="11"/>
    <x v="3"/>
    <x v="0"/>
    <x v="16"/>
    <x v="2"/>
    <x v="1"/>
    <x v="1"/>
    <x v="2"/>
    <x v="8"/>
    <x v="0"/>
    <x v="0"/>
    <x v="1"/>
    <x v="0"/>
    <x v="0"/>
    <x v="0"/>
    <x v="0"/>
    <x v="17"/>
    <x v="1"/>
    <x v="397"/>
    <x v="0"/>
    <x v="1"/>
    <x v="0"/>
    <x v="0"/>
    <x v="0"/>
    <x v="1"/>
    <x v="0"/>
    <x v="0"/>
    <x v="0"/>
    <x v="18"/>
    <x v="264"/>
    <x v="8"/>
    <x v="11"/>
  </r>
  <r>
    <x v="1411"/>
    <x v="1233"/>
    <x v="150"/>
    <x v="310"/>
    <x v="1"/>
    <x v="1"/>
    <x v="92"/>
    <x v="186"/>
    <x v="2"/>
    <x v="43"/>
    <x v="3"/>
    <x v="5"/>
    <x v="35"/>
    <x v="4"/>
    <x v="5"/>
    <x v="1"/>
    <x v="5"/>
    <x v="6"/>
    <x v="0"/>
    <x v="0"/>
    <x v="0"/>
    <x v="0"/>
    <x v="0"/>
    <x v="0"/>
    <x v="0"/>
    <x v="35"/>
    <x v="2"/>
    <x v="635"/>
    <x v="0"/>
    <x v="1"/>
    <x v="0"/>
    <x v="0"/>
    <x v="0"/>
    <x v="0"/>
    <x v="1"/>
    <x v="0"/>
    <x v="0"/>
    <x v="187"/>
    <x v="26"/>
    <x v="0"/>
    <x v="4"/>
  </r>
  <r>
    <x v="1412"/>
    <x v="111"/>
    <x v="16"/>
    <x v="310"/>
    <x v="0"/>
    <x v="0"/>
    <x v="16"/>
    <x v="5"/>
    <x v="4"/>
    <x v="5"/>
    <x v="4"/>
    <x v="2"/>
    <x v="10"/>
    <x v="1"/>
    <x v="0"/>
    <x v="1"/>
    <x v="2"/>
    <x v="7"/>
    <x v="0"/>
    <x v="0"/>
    <x v="0"/>
    <x v="0"/>
    <x v="0"/>
    <x v="0"/>
    <x v="0"/>
    <x v="10"/>
    <x v="0"/>
    <x v="489"/>
    <x v="0"/>
    <x v="0"/>
    <x v="0"/>
    <x v="1"/>
    <x v="0"/>
    <x v="1"/>
    <x v="0"/>
    <x v="0"/>
    <x v="0"/>
    <x v="12"/>
    <x v="172"/>
    <x v="5"/>
    <x v="6"/>
  </r>
  <r>
    <x v="1413"/>
    <x v="715"/>
    <x v="83"/>
    <x v="310"/>
    <x v="0"/>
    <x v="0"/>
    <x v="96"/>
    <x v="14"/>
    <x v="36"/>
    <x v="11"/>
    <x v="3"/>
    <x v="26"/>
    <x v="35"/>
    <x v="1"/>
    <x v="1"/>
    <x v="1"/>
    <x v="4"/>
    <x v="2"/>
    <x v="0"/>
    <x v="0"/>
    <x v="0"/>
    <x v="0"/>
    <x v="0"/>
    <x v="0"/>
    <x v="0"/>
    <x v="32"/>
    <x v="2"/>
    <x v="62"/>
    <x v="0"/>
    <x v="1"/>
    <x v="0"/>
    <x v="0"/>
    <x v="0"/>
    <x v="0"/>
    <x v="1"/>
    <x v="0"/>
    <x v="0"/>
    <x v="57"/>
    <x v="599"/>
    <x v="8"/>
    <x v="11"/>
  </r>
  <r>
    <x v="1414"/>
    <x v="635"/>
    <x v="96"/>
    <x v="310"/>
    <x v="1"/>
    <x v="0"/>
    <x v="30"/>
    <x v="29"/>
    <x v="12"/>
    <x v="59"/>
    <x v="16"/>
    <x v="1"/>
    <x v="36"/>
    <x v="2"/>
    <x v="3"/>
    <x v="0"/>
    <x v="4"/>
    <x v="8"/>
    <x v="0"/>
    <x v="0"/>
    <x v="0"/>
    <x v="0"/>
    <x v="0"/>
    <x v="0"/>
    <x v="0"/>
    <x v="13"/>
    <x v="1"/>
    <x v="472"/>
    <x v="0"/>
    <x v="1"/>
    <x v="0"/>
    <x v="0"/>
    <x v="0"/>
    <x v="0"/>
    <x v="1"/>
    <x v="0"/>
    <x v="0"/>
    <x v="84"/>
    <x v="189"/>
    <x v="6"/>
    <x v="5"/>
  </r>
  <r>
    <x v="1415"/>
    <x v="420"/>
    <x v="58"/>
    <x v="310"/>
    <x v="1"/>
    <x v="1"/>
    <x v="60"/>
    <x v="26"/>
    <x v="2"/>
    <x v="19"/>
    <x v="9"/>
    <x v="5"/>
    <x v="8"/>
    <x v="3"/>
    <x v="2"/>
    <x v="1"/>
    <x v="3"/>
    <x v="8"/>
    <x v="0"/>
    <x v="0"/>
    <x v="0"/>
    <x v="0"/>
    <x v="0"/>
    <x v="0"/>
    <x v="0"/>
    <x v="44"/>
    <x v="3"/>
    <x v="326"/>
    <x v="0"/>
    <x v="0"/>
    <x v="0"/>
    <x v="1"/>
    <x v="0"/>
    <x v="0"/>
    <x v="1"/>
    <x v="0"/>
    <x v="0"/>
    <x v="56"/>
    <x v="335"/>
    <x v="11"/>
    <x v="2"/>
  </r>
  <r>
    <x v="1416"/>
    <x v="520"/>
    <x v="15"/>
    <x v="310"/>
    <x v="1"/>
    <x v="1"/>
    <x v="11"/>
    <x v="9"/>
    <x v="1"/>
    <x v="4"/>
    <x v="3"/>
    <x v="2"/>
    <x v="3"/>
    <x v="1"/>
    <x v="1"/>
    <x v="0"/>
    <x v="2"/>
    <x v="6"/>
    <x v="0"/>
    <x v="0"/>
    <x v="0"/>
    <x v="0"/>
    <x v="0"/>
    <x v="0"/>
    <x v="0"/>
    <x v="47"/>
    <x v="3"/>
    <x v="263"/>
    <x v="0"/>
    <x v="1"/>
    <x v="0"/>
    <x v="0"/>
    <x v="0"/>
    <x v="0"/>
    <x v="0"/>
    <x v="1"/>
    <x v="0"/>
    <x v="18"/>
    <x v="398"/>
    <x v="1"/>
    <x v="3"/>
  </r>
  <r>
    <x v="1417"/>
    <x v="1117"/>
    <x v="297"/>
    <x v="124"/>
    <x v="1"/>
    <x v="1"/>
    <x v="25"/>
    <x v="307"/>
    <x v="16"/>
    <x v="143"/>
    <x v="24"/>
    <x v="5"/>
    <x v="173"/>
    <x v="5"/>
    <x v="8"/>
    <x v="5"/>
    <x v="4"/>
    <x v="8"/>
    <x v="1"/>
    <x v="0"/>
    <x v="1"/>
    <x v="0"/>
    <x v="0"/>
    <x v="0"/>
    <x v="1"/>
    <x v="15"/>
    <x v="1"/>
    <x v="433"/>
    <x v="0"/>
    <x v="1"/>
    <x v="0"/>
    <x v="0"/>
    <x v="0"/>
    <x v="1"/>
    <x v="0"/>
    <x v="0"/>
    <x v="0"/>
    <x v="278"/>
    <x v="228"/>
    <x v="7"/>
    <x v="1"/>
  </r>
  <r>
    <x v="1418"/>
    <x v="1136"/>
    <x v="296"/>
    <x v="121"/>
    <x v="0"/>
    <x v="0"/>
    <x v="0"/>
    <x v="400"/>
    <x v="5"/>
    <x v="64"/>
    <x v="7"/>
    <x v="0"/>
    <x v="37"/>
    <x v="1"/>
    <x v="7"/>
    <x v="3"/>
    <x v="7"/>
    <x v="5"/>
    <x v="0"/>
    <x v="1"/>
    <x v="0"/>
    <x v="0"/>
    <x v="0"/>
    <x v="0"/>
    <x v="1"/>
    <x v="35"/>
    <x v="2"/>
    <x v="14"/>
    <x v="0"/>
    <x v="0"/>
    <x v="1"/>
    <x v="0"/>
    <x v="0"/>
    <x v="0"/>
    <x v="1"/>
    <x v="0"/>
    <x v="0"/>
    <x v="362"/>
    <x v="647"/>
    <x v="10"/>
    <x v="9"/>
  </r>
  <r>
    <x v="1419"/>
    <x v="1848"/>
    <x v="888"/>
    <x v="310"/>
    <x v="0"/>
    <x v="0"/>
    <x v="71"/>
    <x v="677"/>
    <x v="143"/>
    <x v="463"/>
    <x v="175"/>
    <x v="102"/>
    <x v="122"/>
    <x v="1"/>
    <x v="7"/>
    <x v="5"/>
    <x v="10"/>
    <x v="4"/>
    <x v="1"/>
    <x v="0"/>
    <x v="0"/>
    <x v="1"/>
    <x v="0"/>
    <x v="0"/>
    <x v="0"/>
    <x v="50"/>
    <x v="3"/>
    <x v="257"/>
    <x v="0"/>
    <x v="0"/>
    <x v="0"/>
    <x v="1"/>
    <x v="0"/>
    <x v="0"/>
    <x v="1"/>
    <x v="0"/>
    <x v="0"/>
    <x v="957"/>
    <x v="404"/>
    <x v="1"/>
    <x v="3"/>
  </r>
  <r>
    <x v="1420"/>
    <x v="987"/>
    <x v="183"/>
    <x v="310"/>
    <x v="0"/>
    <x v="0"/>
    <x v="88"/>
    <x v="98"/>
    <x v="27"/>
    <x v="102"/>
    <x v="24"/>
    <x v="48"/>
    <x v="6"/>
    <x v="1"/>
    <x v="2"/>
    <x v="2"/>
    <x v="8"/>
    <x v="1"/>
    <x v="0"/>
    <x v="0"/>
    <x v="0"/>
    <x v="0"/>
    <x v="0"/>
    <x v="0"/>
    <x v="0"/>
    <x v="38"/>
    <x v="2"/>
    <x v="241"/>
    <x v="0"/>
    <x v="1"/>
    <x v="0"/>
    <x v="0"/>
    <x v="0"/>
    <x v="0"/>
    <x v="1"/>
    <x v="0"/>
    <x v="0"/>
    <x v="243"/>
    <x v="420"/>
    <x v="2"/>
    <x v="7"/>
  </r>
  <r>
    <x v="1421"/>
    <x v="1729"/>
    <x v="669"/>
    <x v="310"/>
    <x v="0"/>
    <x v="0"/>
    <x v="93"/>
    <x v="409"/>
    <x v="35"/>
    <x v="415"/>
    <x v="64"/>
    <x v="148"/>
    <x v="17"/>
    <x v="1"/>
    <x v="4"/>
    <x v="4"/>
    <x v="9"/>
    <x v="2"/>
    <x v="0"/>
    <x v="0"/>
    <x v="0"/>
    <x v="0"/>
    <x v="0"/>
    <x v="0"/>
    <x v="0"/>
    <x v="25"/>
    <x v="1"/>
    <x v="528"/>
    <x v="0"/>
    <x v="1"/>
    <x v="0"/>
    <x v="0"/>
    <x v="0"/>
    <x v="1"/>
    <x v="0"/>
    <x v="0"/>
    <x v="0"/>
    <x v="762"/>
    <x v="133"/>
    <x v="4"/>
    <x v="8"/>
  </r>
  <r>
    <x v="1422"/>
    <x v="1007"/>
    <x v="434"/>
    <x v="310"/>
    <x v="0"/>
    <x v="1"/>
    <x v="93"/>
    <x v="556"/>
    <x v="8"/>
    <x v="99"/>
    <x v="10"/>
    <x v="0"/>
    <x v="47"/>
    <x v="4"/>
    <x v="10"/>
    <x v="7"/>
    <x v="5"/>
    <x v="8"/>
    <x v="0"/>
    <x v="0"/>
    <x v="1"/>
    <x v="0"/>
    <x v="0"/>
    <x v="0"/>
    <x v="0"/>
    <x v="39"/>
    <x v="2"/>
    <x v="542"/>
    <x v="0"/>
    <x v="1"/>
    <x v="0"/>
    <x v="0"/>
    <x v="0"/>
    <x v="0"/>
    <x v="1"/>
    <x v="0"/>
    <x v="0"/>
    <x v="515"/>
    <x v="119"/>
    <x v="3"/>
    <x v="0"/>
  </r>
  <r>
    <x v="1423"/>
    <x v="1513"/>
    <x v="588"/>
    <x v="310"/>
    <x v="0"/>
    <x v="0"/>
    <x v="54"/>
    <x v="487"/>
    <x v="53"/>
    <x v="292"/>
    <x v="63"/>
    <x v="53"/>
    <x v="126"/>
    <x v="1"/>
    <x v="4"/>
    <x v="4"/>
    <x v="8"/>
    <x v="2"/>
    <x v="0"/>
    <x v="0"/>
    <x v="0"/>
    <x v="0"/>
    <x v="0"/>
    <x v="0"/>
    <x v="0"/>
    <x v="14"/>
    <x v="1"/>
    <x v="231"/>
    <x v="0"/>
    <x v="0"/>
    <x v="0"/>
    <x v="1"/>
    <x v="0"/>
    <x v="0"/>
    <x v="0"/>
    <x v="0"/>
    <x v="1"/>
    <x v="623"/>
    <x v="430"/>
    <x v="2"/>
    <x v="7"/>
  </r>
  <r>
    <x v="1424"/>
    <x v="1495"/>
    <x v="341"/>
    <x v="310"/>
    <x v="0"/>
    <x v="1"/>
    <x v="41"/>
    <x v="351"/>
    <x v="27"/>
    <x v="155"/>
    <x v="52"/>
    <x v="8"/>
    <x v="39"/>
    <x v="4"/>
    <x v="4"/>
    <x v="4"/>
    <x v="5"/>
    <x v="2"/>
    <x v="0"/>
    <x v="0"/>
    <x v="0"/>
    <x v="0"/>
    <x v="0"/>
    <x v="0"/>
    <x v="0"/>
    <x v="23"/>
    <x v="1"/>
    <x v="93"/>
    <x v="0"/>
    <x v="0"/>
    <x v="0"/>
    <x v="1"/>
    <x v="0"/>
    <x v="1"/>
    <x v="0"/>
    <x v="0"/>
    <x v="0"/>
    <x v="411"/>
    <x v="568"/>
    <x v="7"/>
    <x v="1"/>
  </r>
  <r>
    <x v="1425"/>
    <x v="820"/>
    <x v="124"/>
    <x v="310"/>
    <x v="1"/>
    <x v="0"/>
    <x v="46"/>
    <x v="55"/>
    <x v="10"/>
    <x v="92"/>
    <x v="16"/>
    <x v="7"/>
    <x v="25"/>
    <x v="3"/>
    <x v="3"/>
    <x v="2"/>
    <x v="4"/>
    <x v="5"/>
    <x v="0"/>
    <x v="0"/>
    <x v="0"/>
    <x v="0"/>
    <x v="0"/>
    <x v="0"/>
    <x v="0"/>
    <x v="24"/>
    <x v="1"/>
    <x v="469"/>
    <x v="0"/>
    <x v="0"/>
    <x v="0"/>
    <x v="1"/>
    <x v="0"/>
    <x v="0"/>
    <x v="1"/>
    <x v="0"/>
    <x v="0"/>
    <x v="146"/>
    <x v="192"/>
    <x v="6"/>
    <x v="5"/>
  </r>
  <r>
    <x v="1426"/>
    <x v="1708"/>
    <x v="583"/>
    <x v="310"/>
    <x v="0"/>
    <x v="0"/>
    <x v="28"/>
    <x v="210"/>
    <x v="131"/>
    <x v="428"/>
    <x v="83"/>
    <x v="53"/>
    <x v="31"/>
    <x v="1"/>
    <x v="3"/>
    <x v="4"/>
    <x v="9"/>
    <x v="1"/>
    <x v="0"/>
    <x v="0"/>
    <x v="0"/>
    <x v="0"/>
    <x v="0"/>
    <x v="0"/>
    <x v="0"/>
    <x v="31"/>
    <x v="2"/>
    <x v="20"/>
    <x v="0"/>
    <x v="1"/>
    <x v="0"/>
    <x v="0"/>
    <x v="0"/>
    <x v="0"/>
    <x v="1"/>
    <x v="0"/>
    <x v="0"/>
    <x v="664"/>
    <x v="641"/>
    <x v="9"/>
    <x v="10"/>
  </r>
  <r>
    <x v="1427"/>
    <x v="586"/>
    <x v="287"/>
    <x v="153"/>
    <x v="0"/>
    <x v="0"/>
    <x v="65"/>
    <x v="141"/>
    <x v="63"/>
    <x v="122"/>
    <x v="96"/>
    <x v="63"/>
    <x v="14"/>
    <x v="2"/>
    <x v="5"/>
    <x v="2"/>
    <x v="9"/>
    <x v="6"/>
    <x v="0"/>
    <x v="0"/>
    <x v="0"/>
    <x v="0"/>
    <x v="0"/>
    <x v="0"/>
    <x v="1"/>
    <x v="22"/>
    <x v="1"/>
    <x v="616"/>
    <x v="0"/>
    <x v="1"/>
    <x v="0"/>
    <x v="0"/>
    <x v="0"/>
    <x v="0"/>
    <x v="0"/>
    <x v="0"/>
    <x v="1"/>
    <x v="364"/>
    <x v="45"/>
    <x v="1"/>
    <x v="3"/>
  </r>
  <r>
    <x v="1428"/>
    <x v="643"/>
    <x v="50"/>
    <x v="310"/>
    <x v="1"/>
    <x v="0"/>
    <x v="82"/>
    <x v="37"/>
    <x v="0"/>
    <x v="17"/>
    <x v="0"/>
    <x v="0"/>
    <x v="3"/>
    <x v="1"/>
    <x v="2"/>
    <x v="0"/>
    <x v="3"/>
    <x v="7"/>
    <x v="0"/>
    <x v="0"/>
    <x v="0"/>
    <x v="0"/>
    <x v="0"/>
    <x v="0"/>
    <x v="0"/>
    <x v="29"/>
    <x v="2"/>
    <x v="255"/>
    <x v="0"/>
    <x v="0"/>
    <x v="1"/>
    <x v="0"/>
    <x v="0"/>
    <x v="0"/>
    <x v="0"/>
    <x v="0"/>
    <x v="1"/>
    <x v="53"/>
    <x v="406"/>
    <x v="1"/>
    <x v="3"/>
  </r>
  <r>
    <x v="1429"/>
    <x v="401"/>
    <x v="263"/>
    <x v="310"/>
    <x v="0"/>
    <x v="0"/>
    <x v="38"/>
    <x v="155"/>
    <x v="13"/>
    <x v="175"/>
    <x v="75"/>
    <x v="13"/>
    <x v="70"/>
    <x v="2"/>
    <x v="7"/>
    <x v="3"/>
    <x v="5"/>
    <x v="8"/>
    <x v="0"/>
    <x v="0"/>
    <x v="0"/>
    <x v="0"/>
    <x v="0"/>
    <x v="0"/>
    <x v="0"/>
    <x v="31"/>
    <x v="2"/>
    <x v="632"/>
    <x v="0"/>
    <x v="0"/>
    <x v="0"/>
    <x v="1"/>
    <x v="0"/>
    <x v="0"/>
    <x v="0"/>
    <x v="0"/>
    <x v="1"/>
    <x v="298"/>
    <x v="29"/>
    <x v="0"/>
    <x v="4"/>
  </r>
  <r>
    <x v="1430"/>
    <x v="1477"/>
    <x v="556"/>
    <x v="310"/>
    <x v="0"/>
    <x v="0"/>
    <x v="3"/>
    <x v="395"/>
    <x v="79"/>
    <x v="299"/>
    <x v="89"/>
    <x v="50"/>
    <x v="40"/>
    <x v="1"/>
    <x v="4"/>
    <x v="4"/>
    <x v="7"/>
    <x v="2"/>
    <x v="0"/>
    <x v="0"/>
    <x v="0"/>
    <x v="0"/>
    <x v="0"/>
    <x v="0"/>
    <x v="0"/>
    <x v="27"/>
    <x v="2"/>
    <x v="4"/>
    <x v="0"/>
    <x v="0"/>
    <x v="0"/>
    <x v="1"/>
    <x v="0"/>
    <x v="0"/>
    <x v="1"/>
    <x v="0"/>
    <x v="0"/>
    <x v="638"/>
    <x v="657"/>
    <x v="10"/>
    <x v="9"/>
  </r>
  <r>
    <x v="1431"/>
    <x v="819"/>
    <x v="278"/>
    <x v="132"/>
    <x v="1"/>
    <x v="1"/>
    <x v="11"/>
    <x v="302"/>
    <x v="9"/>
    <x v="111"/>
    <x v="16"/>
    <x v="14"/>
    <x v="19"/>
    <x v="10"/>
    <x v="5"/>
    <x v="2"/>
    <x v="9"/>
    <x v="7"/>
    <x v="0"/>
    <x v="0"/>
    <x v="0"/>
    <x v="0"/>
    <x v="0"/>
    <x v="0"/>
    <x v="1"/>
    <x v="20"/>
    <x v="1"/>
    <x v="323"/>
    <x v="0"/>
    <x v="1"/>
    <x v="0"/>
    <x v="0"/>
    <x v="0"/>
    <x v="0"/>
    <x v="1"/>
    <x v="0"/>
    <x v="0"/>
    <x v="351"/>
    <x v="338"/>
    <x v="11"/>
    <x v="2"/>
  </r>
  <r>
    <x v="1432"/>
    <x v="233"/>
    <x v="51"/>
    <x v="310"/>
    <x v="1"/>
    <x v="1"/>
    <x v="49"/>
    <x v="15"/>
    <x v="8"/>
    <x v="16"/>
    <x v="10"/>
    <x v="5"/>
    <x v="22"/>
    <x v="4"/>
    <x v="2"/>
    <x v="0"/>
    <x v="4"/>
    <x v="6"/>
    <x v="0"/>
    <x v="0"/>
    <x v="0"/>
    <x v="0"/>
    <x v="0"/>
    <x v="0"/>
    <x v="0"/>
    <x v="24"/>
    <x v="1"/>
    <x v="501"/>
    <x v="0"/>
    <x v="0"/>
    <x v="0"/>
    <x v="1"/>
    <x v="0"/>
    <x v="0"/>
    <x v="1"/>
    <x v="0"/>
    <x v="0"/>
    <x v="35"/>
    <x v="160"/>
    <x v="5"/>
    <x v="6"/>
  </r>
  <r>
    <x v="1433"/>
    <x v="1899"/>
    <x v="276"/>
    <x v="83"/>
    <x v="0"/>
    <x v="0"/>
    <x v="7"/>
    <x v="167"/>
    <x v="21"/>
    <x v="249"/>
    <x v="0"/>
    <x v="21"/>
    <x v="63"/>
    <x v="1"/>
    <x v="6"/>
    <x v="10"/>
    <x v="6"/>
    <x v="5"/>
    <x v="1"/>
    <x v="0"/>
    <x v="1"/>
    <x v="0"/>
    <x v="1"/>
    <x v="0"/>
    <x v="1"/>
    <x v="21"/>
    <x v="1"/>
    <x v="617"/>
    <x v="0"/>
    <x v="1"/>
    <x v="0"/>
    <x v="0"/>
    <x v="0"/>
    <x v="0"/>
    <x v="0"/>
    <x v="0"/>
    <x v="1"/>
    <x v="326"/>
    <x v="44"/>
    <x v="0"/>
    <x v="4"/>
  </r>
  <r>
    <x v="1434"/>
    <x v="1136"/>
    <x v="274"/>
    <x v="110"/>
    <x v="0"/>
    <x v="1"/>
    <x v="82"/>
    <x v="398"/>
    <x v="0"/>
    <x v="24"/>
    <x v="6"/>
    <x v="0"/>
    <x v="4"/>
    <x v="2"/>
    <x v="9"/>
    <x v="2"/>
    <x v="5"/>
    <x v="7"/>
    <x v="0"/>
    <x v="0"/>
    <x v="0"/>
    <x v="1"/>
    <x v="0"/>
    <x v="0"/>
    <x v="1"/>
    <x v="24"/>
    <x v="1"/>
    <x v="550"/>
    <x v="0"/>
    <x v="1"/>
    <x v="0"/>
    <x v="0"/>
    <x v="0"/>
    <x v="0"/>
    <x v="0"/>
    <x v="0"/>
    <x v="1"/>
    <x v="357"/>
    <x v="111"/>
    <x v="3"/>
    <x v="0"/>
  </r>
  <r>
    <x v="1435"/>
    <x v="1362"/>
    <x v="301"/>
    <x v="310"/>
    <x v="0"/>
    <x v="1"/>
    <x v="9"/>
    <x v="426"/>
    <x v="5"/>
    <x v="21"/>
    <x v="7"/>
    <x v="5"/>
    <x v="10"/>
    <x v="4"/>
    <x v="7"/>
    <x v="3"/>
    <x v="7"/>
    <x v="5"/>
    <x v="0"/>
    <x v="0"/>
    <x v="0"/>
    <x v="1"/>
    <x v="0"/>
    <x v="0"/>
    <x v="0"/>
    <x v="46"/>
    <x v="3"/>
    <x v="145"/>
    <x v="0"/>
    <x v="0"/>
    <x v="0"/>
    <x v="0"/>
    <x v="1"/>
    <x v="0"/>
    <x v="0"/>
    <x v="1"/>
    <x v="0"/>
    <x v="377"/>
    <x v="516"/>
    <x v="5"/>
    <x v="6"/>
  </r>
  <r>
    <x v="1436"/>
    <x v="1162"/>
    <x v="327"/>
    <x v="310"/>
    <x v="0"/>
    <x v="1"/>
    <x v="24"/>
    <x v="258"/>
    <x v="58"/>
    <x v="172"/>
    <x v="68"/>
    <x v="5"/>
    <x v="29"/>
    <x v="7"/>
    <x v="4"/>
    <x v="6"/>
    <x v="8"/>
    <x v="3"/>
    <x v="0"/>
    <x v="0"/>
    <x v="0"/>
    <x v="0"/>
    <x v="0"/>
    <x v="1"/>
    <x v="0"/>
    <x v="37"/>
    <x v="2"/>
    <x v="294"/>
    <x v="0"/>
    <x v="0"/>
    <x v="0"/>
    <x v="1"/>
    <x v="0"/>
    <x v="0"/>
    <x v="1"/>
    <x v="0"/>
    <x v="0"/>
    <x v="400"/>
    <x v="367"/>
    <x v="0"/>
    <x v="4"/>
  </r>
  <r>
    <x v="1437"/>
    <x v="818"/>
    <x v="36"/>
    <x v="310"/>
    <x v="1"/>
    <x v="1"/>
    <x v="25"/>
    <x v="38"/>
    <x v="0"/>
    <x v="2"/>
    <x v="0"/>
    <x v="0"/>
    <x v="6"/>
    <x v="1"/>
    <x v="1"/>
    <x v="0"/>
    <x v="3"/>
    <x v="7"/>
    <x v="0"/>
    <x v="1"/>
    <x v="1"/>
    <x v="0"/>
    <x v="0"/>
    <x v="0"/>
    <x v="0"/>
    <x v="41"/>
    <x v="2"/>
    <x v="72"/>
    <x v="0"/>
    <x v="0"/>
    <x v="0"/>
    <x v="1"/>
    <x v="0"/>
    <x v="0"/>
    <x v="0"/>
    <x v="0"/>
    <x v="1"/>
    <x v="36"/>
    <x v="589"/>
    <x v="7"/>
    <x v="1"/>
  </r>
  <r>
    <x v="1438"/>
    <x v="57"/>
    <x v="29"/>
    <x v="310"/>
    <x v="1"/>
    <x v="0"/>
    <x v="43"/>
    <x v="2"/>
    <x v="13"/>
    <x v="6"/>
    <x v="7"/>
    <x v="5"/>
    <x v="11"/>
    <x v="3"/>
    <x v="3"/>
    <x v="0"/>
    <x v="3"/>
    <x v="7"/>
    <x v="0"/>
    <x v="0"/>
    <x v="0"/>
    <x v="0"/>
    <x v="0"/>
    <x v="0"/>
    <x v="0"/>
    <x v="18"/>
    <x v="1"/>
    <x v="11"/>
    <x v="0"/>
    <x v="0"/>
    <x v="0"/>
    <x v="1"/>
    <x v="0"/>
    <x v="0"/>
    <x v="1"/>
    <x v="0"/>
    <x v="0"/>
    <x v="24"/>
    <x v="650"/>
    <x v="10"/>
    <x v="9"/>
  </r>
  <r>
    <x v="1439"/>
    <x v="280"/>
    <x v="38"/>
    <x v="310"/>
    <x v="1"/>
    <x v="0"/>
    <x v="10"/>
    <x v="30"/>
    <x v="0"/>
    <x v="10"/>
    <x v="2"/>
    <x v="0"/>
    <x v="5"/>
    <x v="1"/>
    <x v="1"/>
    <x v="0"/>
    <x v="3"/>
    <x v="7"/>
    <x v="0"/>
    <x v="0"/>
    <x v="0"/>
    <x v="0"/>
    <x v="0"/>
    <x v="0"/>
    <x v="0"/>
    <x v="10"/>
    <x v="0"/>
    <x v="335"/>
    <x v="0"/>
    <x v="1"/>
    <x v="0"/>
    <x v="0"/>
    <x v="0"/>
    <x v="0"/>
    <x v="0"/>
    <x v="1"/>
    <x v="0"/>
    <x v="39"/>
    <x v="326"/>
    <x v="10"/>
    <x v="9"/>
  </r>
  <r>
    <x v="1440"/>
    <x v="913"/>
    <x v="320"/>
    <x v="310"/>
    <x v="0"/>
    <x v="1"/>
    <x v="29"/>
    <x v="340"/>
    <x v="23"/>
    <x v="95"/>
    <x v="49"/>
    <x v="41"/>
    <x v="181"/>
    <x v="4"/>
    <x v="2"/>
    <x v="11"/>
    <x v="5"/>
    <x v="2"/>
    <x v="0"/>
    <x v="0"/>
    <x v="0"/>
    <x v="0"/>
    <x v="0"/>
    <x v="0"/>
    <x v="0"/>
    <x v="33"/>
    <x v="2"/>
    <x v="353"/>
    <x v="1"/>
    <x v="0"/>
    <x v="0"/>
    <x v="0"/>
    <x v="0"/>
    <x v="0"/>
    <x v="0"/>
    <x v="1"/>
    <x v="0"/>
    <x v="306"/>
    <x v="308"/>
    <x v="10"/>
    <x v="9"/>
  </r>
  <r>
    <x v="1441"/>
    <x v="952"/>
    <x v="294"/>
    <x v="310"/>
    <x v="0"/>
    <x v="1"/>
    <x v="45"/>
    <x v="382"/>
    <x v="10"/>
    <x v="75"/>
    <x v="0"/>
    <x v="10"/>
    <x v="48"/>
    <x v="4"/>
    <x v="8"/>
    <x v="1"/>
    <x v="8"/>
    <x v="8"/>
    <x v="0"/>
    <x v="0"/>
    <x v="0"/>
    <x v="0"/>
    <x v="0"/>
    <x v="0"/>
    <x v="0"/>
    <x v="43"/>
    <x v="3"/>
    <x v="473"/>
    <x v="0"/>
    <x v="1"/>
    <x v="0"/>
    <x v="0"/>
    <x v="0"/>
    <x v="0"/>
    <x v="1"/>
    <x v="0"/>
    <x v="0"/>
    <x v="358"/>
    <x v="188"/>
    <x v="6"/>
    <x v="5"/>
  </r>
  <r>
    <x v="1442"/>
    <x v="1866"/>
    <x v="698"/>
    <x v="310"/>
    <x v="0"/>
    <x v="0"/>
    <x v="57"/>
    <x v="651"/>
    <x v="31"/>
    <x v="291"/>
    <x v="66"/>
    <x v="31"/>
    <x v="178"/>
    <x v="1"/>
    <x v="4"/>
    <x v="4"/>
    <x v="11"/>
    <x v="1"/>
    <x v="0"/>
    <x v="0"/>
    <x v="0"/>
    <x v="0"/>
    <x v="1"/>
    <x v="0"/>
    <x v="0"/>
    <x v="44"/>
    <x v="3"/>
    <x v="389"/>
    <x v="0"/>
    <x v="0"/>
    <x v="0"/>
    <x v="1"/>
    <x v="0"/>
    <x v="0"/>
    <x v="1"/>
    <x v="0"/>
    <x v="0"/>
    <x v="719"/>
    <x v="272"/>
    <x v="8"/>
    <x v="11"/>
  </r>
  <r>
    <x v="1443"/>
    <x v="671"/>
    <x v="8"/>
    <x v="310"/>
    <x v="1"/>
    <x v="1"/>
    <x v="20"/>
    <x v="9"/>
    <x v="0"/>
    <x v="3"/>
    <x v="0"/>
    <x v="0"/>
    <x v="1"/>
    <x v="1"/>
    <x v="0"/>
    <x v="0"/>
    <x v="3"/>
    <x v="3"/>
    <x v="0"/>
    <x v="0"/>
    <x v="0"/>
    <x v="0"/>
    <x v="0"/>
    <x v="0"/>
    <x v="0"/>
    <x v="46"/>
    <x v="3"/>
    <x v="132"/>
    <x v="0"/>
    <x v="1"/>
    <x v="0"/>
    <x v="0"/>
    <x v="0"/>
    <x v="0"/>
    <x v="0"/>
    <x v="0"/>
    <x v="1"/>
    <x v="13"/>
    <x v="529"/>
    <x v="5"/>
    <x v="6"/>
  </r>
  <r>
    <x v="1444"/>
    <x v="1445"/>
    <x v="713"/>
    <x v="310"/>
    <x v="0"/>
    <x v="1"/>
    <x v="29"/>
    <x v="628"/>
    <x v="82"/>
    <x v="296"/>
    <x v="78"/>
    <x v="55"/>
    <x v="42"/>
    <x v="4"/>
    <x v="9"/>
    <x v="4"/>
    <x v="8"/>
    <x v="5"/>
    <x v="0"/>
    <x v="0"/>
    <x v="0"/>
    <x v="0"/>
    <x v="0"/>
    <x v="0"/>
    <x v="0"/>
    <x v="26"/>
    <x v="1"/>
    <x v="497"/>
    <x v="0"/>
    <x v="0"/>
    <x v="0"/>
    <x v="1"/>
    <x v="0"/>
    <x v="0"/>
    <x v="1"/>
    <x v="0"/>
    <x v="0"/>
    <x v="797"/>
    <x v="164"/>
    <x v="5"/>
    <x v="6"/>
  </r>
  <r>
    <x v="1445"/>
    <x v="163"/>
    <x v="39"/>
    <x v="310"/>
    <x v="1"/>
    <x v="1"/>
    <x v="82"/>
    <x v="8"/>
    <x v="3"/>
    <x v="9"/>
    <x v="16"/>
    <x v="4"/>
    <x v="22"/>
    <x v="3"/>
    <x v="1"/>
    <x v="1"/>
    <x v="3"/>
    <x v="6"/>
    <x v="0"/>
    <x v="0"/>
    <x v="0"/>
    <x v="0"/>
    <x v="0"/>
    <x v="0"/>
    <x v="0"/>
    <x v="26"/>
    <x v="1"/>
    <x v="178"/>
    <x v="0"/>
    <x v="1"/>
    <x v="0"/>
    <x v="0"/>
    <x v="0"/>
    <x v="1"/>
    <x v="0"/>
    <x v="0"/>
    <x v="0"/>
    <x v="23"/>
    <x v="483"/>
    <x v="4"/>
    <x v="8"/>
  </r>
  <r>
    <x v="1446"/>
    <x v="454"/>
    <x v="111"/>
    <x v="310"/>
    <x v="1"/>
    <x v="0"/>
    <x v="68"/>
    <x v="71"/>
    <x v="7"/>
    <x v="58"/>
    <x v="12"/>
    <x v="1"/>
    <x v="24"/>
    <x v="4"/>
    <x v="4"/>
    <x v="1"/>
    <x v="3"/>
    <x v="8"/>
    <x v="0"/>
    <x v="0"/>
    <x v="0"/>
    <x v="0"/>
    <x v="0"/>
    <x v="0"/>
    <x v="0"/>
    <x v="19"/>
    <x v="1"/>
    <x v="399"/>
    <x v="0"/>
    <x v="1"/>
    <x v="0"/>
    <x v="0"/>
    <x v="0"/>
    <x v="0"/>
    <x v="1"/>
    <x v="0"/>
    <x v="0"/>
    <x v="122"/>
    <x v="262"/>
    <x v="8"/>
    <x v="11"/>
  </r>
  <r>
    <x v="1447"/>
    <x v="467"/>
    <x v="31"/>
    <x v="310"/>
    <x v="0"/>
    <x v="1"/>
    <x v="65"/>
    <x v="29"/>
    <x v="0"/>
    <x v="5"/>
    <x v="0"/>
    <x v="1"/>
    <x v="5"/>
    <x v="1"/>
    <x v="1"/>
    <x v="0"/>
    <x v="3"/>
    <x v="5"/>
    <x v="0"/>
    <x v="0"/>
    <x v="0"/>
    <x v="0"/>
    <x v="0"/>
    <x v="0"/>
    <x v="0"/>
    <x v="30"/>
    <x v="2"/>
    <x v="404"/>
    <x v="0"/>
    <x v="0"/>
    <x v="1"/>
    <x v="0"/>
    <x v="0"/>
    <x v="0"/>
    <x v="1"/>
    <x v="0"/>
    <x v="0"/>
    <x v="32"/>
    <x v="257"/>
    <x v="8"/>
    <x v="11"/>
  </r>
  <r>
    <x v="1448"/>
    <x v="1728"/>
    <x v="272"/>
    <x v="88"/>
    <x v="0"/>
    <x v="1"/>
    <x v="38"/>
    <x v="146"/>
    <x v="19"/>
    <x v="260"/>
    <x v="21"/>
    <x v="0"/>
    <x v="38"/>
    <x v="1"/>
    <x v="6"/>
    <x v="4"/>
    <x v="9"/>
    <x v="7"/>
    <x v="0"/>
    <x v="0"/>
    <x v="0"/>
    <x v="1"/>
    <x v="1"/>
    <x v="0"/>
    <x v="1"/>
    <x v="40"/>
    <x v="2"/>
    <x v="619"/>
    <x v="0"/>
    <x v="0"/>
    <x v="0"/>
    <x v="0"/>
    <x v="1"/>
    <x v="0"/>
    <x v="0"/>
    <x v="0"/>
    <x v="1"/>
    <x v="336"/>
    <x v="42"/>
    <x v="0"/>
    <x v="4"/>
  </r>
  <r>
    <x v="1449"/>
    <x v="1370"/>
    <x v="509"/>
    <x v="310"/>
    <x v="0"/>
    <x v="1"/>
    <x v="9"/>
    <x v="397"/>
    <x v="35"/>
    <x v="344"/>
    <x v="29"/>
    <x v="12"/>
    <x v="148"/>
    <x v="2"/>
    <x v="6"/>
    <x v="6"/>
    <x v="7"/>
    <x v="4"/>
    <x v="0"/>
    <x v="0"/>
    <x v="0"/>
    <x v="0"/>
    <x v="0"/>
    <x v="0"/>
    <x v="0"/>
    <x v="38"/>
    <x v="2"/>
    <x v="557"/>
    <x v="0"/>
    <x v="1"/>
    <x v="0"/>
    <x v="0"/>
    <x v="0"/>
    <x v="0"/>
    <x v="1"/>
    <x v="0"/>
    <x v="0"/>
    <x v="529"/>
    <x v="104"/>
    <x v="3"/>
    <x v="0"/>
  </r>
  <r>
    <x v="1450"/>
    <x v="634"/>
    <x v="98"/>
    <x v="310"/>
    <x v="0"/>
    <x v="1"/>
    <x v="20"/>
    <x v="68"/>
    <x v="8"/>
    <x v="26"/>
    <x v="11"/>
    <x v="7"/>
    <x v="12"/>
    <x v="2"/>
    <x v="3"/>
    <x v="0"/>
    <x v="4"/>
    <x v="7"/>
    <x v="0"/>
    <x v="0"/>
    <x v="0"/>
    <x v="0"/>
    <x v="0"/>
    <x v="0"/>
    <x v="0"/>
    <x v="42"/>
    <x v="3"/>
    <x v="474"/>
    <x v="0"/>
    <x v="0"/>
    <x v="0"/>
    <x v="1"/>
    <x v="0"/>
    <x v="0"/>
    <x v="1"/>
    <x v="0"/>
    <x v="0"/>
    <x v="108"/>
    <x v="187"/>
    <x v="6"/>
    <x v="5"/>
  </r>
  <r>
    <x v="1451"/>
    <x v="1361"/>
    <x v="741"/>
    <x v="310"/>
    <x v="0"/>
    <x v="0"/>
    <x v="78"/>
    <x v="465"/>
    <x v="14"/>
    <x v="481"/>
    <x v="158"/>
    <x v="0"/>
    <x v="43"/>
    <x v="1"/>
    <x v="7"/>
    <x v="5"/>
    <x v="10"/>
    <x v="4"/>
    <x v="0"/>
    <x v="0"/>
    <x v="0"/>
    <x v="0"/>
    <x v="0"/>
    <x v="0"/>
    <x v="0"/>
    <x v="40"/>
    <x v="2"/>
    <x v="550"/>
    <x v="0"/>
    <x v="0"/>
    <x v="1"/>
    <x v="0"/>
    <x v="0"/>
    <x v="0"/>
    <x v="0"/>
    <x v="1"/>
    <x v="0"/>
    <x v="820"/>
    <x v="111"/>
    <x v="3"/>
    <x v="0"/>
  </r>
  <r>
    <x v="1452"/>
    <x v="1216"/>
    <x v="80"/>
    <x v="310"/>
    <x v="0"/>
    <x v="1"/>
    <x v="26"/>
    <x v="72"/>
    <x v="0"/>
    <x v="13"/>
    <x v="0"/>
    <x v="1"/>
    <x v="0"/>
    <x v="1"/>
    <x v="2"/>
    <x v="1"/>
    <x v="3"/>
    <x v="3"/>
    <x v="0"/>
    <x v="0"/>
    <x v="0"/>
    <x v="0"/>
    <x v="0"/>
    <x v="0"/>
    <x v="0"/>
    <x v="26"/>
    <x v="1"/>
    <x v="224"/>
    <x v="0"/>
    <x v="1"/>
    <x v="0"/>
    <x v="0"/>
    <x v="0"/>
    <x v="0"/>
    <x v="0"/>
    <x v="0"/>
    <x v="1"/>
    <x v="87"/>
    <x v="437"/>
    <x v="2"/>
    <x v="7"/>
  </r>
  <r>
    <x v="1453"/>
    <x v="666"/>
    <x v="121"/>
    <x v="310"/>
    <x v="0"/>
    <x v="0"/>
    <x v="68"/>
    <x v="110"/>
    <x v="1"/>
    <x v="54"/>
    <x v="7"/>
    <x v="7"/>
    <x v="36"/>
    <x v="1"/>
    <x v="3"/>
    <x v="2"/>
    <x v="4"/>
    <x v="3"/>
    <x v="0"/>
    <x v="0"/>
    <x v="0"/>
    <x v="0"/>
    <x v="0"/>
    <x v="0"/>
    <x v="0"/>
    <x v="9"/>
    <x v="0"/>
    <x v="228"/>
    <x v="0"/>
    <x v="0"/>
    <x v="1"/>
    <x v="0"/>
    <x v="0"/>
    <x v="0"/>
    <x v="0"/>
    <x v="1"/>
    <x v="0"/>
    <x v="137"/>
    <x v="433"/>
    <x v="2"/>
    <x v="7"/>
  </r>
  <r>
    <x v="1454"/>
    <x v="1135"/>
    <x v="531"/>
    <x v="310"/>
    <x v="0"/>
    <x v="1"/>
    <x v="79"/>
    <x v="667"/>
    <x v="0"/>
    <x v="60"/>
    <x v="0"/>
    <x v="0"/>
    <x v="30"/>
    <x v="2"/>
    <x v="7"/>
    <x v="5"/>
    <x v="13"/>
    <x v="5"/>
    <x v="0"/>
    <x v="0"/>
    <x v="1"/>
    <x v="0"/>
    <x v="0"/>
    <x v="0"/>
    <x v="0"/>
    <x v="35"/>
    <x v="2"/>
    <x v="147"/>
    <x v="0"/>
    <x v="1"/>
    <x v="0"/>
    <x v="0"/>
    <x v="0"/>
    <x v="0"/>
    <x v="0"/>
    <x v="0"/>
    <x v="1"/>
    <x v="617"/>
    <x v="514"/>
    <x v="5"/>
    <x v="6"/>
  </r>
  <r>
    <x v="1455"/>
    <x v="1229"/>
    <x v="533"/>
    <x v="310"/>
    <x v="0"/>
    <x v="1"/>
    <x v="25"/>
    <x v="240"/>
    <x v="157"/>
    <x v="269"/>
    <x v="171"/>
    <x v="9"/>
    <x v="162"/>
    <x v="7"/>
    <x v="10"/>
    <x v="2"/>
    <x v="12"/>
    <x v="7"/>
    <x v="0"/>
    <x v="0"/>
    <x v="0"/>
    <x v="0"/>
    <x v="0"/>
    <x v="0"/>
    <x v="0"/>
    <x v="17"/>
    <x v="1"/>
    <x v="428"/>
    <x v="0"/>
    <x v="0"/>
    <x v="1"/>
    <x v="0"/>
    <x v="0"/>
    <x v="0"/>
    <x v="1"/>
    <x v="0"/>
    <x v="0"/>
    <x v="548"/>
    <x v="233"/>
    <x v="7"/>
    <x v="1"/>
  </r>
  <r>
    <x v="1456"/>
    <x v="1301"/>
    <x v="378"/>
    <x v="310"/>
    <x v="0"/>
    <x v="1"/>
    <x v="83"/>
    <x v="443"/>
    <x v="28"/>
    <x v="134"/>
    <x v="9"/>
    <x v="21"/>
    <x v="98"/>
    <x v="3"/>
    <x v="5"/>
    <x v="3"/>
    <x v="12"/>
    <x v="5"/>
    <x v="0"/>
    <x v="0"/>
    <x v="0"/>
    <x v="0"/>
    <x v="0"/>
    <x v="0"/>
    <x v="0"/>
    <x v="36"/>
    <x v="2"/>
    <x v="629"/>
    <x v="0"/>
    <x v="0"/>
    <x v="0"/>
    <x v="1"/>
    <x v="0"/>
    <x v="0"/>
    <x v="1"/>
    <x v="0"/>
    <x v="0"/>
    <x v="414"/>
    <x v="32"/>
    <x v="0"/>
    <x v="4"/>
  </r>
  <r>
    <x v="1457"/>
    <x v="95"/>
    <x v="21"/>
    <x v="310"/>
    <x v="1"/>
    <x v="0"/>
    <x v="32"/>
    <x v="2"/>
    <x v="3"/>
    <x v="12"/>
    <x v="3"/>
    <x v="5"/>
    <x v="7"/>
    <x v="1"/>
    <x v="1"/>
    <x v="0"/>
    <x v="3"/>
    <x v="8"/>
    <x v="0"/>
    <x v="0"/>
    <x v="0"/>
    <x v="0"/>
    <x v="0"/>
    <x v="0"/>
    <x v="0"/>
    <x v="15"/>
    <x v="1"/>
    <x v="240"/>
    <x v="0"/>
    <x v="0"/>
    <x v="0"/>
    <x v="1"/>
    <x v="0"/>
    <x v="1"/>
    <x v="0"/>
    <x v="0"/>
    <x v="0"/>
    <x v="20"/>
    <x v="421"/>
    <x v="2"/>
    <x v="7"/>
  </r>
  <r>
    <x v="1458"/>
    <x v="92"/>
    <x v="26"/>
    <x v="310"/>
    <x v="1"/>
    <x v="0"/>
    <x v="49"/>
    <x v="2"/>
    <x v="4"/>
    <x v="9"/>
    <x v="9"/>
    <x v="5"/>
    <x v="16"/>
    <x v="2"/>
    <x v="1"/>
    <x v="0"/>
    <x v="3"/>
    <x v="7"/>
    <x v="0"/>
    <x v="0"/>
    <x v="0"/>
    <x v="0"/>
    <x v="0"/>
    <x v="0"/>
    <x v="0"/>
    <x v="16"/>
    <x v="1"/>
    <x v="291"/>
    <x v="0"/>
    <x v="1"/>
    <x v="0"/>
    <x v="0"/>
    <x v="0"/>
    <x v="0"/>
    <x v="1"/>
    <x v="0"/>
    <x v="0"/>
    <x v="16"/>
    <x v="370"/>
    <x v="0"/>
    <x v="4"/>
  </r>
  <r>
    <x v="1459"/>
    <x v="1667"/>
    <x v="592"/>
    <x v="310"/>
    <x v="0"/>
    <x v="1"/>
    <x v="50"/>
    <x v="333"/>
    <x v="93"/>
    <x v="238"/>
    <x v="150"/>
    <x v="170"/>
    <x v="34"/>
    <x v="2"/>
    <x v="7"/>
    <x v="3"/>
    <x v="6"/>
    <x v="4"/>
    <x v="0"/>
    <x v="0"/>
    <x v="0"/>
    <x v="0"/>
    <x v="0"/>
    <x v="0"/>
    <x v="0"/>
    <x v="20"/>
    <x v="1"/>
    <x v="658"/>
    <x v="0"/>
    <x v="0"/>
    <x v="0"/>
    <x v="1"/>
    <x v="0"/>
    <x v="1"/>
    <x v="0"/>
    <x v="0"/>
    <x v="0"/>
    <x v="676"/>
    <x v="3"/>
    <x v="11"/>
    <x v="2"/>
  </r>
  <r>
    <x v="1460"/>
    <x v="1526"/>
    <x v="447"/>
    <x v="310"/>
    <x v="0"/>
    <x v="1"/>
    <x v="84"/>
    <x v="462"/>
    <x v="25"/>
    <x v="141"/>
    <x v="59"/>
    <x v="66"/>
    <x v="8"/>
    <x v="3"/>
    <x v="6"/>
    <x v="3"/>
    <x v="13"/>
    <x v="4"/>
    <x v="0"/>
    <x v="0"/>
    <x v="0"/>
    <x v="0"/>
    <x v="0"/>
    <x v="0"/>
    <x v="0"/>
    <x v="20"/>
    <x v="1"/>
    <x v="456"/>
    <x v="0"/>
    <x v="0"/>
    <x v="1"/>
    <x v="0"/>
    <x v="0"/>
    <x v="0"/>
    <x v="0"/>
    <x v="1"/>
    <x v="0"/>
    <x v="551"/>
    <x v="205"/>
    <x v="6"/>
    <x v="5"/>
  </r>
  <r>
    <x v="1461"/>
    <x v="1761"/>
    <x v="776"/>
    <x v="310"/>
    <x v="0"/>
    <x v="0"/>
    <x v="96"/>
    <x v="579"/>
    <x v="115"/>
    <x v="468"/>
    <x v="17"/>
    <x v="15"/>
    <x v="31"/>
    <x v="1"/>
    <x v="4"/>
    <x v="6"/>
    <x v="4"/>
    <x v="2"/>
    <x v="0"/>
    <x v="0"/>
    <x v="0"/>
    <x v="0"/>
    <x v="0"/>
    <x v="0"/>
    <x v="0"/>
    <x v="26"/>
    <x v="1"/>
    <x v="7"/>
    <x v="0"/>
    <x v="0"/>
    <x v="0"/>
    <x v="1"/>
    <x v="0"/>
    <x v="0"/>
    <x v="0"/>
    <x v="1"/>
    <x v="0"/>
    <x v="864"/>
    <x v="654"/>
    <x v="10"/>
    <x v="9"/>
  </r>
  <r>
    <x v="1462"/>
    <x v="1337"/>
    <x v="248"/>
    <x v="310"/>
    <x v="2"/>
    <x v="1"/>
    <x v="56"/>
    <x v="356"/>
    <x v="0"/>
    <x v="30"/>
    <x v="0"/>
    <x v="0"/>
    <x v="8"/>
    <x v="7"/>
    <x v="8"/>
    <x v="2"/>
    <x v="5"/>
    <x v="7"/>
    <x v="1"/>
    <x v="0"/>
    <x v="0"/>
    <x v="0"/>
    <x v="0"/>
    <x v="0"/>
    <x v="0"/>
    <x v="50"/>
    <x v="3"/>
    <x v="19"/>
    <x v="0"/>
    <x v="0"/>
    <x v="0"/>
    <x v="1"/>
    <x v="0"/>
    <x v="0"/>
    <x v="0"/>
    <x v="0"/>
    <x v="1"/>
    <x v="323"/>
    <x v="642"/>
    <x v="9"/>
    <x v="10"/>
  </r>
  <r>
    <x v="1463"/>
    <x v="1700"/>
    <x v="837"/>
    <x v="310"/>
    <x v="0"/>
    <x v="1"/>
    <x v="85"/>
    <x v="768"/>
    <x v="87"/>
    <x v="157"/>
    <x v="62"/>
    <x v="35"/>
    <x v="104"/>
    <x v="2"/>
    <x v="11"/>
    <x v="8"/>
    <x v="8"/>
    <x v="6"/>
    <x v="0"/>
    <x v="0"/>
    <x v="0"/>
    <x v="0"/>
    <x v="1"/>
    <x v="0"/>
    <x v="0"/>
    <x v="41"/>
    <x v="2"/>
    <x v="502"/>
    <x v="0"/>
    <x v="1"/>
    <x v="0"/>
    <x v="0"/>
    <x v="0"/>
    <x v="0"/>
    <x v="1"/>
    <x v="0"/>
    <x v="0"/>
    <x v="899"/>
    <x v="159"/>
    <x v="5"/>
    <x v="6"/>
  </r>
  <r>
    <x v="1464"/>
    <x v="927"/>
    <x v="209"/>
    <x v="310"/>
    <x v="1"/>
    <x v="0"/>
    <x v="63"/>
    <x v="118"/>
    <x v="17"/>
    <x v="167"/>
    <x v="35"/>
    <x v="0"/>
    <x v="30"/>
    <x v="5"/>
    <x v="6"/>
    <x v="2"/>
    <x v="5"/>
    <x v="6"/>
    <x v="0"/>
    <x v="0"/>
    <x v="0"/>
    <x v="0"/>
    <x v="0"/>
    <x v="0"/>
    <x v="0"/>
    <x v="24"/>
    <x v="1"/>
    <x v="216"/>
    <x v="0"/>
    <x v="0"/>
    <x v="0"/>
    <x v="1"/>
    <x v="0"/>
    <x v="0"/>
    <x v="0"/>
    <x v="1"/>
    <x v="0"/>
    <x v="255"/>
    <x v="445"/>
    <x v="2"/>
    <x v="7"/>
  </r>
  <r>
    <x v="1465"/>
    <x v="949"/>
    <x v="271"/>
    <x v="125"/>
    <x v="0"/>
    <x v="1"/>
    <x v="98"/>
    <x v="396"/>
    <x v="0"/>
    <x v="24"/>
    <x v="6"/>
    <x v="0"/>
    <x v="4"/>
    <x v="6"/>
    <x v="4"/>
    <x v="5"/>
    <x v="7"/>
    <x v="6"/>
    <x v="0"/>
    <x v="0"/>
    <x v="0"/>
    <x v="1"/>
    <x v="0"/>
    <x v="0"/>
    <x v="1"/>
    <x v="36"/>
    <x v="2"/>
    <x v="598"/>
    <x v="1"/>
    <x v="0"/>
    <x v="0"/>
    <x v="0"/>
    <x v="0"/>
    <x v="0"/>
    <x v="0"/>
    <x v="0"/>
    <x v="1"/>
    <x v="355"/>
    <x v="63"/>
    <x v="1"/>
    <x v="3"/>
  </r>
  <r>
    <x v="1466"/>
    <x v="732"/>
    <x v="150"/>
    <x v="310"/>
    <x v="1"/>
    <x v="1"/>
    <x v="11"/>
    <x v="194"/>
    <x v="0"/>
    <x v="40"/>
    <x v="3"/>
    <x v="2"/>
    <x v="15"/>
    <x v="4"/>
    <x v="6"/>
    <x v="1"/>
    <x v="4"/>
    <x v="8"/>
    <x v="0"/>
    <x v="0"/>
    <x v="0"/>
    <x v="0"/>
    <x v="0"/>
    <x v="0"/>
    <x v="0"/>
    <x v="46"/>
    <x v="3"/>
    <x v="493"/>
    <x v="1"/>
    <x v="0"/>
    <x v="0"/>
    <x v="0"/>
    <x v="0"/>
    <x v="0"/>
    <x v="0"/>
    <x v="0"/>
    <x v="1"/>
    <x v="201"/>
    <x v="168"/>
    <x v="5"/>
    <x v="6"/>
  </r>
  <r>
    <x v="1467"/>
    <x v="510"/>
    <x v="260"/>
    <x v="146"/>
    <x v="0"/>
    <x v="1"/>
    <x v="46"/>
    <x v="145"/>
    <x v="43"/>
    <x v="126"/>
    <x v="61"/>
    <x v="55"/>
    <x v="37"/>
    <x v="6"/>
    <x v="3"/>
    <x v="8"/>
    <x v="4"/>
    <x v="4"/>
    <x v="0"/>
    <x v="0"/>
    <x v="1"/>
    <x v="0"/>
    <x v="0"/>
    <x v="0"/>
    <x v="1"/>
    <x v="42"/>
    <x v="3"/>
    <x v="483"/>
    <x v="0"/>
    <x v="0"/>
    <x v="1"/>
    <x v="0"/>
    <x v="0"/>
    <x v="0"/>
    <x v="1"/>
    <x v="0"/>
    <x v="0"/>
    <x v="314"/>
    <x v="178"/>
    <x v="5"/>
    <x v="6"/>
  </r>
  <r>
    <x v="1468"/>
    <x v="1157"/>
    <x v="318"/>
    <x v="310"/>
    <x v="1"/>
    <x v="0"/>
    <x v="48"/>
    <x v="303"/>
    <x v="35"/>
    <x v="173"/>
    <x v="13"/>
    <x v="23"/>
    <x v="17"/>
    <x v="7"/>
    <x v="7"/>
    <x v="2"/>
    <x v="9"/>
    <x v="6"/>
    <x v="0"/>
    <x v="0"/>
    <x v="0"/>
    <x v="0"/>
    <x v="0"/>
    <x v="0"/>
    <x v="0"/>
    <x v="18"/>
    <x v="1"/>
    <x v="254"/>
    <x v="0"/>
    <x v="0"/>
    <x v="0"/>
    <x v="1"/>
    <x v="0"/>
    <x v="0"/>
    <x v="1"/>
    <x v="0"/>
    <x v="0"/>
    <x v="399"/>
    <x v="407"/>
    <x v="1"/>
    <x v="3"/>
  </r>
  <r>
    <x v="1469"/>
    <x v="495"/>
    <x v="56"/>
    <x v="310"/>
    <x v="1"/>
    <x v="0"/>
    <x v="86"/>
    <x v="22"/>
    <x v="3"/>
    <x v="30"/>
    <x v="0"/>
    <x v="5"/>
    <x v="15"/>
    <x v="2"/>
    <x v="2"/>
    <x v="0"/>
    <x v="4"/>
    <x v="6"/>
    <x v="0"/>
    <x v="0"/>
    <x v="0"/>
    <x v="0"/>
    <x v="0"/>
    <x v="0"/>
    <x v="0"/>
    <x v="6"/>
    <x v="0"/>
    <x v="188"/>
    <x v="0"/>
    <x v="1"/>
    <x v="0"/>
    <x v="0"/>
    <x v="0"/>
    <x v="0"/>
    <x v="1"/>
    <x v="0"/>
    <x v="0"/>
    <x v="47"/>
    <x v="473"/>
    <x v="3"/>
    <x v="0"/>
  </r>
  <r>
    <x v="1470"/>
    <x v="1388"/>
    <x v="528"/>
    <x v="310"/>
    <x v="0"/>
    <x v="0"/>
    <x v="73"/>
    <x v="226"/>
    <x v="138"/>
    <x v="265"/>
    <x v="158"/>
    <x v="84"/>
    <x v="47"/>
    <x v="2"/>
    <x v="4"/>
    <x v="7"/>
    <x v="13"/>
    <x v="2"/>
    <x v="0"/>
    <x v="0"/>
    <x v="0"/>
    <x v="0"/>
    <x v="0"/>
    <x v="0"/>
    <x v="0"/>
    <x v="37"/>
    <x v="2"/>
    <x v="145"/>
    <x v="0"/>
    <x v="1"/>
    <x v="0"/>
    <x v="0"/>
    <x v="0"/>
    <x v="0"/>
    <x v="1"/>
    <x v="0"/>
    <x v="0"/>
    <x v="610"/>
    <x v="516"/>
    <x v="5"/>
    <x v="6"/>
  </r>
  <r>
    <x v="1471"/>
    <x v="407"/>
    <x v="50"/>
    <x v="310"/>
    <x v="1"/>
    <x v="0"/>
    <x v="36"/>
    <x v="38"/>
    <x v="0"/>
    <x v="12"/>
    <x v="3"/>
    <x v="1"/>
    <x v="1"/>
    <x v="1"/>
    <x v="2"/>
    <x v="0"/>
    <x v="3"/>
    <x v="7"/>
    <x v="0"/>
    <x v="0"/>
    <x v="0"/>
    <x v="0"/>
    <x v="0"/>
    <x v="0"/>
    <x v="0"/>
    <x v="19"/>
    <x v="1"/>
    <x v="198"/>
    <x v="1"/>
    <x v="0"/>
    <x v="0"/>
    <x v="0"/>
    <x v="0"/>
    <x v="0"/>
    <x v="1"/>
    <x v="0"/>
    <x v="0"/>
    <x v="55"/>
    <x v="463"/>
    <x v="3"/>
    <x v="0"/>
  </r>
  <r>
    <x v="1472"/>
    <x v="1076"/>
    <x v="257"/>
    <x v="105"/>
    <x v="0"/>
    <x v="1"/>
    <x v="3"/>
    <x v="142"/>
    <x v="22"/>
    <x v="191"/>
    <x v="35"/>
    <x v="30"/>
    <x v="8"/>
    <x v="5"/>
    <x v="4"/>
    <x v="2"/>
    <x v="9"/>
    <x v="4"/>
    <x v="0"/>
    <x v="0"/>
    <x v="0"/>
    <x v="0"/>
    <x v="0"/>
    <x v="0"/>
    <x v="1"/>
    <x v="40"/>
    <x v="2"/>
    <x v="449"/>
    <x v="0"/>
    <x v="0"/>
    <x v="1"/>
    <x v="0"/>
    <x v="0"/>
    <x v="0"/>
    <x v="0"/>
    <x v="0"/>
    <x v="1"/>
    <x v="333"/>
    <x v="212"/>
    <x v="6"/>
    <x v="5"/>
  </r>
  <r>
    <x v="1473"/>
    <x v="1569"/>
    <x v="713"/>
    <x v="310"/>
    <x v="0"/>
    <x v="1"/>
    <x v="16"/>
    <x v="662"/>
    <x v="55"/>
    <x v="233"/>
    <x v="78"/>
    <x v="96"/>
    <x v="14"/>
    <x v="4"/>
    <x v="9"/>
    <x v="5"/>
    <x v="7"/>
    <x v="5"/>
    <x v="0"/>
    <x v="0"/>
    <x v="0"/>
    <x v="0"/>
    <x v="0"/>
    <x v="0"/>
    <x v="0"/>
    <x v="37"/>
    <x v="2"/>
    <x v="559"/>
    <x v="0"/>
    <x v="0"/>
    <x v="0"/>
    <x v="1"/>
    <x v="0"/>
    <x v="0"/>
    <x v="1"/>
    <x v="0"/>
    <x v="0"/>
    <x v="805"/>
    <x v="102"/>
    <x v="3"/>
    <x v="0"/>
  </r>
  <r>
    <x v="1474"/>
    <x v="1472"/>
    <x v="654"/>
    <x v="310"/>
    <x v="0"/>
    <x v="0"/>
    <x v="48"/>
    <x v="585"/>
    <x v="12"/>
    <x v="317"/>
    <x v="29"/>
    <x v="88"/>
    <x v="88"/>
    <x v="1"/>
    <x v="9"/>
    <x v="7"/>
    <x v="13"/>
    <x v="4"/>
    <x v="0"/>
    <x v="0"/>
    <x v="0"/>
    <x v="0"/>
    <x v="0"/>
    <x v="0"/>
    <x v="0"/>
    <x v="8"/>
    <x v="0"/>
    <x v="500"/>
    <x v="0"/>
    <x v="1"/>
    <x v="0"/>
    <x v="0"/>
    <x v="0"/>
    <x v="0"/>
    <x v="1"/>
    <x v="0"/>
    <x v="0"/>
    <x v="717"/>
    <x v="161"/>
    <x v="5"/>
    <x v="6"/>
  </r>
  <r>
    <x v="1475"/>
    <x v="1022"/>
    <x v="190"/>
    <x v="310"/>
    <x v="1"/>
    <x v="1"/>
    <x v="61"/>
    <x v="200"/>
    <x v="9"/>
    <x v="57"/>
    <x v="17"/>
    <x v="9"/>
    <x v="121"/>
    <x v="7"/>
    <x v="4"/>
    <x v="3"/>
    <x v="5"/>
    <x v="5"/>
    <x v="0"/>
    <x v="0"/>
    <x v="0"/>
    <x v="0"/>
    <x v="0"/>
    <x v="0"/>
    <x v="0"/>
    <x v="21"/>
    <x v="1"/>
    <x v="475"/>
    <x v="0"/>
    <x v="0"/>
    <x v="0"/>
    <x v="1"/>
    <x v="0"/>
    <x v="0"/>
    <x v="0"/>
    <x v="1"/>
    <x v="0"/>
    <x v="166"/>
    <x v="186"/>
    <x v="6"/>
    <x v="5"/>
  </r>
  <r>
    <x v="1476"/>
    <x v="364"/>
    <x v="24"/>
    <x v="310"/>
    <x v="1"/>
    <x v="0"/>
    <x v="54"/>
    <x v="2"/>
    <x v="3"/>
    <x v="10"/>
    <x v="10"/>
    <x v="2"/>
    <x v="10"/>
    <x v="1"/>
    <x v="1"/>
    <x v="0"/>
    <x v="3"/>
    <x v="6"/>
    <x v="0"/>
    <x v="0"/>
    <x v="0"/>
    <x v="0"/>
    <x v="0"/>
    <x v="0"/>
    <x v="0"/>
    <x v="23"/>
    <x v="1"/>
    <x v="127"/>
    <x v="1"/>
    <x v="0"/>
    <x v="0"/>
    <x v="0"/>
    <x v="0"/>
    <x v="1"/>
    <x v="0"/>
    <x v="0"/>
    <x v="0"/>
    <x v="20"/>
    <x v="534"/>
    <x v="6"/>
    <x v="5"/>
  </r>
  <r>
    <x v="1477"/>
    <x v="1093"/>
    <x v="252"/>
    <x v="104"/>
    <x v="1"/>
    <x v="2"/>
    <x v="11"/>
    <x v="363"/>
    <x v="0"/>
    <x v="26"/>
    <x v="0"/>
    <x v="0"/>
    <x v="4"/>
    <x v="9"/>
    <x v="6"/>
    <x v="3"/>
    <x v="6"/>
    <x v="7"/>
    <x v="0"/>
    <x v="0"/>
    <x v="0"/>
    <x v="1"/>
    <x v="0"/>
    <x v="0"/>
    <x v="1"/>
    <x v="41"/>
    <x v="2"/>
    <x v="234"/>
    <x v="0"/>
    <x v="0"/>
    <x v="1"/>
    <x v="0"/>
    <x v="0"/>
    <x v="0"/>
    <x v="0"/>
    <x v="0"/>
    <x v="1"/>
    <x v="332"/>
    <x v="427"/>
    <x v="2"/>
    <x v="7"/>
  </r>
  <r>
    <x v="1478"/>
    <x v="1041"/>
    <x v="340"/>
    <x v="310"/>
    <x v="1"/>
    <x v="1"/>
    <x v="74"/>
    <x v="454"/>
    <x v="6"/>
    <x v="91"/>
    <x v="8"/>
    <x v="6"/>
    <x v="96"/>
    <x v="13"/>
    <x v="8"/>
    <x v="2"/>
    <x v="9"/>
    <x v="8"/>
    <x v="0"/>
    <x v="0"/>
    <x v="0"/>
    <x v="0"/>
    <x v="0"/>
    <x v="0"/>
    <x v="0"/>
    <x v="23"/>
    <x v="1"/>
    <x v="567"/>
    <x v="0"/>
    <x v="1"/>
    <x v="0"/>
    <x v="0"/>
    <x v="0"/>
    <x v="0"/>
    <x v="0"/>
    <x v="1"/>
    <x v="0"/>
    <x v="387"/>
    <x v="94"/>
    <x v="2"/>
    <x v="7"/>
  </r>
  <r>
    <x v="1479"/>
    <x v="1873"/>
    <x v="252"/>
    <x v="78"/>
    <x v="0"/>
    <x v="0"/>
    <x v="80"/>
    <x v="140"/>
    <x v="27"/>
    <x v="103"/>
    <x v="89"/>
    <x v="53"/>
    <x v="81"/>
    <x v="0"/>
    <x v="9"/>
    <x v="9"/>
    <x v="4"/>
    <x v="5"/>
    <x v="1"/>
    <x v="1"/>
    <x v="0"/>
    <x v="1"/>
    <x v="1"/>
    <x v="0"/>
    <x v="1"/>
    <x v="38"/>
    <x v="2"/>
    <x v="509"/>
    <x v="0"/>
    <x v="0"/>
    <x v="0"/>
    <x v="1"/>
    <x v="0"/>
    <x v="0"/>
    <x v="0"/>
    <x v="0"/>
    <x v="1"/>
    <x v="279"/>
    <x v="152"/>
    <x v="4"/>
    <x v="8"/>
  </r>
  <r>
    <x v="1480"/>
    <x v="1315"/>
    <x v="477"/>
    <x v="310"/>
    <x v="0"/>
    <x v="0"/>
    <x v="65"/>
    <x v="578"/>
    <x v="8"/>
    <x v="124"/>
    <x v="10"/>
    <x v="8"/>
    <x v="26"/>
    <x v="1"/>
    <x v="4"/>
    <x v="3"/>
    <x v="6"/>
    <x v="2"/>
    <x v="0"/>
    <x v="0"/>
    <x v="0"/>
    <x v="0"/>
    <x v="1"/>
    <x v="0"/>
    <x v="0"/>
    <x v="22"/>
    <x v="1"/>
    <x v="96"/>
    <x v="0"/>
    <x v="1"/>
    <x v="0"/>
    <x v="0"/>
    <x v="0"/>
    <x v="0"/>
    <x v="0"/>
    <x v="1"/>
    <x v="0"/>
    <x v="573"/>
    <x v="565"/>
    <x v="7"/>
    <x v="1"/>
  </r>
  <r>
    <x v="1481"/>
    <x v="1140"/>
    <x v="304"/>
    <x v="310"/>
    <x v="1"/>
    <x v="1"/>
    <x v="48"/>
    <x v="273"/>
    <x v="5"/>
    <x v="108"/>
    <x v="18"/>
    <x v="106"/>
    <x v="91"/>
    <x v="9"/>
    <x v="5"/>
    <x v="2"/>
    <x v="10"/>
    <x v="6"/>
    <x v="0"/>
    <x v="0"/>
    <x v="0"/>
    <x v="0"/>
    <x v="0"/>
    <x v="0"/>
    <x v="0"/>
    <x v="24"/>
    <x v="1"/>
    <x v="334"/>
    <x v="0"/>
    <x v="1"/>
    <x v="0"/>
    <x v="0"/>
    <x v="0"/>
    <x v="0"/>
    <x v="0"/>
    <x v="1"/>
    <x v="0"/>
    <x v="340"/>
    <x v="327"/>
    <x v="10"/>
    <x v="9"/>
  </r>
  <r>
    <x v="1482"/>
    <x v="843"/>
    <x v="524"/>
    <x v="310"/>
    <x v="0"/>
    <x v="1"/>
    <x v="88"/>
    <x v="308"/>
    <x v="100"/>
    <x v="183"/>
    <x v="150"/>
    <x v="143"/>
    <x v="57"/>
    <x v="6"/>
    <x v="11"/>
    <x v="8"/>
    <x v="5"/>
    <x v="8"/>
    <x v="0"/>
    <x v="0"/>
    <x v="1"/>
    <x v="0"/>
    <x v="0"/>
    <x v="0"/>
    <x v="0"/>
    <x v="21"/>
    <x v="1"/>
    <x v="565"/>
    <x v="0"/>
    <x v="0"/>
    <x v="0"/>
    <x v="1"/>
    <x v="0"/>
    <x v="1"/>
    <x v="0"/>
    <x v="0"/>
    <x v="0"/>
    <x v="600"/>
    <x v="96"/>
    <x v="2"/>
    <x v="7"/>
  </r>
  <r>
    <x v="1483"/>
    <x v="1752"/>
    <x v="481"/>
    <x v="310"/>
    <x v="0"/>
    <x v="0"/>
    <x v="19"/>
    <x v="294"/>
    <x v="156"/>
    <x v="166"/>
    <x v="52"/>
    <x v="144"/>
    <x v="35"/>
    <x v="1"/>
    <x v="2"/>
    <x v="8"/>
    <x v="13"/>
    <x v="1"/>
    <x v="0"/>
    <x v="0"/>
    <x v="0"/>
    <x v="0"/>
    <x v="0"/>
    <x v="0"/>
    <x v="0"/>
    <x v="25"/>
    <x v="1"/>
    <x v="231"/>
    <x v="0"/>
    <x v="1"/>
    <x v="0"/>
    <x v="0"/>
    <x v="0"/>
    <x v="0"/>
    <x v="0"/>
    <x v="0"/>
    <x v="1"/>
    <x v="572"/>
    <x v="430"/>
    <x v="2"/>
    <x v="7"/>
  </r>
  <r>
    <x v="1484"/>
    <x v="1037"/>
    <x v="430"/>
    <x v="310"/>
    <x v="0"/>
    <x v="1"/>
    <x v="21"/>
    <x v="507"/>
    <x v="16"/>
    <x v="161"/>
    <x v="0"/>
    <x v="24"/>
    <x v="82"/>
    <x v="5"/>
    <x v="5"/>
    <x v="5"/>
    <x v="12"/>
    <x v="5"/>
    <x v="0"/>
    <x v="0"/>
    <x v="0"/>
    <x v="0"/>
    <x v="0"/>
    <x v="0"/>
    <x v="0"/>
    <x v="38"/>
    <x v="2"/>
    <x v="364"/>
    <x v="0"/>
    <x v="0"/>
    <x v="0"/>
    <x v="1"/>
    <x v="0"/>
    <x v="0"/>
    <x v="1"/>
    <x v="0"/>
    <x v="0"/>
    <x v="488"/>
    <x v="297"/>
    <x v="9"/>
    <x v="10"/>
  </r>
  <r>
    <x v="1485"/>
    <x v="1872"/>
    <x v="604"/>
    <x v="310"/>
    <x v="0"/>
    <x v="0"/>
    <x v="27"/>
    <x v="377"/>
    <x v="122"/>
    <x v="328"/>
    <x v="41"/>
    <x v="130"/>
    <x v="45"/>
    <x v="1"/>
    <x v="3"/>
    <x v="4"/>
    <x v="10"/>
    <x v="1"/>
    <x v="0"/>
    <x v="0"/>
    <x v="0"/>
    <x v="0"/>
    <x v="0"/>
    <x v="0"/>
    <x v="0"/>
    <x v="8"/>
    <x v="0"/>
    <x v="138"/>
    <x v="0"/>
    <x v="1"/>
    <x v="0"/>
    <x v="0"/>
    <x v="0"/>
    <x v="0"/>
    <x v="1"/>
    <x v="0"/>
    <x v="0"/>
    <x v="682"/>
    <x v="523"/>
    <x v="5"/>
    <x v="6"/>
  </r>
  <r>
    <x v="1486"/>
    <x v="824"/>
    <x v="77"/>
    <x v="310"/>
    <x v="1"/>
    <x v="1"/>
    <x v="86"/>
    <x v="56"/>
    <x v="0"/>
    <x v="27"/>
    <x v="0"/>
    <x v="0"/>
    <x v="36"/>
    <x v="4"/>
    <x v="3"/>
    <x v="2"/>
    <x v="2"/>
    <x v="8"/>
    <x v="0"/>
    <x v="0"/>
    <x v="0"/>
    <x v="0"/>
    <x v="0"/>
    <x v="0"/>
    <x v="0"/>
    <x v="21"/>
    <x v="1"/>
    <x v="642"/>
    <x v="0"/>
    <x v="0"/>
    <x v="1"/>
    <x v="0"/>
    <x v="0"/>
    <x v="0"/>
    <x v="0"/>
    <x v="1"/>
    <x v="0"/>
    <x v="50"/>
    <x v="19"/>
    <x v="0"/>
    <x v="4"/>
  </r>
  <r>
    <x v="1487"/>
    <x v="1619"/>
    <x v="760"/>
    <x v="310"/>
    <x v="0"/>
    <x v="1"/>
    <x v="92"/>
    <x v="610"/>
    <x v="75"/>
    <x v="348"/>
    <x v="84"/>
    <x v="130"/>
    <x v="104"/>
    <x v="3"/>
    <x v="10"/>
    <x v="4"/>
    <x v="9"/>
    <x v="7"/>
    <x v="0"/>
    <x v="0"/>
    <x v="0"/>
    <x v="0"/>
    <x v="0"/>
    <x v="0"/>
    <x v="0"/>
    <x v="31"/>
    <x v="2"/>
    <x v="548"/>
    <x v="0"/>
    <x v="1"/>
    <x v="0"/>
    <x v="0"/>
    <x v="0"/>
    <x v="0"/>
    <x v="1"/>
    <x v="0"/>
    <x v="0"/>
    <x v="816"/>
    <x v="113"/>
    <x v="3"/>
    <x v="0"/>
  </r>
  <r>
    <x v="1488"/>
    <x v="1763"/>
    <x v="717"/>
    <x v="310"/>
    <x v="0"/>
    <x v="0"/>
    <x v="1"/>
    <x v="368"/>
    <x v="42"/>
    <x v="476"/>
    <x v="65"/>
    <x v="173"/>
    <x v="182"/>
    <x v="1"/>
    <x v="4"/>
    <x v="8"/>
    <x v="9"/>
    <x v="2"/>
    <x v="0"/>
    <x v="0"/>
    <x v="0"/>
    <x v="0"/>
    <x v="0"/>
    <x v="0"/>
    <x v="0"/>
    <x v="10"/>
    <x v="0"/>
    <x v="58"/>
    <x v="0"/>
    <x v="1"/>
    <x v="0"/>
    <x v="0"/>
    <x v="0"/>
    <x v="0"/>
    <x v="1"/>
    <x v="0"/>
    <x v="0"/>
    <x v="743"/>
    <x v="603"/>
    <x v="8"/>
    <x v="11"/>
  </r>
  <r>
    <x v="1489"/>
    <x v="981"/>
    <x v="246"/>
    <x v="107"/>
    <x v="0"/>
    <x v="1"/>
    <x v="39"/>
    <x v="335"/>
    <x v="0"/>
    <x v="47"/>
    <x v="6"/>
    <x v="0"/>
    <x v="34"/>
    <x v="4"/>
    <x v="7"/>
    <x v="1"/>
    <x v="7"/>
    <x v="8"/>
    <x v="0"/>
    <x v="0"/>
    <x v="0"/>
    <x v="1"/>
    <x v="0"/>
    <x v="0"/>
    <x v="1"/>
    <x v="47"/>
    <x v="3"/>
    <x v="474"/>
    <x v="0"/>
    <x v="0"/>
    <x v="0"/>
    <x v="0"/>
    <x v="1"/>
    <x v="0"/>
    <x v="0"/>
    <x v="0"/>
    <x v="1"/>
    <x v="305"/>
    <x v="187"/>
    <x v="6"/>
    <x v="5"/>
  </r>
  <r>
    <x v="1490"/>
    <x v="985"/>
    <x v="141"/>
    <x v="310"/>
    <x v="1"/>
    <x v="0"/>
    <x v="74"/>
    <x v="59"/>
    <x v="51"/>
    <x v="87"/>
    <x v="6"/>
    <x v="20"/>
    <x v="51"/>
    <x v="2"/>
    <x v="4"/>
    <x v="2"/>
    <x v="4"/>
    <x v="5"/>
    <x v="0"/>
    <x v="0"/>
    <x v="0"/>
    <x v="0"/>
    <x v="0"/>
    <x v="0"/>
    <x v="0"/>
    <x v="16"/>
    <x v="1"/>
    <x v="103"/>
    <x v="0"/>
    <x v="0"/>
    <x v="1"/>
    <x v="0"/>
    <x v="0"/>
    <x v="0"/>
    <x v="1"/>
    <x v="0"/>
    <x v="0"/>
    <x v="154"/>
    <x v="558"/>
    <x v="6"/>
    <x v="5"/>
  </r>
  <r>
    <x v="1491"/>
    <x v="1100"/>
    <x v="409"/>
    <x v="310"/>
    <x v="0"/>
    <x v="1"/>
    <x v="84"/>
    <x v="536"/>
    <x v="0"/>
    <x v="85"/>
    <x v="9"/>
    <x v="7"/>
    <x v="77"/>
    <x v="5"/>
    <x v="10"/>
    <x v="3"/>
    <x v="8"/>
    <x v="8"/>
    <x v="0"/>
    <x v="0"/>
    <x v="0"/>
    <x v="0"/>
    <x v="0"/>
    <x v="0"/>
    <x v="0"/>
    <x v="34"/>
    <x v="2"/>
    <x v="545"/>
    <x v="0"/>
    <x v="1"/>
    <x v="0"/>
    <x v="0"/>
    <x v="0"/>
    <x v="0"/>
    <x v="1"/>
    <x v="0"/>
    <x v="0"/>
    <x v="463"/>
    <x v="116"/>
    <x v="3"/>
    <x v="0"/>
  </r>
  <r>
    <x v="1492"/>
    <x v="408"/>
    <x v="62"/>
    <x v="310"/>
    <x v="1"/>
    <x v="0"/>
    <x v="4"/>
    <x v="30"/>
    <x v="8"/>
    <x v="12"/>
    <x v="8"/>
    <x v="8"/>
    <x v="12"/>
    <x v="1"/>
    <x v="2"/>
    <x v="0"/>
    <x v="4"/>
    <x v="5"/>
    <x v="0"/>
    <x v="0"/>
    <x v="0"/>
    <x v="0"/>
    <x v="0"/>
    <x v="0"/>
    <x v="0"/>
    <x v="18"/>
    <x v="1"/>
    <x v="275"/>
    <x v="0"/>
    <x v="1"/>
    <x v="0"/>
    <x v="0"/>
    <x v="0"/>
    <x v="0"/>
    <x v="1"/>
    <x v="0"/>
    <x v="0"/>
    <x v="56"/>
    <x v="386"/>
    <x v="0"/>
    <x v="4"/>
  </r>
  <r>
    <x v="1493"/>
    <x v="568"/>
    <x v="81"/>
    <x v="310"/>
    <x v="1"/>
    <x v="0"/>
    <x v="50"/>
    <x v="40"/>
    <x v="1"/>
    <x v="40"/>
    <x v="4"/>
    <x v="3"/>
    <x v="18"/>
    <x v="1"/>
    <x v="3"/>
    <x v="0"/>
    <x v="3"/>
    <x v="8"/>
    <x v="0"/>
    <x v="0"/>
    <x v="0"/>
    <x v="0"/>
    <x v="0"/>
    <x v="0"/>
    <x v="0"/>
    <x v="24"/>
    <x v="1"/>
    <x v="264"/>
    <x v="0"/>
    <x v="1"/>
    <x v="0"/>
    <x v="0"/>
    <x v="0"/>
    <x v="0"/>
    <x v="0"/>
    <x v="1"/>
    <x v="0"/>
    <x v="72"/>
    <x v="397"/>
    <x v="1"/>
    <x v="3"/>
  </r>
  <r>
    <x v="1494"/>
    <x v="832"/>
    <x v="244"/>
    <x v="118"/>
    <x v="0"/>
    <x v="1"/>
    <x v="1"/>
    <x v="358"/>
    <x v="0"/>
    <x v="21"/>
    <x v="0"/>
    <x v="0"/>
    <x v="17"/>
    <x v="3"/>
    <x v="7"/>
    <x v="1"/>
    <x v="7"/>
    <x v="8"/>
    <x v="1"/>
    <x v="0"/>
    <x v="0"/>
    <x v="1"/>
    <x v="0"/>
    <x v="0"/>
    <x v="1"/>
    <x v="22"/>
    <x v="1"/>
    <x v="99"/>
    <x v="0"/>
    <x v="1"/>
    <x v="0"/>
    <x v="0"/>
    <x v="0"/>
    <x v="0"/>
    <x v="0"/>
    <x v="0"/>
    <x v="1"/>
    <x v="312"/>
    <x v="562"/>
    <x v="7"/>
    <x v="1"/>
  </r>
  <r>
    <x v="1495"/>
    <x v="1078"/>
    <x v="235"/>
    <x v="96"/>
    <x v="1"/>
    <x v="1"/>
    <x v="72"/>
    <x v="261"/>
    <x v="0"/>
    <x v="87"/>
    <x v="4"/>
    <x v="11"/>
    <x v="23"/>
    <x v="4"/>
    <x v="7"/>
    <x v="2"/>
    <x v="5"/>
    <x v="7"/>
    <x v="0"/>
    <x v="0"/>
    <x v="0"/>
    <x v="0"/>
    <x v="0"/>
    <x v="0"/>
    <x v="1"/>
    <x v="26"/>
    <x v="1"/>
    <x v="661"/>
    <x v="0"/>
    <x v="1"/>
    <x v="0"/>
    <x v="0"/>
    <x v="0"/>
    <x v="0"/>
    <x v="0"/>
    <x v="0"/>
    <x v="1"/>
    <x v="285"/>
    <x v="0"/>
    <x v="11"/>
    <x v="2"/>
  </r>
  <r>
    <x v="1496"/>
    <x v="1510"/>
    <x v="723"/>
    <x v="310"/>
    <x v="0"/>
    <x v="0"/>
    <x v="21"/>
    <x v="230"/>
    <x v="94"/>
    <x v="517"/>
    <x v="162"/>
    <x v="69"/>
    <x v="181"/>
    <x v="1"/>
    <x v="4"/>
    <x v="5"/>
    <x v="12"/>
    <x v="3"/>
    <x v="0"/>
    <x v="0"/>
    <x v="0"/>
    <x v="0"/>
    <x v="0"/>
    <x v="0"/>
    <x v="0"/>
    <x v="25"/>
    <x v="1"/>
    <x v="375"/>
    <x v="0"/>
    <x v="0"/>
    <x v="0"/>
    <x v="1"/>
    <x v="0"/>
    <x v="0"/>
    <x v="1"/>
    <x v="0"/>
    <x v="0"/>
    <x v="756"/>
    <x v="286"/>
    <x v="9"/>
    <x v="10"/>
  </r>
  <r>
    <x v="1497"/>
    <x v="562"/>
    <x v="72"/>
    <x v="310"/>
    <x v="1"/>
    <x v="0"/>
    <x v="82"/>
    <x v="34"/>
    <x v="6"/>
    <x v="21"/>
    <x v="10"/>
    <x v="4"/>
    <x v="8"/>
    <x v="1"/>
    <x v="2"/>
    <x v="1"/>
    <x v="3"/>
    <x v="6"/>
    <x v="0"/>
    <x v="0"/>
    <x v="0"/>
    <x v="0"/>
    <x v="0"/>
    <x v="0"/>
    <x v="0"/>
    <x v="20"/>
    <x v="1"/>
    <x v="133"/>
    <x v="0"/>
    <x v="0"/>
    <x v="1"/>
    <x v="0"/>
    <x v="0"/>
    <x v="0"/>
    <x v="1"/>
    <x v="0"/>
    <x v="0"/>
    <x v="70"/>
    <x v="528"/>
    <x v="5"/>
    <x v="6"/>
  </r>
  <r>
    <x v="1498"/>
    <x v="558"/>
    <x v="41"/>
    <x v="310"/>
    <x v="1"/>
    <x v="0"/>
    <x v="14"/>
    <x v="19"/>
    <x v="3"/>
    <x v="19"/>
    <x v="3"/>
    <x v="1"/>
    <x v="3"/>
    <x v="2"/>
    <x v="2"/>
    <x v="0"/>
    <x v="3"/>
    <x v="7"/>
    <x v="0"/>
    <x v="0"/>
    <x v="0"/>
    <x v="0"/>
    <x v="0"/>
    <x v="0"/>
    <x v="0"/>
    <x v="23"/>
    <x v="1"/>
    <x v="49"/>
    <x v="0"/>
    <x v="1"/>
    <x v="0"/>
    <x v="0"/>
    <x v="0"/>
    <x v="0"/>
    <x v="0"/>
    <x v="0"/>
    <x v="1"/>
    <x v="44"/>
    <x v="612"/>
    <x v="8"/>
    <x v="11"/>
  </r>
  <r>
    <x v="1499"/>
    <x v="2"/>
    <x v="0"/>
    <x v="310"/>
    <x v="1"/>
    <x v="0"/>
    <x v="56"/>
    <x v="2"/>
    <x v="1"/>
    <x v="1"/>
    <x v="0"/>
    <x v="0"/>
    <x v="1"/>
    <x v="0"/>
    <x v="0"/>
    <x v="0"/>
    <x v="0"/>
    <x v="12"/>
    <x v="0"/>
    <x v="0"/>
    <x v="0"/>
    <x v="0"/>
    <x v="0"/>
    <x v="0"/>
    <x v="0"/>
    <x v="23"/>
    <x v="1"/>
    <x v="417"/>
    <x v="0"/>
    <x v="0"/>
    <x v="1"/>
    <x v="0"/>
    <x v="0"/>
    <x v="0"/>
    <x v="1"/>
    <x v="0"/>
    <x v="0"/>
    <x v="5"/>
    <x v="244"/>
    <x v="8"/>
    <x v="11"/>
  </r>
  <r>
    <x v="1500"/>
    <x v="1183"/>
    <x v="373"/>
    <x v="310"/>
    <x v="1"/>
    <x v="1"/>
    <x v="20"/>
    <x v="413"/>
    <x v="0"/>
    <x v="179"/>
    <x v="9"/>
    <x v="28"/>
    <x v="21"/>
    <x v="12"/>
    <x v="7"/>
    <x v="4"/>
    <x v="9"/>
    <x v="7"/>
    <x v="0"/>
    <x v="0"/>
    <x v="0"/>
    <x v="0"/>
    <x v="0"/>
    <x v="0"/>
    <x v="0"/>
    <x v="20"/>
    <x v="1"/>
    <x v="553"/>
    <x v="0"/>
    <x v="1"/>
    <x v="0"/>
    <x v="0"/>
    <x v="0"/>
    <x v="0"/>
    <x v="1"/>
    <x v="0"/>
    <x v="0"/>
    <x v="456"/>
    <x v="108"/>
    <x v="3"/>
    <x v="0"/>
  </r>
  <r>
    <x v="1501"/>
    <x v="1829"/>
    <x v="614"/>
    <x v="310"/>
    <x v="0"/>
    <x v="0"/>
    <x v="54"/>
    <x v="295"/>
    <x v="155"/>
    <x v="312"/>
    <x v="119"/>
    <x v="120"/>
    <x v="57"/>
    <x v="0"/>
    <x v="4"/>
    <x v="6"/>
    <x v="7"/>
    <x v="1"/>
    <x v="0"/>
    <x v="0"/>
    <x v="0"/>
    <x v="0"/>
    <x v="0"/>
    <x v="0"/>
    <x v="0"/>
    <x v="48"/>
    <x v="3"/>
    <x v="80"/>
    <x v="0"/>
    <x v="0"/>
    <x v="0"/>
    <x v="0"/>
    <x v="1"/>
    <x v="0"/>
    <x v="0"/>
    <x v="0"/>
    <x v="1"/>
    <x v="689"/>
    <x v="581"/>
    <x v="7"/>
    <x v="1"/>
  </r>
  <r>
    <x v="1502"/>
    <x v="281"/>
    <x v="84"/>
    <x v="310"/>
    <x v="1"/>
    <x v="1"/>
    <x v="77"/>
    <x v="52"/>
    <x v="8"/>
    <x v="17"/>
    <x v="12"/>
    <x v="0"/>
    <x v="21"/>
    <x v="3"/>
    <x v="2"/>
    <x v="2"/>
    <x v="2"/>
    <x v="7"/>
    <x v="0"/>
    <x v="0"/>
    <x v="0"/>
    <x v="0"/>
    <x v="0"/>
    <x v="0"/>
    <x v="0"/>
    <x v="38"/>
    <x v="2"/>
    <x v="532"/>
    <x v="0"/>
    <x v="0"/>
    <x v="0"/>
    <x v="1"/>
    <x v="0"/>
    <x v="0"/>
    <x v="1"/>
    <x v="0"/>
    <x v="0"/>
    <x v="72"/>
    <x v="129"/>
    <x v="4"/>
    <x v="8"/>
  </r>
  <r>
    <x v="1503"/>
    <x v="1308"/>
    <x v="235"/>
    <x v="86"/>
    <x v="0"/>
    <x v="1"/>
    <x v="39"/>
    <x v="279"/>
    <x v="15"/>
    <x v="47"/>
    <x v="17"/>
    <x v="0"/>
    <x v="179"/>
    <x v="2"/>
    <x v="7"/>
    <x v="4"/>
    <x v="3"/>
    <x v="6"/>
    <x v="0"/>
    <x v="0"/>
    <x v="0"/>
    <x v="0"/>
    <x v="0"/>
    <x v="0"/>
    <x v="1"/>
    <x v="41"/>
    <x v="2"/>
    <x v="657"/>
    <x v="0"/>
    <x v="1"/>
    <x v="0"/>
    <x v="0"/>
    <x v="0"/>
    <x v="1"/>
    <x v="0"/>
    <x v="0"/>
    <x v="0"/>
    <x v="175"/>
    <x v="4"/>
    <x v="11"/>
    <x v="2"/>
  </r>
  <r>
    <x v="1504"/>
    <x v="102"/>
    <x v="31"/>
    <x v="310"/>
    <x v="0"/>
    <x v="1"/>
    <x v="65"/>
    <x v="7"/>
    <x v="11"/>
    <x v="3"/>
    <x v="9"/>
    <x v="4"/>
    <x v="20"/>
    <x v="2"/>
    <x v="1"/>
    <x v="1"/>
    <x v="3"/>
    <x v="5"/>
    <x v="0"/>
    <x v="0"/>
    <x v="0"/>
    <x v="0"/>
    <x v="0"/>
    <x v="0"/>
    <x v="0"/>
    <x v="36"/>
    <x v="2"/>
    <x v="436"/>
    <x v="0"/>
    <x v="0"/>
    <x v="0"/>
    <x v="1"/>
    <x v="0"/>
    <x v="0"/>
    <x v="1"/>
    <x v="0"/>
    <x v="0"/>
    <x v="17"/>
    <x v="225"/>
    <x v="7"/>
    <x v="1"/>
  </r>
  <r>
    <x v="1505"/>
    <x v="1133"/>
    <x v="723"/>
    <x v="310"/>
    <x v="0"/>
    <x v="1"/>
    <x v="33"/>
    <x v="734"/>
    <x v="43"/>
    <x v="207"/>
    <x v="16"/>
    <x v="14"/>
    <x v="47"/>
    <x v="4"/>
    <x v="6"/>
    <x v="3"/>
    <x v="13"/>
    <x v="9"/>
    <x v="0"/>
    <x v="0"/>
    <x v="1"/>
    <x v="0"/>
    <x v="0"/>
    <x v="0"/>
    <x v="0"/>
    <x v="21"/>
    <x v="1"/>
    <x v="532"/>
    <x v="0"/>
    <x v="1"/>
    <x v="0"/>
    <x v="0"/>
    <x v="0"/>
    <x v="1"/>
    <x v="0"/>
    <x v="0"/>
    <x v="0"/>
    <x v="807"/>
    <x v="129"/>
    <x v="4"/>
    <x v="8"/>
  </r>
  <r>
    <x v="1506"/>
    <x v="1013"/>
    <x v="154"/>
    <x v="310"/>
    <x v="1"/>
    <x v="1"/>
    <x v="65"/>
    <x v="199"/>
    <x v="7"/>
    <x v="33"/>
    <x v="3"/>
    <x v="0"/>
    <x v="13"/>
    <x v="6"/>
    <x v="5"/>
    <x v="1"/>
    <x v="5"/>
    <x v="7"/>
    <x v="0"/>
    <x v="0"/>
    <x v="0"/>
    <x v="1"/>
    <x v="0"/>
    <x v="0"/>
    <x v="0"/>
    <x v="38"/>
    <x v="2"/>
    <x v="386"/>
    <x v="0"/>
    <x v="0"/>
    <x v="0"/>
    <x v="1"/>
    <x v="0"/>
    <x v="1"/>
    <x v="0"/>
    <x v="0"/>
    <x v="0"/>
    <x v="207"/>
    <x v="275"/>
    <x v="9"/>
    <x v="10"/>
  </r>
  <r>
    <x v="1507"/>
    <x v="1492"/>
    <x v="472"/>
    <x v="310"/>
    <x v="0"/>
    <x v="1"/>
    <x v="41"/>
    <x v="535"/>
    <x v="61"/>
    <x v="133"/>
    <x v="0"/>
    <x v="26"/>
    <x v="8"/>
    <x v="4"/>
    <x v="7"/>
    <x v="3"/>
    <x v="13"/>
    <x v="5"/>
    <x v="0"/>
    <x v="0"/>
    <x v="0"/>
    <x v="0"/>
    <x v="0"/>
    <x v="0"/>
    <x v="0"/>
    <x v="21"/>
    <x v="1"/>
    <x v="15"/>
    <x v="0"/>
    <x v="1"/>
    <x v="0"/>
    <x v="0"/>
    <x v="0"/>
    <x v="0"/>
    <x v="0"/>
    <x v="0"/>
    <x v="1"/>
    <x v="579"/>
    <x v="646"/>
    <x v="10"/>
    <x v="9"/>
  </r>
  <r>
    <x v="1508"/>
    <x v="545"/>
    <x v="234"/>
    <x v="129"/>
    <x v="1"/>
    <x v="1"/>
    <x v="30"/>
    <x v="214"/>
    <x v="7"/>
    <x v="136"/>
    <x v="4"/>
    <x v="15"/>
    <x v="39"/>
    <x v="9"/>
    <x v="5"/>
    <x v="1"/>
    <x v="8"/>
    <x v="7"/>
    <x v="0"/>
    <x v="0"/>
    <x v="0"/>
    <x v="0"/>
    <x v="0"/>
    <x v="0"/>
    <x v="1"/>
    <x v="30"/>
    <x v="2"/>
    <x v="440"/>
    <x v="0"/>
    <x v="0"/>
    <x v="1"/>
    <x v="0"/>
    <x v="0"/>
    <x v="0"/>
    <x v="1"/>
    <x v="0"/>
    <x v="0"/>
    <x v="274"/>
    <x v="221"/>
    <x v="7"/>
    <x v="1"/>
  </r>
  <r>
    <x v="1509"/>
    <x v="167"/>
    <x v="54"/>
    <x v="310"/>
    <x v="1"/>
    <x v="0"/>
    <x v="92"/>
    <x v="5"/>
    <x v="36"/>
    <x v="7"/>
    <x v="0"/>
    <x v="10"/>
    <x v="45"/>
    <x v="2"/>
    <x v="3"/>
    <x v="0"/>
    <x v="3"/>
    <x v="8"/>
    <x v="0"/>
    <x v="0"/>
    <x v="0"/>
    <x v="0"/>
    <x v="0"/>
    <x v="0"/>
    <x v="0"/>
    <x v="8"/>
    <x v="0"/>
    <x v="625"/>
    <x v="0"/>
    <x v="1"/>
    <x v="0"/>
    <x v="0"/>
    <x v="0"/>
    <x v="1"/>
    <x v="0"/>
    <x v="0"/>
    <x v="0"/>
    <x v="15"/>
    <x v="36"/>
    <x v="0"/>
    <x v="4"/>
  </r>
  <r>
    <x v="1510"/>
    <x v="167"/>
    <x v="160"/>
    <x v="310"/>
    <x v="1"/>
    <x v="0"/>
    <x v="97"/>
    <x v="102"/>
    <x v="20"/>
    <x v="101"/>
    <x v="20"/>
    <x v="15"/>
    <x v="5"/>
    <x v="6"/>
    <x v="5"/>
    <x v="1"/>
    <x v="5"/>
    <x v="9"/>
    <x v="0"/>
    <x v="0"/>
    <x v="0"/>
    <x v="0"/>
    <x v="0"/>
    <x v="0"/>
    <x v="0"/>
    <x v="8"/>
    <x v="0"/>
    <x v="597"/>
    <x v="0"/>
    <x v="0"/>
    <x v="1"/>
    <x v="0"/>
    <x v="0"/>
    <x v="1"/>
    <x v="0"/>
    <x v="0"/>
    <x v="0"/>
    <x v="216"/>
    <x v="64"/>
    <x v="1"/>
    <x v="3"/>
  </r>
  <r>
    <x v="1511"/>
    <x v="15"/>
    <x v="14"/>
    <x v="310"/>
    <x v="1"/>
    <x v="0"/>
    <x v="91"/>
    <x v="9"/>
    <x v="0"/>
    <x v="7"/>
    <x v="2"/>
    <x v="0"/>
    <x v="4"/>
    <x v="1"/>
    <x v="1"/>
    <x v="1"/>
    <x v="2"/>
    <x v="8"/>
    <x v="0"/>
    <x v="0"/>
    <x v="0"/>
    <x v="0"/>
    <x v="0"/>
    <x v="0"/>
    <x v="0"/>
    <x v="7"/>
    <x v="0"/>
    <x v="179"/>
    <x v="0"/>
    <x v="0"/>
    <x v="1"/>
    <x v="0"/>
    <x v="0"/>
    <x v="0"/>
    <x v="1"/>
    <x v="0"/>
    <x v="0"/>
    <x v="16"/>
    <x v="482"/>
    <x v="4"/>
    <x v="8"/>
  </r>
  <r>
    <x v="1512"/>
    <x v="545"/>
    <x v="234"/>
    <x v="129"/>
    <x v="1"/>
    <x v="1"/>
    <x v="30"/>
    <x v="214"/>
    <x v="7"/>
    <x v="136"/>
    <x v="4"/>
    <x v="15"/>
    <x v="39"/>
    <x v="9"/>
    <x v="5"/>
    <x v="1"/>
    <x v="8"/>
    <x v="7"/>
    <x v="0"/>
    <x v="0"/>
    <x v="0"/>
    <x v="0"/>
    <x v="0"/>
    <x v="0"/>
    <x v="1"/>
    <x v="30"/>
    <x v="2"/>
    <x v="440"/>
    <x v="0"/>
    <x v="0"/>
    <x v="1"/>
    <x v="0"/>
    <x v="0"/>
    <x v="0"/>
    <x v="1"/>
    <x v="0"/>
    <x v="0"/>
    <x v="274"/>
    <x v="221"/>
    <x v="7"/>
    <x v="1"/>
  </r>
  <r>
    <x v="1513"/>
    <x v="1579"/>
    <x v="567"/>
    <x v="310"/>
    <x v="0"/>
    <x v="1"/>
    <x v="59"/>
    <x v="691"/>
    <x v="0"/>
    <x v="76"/>
    <x v="0"/>
    <x v="0"/>
    <x v="10"/>
    <x v="3"/>
    <x v="3"/>
    <x v="4"/>
    <x v="9"/>
    <x v="8"/>
    <x v="0"/>
    <x v="0"/>
    <x v="0"/>
    <x v="1"/>
    <x v="0"/>
    <x v="0"/>
    <x v="0"/>
    <x v="25"/>
    <x v="1"/>
    <x v="587"/>
    <x v="0"/>
    <x v="1"/>
    <x v="0"/>
    <x v="0"/>
    <x v="0"/>
    <x v="0"/>
    <x v="0"/>
    <x v="0"/>
    <x v="1"/>
    <x v="662"/>
    <x v="74"/>
    <x v="2"/>
    <x v="7"/>
  </r>
  <r>
    <x v="1514"/>
    <x v="1198"/>
    <x v="547"/>
    <x v="310"/>
    <x v="1"/>
    <x v="0"/>
    <x v="4"/>
    <x v="387"/>
    <x v="40"/>
    <x v="371"/>
    <x v="70"/>
    <x v="0"/>
    <x v="90"/>
    <x v="3"/>
    <x v="11"/>
    <x v="2"/>
    <x v="12"/>
    <x v="7"/>
    <x v="0"/>
    <x v="0"/>
    <x v="0"/>
    <x v="0"/>
    <x v="0"/>
    <x v="0"/>
    <x v="0"/>
    <x v="29"/>
    <x v="2"/>
    <x v="501"/>
    <x v="0"/>
    <x v="0"/>
    <x v="1"/>
    <x v="0"/>
    <x v="0"/>
    <x v="0"/>
    <x v="0"/>
    <x v="1"/>
    <x v="0"/>
    <x v="608"/>
    <x v="160"/>
    <x v="5"/>
    <x v="6"/>
  </r>
  <r>
    <x v="1515"/>
    <x v="385"/>
    <x v="63"/>
    <x v="310"/>
    <x v="1"/>
    <x v="0"/>
    <x v="5"/>
    <x v="33"/>
    <x v="4"/>
    <x v="24"/>
    <x v="4"/>
    <x v="2"/>
    <x v="5"/>
    <x v="2"/>
    <x v="3"/>
    <x v="0"/>
    <x v="4"/>
    <x v="7"/>
    <x v="0"/>
    <x v="0"/>
    <x v="0"/>
    <x v="0"/>
    <x v="0"/>
    <x v="0"/>
    <x v="0"/>
    <x v="7"/>
    <x v="0"/>
    <x v="88"/>
    <x v="0"/>
    <x v="0"/>
    <x v="0"/>
    <x v="1"/>
    <x v="0"/>
    <x v="0"/>
    <x v="1"/>
    <x v="0"/>
    <x v="0"/>
    <x v="64"/>
    <x v="573"/>
    <x v="7"/>
    <x v="1"/>
  </r>
  <r>
    <x v="1516"/>
    <x v="1645"/>
    <x v="483"/>
    <x v="310"/>
    <x v="1"/>
    <x v="1"/>
    <x v="48"/>
    <x v="424"/>
    <x v="71"/>
    <x v="246"/>
    <x v="32"/>
    <x v="27"/>
    <x v="54"/>
    <x v="4"/>
    <x v="9"/>
    <x v="2"/>
    <x v="12"/>
    <x v="5"/>
    <x v="0"/>
    <x v="0"/>
    <x v="0"/>
    <x v="0"/>
    <x v="0"/>
    <x v="0"/>
    <x v="0"/>
    <x v="35"/>
    <x v="2"/>
    <x v="451"/>
    <x v="0"/>
    <x v="0"/>
    <x v="0"/>
    <x v="1"/>
    <x v="0"/>
    <x v="0"/>
    <x v="0"/>
    <x v="1"/>
    <x v="0"/>
    <x v="560"/>
    <x v="210"/>
    <x v="6"/>
    <x v="5"/>
  </r>
  <r>
    <x v="1517"/>
    <x v="1403"/>
    <x v="674"/>
    <x v="310"/>
    <x v="0"/>
    <x v="0"/>
    <x v="99"/>
    <x v="242"/>
    <x v="38"/>
    <x v="474"/>
    <x v="119"/>
    <x v="152"/>
    <x v="63"/>
    <x v="1"/>
    <x v="5"/>
    <x v="4"/>
    <x v="10"/>
    <x v="3"/>
    <x v="0"/>
    <x v="0"/>
    <x v="0"/>
    <x v="0"/>
    <x v="0"/>
    <x v="0"/>
    <x v="0"/>
    <x v="18"/>
    <x v="1"/>
    <x v="544"/>
    <x v="0"/>
    <x v="1"/>
    <x v="0"/>
    <x v="0"/>
    <x v="0"/>
    <x v="0"/>
    <x v="1"/>
    <x v="0"/>
    <x v="0"/>
    <x v="749"/>
    <x v="117"/>
    <x v="3"/>
    <x v="0"/>
  </r>
  <r>
    <x v="1518"/>
    <x v="974"/>
    <x v="13"/>
    <x v="310"/>
    <x v="1"/>
    <x v="2"/>
    <x v="81"/>
    <x v="14"/>
    <x v="0"/>
    <x v="3"/>
    <x v="0"/>
    <x v="0"/>
    <x v="1"/>
    <x v="1"/>
    <x v="0"/>
    <x v="0"/>
    <x v="3"/>
    <x v="5"/>
    <x v="0"/>
    <x v="0"/>
    <x v="0"/>
    <x v="0"/>
    <x v="0"/>
    <x v="0"/>
    <x v="0"/>
    <x v="43"/>
    <x v="3"/>
    <x v="375"/>
    <x v="0"/>
    <x v="0"/>
    <x v="1"/>
    <x v="0"/>
    <x v="0"/>
    <x v="0"/>
    <x v="0"/>
    <x v="0"/>
    <x v="1"/>
    <x v="18"/>
    <x v="286"/>
    <x v="9"/>
    <x v="10"/>
  </r>
  <r>
    <x v="1519"/>
    <x v="989"/>
    <x v="400"/>
    <x v="310"/>
    <x v="0"/>
    <x v="1"/>
    <x v="95"/>
    <x v="516"/>
    <x v="0"/>
    <x v="114"/>
    <x v="9"/>
    <x v="7"/>
    <x v="30"/>
    <x v="3"/>
    <x v="9"/>
    <x v="2"/>
    <x v="10"/>
    <x v="7"/>
    <x v="0"/>
    <x v="0"/>
    <x v="0"/>
    <x v="0"/>
    <x v="0"/>
    <x v="0"/>
    <x v="0"/>
    <x v="32"/>
    <x v="2"/>
    <x v="629"/>
    <x v="1"/>
    <x v="0"/>
    <x v="0"/>
    <x v="0"/>
    <x v="0"/>
    <x v="0"/>
    <x v="1"/>
    <x v="0"/>
    <x v="0"/>
    <x v="484"/>
    <x v="32"/>
    <x v="0"/>
    <x v="4"/>
  </r>
  <r>
    <x v="1520"/>
    <x v="708"/>
    <x v="82"/>
    <x v="310"/>
    <x v="1"/>
    <x v="0"/>
    <x v="43"/>
    <x v="64"/>
    <x v="4"/>
    <x v="16"/>
    <x v="0"/>
    <x v="4"/>
    <x v="11"/>
    <x v="1"/>
    <x v="3"/>
    <x v="0"/>
    <x v="3"/>
    <x v="8"/>
    <x v="0"/>
    <x v="0"/>
    <x v="0"/>
    <x v="0"/>
    <x v="0"/>
    <x v="0"/>
    <x v="0"/>
    <x v="10"/>
    <x v="0"/>
    <x v="500"/>
    <x v="0"/>
    <x v="0"/>
    <x v="0"/>
    <x v="1"/>
    <x v="0"/>
    <x v="0"/>
    <x v="0"/>
    <x v="1"/>
    <x v="0"/>
    <x v="79"/>
    <x v="161"/>
    <x v="5"/>
    <x v="6"/>
  </r>
  <r>
    <x v="1521"/>
    <x v="335"/>
    <x v="56"/>
    <x v="310"/>
    <x v="0"/>
    <x v="0"/>
    <x v="5"/>
    <x v="10"/>
    <x v="12"/>
    <x v="12"/>
    <x v="21"/>
    <x v="1"/>
    <x v="20"/>
    <x v="1"/>
    <x v="2"/>
    <x v="0"/>
    <x v="3"/>
    <x v="6"/>
    <x v="0"/>
    <x v="0"/>
    <x v="0"/>
    <x v="0"/>
    <x v="0"/>
    <x v="0"/>
    <x v="0"/>
    <x v="9"/>
    <x v="0"/>
    <x v="280"/>
    <x v="0"/>
    <x v="1"/>
    <x v="0"/>
    <x v="0"/>
    <x v="0"/>
    <x v="1"/>
    <x v="0"/>
    <x v="0"/>
    <x v="0"/>
    <x v="42"/>
    <x v="381"/>
    <x v="0"/>
    <x v="4"/>
  </r>
  <r>
    <x v="1522"/>
    <x v="1025"/>
    <x v="229"/>
    <x v="98"/>
    <x v="1"/>
    <x v="1"/>
    <x v="2"/>
    <x v="212"/>
    <x v="7"/>
    <x v="139"/>
    <x v="9"/>
    <x v="3"/>
    <x v="11"/>
    <x v="7"/>
    <x v="5"/>
    <x v="1"/>
    <x v="8"/>
    <x v="7"/>
    <x v="0"/>
    <x v="0"/>
    <x v="0"/>
    <x v="0"/>
    <x v="0"/>
    <x v="0"/>
    <x v="1"/>
    <x v="22"/>
    <x v="1"/>
    <x v="282"/>
    <x v="1"/>
    <x v="0"/>
    <x v="0"/>
    <x v="0"/>
    <x v="0"/>
    <x v="0"/>
    <x v="0"/>
    <x v="1"/>
    <x v="0"/>
    <x v="291"/>
    <x v="379"/>
    <x v="0"/>
    <x v="4"/>
  </r>
  <r>
    <x v="1523"/>
    <x v="1408"/>
    <x v="329"/>
    <x v="310"/>
    <x v="0"/>
    <x v="1"/>
    <x v="76"/>
    <x v="261"/>
    <x v="35"/>
    <x v="174"/>
    <x v="42"/>
    <x v="58"/>
    <x v="65"/>
    <x v="2"/>
    <x v="8"/>
    <x v="3"/>
    <x v="7"/>
    <x v="7"/>
    <x v="0"/>
    <x v="0"/>
    <x v="0"/>
    <x v="0"/>
    <x v="0"/>
    <x v="0"/>
    <x v="0"/>
    <x v="39"/>
    <x v="2"/>
    <x v="494"/>
    <x v="0"/>
    <x v="0"/>
    <x v="0"/>
    <x v="0"/>
    <x v="1"/>
    <x v="0"/>
    <x v="1"/>
    <x v="0"/>
    <x v="0"/>
    <x v="383"/>
    <x v="167"/>
    <x v="5"/>
    <x v="6"/>
  </r>
  <r>
    <x v="1524"/>
    <x v="553"/>
    <x v="13"/>
    <x v="310"/>
    <x v="1"/>
    <x v="1"/>
    <x v="46"/>
    <x v="11"/>
    <x v="1"/>
    <x v="2"/>
    <x v="2"/>
    <x v="1"/>
    <x v="6"/>
    <x v="1"/>
    <x v="0"/>
    <x v="0"/>
    <x v="3"/>
    <x v="6"/>
    <x v="0"/>
    <x v="0"/>
    <x v="0"/>
    <x v="0"/>
    <x v="0"/>
    <x v="0"/>
    <x v="0"/>
    <x v="21"/>
    <x v="1"/>
    <x v="431"/>
    <x v="0"/>
    <x v="1"/>
    <x v="0"/>
    <x v="0"/>
    <x v="0"/>
    <x v="1"/>
    <x v="0"/>
    <x v="0"/>
    <x v="0"/>
    <x v="13"/>
    <x v="230"/>
    <x v="7"/>
    <x v="1"/>
  </r>
  <r>
    <x v="1525"/>
    <x v="1150"/>
    <x v="84"/>
    <x v="310"/>
    <x v="0"/>
    <x v="1"/>
    <x v="68"/>
    <x v="49"/>
    <x v="1"/>
    <x v="27"/>
    <x v="6"/>
    <x v="7"/>
    <x v="1"/>
    <x v="1"/>
    <x v="1"/>
    <x v="1"/>
    <x v="4"/>
    <x v="1"/>
    <x v="0"/>
    <x v="0"/>
    <x v="0"/>
    <x v="0"/>
    <x v="0"/>
    <x v="0"/>
    <x v="0"/>
    <x v="45"/>
    <x v="3"/>
    <x v="244"/>
    <x v="1"/>
    <x v="0"/>
    <x v="0"/>
    <x v="0"/>
    <x v="0"/>
    <x v="0"/>
    <x v="0"/>
    <x v="1"/>
    <x v="0"/>
    <x v="90"/>
    <x v="417"/>
    <x v="2"/>
    <x v="7"/>
  </r>
  <r>
    <x v="1526"/>
    <x v="1696"/>
    <x v="308"/>
    <x v="310"/>
    <x v="0"/>
    <x v="0"/>
    <x v="33"/>
    <x v="161"/>
    <x v="26"/>
    <x v="235"/>
    <x v="31"/>
    <x v="70"/>
    <x v="81"/>
    <x v="1"/>
    <x v="4"/>
    <x v="4"/>
    <x v="7"/>
    <x v="1"/>
    <x v="0"/>
    <x v="0"/>
    <x v="0"/>
    <x v="0"/>
    <x v="0"/>
    <x v="0"/>
    <x v="0"/>
    <x v="31"/>
    <x v="2"/>
    <x v="106"/>
    <x v="0"/>
    <x v="1"/>
    <x v="0"/>
    <x v="0"/>
    <x v="0"/>
    <x v="1"/>
    <x v="0"/>
    <x v="0"/>
    <x v="0"/>
    <x v="352"/>
    <x v="555"/>
    <x v="6"/>
    <x v="5"/>
  </r>
  <r>
    <x v="1527"/>
    <x v="1333"/>
    <x v="571"/>
    <x v="310"/>
    <x v="0"/>
    <x v="1"/>
    <x v="50"/>
    <x v="368"/>
    <x v="150"/>
    <x v="305"/>
    <x v="12"/>
    <x v="95"/>
    <x v="21"/>
    <x v="1"/>
    <x v="6"/>
    <x v="4"/>
    <x v="6"/>
    <x v="5"/>
    <x v="0"/>
    <x v="0"/>
    <x v="0"/>
    <x v="0"/>
    <x v="0"/>
    <x v="0"/>
    <x v="0"/>
    <x v="40"/>
    <x v="2"/>
    <x v="627"/>
    <x v="0"/>
    <x v="1"/>
    <x v="0"/>
    <x v="0"/>
    <x v="0"/>
    <x v="0"/>
    <x v="1"/>
    <x v="0"/>
    <x v="0"/>
    <x v="661"/>
    <x v="34"/>
    <x v="0"/>
    <x v="4"/>
  </r>
  <r>
    <x v="1528"/>
    <x v="1682"/>
    <x v="435"/>
    <x v="310"/>
    <x v="0"/>
    <x v="0"/>
    <x v="85"/>
    <x v="260"/>
    <x v="30"/>
    <x v="339"/>
    <x v="57"/>
    <x v="33"/>
    <x v="185"/>
    <x v="1"/>
    <x v="4"/>
    <x v="5"/>
    <x v="4"/>
    <x v="2"/>
    <x v="1"/>
    <x v="0"/>
    <x v="0"/>
    <x v="0"/>
    <x v="0"/>
    <x v="0"/>
    <x v="0"/>
    <x v="34"/>
    <x v="2"/>
    <x v="35"/>
    <x v="0"/>
    <x v="0"/>
    <x v="0"/>
    <x v="1"/>
    <x v="0"/>
    <x v="0"/>
    <x v="1"/>
    <x v="0"/>
    <x v="0"/>
    <x v="421"/>
    <x v="626"/>
    <x v="9"/>
    <x v="10"/>
  </r>
  <r>
    <x v="1529"/>
    <x v="1449"/>
    <x v="607"/>
    <x v="310"/>
    <x v="0"/>
    <x v="1"/>
    <x v="63"/>
    <x v="584"/>
    <x v="78"/>
    <x v="205"/>
    <x v="25"/>
    <x v="79"/>
    <x v="11"/>
    <x v="5"/>
    <x v="9"/>
    <x v="6"/>
    <x v="12"/>
    <x v="6"/>
    <x v="0"/>
    <x v="0"/>
    <x v="0"/>
    <x v="0"/>
    <x v="0"/>
    <x v="0"/>
    <x v="0"/>
    <x v="22"/>
    <x v="1"/>
    <x v="648"/>
    <x v="0"/>
    <x v="1"/>
    <x v="0"/>
    <x v="0"/>
    <x v="0"/>
    <x v="0"/>
    <x v="1"/>
    <x v="0"/>
    <x v="0"/>
    <x v="705"/>
    <x v="13"/>
    <x v="11"/>
    <x v="2"/>
  </r>
  <r>
    <x v="1530"/>
    <x v="544"/>
    <x v="16"/>
    <x v="310"/>
    <x v="1"/>
    <x v="1"/>
    <x v="89"/>
    <x v="12"/>
    <x v="1"/>
    <x v="6"/>
    <x v="0"/>
    <x v="1"/>
    <x v="5"/>
    <x v="2"/>
    <x v="1"/>
    <x v="0"/>
    <x v="3"/>
    <x v="7"/>
    <x v="0"/>
    <x v="0"/>
    <x v="0"/>
    <x v="0"/>
    <x v="0"/>
    <x v="0"/>
    <x v="0"/>
    <x v="29"/>
    <x v="2"/>
    <x v="269"/>
    <x v="0"/>
    <x v="1"/>
    <x v="0"/>
    <x v="0"/>
    <x v="0"/>
    <x v="0"/>
    <x v="0"/>
    <x v="1"/>
    <x v="0"/>
    <x v="17"/>
    <x v="392"/>
    <x v="1"/>
    <x v="3"/>
  </r>
  <r>
    <x v="1531"/>
    <x v="694"/>
    <x v="226"/>
    <x v="117"/>
    <x v="1"/>
    <x v="0"/>
    <x v="56"/>
    <x v="224"/>
    <x v="15"/>
    <x v="107"/>
    <x v="4"/>
    <x v="15"/>
    <x v="50"/>
    <x v="6"/>
    <x v="7"/>
    <x v="1"/>
    <x v="6"/>
    <x v="8"/>
    <x v="0"/>
    <x v="0"/>
    <x v="0"/>
    <x v="0"/>
    <x v="0"/>
    <x v="0"/>
    <x v="1"/>
    <x v="19"/>
    <x v="1"/>
    <x v="643"/>
    <x v="0"/>
    <x v="1"/>
    <x v="0"/>
    <x v="0"/>
    <x v="0"/>
    <x v="0"/>
    <x v="1"/>
    <x v="0"/>
    <x v="0"/>
    <x v="264"/>
    <x v="18"/>
    <x v="0"/>
    <x v="4"/>
  </r>
  <r>
    <x v="1532"/>
    <x v="381"/>
    <x v="11"/>
    <x v="310"/>
    <x v="1"/>
    <x v="0"/>
    <x v="77"/>
    <x v="3"/>
    <x v="1"/>
    <x v="3"/>
    <x v="8"/>
    <x v="0"/>
    <x v="5"/>
    <x v="1"/>
    <x v="1"/>
    <x v="0"/>
    <x v="2"/>
    <x v="7"/>
    <x v="0"/>
    <x v="0"/>
    <x v="0"/>
    <x v="0"/>
    <x v="0"/>
    <x v="0"/>
    <x v="0"/>
    <x v="20"/>
    <x v="1"/>
    <x v="358"/>
    <x v="1"/>
    <x v="0"/>
    <x v="0"/>
    <x v="0"/>
    <x v="0"/>
    <x v="0"/>
    <x v="1"/>
    <x v="0"/>
    <x v="0"/>
    <x v="12"/>
    <x v="303"/>
    <x v="10"/>
    <x v="9"/>
  </r>
  <r>
    <x v="1533"/>
    <x v="262"/>
    <x v="70"/>
    <x v="310"/>
    <x v="2"/>
    <x v="1"/>
    <x v="50"/>
    <x v="30"/>
    <x v="5"/>
    <x v="22"/>
    <x v="8"/>
    <x v="9"/>
    <x v="28"/>
    <x v="4"/>
    <x v="2"/>
    <x v="1"/>
    <x v="4"/>
    <x v="6"/>
    <x v="0"/>
    <x v="0"/>
    <x v="0"/>
    <x v="0"/>
    <x v="0"/>
    <x v="0"/>
    <x v="0"/>
    <x v="35"/>
    <x v="2"/>
    <x v="491"/>
    <x v="1"/>
    <x v="0"/>
    <x v="0"/>
    <x v="0"/>
    <x v="0"/>
    <x v="0"/>
    <x v="1"/>
    <x v="0"/>
    <x v="0"/>
    <x v="48"/>
    <x v="170"/>
    <x v="5"/>
    <x v="6"/>
  </r>
  <r>
    <x v="1534"/>
    <x v="1520"/>
    <x v="476"/>
    <x v="310"/>
    <x v="0"/>
    <x v="1"/>
    <x v="10"/>
    <x v="448"/>
    <x v="86"/>
    <x v="164"/>
    <x v="62"/>
    <x v="44"/>
    <x v="129"/>
    <x v="3"/>
    <x v="7"/>
    <x v="3"/>
    <x v="13"/>
    <x v="5"/>
    <x v="0"/>
    <x v="0"/>
    <x v="0"/>
    <x v="0"/>
    <x v="0"/>
    <x v="0"/>
    <x v="0"/>
    <x v="20"/>
    <x v="1"/>
    <x v="323"/>
    <x v="1"/>
    <x v="0"/>
    <x v="0"/>
    <x v="0"/>
    <x v="0"/>
    <x v="0"/>
    <x v="0"/>
    <x v="0"/>
    <x v="1"/>
    <x v="504"/>
    <x v="338"/>
    <x v="11"/>
    <x v="2"/>
  </r>
  <r>
    <x v="1535"/>
    <x v="635"/>
    <x v="96"/>
    <x v="310"/>
    <x v="1"/>
    <x v="0"/>
    <x v="30"/>
    <x v="29"/>
    <x v="12"/>
    <x v="59"/>
    <x v="16"/>
    <x v="1"/>
    <x v="36"/>
    <x v="2"/>
    <x v="3"/>
    <x v="0"/>
    <x v="4"/>
    <x v="8"/>
    <x v="0"/>
    <x v="0"/>
    <x v="0"/>
    <x v="0"/>
    <x v="0"/>
    <x v="0"/>
    <x v="0"/>
    <x v="13"/>
    <x v="1"/>
    <x v="472"/>
    <x v="0"/>
    <x v="1"/>
    <x v="0"/>
    <x v="0"/>
    <x v="0"/>
    <x v="0"/>
    <x v="1"/>
    <x v="0"/>
    <x v="0"/>
    <x v="84"/>
    <x v="189"/>
    <x v="6"/>
    <x v="5"/>
  </r>
  <r>
    <x v="1536"/>
    <x v="925"/>
    <x v="249"/>
    <x v="310"/>
    <x v="0"/>
    <x v="2"/>
    <x v="66"/>
    <x v="360"/>
    <x v="0"/>
    <x v="26"/>
    <x v="0"/>
    <x v="0"/>
    <x v="21"/>
    <x v="6"/>
    <x v="7"/>
    <x v="1"/>
    <x v="7"/>
    <x v="7"/>
    <x v="0"/>
    <x v="0"/>
    <x v="0"/>
    <x v="0"/>
    <x v="0"/>
    <x v="0"/>
    <x v="0"/>
    <x v="20"/>
    <x v="1"/>
    <x v="222"/>
    <x v="0"/>
    <x v="1"/>
    <x v="0"/>
    <x v="0"/>
    <x v="0"/>
    <x v="0"/>
    <x v="0"/>
    <x v="1"/>
    <x v="0"/>
    <x v="315"/>
    <x v="439"/>
    <x v="2"/>
    <x v="7"/>
  </r>
  <r>
    <x v="1537"/>
    <x v="200"/>
    <x v="13"/>
    <x v="310"/>
    <x v="1"/>
    <x v="0"/>
    <x v="16"/>
    <x v="5"/>
    <x v="3"/>
    <x v="4"/>
    <x v="4"/>
    <x v="1"/>
    <x v="0"/>
    <x v="1"/>
    <x v="1"/>
    <x v="0"/>
    <x v="2"/>
    <x v="8"/>
    <x v="0"/>
    <x v="0"/>
    <x v="0"/>
    <x v="0"/>
    <x v="0"/>
    <x v="0"/>
    <x v="0"/>
    <x v="8"/>
    <x v="0"/>
    <x v="571"/>
    <x v="0"/>
    <x v="1"/>
    <x v="0"/>
    <x v="0"/>
    <x v="0"/>
    <x v="0"/>
    <x v="1"/>
    <x v="0"/>
    <x v="0"/>
    <x v="19"/>
    <x v="90"/>
    <x v="2"/>
    <x v="7"/>
  </r>
  <r>
    <x v="1538"/>
    <x v="1774"/>
    <x v="395"/>
    <x v="310"/>
    <x v="0"/>
    <x v="1"/>
    <x v="12"/>
    <x v="70"/>
    <x v="95"/>
    <x v="253"/>
    <x v="143"/>
    <x v="116"/>
    <x v="38"/>
    <x v="1"/>
    <x v="5"/>
    <x v="10"/>
    <x v="5"/>
    <x v="1"/>
    <x v="0"/>
    <x v="0"/>
    <x v="0"/>
    <x v="0"/>
    <x v="0"/>
    <x v="0"/>
    <x v="0"/>
    <x v="42"/>
    <x v="3"/>
    <x v="11"/>
    <x v="1"/>
    <x v="0"/>
    <x v="0"/>
    <x v="0"/>
    <x v="0"/>
    <x v="0"/>
    <x v="1"/>
    <x v="0"/>
    <x v="0"/>
    <x v="472"/>
    <x v="650"/>
    <x v="10"/>
    <x v="9"/>
  </r>
  <r>
    <x v="1539"/>
    <x v="768"/>
    <x v="82"/>
    <x v="310"/>
    <x v="1"/>
    <x v="0"/>
    <x v="30"/>
    <x v="46"/>
    <x v="0"/>
    <x v="40"/>
    <x v="3"/>
    <x v="0"/>
    <x v="3"/>
    <x v="2"/>
    <x v="3"/>
    <x v="0"/>
    <x v="3"/>
    <x v="8"/>
    <x v="0"/>
    <x v="0"/>
    <x v="0"/>
    <x v="0"/>
    <x v="0"/>
    <x v="0"/>
    <x v="0"/>
    <x v="11"/>
    <x v="0"/>
    <x v="13"/>
    <x v="0"/>
    <x v="1"/>
    <x v="0"/>
    <x v="0"/>
    <x v="0"/>
    <x v="0"/>
    <x v="1"/>
    <x v="0"/>
    <x v="0"/>
    <x v="86"/>
    <x v="648"/>
    <x v="10"/>
    <x v="9"/>
  </r>
  <r>
    <x v="1540"/>
    <x v="874"/>
    <x v="225"/>
    <x v="310"/>
    <x v="0"/>
    <x v="1"/>
    <x v="8"/>
    <x v="243"/>
    <x v="11"/>
    <x v="88"/>
    <x v="13"/>
    <x v="3"/>
    <x v="22"/>
    <x v="2"/>
    <x v="6"/>
    <x v="3"/>
    <x v="5"/>
    <x v="5"/>
    <x v="0"/>
    <x v="0"/>
    <x v="0"/>
    <x v="0"/>
    <x v="0"/>
    <x v="0"/>
    <x v="0"/>
    <x v="44"/>
    <x v="3"/>
    <x v="495"/>
    <x v="0"/>
    <x v="0"/>
    <x v="1"/>
    <x v="0"/>
    <x v="0"/>
    <x v="0"/>
    <x v="1"/>
    <x v="0"/>
    <x v="0"/>
    <x v="280"/>
    <x v="166"/>
    <x v="5"/>
    <x v="6"/>
  </r>
  <r>
    <x v="1541"/>
    <x v="1335"/>
    <x v="648"/>
    <x v="310"/>
    <x v="0"/>
    <x v="1"/>
    <x v="93"/>
    <x v="661"/>
    <x v="62"/>
    <x v="234"/>
    <x v="0"/>
    <x v="12"/>
    <x v="12"/>
    <x v="4"/>
    <x v="5"/>
    <x v="4"/>
    <x v="10"/>
    <x v="4"/>
    <x v="0"/>
    <x v="0"/>
    <x v="0"/>
    <x v="1"/>
    <x v="0"/>
    <x v="0"/>
    <x v="0"/>
    <x v="32"/>
    <x v="2"/>
    <x v="541"/>
    <x v="0"/>
    <x v="0"/>
    <x v="1"/>
    <x v="0"/>
    <x v="0"/>
    <x v="0"/>
    <x v="0"/>
    <x v="1"/>
    <x v="0"/>
    <x v="744"/>
    <x v="120"/>
    <x v="3"/>
    <x v="0"/>
  </r>
  <r>
    <x v="1542"/>
    <x v="1661"/>
    <x v="426"/>
    <x v="310"/>
    <x v="0"/>
    <x v="1"/>
    <x v="14"/>
    <x v="396"/>
    <x v="15"/>
    <x v="167"/>
    <x v="115"/>
    <x v="23"/>
    <x v="31"/>
    <x v="2"/>
    <x v="5"/>
    <x v="4"/>
    <x v="12"/>
    <x v="2"/>
    <x v="0"/>
    <x v="0"/>
    <x v="0"/>
    <x v="0"/>
    <x v="0"/>
    <x v="0"/>
    <x v="0"/>
    <x v="42"/>
    <x v="3"/>
    <x v="70"/>
    <x v="0"/>
    <x v="0"/>
    <x v="0"/>
    <x v="1"/>
    <x v="0"/>
    <x v="0"/>
    <x v="1"/>
    <x v="0"/>
    <x v="0"/>
    <x v="511"/>
    <x v="591"/>
    <x v="8"/>
    <x v="11"/>
  </r>
  <r>
    <x v="1543"/>
    <x v="694"/>
    <x v="226"/>
    <x v="117"/>
    <x v="1"/>
    <x v="0"/>
    <x v="56"/>
    <x v="224"/>
    <x v="15"/>
    <x v="107"/>
    <x v="4"/>
    <x v="15"/>
    <x v="50"/>
    <x v="6"/>
    <x v="7"/>
    <x v="1"/>
    <x v="6"/>
    <x v="8"/>
    <x v="0"/>
    <x v="0"/>
    <x v="0"/>
    <x v="0"/>
    <x v="0"/>
    <x v="0"/>
    <x v="1"/>
    <x v="19"/>
    <x v="1"/>
    <x v="643"/>
    <x v="0"/>
    <x v="1"/>
    <x v="0"/>
    <x v="0"/>
    <x v="0"/>
    <x v="0"/>
    <x v="1"/>
    <x v="0"/>
    <x v="0"/>
    <x v="264"/>
    <x v="18"/>
    <x v="0"/>
    <x v="4"/>
  </r>
  <r>
    <x v="1544"/>
    <x v="1660"/>
    <x v="501"/>
    <x v="310"/>
    <x v="1"/>
    <x v="2"/>
    <x v="26"/>
    <x v="565"/>
    <x v="9"/>
    <x v="175"/>
    <x v="11"/>
    <x v="19"/>
    <x v="66"/>
    <x v="11"/>
    <x v="6"/>
    <x v="3"/>
    <x v="5"/>
    <x v="4"/>
    <x v="0"/>
    <x v="0"/>
    <x v="0"/>
    <x v="0"/>
    <x v="0"/>
    <x v="0"/>
    <x v="0"/>
    <x v="39"/>
    <x v="2"/>
    <x v="433"/>
    <x v="0"/>
    <x v="1"/>
    <x v="0"/>
    <x v="0"/>
    <x v="0"/>
    <x v="0"/>
    <x v="0"/>
    <x v="0"/>
    <x v="1"/>
    <x v="578"/>
    <x v="228"/>
    <x v="7"/>
    <x v="1"/>
  </r>
  <r>
    <x v="1545"/>
    <x v="754"/>
    <x v="225"/>
    <x v="115"/>
    <x v="0"/>
    <x v="1"/>
    <x v="11"/>
    <x v="280"/>
    <x v="11"/>
    <x v="53"/>
    <x v="4"/>
    <x v="3"/>
    <x v="104"/>
    <x v="3"/>
    <x v="7"/>
    <x v="3"/>
    <x v="4"/>
    <x v="7"/>
    <x v="0"/>
    <x v="0"/>
    <x v="0"/>
    <x v="1"/>
    <x v="0"/>
    <x v="0"/>
    <x v="1"/>
    <x v="28"/>
    <x v="2"/>
    <x v="240"/>
    <x v="0"/>
    <x v="0"/>
    <x v="0"/>
    <x v="1"/>
    <x v="0"/>
    <x v="0"/>
    <x v="0"/>
    <x v="1"/>
    <x v="0"/>
    <x v="230"/>
    <x v="421"/>
    <x v="2"/>
    <x v="7"/>
  </r>
  <r>
    <x v="1546"/>
    <x v="614"/>
    <x v="45"/>
    <x v="310"/>
    <x v="1"/>
    <x v="1"/>
    <x v="92"/>
    <x v="34"/>
    <x v="1"/>
    <x v="14"/>
    <x v="0"/>
    <x v="0"/>
    <x v="5"/>
    <x v="3"/>
    <x v="2"/>
    <x v="0"/>
    <x v="3"/>
    <x v="8"/>
    <x v="0"/>
    <x v="0"/>
    <x v="0"/>
    <x v="0"/>
    <x v="0"/>
    <x v="1"/>
    <x v="0"/>
    <x v="42"/>
    <x v="3"/>
    <x v="569"/>
    <x v="0"/>
    <x v="1"/>
    <x v="0"/>
    <x v="0"/>
    <x v="0"/>
    <x v="0"/>
    <x v="1"/>
    <x v="0"/>
    <x v="0"/>
    <x v="46"/>
    <x v="92"/>
    <x v="2"/>
    <x v="7"/>
  </r>
  <r>
    <x v="1547"/>
    <x v="884"/>
    <x v="223"/>
    <x v="102"/>
    <x v="0"/>
    <x v="1"/>
    <x v="3"/>
    <x v="287"/>
    <x v="3"/>
    <x v="50"/>
    <x v="4"/>
    <x v="3"/>
    <x v="42"/>
    <x v="5"/>
    <x v="7"/>
    <x v="1"/>
    <x v="6"/>
    <x v="8"/>
    <x v="0"/>
    <x v="0"/>
    <x v="0"/>
    <x v="0"/>
    <x v="0"/>
    <x v="0"/>
    <x v="1"/>
    <x v="23"/>
    <x v="1"/>
    <x v="585"/>
    <x v="0"/>
    <x v="0"/>
    <x v="1"/>
    <x v="0"/>
    <x v="0"/>
    <x v="0"/>
    <x v="0"/>
    <x v="0"/>
    <x v="1"/>
    <x v="266"/>
    <x v="76"/>
    <x v="2"/>
    <x v="7"/>
  </r>
  <r>
    <x v="1548"/>
    <x v="258"/>
    <x v="37"/>
    <x v="310"/>
    <x v="1"/>
    <x v="0"/>
    <x v="41"/>
    <x v="7"/>
    <x v="4"/>
    <x v="23"/>
    <x v="7"/>
    <x v="0"/>
    <x v="11"/>
    <x v="1"/>
    <x v="1"/>
    <x v="0"/>
    <x v="3"/>
    <x v="7"/>
    <x v="0"/>
    <x v="0"/>
    <x v="0"/>
    <x v="0"/>
    <x v="0"/>
    <x v="0"/>
    <x v="0"/>
    <x v="10"/>
    <x v="0"/>
    <x v="228"/>
    <x v="0"/>
    <x v="1"/>
    <x v="0"/>
    <x v="0"/>
    <x v="0"/>
    <x v="0"/>
    <x v="0"/>
    <x v="1"/>
    <x v="0"/>
    <x v="32"/>
    <x v="433"/>
    <x v="2"/>
    <x v="7"/>
  </r>
  <r>
    <x v="1549"/>
    <x v="884"/>
    <x v="223"/>
    <x v="102"/>
    <x v="0"/>
    <x v="1"/>
    <x v="3"/>
    <x v="287"/>
    <x v="3"/>
    <x v="50"/>
    <x v="4"/>
    <x v="3"/>
    <x v="42"/>
    <x v="5"/>
    <x v="7"/>
    <x v="1"/>
    <x v="6"/>
    <x v="8"/>
    <x v="0"/>
    <x v="0"/>
    <x v="0"/>
    <x v="0"/>
    <x v="0"/>
    <x v="0"/>
    <x v="1"/>
    <x v="23"/>
    <x v="1"/>
    <x v="585"/>
    <x v="0"/>
    <x v="0"/>
    <x v="1"/>
    <x v="0"/>
    <x v="0"/>
    <x v="0"/>
    <x v="0"/>
    <x v="0"/>
    <x v="1"/>
    <x v="266"/>
    <x v="76"/>
    <x v="2"/>
    <x v="7"/>
  </r>
  <r>
    <x v="1550"/>
    <x v="580"/>
    <x v="152"/>
    <x v="310"/>
    <x v="0"/>
    <x v="1"/>
    <x v="19"/>
    <x v="215"/>
    <x v="0"/>
    <x v="23"/>
    <x v="0"/>
    <x v="0"/>
    <x v="12"/>
    <x v="4"/>
    <x v="5"/>
    <x v="1"/>
    <x v="5"/>
    <x v="8"/>
    <x v="0"/>
    <x v="0"/>
    <x v="0"/>
    <x v="0"/>
    <x v="0"/>
    <x v="0"/>
    <x v="0"/>
    <x v="36"/>
    <x v="2"/>
    <x v="431"/>
    <x v="0"/>
    <x v="0"/>
    <x v="0"/>
    <x v="1"/>
    <x v="0"/>
    <x v="0"/>
    <x v="0"/>
    <x v="0"/>
    <x v="1"/>
    <x v="206"/>
    <x v="230"/>
    <x v="7"/>
    <x v="1"/>
  </r>
  <r>
    <x v="1551"/>
    <x v="1608"/>
    <x v="219"/>
    <x v="75"/>
    <x v="0"/>
    <x v="1"/>
    <x v="1"/>
    <x v="146"/>
    <x v="35"/>
    <x v="174"/>
    <x v="0"/>
    <x v="0"/>
    <x v="121"/>
    <x v="2"/>
    <x v="7"/>
    <x v="2"/>
    <x v="8"/>
    <x v="5"/>
    <x v="0"/>
    <x v="0"/>
    <x v="1"/>
    <x v="0"/>
    <x v="0"/>
    <x v="0"/>
    <x v="1"/>
    <x v="26"/>
    <x v="1"/>
    <x v="529"/>
    <x v="1"/>
    <x v="0"/>
    <x v="0"/>
    <x v="0"/>
    <x v="0"/>
    <x v="0"/>
    <x v="1"/>
    <x v="0"/>
    <x v="0"/>
    <x v="209"/>
    <x v="132"/>
    <x v="4"/>
    <x v="8"/>
  </r>
  <r>
    <x v="1552"/>
    <x v="1817"/>
    <x v="835"/>
    <x v="310"/>
    <x v="0"/>
    <x v="0"/>
    <x v="89"/>
    <x v="749"/>
    <x v="0"/>
    <x v="369"/>
    <x v="42"/>
    <x v="35"/>
    <x v="0"/>
    <x v="1"/>
    <x v="4"/>
    <x v="5"/>
    <x v="8"/>
    <x v="1"/>
    <x v="0"/>
    <x v="0"/>
    <x v="0"/>
    <x v="1"/>
    <x v="1"/>
    <x v="0"/>
    <x v="0"/>
    <x v="49"/>
    <x v="3"/>
    <x v="57"/>
    <x v="0"/>
    <x v="0"/>
    <x v="0"/>
    <x v="1"/>
    <x v="0"/>
    <x v="0"/>
    <x v="0"/>
    <x v="0"/>
    <x v="1"/>
    <x v="923"/>
    <x v="604"/>
    <x v="8"/>
    <x v="11"/>
  </r>
  <r>
    <x v="1553"/>
    <x v="474"/>
    <x v="93"/>
    <x v="310"/>
    <x v="0"/>
    <x v="0"/>
    <x v="71"/>
    <x v="34"/>
    <x v="4"/>
    <x v="66"/>
    <x v="3"/>
    <x v="10"/>
    <x v="20"/>
    <x v="1"/>
    <x v="2"/>
    <x v="1"/>
    <x v="4"/>
    <x v="7"/>
    <x v="0"/>
    <x v="0"/>
    <x v="0"/>
    <x v="0"/>
    <x v="0"/>
    <x v="0"/>
    <x v="0"/>
    <x v="4"/>
    <x v="0"/>
    <x v="352"/>
    <x v="0"/>
    <x v="1"/>
    <x v="0"/>
    <x v="0"/>
    <x v="0"/>
    <x v="0"/>
    <x v="1"/>
    <x v="0"/>
    <x v="0"/>
    <x v="96"/>
    <x v="309"/>
    <x v="10"/>
    <x v="9"/>
  </r>
  <r>
    <x v="1554"/>
    <x v="1230"/>
    <x v="267"/>
    <x v="310"/>
    <x v="0"/>
    <x v="1"/>
    <x v="81"/>
    <x v="232"/>
    <x v="43"/>
    <x v="133"/>
    <x v="33"/>
    <x v="14"/>
    <x v="24"/>
    <x v="1"/>
    <x v="7"/>
    <x v="2"/>
    <x v="7"/>
    <x v="7"/>
    <x v="0"/>
    <x v="0"/>
    <x v="0"/>
    <x v="0"/>
    <x v="0"/>
    <x v="0"/>
    <x v="0"/>
    <x v="20"/>
    <x v="1"/>
    <x v="491"/>
    <x v="0"/>
    <x v="0"/>
    <x v="1"/>
    <x v="0"/>
    <x v="0"/>
    <x v="0"/>
    <x v="0"/>
    <x v="1"/>
    <x v="0"/>
    <x v="341"/>
    <x v="170"/>
    <x v="5"/>
    <x v="6"/>
  </r>
  <r>
    <x v="1555"/>
    <x v="466"/>
    <x v="10"/>
    <x v="310"/>
    <x v="2"/>
    <x v="1"/>
    <x v="31"/>
    <x v="8"/>
    <x v="1"/>
    <x v="5"/>
    <x v="0"/>
    <x v="0"/>
    <x v="1"/>
    <x v="1"/>
    <x v="1"/>
    <x v="0"/>
    <x v="2"/>
    <x v="6"/>
    <x v="0"/>
    <x v="0"/>
    <x v="0"/>
    <x v="0"/>
    <x v="0"/>
    <x v="0"/>
    <x v="0"/>
    <x v="40"/>
    <x v="2"/>
    <x v="148"/>
    <x v="0"/>
    <x v="0"/>
    <x v="0"/>
    <x v="1"/>
    <x v="0"/>
    <x v="0"/>
    <x v="1"/>
    <x v="0"/>
    <x v="0"/>
    <x v="15"/>
    <x v="513"/>
    <x v="5"/>
    <x v="6"/>
  </r>
  <r>
    <x v="1556"/>
    <x v="1731"/>
    <x v="576"/>
    <x v="310"/>
    <x v="0"/>
    <x v="0"/>
    <x v="53"/>
    <x v="323"/>
    <x v="32"/>
    <x v="454"/>
    <x v="12"/>
    <x v="43"/>
    <x v="10"/>
    <x v="1"/>
    <x v="4"/>
    <x v="7"/>
    <x v="5"/>
    <x v="1"/>
    <x v="0"/>
    <x v="0"/>
    <x v="0"/>
    <x v="0"/>
    <x v="0"/>
    <x v="0"/>
    <x v="0"/>
    <x v="49"/>
    <x v="3"/>
    <x v="188"/>
    <x v="0"/>
    <x v="0"/>
    <x v="0"/>
    <x v="1"/>
    <x v="0"/>
    <x v="0"/>
    <x v="0"/>
    <x v="1"/>
    <x v="0"/>
    <x v="671"/>
    <x v="473"/>
    <x v="3"/>
    <x v="0"/>
  </r>
  <r>
    <x v="1557"/>
    <x v="1840"/>
    <x v="506"/>
    <x v="310"/>
    <x v="0"/>
    <x v="0"/>
    <x v="78"/>
    <x v="232"/>
    <x v="47"/>
    <x v="428"/>
    <x v="48"/>
    <x v="32"/>
    <x v="15"/>
    <x v="1"/>
    <x v="5"/>
    <x v="3"/>
    <x v="6"/>
    <x v="1"/>
    <x v="0"/>
    <x v="0"/>
    <x v="0"/>
    <x v="0"/>
    <x v="0"/>
    <x v="0"/>
    <x v="0"/>
    <x v="46"/>
    <x v="3"/>
    <x v="197"/>
    <x v="1"/>
    <x v="0"/>
    <x v="0"/>
    <x v="0"/>
    <x v="0"/>
    <x v="0"/>
    <x v="1"/>
    <x v="0"/>
    <x v="0"/>
    <x v="606"/>
    <x v="464"/>
    <x v="3"/>
    <x v="0"/>
  </r>
  <r>
    <x v="1558"/>
    <x v="812"/>
    <x v="59"/>
    <x v="310"/>
    <x v="0"/>
    <x v="1"/>
    <x v="80"/>
    <x v="33"/>
    <x v="8"/>
    <x v="10"/>
    <x v="2"/>
    <x v="10"/>
    <x v="3"/>
    <x v="2"/>
    <x v="2"/>
    <x v="1"/>
    <x v="3"/>
    <x v="4"/>
    <x v="0"/>
    <x v="0"/>
    <x v="0"/>
    <x v="0"/>
    <x v="0"/>
    <x v="0"/>
    <x v="0"/>
    <x v="30"/>
    <x v="2"/>
    <x v="62"/>
    <x v="0"/>
    <x v="0"/>
    <x v="0"/>
    <x v="1"/>
    <x v="0"/>
    <x v="0"/>
    <x v="0"/>
    <x v="1"/>
    <x v="0"/>
    <x v="62"/>
    <x v="599"/>
    <x v="8"/>
    <x v="11"/>
  </r>
  <r>
    <x v="1559"/>
    <x v="946"/>
    <x v="207"/>
    <x v="94"/>
    <x v="1"/>
    <x v="1"/>
    <x v="10"/>
    <x v="265"/>
    <x v="0"/>
    <x v="38"/>
    <x v="12"/>
    <x v="0"/>
    <x v="147"/>
    <x v="7"/>
    <x v="5"/>
    <x v="4"/>
    <x v="4"/>
    <x v="6"/>
    <x v="0"/>
    <x v="0"/>
    <x v="1"/>
    <x v="0"/>
    <x v="0"/>
    <x v="0"/>
    <x v="1"/>
    <x v="42"/>
    <x v="3"/>
    <x v="355"/>
    <x v="0"/>
    <x v="1"/>
    <x v="0"/>
    <x v="0"/>
    <x v="0"/>
    <x v="0"/>
    <x v="1"/>
    <x v="0"/>
    <x v="0"/>
    <x v="169"/>
    <x v="306"/>
    <x v="10"/>
    <x v="9"/>
  </r>
  <r>
    <x v="1560"/>
    <x v="623"/>
    <x v="202"/>
    <x v="112"/>
    <x v="1"/>
    <x v="1"/>
    <x v="54"/>
    <x v="153"/>
    <x v="3"/>
    <x v="145"/>
    <x v="4"/>
    <x v="24"/>
    <x v="41"/>
    <x v="7"/>
    <x v="6"/>
    <x v="2"/>
    <x v="5"/>
    <x v="8"/>
    <x v="0"/>
    <x v="0"/>
    <x v="0"/>
    <x v="0"/>
    <x v="0"/>
    <x v="0"/>
    <x v="1"/>
    <x v="34"/>
    <x v="2"/>
    <x v="526"/>
    <x v="1"/>
    <x v="0"/>
    <x v="0"/>
    <x v="0"/>
    <x v="0"/>
    <x v="0"/>
    <x v="1"/>
    <x v="0"/>
    <x v="0"/>
    <x v="246"/>
    <x v="135"/>
    <x v="4"/>
    <x v="8"/>
  </r>
  <r>
    <x v="1561"/>
    <x v="526"/>
    <x v="200"/>
    <x v="119"/>
    <x v="1"/>
    <x v="0"/>
    <x v="16"/>
    <x v="160"/>
    <x v="10"/>
    <x v="124"/>
    <x v="18"/>
    <x v="13"/>
    <x v="16"/>
    <x v="6"/>
    <x v="7"/>
    <x v="2"/>
    <x v="4"/>
    <x v="9"/>
    <x v="0"/>
    <x v="0"/>
    <x v="0"/>
    <x v="0"/>
    <x v="0"/>
    <x v="0"/>
    <x v="1"/>
    <x v="25"/>
    <x v="1"/>
    <x v="556"/>
    <x v="0"/>
    <x v="1"/>
    <x v="0"/>
    <x v="0"/>
    <x v="0"/>
    <x v="0"/>
    <x v="1"/>
    <x v="0"/>
    <x v="0"/>
    <x v="257"/>
    <x v="105"/>
    <x v="3"/>
    <x v="0"/>
  </r>
  <r>
    <x v="1562"/>
    <x v="1262"/>
    <x v="152"/>
    <x v="310"/>
    <x v="0"/>
    <x v="0"/>
    <x v="39"/>
    <x v="48"/>
    <x v="57"/>
    <x v="68"/>
    <x v="14"/>
    <x v="65"/>
    <x v="43"/>
    <x v="1"/>
    <x v="3"/>
    <x v="2"/>
    <x v="6"/>
    <x v="2"/>
    <x v="0"/>
    <x v="0"/>
    <x v="0"/>
    <x v="0"/>
    <x v="0"/>
    <x v="0"/>
    <x v="0"/>
    <x v="31"/>
    <x v="2"/>
    <x v="2"/>
    <x v="0"/>
    <x v="1"/>
    <x v="0"/>
    <x v="0"/>
    <x v="0"/>
    <x v="0"/>
    <x v="1"/>
    <x v="0"/>
    <x v="0"/>
    <x v="182"/>
    <x v="659"/>
    <x v="10"/>
    <x v="9"/>
  </r>
  <r>
    <x v="1563"/>
    <x v="477"/>
    <x v="136"/>
    <x v="310"/>
    <x v="1"/>
    <x v="0"/>
    <x v="11"/>
    <x v="146"/>
    <x v="6"/>
    <x v="45"/>
    <x v="8"/>
    <x v="2"/>
    <x v="2"/>
    <x v="7"/>
    <x v="3"/>
    <x v="2"/>
    <x v="5"/>
    <x v="7"/>
    <x v="0"/>
    <x v="0"/>
    <x v="0"/>
    <x v="0"/>
    <x v="0"/>
    <x v="0"/>
    <x v="0"/>
    <x v="16"/>
    <x v="1"/>
    <x v="420"/>
    <x v="0"/>
    <x v="1"/>
    <x v="0"/>
    <x v="0"/>
    <x v="0"/>
    <x v="0"/>
    <x v="1"/>
    <x v="0"/>
    <x v="0"/>
    <x v="186"/>
    <x v="241"/>
    <x v="7"/>
    <x v="1"/>
  </r>
  <r>
    <x v="1564"/>
    <x v="1674"/>
    <x v="787"/>
    <x v="310"/>
    <x v="0"/>
    <x v="0"/>
    <x v="33"/>
    <x v="582"/>
    <x v="137"/>
    <x v="450"/>
    <x v="57"/>
    <x v="32"/>
    <x v="48"/>
    <x v="1"/>
    <x v="7"/>
    <x v="5"/>
    <x v="12"/>
    <x v="3"/>
    <x v="1"/>
    <x v="0"/>
    <x v="0"/>
    <x v="0"/>
    <x v="0"/>
    <x v="0"/>
    <x v="0"/>
    <x v="9"/>
    <x v="0"/>
    <x v="175"/>
    <x v="0"/>
    <x v="1"/>
    <x v="0"/>
    <x v="0"/>
    <x v="0"/>
    <x v="0"/>
    <x v="1"/>
    <x v="0"/>
    <x v="0"/>
    <x v="869"/>
    <x v="486"/>
    <x v="4"/>
    <x v="8"/>
  </r>
  <r>
    <x v="1565"/>
    <x v="369"/>
    <x v="111"/>
    <x v="310"/>
    <x v="0"/>
    <x v="1"/>
    <x v="22"/>
    <x v="106"/>
    <x v="1"/>
    <x v="28"/>
    <x v="12"/>
    <x v="1"/>
    <x v="4"/>
    <x v="2"/>
    <x v="3"/>
    <x v="1"/>
    <x v="4"/>
    <x v="8"/>
    <x v="0"/>
    <x v="0"/>
    <x v="0"/>
    <x v="0"/>
    <x v="0"/>
    <x v="0"/>
    <x v="0"/>
    <x v="34"/>
    <x v="2"/>
    <x v="537"/>
    <x v="0"/>
    <x v="0"/>
    <x v="0"/>
    <x v="1"/>
    <x v="0"/>
    <x v="0"/>
    <x v="0"/>
    <x v="0"/>
    <x v="1"/>
    <x v="139"/>
    <x v="124"/>
    <x v="3"/>
    <x v="0"/>
  </r>
  <r>
    <x v="1566"/>
    <x v="1634"/>
    <x v="446"/>
    <x v="310"/>
    <x v="0"/>
    <x v="0"/>
    <x v="83"/>
    <x v="184"/>
    <x v="65"/>
    <x v="275"/>
    <x v="82"/>
    <x v="158"/>
    <x v="41"/>
    <x v="1"/>
    <x v="4"/>
    <x v="3"/>
    <x v="5"/>
    <x v="2"/>
    <x v="0"/>
    <x v="0"/>
    <x v="0"/>
    <x v="0"/>
    <x v="0"/>
    <x v="0"/>
    <x v="0"/>
    <x v="41"/>
    <x v="2"/>
    <x v="472"/>
    <x v="0"/>
    <x v="1"/>
    <x v="0"/>
    <x v="0"/>
    <x v="0"/>
    <x v="0"/>
    <x v="1"/>
    <x v="0"/>
    <x v="0"/>
    <x v="530"/>
    <x v="189"/>
    <x v="6"/>
    <x v="5"/>
  </r>
  <r>
    <x v="1567"/>
    <x v="30"/>
    <x v="27"/>
    <x v="310"/>
    <x v="1"/>
    <x v="0"/>
    <x v="43"/>
    <x v="2"/>
    <x v="7"/>
    <x v="5"/>
    <x v="2"/>
    <x v="15"/>
    <x v="27"/>
    <x v="1"/>
    <x v="2"/>
    <x v="0"/>
    <x v="2"/>
    <x v="9"/>
    <x v="0"/>
    <x v="0"/>
    <x v="1"/>
    <x v="0"/>
    <x v="0"/>
    <x v="0"/>
    <x v="0"/>
    <x v="8"/>
    <x v="0"/>
    <x v="629"/>
    <x v="0"/>
    <x v="0"/>
    <x v="0"/>
    <x v="1"/>
    <x v="0"/>
    <x v="0"/>
    <x v="0"/>
    <x v="0"/>
    <x v="0"/>
    <x v="6"/>
    <x v="32"/>
    <x v="0"/>
    <x v="4"/>
  </r>
  <r>
    <x v="1568"/>
    <x v="795"/>
    <x v="178"/>
    <x v="310"/>
    <x v="0"/>
    <x v="1"/>
    <x v="74"/>
    <x v="187"/>
    <x v="5"/>
    <x v="74"/>
    <x v="10"/>
    <x v="5"/>
    <x v="14"/>
    <x v="3"/>
    <x v="6"/>
    <x v="1"/>
    <x v="5"/>
    <x v="7"/>
    <x v="0"/>
    <x v="0"/>
    <x v="0"/>
    <x v="0"/>
    <x v="0"/>
    <x v="0"/>
    <x v="0"/>
    <x v="31"/>
    <x v="2"/>
    <x v="287"/>
    <x v="0"/>
    <x v="0"/>
    <x v="0"/>
    <x v="1"/>
    <x v="0"/>
    <x v="0"/>
    <x v="0"/>
    <x v="1"/>
    <x v="0"/>
    <x v="233"/>
    <x v="374"/>
    <x v="0"/>
    <x v="4"/>
  </r>
  <r>
    <x v="1569"/>
    <x v="1002"/>
    <x v="81"/>
    <x v="310"/>
    <x v="0"/>
    <x v="1"/>
    <x v="54"/>
    <x v="84"/>
    <x v="0"/>
    <x v="3"/>
    <x v="0"/>
    <x v="0"/>
    <x v="7"/>
    <x v="1"/>
    <x v="2"/>
    <x v="0"/>
    <x v="4"/>
    <x v="3"/>
    <x v="0"/>
    <x v="0"/>
    <x v="0"/>
    <x v="0"/>
    <x v="0"/>
    <x v="0"/>
    <x v="0"/>
    <x v="29"/>
    <x v="2"/>
    <x v="80"/>
    <x v="0"/>
    <x v="0"/>
    <x v="1"/>
    <x v="0"/>
    <x v="0"/>
    <x v="0"/>
    <x v="0"/>
    <x v="0"/>
    <x v="1"/>
    <x v="82"/>
    <x v="581"/>
    <x v="7"/>
    <x v="1"/>
  </r>
  <r>
    <x v="1570"/>
    <x v="943"/>
    <x v="197"/>
    <x v="91"/>
    <x v="0"/>
    <x v="1"/>
    <x v="3"/>
    <x v="260"/>
    <x v="6"/>
    <x v="37"/>
    <x v="0"/>
    <x v="3"/>
    <x v="34"/>
    <x v="4"/>
    <x v="6"/>
    <x v="1"/>
    <x v="6"/>
    <x v="7"/>
    <x v="1"/>
    <x v="0"/>
    <x v="0"/>
    <x v="1"/>
    <x v="0"/>
    <x v="0"/>
    <x v="1"/>
    <x v="39"/>
    <x v="2"/>
    <x v="31"/>
    <x v="0"/>
    <x v="0"/>
    <x v="1"/>
    <x v="0"/>
    <x v="0"/>
    <x v="0"/>
    <x v="1"/>
    <x v="0"/>
    <x v="0"/>
    <x v="247"/>
    <x v="630"/>
    <x v="9"/>
    <x v="10"/>
  </r>
  <r>
    <x v="1571"/>
    <x v="66"/>
    <x v="37"/>
    <x v="310"/>
    <x v="1"/>
    <x v="1"/>
    <x v="96"/>
    <x v="18"/>
    <x v="2"/>
    <x v="19"/>
    <x v="0"/>
    <x v="2"/>
    <x v="6"/>
    <x v="5"/>
    <x v="3"/>
    <x v="0"/>
    <x v="4"/>
    <x v="7"/>
    <x v="0"/>
    <x v="0"/>
    <x v="0"/>
    <x v="0"/>
    <x v="0"/>
    <x v="0"/>
    <x v="0"/>
    <x v="36"/>
    <x v="2"/>
    <x v="125"/>
    <x v="0"/>
    <x v="0"/>
    <x v="0"/>
    <x v="1"/>
    <x v="0"/>
    <x v="0"/>
    <x v="0"/>
    <x v="1"/>
    <x v="0"/>
    <x v="37"/>
    <x v="536"/>
    <x v="6"/>
    <x v="5"/>
  </r>
  <r>
    <x v="1572"/>
    <x v="509"/>
    <x v="173"/>
    <x v="310"/>
    <x v="1"/>
    <x v="0"/>
    <x v="68"/>
    <x v="134"/>
    <x v="8"/>
    <x v="128"/>
    <x v="3"/>
    <x v="11"/>
    <x v="47"/>
    <x v="3"/>
    <x v="7"/>
    <x v="1"/>
    <x v="4"/>
    <x v="9"/>
    <x v="0"/>
    <x v="0"/>
    <x v="1"/>
    <x v="0"/>
    <x v="0"/>
    <x v="0"/>
    <x v="0"/>
    <x v="12"/>
    <x v="1"/>
    <x v="241"/>
    <x v="0"/>
    <x v="0"/>
    <x v="1"/>
    <x v="0"/>
    <x v="0"/>
    <x v="0"/>
    <x v="1"/>
    <x v="0"/>
    <x v="0"/>
    <x v="207"/>
    <x v="420"/>
    <x v="2"/>
    <x v="7"/>
  </r>
  <r>
    <x v="1573"/>
    <x v="1687"/>
    <x v="696"/>
    <x v="310"/>
    <x v="1"/>
    <x v="0"/>
    <x v="2"/>
    <x v="571"/>
    <x v="103"/>
    <x v="272"/>
    <x v="113"/>
    <x v="79"/>
    <x v="35"/>
    <x v="1"/>
    <x v="2"/>
    <x v="5"/>
    <x v="13"/>
    <x v="6"/>
    <x v="0"/>
    <x v="0"/>
    <x v="0"/>
    <x v="0"/>
    <x v="0"/>
    <x v="0"/>
    <x v="0"/>
    <x v="25"/>
    <x v="1"/>
    <x v="603"/>
    <x v="0"/>
    <x v="1"/>
    <x v="0"/>
    <x v="0"/>
    <x v="0"/>
    <x v="0"/>
    <x v="1"/>
    <x v="0"/>
    <x v="0"/>
    <x v="781"/>
    <x v="58"/>
    <x v="1"/>
    <x v="3"/>
  </r>
  <r>
    <x v="1574"/>
    <x v="525"/>
    <x v="26"/>
    <x v="310"/>
    <x v="1"/>
    <x v="0"/>
    <x v="40"/>
    <x v="18"/>
    <x v="0"/>
    <x v="6"/>
    <x v="3"/>
    <x v="3"/>
    <x v="5"/>
    <x v="1"/>
    <x v="1"/>
    <x v="1"/>
    <x v="3"/>
    <x v="2"/>
    <x v="0"/>
    <x v="0"/>
    <x v="0"/>
    <x v="0"/>
    <x v="0"/>
    <x v="0"/>
    <x v="0"/>
    <x v="21"/>
    <x v="1"/>
    <x v="60"/>
    <x v="0"/>
    <x v="1"/>
    <x v="0"/>
    <x v="0"/>
    <x v="0"/>
    <x v="0"/>
    <x v="0"/>
    <x v="0"/>
    <x v="1"/>
    <x v="27"/>
    <x v="601"/>
    <x v="8"/>
    <x v="11"/>
  </r>
  <r>
    <x v="1575"/>
    <x v="1034"/>
    <x v="271"/>
    <x v="310"/>
    <x v="0"/>
    <x v="1"/>
    <x v="64"/>
    <x v="333"/>
    <x v="0"/>
    <x v="88"/>
    <x v="16"/>
    <x v="4"/>
    <x v="73"/>
    <x v="4"/>
    <x v="8"/>
    <x v="5"/>
    <x v="3"/>
    <x v="7"/>
    <x v="0"/>
    <x v="0"/>
    <x v="0"/>
    <x v="0"/>
    <x v="0"/>
    <x v="0"/>
    <x v="0"/>
    <x v="31"/>
    <x v="2"/>
    <x v="346"/>
    <x v="0"/>
    <x v="1"/>
    <x v="0"/>
    <x v="0"/>
    <x v="0"/>
    <x v="0"/>
    <x v="0"/>
    <x v="1"/>
    <x v="0"/>
    <x v="315"/>
    <x v="315"/>
    <x v="10"/>
    <x v="9"/>
  </r>
  <r>
    <x v="1576"/>
    <x v="1921"/>
    <x v="892"/>
    <x v="310"/>
    <x v="0"/>
    <x v="0"/>
    <x v="26"/>
    <x v="717"/>
    <x v="104"/>
    <x v="456"/>
    <x v="178"/>
    <x v="143"/>
    <x v="105"/>
    <x v="1"/>
    <x v="4"/>
    <x v="7"/>
    <x v="12"/>
    <x v="2"/>
    <x v="1"/>
    <x v="0"/>
    <x v="0"/>
    <x v="0"/>
    <x v="0"/>
    <x v="0"/>
    <x v="0"/>
    <x v="40"/>
    <x v="2"/>
    <x v="605"/>
    <x v="0"/>
    <x v="1"/>
    <x v="0"/>
    <x v="0"/>
    <x v="0"/>
    <x v="0"/>
    <x v="0"/>
    <x v="1"/>
    <x v="0"/>
    <x v="969"/>
    <x v="56"/>
    <x v="1"/>
    <x v="3"/>
  </r>
  <r>
    <x v="1577"/>
    <x v="1535"/>
    <x v="653"/>
    <x v="310"/>
    <x v="0"/>
    <x v="0"/>
    <x v="69"/>
    <x v="699"/>
    <x v="12"/>
    <x v="203"/>
    <x v="14"/>
    <x v="12"/>
    <x v="63"/>
    <x v="1"/>
    <x v="4"/>
    <x v="5"/>
    <x v="10"/>
    <x v="3"/>
    <x v="0"/>
    <x v="0"/>
    <x v="0"/>
    <x v="1"/>
    <x v="0"/>
    <x v="0"/>
    <x v="0"/>
    <x v="41"/>
    <x v="2"/>
    <x v="369"/>
    <x v="1"/>
    <x v="0"/>
    <x v="0"/>
    <x v="0"/>
    <x v="0"/>
    <x v="0"/>
    <x v="0"/>
    <x v="1"/>
    <x v="0"/>
    <x v="728"/>
    <x v="292"/>
    <x v="9"/>
    <x v="10"/>
  </r>
  <r>
    <x v="1578"/>
    <x v="778"/>
    <x v="26"/>
    <x v="310"/>
    <x v="1"/>
    <x v="1"/>
    <x v="57"/>
    <x v="23"/>
    <x v="1"/>
    <x v="6"/>
    <x v="0"/>
    <x v="0"/>
    <x v="2"/>
    <x v="2"/>
    <x v="1"/>
    <x v="0"/>
    <x v="3"/>
    <x v="4"/>
    <x v="0"/>
    <x v="0"/>
    <x v="0"/>
    <x v="0"/>
    <x v="0"/>
    <x v="0"/>
    <x v="0"/>
    <x v="36"/>
    <x v="2"/>
    <x v="283"/>
    <x v="0"/>
    <x v="0"/>
    <x v="0"/>
    <x v="1"/>
    <x v="0"/>
    <x v="0"/>
    <x v="1"/>
    <x v="0"/>
    <x v="0"/>
    <x v="30"/>
    <x v="378"/>
    <x v="0"/>
    <x v="4"/>
  </r>
  <r>
    <x v="1579"/>
    <x v="256"/>
    <x v="34"/>
    <x v="310"/>
    <x v="1"/>
    <x v="1"/>
    <x v="78"/>
    <x v="12"/>
    <x v="1"/>
    <x v="21"/>
    <x v="2"/>
    <x v="2"/>
    <x v="3"/>
    <x v="2"/>
    <x v="2"/>
    <x v="0"/>
    <x v="3"/>
    <x v="7"/>
    <x v="0"/>
    <x v="0"/>
    <x v="0"/>
    <x v="0"/>
    <x v="0"/>
    <x v="0"/>
    <x v="0"/>
    <x v="35"/>
    <x v="2"/>
    <x v="112"/>
    <x v="0"/>
    <x v="1"/>
    <x v="0"/>
    <x v="0"/>
    <x v="0"/>
    <x v="0"/>
    <x v="1"/>
    <x v="0"/>
    <x v="0"/>
    <x v="37"/>
    <x v="549"/>
    <x v="6"/>
    <x v="5"/>
  </r>
  <r>
    <x v="1580"/>
    <x v="1040"/>
    <x v="35"/>
    <x v="310"/>
    <x v="1"/>
    <x v="1"/>
    <x v="71"/>
    <x v="35"/>
    <x v="0"/>
    <x v="4"/>
    <x v="0"/>
    <x v="0"/>
    <x v="0"/>
    <x v="1"/>
    <x v="2"/>
    <x v="0"/>
    <x v="2"/>
    <x v="8"/>
    <x v="0"/>
    <x v="0"/>
    <x v="0"/>
    <x v="0"/>
    <x v="0"/>
    <x v="0"/>
    <x v="0"/>
    <x v="33"/>
    <x v="2"/>
    <x v="317"/>
    <x v="0"/>
    <x v="1"/>
    <x v="0"/>
    <x v="0"/>
    <x v="0"/>
    <x v="0"/>
    <x v="0"/>
    <x v="0"/>
    <x v="1"/>
    <x v="41"/>
    <x v="344"/>
    <x v="11"/>
    <x v="2"/>
  </r>
  <r>
    <x v="1581"/>
    <x v="1574"/>
    <x v="587"/>
    <x v="310"/>
    <x v="0"/>
    <x v="1"/>
    <x v="59"/>
    <x v="460"/>
    <x v="31"/>
    <x v="344"/>
    <x v="0"/>
    <x v="109"/>
    <x v="28"/>
    <x v="4"/>
    <x v="5"/>
    <x v="5"/>
    <x v="11"/>
    <x v="3"/>
    <x v="0"/>
    <x v="0"/>
    <x v="0"/>
    <x v="0"/>
    <x v="0"/>
    <x v="0"/>
    <x v="0"/>
    <x v="19"/>
    <x v="1"/>
    <x v="497"/>
    <x v="0"/>
    <x v="1"/>
    <x v="0"/>
    <x v="0"/>
    <x v="0"/>
    <x v="0"/>
    <x v="1"/>
    <x v="0"/>
    <x v="0"/>
    <x v="671"/>
    <x v="164"/>
    <x v="5"/>
    <x v="6"/>
  </r>
  <r>
    <x v="1582"/>
    <x v="967"/>
    <x v="355"/>
    <x v="310"/>
    <x v="1"/>
    <x v="0"/>
    <x v="28"/>
    <x v="302"/>
    <x v="32"/>
    <x v="215"/>
    <x v="30"/>
    <x v="32"/>
    <x v="40"/>
    <x v="5"/>
    <x v="10"/>
    <x v="5"/>
    <x v="4"/>
    <x v="9"/>
    <x v="0"/>
    <x v="0"/>
    <x v="1"/>
    <x v="0"/>
    <x v="0"/>
    <x v="0"/>
    <x v="0"/>
    <x v="6"/>
    <x v="0"/>
    <x v="430"/>
    <x v="0"/>
    <x v="0"/>
    <x v="1"/>
    <x v="0"/>
    <x v="0"/>
    <x v="1"/>
    <x v="0"/>
    <x v="0"/>
    <x v="0"/>
    <x v="419"/>
    <x v="231"/>
    <x v="7"/>
    <x v="1"/>
  </r>
  <r>
    <x v="1583"/>
    <x v="1228"/>
    <x v="230"/>
    <x v="310"/>
    <x v="0"/>
    <x v="1"/>
    <x v="61"/>
    <x v="320"/>
    <x v="3"/>
    <x v="15"/>
    <x v="4"/>
    <x v="3"/>
    <x v="11"/>
    <x v="5"/>
    <x v="7"/>
    <x v="2"/>
    <x v="5"/>
    <x v="6"/>
    <x v="0"/>
    <x v="0"/>
    <x v="0"/>
    <x v="0"/>
    <x v="0"/>
    <x v="0"/>
    <x v="0"/>
    <x v="23"/>
    <x v="1"/>
    <x v="105"/>
    <x v="0"/>
    <x v="1"/>
    <x v="0"/>
    <x v="0"/>
    <x v="0"/>
    <x v="0"/>
    <x v="0"/>
    <x v="1"/>
    <x v="0"/>
    <x v="292"/>
    <x v="556"/>
    <x v="6"/>
    <x v="5"/>
  </r>
  <r>
    <x v="1584"/>
    <x v="1389"/>
    <x v="279"/>
    <x v="310"/>
    <x v="0"/>
    <x v="1"/>
    <x v="22"/>
    <x v="349"/>
    <x v="19"/>
    <x v="69"/>
    <x v="11"/>
    <x v="0"/>
    <x v="9"/>
    <x v="1"/>
    <x v="4"/>
    <x v="4"/>
    <x v="8"/>
    <x v="2"/>
    <x v="0"/>
    <x v="0"/>
    <x v="0"/>
    <x v="0"/>
    <x v="0"/>
    <x v="0"/>
    <x v="0"/>
    <x v="32"/>
    <x v="2"/>
    <x v="74"/>
    <x v="0"/>
    <x v="1"/>
    <x v="0"/>
    <x v="0"/>
    <x v="0"/>
    <x v="0"/>
    <x v="0"/>
    <x v="0"/>
    <x v="1"/>
    <x v="357"/>
    <x v="587"/>
    <x v="7"/>
    <x v="1"/>
  </r>
  <r>
    <x v="1585"/>
    <x v="1474"/>
    <x v="742"/>
    <x v="310"/>
    <x v="0"/>
    <x v="0"/>
    <x v="95"/>
    <x v="393"/>
    <x v="19"/>
    <x v="518"/>
    <x v="66"/>
    <x v="114"/>
    <x v="38"/>
    <x v="1"/>
    <x v="4"/>
    <x v="5"/>
    <x v="11"/>
    <x v="3"/>
    <x v="0"/>
    <x v="0"/>
    <x v="0"/>
    <x v="0"/>
    <x v="0"/>
    <x v="0"/>
    <x v="0"/>
    <x v="8"/>
    <x v="0"/>
    <x v="650"/>
    <x v="0"/>
    <x v="0"/>
    <x v="1"/>
    <x v="0"/>
    <x v="0"/>
    <x v="0"/>
    <x v="1"/>
    <x v="0"/>
    <x v="0"/>
    <x v="824"/>
    <x v="11"/>
    <x v="11"/>
    <x v="2"/>
  </r>
  <r>
    <x v="1586"/>
    <x v="23"/>
    <x v="40"/>
    <x v="310"/>
    <x v="0"/>
    <x v="0"/>
    <x v="38"/>
    <x v="5"/>
    <x v="6"/>
    <x v="15"/>
    <x v="10"/>
    <x v="7"/>
    <x v="13"/>
    <x v="1"/>
    <x v="2"/>
    <x v="0"/>
    <x v="3"/>
    <x v="9"/>
    <x v="0"/>
    <x v="0"/>
    <x v="0"/>
    <x v="0"/>
    <x v="0"/>
    <x v="0"/>
    <x v="0"/>
    <x v="18"/>
    <x v="1"/>
    <x v="539"/>
    <x v="0"/>
    <x v="1"/>
    <x v="0"/>
    <x v="0"/>
    <x v="0"/>
    <x v="1"/>
    <x v="0"/>
    <x v="0"/>
    <x v="0"/>
    <x v="33"/>
    <x v="122"/>
    <x v="3"/>
    <x v="0"/>
  </r>
  <r>
    <x v="1587"/>
    <x v="1212"/>
    <x v="195"/>
    <x v="82"/>
    <x v="0"/>
    <x v="1"/>
    <x v="96"/>
    <x v="112"/>
    <x v="27"/>
    <x v="44"/>
    <x v="4"/>
    <x v="138"/>
    <x v="134"/>
    <x v="3"/>
    <x v="5"/>
    <x v="2"/>
    <x v="6"/>
    <x v="5"/>
    <x v="0"/>
    <x v="0"/>
    <x v="0"/>
    <x v="0"/>
    <x v="0"/>
    <x v="0"/>
    <x v="1"/>
    <x v="31"/>
    <x v="2"/>
    <x v="542"/>
    <x v="0"/>
    <x v="1"/>
    <x v="0"/>
    <x v="0"/>
    <x v="0"/>
    <x v="0"/>
    <x v="1"/>
    <x v="0"/>
    <x v="0"/>
    <x v="170"/>
    <x v="119"/>
    <x v="3"/>
    <x v="0"/>
  </r>
  <r>
    <x v="1588"/>
    <x v="439"/>
    <x v="156"/>
    <x v="310"/>
    <x v="1"/>
    <x v="0"/>
    <x v="92"/>
    <x v="99"/>
    <x v="2"/>
    <x v="127"/>
    <x v="19"/>
    <x v="7"/>
    <x v="10"/>
    <x v="4"/>
    <x v="5"/>
    <x v="1"/>
    <x v="5"/>
    <x v="8"/>
    <x v="0"/>
    <x v="0"/>
    <x v="0"/>
    <x v="0"/>
    <x v="0"/>
    <x v="0"/>
    <x v="0"/>
    <x v="21"/>
    <x v="1"/>
    <x v="304"/>
    <x v="0"/>
    <x v="0"/>
    <x v="1"/>
    <x v="0"/>
    <x v="0"/>
    <x v="0"/>
    <x v="1"/>
    <x v="0"/>
    <x v="0"/>
    <x v="211"/>
    <x v="357"/>
    <x v="11"/>
    <x v="2"/>
  </r>
  <r>
    <x v="1589"/>
    <x v="890"/>
    <x v="192"/>
    <x v="89"/>
    <x v="1"/>
    <x v="1"/>
    <x v="8"/>
    <x v="72"/>
    <x v="56"/>
    <x v="100"/>
    <x v="63"/>
    <x v="15"/>
    <x v="0"/>
    <x v="5"/>
    <x v="6"/>
    <x v="1"/>
    <x v="5"/>
    <x v="9"/>
    <x v="0"/>
    <x v="0"/>
    <x v="0"/>
    <x v="0"/>
    <x v="0"/>
    <x v="0"/>
    <x v="1"/>
    <x v="27"/>
    <x v="2"/>
    <x v="531"/>
    <x v="0"/>
    <x v="1"/>
    <x v="0"/>
    <x v="0"/>
    <x v="0"/>
    <x v="0"/>
    <x v="1"/>
    <x v="0"/>
    <x v="0"/>
    <x v="253"/>
    <x v="130"/>
    <x v="4"/>
    <x v="8"/>
  </r>
  <r>
    <x v="1590"/>
    <x v="1091"/>
    <x v="422"/>
    <x v="310"/>
    <x v="1"/>
    <x v="0"/>
    <x v="21"/>
    <x v="219"/>
    <x v="108"/>
    <x v="203"/>
    <x v="132"/>
    <x v="68"/>
    <x v="76"/>
    <x v="3"/>
    <x v="5"/>
    <x v="3"/>
    <x v="13"/>
    <x v="4"/>
    <x v="0"/>
    <x v="0"/>
    <x v="0"/>
    <x v="0"/>
    <x v="0"/>
    <x v="0"/>
    <x v="0"/>
    <x v="12"/>
    <x v="1"/>
    <x v="250"/>
    <x v="0"/>
    <x v="1"/>
    <x v="0"/>
    <x v="0"/>
    <x v="0"/>
    <x v="0"/>
    <x v="1"/>
    <x v="0"/>
    <x v="0"/>
    <x v="483"/>
    <x v="411"/>
    <x v="1"/>
    <x v="3"/>
  </r>
  <r>
    <x v="1591"/>
    <x v="286"/>
    <x v="10"/>
    <x v="310"/>
    <x v="1"/>
    <x v="0"/>
    <x v="35"/>
    <x v="6"/>
    <x v="0"/>
    <x v="5"/>
    <x v="2"/>
    <x v="1"/>
    <x v="2"/>
    <x v="1"/>
    <x v="1"/>
    <x v="0"/>
    <x v="2"/>
    <x v="7"/>
    <x v="0"/>
    <x v="0"/>
    <x v="0"/>
    <x v="0"/>
    <x v="0"/>
    <x v="0"/>
    <x v="0"/>
    <x v="13"/>
    <x v="1"/>
    <x v="229"/>
    <x v="0"/>
    <x v="0"/>
    <x v="0"/>
    <x v="1"/>
    <x v="0"/>
    <x v="0"/>
    <x v="1"/>
    <x v="0"/>
    <x v="0"/>
    <x v="14"/>
    <x v="432"/>
    <x v="2"/>
    <x v="7"/>
  </r>
  <r>
    <x v="1592"/>
    <x v="1137"/>
    <x v="175"/>
    <x v="310"/>
    <x v="1"/>
    <x v="0"/>
    <x v="9"/>
    <x v="146"/>
    <x v="11"/>
    <x v="99"/>
    <x v="13"/>
    <x v="11"/>
    <x v="17"/>
    <x v="2"/>
    <x v="3"/>
    <x v="2"/>
    <x v="7"/>
    <x v="3"/>
    <x v="0"/>
    <x v="0"/>
    <x v="0"/>
    <x v="0"/>
    <x v="0"/>
    <x v="0"/>
    <x v="0"/>
    <x v="9"/>
    <x v="0"/>
    <x v="38"/>
    <x v="0"/>
    <x v="0"/>
    <x v="1"/>
    <x v="0"/>
    <x v="0"/>
    <x v="0"/>
    <x v="1"/>
    <x v="0"/>
    <x v="0"/>
    <x v="229"/>
    <x v="623"/>
    <x v="9"/>
    <x v="10"/>
  </r>
  <r>
    <x v="1593"/>
    <x v="1486"/>
    <x v="138"/>
    <x v="310"/>
    <x v="0"/>
    <x v="1"/>
    <x v="23"/>
    <x v="85"/>
    <x v="12"/>
    <x v="75"/>
    <x v="29"/>
    <x v="15"/>
    <x v="6"/>
    <x v="1"/>
    <x v="4"/>
    <x v="1"/>
    <x v="5"/>
    <x v="4"/>
    <x v="0"/>
    <x v="0"/>
    <x v="0"/>
    <x v="0"/>
    <x v="0"/>
    <x v="0"/>
    <x v="0"/>
    <x v="31"/>
    <x v="2"/>
    <x v="144"/>
    <x v="0"/>
    <x v="1"/>
    <x v="0"/>
    <x v="0"/>
    <x v="0"/>
    <x v="0"/>
    <x v="1"/>
    <x v="0"/>
    <x v="0"/>
    <x v="184"/>
    <x v="517"/>
    <x v="5"/>
    <x v="6"/>
  </r>
  <r>
    <x v="1594"/>
    <x v="1011"/>
    <x v="501"/>
    <x v="310"/>
    <x v="0"/>
    <x v="1"/>
    <x v="92"/>
    <x v="633"/>
    <x v="0"/>
    <x v="76"/>
    <x v="11"/>
    <x v="9"/>
    <x v="184"/>
    <x v="7"/>
    <x v="9"/>
    <x v="6"/>
    <x v="9"/>
    <x v="8"/>
    <x v="0"/>
    <x v="0"/>
    <x v="0"/>
    <x v="0"/>
    <x v="0"/>
    <x v="0"/>
    <x v="0"/>
    <x v="40"/>
    <x v="2"/>
    <x v="564"/>
    <x v="0"/>
    <x v="1"/>
    <x v="0"/>
    <x v="0"/>
    <x v="0"/>
    <x v="0"/>
    <x v="0"/>
    <x v="1"/>
    <x v="0"/>
    <x v="493"/>
    <x v="97"/>
    <x v="2"/>
    <x v="7"/>
  </r>
  <r>
    <x v="1595"/>
    <x v="984"/>
    <x v="93"/>
    <x v="310"/>
    <x v="0"/>
    <x v="1"/>
    <x v="55"/>
    <x v="97"/>
    <x v="1"/>
    <x v="17"/>
    <x v="0"/>
    <x v="1"/>
    <x v="5"/>
    <x v="1"/>
    <x v="3"/>
    <x v="0"/>
    <x v="4"/>
    <x v="7"/>
    <x v="0"/>
    <x v="0"/>
    <x v="0"/>
    <x v="1"/>
    <x v="0"/>
    <x v="0"/>
    <x v="0"/>
    <x v="31"/>
    <x v="2"/>
    <x v="293"/>
    <x v="0"/>
    <x v="0"/>
    <x v="0"/>
    <x v="1"/>
    <x v="0"/>
    <x v="0"/>
    <x v="0"/>
    <x v="0"/>
    <x v="1"/>
    <x v="110"/>
    <x v="368"/>
    <x v="0"/>
    <x v="4"/>
  </r>
  <r>
    <x v="1596"/>
    <x v="87"/>
    <x v="53"/>
    <x v="310"/>
    <x v="1"/>
    <x v="0"/>
    <x v="14"/>
    <x v="4"/>
    <x v="16"/>
    <x v="20"/>
    <x v="0"/>
    <x v="17"/>
    <x v="20"/>
    <x v="3"/>
    <x v="2"/>
    <x v="0"/>
    <x v="4"/>
    <x v="8"/>
    <x v="0"/>
    <x v="0"/>
    <x v="0"/>
    <x v="0"/>
    <x v="0"/>
    <x v="0"/>
    <x v="0"/>
    <x v="25"/>
    <x v="1"/>
    <x v="501"/>
    <x v="0"/>
    <x v="1"/>
    <x v="0"/>
    <x v="0"/>
    <x v="0"/>
    <x v="0"/>
    <x v="1"/>
    <x v="0"/>
    <x v="0"/>
    <x v="39"/>
    <x v="160"/>
    <x v="5"/>
    <x v="6"/>
  </r>
  <r>
    <x v="1597"/>
    <x v="1424"/>
    <x v="648"/>
    <x v="310"/>
    <x v="0"/>
    <x v="0"/>
    <x v="78"/>
    <x v="350"/>
    <x v="92"/>
    <x v="358"/>
    <x v="163"/>
    <x v="94"/>
    <x v="32"/>
    <x v="1"/>
    <x v="5"/>
    <x v="7"/>
    <x v="6"/>
    <x v="3"/>
    <x v="0"/>
    <x v="0"/>
    <x v="0"/>
    <x v="0"/>
    <x v="0"/>
    <x v="0"/>
    <x v="0"/>
    <x v="14"/>
    <x v="1"/>
    <x v="606"/>
    <x v="0"/>
    <x v="0"/>
    <x v="0"/>
    <x v="1"/>
    <x v="0"/>
    <x v="1"/>
    <x v="0"/>
    <x v="0"/>
    <x v="0"/>
    <x v="734"/>
    <x v="55"/>
    <x v="1"/>
    <x v="3"/>
  </r>
  <r>
    <x v="1598"/>
    <x v="951"/>
    <x v="247"/>
    <x v="310"/>
    <x v="1"/>
    <x v="1"/>
    <x v="64"/>
    <x v="279"/>
    <x v="8"/>
    <x v="104"/>
    <x v="6"/>
    <x v="4"/>
    <x v="122"/>
    <x v="9"/>
    <x v="8"/>
    <x v="1"/>
    <x v="6"/>
    <x v="9"/>
    <x v="0"/>
    <x v="0"/>
    <x v="0"/>
    <x v="0"/>
    <x v="0"/>
    <x v="0"/>
    <x v="0"/>
    <x v="37"/>
    <x v="2"/>
    <x v="497"/>
    <x v="0"/>
    <x v="0"/>
    <x v="1"/>
    <x v="0"/>
    <x v="0"/>
    <x v="0"/>
    <x v="1"/>
    <x v="0"/>
    <x v="0"/>
    <x v="250"/>
    <x v="164"/>
    <x v="5"/>
    <x v="6"/>
  </r>
  <r>
    <x v="1599"/>
    <x v="1059"/>
    <x v="131"/>
    <x v="310"/>
    <x v="1"/>
    <x v="1"/>
    <x v="49"/>
    <x v="107"/>
    <x v="18"/>
    <x v="16"/>
    <x v="20"/>
    <x v="26"/>
    <x v="18"/>
    <x v="4"/>
    <x v="3"/>
    <x v="1"/>
    <x v="5"/>
    <x v="4"/>
    <x v="0"/>
    <x v="0"/>
    <x v="0"/>
    <x v="0"/>
    <x v="0"/>
    <x v="0"/>
    <x v="0"/>
    <x v="33"/>
    <x v="2"/>
    <x v="491"/>
    <x v="0"/>
    <x v="0"/>
    <x v="0"/>
    <x v="1"/>
    <x v="0"/>
    <x v="0"/>
    <x v="1"/>
    <x v="0"/>
    <x v="0"/>
    <x v="156"/>
    <x v="170"/>
    <x v="5"/>
    <x v="6"/>
  </r>
  <r>
    <x v="1600"/>
    <x v="1064"/>
    <x v="141"/>
    <x v="310"/>
    <x v="0"/>
    <x v="1"/>
    <x v="8"/>
    <x v="200"/>
    <x v="2"/>
    <x v="6"/>
    <x v="0"/>
    <x v="0"/>
    <x v="9"/>
    <x v="2"/>
    <x v="5"/>
    <x v="1"/>
    <x v="4"/>
    <x v="7"/>
    <x v="0"/>
    <x v="0"/>
    <x v="0"/>
    <x v="0"/>
    <x v="0"/>
    <x v="0"/>
    <x v="0"/>
    <x v="44"/>
    <x v="3"/>
    <x v="111"/>
    <x v="0"/>
    <x v="1"/>
    <x v="0"/>
    <x v="0"/>
    <x v="0"/>
    <x v="0"/>
    <x v="0"/>
    <x v="0"/>
    <x v="1"/>
    <x v="184"/>
    <x v="550"/>
    <x v="6"/>
    <x v="5"/>
  </r>
  <r>
    <x v="1601"/>
    <x v="856"/>
    <x v="556"/>
    <x v="310"/>
    <x v="0"/>
    <x v="1"/>
    <x v="35"/>
    <x v="491"/>
    <x v="70"/>
    <x v="149"/>
    <x v="98"/>
    <x v="109"/>
    <x v="41"/>
    <x v="6"/>
    <x v="3"/>
    <x v="2"/>
    <x v="10"/>
    <x v="9"/>
    <x v="0"/>
    <x v="0"/>
    <x v="0"/>
    <x v="0"/>
    <x v="0"/>
    <x v="0"/>
    <x v="0"/>
    <x v="25"/>
    <x v="1"/>
    <x v="621"/>
    <x v="0"/>
    <x v="0"/>
    <x v="0"/>
    <x v="0"/>
    <x v="1"/>
    <x v="0"/>
    <x v="0"/>
    <x v="0"/>
    <x v="1"/>
    <x v="637"/>
    <x v="40"/>
    <x v="0"/>
    <x v="4"/>
  </r>
  <r>
    <x v="1602"/>
    <x v="664"/>
    <x v="286"/>
    <x v="310"/>
    <x v="0"/>
    <x v="0"/>
    <x v="11"/>
    <x v="118"/>
    <x v="120"/>
    <x v="141"/>
    <x v="63"/>
    <x v="44"/>
    <x v="87"/>
    <x v="1"/>
    <x v="6"/>
    <x v="2"/>
    <x v="8"/>
    <x v="6"/>
    <x v="0"/>
    <x v="0"/>
    <x v="0"/>
    <x v="0"/>
    <x v="0"/>
    <x v="0"/>
    <x v="0"/>
    <x v="33"/>
    <x v="2"/>
    <x v="443"/>
    <x v="1"/>
    <x v="0"/>
    <x v="0"/>
    <x v="0"/>
    <x v="0"/>
    <x v="0"/>
    <x v="0"/>
    <x v="0"/>
    <x v="1"/>
    <x v="321"/>
    <x v="218"/>
    <x v="7"/>
    <x v="1"/>
  </r>
  <r>
    <x v="1603"/>
    <x v="480"/>
    <x v="189"/>
    <x v="116"/>
    <x v="1"/>
    <x v="0"/>
    <x v="68"/>
    <x v="74"/>
    <x v="12"/>
    <x v="140"/>
    <x v="39"/>
    <x v="39"/>
    <x v="176"/>
    <x v="6"/>
    <x v="6"/>
    <x v="1"/>
    <x v="5"/>
    <x v="8"/>
    <x v="0"/>
    <x v="0"/>
    <x v="0"/>
    <x v="0"/>
    <x v="0"/>
    <x v="0"/>
    <x v="1"/>
    <x v="12"/>
    <x v="1"/>
    <x v="559"/>
    <x v="0"/>
    <x v="0"/>
    <x v="0"/>
    <x v="1"/>
    <x v="0"/>
    <x v="0"/>
    <x v="1"/>
    <x v="0"/>
    <x v="0"/>
    <x v="119"/>
    <x v="102"/>
    <x v="3"/>
    <x v="0"/>
  </r>
  <r>
    <x v="1604"/>
    <x v="518"/>
    <x v="62"/>
    <x v="310"/>
    <x v="1"/>
    <x v="0"/>
    <x v="53"/>
    <x v="11"/>
    <x v="12"/>
    <x v="35"/>
    <x v="3"/>
    <x v="5"/>
    <x v="12"/>
    <x v="1"/>
    <x v="3"/>
    <x v="0"/>
    <x v="3"/>
    <x v="7"/>
    <x v="0"/>
    <x v="0"/>
    <x v="0"/>
    <x v="0"/>
    <x v="0"/>
    <x v="0"/>
    <x v="0"/>
    <x v="20"/>
    <x v="1"/>
    <x v="231"/>
    <x v="0"/>
    <x v="0"/>
    <x v="0"/>
    <x v="1"/>
    <x v="0"/>
    <x v="1"/>
    <x v="0"/>
    <x v="0"/>
    <x v="0"/>
    <x v="56"/>
    <x v="430"/>
    <x v="2"/>
    <x v="7"/>
  </r>
  <r>
    <x v="1605"/>
    <x v="1610"/>
    <x v="540"/>
    <x v="310"/>
    <x v="0"/>
    <x v="1"/>
    <x v="36"/>
    <x v="359"/>
    <x v="106"/>
    <x v="342"/>
    <x v="0"/>
    <x v="81"/>
    <x v="71"/>
    <x v="1"/>
    <x v="9"/>
    <x v="3"/>
    <x v="13"/>
    <x v="4"/>
    <x v="0"/>
    <x v="0"/>
    <x v="0"/>
    <x v="0"/>
    <x v="0"/>
    <x v="0"/>
    <x v="0"/>
    <x v="49"/>
    <x v="3"/>
    <x v="282"/>
    <x v="0"/>
    <x v="0"/>
    <x v="0"/>
    <x v="1"/>
    <x v="0"/>
    <x v="0"/>
    <x v="0"/>
    <x v="0"/>
    <x v="1"/>
    <x v="612"/>
    <x v="379"/>
    <x v="0"/>
    <x v="4"/>
  </r>
  <r>
    <x v="1606"/>
    <x v="728"/>
    <x v="137"/>
    <x v="310"/>
    <x v="1"/>
    <x v="0"/>
    <x v="64"/>
    <x v="147"/>
    <x v="2"/>
    <x v="51"/>
    <x v="6"/>
    <x v="2"/>
    <x v="24"/>
    <x v="3"/>
    <x v="4"/>
    <x v="1"/>
    <x v="5"/>
    <x v="5"/>
    <x v="0"/>
    <x v="0"/>
    <x v="0"/>
    <x v="0"/>
    <x v="0"/>
    <x v="0"/>
    <x v="0"/>
    <x v="27"/>
    <x v="2"/>
    <x v="235"/>
    <x v="0"/>
    <x v="0"/>
    <x v="0"/>
    <x v="1"/>
    <x v="0"/>
    <x v="0"/>
    <x v="0"/>
    <x v="0"/>
    <x v="1"/>
    <x v="169"/>
    <x v="426"/>
    <x v="2"/>
    <x v="7"/>
  </r>
  <r>
    <x v="1607"/>
    <x v="1008"/>
    <x v="92"/>
    <x v="310"/>
    <x v="1"/>
    <x v="1"/>
    <x v="43"/>
    <x v="103"/>
    <x v="0"/>
    <x v="10"/>
    <x v="0"/>
    <x v="1"/>
    <x v="0"/>
    <x v="2"/>
    <x v="2"/>
    <x v="1"/>
    <x v="4"/>
    <x v="5"/>
    <x v="0"/>
    <x v="0"/>
    <x v="0"/>
    <x v="0"/>
    <x v="0"/>
    <x v="0"/>
    <x v="0"/>
    <x v="37"/>
    <x v="2"/>
    <x v="92"/>
    <x v="0"/>
    <x v="1"/>
    <x v="0"/>
    <x v="0"/>
    <x v="0"/>
    <x v="0"/>
    <x v="0"/>
    <x v="0"/>
    <x v="1"/>
    <x v="113"/>
    <x v="569"/>
    <x v="7"/>
    <x v="1"/>
  </r>
  <r>
    <x v="1608"/>
    <x v="157"/>
    <x v="10"/>
    <x v="310"/>
    <x v="1"/>
    <x v="0"/>
    <x v="40"/>
    <x v="5"/>
    <x v="1"/>
    <x v="8"/>
    <x v="0"/>
    <x v="0"/>
    <x v="1"/>
    <x v="1"/>
    <x v="1"/>
    <x v="0"/>
    <x v="2"/>
    <x v="8"/>
    <x v="0"/>
    <x v="0"/>
    <x v="0"/>
    <x v="0"/>
    <x v="0"/>
    <x v="0"/>
    <x v="0"/>
    <x v="18"/>
    <x v="1"/>
    <x v="354"/>
    <x v="0"/>
    <x v="0"/>
    <x v="0"/>
    <x v="1"/>
    <x v="0"/>
    <x v="0"/>
    <x v="1"/>
    <x v="0"/>
    <x v="0"/>
    <x v="15"/>
    <x v="307"/>
    <x v="10"/>
    <x v="9"/>
  </r>
  <r>
    <x v="1609"/>
    <x v="839"/>
    <x v="227"/>
    <x v="310"/>
    <x v="0"/>
    <x v="2"/>
    <x v="52"/>
    <x v="244"/>
    <x v="15"/>
    <x v="69"/>
    <x v="13"/>
    <x v="19"/>
    <x v="38"/>
    <x v="2"/>
    <x v="4"/>
    <x v="6"/>
    <x v="4"/>
    <x v="5"/>
    <x v="0"/>
    <x v="0"/>
    <x v="0"/>
    <x v="0"/>
    <x v="0"/>
    <x v="0"/>
    <x v="0"/>
    <x v="48"/>
    <x v="3"/>
    <x v="248"/>
    <x v="0"/>
    <x v="0"/>
    <x v="0"/>
    <x v="1"/>
    <x v="0"/>
    <x v="0"/>
    <x v="0"/>
    <x v="0"/>
    <x v="1"/>
    <x v="272"/>
    <x v="413"/>
    <x v="1"/>
    <x v="3"/>
  </r>
  <r>
    <x v="1610"/>
    <x v="1214"/>
    <x v="363"/>
    <x v="310"/>
    <x v="0"/>
    <x v="1"/>
    <x v="11"/>
    <x v="514"/>
    <x v="0"/>
    <x v="70"/>
    <x v="0"/>
    <x v="0"/>
    <x v="35"/>
    <x v="6"/>
    <x v="11"/>
    <x v="2"/>
    <x v="7"/>
    <x v="8"/>
    <x v="0"/>
    <x v="0"/>
    <x v="0"/>
    <x v="0"/>
    <x v="0"/>
    <x v="0"/>
    <x v="0"/>
    <x v="41"/>
    <x v="2"/>
    <x v="418"/>
    <x v="0"/>
    <x v="1"/>
    <x v="0"/>
    <x v="0"/>
    <x v="0"/>
    <x v="0"/>
    <x v="0"/>
    <x v="0"/>
    <x v="1"/>
    <x v="440"/>
    <x v="243"/>
    <x v="7"/>
    <x v="1"/>
  </r>
  <r>
    <x v="1611"/>
    <x v="931"/>
    <x v="306"/>
    <x v="310"/>
    <x v="0"/>
    <x v="1"/>
    <x v="21"/>
    <x v="382"/>
    <x v="5"/>
    <x v="71"/>
    <x v="18"/>
    <x v="16"/>
    <x v="82"/>
    <x v="2"/>
    <x v="8"/>
    <x v="2"/>
    <x v="7"/>
    <x v="7"/>
    <x v="0"/>
    <x v="0"/>
    <x v="0"/>
    <x v="0"/>
    <x v="0"/>
    <x v="0"/>
    <x v="0"/>
    <x v="42"/>
    <x v="3"/>
    <x v="356"/>
    <x v="1"/>
    <x v="0"/>
    <x v="0"/>
    <x v="0"/>
    <x v="0"/>
    <x v="0"/>
    <x v="1"/>
    <x v="0"/>
    <x v="0"/>
    <x v="349"/>
    <x v="305"/>
    <x v="10"/>
    <x v="9"/>
  </r>
  <r>
    <x v="1612"/>
    <x v="1504"/>
    <x v="419"/>
    <x v="310"/>
    <x v="0"/>
    <x v="0"/>
    <x v="23"/>
    <x v="201"/>
    <x v="76"/>
    <x v="308"/>
    <x v="92"/>
    <x v="23"/>
    <x v="92"/>
    <x v="1"/>
    <x v="3"/>
    <x v="6"/>
    <x v="12"/>
    <x v="1"/>
    <x v="0"/>
    <x v="0"/>
    <x v="0"/>
    <x v="0"/>
    <x v="0"/>
    <x v="0"/>
    <x v="0"/>
    <x v="51"/>
    <x v="3"/>
    <x v="253"/>
    <x v="0"/>
    <x v="1"/>
    <x v="0"/>
    <x v="0"/>
    <x v="0"/>
    <x v="0"/>
    <x v="1"/>
    <x v="0"/>
    <x v="0"/>
    <x v="469"/>
    <x v="408"/>
    <x v="1"/>
    <x v="3"/>
  </r>
  <r>
    <x v="1613"/>
    <x v="760"/>
    <x v="33"/>
    <x v="310"/>
    <x v="1"/>
    <x v="1"/>
    <x v="17"/>
    <x v="24"/>
    <x v="1"/>
    <x v="10"/>
    <x v="2"/>
    <x v="0"/>
    <x v="4"/>
    <x v="2"/>
    <x v="2"/>
    <x v="0"/>
    <x v="3"/>
    <x v="5"/>
    <x v="0"/>
    <x v="0"/>
    <x v="0"/>
    <x v="0"/>
    <x v="0"/>
    <x v="0"/>
    <x v="0"/>
    <x v="27"/>
    <x v="2"/>
    <x v="10"/>
    <x v="0"/>
    <x v="1"/>
    <x v="0"/>
    <x v="0"/>
    <x v="0"/>
    <x v="0"/>
    <x v="1"/>
    <x v="0"/>
    <x v="0"/>
    <x v="35"/>
    <x v="651"/>
    <x v="10"/>
    <x v="9"/>
  </r>
  <r>
    <x v="1614"/>
    <x v="344"/>
    <x v="20"/>
    <x v="310"/>
    <x v="1"/>
    <x v="0"/>
    <x v="6"/>
    <x v="9"/>
    <x v="1"/>
    <x v="5"/>
    <x v="4"/>
    <x v="5"/>
    <x v="7"/>
    <x v="1"/>
    <x v="1"/>
    <x v="0"/>
    <x v="3"/>
    <x v="7"/>
    <x v="0"/>
    <x v="0"/>
    <x v="0"/>
    <x v="0"/>
    <x v="0"/>
    <x v="0"/>
    <x v="0"/>
    <x v="20"/>
    <x v="1"/>
    <x v="346"/>
    <x v="0"/>
    <x v="0"/>
    <x v="0"/>
    <x v="1"/>
    <x v="0"/>
    <x v="0"/>
    <x v="0"/>
    <x v="1"/>
    <x v="0"/>
    <x v="19"/>
    <x v="315"/>
    <x v="10"/>
    <x v="9"/>
  </r>
  <r>
    <x v="1615"/>
    <x v="503"/>
    <x v="23"/>
    <x v="310"/>
    <x v="1"/>
    <x v="1"/>
    <x v="56"/>
    <x v="8"/>
    <x v="0"/>
    <x v="14"/>
    <x v="2"/>
    <x v="3"/>
    <x v="7"/>
    <x v="1"/>
    <x v="1"/>
    <x v="0"/>
    <x v="3"/>
    <x v="5"/>
    <x v="0"/>
    <x v="0"/>
    <x v="0"/>
    <x v="0"/>
    <x v="0"/>
    <x v="0"/>
    <x v="0"/>
    <x v="27"/>
    <x v="2"/>
    <x v="93"/>
    <x v="0"/>
    <x v="0"/>
    <x v="0"/>
    <x v="1"/>
    <x v="0"/>
    <x v="0"/>
    <x v="0"/>
    <x v="1"/>
    <x v="0"/>
    <x v="22"/>
    <x v="568"/>
    <x v="7"/>
    <x v="1"/>
  </r>
  <r>
    <x v="1616"/>
    <x v="591"/>
    <x v="185"/>
    <x v="103"/>
    <x v="1"/>
    <x v="0"/>
    <x v="20"/>
    <x v="160"/>
    <x v="3"/>
    <x v="114"/>
    <x v="14"/>
    <x v="0"/>
    <x v="18"/>
    <x v="5"/>
    <x v="6"/>
    <x v="1"/>
    <x v="5"/>
    <x v="8"/>
    <x v="0"/>
    <x v="0"/>
    <x v="0"/>
    <x v="0"/>
    <x v="0"/>
    <x v="0"/>
    <x v="1"/>
    <x v="14"/>
    <x v="1"/>
    <x v="143"/>
    <x v="0"/>
    <x v="0"/>
    <x v="1"/>
    <x v="0"/>
    <x v="0"/>
    <x v="0"/>
    <x v="0"/>
    <x v="0"/>
    <x v="1"/>
    <x v="235"/>
    <x v="518"/>
    <x v="5"/>
    <x v="6"/>
  </r>
  <r>
    <x v="1617"/>
    <x v="1118"/>
    <x v="293"/>
    <x v="310"/>
    <x v="1"/>
    <x v="1"/>
    <x v="51"/>
    <x v="213"/>
    <x v="48"/>
    <x v="202"/>
    <x v="12"/>
    <x v="32"/>
    <x v="75"/>
    <x v="8"/>
    <x v="9"/>
    <x v="1"/>
    <x v="7"/>
    <x v="9"/>
    <x v="0"/>
    <x v="0"/>
    <x v="0"/>
    <x v="0"/>
    <x v="0"/>
    <x v="0"/>
    <x v="0"/>
    <x v="15"/>
    <x v="1"/>
    <x v="576"/>
    <x v="0"/>
    <x v="0"/>
    <x v="0"/>
    <x v="1"/>
    <x v="0"/>
    <x v="0"/>
    <x v="1"/>
    <x v="0"/>
    <x v="0"/>
    <x v="342"/>
    <x v="85"/>
    <x v="2"/>
    <x v="7"/>
  </r>
  <r>
    <x v="1618"/>
    <x v="198"/>
    <x v="16"/>
    <x v="310"/>
    <x v="1"/>
    <x v="0"/>
    <x v="94"/>
    <x v="1"/>
    <x v="3"/>
    <x v="6"/>
    <x v="9"/>
    <x v="0"/>
    <x v="9"/>
    <x v="1"/>
    <x v="1"/>
    <x v="0"/>
    <x v="3"/>
    <x v="5"/>
    <x v="0"/>
    <x v="0"/>
    <x v="0"/>
    <x v="0"/>
    <x v="0"/>
    <x v="0"/>
    <x v="0"/>
    <x v="17"/>
    <x v="1"/>
    <x v="189"/>
    <x v="0"/>
    <x v="0"/>
    <x v="0"/>
    <x v="1"/>
    <x v="0"/>
    <x v="0"/>
    <x v="0"/>
    <x v="0"/>
    <x v="0"/>
    <x v="13"/>
    <x v="472"/>
    <x v="3"/>
    <x v="0"/>
  </r>
  <r>
    <x v="1619"/>
    <x v="1672"/>
    <x v="403"/>
    <x v="310"/>
    <x v="1"/>
    <x v="0"/>
    <x v="27"/>
    <x v="300"/>
    <x v="21"/>
    <x v="133"/>
    <x v="180"/>
    <x v="14"/>
    <x v="56"/>
    <x v="1"/>
    <x v="7"/>
    <x v="5"/>
    <x v="8"/>
    <x v="4"/>
    <x v="0"/>
    <x v="0"/>
    <x v="0"/>
    <x v="0"/>
    <x v="0"/>
    <x v="0"/>
    <x v="0"/>
    <x v="15"/>
    <x v="1"/>
    <x v="53"/>
    <x v="0"/>
    <x v="0"/>
    <x v="0"/>
    <x v="1"/>
    <x v="0"/>
    <x v="1"/>
    <x v="0"/>
    <x v="0"/>
    <x v="0"/>
    <x v="470"/>
    <x v="608"/>
    <x v="8"/>
    <x v="11"/>
  </r>
  <r>
    <x v="1620"/>
    <x v="618"/>
    <x v="13"/>
    <x v="310"/>
    <x v="0"/>
    <x v="0"/>
    <x v="1"/>
    <x v="7"/>
    <x v="1"/>
    <x v="6"/>
    <x v="0"/>
    <x v="3"/>
    <x v="3"/>
    <x v="1"/>
    <x v="0"/>
    <x v="0"/>
    <x v="3"/>
    <x v="4"/>
    <x v="0"/>
    <x v="0"/>
    <x v="0"/>
    <x v="0"/>
    <x v="0"/>
    <x v="0"/>
    <x v="0"/>
    <x v="36"/>
    <x v="2"/>
    <x v="391"/>
    <x v="1"/>
    <x v="0"/>
    <x v="0"/>
    <x v="0"/>
    <x v="0"/>
    <x v="0"/>
    <x v="0"/>
    <x v="1"/>
    <x v="0"/>
    <x v="16"/>
    <x v="270"/>
    <x v="8"/>
    <x v="11"/>
  </r>
  <r>
    <x v="1621"/>
    <x v="1179"/>
    <x v="221"/>
    <x v="310"/>
    <x v="0"/>
    <x v="1"/>
    <x v="56"/>
    <x v="266"/>
    <x v="7"/>
    <x v="68"/>
    <x v="4"/>
    <x v="0"/>
    <x v="19"/>
    <x v="2"/>
    <x v="6"/>
    <x v="2"/>
    <x v="6"/>
    <x v="6"/>
    <x v="0"/>
    <x v="0"/>
    <x v="0"/>
    <x v="0"/>
    <x v="0"/>
    <x v="0"/>
    <x v="0"/>
    <x v="22"/>
    <x v="1"/>
    <x v="187"/>
    <x v="0"/>
    <x v="1"/>
    <x v="0"/>
    <x v="0"/>
    <x v="0"/>
    <x v="0"/>
    <x v="0"/>
    <x v="1"/>
    <x v="0"/>
    <x v="276"/>
    <x v="474"/>
    <x v="4"/>
    <x v="8"/>
  </r>
  <r>
    <x v="1622"/>
    <x v="1187"/>
    <x v="384"/>
    <x v="310"/>
    <x v="0"/>
    <x v="0"/>
    <x v="71"/>
    <x v="407"/>
    <x v="35"/>
    <x v="174"/>
    <x v="24"/>
    <x v="7"/>
    <x v="85"/>
    <x v="1"/>
    <x v="5"/>
    <x v="3"/>
    <x v="12"/>
    <x v="2"/>
    <x v="0"/>
    <x v="0"/>
    <x v="0"/>
    <x v="1"/>
    <x v="0"/>
    <x v="0"/>
    <x v="0"/>
    <x v="15"/>
    <x v="1"/>
    <x v="13"/>
    <x v="0"/>
    <x v="0"/>
    <x v="1"/>
    <x v="0"/>
    <x v="0"/>
    <x v="0"/>
    <x v="1"/>
    <x v="0"/>
    <x v="0"/>
    <x v="429"/>
    <x v="648"/>
    <x v="10"/>
    <x v="9"/>
  </r>
  <r>
    <x v="1623"/>
    <x v="465"/>
    <x v="182"/>
    <x v="114"/>
    <x v="1"/>
    <x v="1"/>
    <x v="8"/>
    <x v="184"/>
    <x v="33"/>
    <x v="60"/>
    <x v="8"/>
    <x v="3"/>
    <x v="15"/>
    <x v="5"/>
    <x v="5"/>
    <x v="2"/>
    <x v="5"/>
    <x v="8"/>
    <x v="0"/>
    <x v="0"/>
    <x v="0"/>
    <x v="0"/>
    <x v="0"/>
    <x v="0"/>
    <x v="1"/>
    <x v="25"/>
    <x v="1"/>
    <x v="512"/>
    <x v="0"/>
    <x v="0"/>
    <x v="0"/>
    <x v="1"/>
    <x v="0"/>
    <x v="0"/>
    <x v="1"/>
    <x v="0"/>
    <x v="0"/>
    <x v="235"/>
    <x v="149"/>
    <x v="4"/>
    <x v="8"/>
  </r>
  <r>
    <x v="1624"/>
    <x v="1120"/>
    <x v="98"/>
    <x v="310"/>
    <x v="1"/>
    <x v="1"/>
    <x v="48"/>
    <x v="66"/>
    <x v="4"/>
    <x v="32"/>
    <x v="15"/>
    <x v="2"/>
    <x v="16"/>
    <x v="3"/>
    <x v="2"/>
    <x v="1"/>
    <x v="4"/>
    <x v="4"/>
    <x v="0"/>
    <x v="0"/>
    <x v="0"/>
    <x v="0"/>
    <x v="0"/>
    <x v="0"/>
    <x v="0"/>
    <x v="46"/>
    <x v="3"/>
    <x v="48"/>
    <x v="0"/>
    <x v="0"/>
    <x v="0"/>
    <x v="0"/>
    <x v="1"/>
    <x v="0"/>
    <x v="0"/>
    <x v="0"/>
    <x v="1"/>
    <x v="104"/>
    <x v="613"/>
    <x v="8"/>
    <x v="11"/>
  </r>
  <r>
    <x v="1625"/>
    <x v="147"/>
    <x v="33"/>
    <x v="310"/>
    <x v="1"/>
    <x v="0"/>
    <x v="86"/>
    <x v="3"/>
    <x v="1"/>
    <x v="8"/>
    <x v="19"/>
    <x v="2"/>
    <x v="18"/>
    <x v="3"/>
    <x v="2"/>
    <x v="1"/>
    <x v="3"/>
    <x v="3"/>
    <x v="0"/>
    <x v="0"/>
    <x v="0"/>
    <x v="0"/>
    <x v="0"/>
    <x v="0"/>
    <x v="0"/>
    <x v="14"/>
    <x v="1"/>
    <x v="116"/>
    <x v="0"/>
    <x v="1"/>
    <x v="0"/>
    <x v="0"/>
    <x v="0"/>
    <x v="0"/>
    <x v="1"/>
    <x v="0"/>
    <x v="0"/>
    <x v="21"/>
    <x v="545"/>
    <x v="6"/>
    <x v="5"/>
  </r>
  <r>
    <x v="1626"/>
    <x v="465"/>
    <x v="182"/>
    <x v="114"/>
    <x v="1"/>
    <x v="1"/>
    <x v="8"/>
    <x v="184"/>
    <x v="33"/>
    <x v="60"/>
    <x v="8"/>
    <x v="3"/>
    <x v="15"/>
    <x v="5"/>
    <x v="5"/>
    <x v="2"/>
    <x v="5"/>
    <x v="8"/>
    <x v="0"/>
    <x v="0"/>
    <x v="0"/>
    <x v="0"/>
    <x v="0"/>
    <x v="0"/>
    <x v="1"/>
    <x v="25"/>
    <x v="1"/>
    <x v="512"/>
    <x v="0"/>
    <x v="0"/>
    <x v="0"/>
    <x v="1"/>
    <x v="0"/>
    <x v="0"/>
    <x v="1"/>
    <x v="0"/>
    <x v="0"/>
    <x v="235"/>
    <x v="149"/>
    <x v="4"/>
    <x v="8"/>
  </r>
  <r>
    <x v="1627"/>
    <x v="567"/>
    <x v="178"/>
    <x v="101"/>
    <x v="2"/>
    <x v="0"/>
    <x v="28"/>
    <x v="161"/>
    <x v="8"/>
    <x v="106"/>
    <x v="7"/>
    <x v="2"/>
    <x v="168"/>
    <x v="4"/>
    <x v="7"/>
    <x v="2"/>
    <x v="3"/>
    <x v="9"/>
    <x v="0"/>
    <x v="0"/>
    <x v="1"/>
    <x v="0"/>
    <x v="0"/>
    <x v="1"/>
    <x v="1"/>
    <x v="19"/>
    <x v="1"/>
    <x v="626"/>
    <x v="0"/>
    <x v="0"/>
    <x v="1"/>
    <x v="0"/>
    <x v="0"/>
    <x v="0"/>
    <x v="1"/>
    <x v="0"/>
    <x v="0"/>
    <x v="117"/>
    <x v="35"/>
    <x v="0"/>
    <x v="4"/>
  </r>
  <r>
    <x v="1628"/>
    <x v="214"/>
    <x v="20"/>
    <x v="310"/>
    <x v="0"/>
    <x v="1"/>
    <x v="57"/>
    <x v="19"/>
    <x v="0"/>
    <x v="5"/>
    <x v="0"/>
    <x v="0"/>
    <x v="8"/>
    <x v="2"/>
    <x v="1"/>
    <x v="0"/>
    <x v="3"/>
    <x v="6"/>
    <x v="0"/>
    <x v="0"/>
    <x v="0"/>
    <x v="0"/>
    <x v="0"/>
    <x v="0"/>
    <x v="0"/>
    <x v="49"/>
    <x v="3"/>
    <x v="322"/>
    <x v="0"/>
    <x v="0"/>
    <x v="0"/>
    <x v="0"/>
    <x v="1"/>
    <x v="0"/>
    <x v="0"/>
    <x v="0"/>
    <x v="1"/>
    <x v="18"/>
    <x v="339"/>
    <x v="11"/>
    <x v="2"/>
  </r>
  <r>
    <x v="1629"/>
    <x v="488"/>
    <x v="59"/>
    <x v="310"/>
    <x v="1"/>
    <x v="0"/>
    <x v="77"/>
    <x v="30"/>
    <x v="5"/>
    <x v="23"/>
    <x v="4"/>
    <x v="1"/>
    <x v="4"/>
    <x v="1"/>
    <x v="2"/>
    <x v="0"/>
    <x v="3"/>
    <x v="7"/>
    <x v="0"/>
    <x v="0"/>
    <x v="0"/>
    <x v="0"/>
    <x v="0"/>
    <x v="0"/>
    <x v="0"/>
    <x v="18"/>
    <x v="1"/>
    <x v="106"/>
    <x v="0"/>
    <x v="0"/>
    <x v="1"/>
    <x v="0"/>
    <x v="0"/>
    <x v="0"/>
    <x v="0"/>
    <x v="1"/>
    <x v="0"/>
    <x v="61"/>
    <x v="555"/>
    <x v="6"/>
    <x v="5"/>
  </r>
  <r>
    <x v="1630"/>
    <x v="524"/>
    <x v="184"/>
    <x v="310"/>
    <x v="0"/>
    <x v="1"/>
    <x v="0"/>
    <x v="198"/>
    <x v="9"/>
    <x v="76"/>
    <x v="4"/>
    <x v="3"/>
    <x v="30"/>
    <x v="3"/>
    <x v="5"/>
    <x v="2"/>
    <x v="5"/>
    <x v="7"/>
    <x v="0"/>
    <x v="0"/>
    <x v="0"/>
    <x v="0"/>
    <x v="0"/>
    <x v="0"/>
    <x v="0"/>
    <x v="42"/>
    <x v="3"/>
    <x v="373"/>
    <x v="0"/>
    <x v="0"/>
    <x v="0"/>
    <x v="1"/>
    <x v="0"/>
    <x v="0"/>
    <x v="0"/>
    <x v="1"/>
    <x v="0"/>
    <x v="227"/>
    <x v="288"/>
    <x v="9"/>
    <x v="10"/>
  </r>
  <r>
    <x v="1631"/>
    <x v="1296"/>
    <x v="413"/>
    <x v="310"/>
    <x v="0"/>
    <x v="1"/>
    <x v="57"/>
    <x v="454"/>
    <x v="30"/>
    <x v="92"/>
    <x v="70"/>
    <x v="46"/>
    <x v="38"/>
    <x v="1"/>
    <x v="5"/>
    <x v="3"/>
    <x v="13"/>
    <x v="3"/>
    <x v="0"/>
    <x v="0"/>
    <x v="0"/>
    <x v="0"/>
    <x v="0"/>
    <x v="0"/>
    <x v="0"/>
    <x v="42"/>
    <x v="3"/>
    <x v="138"/>
    <x v="0"/>
    <x v="1"/>
    <x v="0"/>
    <x v="0"/>
    <x v="0"/>
    <x v="0"/>
    <x v="0"/>
    <x v="0"/>
    <x v="1"/>
    <x v="491"/>
    <x v="523"/>
    <x v="5"/>
    <x v="6"/>
  </r>
  <r>
    <x v="1632"/>
    <x v="940"/>
    <x v="308"/>
    <x v="310"/>
    <x v="0"/>
    <x v="1"/>
    <x v="24"/>
    <x v="255"/>
    <x v="16"/>
    <x v="156"/>
    <x v="73"/>
    <x v="16"/>
    <x v="130"/>
    <x v="6"/>
    <x v="7"/>
    <x v="4"/>
    <x v="6"/>
    <x v="6"/>
    <x v="0"/>
    <x v="0"/>
    <x v="0"/>
    <x v="0"/>
    <x v="0"/>
    <x v="0"/>
    <x v="0"/>
    <x v="24"/>
    <x v="1"/>
    <x v="320"/>
    <x v="0"/>
    <x v="0"/>
    <x v="0"/>
    <x v="1"/>
    <x v="0"/>
    <x v="1"/>
    <x v="0"/>
    <x v="0"/>
    <x v="0"/>
    <x v="322"/>
    <x v="341"/>
    <x v="11"/>
    <x v="2"/>
  </r>
  <r>
    <x v="1633"/>
    <x v="1138"/>
    <x v="170"/>
    <x v="73"/>
    <x v="0"/>
    <x v="1"/>
    <x v="44"/>
    <x v="147"/>
    <x v="0"/>
    <x v="119"/>
    <x v="0"/>
    <x v="0"/>
    <x v="132"/>
    <x v="7"/>
    <x v="4"/>
    <x v="4"/>
    <x v="8"/>
    <x v="8"/>
    <x v="0"/>
    <x v="1"/>
    <x v="0"/>
    <x v="1"/>
    <x v="0"/>
    <x v="0"/>
    <x v="1"/>
    <x v="28"/>
    <x v="2"/>
    <x v="636"/>
    <x v="0"/>
    <x v="0"/>
    <x v="1"/>
    <x v="0"/>
    <x v="0"/>
    <x v="0"/>
    <x v="1"/>
    <x v="0"/>
    <x v="0"/>
    <x v="134"/>
    <x v="25"/>
    <x v="0"/>
    <x v="4"/>
  </r>
  <r>
    <x v="1634"/>
    <x v="953"/>
    <x v="254"/>
    <x v="310"/>
    <x v="1"/>
    <x v="1"/>
    <x v="62"/>
    <x v="220"/>
    <x v="13"/>
    <x v="142"/>
    <x v="41"/>
    <x v="4"/>
    <x v="52"/>
    <x v="9"/>
    <x v="6"/>
    <x v="2"/>
    <x v="7"/>
    <x v="6"/>
    <x v="0"/>
    <x v="0"/>
    <x v="0"/>
    <x v="0"/>
    <x v="0"/>
    <x v="0"/>
    <x v="0"/>
    <x v="38"/>
    <x v="2"/>
    <x v="399"/>
    <x v="0"/>
    <x v="0"/>
    <x v="1"/>
    <x v="0"/>
    <x v="0"/>
    <x v="0"/>
    <x v="0"/>
    <x v="0"/>
    <x v="1"/>
    <x v="301"/>
    <x v="262"/>
    <x v="8"/>
    <x v="11"/>
  </r>
  <r>
    <x v="1635"/>
    <x v="473"/>
    <x v="128"/>
    <x v="310"/>
    <x v="2"/>
    <x v="0"/>
    <x v="89"/>
    <x v="50"/>
    <x v="23"/>
    <x v="82"/>
    <x v="29"/>
    <x v="0"/>
    <x v="42"/>
    <x v="4"/>
    <x v="5"/>
    <x v="1"/>
    <x v="3"/>
    <x v="9"/>
    <x v="0"/>
    <x v="0"/>
    <x v="0"/>
    <x v="0"/>
    <x v="0"/>
    <x v="0"/>
    <x v="0"/>
    <x v="28"/>
    <x v="2"/>
    <x v="386"/>
    <x v="0"/>
    <x v="0"/>
    <x v="0"/>
    <x v="1"/>
    <x v="0"/>
    <x v="0"/>
    <x v="1"/>
    <x v="0"/>
    <x v="0"/>
    <x v="139"/>
    <x v="275"/>
    <x v="9"/>
    <x v="10"/>
  </r>
  <r>
    <x v="1636"/>
    <x v="1363"/>
    <x v="438"/>
    <x v="310"/>
    <x v="0"/>
    <x v="1"/>
    <x v="77"/>
    <x v="444"/>
    <x v="24"/>
    <x v="215"/>
    <x v="28"/>
    <x v="24"/>
    <x v="65"/>
    <x v="2"/>
    <x v="6"/>
    <x v="4"/>
    <x v="12"/>
    <x v="4"/>
    <x v="0"/>
    <x v="0"/>
    <x v="0"/>
    <x v="0"/>
    <x v="0"/>
    <x v="0"/>
    <x v="0"/>
    <x v="20"/>
    <x v="1"/>
    <x v="30"/>
    <x v="1"/>
    <x v="0"/>
    <x v="0"/>
    <x v="0"/>
    <x v="0"/>
    <x v="0"/>
    <x v="1"/>
    <x v="0"/>
    <x v="0"/>
    <x v="506"/>
    <x v="631"/>
    <x v="9"/>
    <x v="10"/>
  </r>
  <r>
    <x v="1637"/>
    <x v="749"/>
    <x v="45"/>
    <x v="310"/>
    <x v="1"/>
    <x v="1"/>
    <x v="45"/>
    <x v="19"/>
    <x v="5"/>
    <x v="12"/>
    <x v="9"/>
    <x v="3"/>
    <x v="19"/>
    <x v="3"/>
    <x v="3"/>
    <x v="1"/>
    <x v="2"/>
    <x v="6"/>
    <x v="0"/>
    <x v="0"/>
    <x v="0"/>
    <x v="0"/>
    <x v="0"/>
    <x v="0"/>
    <x v="0"/>
    <x v="30"/>
    <x v="2"/>
    <x v="159"/>
    <x v="0"/>
    <x v="0"/>
    <x v="1"/>
    <x v="0"/>
    <x v="0"/>
    <x v="0"/>
    <x v="1"/>
    <x v="0"/>
    <x v="0"/>
    <x v="32"/>
    <x v="502"/>
    <x v="4"/>
    <x v="8"/>
  </r>
  <r>
    <x v="1638"/>
    <x v="441"/>
    <x v="61"/>
    <x v="310"/>
    <x v="0"/>
    <x v="0"/>
    <x v="46"/>
    <x v="40"/>
    <x v="2"/>
    <x v="15"/>
    <x v="8"/>
    <x v="0"/>
    <x v="6"/>
    <x v="1"/>
    <x v="1"/>
    <x v="1"/>
    <x v="3"/>
    <x v="4"/>
    <x v="0"/>
    <x v="0"/>
    <x v="0"/>
    <x v="0"/>
    <x v="0"/>
    <x v="0"/>
    <x v="0"/>
    <x v="7"/>
    <x v="0"/>
    <x v="273"/>
    <x v="0"/>
    <x v="0"/>
    <x v="1"/>
    <x v="0"/>
    <x v="0"/>
    <x v="0"/>
    <x v="0"/>
    <x v="0"/>
    <x v="1"/>
    <x v="61"/>
    <x v="388"/>
    <x v="0"/>
    <x v="4"/>
  </r>
  <r>
    <x v="1639"/>
    <x v="679"/>
    <x v="63"/>
    <x v="310"/>
    <x v="1"/>
    <x v="0"/>
    <x v="80"/>
    <x v="21"/>
    <x v="8"/>
    <x v="20"/>
    <x v="13"/>
    <x v="3"/>
    <x v="9"/>
    <x v="1"/>
    <x v="2"/>
    <x v="0"/>
    <x v="3"/>
    <x v="7"/>
    <x v="0"/>
    <x v="0"/>
    <x v="0"/>
    <x v="0"/>
    <x v="0"/>
    <x v="0"/>
    <x v="0"/>
    <x v="11"/>
    <x v="0"/>
    <x v="354"/>
    <x v="0"/>
    <x v="0"/>
    <x v="1"/>
    <x v="0"/>
    <x v="0"/>
    <x v="1"/>
    <x v="0"/>
    <x v="0"/>
    <x v="0"/>
    <x v="60"/>
    <x v="307"/>
    <x v="10"/>
    <x v="9"/>
  </r>
  <r>
    <x v="1640"/>
    <x v="1318"/>
    <x v="401"/>
    <x v="310"/>
    <x v="0"/>
    <x v="2"/>
    <x v="60"/>
    <x v="489"/>
    <x v="30"/>
    <x v="91"/>
    <x v="25"/>
    <x v="22"/>
    <x v="7"/>
    <x v="1"/>
    <x v="6"/>
    <x v="3"/>
    <x v="12"/>
    <x v="4"/>
    <x v="0"/>
    <x v="0"/>
    <x v="0"/>
    <x v="0"/>
    <x v="0"/>
    <x v="0"/>
    <x v="0"/>
    <x v="29"/>
    <x v="2"/>
    <x v="293"/>
    <x v="0"/>
    <x v="1"/>
    <x v="0"/>
    <x v="0"/>
    <x v="0"/>
    <x v="0"/>
    <x v="0"/>
    <x v="0"/>
    <x v="1"/>
    <x v="496"/>
    <x v="368"/>
    <x v="0"/>
    <x v="4"/>
  </r>
  <r>
    <x v="1641"/>
    <x v="527"/>
    <x v="36"/>
    <x v="310"/>
    <x v="1"/>
    <x v="1"/>
    <x v="71"/>
    <x v="21"/>
    <x v="5"/>
    <x v="3"/>
    <x v="9"/>
    <x v="1"/>
    <x v="7"/>
    <x v="3"/>
    <x v="1"/>
    <x v="1"/>
    <x v="4"/>
    <x v="2"/>
    <x v="0"/>
    <x v="0"/>
    <x v="0"/>
    <x v="0"/>
    <x v="0"/>
    <x v="0"/>
    <x v="0"/>
    <x v="37"/>
    <x v="2"/>
    <x v="170"/>
    <x v="0"/>
    <x v="1"/>
    <x v="0"/>
    <x v="0"/>
    <x v="0"/>
    <x v="0"/>
    <x v="0"/>
    <x v="0"/>
    <x v="1"/>
    <x v="35"/>
    <x v="491"/>
    <x v="4"/>
    <x v="8"/>
  </r>
  <r>
    <x v="1642"/>
    <x v="1482"/>
    <x v="765"/>
    <x v="310"/>
    <x v="1"/>
    <x v="0"/>
    <x v="43"/>
    <x v="735"/>
    <x v="103"/>
    <x v="189"/>
    <x v="35"/>
    <x v="30"/>
    <x v="30"/>
    <x v="2"/>
    <x v="7"/>
    <x v="3"/>
    <x v="13"/>
    <x v="8"/>
    <x v="0"/>
    <x v="0"/>
    <x v="0"/>
    <x v="0"/>
    <x v="0"/>
    <x v="0"/>
    <x v="0"/>
    <x v="26"/>
    <x v="1"/>
    <x v="209"/>
    <x v="0"/>
    <x v="1"/>
    <x v="0"/>
    <x v="0"/>
    <x v="0"/>
    <x v="0"/>
    <x v="0"/>
    <x v="0"/>
    <x v="1"/>
    <x v="849"/>
    <x v="452"/>
    <x v="3"/>
    <x v="0"/>
  </r>
  <r>
    <x v="1643"/>
    <x v="515"/>
    <x v="166"/>
    <x v="99"/>
    <x v="0"/>
    <x v="0"/>
    <x v="24"/>
    <x v="87"/>
    <x v="39"/>
    <x v="54"/>
    <x v="58"/>
    <x v="28"/>
    <x v="148"/>
    <x v="1"/>
    <x v="3"/>
    <x v="5"/>
    <x v="3"/>
    <x v="6"/>
    <x v="0"/>
    <x v="0"/>
    <x v="1"/>
    <x v="0"/>
    <x v="0"/>
    <x v="0"/>
    <x v="1"/>
    <x v="13"/>
    <x v="1"/>
    <x v="264"/>
    <x v="0"/>
    <x v="1"/>
    <x v="0"/>
    <x v="0"/>
    <x v="0"/>
    <x v="0"/>
    <x v="0"/>
    <x v="1"/>
    <x v="0"/>
    <x v="116"/>
    <x v="397"/>
    <x v="1"/>
    <x v="3"/>
  </r>
  <r>
    <x v="1644"/>
    <x v="534"/>
    <x v="161"/>
    <x v="97"/>
    <x v="0"/>
    <x v="1"/>
    <x v="53"/>
    <x v="189"/>
    <x v="5"/>
    <x v="39"/>
    <x v="15"/>
    <x v="0"/>
    <x v="88"/>
    <x v="3"/>
    <x v="5"/>
    <x v="2"/>
    <x v="4"/>
    <x v="8"/>
    <x v="0"/>
    <x v="0"/>
    <x v="0"/>
    <x v="0"/>
    <x v="0"/>
    <x v="0"/>
    <x v="1"/>
    <x v="39"/>
    <x v="2"/>
    <x v="647"/>
    <x v="0"/>
    <x v="0"/>
    <x v="1"/>
    <x v="0"/>
    <x v="0"/>
    <x v="0"/>
    <x v="1"/>
    <x v="0"/>
    <x v="0"/>
    <x v="157"/>
    <x v="14"/>
    <x v="0"/>
    <x v="4"/>
  </r>
  <r>
    <x v="1645"/>
    <x v="1897"/>
    <x v="759"/>
    <x v="310"/>
    <x v="0"/>
    <x v="0"/>
    <x v="66"/>
    <x v="385"/>
    <x v="103"/>
    <x v="501"/>
    <x v="29"/>
    <x v="172"/>
    <x v="53"/>
    <x v="1"/>
    <x v="5"/>
    <x v="6"/>
    <x v="6"/>
    <x v="2"/>
    <x v="0"/>
    <x v="0"/>
    <x v="0"/>
    <x v="0"/>
    <x v="0"/>
    <x v="0"/>
    <x v="0"/>
    <x v="45"/>
    <x v="3"/>
    <x v="278"/>
    <x v="0"/>
    <x v="0"/>
    <x v="0"/>
    <x v="1"/>
    <x v="0"/>
    <x v="0"/>
    <x v="1"/>
    <x v="0"/>
    <x v="0"/>
    <x v="839"/>
    <x v="383"/>
    <x v="0"/>
    <x v="4"/>
  </r>
  <r>
    <x v="1646"/>
    <x v="624"/>
    <x v="159"/>
    <x v="90"/>
    <x v="1"/>
    <x v="0"/>
    <x v="36"/>
    <x v="132"/>
    <x v="13"/>
    <x v="78"/>
    <x v="17"/>
    <x v="13"/>
    <x v="36"/>
    <x v="3"/>
    <x v="7"/>
    <x v="1"/>
    <x v="3"/>
    <x v="9"/>
    <x v="0"/>
    <x v="0"/>
    <x v="0"/>
    <x v="0"/>
    <x v="0"/>
    <x v="0"/>
    <x v="1"/>
    <x v="14"/>
    <x v="1"/>
    <x v="652"/>
    <x v="0"/>
    <x v="0"/>
    <x v="1"/>
    <x v="0"/>
    <x v="0"/>
    <x v="0"/>
    <x v="1"/>
    <x v="0"/>
    <x v="0"/>
    <x v="193"/>
    <x v="9"/>
    <x v="11"/>
    <x v="2"/>
  </r>
  <r>
    <x v="1647"/>
    <x v="1600"/>
    <x v="456"/>
    <x v="310"/>
    <x v="0"/>
    <x v="0"/>
    <x v="54"/>
    <x v="344"/>
    <x v="22"/>
    <x v="280"/>
    <x v="88"/>
    <x v="35"/>
    <x v="104"/>
    <x v="1"/>
    <x v="6"/>
    <x v="8"/>
    <x v="6"/>
    <x v="3"/>
    <x v="1"/>
    <x v="0"/>
    <x v="0"/>
    <x v="0"/>
    <x v="0"/>
    <x v="0"/>
    <x v="0"/>
    <x v="41"/>
    <x v="2"/>
    <x v="367"/>
    <x v="0"/>
    <x v="1"/>
    <x v="0"/>
    <x v="0"/>
    <x v="0"/>
    <x v="1"/>
    <x v="0"/>
    <x v="0"/>
    <x v="0"/>
    <x v="503"/>
    <x v="294"/>
    <x v="9"/>
    <x v="10"/>
  </r>
  <r>
    <x v="1648"/>
    <x v="1480"/>
    <x v="695"/>
    <x v="310"/>
    <x v="0"/>
    <x v="1"/>
    <x v="61"/>
    <x v="561"/>
    <x v="52"/>
    <x v="302"/>
    <x v="100"/>
    <x v="104"/>
    <x v="155"/>
    <x v="4"/>
    <x v="8"/>
    <x v="9"/>
    <x v="13"/>
    <x v="5"/>
    <x v="0"/>
    <x v="0"/>
    <x v="0"/>
    <x v="0"/>
    <x v="0"/>
    <x v="0"/>
    <x v="0"/>
    <x v="26"/>
    <x v="1"/>
    <x v="551"/>
    <x v="0"/>
    <x v="1"/>
    <x v="0"/>
    <x v="0"/>
    <x v="0"/>
    <x v="0"/>
    <x v="1"/>
    <x v="0"/>
    <x v="0"/>
    <x v="730"/>
    <x v="110"/>
    <x v="3"/>
    <x v="0"/>
  </r>
  <r>
    <x v="1649"/>
    <x v="107"/>
    <x v="69"/>
    <x v="310"/>
    <x v="0"/>
    <x v="0"/>
    <x v="18"/>
    <x v="8"/>
    <x v="8"/>
    <x v="22"/>
    <x v="20"/>
    <x v="11"/>
    <x v="9"/>
    <x v="1"/>
    <x v="1"/>
    <x v="1"/>
    <x v="4"/>
    <x v="4"/>
    <x v="0"/>
    <x v="0"/>
    <x v="0"/>
    <x v="0"/>
    <x v="0"/>
    <x v="0"/>
    <x v="0"/>
    <x v="5"/>
    <x v="0"/>
    <x v="545"/>
    <x v="0"/>
    <x v="0"/>
    <x v="0"/>
    <x v="1"/>
    <x v="0"/>
    <x v="1"/>
    <x v="0"/>
    <x v="0"/>
    <x v="0"/>
    <x v="66"/>
    <x v="116"/>
    <x v="3"/>
    <x v="0"/>
  </r>
  <r>
    <x v="1650"/>
    <x v="270"/>
    <x v="145"/>
    <x v="310"/>
    <x v="1"/>
    <x v="0"/>
    <x v="45"/>
    <x v="49"/>
    <x v="15"/>
    <x v="109"/>
    <x v="35"/>
    <x v="15"/>
    <x v="15"/>
    <x v="4"/>
    <x v="5"/>
    <x v="1"/>
    <x v="4"/>
    <x v="8"/>
    <x v="0"/>
    <x v="0"/>
    <x v="0"/>
    <x v="0"/>
    <x v="0"/>
    <x v="0"/>
    <x v="0"/>
    <x v="21"/>
    <x v="1"/>
    <x v="435"/>
    <x v="0"/>
    <x v="1"/>
    <x v="0"/>
    <x v="0"/>
    <x v="0"/>
    <x v="0"/>
    <x v="1"/>
    <x v="0"/>
    <x v="0"/>
    <x v="183"/>
    <x v="226"/>
    <x v="7"/>
    <x v="1"/>
  </r>
  <r>
    <x v="1651"/>
    <x v="50"/>
    <x v="22"/>
    <x v="310"/>
    <x v="1"/>
    <x v="0"/>
    <x v="26"/>
    <x v="1"/>
    <x v="1"/>
    <x v="4"/>
    <x v="10"/>
    <x v="9"/>
    <x v="10"/>
    <x v="1"/>
    <x v="1"/>
    <x v="0"/>
    <x v="3"/>
    <x v="8"/>
    <x v="0"/>
    <x v="0"/>
    <x v="0"/>
    <x v="0"/>
    <x v="0"/>
    <x v="0"/>
    <x v="0"/>
    <x v="17"/>
    <x v="1"/>
    <x v="346"/>
    <x v="0"/>
    <x v="0"/>
    <x v="1"/>
    <x v="0"/>
    <x v="0"/>
    <x v="0"/>
    <x v="0"/>
    <x v="0"/>
    <x v="0"/>
    <x v="18"/>
    <x v="315"/>
    <x v="10"/>
    <x v="9"/>
  </r>
  <r>
    <x v="1652"/>
    <x v="917"/>
    <x v="222"/>
    <x v="310"/>
    <x v="1"/>
    <x v="0"/>
    <x v="0"/>
    <x v="275"/>
    <x v="0"/>
    <x v="73"/>
    <x v="0"/>
    <x v="0"/>
    <x v="23"/>
    <x v="2"/>
    <x v="5"/>
    <x v="1"/>
    <x v="8"/>
    <x v="7"/>
    <x v="0"/>
    <x v="0"/>
    <x v="0"/>
    <x v="0"/>
    <x v="0"/>
    <x v="0"/>
    <x v="0"/>
    <x v="20"/>
    <x v="1"/>
    <x v="474"/>
    <x v="0"/>
    <x v="1"/>
    <x v="0"/>
    <x v="0"/>
    <x v="0"/>
    <x v="0"/>
    <x v="0"/>
    <x v="0"/>
    <x v="1"/>
    <x v="276"/>
    <x v="187"/>
    <x v="6"/>
    <x v="5"/>
  </r>
  <r>
    <x v="1653"/>
    <x v="414"/>
    <x v="62"/>
    <x v="310"/>
    <x v="1"/>
    <x v="0"/>
    <x v="28"/>
    <x v="22"/>
    <x v="2"/>
    <x v="31"/>
    <x v="7"/>
    <x v="4"/>
    <x v="5"/>
    <x v="1"/>
    <x v="2"/>
    <x v="0"/>
    <x v="3"/>
    <x v="7"/>
    <x v="0"/>
    <x v="0"/>
    <x v="0"/>
    <x v="0"/>
    <x v="0"/>
    <x v="0"/>
    <x v="0"/>
    <x v="16"/>
    <x v="1"/>
    <x v="148"/>
    <x v="0"/>
    <x v="1"/>
    <x v="0"/>
    <x v="0"/>
    <x v="0"/>
    <x v="0"/>
    <x v="1"/>
    <x v="0"/>
    <x v="0"/>
    <x v="63"/>
    <x v="513"/>
    <x v="5"/>
    <x v="6"/>
  </r>
  <r>
    <x v="1654"/>
    <x v="1528"/>
    <x v="733"/>
    <x v="310"/>
    <x v="0"/>
    <x v="0"/>
    <x v="49"/>
    <x v="543"/>
    <x v="109"/>
    <x v="386"/>
    <x v="67"/>
    <x v="100"/>
    <x v="87"/>
    <x v="1"/>
    <x v="5"/>
    <x v="10"/>
    <x v="7"/>
    <x v="3"/>
    <x v="1"/>
    <x v="0"/>
    <x v="0"/>
    <x v="0"/>
    <x v="0"/>
    <x v="0"/>
    <x v="0"/>
    <x v="18"/>
    <x v="1"/>
    <x v="248"/>
    <x v="0"/>
    <x v="0"/>
    <x v="0"/>
    <x v="1"/>
    <x v="0"/>
    <x v="0"/>
    <x v="1"/>
    <x v="0"/>
    <x v="0"/>
    <x v="801"/>
    <x v="413"/>
    <x v="1"/>
    <x v="3"/>
  </r>
  <r>
    <x v="1655"/>
    <x v="581"/>
    <x v="82"/>
    <x v="310"/>
    <x v="1"/>
    <x v="1"/>
    <x v="84"/>
    <x v="43"/>
    <x v="5"/>
    <x v="28"/>
    <x v="7"/>
    <x v="6"/>
    <x v="33"/>
    <x v="4"/>
    <x v="3"/>
    <x v="1"/>
    <x v="3"/>
    <x v="5"/>
    <x v="0"/>
    <x v="0"/>
    <x v="0"/>
    <x v="0"/>
    <x v="0"/>
    <x v="0"/>
    <x v="0"/>
    <x v="25"/>
    <x v="1"/>
    <x v="153"/>
    <x v="0"/>
    <x v="0"/>
    <x v="0"/>
    <x v="1"/>
    <x v="0"/>
    <x v="0"/>
    <x v="1"/>
    <x v="0"/>
    <x v="0"/>
    <x v="58"/>
    <x v="508"/>
    <x v="5"/>
    <x v="6"/>
  </r>
  <r>
    <x v="1656"/>
    <x v="150"/>
    <x v="33"/>
    <x v="310"/>
    <x v="1"/>
    <x v="1"/>
    <x v="38"/>
    <x v="27"/>
    <x v="0"/>
    <x v="10"/>
    <x v="0"/>
    <x v="0"/>
    <x v="4"/>
    <x v="4"/>
    <x v="2"/>
    <x v="0"/>
    <x v="4"/>
    <x v="5"/>
    <x v="0"/>
    <x v="0"/>
    <x v="0"/>
    <x v="0"/>
    <x v="0"/>
    <x v="0"/>
    <x v="0"/>
    <x v="41"/>
    <x v="2"/>
    <x v="569"/>
    <x v="0"/>
    <x v="1"/>
    <x v="0"/>
    <x v="0"/>
    <x v="0"/>
    <x v="0"/>
    <x v="0"/>
    <x v="0"/>
    <x v="1"/>
    <x v="35"/>
    <x v="92"/>
    <x v="2"/>
    <x v="7"/>
  </r>
  <r>
    <x v="1657"/>
    <x v="172"/>
    <x v="5"/>
    <x v="310"/>
    <x v="1"/>
    <x v="0"/>
    <x v="53"/>
    <x v="6"/>
    <x v="0"/>
    <x v="3"/>
    <x v="0"/>
    <x v="0"/>
    <x v="1"/>
    <x v="1"/>
    <x v="0"/>
    <x v="0"/>
    <x v="3"/>
    <x v="3"/>
    <x v="0"/>
    <x v="0"/>
    <x v="0"/>
    <x v="0"/>
    <x v="0"/>
    <x v="0"/>
    <x v="0"/>
    <x v="13"/>
    <x v="1"/>
    <x v="25"/>
    <x v="0"/>
    <x v="1"/>
    <x v="0"/>
    <x v="0"/>
    <x v="0"/>
    <x v="0"/>
    <x v="0"/>
    <x v="0"/>
    <x v="1"/>
    <x v="10"/>
    <x v="636"/>
    <x v="9"/>
    <x v="10"/>
  </r>
  <r>
    <x v="1658"/>
    <x v="911"/>
    <x v="154"/>
    <x v="310"/>
    <x v="0"/>
    <x v="1"/>
    <x v="88"/>
    <x v="190"/>
    <x v="7"/>
    <x v="41"/>
    <x v="3"/>
    <x v="2"/>
    <x v="46"/>
    <x v="2"/>
    <x v="4"/>
    <x v="2"/>
    <x v="5"/>
    <x v="5"/>
    <x v="0"/>
    <x v="0"/>
    <x v="0"/>
    <x v="0"/>
    <x v="0"/>
    <x v="0"/>
    <x v="0"/>
    <x v="44"/>
    <x v="3"/>
    <x v="231"/>
    <x v="0"/>
    <x v="1"/>
    <x v="0"/>
    <x v="0"/>
    <x v="0"/>
    <x v="0"/>
    <x v="1"/>
    <x v="0"/>
    <x v="0"/>
    <x v="181"/>
    <x v="430"/>
    <x v="2"/>
    <x v="7"/>
  </r>
  <r>
    <x v="1659"/>
    <x v="704"/>
    <x v="29"/>
    <x v="310"/>
    <x v="1"/>
    <x v="1"/>
    <x v="99"/>
    <x v="24"/>
    <x v="0"/>
    <x v="8"/>
    <x v="0"/>
    <x v="1"/>
    <x v="4"/>
    <x v="1"/>
    <x v="1"/>
    <x v="0"/>
    <x v="3"/>
    <x v="5"/>
    <x v="0"/>
    <x v="0"/>
    <x v="0"/>
    <x v="0"/>
    <x v="0"/>
    <x v="0"/>
    <x v="0"/>
    <x v="27"/>
    <x v="2"/>
    <x v="91"/>
    <x v="0"/>
    <x v="1"/>
    <x v="0"/>
    <x v="0"/>
    <x v="0"/>
    <x v="0"/>
    <x v="1"/>
    <x v="0"/>
    <x v="0"/>
    <x v="31"/>
    <x v="570"/>
    <x v="7"/>
    <x v="1"/>
  </r>
  <r>
    <x v="1660"/>
    <x v="838"/>
    <x v="155"/>
    <x v="80"/>
    <x v="0"/>
    <x v="2"/>
    <x v="8"/>
    <x v="95"/>
    <x v="12"/>
    <x v="96"/>
    <x v="29"/>
    <x v="22"/>
    <x v="43"/>
    <x v="6"/>
    <x v="4"/>
    <x v="1"/>
    <x v="6"/>
    <x v="6"/>
    <x v="0"/>
    <x v="0"/>
    <x v="0"/>
    <x v="0"/>
    <x v="0"/>
    <x v="0"/>
    <x v="1"/>
    <x v="44"/>
    <x v="3"/>
    <x v="574"/>
    <x v="1"/>
    <x v="0"/>
    <x v="0"/>
    <x v="0"/>
    <x v="0"/>
    <x v="0"/>
    <x v="0"/>
    <x v="0"/>
    <x v="1"/>
    <x v="185"/>
    <x v="87"/>
    <x v="2"/>
    <x v="7"/>
  </r>
  <r>
    <x v="1661"/>
    <x v="752"/>
    <x v="151"/>
    <x v="84"/>
    <x v="1"/>
    <x v="1"/>
    <x v="9"/>
    <x v="165"/>
    <x v="2"/>
    <x v="71"/>
    <x v="3"/>
    <x v="2"/>
    <x v="20"/>
    <x v="6"/>
    <x v="5"/>
    <x v="2"/>
    <x v="4"/>
    <x v="8"/>
    <x v="0"/>
    <x v="0"/>
    <x v="0"/>
    <x v="0"/>
    <x v="0"/>
    <x v="0"/>
    <x v="1"/>
    <x v="44"/>
    <x v="3"/>
    <x v="482"/>
    <x v="0"/>
    <x v="0"/>
    <x v="0"/>
    <x v="1"/>
    <x v="0"/>
    <x v="0"/>
    <x v="0"/>
    <x v="1"/>
    <x v="0"/>
    <x v="198"/>
    <x v="179"/>
    <x v="5"/>
    <x v="6"/>
  </r>
  <r>
    <x v="1662"/>
    <x v="1175"/>
    <x v="492"/>
    <x v="310"/>
    <x v="0"/>
    <x v="1"/>
    <x v="5"/>
    <x v="416"/>
    <x v="26"/>
    <x v="195"/>
    <x v="96"/>
    <x v="79"/>
    <x v="80"/>
    <x v="4"/>
    <x v="8"/>
    <x v="3"/>
    <x v="12"/>
    <x v="6"/>
    <x v="0"/>
    <x v="0"/>
    <x v="0"/>
    <x v="0"/>
    <x v="0"/>
    <x v="0"/>
    <x v="0"/>
    <x v="25"/>
    <x v="1"/>
    <x v="509"/>
    <x v="0"/>
    <x v="0"/>
    <x v="1"/>
    <x v="0"/>
    <x v="0"/>
    <x v="0"/>
    <x v="1"/>
    <x v="0"/>
    <x v="0"/>
    <x v="549"/>
    <x v="152"/>
    <x v="4"/>
    <x v="8"/>
  </r>
  <r>
    <x v="1663"/>
    <x v="1811"/>
    <x v="566"/>
    <x v="310"/>
    <x v="0"/>
    <x v="0"/>
    <x v="77"/>
    <x v="416"/>
    <x v="69"/>
    <x v="281"/>
    <x v="117"/>
    <x v="40"/>
    <x v="84"/>
    <x v="1"/>
    <x v="3"/>
    <x v="7"/>
    <x v="11"/>
    <x v="1"/>
    <x v="0"/>
    <x v="0"/>
    <x v="0"/>
    <x v="0"/>
    <x v="0"/>
    <x v="0"/>
    <x v="0"/>
    <x v="7"/>
    <x v="0"/>
    <x v="325"/>
    <x v="0"/>
    <x v="0"/>
    <x v="1"/>
    <x v="0"/>
    <x v="0"/>
    <x v="0"/>
    <x v="1"/>
    <x v="0"/>
    <x v="0"/>
    <x v="625"/>
    <x v="336"/>
    <x v="11"/>
    <x v="2"/>
  </r>
  <r>
    <x v="1664"/>
    <x v="901"/>
    <x v="312"/>
    <x v="310"/>
    <x v="0"/>
    <x v="1"/>
    <x v="45"/>
    <x v="417"/>
    <x v="5"/>
    <x v="82"/>
    <x v="7"/>
    <x v="0"/>
    <x v="99"/>
    <x v="3"/>
    <x v="7"/>
    <x v="2"/>
    <x v="9"/>
    <x v="7"/>
    <x v="0"/>
    <x v="0"/>
    <x v="0"/>
    <x v="0"/>
    <x v="0"/>
    <x v="0"/>
    <x v="0"/>
    <x v="45"/>
    <x v="3"/>
    <x v="325"/>
    <x v="0"/>
    <x v="0"/>
    <x v="1"/>
    <x v="0"/>
    <x v="0"/>
    <x v="0"/>
    <x v="1"/>
    <x v="0"/>
    <x v="0"/>
    <x v="357"/>
    <x v="336"/>
    <x v="11"/>
    <x v="2"/>
  </r>
  <r>
    <x v="1665"/>
    <x v="1266"/>
    <x v="639"/>
    <x v="310"/>
    <x v="0"/>
    <x v="0"/>
    <x v="71"/>
    <x v="508"/>
    <x v="72"/>
    <x v="338"/>
    <x v="69"/>
    <x v="48"/>
    <x v="85"/>
    <x v="1"/>
    <x v="8"/>
    <x v="4"/>
    <x v="6"/>
    <x v="5"/>
    <x v="0"/>
    <x v="0"/>
    <x v="0"/>
    <x v="0"/>
    <x v="0"/>
    <x v="0"/>
    <x v="0"/>
    <x v="9"/>
    <x v="0"/>
    <x v="337"/>
    <x v="1"/>
    <x v="0"/>
    <x v="0"/>
    <x v="0"/>
    <x v="0"/>
    <x v="0"/>
    <x v="0"/>
    <x v="1"/>
    <x v="0"/>
    <x v="703"/>
    <x v="324"/>
    <x v="10"/>
    <x v="9"/>
  </r>
  <r>
    <x v="1666"/>
    <x v="76"/>
    <x v="10"/>
    <x v="310"/>
    <x v="1"/>
    <x v="0"/>
    <x v="40"/>
    <x v="9"/>
    <x v="0"/>
    <x v="5"/>
    <x v="0"/>
    <x v="0"/>
    <x v="7"/>
    <x v="1"/>
    <x v="1"/>
    <x v="0"/>
    <x v="2"/>
    <x v="8"/>
    <x v="0"/>
    <x v="0"/>
    <x v="0"/>
    <x v="0"/>
    <x v="0"/>
    <x v="0"/>
    <x v="0"/>
    <x v="11"/>
    <x v="0"/>
    <x v="467"/>
    <x v="0"/>
    <x v="1"/>
    <x v="0"/>
    <x v="0"/>
    <x v="0"/>
    <x v="0"/>
    <x v="0"/>
    <x v="0"/>
    <x v="1"/>
    <x v="9"/>
    <x v="194"/>
    <x v="6"/>
    <x v="5"/>
  </r>
  <r>
    <x v="1667"/>
    <x v="192"/>
    <x v="15"/>
    <x v="310"/>
    <x v="1"/>
    <x v="0"/>
    <x v="82"/>
    <x v="1"/>
    <x v="6"/>
    <x v="2"/>
    <x v="8"/>
    <x v="2"/>
    <x v="12"/>
    <x v="1"/>
    <x v="1"/>
    <x v="0"/>
    <x v="2"/>
    <x v="7"/>
    <x v="0"/>
    <x v="0"/>
    <x v="0"/>
    <x v="0"/>
    <x v="0"/>
    <x v="0"/>
    <x v="0"/>
    <x v="15"/>
    <x v="1"/>
    <x v="633"/>
    <x v="0"/>
    <x v="0"/>
    <x v="1"/>
    <x v="0"/>
    <x v="0"/>
    <x v="1"/>
    <x v="0"/>
    <x v="0"/>
    <x v="0"/>
    <x v="9"/>
    <x v="28"/>
    <x v="0"/>
    <x v="4"/>
  </r>
  <r>
    <x v="1668"/>
    <x v="77"/>
    <x v="49"/>
    <x v="310"/>
    <x v="0"/>
    <x v="0"/>
    <x v="70"/>
    <x v="12"/>
    <x v="4"/>
    <x v="19"/>
    <x v="11"/>
    <x v="6"/>
    <x v="14"/>
    <x v="1"/>
    <x v="2"/>
    <x v="0"/>
    <x v="3"/>
    <x v="8"/>
    <x v="0"/>
    <x v="0"/>
    <x v="0"/>
    <x v="0"/>
    <x v="0"/>
    <x v="0"/>
    <x v="0"/>
    <x v="6"/>
    <x v="0"/>
    <x v="513"/>
    <x v="0"/>
    <x v="1"/>
    <x v="0"/>
    <x v="0"/>
    <x v="0"/>
    <x v="0"/>
    <x v="1"/>
    <x v="0"/>
    <x v="0"/>
    <x v="41"/>
    <x v="148"/>
    <x v="4"/>
    <x v="8"/>
  </r>
  <r>
    <x v="1669"/>
    <x v="1286"/>
    <x v="360"/>
    <x v="310"/>
    <x v="0"/>
    <x v="1"/>
    <x v="87"/>
    <x v="223"/>
    <x v="118"/>
    <x v="205"/>
    <x v="74"/>
    <x v="6"/>
    <x v="26"/>
    <x v="2"/>
    <x v="3"/>
    <x v="3"/>
    <x v="13"/>
    <x v="2"/>
    <x v="0"/>
    <x v="0"/>
    <x v="0"/>
    <x v="0"/>
    <x v="0"/>
    <x v="0"/>
    <x v="0"/>
    <x v="44"/>
    <x v="3"/>
    <x v="378"/>
    <x v="1"/>
    <x v="0"/>
    <x v="0"/>
    <x v="0"/>
    <x v="0"/>
    <x v="0"/>
    <x v="1"/>
    <x v="0"/>
    <x v="0"/>
    <x v="437"/>
    <x v="283"/>
    <x v="9"/>
    <x v="10"/>
  </r>
  <r>
    <x v="1670"/>
    <x v="696"/>
    <x v="14"/>
    <x v="310"/>
    <x v="1"/>
    <x v="1"/>
    <x v="95"/>
    <x v="11"/>
    <x v="1"/>
    <x v="4"/>
    <x v="2"/>
    <x v="0"/>
    <x v="7"/>
    <x v="1"/>
    <x v="1"/>
    <x v="0"/>
    <x v="2"/>
    <x v="7"/>
    <x v="0"/>
    <x v="0"/>
    <x v="0"/>
    <x v="0"/>
    <x v="0"/>
    <x v="0"/>
    <x v="0"/>
    <x v="25"/>
    <x v="1"/>
    <x v="612"/>
    <x v="0"/>
    <x v="0"/>
    <x v="0"/>
    <x v="1"/>
    <x v="0"/>
    <x v="1"/>
    <x v="0"/>
    <x v="0"/>
    <x v="0"/>
    <x v="13"/>
    <x v="49"/>
    <x v="1"/>
    <x v="3"/>
  </r>
  <r>
    <x v="1671"/>
    <x v="1896"/>
    <x v="383"/>
    <x v="310"/>
    <x v="0"/>
    <x v="0"/>
    <x v="72"/>
    <x v="448"/>
    <x v="21"/>
    <x v="126"/>
    <x v="22"/>
    <x v="20"/>
    <x v="20"/>
    <x v="0"/>
    <x v="4"/>
    <x v="2"/>
    <x v="5"/>
    <x v="1"/>
    <x v="0"/>
    <x v="0"/>
    <x v="0"/>
    <x v="0"/>
    <x v="1"/>
    <x v="0"/>
    <x v="0"/>
    <x v="13"/>
    <x v="1"/>
    <x v="460"/>
    <x v="0"/>
    <x v="1"/>
    <x v="0"/>
    <x v="0"/>
    <x v="0"/>
    <x v="0"/>
    <x v="0"/>
    <x v="0"/>
    <x v="1"/>
    <x v="467"/>
    <x v="201"/>
    <x v="6"/>
    <x v="5"/>
  </r>
  <r>
    <x v="1672"/>
    <x v="676"/>
    <x v="27"/>
    <x v="310"/>
    <x v="1"/>
    <x v="1"/>
    <x v="5"/>
    <x v="29"/>
    <x v="0"/>
    <x v="2"/>
    <x v="0"/>
    <x v="0"/>
    <x v="1"/>
    <x v="1"/>
    <x v="1"/>
    <x v="0"/>
    <x v="3"/>
    <x v="7"/>
    <x v="0"/>
    <x v="0"/>
    <x v="0"/>
    <x v="0"/>
    <x v="0"/>
    <x v="0"/>
    <x v="0"/>
    <x v="39"/>
    <x v="2"/>
    <x v="609"/>
    <x v="1"/>
    <x v="0"/>
    <x v="0"/>
    <x v="0"/>
    <x v="0"/>
    <x v="0"/>
    <x v="0"/>
    <x v="0"/>
    <x v="1"/>
    <x v="32"/>
    <x v="52"/>
    <x v="1"/>
    <x v="3"/>
  </r>
  <r>
    <x v="1673"/>
    <x v="1622"/>
    <x v="774"/>
    <x v="310"/>
    <x v="0"/>
    <x v="2"/>
    <x v="86"/>
    <x v="501"/>
    <x v="89"/>
    <x v="398"/>
    <x v="180"/>
    <x v="104"/>
    <x v="104"/>
    <x v="2"/>
    <x v="9"/>
    <x v="6"/>
    <x v="8"/>
    <x v="5"/>
    <x v="0"/>
    <x v="0"/>
    <x v="0"/>
    <x v="0"/>
    <x v="0"/>
    <x v="0"/>
    <x v="0"/>
    <x v="45"/>
    <x v="3"/>
    <x v="109"/>
    <x v="0"/>
    <x v="0"/>
    <x v="0"/>
    <x v="0"/>
    <x v="1"/>
    <x v="0"/>
    <x v="0"/>
    <x v="1"/>
    <x v="0"/>
    <x v="833"/>
    <x v="552"/>
    <x v="6"/>
    <x v="5"/>
  </r>
  <r>
    <x v="1674"/>
    <x v="1247"/>
    <x v="475"/>
    <x v="310"/>
    <x v="0"/>
    <x v="1"/>
    <x v="80"/>
    <x v="341"/>
    <x v="114"/>
    <x v="290"/>
    <x v="0"/>
    <x v="45"/>
    <x v="171"/>
    <x v="5"/>
    <x v="8"/>
    <x v="4"/>
    <x v="11"/>
    <x v="6"/>
    <x v="0"/>
    <x v="0"/>
    <x v="0"/>
    <x v="0"/>
    <x v="0"/>
    <x v="0"/>
    <x v="0"/>
    <x v="20"/>
    <x v="1"/>
    <x v="629"/>
    <x v="0"/>
    <x v="1"/>
    <x v="0"/>
    <x v="0"/>
    <x v="0"/>
    <x v="0"/>
    <x v="1"/>
    <x v="0"/>
    <x v="0"/>
    <x v="476"/>
    <x v="32"/>
    <x v="0"/>
    <x v="4"/>
  </r>
  <r>
    <x v="1675"/>
    <x v="589"/>
    <x v="66"/>
    <x v="310"/>
    <x v="1"/>
    <x v="1"/>
    <x v="62"/>
    <x v="55"/>
    <x v="0"/>
    <x v="14"/>
    <x v="0"/>
    <x v="0"/>
    <x v="2"/>
    <x v="3"/>
    <x v="3"/>
    <x v="0"/>
    <x v="3"/>
    <x v="7"/>
    <x v="0"/>
    <x v="0"/>
    <x v="0"/>
    <x v="0"/>
    <x v="0"/>
    <x v="0"/>
    <x v="0"/>
    <x v="41"/>
    <x v="2"/>
    <x v="86"/>
    <x v="0"/>
    <x v="1"/>
    <x v="0"/>
    <x v="0"/>
    <x v="0"/>
    <x v="0"/>
    <x v="0"/>
    <x v="1"/>
    <x v="0"/>
    <x v="70"/>
    <x v="575"/>
    <x v="7"/>
    <x v="1"/>
  </r>
  <r>
    <x v="1676"/>
    <x v="80"/>
    <x v="49"/>
    <x v="310"/>
    <x v="1"/>
    <x v="0"/>
    <x v="49"/>
    <x v="6"/>
    <x v="8"/>
    <x v="19"/>
    <x v="14"/>
    <x v="4"/>
    <x v="4"/>
    <x v="3"/>
    <x v="3"/>
    <x v="0"/>
    <x v="4"/>
    <x v="7"/>
    <x v="0"/>
    <x v="0"/>
    <x v="0"/>
    <x v="0"/>
    <x v="0"/>
    <x v="0"/>
    <x v="0"/>
    <x v="7"/>
    <x v="0"/>
    <x v="208"/>
    <x v="0"/>
    <x v="0"/>
    <x v="1"/>
    <x v="0"/>
    <x v="0"/>
    <x v="0"/>
    <x v="1"/>
    <x v="0"/>
    <x v="0"/>
    <x v="51"/>
    <x v="453"/>
    <x v="3"/>
    <x v="0"/>
  </r>
  <r>
    <x v="1677"/>
    <x v="1077"/>
    <x v="338"/>
    <x v="310"/>
    <x v="0"/>
    <x v="1"/>
    <x v="85"/>
    <x v="483"/>
    <x v="0"/>
    <x v="65"/>
    <x v="0"/>
    <x v="0"/>
    <x v="13"/>
    <x v="6"/>
    <x v="8"/>
    <x v="2"/>
    <x v="9"/>
    <x v="5"/>
    <x v="0"/>
    <x v="0"/>
    <x v="0"/>
    <x v="0"/>
    <x v="0"/>
    <x v="0"/>
    <x v="0"/>
    <x v="23"/>
    <x v="1"/>
    <x v="95"/>
    <x v="0"/>
    <x v="0"/>
    <x v="0"/>
    <x v="1"/>
    <x v="0"/>
    <x v="0"/>
    <x v="0"/>
    <x v="0"/>
    <x v="1"/>
    <x v="422"/>
    <x v="566"/>
    <x v="7"/>
    <x v="1"/>
  </r>
  <r>
    <x v="1678"/>
    <x v="570"/>
    <x v="151"/>
    <x v="92"/>
    <x v="0"/>
    <x v="0"/>
    <x v="49"/>
    <x v="187"/>
    <x v="2"/>
    <x v="46"/>
    <x v="3"/>
    <x v="2"/>
    <x v="10"/>
    <x v="2"/>
    <x v="4"/>
    <x v="2"/>
    <x v="5"/>
    <x v="7"/>
    <x v="1"/>
    <x v="0"/>
    <x v="0"/>
    <x v="1"/>
    <x v="0"/>
    <x v="0"/>
    <x v="1"/>
    <x v="11"/>
    <x v="0"/>
    <x v="314"/>
    <x v="0"/>
    <x v="0"/>
    <x v="1"/>
    <x v="0"/>
    <x v="0"/>
    <x v="0"/>
    <x v="0"/>
    <x v="0"/>
    <x v="1"/>
    <x v="207"/>
    <x v="347"/>
    <x v="11"/>
    <x v="2"/>
  </r>
  <r>
    <x v="1679"/>
    <x v="575"/>
    <x v="110"/>
    <x v="310"/>
    <x v="1"/>
    <x v="0"/>
    <x v="6"/>
    <x v="69"/>
    <x v="6"/>
    <x v="69"/>
    <x v="2"/>
    <x v="3"/>
    <x v="3"/>
    <x v="3"/>
    <x v="3"/>
    <x v="1"/>
    <x v="4"/>
    <x v="7"/>
    <x v="0"/>
    <x v="0"/>
    <x v="0"/>
    <x v="0"/>
    <x v="0"/>
    <x v="0"/>
    <x v="0"/>
    <x v="12"/>
    <x v="1"/>
    <x v="261"/>
    <x v="0"/>
    <x v="1"/>
    <x v="0"/>
    <x v="0"/>
    <x v="0"/>
    <x v="0"/>
    <x v="0"/>
    <x v="0"/>
    <x v="1"/>
    <x v="139"/>
    <x v="400"/>
    <x v="1"/>
    <x v="3"/>
  </r>
  <r>
    <x v="1680"/>
    <x v="1186"/>
    <x v="626"/>
    <x v="310"/>
    <x v="0"/>
    <x v="1"/>
    <x v="25"/>
    <x v="674"/>
    <x v="12"/>
    <x v="185"/>
    <x v="14"/>
    <x v="24"/>
    <x v="12"/>
    <x v="4"/>
    <x v="7"/>
    <x v="8"/>
    <x v="13"/>
    <x v="6"/>
    <x v="0"/>
    <x v="0"/>
    <x v="0"/>
    <x v="0"/>
    <x v="1"/>
    <x v="0"/>
    <x v="0"/>
    <x v="40"/>
    <x v="2"/>
    <x v="611"/>
    <x v="0"/>
    <x v="0"/>
    <x v="0"/>
    <x v="1"/>
    <x v="0"/>
    <x v="0"/>
    <x v="0"/>
    <x v="1"/>
    <x v="0"/>
    <x v="721"/>
    <x v="50"/>
    <x v="1"/>
    <x v="3"/>
  </r>
  <r>
    <x v="1681"/>
    <x v="992"/>
    <x v="155"/>
    <x v="310"/>
    <x v="0"/>
    <x v="1"/>
    <x v="55"/>
    <x v="110"/>
    <x v="10"/>
    <x v="106"/>
    <x v="26"/>
    <x v="0"/>
    <x v="20"/>
    <x v="2"/>
    <x v="5"/>
    <x v="2"/>
    <x v="4"/>
    <x v="7"/>
    <x v="0"/>
    <x v="0"/>
    <x v="0"/>
    <x v="0"/>
    <x v="0"/>
    <x v="0"/>
    <x v="0"/>
    <x v="31"/>
    <x v="2"/>
    <x v="644"/>
    <x v="0"/>
    <x v="0"/>
    <x v="0"/>
    <x v="1"/>
    <x v="0"/>
    <x v="0"/>
    <x v="1"/>
    <x v="0"/>
    <x v="0"/>
    <x v="201"/>
    <x v="17"/>
    <x v="0"/>
    <x v="4"/>
  </r>
  <r>
    <x v="1682"/>
    <x v="1358"/>
    <x v="361"/>
    <x v="310"/>
    <x v="1"/>
    <x v="0"/>
    <x v="81"/>
    <x v="261"/>
    <x v="0"/>
    <x v="123"/>
    <x v="138"/>
    <x v="95"/>
    <x v="52"/>
    <x v="1"/>
    <x v="7"/>
    <x v="2"/>
    <x v="10"/>
    <x v="5"/>
    <x v="0"/>
    <x v="0"/>
    <x v="0"/>
    <x v="0"/>
    <x v="0"/>
    <x v="0"/>
    <x v="0"/>
    <x v="18"/>
    <x v="1"/>
    <x v="166"/>
    <x v="0"/>
    <x v="1"/>
    <x v="0"/>
    <x v="0"/>
    <x v="0"/>
    <x v="0"/>
    <x v="1"/>
    <x v="0"/>
    <x v="0"/>
    <x v="428"/>
    <x v="495"/>
    <x v="4"/>
    <x v="8"/>
  </r>
  <r>
    <x v="1683"/>
    <x v="1051"/>
    <x v="153"/>
    <x v="310"/>
    <x v="0"/>
    <x v="1"/>
    <x v="98"/>
    <x v="184"/>
    <x v="12"/>
    <x v="31"/>
    <x v="3"/>
    <x v="12"/>
    <x v="7"/>
    <x v="1"/>
    <x v="3"/>
    <x v="3"/>
    <x v="5"/>
    <x v="3"/>
    <x v="0"/>
    <x v="0"/>
    <x v="0"/>
    <x v="0"/>
    <x v="0"/>
    <x v="0"/>
    <x v="0"/>
    <x v="23"/>
    <x v="1"/>
    <x v="113"/>
    <x v="0"/>
    <x v="1"/>
    <x v="0"/>
    <x v="0"/>
    <x v="0"/>
    <x v="0"/>
    <x v="0"/>
    <x v="0"/>
    <x v="1"/>
    <x v="211"/>
    <x v="548"/>
    <x v="6"/>
    <x v="5"/>
  </r>
  <r>
    <x v="1684"/>
    <x v="719"/>
    <x v="148"/>
    <x v="85"/>
    <x v="1"/>
    <x v="1"/>
    <x v="7"/>
    <x v="180"/>
    <x v="2"/>
    <x v="56"/>
    <x v="0"/>
    <x v="0"/>
    <x v="0"/>
    <x v="5"/>
    <x v="4"/>
    <x v="1"/>
    <x v="6"/>
    <x v="8"/>
    <x v="0"/>
    <x v="0"/>
    <x v="0"/>
    <x v="0"/>
    <x v="0"/>
    <x v="0"/>
    <x v="1"/>
    <x v="41"/>
    <x v="2"/>
    <x v="574"/>
    <x v="0"/>
    <x v="0"/>
    <x v="0"/>
    <x v="1"/>
    <x v="0"/>
    <x v="0"/>
    <x v="1"/>
    <x v="0"/>
    <x v="0"/>
    <x v="213"/>
    <x v="87"/>
    <x v="2"/>
    <x v="7"/>
  </r>
  <r>
    <x v="1685"/>
    <x v="719"/>
    <x v="148"/>
    <x v="85"/>
    <x v="1"/>
    <x v="1"/>
    <x v="7"/>
    <x v="180"/>
    <x v="2"/>
    <x v="56"/>
    <x v="0"/>
    <x v="0"/>
    <x v="0"/>
    <x v="5"/>
    <x v="4"/>
    <x v="1"/>
    <x v="6"/>
    <x v="8"/>
    <x v="0"/>
    <x v="0"/>
    <x v="0"/>
    <x v="0"/>
    <x v="0"/>
    <x v="0"/>
    <x v="1"/>
    <x v="41"/>
    <x v="2"/>
    <x v="574"/>
    <x v="0"/>
    <x v="0"/>
    <x v="0"/>
    <x v="1"/>
    <x v="0"/>
    <x v="0"/>
    <x v="1"/>
    <x v="0"/>
    <x v="0"/>
    <x v="213"/>
    <x v="87"/>
    <x v="2"/>
    <x v="7"/>
  </r>
  <r>
    <x v="1686"/>
    <x v="672"/>
    <x v="58"/>
    <x v="310"/>
    <x v="0"/>
    <x v="1"/>
    <x v="98"/>
    <x v="44"/>
    <x v="2"/>
    <x v="11"/>
    <x v="2"/>
    <x v="3"/>
    <x v="7"/>
    <x v="1"/>
    <x v="1"/>
    <x v="0"/>
    <x v="4"/>
    <x v="5"/>
    <x v="0"/>
    <x v="0"/>
    <x v="0"/>
    <x v="0"/>
    <x v="0"/>
    <x v="0"/>
    <x v="0"/>
    <x v="18"/>
    <x v="1"/>
    <x v="421"/>
    <x v="0"/>
    <x v="0"/>
    <x v="0"/>
    <x v="1"/>
    <x v="0"/>
    <x v="0"/>
    <x v="1"/>
    <x v="0"/>
    <x v="0"/>
    <x v="57"/>
    <x v="240"/>
    <x v="7"/>
    <x v="1"/>
  </r>
  <r>
    <x v="1687"/>
    <x v="1790"/>
    <x v="770"/>
    <x v="310"/>
    <x v="0"/>
    <x v="0"/>
    <x v="92"/>
    <x v="302"/>
    <x v="51"/>
    <x v="541"/>
    <x v="156"/>
    <x v="35"/>
    <x v="26"/>
    <x v="1"/>
    <x v="5"/>
    <x v="8"/>
    <x v="12"/>
    <x v="3"/>
    <x v="0"/>
    <x v="0"/>
    <x v="0"/>
    <x v="0"/>
    <x v="1"/>
    <x v="0"/>
    <x v="0"/>
    <x v="30"/>
    <x v="2"/>
    <x v="562"/>
    <x v="0"/>
    <x v="1"/>
    <x v="0"/>
    <x v="0"/>
    <x v="0"/>
    <x v="0"/>
    <x v="1"/>
    <x v="0"/>
    <x v="0"/>
    <x v="855"/>
    <x v="99"/>
    <x v="2"/>
    <x v="7"/>
  </r>
  <r>
    <x v="1688"/>
    <x v="86"/>
    <x v="40"/>
    <x v="310"/>
    <x v="1"/>
    <x v="0"/>
    <x v="41"/>
    <x v="2"/>
    <x v="10"/>
    <x v="11"/>
    <x v="11"/>
    <x v="9"/>
    <x v="20"/>
    <x v="2"/>
    <x v="3"/>
    <x v="0"/>
    <x v="3"/>
    <x v="6"/>
    <x v="0"/>
    <x v="0"/>
    <x v="0"/>
    <x v="0"/>
    <x v="0"/>
    <x v="0"/>
    <x v="0"/>
    <x v="4"/>
    <x v="0"/>
    <x v="30"/>
    <x v="0"/>
    <x v="0"/>
    <x v="1"/>
    <x v="0"/>
    <x v="0"/>
    <x v="0"/>
    <x v="0"/>
    <x v="0"/>
    <x v="0"/>
    <x v="26"/>
    <x v="631"/>
    <x v="9"/>
    <x v="10"/>
  </r>
  <r>
    <x v="1689"/>
    <x v="480"/>
    <x v="189"/>
    <x v="310"/>
    <x v="1"/>
    <x v="0"/>
    <x v="68"/>
    <x v="74"/>
    <x v="12"/>
    <x v="140"/>
    <x v="39"/>
    <x v="39"/>
    <x v="176"/>
    <x v="6"/>
    <x v="6"/>
    <x v="1"/>
    <x v="5"/>
    <x v="8"/>
    <x v="0"/>
    <x v="0"/>
    <x v="0"/>
    <x v="0"/>
    <x v="0"/>
    <x v="0"/>
    <x v="0"/>
    <x v="12"/>
    <x v="1"/>
    <x v="559"/>
    <x v="0"/>
    <x v="0"/>
    <x v="0"/>
    <x v="1"/>
    <x v="0"/>
    <x v="0"/>
    <x v="1"/>
    <x v="0"/>
    <x v="0"/>
    <x v="119"/>
    <x v="102"/>
    <x v="3"/>
    <x v="0"/>
  </r>
  <r>
    <x v="1690"/>
    <x v="1227"/>
    <x v="541"/>
    <x v="310"/>
    <x v="0"/>
    <x v="1"/>
    <x v="78"/>
    <x v="437"/>
    <x v="20"/>
    <x v="304"/>
    <x v="35"/>
    <x v="80"/>
    <x v="40"/>
    <x v="2"/>
    <x v="6"/>
    <x v="3"/>
    <x v="6"/>
    <x v="5"/>
    <x v="0"/>
    <x v="0"/>
    <x v="0"/>
    <x v="0"/>
    <x v="0"/>
    <x v="0"/>
    <x v="0"/>
    <x v="40"/>
    <x v="2"/>
    <x v="381"/>
    <x v="0"/>
    <x v="0"/>
    <x v="1"/>
    <x v="0"/>
    <x v="0"/>
    <x v="0"/>
    <x v="1"/>
    <x v="0"/>
    <x v="0"/>
    <x v="624"/>
    <x v="280"/>
    <x v="9"/>
    <x v="10"/>
  </r>
  <r>
    <x v="1691"/>
    <x v="136"/>
    <x v="21"/>
    <x v="310"/>
    <x v="1"/>
    <x v="1"/>
    <x v="46"/>
    <x v="5"/>
    <x v="3"/>
    <x v="9"/>
    <x v="6"/>
    <x v="2"/>
    <x v="6"/>
    <x v="2"/>
    <x v="2"/>
    <x v="0"/>
    <x v="3"/>
    <x v="7"/>
    <x v="0"/>
    <x v="0"/>
    <x v="0"/>
    <x v="0"/>
    <x v="0"/>
    <x v="0"/>
    <x v="0"/>
    <x v="19"/>
    <x v="1"/>
    <x v="47"/>
    <x v="0"/>
    <x v="1"/>
    <x v="0"/>
    <x v="0"/>
    <x v="0"/>
    <x v="0"/>
    <x v="1"/>
    <x v="0"/>
    <x v="0"/>
    <x v="21"/>
    <x v="614"/>
    <x v="8"/>
    <x v="11"/>
  </r>
  <r>
    <x v="1692"/>
    <x v="773"/>
    <x v="122"/>
    <x v="310"/>
    <x v="1"/>
    <x v="1"/>
    <x v="71"/>
    <x v="86"/>
    <x v="5"/>
    <x v="71"/>
    <x v="7"/>
    <x v="12"/>
    <x v="29"/>
    <x v="5"/>
    <x v="4"/>
    <x v="1"/>
    <x v="4"/>
    <x v="7"/>
    <x v="0"/>
    <x v="0"/>
    <x v="0"/>
    <x v="0"/>
    <x v="0"/>
    <x v="0"/>
    <x v="0"/>
    <x v="22"/>
    <x v="1"/>
    <x v="278"/>
    <x v="0"/>
    <x v="0"/>
    <x v="0"/>
    <x v="1"/>
    <x v="0"/>
    <x v="0"/>
    <x v="1"/>
    <x v="0"/>
    <x v="0"/>
    <x v="143"/>
    <x v="383"/>
    <x v="0"/>
    <x v="4"/>
  </r>
  <r>
    <x v="1693"/>
    <x v="391"/>
    <x v="141"/>
    <x v="95"/>
    <x v="1"/>
    <x v="0"/>
    <x v="26"/>
    <x v="131"/>
    <x v="15"/>
    <x v="35"/>
    <x v="21"/>
    <x v="11"/>
    <x v="72"/>
    <x v="2"/>
    <x v="6"/>
    <x v="2"/>
    <x v="2"/>
    <x v="9"/>
    <x v="0"/>
    <x v="0"/>
    <x v="1"/>
    <x v="0"/>
    <x v="0"/>
    <x v="0"/>
    <x v="1"/>
    <x v="22"/>
    <x v="1"/>
    <x v="641"/>
    <x v="0"/>
    <x v="0"/>
    <x v="1"/>
    <x v="0"/>
    <x v="0"/>
    <x v="0"/>
    <x v="1"/>
    <x v="0"/>
    <x v="0"/>
    <x v="142"/>
    <x v="20"/>
    <x v="0"/>
    <x v="4"/>
  </r>
  <r>
    <x v="1694"/>
    <x v="74"/>
    <x v="5"/>
    <x v="310"/>
    <x v="1"/>
    <x v="0"/>
    <x v="82"/>
    <x v="2"/>
    <x v="2"/>
    <x v="1"/>
    <x v="3"/>
    <x v="1"/>
    <x v="2"/>
    <x v="1"/>
    <x v="1"/>
    <x v="0"/>
    <x v="2"/>
    <x v="8"/>
    <x v="0"/>
    <x v="0"/>
    <x v="0"/>
    <x v="0"/>
    <x v="0"/>
    <x v="1"/>
    <x v="0"/>
    <x v="17"/>
    <x v="1"/>
    <x v="500"/>
    <x v="0"/>
    <x v="1"/>
    <x v="0"/>
    <x v="0"/>
    <x v="0"/>
    <x v="0"/>
    <x v="1"/>
    <x v="0"/>
    <x v="0"/>
    <x v="9"/>
    <x v="161"/>
    <x v="5"/>
    <x v="6"/>
  </r>
  <r>
    <x v="1695"/>
    <x v="858"/>
    <x v="138"/>
    <x v="72"/>
    <x v="1"/>
    <x v="1"/>
    <x v="81"/>
    <x v="155"/>
    <x v="2"/>
    <x v="44"/>
    <x v="6"/>
    <x v="2"/>
    <x v="19"/>
    <x v="7"/>
    <x v="4"/>
    <x v="2"/>
    <x v="4"/>
    <x v="8"/>
    <x v="0"/>
    <x v="0"/>
    <x v="1"/>
    <x v="0"/>
    <x v="0"/>
    <x v="0"/>
    <x v="1"/>
    <x v="34"/>
    <x v="2"/>
    <x v="575"/>
    <x v="0"/>
    <x v="0"/>
    <x v="0"/>
    <x v="1"/>
    <x v="0"/>
    <x v="0"/>
    <x v="0"/>
    <x v="1"/>
    <x v="0"/>
    <x v="174"/>
    <x v="86"/>
    <x v="2"/>
    <x v="7"/>
  </r>
  <r>
    <x v="1696"/>
    <x v="702"/>
    <x v="136"/>
    <x v="76"/>
    <x v="1"/>
    <x v="0"/>
    <x v="71"/>
    <x v="113"/>
    <x v="11"/>
    <x v="72"/>
    <x v="3"/>
    <x v="17"/>
    <x v="46"/>
    <x v="4"/>
    <x v="4"/>
    <x v="1"/>
    <x v="5"/>
    <x v="6"/>
    <x v="0"/>
    <x v="0"/>
    <x v="1"/>
    <x v="0"/>
    <x v="0"/>
    <x v="0"/>
    <x v="1"/>
    <x v="12"/>
    <x v="1"/>
    <x v="428"/>
    <x v="0"/>
    <x v="1"/>
    <x v="0"/>
    <x v="0"/>
    <x v="0"/>
    <x v="0"/>
    <x v="0"/>
    <x v="1"/>
    <x v="0"/>
    <x v="154"/>
    <x v="233"/>
    <x v="7"/>
    <x v="1"/>
  </r>
  <r>
    <x v="1697"/>
    <x v="1843"/>
    <x v="780"/>
    <x v="310"/>
    <x v="0"/>
    <x v="0"/>
    <x v="28"/>
    <x v="635"/>
    <x v="31"/>
    <x v="418"/>
    <x v="56"/>
    <x v="93"/>
    <x v="79"/>
    <x v="0"/>
    <x v="6"/>
    <x v="5"/>
    <x v="13"/>
    <x v="2"/>
    <x v="0"/>
    <x v="0"/>
    <x v="0"/>
    <x v="0"/>
    <x v="1"/>
    <x v="0"/>
    <x v="0"/>
    <x v="34"/>
    <x v="2"/>
    <x v="83"/>
    <x v="0"/>
    <x v="0"/>
    <x v="0"/>
    <x v="0"/>
    <x v="1"/>
    <x v="0"/>
    <x v="0"/>
    <x v="0"/>
    <x v="1"/>
    <x v="851"/>
    <x v="578"/>
    <x v="7"/>
    <x v="1"/>
  </r>
  <r>
    <x v="1698"/>
    <x v="605"/>
    <x v="134"/>
    <x v="81"/>
    <x v="1"/>
    <x v="0"/>
    <x v="21"/>
    <x v="120"/>
    <x v="17"/>
    <x v="52"/>
    <x v="3"/>
    <x v="19"/>
    <x v="30"/>
    <x v="4"/>
    <x v="5"/>
    <x v="1"/>
    <x v="4"/>
    <x v="8"/>
    <x v="0"/>
    <x v="0"/>
    <x v="1"/>
    <x v="0"/>
    <x v="0"/>
    <x v="0"/>
    <x v="1"/>
    <x v="24"/>
    <x v="1"/>
    <x v="634"/>
    <x v="0"/>
    <x v="0"/>
    <x v="1"/>
    <x v="0"/>
    <x v="0"/>
    <x v="0"/>
    <x v="1"/>
    <x v="0"/>
    <x v="0"/>
    <x v="166"/>
    <x v="27"/>
    <x v="0"/>
    <x v="4"/>
  </r>
  <r>
    <x v="1699"/>
    <x v="846"/>
    <x v="124"/>
    <x v="66"/>
    <x v="1"/>
    <x v="1"/>
    <x v="81"/>
    <x v="95"/>
    <x v="1"/>
    <x v="79"/>
    <x v="7"/>
    <x v="1"/>
    <x v="79"/>
    <x v="6"/>
    <x v="5"/>
    <x v="1"/>
    <x v="3"/>
    <x v="8"/>
    <x v="0"/>
    <x v="0"/>
    <x v="1"/>
    <x v="0"/>
    <x v="0"/>
    <x v="0"/>
    <x v="1"/>
    <x v="23"/>
    <x v="1"/>
    <x v="85"/>
    <x v="0"/>
    <x v="0"/>
    <x v="1"/>
    <x v="0"/>
    <x v="0"/>
    <x v="0"/>
    <x v="0"/>
    <x v="0"/>
    <x v="1"/>
    <x v="103"/>
    <x v="576"/>
    <x v="7"/>
    <x v="1"/>
  </r>
  <r>
    <x v="1700"/>
    <x v="646"/>
    <x v="116"/>
    <x v="65"/>
    <x v="1"/>
    <x v="1"/>
    <x v="52"/>
    <x v="45"/>
    <x v="12"/>
    <x v="52"/>
    <x v="21"/>
    <x v="22"/>
    <x v="13"/>
    <x v="4"/>
    <x v="3"/>
    <x v="1"/>
    <x v="4"/>
    <x v="7"/>
    <x v="0"/>
    <x v="0"/>
    <x v="0"/>
    <x v="0"/>
    <x v="0"/>
    <x v="0"/>
    <x v="1"/>
    <x v="44"/>
    <x v="3"/>
    <x v="641"/>
    <x v="0"/>
    <x v="0"/>
    <x v="0"/>
    <x v="1"/>
    <x v="0"/>
    <x v="0"/>
    <x v="0"/>
    <x v="1"/>
    <x v="0"/>
    <x v="135"/>
    <x v="20"/>
    <x v="0"/>
    <x v="4"/>
  </r>
  <r>
    <x v="1701"/>
    <x v="171"/>
    <x v="30"/>
    <x v="310"/>
    <x v="0"/>
    <x v="1"/>
    <x v="67"/>
    <x v="9"/>
    <x v="7"/>
    <x v="13"/>
    <x v="3"/>
    <x v="2"/>
    <x v="20"/>
    <x v="1"/>
    <x v="1"/>
    <x v="1"/>
    <x v="2"/>
    <x v="6"/>
    <x v="0"/>
    <x v="0"/>
    <x v="0"/>
    <x v="0"/>
    <x v="0"/>
    <x v="0"/>
    <x v="0"/>
    <x v="31"/>
    <x v="2"/>
    <x v="506"/>
    <x v="0"/>
    <x v="0"/>
    <x v="1"/>
    <x v="0"/>
    <x v="0"/>
    <x v="0"/>
    <x v="0"/>
    <x v="0"/>
    <x v="0"/>
    <x v="16"/>
    <x v="155"/>
    <x v="4"/>
    <x v="8"/>
  </r>
  <r>
    <x v="1702"/>
    <x v="1645"/>
    <x v="483"/>
    <x v="310"/>
    <x v="1"/>
    <x v="1"/>
    <x v="48"/>
    <x v="424"/>
    <x v="71"/>
    <x v="246"/>
    <x v="32"/>
    <x v="27"/>
    <x v="54"/>
    <x v="4"/>
    <x v="9"/>
    <x v="2"/>
    <x v="12"/>
    <x v="5"/>
    <x v="0"/>
    <x v="0"/>
    <x v="0"/>
    <x v="0"/>
    <x v="0"/>
    <x v="0"/>
    <x v="0"/>
    <x v="35"/>
    <x v="2"/>
    <x v="451"/>
    <x v="0"/>
    <x v="0"/>
    <x v="0"/>
    <x v="1"/>
    <x v="0"/>
    <x v="0"/>
    <x v="0"/>
    <x v="1"/>
    <x v="0"/>
    <x v="560"/>
    <x v="210"/>
    <x v="6"/>
    <x v="5"/>
  </r>
  <r>
    <x v="1703"/>
    <x v="1551"/>
    <x v="594"/>
    <x v="310"/>
    <x v="0"/>
    <x v="1"/>
    <x v="61"/>
    <x v="449"/>
    <x v="10"/>
    <x v="205"/>
    <x v="151"/>
    <x v="158"/>
    <x v="180"/>
    <x v="2"/>
    <x v="7"/>
    <x v="6"/>
    <x v="13"/>
    <x v="4"/>
    <x v="0"/>
    <x v="0"/>
    <x v="0"/>
    <x v="0"/>
    <x v="0"/>
    <x v="0"/>
    <x v="0"/>
    <x v="45"/>
    <x v="3"/>
    <x v="469"/>
    <x v="0"/>
    <x v="1"/>
    <x v="0"/>
    <x v="0"/>
    <x v="0"/>
    <x v="0"/>
    <x v="1"/>
    <x v="0"/>
    <x v="0"/>
    <x v="603"/>
    <x v="192"/>
    <x v="6"/>
    <x v="5"/>
  </r>
  <r>
    <x v="1704"/>
    <x v="849"/>
    <x v="58"/>
    <x v="310"/>
    <x v="1"/>
    <x v="1"/>
    <x v="36"/>
    <x v="48"/>
    <x v="0"/>
    <x v="14"/>
    <x v="0"/>
    <x v="0"/>
    <x v="6"/>
    <x v="2"/>
    <x v="2"/>
    <x v="0"/>
    <x v="3"/>
    <x v="6"/>
    <x v="0"/>
    <x v="0"/>
    <x v="0"/>
    <x v="0"/>
    <x v="0"/>
    <x v="0"/>
    <x v="0"/>
    <x v="32"/>
    <x v="2"/>
    <x v="93"/>
    <x v="0"/>
    <x v="0"/>
    <x v="0"/>
    <x v="1"/>
    <x v="0"/>
    <x v="0"/>
    <x v="0"/>
    <x v="0"/>
    <x v="1"/>
    <x v="58"/>
    <x v="568"/>
    <x v="7"/>
    <x v="1"/>
  </r>
  <r>
    <x v="1705"/>
    <x v="84"/>
    <x v="37"/>
    <x v="310"/>
    <x v="0"/>
    <x v="0"/>
    <x v="77"/>
    <x v="6"/>
    <x v="1"/>
    <x v="7"/>
    <x v="19"/>
    <x v="4"/>
    <x v="19"/>
    <x v="1"/>
    <x v="1"/>
    <x v="1"/>
    <x v="2"/>
    <x v="8"/>
    <x v="0"/>
    <x v="0"/>
    <x v="0"/>
    <x v="0"/>
    <x v="0"/>
    <x v="0"/>
    <x v="0"/>
    <x v="37"/>
    <x v="2"/>
    <x v="516"/>
    <x v="0"/>
    <x v="1"/>
    <x v="0"/>
    <x v="0"/>
    <x v="0"/>
    <x v="0"/>
    <x v="1"/>
    <x v="0"/>
    <x v="0"/>
    <x v="24"/>
    <x v="145"/>
    <x v="4"/>
    <x v="8"/>
  </r>
  <r>
    <x v="1706"/>
    <x v="552"/>
    <x v="26"/>
    <x v="310"/>
    <x v="1"/>
    <x v="1"/>
    <x v="90"/>
    <x v="18"/>
    <x v="2"/>
    <x v="10"/>
    <x v="0"/>
    <x v="0"/>
    <x v="25"/>
    <x v="1"/>
    <x v="1"/>
    <x v="1"/>
    <x v="2"/>
    <x v="7"/>
    <x v="0"/>
    <x v="0"/>
    <x v="1"/>
    <x v="0"/>
    <x v="0"/>
    <x v="0"/>
    <x v="0"/>
    <x v="41"/>
    <x v="2"/>
    <x v="404"/>
    <x v="1"/>
    <x v="0"/>
    <x v="0"/>
    <x v="0"/>
    <x v="0"/>
    <x v="0"/>
    <x v="1"/>
    <x v="0"/>
    <x v="0"/>
    <x v="7"/>
    <x v="257"/>
    <x v="8"/>
    <x v="11"/>
  </r>
  <r>
    <x v="1707"/>
    <x v="1839"/>
    <x v="685"/>
    <x v="310"/>
    <x v="0"/>
    <x v="0"/>
    <x v="35"/>
    <x v="409"/>
    <x v="128"/>
    <x v="392"/>
    <x v="88"/>
    <x v="104"/>
    <x v="104"/>
    <x v="1"/>
    <x v="3"/>
    <x v="5"/>
    <x v="12"/>
    <x v="1"/>
    <x v="0"/>
    <x v="0"/>
    <x v="0"/>
    <x v="0"/>
    <x v="1"/>
    <x v="0"/>
    <x v="0"/>
    <x v="30"/>
    <x v="2"/>
    <x v="102"/>
    <x v="0"/>
    <x v="0"/>
    <x v="0"/>
    <x v="1"/>
    <x v="0"/>
    <x v="0"/>
    <x v="1"/>
    <x v="0"/>
    <x v="0"/>
    <x v="741"/>
    <x v="559"/>
    <x v="6"/>
    <x v="5"/>
  </r>
  <r>
    <x v="1708"/>
    <x v="1663"/>
    <x v="293"/>
    <x v="310"/>
    <x v="0"/>
    <x v="1"/>
    <x v="38"/>
    <x v="189"/>
    <x v="93"/>
    <x v="97"/>
    <x v="18"/>
    <x v="114"/>
    <x v="26"/>
    <x v="1"/>
    <x v="5"/>
    <x v="2"/>
    <x v="10"/>
    <x v="4"/>
    <x v="0"/>
    <x v="0"/>
    <x v="0"/>
    <x v="0"/>
    <x v="0"/>
    <x v="0"/>
    <x v="0"/>
    <x v="38"/>
    <x v="2"/>
    <x v="395"/>
    <x v="0"/>
    <x v="0"/>
    <x v="1"/>
    <x v="0"/>
    <x v="0"/>
    <x v="1"/>
    <x v="0"/>
    <x v="0"/>
    <x v="0"/>
    <x v="365"/>
    <x v="266"/>
    <x v="8"/>
    <x v="11"/>
  </r>
  <r>
    <x v="1709"/>
    <x v="1514"/>
    <x v="737"/>
    <x v="310"/>
    <x v="0"/>
    <x v="1"/>
    <x v="46"/>
    <x v="714"/>
    <x v="0"/>
    <x v="231"/>
    <x v="122"/>
    <x v="14"/>
    <x v="14"/>
    <x v="4"/>
    <x v="7"/>
    <x v="10"/>
    <x v="5"/>
    <x v="5"/>
    <x v="0"/>
    <x v="0"/>
    <x v="0"/>
    <x v="0"/>
    <x v="0"/>
    <x v="0"/>
    <x v="0"/>
    <x v="42"/>
    <x v="3"/>
    <x v="468"/>
    <x v="1"/>
    <x v="0"/>
    <x v="0"/>
    <x v="0"/>
    <x v="0"/>
    <x v="0"/>
    <x v="1"/>
    <x v="0"/>
    <x v="0"/>
    <x v="829"/>
    <x v="193"/>
    <x v="6"/>
    <x v="5"/>
  </r>
  <r>
    <x v="1710"/>
    <x v="1756"/>
    <x v="303"/>
    <x v="310"/>
    <x v="1"/>
    <x v="1"/>
    <x v="33"/>
    <x v="225"/>
    <x v="16"/>
    <x v="210"/>
    <x v="18"/>
    <x v="43"/>
    <x v="16"/>
    <x v="2"/>
    <x v="8"/>
    <x v="1"/>
    <x v="8"/>
    <x v="6"/>
    <x v="0"/>
    <x v="0"/>
    <x v="0"/>
    <x v="0"/>
    <x v="0"/>
    <x v="0"/>
    <x v="0"/>
    <x v="29"/>
    <x v="2"/>
    <x v="61"/>
    <x v="0"/>
    <x v="0"/>
    <x v="1"/>
    <x v="0"/>
    <x v="0"/>
    <x v="0"/>
    <x v="1"/>
    <x v="0"/>
    <x v="0"/>
    <x v="374"/>
    <x v="600"/>
    <x v="8"/>
    <x v="11"/>
  </r>
  <r>
    <x v="1711"/>
    <x v="1712"/>
    <x v="577"/>
    <x v="310"/>
    <x v="0"/>
    <x v="0"/>
    <x v="70"/>
    <x v="469"/>
    <x v="21"/>
    <x v="354"/>
    <x v="25"/>
    <x v="44"/>
    <x v="29"/>
    <x v="1"/>
    <x v="4"/>
    <x v="5"/>
    <x v="13"/>
    <x v="1"/>
    <x v="0"/>
    <x v="0"/>
    <x v="0"/>
    <x v="0"/>
    <x v="1"/>
    <x v="0"/>
    <x v="0"/>
    <x v="33"/>
    <x v="2"/>
    <x v="203"/>
    <x v="0"/>
    <x v="1"/>
    <x v="0"/>
    <x v="0"/>
    <x v="0"/>
    <x v="0"/>
    <x v="1"/>
    <x v="0"/>
    <x v="0"/>
    <x v="663"/>
    <x v="458"/>
    <x v="3"/>
    <x v="0"/>
  </r>
  <r>
    <x v="1712"/>
    <x v="1075"/>
    <x v="211"/>
    <x v="310"/>
    <x v="0"/>
    <x v="1"/>
    <x v="51"/>
    <x v="161"/>
    <x v="13"/>
    <x v="130"/>
    <x v="28"/>
    <x v="3"/>
    <x v="6"/>
    <x v="4"/>
    <x v="6"/>
    <x v="1"/>
    <x v="6"/>
    <x v="7"/>
    <x v="1"/>
    <x v="0"/>
    <x v="0"/>
    <x v="0"/>
    <x v="0"/>
    <x v="0"/>
    <x v="0"/>
    <x v="37"/>
    <x v="2"/>
    <x v="34"/>
    <x v="0"/>
    <x v="1"/>
    <x v="0"/>
    <x v="0"/>
    <x v="0"/>
    <x v="0"/>
    <x v="1"/>
    <x v="0"/>
    <x v="0"/>
    <x v="270"/>
    <x v="627"/>
    <x v="9"/>
    <x v="10"/>
  </r>
  <r>
    <x v="1713"/>
    <x v="712"/>
    <x v="35"/>
    <x v="310"/>
    <x v="1"/>
    <x v="0"/>
    <x v="18"/>
    <x v="22"/>
    <x v="1"/>
    <x v="11"/>
    <x v="0"/>
    <x v="5"/>
    <x v="3"/>
    <x v="1"/>
    <x v="1"/>
    <x v="0"/>
    <x v="3"/>
    <x v="8"/>
    <x v="0"/>
    <x v="0"/>
    <x v="0"/>
    <x v="0"/>
    <x v="0"/>
    <x v="0"/>
    <x v="0"/>
    <x v="25"/>
    <x v="1"/>
    <x v="188"/>
    <x v="0"/>
    <x v="1"/>
    <x v="0"/>
    <x v="0"/>
    <x v="0"/>
    <x v="0"/>
    <x v="0"/>
    <x v="0"/>
    <x v="1"/>
    <x v="38"/>
    <x v="473"/>
    <x v="3"/>
    <x v="0"/>
  </r>
  <r>
    <x v="1714"/>
    <x v="1101"/>
    <x v="112"/>
    <x v="310"/>
    <x v="0"/>
    <x v="1"/>
    <x v="97"/>
    <x v="130"/>
    <x v="1"/>
    <x v="12"/>
    <x v="0"/>
    <x v="3"/>
    <x v="32"/>
    <x v="2"/>
    <x v="4"/>
    <x v="1"/>
    <x v="3"/>
    <x v="6"/>
    <x v="0"/>
    <x v="0"/>
    <x v="0"/>
    <x v="1"/>
    <x v="0"/>
    <x v="0"/>
    <x v="0"/>
    <x v="32"/>
    <x v="2"/>
    <x v="61"/>
    <x v="0"/>
    <x v="0"/>
    <x v="0"/>
    <x v="1"/>
    <x v="0"/>
    <x v="0"/>
    <x v="1"/>
    <x v="0"/>
    <x v="0"/>
    <x v="116"/>
    <x v="600"/>
    <x v="8"/>
    <x v="11"/>
  </r>
  <r>
    <x v="1715"/>
    <x v="554"/>
    <x v="234"/>
    <x v="310"/>
    <x v="1"/>
    <x v="0"/>
    <x v="32"/>
    <x v="249"/>
    <x v="0"/>
    <x v="86"/>
    <x v="9"/>
    <x v="23"/>
    <x v="66"/>
    <x v="5"/>
    <x v="6"/>
    <x v="3"/>
    <x v="5"/>
    <x v="8"/>
    <x v="0"/>
    <x v="0"/>
    <x v="0"/>
    <x v="0"/>
    <x v="0"/>
    <x v="0"/>
    <x v="0"/>
    <x v="13"/>
    <x v="1"/>
    <x v="412"/>
    <x v="0"/>
    <x v="0"/>
    <x v="0"/>
    <x v="1"/>
    <x v="0"/>
    <x v="0"/>
    <x v="1"/>
    <x v="0"/>
    <x v="0"/>
    <x v="259"/>
    <x v="249"/>
    <x v="8"/>
    <x v="11"/>
  </r>
  <r>
    <x v="1716"/>
    <x v="513"/>
    <x v="114"/>
    <x v="71"/>
    <x v="1"/>
    <x v="0"/>
    <x v="13"/>
    <x v="55"/>
    <x v="4"/>
    <x v="76"/>
    <x v="15"/>
    <x v="1"/>
    <x v="18"/>
    <x v="4"/>
    <x v="4"/>
    <x v="1"/>
    <x v="3"/>
    <x v="9"/>
    <x v="0"/>
    <x v="0"/>
    <x v="1"/>
    <x v="0"/>
    <x v="0"/>
    <x v="0"/>
    <x v="1"/>
    <x v="11"/>
    <x v="0"/>
    <x v="357"/>
    <x v="0"/>
    <x v="1"/>
    <x v="0"/>
    <x v="0"/>
    <x v="0"/>
    <x v="1"/>
    <x v="0"/>
    <x v="0"/>
    <x v="0"/>
    <x v="129"/>
    <x v="304"/>
    <x v="10"/>
    <x v="9"/>
  </r>
  <r>
    <x v="1717"/>
    <x v="759"/>
    <x v="113"/>
    <x v="60"/>
    <x v="1"/>
    <x v="1"/>
    <x v="20"/>
    <x v="78"/>
    <x v="7"/>
    <x v="58"/>
    <x v="6"/>
    <x v="3"/>
    <x v="18"/>
    <x v="4"/>
    <x v="3"/>
    <x v="1"/>
    <x v="4"/>
    <x v="6"/>
    <x v="0"/>
    <x v="0"/>
    <x v="0"/>
    <x v="0"/>
    <x v="0"/>
    <x v="0"/>
    <x v="1"/>
    <x v="23"/>
    <x v="1"/>
    <x v="486"/>
    <x v="1"/>
    <x v="0"/>
    <x v="0"/>
    <x v="0"/>
    <x v="0"/>
    <x v="0"/>
    <x v="0"/>
    <x v="1"/>
    <x v="0"/>
    <x v="128"/>
    <x v="175"/>
    <x v="5"/>
    <x v="6"/>
  </r>
  <r>
    <x v="1718"/>
    <x v="1166"/>
    <x v="409"/>
    <x v="310"/>
    <x v="0"/>
    <x v="1"/>
    <x v="80"/>
    <x v="550"/>
    <x v="7"/>
    <x v="62"/>
    <x v="0"/>
    <x v="0"/>
    <x v="15"/>
    <x v="2"/>
    <x v="11"/>
    <x v="3"/>
    <x v="7"/>
    <x v="8"/>
    <x v="0"/>
    <x v="0"/>
    <x v="0"/>
    <x v="0"/>
    <x v="0"/>
    <x v="0"/>
    <x v="0"/>
    <x v="27"/>
    <x v="2"/>
    <x v="494"/>
    <x v="1"/>
    <x v="0"/>
    <x v="0"/>
    <x v="0"/>
    <x v="0"/>
    <x v="0"/>
    <x v="0"/>
    <x v="0"/>
    <x v="1"/>
    <x v="500"/>
    <x v="167"/>
    <x v="5"/>
    <x v="6"/>
  </r>
  <r>
    <x v="1719"/>
    <x v="1822"/>
    <x v="664"/>
    <x v="310"/>
    <x v="0"/>
    <x v="0"/>
    <x v="74"/>
    <x v="288"/>
    <x v="119"/>
    <x v="471"/>
    <x v="23"/>
    <x v="114"/>
    <x v="87"/>
    <x v="1"/>
    <x v="4"/>
    <x v="11"/>
    <x v="7"/>
    <x v="2"/>
    <x v="0"/>
    <x v="0"/>
    <x v="0"/>
    <x v="0"/>
    <x v="0"/>
    <x v="0"/>
    <x v="0"/>
    <x v="44"/>
    <x v="3"/>
    <x v="577"/>
    <x v="0"/>
    <x v="1"/>
    <x v="0"/>
    <x v="0"/>
    <x v="0"/>
    <x v="0"/>
    <x v="1"/>
    <x v="0"/>
    <x v="0"/>
    <x v="726"/>
    <x v="84"/>
    <x v="2"/>
    <x v="7"/>
  </r>
  <r>
    <x v="1720"/>
    <x v="287"/>
    <x v="16"/>
    <x v="310"/>
    <x v="0"/>
    <x v="0"/>
    <x v="49"/>
    <x v="1"/>
    <x v="5"/>
    <x v="3"/>
    <x v="7"/>
    <x v="4"/>
    <x v="8"/>
    <x v="1"/>
    <x v="1"/>
    <x v="0"/>
    <x v="2"/>
    <x v="7"/>
    <x v="0"/>
    <x v="0"/>
    <x v="0"/>
    <x v="0"/>
    <x v="0"/>
    <x v="0"/>
    <x v="0"/>
    <x v="49"/>
    <x v="3"/>
    <x v="553"/>
    <x v="0"/>
    <x v="0"/>
    <x v="0"/>
    <x v="1"/>
    <x v="0"/>
    <x v="0"/>
    <x v="0"/>
    <x v="0"/>
    <x v="0"/>
    <x v="14"/>
    <x v="108"/>
    <x v="3"/>
    <x v="0"/>
  </r>
  <r>
    <x v="1721"/>
    <x v="1428"/>
    <x v="469"/>
    <x v="310"/>
    <x v="0"/>
    <x v="0"/>
    <x v="21"/>
    <x v="507"/>
    <x v="26"/>
    <x v="186"/>
    <x v="30"/>
    <x v="17"/>
    <x v="136"/>
    <x v="1"/>
    <x v="6"/>
    <x v="4"/>
    <x v="13"/>
    <x v="2"/>
    <x v="0"/>
    <x v="0"/>
    <x v="0"/>
    <x v="0"/>
    <x v="0"/>
    <x v="0"/>
    <x v="0"/>
    <x v="50"/>
    <x v="3"/>
    <x v="256"/>
    <x v="0"/>
    <x v="1"/>
    <x v="0"/>
    <x v="0"/>
    <x v="0"/>
    <x v="0"/>
    <x v="0"/>
    <x v="1"/>
    <x v="0"/>
    <x v="492"/>
    <x v="405"/>
    <x v="1"/>
    <x v="3"/>
  </r>
  <r>
    <x v="1722"/>
    <x v="1509"/>
    <x v="388"/>
    <x v="310"/>
    <x v="0"/>
    <x v="1"/>
    <x v="95"/>
    <x v="278"/>
    <x v="21"/>
    <x v="195"/>
    <x v="86"/>
    <x v="90"/>
    <x v="144"/>
    <x v="3"/>
    <x v="7"/>
    <x v="3"/>
    <x v="10"/>
    <x v="5"/>
    <x v="0"/>
    <x v="0"/>
    <x v="0"/>
    <x v="0"/>
    <x v="0"/>
    <x v="0"/>
    <x v="0"/>
    <x v="27"/>
    <x v="2"/>
    <x v="372"/>
    <x v="1"/>
    <x v="0"/>
    <x v="0"/>
    <x v="0"/>
    <x v="0"/>
    <x v="0"/>
    <x v="1"/>
    <x v="0"/>
    <x v="0"/>
    <x v="403"/>
    <x v="289"/>
    <x v="9"/>
    <x v="10"/>
  </r>
  <r>
    <x v="1723"/>
    <x v="1788"/>
    <x v="891"/>
    <x v="310"/>
    <x v="0"/>
    <x v="0"/>
    <x v="56"/>
    <x v="774"/>
    <x v="84"/>
    <x v="362"/>
    <x v="93"/>
    <x v="43"/>
    <x v="43"/>
    <x v="2"/>
    <x v="4"/>
    <x v="4"/>
    <x v="5"/>
    <x v="2"/>
    <x v="1"/>
    <x v="0"/>
    <x v="0"/>
    <x v="1"/>
    <x v="1"/>
    <x v="0"/>
    <x v="0"/>
    <x v="47"/>
    <x v="3"/>
    <x v="456"/>
    <x v="0"/>
    <x v="1"/>
    <x v="0"/>
    <x v="0"/>
    <x v="0"/>
    <x v="0"/>
    <x v="0"/>
    <x v="0"/>
    <x v="1"/>
    <x v="970"/>
    <x v="205"/>
    <x v="6"/>
    <x v="5"/>
  </r>
  <r>
    <x v="1724"/>
    <x v="1072"/>
    <x v="112"/>
    <x v="51"/>
    <x v="1"/>
    <x v="1"/>
    <x v="0"/>
    <x v="62"/>
    <x v="6"/>
    <x v="57"/>
    <x v="12"/>
    <x v="13"/>
    <x v="22"/>
    <x v="4"/>
    <x v="2"/>
    <x v="1"/>
    <x v="5"/>
    <x v="4"/>
    <x v="0"/>
    <x v="0"/>
    <x v="0"/>
    <x v="0"/>
    <x v="0"/>
    <x v="0"/>
    <x v="1"/>
    <x v="19"/>
    <x v="1"/>
    <x v="273"/>
    <x v="0"/>
    <x v="1"/>
    <x v="0"/>
    <x v="0"/>
    <x v="0"/>
    <x v="0"/>
    <x v="1"/>
    <x v="0"/>
    <x v="0"/>
    <x v="124"/>
    <x v="388"/>
    <x v="0"/>
    <x v="4"/>
  </r>
  <r>
    <x v="1725"/>
    <x v="790"/>
    <x v="159"/>
    <x v="310"/>
    <x v="0"/>
    <x v="1"/>
    <x v="26"/>
    <x v="97"/>
    <x v="0"/>
    <x v="105"/>
    <x v="45"/>
    <x v="10"/>
    <x v="103"/>
    <x v="5"/>
    <x v="5"/>
    <x v="1"/>
    <x v="5"/>
    <x v="6"/>
    <x v="0"/>
    <x v="0"/>
    <x v="0"/>
    <x v="0"/>
    <x v="0"/>
    <x v="0"/>
    <x v="0"/>
    <x v="22"/>
    <x v="1"/>
    <x v="617"/>
    <x v="0"/>
    <x v="1"/>
    <x v="0"/>
    <x v="0"/>
    <x v="0"/>
    <x v="0"/>
    <x v="1"/>
    <x v="0"/>
    <x v="0"/>
    <x v="145"/>
    <x v="44"/>
    <x v="0"/>
    <x v="4"/>
  </r>
  <r>
    <x v="1726"/>
    <x v="381"/>
    <x v="33"/>
    <x v="310"/>
    <x v="1"/>
    <x v="0"/>
    <x v="3"/>
    <x v="3"/>
    <x v="4"/>
    <x v="7"/>
    <x v="13"/>
    <x v="8"/>
    <x v="11"/>
    <x v="1"/>
    <x v="1"/>
    <x v="0"/>
    <x v="3"/>
    <x v="7"/>
    <x v="0"/>
    <x v="0"/>
    <x v="0"/>
    <x v="0"/>
    <x v="0"/>
    <x v="0"/>
    <x v="0"/>
    <x v="16"/>
    <x v="1"/>
    <x v="115"/>
    <x v="0"/>
    <x v="0"/>
    <x v="1"/>
    <x v="0"/>
    <x v="0"/>
    <x v="1"/>
    <x v="0"/>
    <x v="0"/>
    <x v="0"/>
    <x v="28"/>
    <x v="546"/>
    <x v="6"/>
    <x v="5"/>
  </r>
  <r>
    <x v="1727"/>
    <x v="629"/>
    <x v="111"/>
    <x v="63"/>
    <x v="1"/>
    <x v="0"/>
    <x v="9"/>
    <x v="79"/>
    <x v="1"/>
    <x v="60"/>
    <x v="4"/>
    <x v="6"/>
    <x v="16"/>
    <x v="2"/>
    <x v="5"/>
    <x v="1"/>
    <x v="2"/>
    <x v="9"/>
    <x v="0"/>
    <x v="0"/>
    <x v="0"/>
    <x v="0"/>
    <x v="0"/>
    <x v="0"/>
    <x v="1"/>
    <x v="25"/>
    <x v="1"/>
    <x v="309"/>
    <x v="0"/>
    <x v="0"/>
    <x v="1"/>
    <x v="0"/>
    <x v="0"/>
    <x v="0"/>
    <x v="0"/>
    <x v="1"/>
    <x v="0"/>
    <x v="128"/>
    <x v="352"/>
    <x v="11"/>
    <x v="2"/>
  </r>
  <r>
    <x v="1728"/>
    <x v="334"/>
    <x v="33"/>
    <x v="310"/>
    <x v="1"/>
    <x v="1"/>
    <x v="33"/>
    <x v="15"/>
    <x v="0"/>
    <x v="12"/>
    <x v="7"/>
    <x v="3"/>
    <x v="7"/>
    <x v="3"/>
    <x v="2"/>
    <x v="0"/>
    <x v="3"/>
    <x v="7"/>
    <x v="0"/>
    <x v="0"/>
    <x v="0"/>
    <x v="0"/>
    <x v="0"/>
    <x v="0"/>
    <x v="0"/>
    <x v="25"/>
    <x v="1"/>
    <x v="519"/>
    <x v="0"/>
    <x v="0"/>
    <x v="0"/>
    <x v="0"/>
    <x v="1"/>
    <x v="0"/>
    <x v="1"/>
    <x v="0"/>
    <x v="0"/>
    <x v="32"/>
    <x v="142"/>
    <x v="4"/>
    <x v="8"/>
  </r>
  <r>
    <x v="1729"/>
    <x v="52"/>
    <x v="27"/>
    <x v="310"/>
    <x v="1"/>
    <x v="1"/>
    <x v="42"/>
    <x v="3"/>
    <x v="9"/>
    <x v="4"/>
    <x v="7"/>
    <x v="8"/>
    <x v="7"/>
    <x v="4"/>
    <x v="1"/>
    <x v="1"/>
    <x v="4"/>
    <x v="3"/>
    <x v="0"/>
    <x v="0"/>
    <x v="0"/>
    <x v="0"/>
    <x v="0"/>
    <x v="0"/>
    <x v="0"/>
    <x v="17"/>
    <x v="1"/>
    <x v="443"/>
    <x v="0"/>
    <x v="0"/>
    <x v="1"/>
    <x v="0"/>
    <x v="0"/>
    <x v="0"/>
    <x v="0"/>
    <x v="0"/>
    <x v="0"/>
    <x v="26"/>
    <x v="218"/>
    <x v="7"/>
    <x v="1"/>
  </r>
  <r>
    <x v="1730"/>
    <x v="669"/>
    <x v="53"/>
    <x v="310"/>
    <x v="1"/>
    <x v="1"/>
    <x v="80"/>
    <x v="24"/>
    <x v="2"/>
    <x v="23"/>
    <x v="0"/>
    <x v="8"/>
    <x v="24"/>
    <x v="3"/>
    <x v="2"/>
    <x v="1"/>
    <x v="3"/>
    <x v="6"/>
    <x v="0"/>
    <x v="0"/>
    <x v="0"/>
    <x v="0"/>
    <x v="0"/>
    <x v="0"/>
    <x v="0"/>
    <x v="28"/>
    <x v="2"/>
    <x v="220"/>
    <x v="0"/>
    <x v="1"/>
    <x v="0"/>
    <x v="0"/>
    <x v="0"/>
    <x v="0"/>
    <x v="1"/>
    <x v="0"/>
    <x v="0"/>
    <x v="35"/>
    <x v="441"/>
    <x v="2"/>
    <x v="7"/>
  </r>
  <r>
    <x v="1731"/>
    <x v="1009"/>
    <x v="111"/>
    <x v="54"/>
    <x v="1"/>
    <x v="1"/>
    <x v="40"/>
    <x v="83"/>
    <x v="3"/>
    <x v="61"/>
    <x v="2"/>
    <x v="1"/>
    <x v="21"/>
    <x v="3"/>
    <x v="3"/>
    <x v="1"/>
    <x v="4"/>
    <x v="7"/>
    <x v="0"/>
    <x v="0"/>
    <x v="0"/>
    <x v="0"/>
    <x v="0"/>
    <x v="0"/>
    <x v="1"/>
    <x v="42"/>
    <x v="3"/>
    <x v="588"/>
    <x v="0"/>
    <x v="1"/>
    <x v="0"/>
    <x v="0"/>
    <x v="0"/>
    <x v="0"/>
    <x v="0"/>
    <x v="0"/>
    <x v="1"/>
    <x v="124"/>
    <x v="73"/>
    <x v="2"/>
    <x v="7"/>
  </r>
  <r>
    <x v="1732"/>
    <x v="603"/>
    <x v="36"/>
    <x v="310"/>
    <x v="1"/>
    <x v="1"/>
    <x v="52"/>
    <x v="31"/>
    <x v="0"/>
    <x v="6"/>
    <x v="2"/>
    <x v="1"/>
    <x v="5"/>
    <x v="2"/>
    <x v="1"/>
    <x v="0"/>
    <x v="4"/>
    <x v="4"/>
    <x v="0"/>
    <x v="0"/>
    <x v="0"/>
    <x v="0"/>
    <x v="0"/>
    <x v="0"/>
    <x v="0"/>
    <x v="41"/>
    <x v="2"/>
    <x v="45"/>
    <x v="0"/>
    <x v="1"/>
    <x v="0"/>
    <x v="0"/>
    <x v="0"/>
    <x v="0"/>
    <x v="0"/>
    <x v="0"/>
    <x v="1"/>
    <x v="37"/>
    <x v="616"/>
    <x v="8"/>
    <x v="11"/>
  </r>
  <r>
    <x v="1733"/>
    <x v="1727"/>
    <x v="323"/>
    <x v="310"/>
    <x v="1"/>
    <x v="0"/>
    <x v="78"/>
    <x v="131"/>
    <x v="110"/>
    <x v="193"/>
    <x v="14"/>
    <x v="121"/>
    <x v="60"/>
    <x v="3"/>
    <x v="7"/>
    <x v="4"/>
    <x v="7"/>
    <x v="5"/>
    <x v="0"/>
    <x v="0"/>
    <x v="0"/>
    <x v="0"/>
    <x v="0"/>
    <x v="0"/>
    <x v="0"/>
    <x v="24"/>
    <x v="1"/>
    <x v="375"/>
    <x v="0"/>
    <x v="1"/>
    <x v="0"/>
    <x v="0"/>
    <x v="0"/>
    <x v="0"/>
    <x v="1"/>
    <x v="0"/>
    <x v="0"/>
    <x v="381"/>
    <x v="286"/>
    <x v="9"/>
    <x v="10"/>
  </r>
  <r>
    <x v="1734"/>
    <x v="1307"/>
    <x v="309"/>
    <x v="310"/>
    <x v="0"/>
    <x v="1"/>
    <x v="68"/>
    <x v="154"/>
    <x v="74"/>
    <x v="96"/>
    <x v="97"/>
    <x v="104"/>
    <x v="59"/>
    <x v="3"/>
    <x v="7"/>
    <x v="2"/>
    <x v="8"/>
    <x v="4"/>
    <x v="0"/>
    <x v="0"/>
    <x v="0"/>
    <x v="0"/>
    <x v="0"/>
    <x v="0"/>
    <x v="0"/>
    <x v="32"/>
    <x v="2"/>
    <x v="274"/>
    <x v="0"/>
    <x v="1"/>
    <x v="0"/>
    <x v="0"/>
    <x v="0"/>
    <x v="1"/>
    <x v="0"/>
    <x v="0"/>
    <x v="0"/>
    <x v="363"/>
    <x v="387"/>
    <x v="0"/>
    <x v="4"/>
  </r>
  <r>
    <x v="1735"/>
    <x v="27"/>
    <x v="27"/>
    <x v="310"/>
    <x v="1"/>
    <x v="0"/>
    <x v="45"/>
    <x v="12"/>
    <x v="3"/>
    <x v="8"/>
    <x v="8"/>
    <x v="0"/>
    <x v="17"/>
    <x v="2"/>
    <x v="2"/>
    <x v="0"/>
    <x v="3"/>
    <x v="7"/>
    <x v="0"/>
    <x v="0"/>
    <x v="0"/>
    <x v="0"/>
    <x v="0"/>
    <x v="0"/>
    <x v="0"/>
    <x v="17"/>
    <x v="1"/>
    <x v="449"/>
    <x v="1"/>
    <x v="0"/>
    <x v="0"/>
    <x v="0"/>
    <x v="0"/>
    <x v="1"/>
    <x v="0"/>
    <x v="0"/>
    <x v="0"/>
    <x v="16"/>
    <x v="212"/>
    <x v="6"/>
    <x v="5"/>
  </r>
  <r>
    <x v="1736"/>
    <x v="1207"/>
    <x v="239"/>
    <x v="310"/>
    <x v="0"/>
    <x v="1"/>
    <x v="47"/>
    <x v="166"/>
    <x v="3"/>
    <x v="85"/>
    <x v="63"/>
    <x v="65"/>
    <x v="58"/>
    <x v="2"/>
    <x v="3"/>
    <x v="3"/>
    <x v="8"/>
    <x v="2"/>
    <x v="0"/>
    <x v="0"/>
    <x v="0"/>
    <x v="0"/>
    <x v="0"/>
    <x v="0"/>
    <x v="0"/>
    <x v="21"/>
    <x v="1"/>
    <x v="233"/>
    <x v="0"/>
    <x v="0"/>
    <x v="0"/>
    <x v="1"/>
    <x v="0"/>
    <x v="0"/>
    <x v="1"/>
    <x v="0"/>
    <x v="0"/>
    <x v="269"/>
    <x v="428"/>
    <x v="2"/>
    <x v="7"/>
  </r>
  <r>
    <x v="1737"/>
    <x v="1585"/>
    <x v="539"/>
    <x v="310"/>
    <x v="0"/>
    <x v="1"/>
    <x v="34"/>
    <x v="549"/>
    <x v="20"/>
    <x v="167"/>
    <x v="59"/>
    <x v="59"/>
    <x v="50"/>
    <x v="1"/>
    <x v="9"/>
    <x v="7"/>
    <x v="9"/>
    <x v="5"/>
    <x v="0"/>
    <x v="0"/>
    <x v="0"/>
    <x v="0"/>
    <x v="0"/>
    <x v="0"/>
    <x v="0"/>
    <x v="19"/>
    <x v="1"/>
    <x v="293"/>
    <x v="0"/>
    <x v="1"/>
    <x v="0"/>
    <x v="0"/>
    <x v="0"/>
    <x v="0"/>
    <x v="1"/>
    <x v="0"/>
    <x v="0"/>
    <x v="616"/>
    <x v="368"/>
    <x v="0"/>
    <x v="4"/>
  </r>
  <r>
    <x v="1738"/>
    <x v="131"/>
    <x v="40"/>
    <x v="310"/>
    <x v="1"/>
    <x v="0"/>
    <x v="81"/>
    <x v="5"/>
    <x v="1"/>
    <x v="7"/>
    <x v="15"/>
    <x v="14"/>
    <x v="11"/>
    <x v="2"/>
    <x v="2"/>
    <x v="1"/>
    <x v="3"/>
    <x v="6"/>
    <x v="0"/>
    <x v="0"/>
    <x v="0"/>
    <x v="0"/>
    <x v="0"/>
    <x v="0"/>
    <x v="0"/>
    <x v="10"/>
    <x v="0"/>
    <x v="276"/>
    <x v="0"/>
    <x v="1"/>
    <x v="0"/>
    <x v="0"/>
    <x v="0"/>
    <x v="1"/>
    <x v="0"/>
    <x v="0"/>
    <x v="0"/>
    <x v="35"/>
    <x v="385"/>
    <x v="0"/>
    <x v="4"/>
  </r>
  <r>
    <x v="1739"/>
    <x v="1436"/>
    <x v="487"/>
    <x v="310"/>
    <x v="0"/>
    <x v="1"/>
    <x v="72"/>
    <x v="401"/>
    <x v="70"/>
    <x v="231"/>
    <x v="79"/>
    <x v="35"/>
    <x v="62"/>
    <x v="3"/>
    <x v="9"/>
    <x v="2"/>
    <x v="12"/>
    <x v="6"/>
    <x v="0"/>
    <x v="0"/>
    <x v="0"/>
    <x v="0"/>
    <x v="0"/>
    <x v="0"/>
    <x v="0"/>
    <x v="40"/>
    <x v="2"/>
    <x v="434"/>
    <x v="0"/>
    <x v="1"/>
    <x v="0"/>
    <x v="0"/>
    <x v="0"/>
    <x v="0"/>
    <x v="1"/>
    <x v="0"/>
    <x v="0"/>
    <x v="556"/>
    <x v="227"/>
    <x v="7"/>
    <x v="1"/>
  </r>
  <r>
    <x v="1740"/>
    <x v="532"/>
    <x v="15"/>
    <x v="310"/>
    <x v="1"/>
    <x v="0"/>
    <x v="23"/>
    <x v="16"/>
    <x v="1"/>
    <x v="2"/>
    <x v="0"/>
    <x v="0"/>
    <x v="1"/>
    <x v="1"/>
    <x v="1"/>
    <x v="0"/>
    <x v="3"/>
    <x v="5"/>
    <x v="0"/>
    <x v="0"/>
    <x v="0"/>
    <x v="0"/>
    <x v="0"/>
    <x v="0"/>
    <x v="0"/>
    <x v="16"/>
    <x v="1"/>
    <x v="13"/>
    <x v="0"/>
    <x v="0"/>
    <x v="1"/>
    <x v="0"/>
    <x v="0"/>
    <x v="0"/>
    <x v="0"/>
    <x v="0"/>
    <x v="1"/>
    <x v="20"/>
    <x v="648"/>
    <x v="10"/>
    <x v="9"/>
  </r>
  <r>
    <x v="1741"/>
    <x v="1573"/>
    <x v="589"/>
    <x v="310"/>
    <x v="0"/>
    <x v="0"/>
    <x v="29"/>
    <x v="316"/>
    <x v="104"/>
    <x v="337"/>
    <x v="114"/>
    <x v="95"/>
    <x v="32"/>
    <x v="1"/>
    <x v="2"/>
    <x v="8"/>
    <x v="6"/>
    <x v="1"/>
    <x v="0"/>
    <x v="0"/>
    <x v="0"/>
    <x v="0"/>
    <x v="0"/>
    <x v="0"/>
    <x v="0"/>
    <x v="14"/>
    <x v="1"/>
    <x v="393"/>
    <x v="0"/>
    <x v="0"/>
    <x v="0"/>
    <x v="1"/>
    <x v="0"/>
    <x v="0"/>
    <x v="1"/>
    <x v="0"/>
    <x v="0"/>
    <x v="671"/>
    <x v="268"/>
    <x v="8"/>
    <x v="11"/>
  </r>
  <r>
    <x v="1742"/>
    <x v="283"/>
    <x v="29"/>
    <x v="310"/>
    <x v="0"/>
    <x v="0"/>
    <x v="80"/>
    <x v="1"/>
    <x v="9"/>
    <x v="7"/>
    <x v="2"/>
    <x v="14"/>
    <x v="10"/>
    <x v="1"/>
    <x v="2"/>
    <x v="0"/>
    <x v="3"/>
    <x v="6"/>
    <x v="0"/>
    <x v="0"/>
    <x v="0"/>
    <x v="0"/>
    <x v="0"/>
    <x v="0"/>
    <x v="0"/>
    <x v="35"/>
    <x v="2"/>
    <x v="14"/>
    <x v="0"/>
    <x v="1"/>
    <x v="0"/>
    <x v="0"/>
    <x v="0"/>
    <x v="0"/>
    <x v="0"/>
    <x v="0"/>
    <x v="0"/>
    <x v="25"/>
    <x v="647"/>
    <x v="10"/>
    <x v="9"/>
  </r>
  <r>
    <x v="1743"/>
    <x v="868"/>
    <x v="112"/>
    <x v="310"/>
    <x v="0"/>
    <x v="1"/>
    <x v="30"/>
    <x v="118"/>
    <x v="1"/>
    <x v="26"/>
    <x v="2"/>
    <x v="0"/>
    <x v="72"/>
    <x v="2"/>
    <x v="3"/>
    <x v="2"/>
    <x v="3"/>
    <x v="7"/>
    <x v="0"/>
    <x v="0"/>
    <x v="1"/>
    <x v="0"/>
    <x v="0"/>
    <x v="0"/>
    <x v="0"/>
    <x v="21"/>
    <x v="1"/>
    <x v="236"/>
    <x v="0"/>
    <x v="1"/>
    <x v="0"/>
    <x v="0"/>
    <x v="0"/>
    <x v="0"/>
    <x v="0"/>
    <x v="1"/>
    <x v="0"/>
    <x v="81"/>
    <x v="425"/>
    <x v="2"/>
    <x v="7"/>
  </r>
  <r>
    <x v="1744"/>
    <x v="489"/>
    <x v="110"/>
    <x v="70"/>
    <x v="1"/>
    <x v="0"/>
    <x v="11"/>
    <x v="62"/>
    <x v="3"/>
    <x v="67"/>
    <x v="8"/>
    <x v="9"/>
    <x v="28"/>
    <x v="2"/>
    <x v="3"/>
    <x v="1"/>
    <x v="4"/>
    <x v="7"/>
    <x v="0"/>
    <x v="0"/>
    <x v="0"/>
    <x v="0"/>
    <x v="0"/>
    <x v="0"/>
    <x v="1"/>
    <x v="24"/>
    <x v="1"/>
    <x v="330"/>
    <x v="0"/>
    <x v="1"/>
    <x v="0"/>
    <x v="0"/>
    <x v="0"/>
    <x v="0"/>
    <x v="0"/>
    <x v="1"/>
    <x v="0"/>
    <x v="118"/>
    <x v="331"/>
    <x v="11"/>
    <x v="2"/>
  </r>
  <r>
    <x v="1745"/>
    <x v="960"/>
    <x v="125"/>
    <x v="310"/>
    <x v="0"/>
    <x v="0"/>
    <x v="86"/>
    <x v="101"/>
    <x v="9"/>
    <x v="63"/>
    <x v="2"/>
    <x v="9"/>
    <x v="24"/>
    <x v="1"/>
    <x v="4"/>
    <x v="1"/>
    <x v="4"/>
    <x v="6"/>
    <x v="0"/>
    <x v="0"/>
    <x v="0"/>
    <x v="0"/>
    <x v="0"/>
    <x v="0"/>
    <x v="0"/>
    <x v="50"/>
    <x v="3"/>
    <x v="412"/>
    <x v="0"/>
    <x v="1"/>
    <x v="0"/>
    <x v="0"/>
    <x v="0"/>
    <x v="0"/>
    <x v="0"/>
    <x v="0"/>
    <x v="1"/>
    <x v="148"/>
    <x v="249"/>
    <x v="8"/>
    <x v="11"/>
  </r>
  <r>
    <x v="1746"/>
    <x v="1533"/>
    <x v="496"/>
    <x v="310"/>
    <x v="0"/>
    <x v="0"/>
    <x v="68"/>
    <x v="306"/>
    <x v="44"/>
    <x v="403"/>
    <x v="15"/>
    <x v="0"/>
    <x v="26"/>
    <x v="1"/>
    <x v="3"/>
    <x v="5"/>
    <x v="12"/>
    <x v="2"/>
    <x v="0"/>
    <x v="0"/>
    <x v="0"/>
    <x v="0"/>
    <x v="0"/>
    <x v="0"/>
    <x v="0"/>
    <x v="11"/>
    <x v="0"/>
    <x v="597"/>
    <x v="0"/>
    <x v="0"/>
    <x v="1"/>
    <x v="0"/>
    <x v="0"/>
    <x v="0"/>
    <x v="1"/>
    <x v="0"/>
    <x v="0"/>
    <x v="590"/>
    <x v="64"/>
    <x v="1"/>
    <x v="3"/>
  </r>
  <r>
    <x v="1747"/>
    <x v="1881"/>
    <x v="586"/>
    <x v="310"/>
    <x v="0"/>
    <x v="0"/>
    <x v="54"/>
    <x v="331"/>
    <x v="52"/>
    <x v="367"/>
    <x v="131"/>
    <x v="52"/>
    <x v="53"/>
    <x v="1"/>
    <x v="2"/>
    <x v="7"/>
    <x v="7"/>
    <x v="0"/>
    <x v="0"/>
    <x v="0"/>
    <x v="0"/>
    <x v="0"/>
    <x v="0"/>
    <x v="0"/>
    <x v="0"/>
    <x v="44"/>
    <x v="3"/>
    <x v="364"/>
    <x v="0"/>
    <x v="0"/>
    <x v="0"/>
    <x v="1"/>
    <x v="0"/>
    <x v="0"/>
    <x v="0"/>
    <x v="0"/>
    <x v="1"/>
    <x v="657"/>
    <x v="297"/>
    <x v="9"/>
    <x v="10"/>
  </r>
  <r>
    <x v="1748"/>
    <x v="722"/>
    <x v="20"/>
    <x v="310"/>
    <x v="0"/>
    <x v="1"/>
    <x v="44"/>
    <x v="21"/>
    <x v="0"/>
    <x v="3"/>
    <x v="0"/>
    <x v="0"/>
    <x v="0"/>
    <x v="1"/>
    <x v="1"/>
    <x v="0"/>
    <x v="3"/>
    <x v="6"/>
    <x v="0"/>
    <x v="0"/>
    <x v="0"/>
    <x v="0"/>
    <x v="0"/>
    <x v="0"/>
    <x v="0"/>
    <x v="29"/>
    <x v="2"/>
    <x v="98"/>
    <x v="0"/>
    <x v="1"/>
    <x v="0"/>
    <x v="0"/>
    <x v="0"/>
    <x v="0"/>
    <x v="1"/>
    <x v="0"/>
    <x v="0"/>
    <x v="26"/>
    <x v="563"/>
    <x v="7"/>
    <x v="1"/>
  </r>
  <r>
    <x v="1749"/>
    <x v="129"/>
    <x v="109"/>
    <x v="93"/>
    <x v="1"/>
    <x v="0"/>
    <x v="15"/>
    <x v="87"/>
    <x v="10"/>
    <x v="46"/>
    <x v="2"/>
    <x v="3"/>
    <x v="64"/>
    <x v="4"/>
    <x v="5"/>
    <x v="1"/>
    <x v="2"/>
    <x v="10"/>
    <x v="0"/>
    <x v="0"/>
    <x v="0"/>
    <x v="0"/>
    <x v="0"/>
    <x v="0"/>
    <x v="1"/>
    <x v="10"/>
    <x v="0"/>
    <x v="515"/>
    <x v="0"/>
    <x v="0"/>
    <x v="1"/>
    <x v="0"/>
    <x v="0"/>
    <x v="0"/>
    <x v="0"/>
    <x v="1"/>
    <x v="0"/>
    <x v="85"/>
    <x v="146"/>
    <x v="4"/>
    <x v="8"/>
  </r>
  <r>
    <x v="1750"/>
    <x v="318"/>
    <x v="108"/>
    <x v="310"/>
    <x v="1"/>
    <x v="0"/>
    <x v="87"/>
    <x v="63"/>
    <x v="4"/>
    <x v="68"/>
    <x v="7"/>
    <x v="5"/>
    <x v="17"/>
    <x v="4"/>
    <x v="3"/>
    <x v="1"/>
    <x v="4"/>
    <x v="8"/>
    <x v="0"/>
    <x v="0"/>
    <x v="0"/>
    <x v="0"/>
    <x v="0"/>
    <x v="0"/>
    <x v="0"/>
    <x v="11"/>
    <x v="0"/>
    <x v="631"/>
    <x v="0"/>
    <x v="0"/>
    <x v="1"/>
    <x v="0"/>
    <x v="0"/>
    <x v="0"/>
    <x v="1"/>
    <x v="0"/>
    <x v="0"/>
    <x v="125"/>
    <x v="30"/>
    <x v="0"/>
    <x v="4"/>
  </r>
  <r>
    <x v="1751"/>
    <x v="303"/>
    <x v="153"/>
    <x v="310"/>
    <x v="0"/>
    <x v="0"/>
    <x v="59"/>
    <x v="191"/>
    <x v="0"/>
    <x v="46"/>
    <x v="3"/>
    <x v="2"/>
    <x v="12"/>
    <x v="2"/>
    <x v="5"/>
    <x v="1"/>
    <x v="5"/>
    <x v="8"/>
    <x v="0"/>
    <x v="0"/>
    <x v="0"/>
    <x v="0"/>
    <x v="0"/>
    <x v="0"/>
    <x v="0"/>
    <x v="19"/>
    <x v="1"/>
    <x v="590"/>
    <x v="0"/>
    <x v="1"/>
    <x v="0"/>
    <x v="0"/>
    <x v="0"/>
    <x v="0"/>
    <x v="0"/>
    <x v="0"/>
    <x v="1"/>
    <x v="207"/>
    <x v="71"/>
    <x v="2"/>
    <x v="7"/>
  </r>
  <r>
    <x v="1752"/>
    <x v="620"/>
    <x v="82"/>
    <x v="310"/>
    <x v="1"/>
    <x v="0"/>
    <x v="16"/>
    <x v="70"/>
    <x v="0"/>
    <x v="18"/>
    <x v="0"/>
    <x v="0"/>
    <x v="13"/>
    <x v="1"/>
    <x v="3"/>
    <x v="1"/>
    <x v="2"/>
    <x v="7"/>
    <x v="0"/>
    <x v="0"/>
    <x v="0"/>
    <x v="0"/>
    <x v="0"/>
    <x v="0"/>
    <x v="0"/>
    <x v="23"/>
    <x v="1"/>
    <x v="307"/>
    <x v="0"/>
    <x v="0"/>
    <x v="0"/>
    <x v="1"/>
    <x v="0"/>
    <x v="0"/>
    <x v="0"/>
    <x v="0"/>
    <x v="1"/>
    <x v="77"/>
    <x v="354"/>
    <x v="11"/>
    <x v="2"/>
  </r>
  <r>
    <x v="1753"/>
    <x v="1383"/>
    <x v="245"/>
    <x v="310"/>
    <x v="0"/>
    <x v="0"/>
    <x v="1"/>
    <x v="70"/>
    <x v="22"/>
    <x v="111"/>
    <x v="112"/>
    <x v="88"/>
    <x v="29"/>
    <x v="1"/>
    <x v="2"/>
    <x v="3"/>
    <x v="13"/>
    <x v="1"/>
    <x v="0"/>
    <x v="0"/>
    <x v="0"/>
    <x v="0"/>
    <x v="0"/>
    <x v="0"/>
    <x v="0"/>
    <x v="12"/>
    <x v="1"/>
    <x v="312"/>
    <x v="0"/>
    <x v="1"/>
    <x v="0"/>
    <x v="0"/>
    <x v="0"/>
    <x v="1"/>
    <x v="0"/>
    <x v="0"/>
    <x v="0"/>
    <x v="306"/>
    <x v="349"/>
    <x v="11"/>
    <x v="2"/>
  </r>
  <r>
    <x v="1754"/>
    <x v="108"/>
    <x v="28"/>
    <x v="310"/>
    <x v="1"/>
    <x v="0"/>
    <x v="64"/>
    <x v="0"/>
    <x v="4"/>
    <x v="7"/>
    <x v="10"/>
    <x v="10"/>
    <x v="15"/>
    <x v="2"/>
    <x v="2"/>
    <x v="0"/>
    <x v="3"/>
    <x v="6"/>
    <x v="0"/>
    <x v="0"/>
    <x v="0"/>
    <x v="0"/>
    <x v="0"/>
    <x v="0"/>
    <x v="0"/>
    <x v="17"/>
    <x v="1"/>
    <x v="527"/>
    <x v="0"/>
    <x v="0"/>
    <x v="1"/>
    <x v="0"/>
    <x v="0"/>
    <x v="0"/>
    <x v="0"/>
    <x v="0"/>
    <x v="0"/>
    <x v="19"/>
    <x v="134"/>
    <x v="4"/>
    <x v="8"/>
  </r>
  <r>
    <x v="1755"/>
    <x v="714"/>
    <x v="95"/>
    <x v="310"/>
    <x v="1"/>
    <x v="1"/>
    <x v="72"/>
    <x v="92"/>
    <x v="1"/>
    <x v="21"/>
    <x v="0"/>
    <x v="4"/>
    <x v="25"/>
    <x v="3"/>
    <x v="2"/>
    <x v="1"/>
    <x v="4"/>
    <x v="5"/>
    <x v="0"/>
    <x v="0"/>
    <x v="0"/>
    <x v="0"/>
    <x v="0"/>
    <x v="0"/>
    <x v="0"/>
    <x v="20"/>
    <x v="1"/>
    <x v="123"/>
    <x v="0"/>
    <x v="0"/>
    <x v="1"/>
    <x v="0"/>
    <x v="0"/>
    <x v="0"/>
    <x v="0"/>
    <x v="0"/>
    <x v="1"/>
    <x v="93"/>
    <x v="538"/>
    <x v="6"/>
    <x v="5"/>
  </r>
  <r>
    <x v="1756"/>
    <x v="1354"/>
    <x v="670"/>
    <x v="310"/>
    <x v="0"/>
    <x v="0"/>
    <x v="98"/>
    <x v="659"/>
    <x v="123"/>
    <x v="164"/>
    <x v="32"/>
    <x v="46"/>
    <x v="30"/>
    <x v="1"/>
    <x v="9"/>
    <x v="4"/>
    <x v="10"/>
    <x v="6"/>
    <x v="0"/>
    <x v="0"/>
    <x v="0"/>
    <x v="0"/>
    <x v="0"/>
    <x v="0"/>
    <x v="0"/>
    <x v="28"/>
    <x v="2"/>
    <x v="589"/>
    <x v="0"/>
    <x v="1"/>
    <x v="0"/>
    <x v="0"/>
    <x v="0"/>
    <x v="0"/>
    <x v="1"/>
    <x v="0"/>
    <x v="0"/>
    <x v="759"/>
    <x v="72"/>
    <x v="2"/>
    <x v="7"/>
  </r>
  <r>
    <x v="1757"/>
    <x v="1555"/>
    <x v="475"/>
    <x v="310"/>
    <x v="0"/>
    <x v="1"/>
    <x v="91"/>
    <x v="525"/>
    <x v="17"/>
    <x v="166"/>
    <x v="30"/>
    <x v="26"/>
    <x v="17"/>
    <x v="2"/>
    <x v="11"/>
    <x v="2"/>
    <x v="10"/>
    <x v="7"/>
    <x v="0"/>
    <x v="0"/>
    <x v="0"/>
    <x v="0"/>
    <x v="0"/>
    <x v="0"/>
    <x v="0"/>
    <x v="37"/>
    <x v="2"/>
    <x v="201"/>
    <x v="0"/>
    <x v="0"/>
    <x v="0"/>
    <x v="1"/>
    <x v="0"/>
    <x v="0"/>
    <x v="1"/>
    <x v="0"/>
    <x v="0"/>
    <x v="575"/>
    <x v="460"/>
    <x v="3"/>
    <x v="0"/>
  </r>
  <r>
    <x v="1758"/>
    <x v="743"/>
    <x v="109"/>
    <x v="59"/>
    <x v="0"/>
    <x v="1"/>
    <x v="87"/>
    <x v="90"/>
    <x v="3"/>
    <x v="52"/>
    <x v="2"/>
    <x v="1"/>
    <x v="31"/>
    <x v="3"/>
    <x v="4"/>
    <x v="0"/>
    <x v="4"/>
    <x v="8"/>
    <x v="0"/>
    <x v="0"/>
    <x v="0"/>
    <x v="0"/>
    <x v="0"/>
    <x v="0"/>
    <x v="1"/>
    <x v="25"/>
    <x v="1"/>
    <x v="590"/>
    <x v="1"/>
    <x v="0"/>
    <x v="0"/>
    <x v="0"/>
    <x v="0"/>
    <x v="0"/>
    <x v="1"/>
    <x v="0"/>
    <x v="0"/>
    <x v="115"/>
    <x v="71"/>
    <x v="2"/>
    <x v="7"/>
  </r>
  <r>
    <x v="1759"/>
    <x v="848"/>
    <x v="139"/>
    <x v="310"/>
    <x v="1"/>
    <x v="1"/>
    <x v="20"/>
    <x v="141"/>
    <x v="4"/>
    <x v="56"/>
    <x v="0"/>
    <x v="9"/>
    <x v="31"/>
    <x v="4"/>
    <x v="5"/>
    <x v="1"/>
    <x v="4"/>
    <x v="8"/>
    <x v="0"/>
    <x v="0"/>
    <x v="0"/>
    <x v="0"/>
    <x v="0"/>
    <x v="0"/>
    <x v="0"/>
    <x v="29"/>
    <x v="2"/>
    <x v="569"/>
    <x v="0"/>
    <x v="0"/>
    <x v="1"/>
    <x v="0"/>
    <x v="0"/>
    <x v="0"/>
    <x v="1"/>
    <x v="0"/>
    <x v="0"/>
    <x v="168"/>
    <x v="92"/>
    <x v="2"/>
    <x v="7"/>
  </r>
  <r>
    <x v="1760"/>
    <x v="902"/>
    <x v="246"/>
    <x v="310"/>
    <x v="0"/>
    <x v="1"/>
    <x v="6"/>
    <x v="331"/>
    <x v="0"/>
    <x v="38"/>
    <x v="10"/>
    <x v="8"/>
    <x v="69"/>
    <x v="5"/>
    <x v="6"/>
    <x v="3"/>
    <x v="6"/>
    <x v="6"/>
    <x v="0"/>
    <x v="0"/>
    <x v="0"/>
    <x v="0"/>
    <x v="0"/>
    <x v="0"/>
    <x v="0"/>
    <x v="23"/>
    <x v="1"/>
    <x v="610"/>
    <x v="0"/>
    <x v="1"/>
    <x v="0"/>
    <x v="0"/>
    <x v="0"/>
    <x v="0"/>
    <x v="1"/>
    <x v="0"/>
    <x v="0"/>
    <x v="281"/>
    <x v="51"/>
    <x v="1"/>
    <x v="3"/>
  </r>
  <r>
    <x v="1761"/>
    <x v="508"/>
    <x v="82"/>
    <x v="310"/>
    <x v="1"/>
    <x v="0"/>
    <x v="54"/>
    <x v="46"/>
    <x v="0"/>
    <x v="30"/>
    <x v="11"/>
    <x v="1"/>
    <x v="30"/>
    <x v="1"/>
    <x v="2"/>
    <x v="0"/>
    <x v="4"/>
    <x v="6"/>
    <x v="0"/>
    <x v="0"/>
    <x v="0"/>
    <x v="0"/>
    <x v="0"/>
    <x v="0"/>
    <x v="0"/>
    <x v="13"/>
    <x v="1"/>
    <x v="190"/>
    <x v="0"/>
    <x v="0"/>
    <x v="0"/>
    <x v="1"/>
    <x v="0"/>
    <x v="0"/>
    <x v="1"/>
    <x v="0"/>
    <x v="0"/>
    <x v="61"/>
    <x v="471"/>
    <x v="3"/>
    <x v="0"/>
  </r>
  <r>
    <x v="1762"/>
    <x v="1240"/>
    <x v="591"/>
    <x v="310"/>
    <x v="1"/>
    <x v="1"/>
    <x v="72"/>
    <x v="494"/>
    <x v="21"/>
    <x v="127"/>
    <x v="164"/>
    <x v="142"/>
    <x v="124"/>
    <x v="13"/>
    <x v="2"/>
    <x v="2"/>
    <x v="12"/>
    <x v="8"/>
    <x v="0"/>
    <x v="0"/>
    <x v="0"/>
    <x v="0"/>
    <x v="0"/>
    <x v="0"/>
    <x v="0"/>
    <x v="17"/>
    <x v="1"/>
    <x v="632"/>
    <x v="0"/>
    <x v="0"/>
    <x v="0"/>
    <x v="1"/>
    <x v="0"/>
    <x v="1"/>
    <x v="0"/>
    <x v="0"/>
    <x v="0"/>
    <x v="628"/>
    <x v="29"/>
    <x v="0"/>
    <x v="4"/>
  </r>
  <r>
    <x v="1763"/>
    <x v="1707"/>
    <x v="468"/>
    <x v="310"/>
    <x v="0"/>
    <x v="1"/>
    <x v="46"/>
    <x v="370"/>
    <x v="108"/>
    <x v="262"/>
    <x v="19"/>
    <x v="35"/>
    <x v="79"/>
    <x v="1"/>
    <x v="6"/>
    <x v="6"/>
    <x v="11"/>
    <x v="3"/>
    <x v="0"/>
    <x v="0"/>
    <x v="0"/>
    <x v="0"/>
    <x v="0"/>
    <x v="0"/>
    <x v="0"/>
    <x v="17"/>
    <x v="1"/>
    <x v="224"/>
    <x v="0"/>
    <x v="0"/>
    <x v="0"/>
    <x v="1"/>
    <x v="0"/>
    <x v="0"/>
    <x v="1"/>
    <x v="0"/>
    <x v="0"/>
    <x v="531"/>
    <x v="437"/>
    <x v="2"/>
    <x v="7"/>
  </r>
  <r>
    <x v="1764"/>
    <x v="442"/>
    <x v="55"/>
    <x v="310"/>
    <x v="1"/>
    <x v="1"/>
    <x v="11"/>
    <x v="18"/>
    <x v="6"/>
    <x v="15"/>
    <x v="11"/>
    <x v="8"/>
    <x v="17"/>
    <x v="3"/>
    <x v="2"/>
    <x v="1"/>
    <x v="3"/>
    <x v="5"/>
    <x v="0"/>
    <x v="0"/>
    <x v="0"/>
    <x v="0"/>
    <x v="0"/>
    <x v="0"/>
    <x v="0"/>
    <x v="46"/>
    <x v="3"/>
    <x v="308"/>
    <x v="0"/>
    <x v="0"/>
    <x v="0"/>
    <x v="1"/>
    <x v="0"/>
    <x v="0"/>
    <x v="1"/>
    <x v="0"/>
    <x v="0"/>
    <x v="44"/>
    <x v="353"/>
    <x v="11"/>
    <x v="2"/>
  </r>
  <r>
    <x v="1765"/>
    <x v="897"/>
    <x v="57"/>
    <x v="310"/>
    <x v="1"/>
    <x v="1"/>
    <x v="21"/>
    <x v="51"/>
    <x v="0"/>
    <x v="9"/>
    <x v="0"/>
    <x v="0"/>
    <x v="1"/>
    <x v="2"/>
    <x v="1"/>
    <x v="0"/>
    <x v="4"/>
    <x v="4"/>
    <x v="0"/>
    <x v="0"/>
    <x v="0"/>
    <x v="0"/>
    <x v="0"/>
    <x v="0"/>
    <x v="0"/>
    <x v="33"/>
    <x v="2"/>
    <x v="73"/>
    <x v="0"/>
    <x v="0"/>
    <x v="1"/>
    <x v="0"/>
    <x v="0"/>
    <x v="0"/>
    <x v="0"/>
    <x v="0"/>
    <x v="1"/>
    <x v="62"/>
    <x v="588"/>
    <x v="7"/>
    <x v="1"/>
  </r>
  <r>
    <x v="1766"/>
    <x v="1831"/>
    <x v="657"/>
    <x v="310"/>
    <x v="0"/>
    <x v="0"/>
    <x v="89"/>
    <x v="566"/>
    <x v="22"/>
    <x v="294"/>
    <x v="121"/>
    <x v="25"/>
    <x v="99"/>
    <x v="1"/>
    <x v="3"/>
    <x v="9"/>
    <x v="13"/>
    <x v="1"/>
    <x v="0"/>
    <x v="0"/>
    <x v="0"/>
    <x v="0"/>
    <x v="1"/>
    <x v="0"/>
    <x v="0"/>
    <x v="34"/>
    <x v="2"/>
    <x v="298"/>
    <x v="0"/>
    <x v="0"/>
    <x v="0"/>
    <x v="1"/>
    <x v="0"/>
    <x v="1"/>
    <x v="0"/>
    <x v="0"/>
    <x v="0"/>
    <x v="714"/>
    <x v="363"/>
    <x v="0"/>
    <x v="4"/>
  </r>
  <r>
    <x v="1767"/>
    <x v="562"/>
    <x v="72"/>
    <x v="310"/>
    <x v="1"/>
    <x v="0"/>
    <x v="82"/>
    <x v="34"/>
    <x v="6"/>
    <x v="21"/>
    <x v="10"/>
    <x v="4"/>
    <x v="8"/>
    <x v="1"/>
    <x v="2"/>
    <x v="1"/>
    <x v="3"/>
    <x v="6"/>
    <x v="0"/>
    <x v="0"/>
    <x v="0"/>
    <x v="0"/>
    <x v="0"/>
    <x v="0"/>
    <x v="0"/>
    <x v="20"/>
    <x v="1"/>
    <x v="133"/>
    <x v="0"/>
    <x v="0"/>
    <x v="1"/>
    <x v="0"/>
    <x v="0"/>
    <x v="0"/>
    <x v="1"/>
    <x v="0"/>
    <x v="0"/>
    <x v="70"/>
    <x v="528"/>
    <x v="5"/>
    <x v="6"/>
  </r>
  <r>
    <x v="1768"/>
    <x v="445"/>
    <x v="127"/>
    <x v="310"/>
    <x v="1"/>
    <x v="1"/>
    <x v="69"/>
    <x v="129"/>
    <x v="1"/>
    <x v="41"/>
    <x v="9"/>
    <x v="1"/>
    <x v="67"/>
    <x v="5"/>
    <x v="3"/>
    <x v="3"/>
    <x v="3"/>
    <x v="6"/>
    <x v="0"/>
    <x v="0"/>
    <x v="1"/>
    <x v="0"/>
    <x v="0"/>
    <x v="0"/>
    <x v="0"/>
    <x v="44"/>
    <x v="3"/>
    <x v="331"/>
    <x v="0"/>
    <x v="0"/>
    <x v="0"/>
    <x v="1"/>
    <x v="0"/>
    <x v="0"/>
    <x v="1"/>
    <x v="0"/>
    <x v="0"/>
    <x v="117"/>
    <x v="330"/>
    <x v="11"/>
    <x v="2"/>
  </r>
  <r>
    <x v="1769"/>
    <x v="294"/>
    <x v="19"/>
    <x v="310"/>
    <x v="1"/>
    <x v="1"/>
    <x v="55"/>
    <x v="11"/>
    <x v="0"/>
    <x v="10"/>
    <x v="0"/>
    <x v="2"/>
    <x v="20"/>
    <x v="1"/>
    <x v="1"/>
    <x v="1"/>
    <x v="2"/>
    <x v="6"/>
    <x v="0"/>
    <x v="0"/>
    <x v="0"/>
    <x v="0"/>
    <x v="0"/>
    <x v="0"/>
    <x v="0"/>
    <x v="36"/>
    <x v="2"/>
    <x v="358"/>
    <x v="0"/>
    <x v="1"/>
    <x v="0"/>
    <x v="0"/>
    <x v="0"/>
    <x v="0"/>
    <x v="0"/>
    <x v="1"/>
    <x v="0"/>
    <x v="5"/>
    <x v="303"/>
    <x v="10"/>
    <x v="9"/>
  </r>
  <r>
    <x v="1770"/>
    <x v="1292"/>
    <x v="205"/>
    <x v="310"/>
    <x v="0"/>
    <x v="1"/>
    <x v="13"/>
    <x v="151"/>
    <x v="48"/>
    <x v="90"/>
    <x v="0"/>
    <x v="45"/>
    <x v="52"/>
    <x v="1"/>
    <x v="3"/>
    <x v="2"/>
    <x v="8"/>
    <x v="3"/>
    <x v="0"/>
    <x v="0"/>
    <x v="0"/>
    <x v="0"/>
    <x v="0"/>
    <x v="0"/>
    <x v="0"/>
    <x v="41"/>
    <x v="2"/>
    <x v="252"/>
    <x v="0"/>
    <x v="0"/>
    <x v="1"/>
    <x v="0"/>
    <x v="0"/>
    <x v="0"/>
    <x v="1"/>
    <x v="0"/>
    <x v="0"/>
    <x v="241"/>
    <x v="409"/>
    <x v="1"/>
    <x v="3"/>
  </r>
  <r>
    <x v="1771"/>
    <x v="516"/>
    <x v="63"/>
    <x v="310"/>
    <x v="1"/>
    <x v="0"/>
    <x v="80"/>
    <x v="29"/>
    <x v="3"/>
    <x v="30"/>
    <x v="3"/>
    <x v="2"/>
    <x v="9"/>
    <x v="2"/>
    <x v="3"/>
    <x v="0"/>
    <x v="3"/>
    <x v="6"/>
    <x v="0"/>
    <x v="0"/>
    <x v="0"/>
    <x v="0"/>
    <x v="0"/>
    <x v="0"/>
    <x v="0"/>
    <x v="19"/>
    <x v="1"/>
    <x v="69"/>
    <x v="0"/>
    <x v="0"/>
    <x v="1"/>
    <x v="0"/>
    <x v="0"/>
    <x v="0"/>
    <x v="0"/>
    <x v="1"/>
    <x v="0"/>
    <x v="60"/>
    <x v="592"/>
    <x v="8"/>
    <x v="11"/>
  </r>
  <r>
    <x v="1772"/>
    <x v="1322"/>
    <x v="463"/>
    <x v="310"/>
    <x v="0"/>
    <x v="2"/>
    <x v="97"/>
    <x v="566"/>
    <x v="26"/>
    <x v="70"/>
    <x v="10"/>
    <x v="44"/>
    <x v="17"/>
    <x v="2"/>
    <x v="6"/>
    <x v="3"/>
    <x v="4"/>
    <x v="4"/>
    <x v="1"/>
    <x v="0"/>
    <x v="0"/>
    <x v="0"/>
    <x v="0"/>
    <x v="0"/>
    <x v="0"/>
    <x v="32"/>
    <x v="2"/>
    <x v="23"/>
    <x v="0"/>
    <x v="0"/>
    <x v="0"/>
    <x v="1"/>
    <x v="0"/>
    <x v="0"/>
    <x v="1"/>
    <x v="0"/>
    <x v="0"/>
    <x v="568"/>
    <x v="638"/>
    <x v="9"/>
    <x v="10"/>
  </r>
  <r>
    <x v="1773"/>
    <x v="1672"/>
    <x v="403"/>
    <x v="310"/>
    <x v="1"/>
    <x v="0"/>
    <x v="27"/>
    <x v="300"/>
    <x v="21"/>
    <x v="133"/>
    <x v="180"/>
    <x v="14"/>
    <x v="56"/>
    <x v="1"/>
    <x v="7"/>
    <x v="5"/>
    <x v="8"/>
    <x v="4"/>
    <x v="0"/>
    <x v="0"/>
    <x v="0"/>
    <x v="0"/>
    <x v="0"/>
    <x v="0"/>
    <x v="0"/>
    <x v="15"/>
    <x v="1"/>
    <x v="53"/>
    <x v="0"/>
    <x v="0"/>
    <x v="0"/>
    <x v="1"/>
    <x v="0"/>
    <x v="1"/>
    <x v="0"/>
    <x v="0"/>
    <x v="0"/>
    <x v="470"/>
    <x v="608"/>
    <x v="8"/>
    <x v="11"/>
  </r>
  <r>
    <x v="1774"/>
    <x v="1737"/>
    <x v="527"/>
    <x v="310"/>
    <x v="0"/>
    <x v="1"/>
    <x v="99"/>
    <x v="391"/>
    <x v="38"/>
    <x v="254"/>
    <x v="145"/>
    <x v="38"/>
    <x v="174"/>
    <x v="2"/>
    <x v="7"/>
    <x v="7"/>
    <x v="10"/>
    <x v="3"/>
    <x v="0"/>
    <x v="0"/>
    <x v="0"/>
    <x v="0"/>
    <x v="0"/>
    <x v="0"/>
    <x v="0"/>
    <x v="20"/>
    <x v="1"/>
    <x v="2"/>
    <x v="0"/>
    <x v="0"/>
    <x v="0"/>
    <x v="1"/>
    <x v="0"/>
    <x v="0"/>
    <x v="1"/>
    <x v="0"/>
    <x v="0"/>
    <x v="532"/>
    <x v="659"/>
    <x v="10"/>
    <x v="9"/>
  </r>
  <r>
    <x v="1775"/>
    <x v="1670"/>
    <x v="849"/>
    <x v="310"/>
    <x v="0"/>
    <x v="1"/>
    <x v="87"/>
    <x v="714"/>
    <x v="0"/>
    <x v="451"/>
    <x v="116"/>
    <x v="37"/>
    <x v="37"/>
    <x v="1"/>
    <x v="10"/>
    <x v="5"/>
    <x v="13"/>
    <x v="6"/>
    <x v="0"/>
    <x v="0"/>
    <x v="0"/>
    <x v="0"/>
    <x v="1"/>
    <x v="0"/>
    <x v="0"/>
    <x v="22"/>
    <x v="1"/>
    <x v="589"/>
    <x v="0"/>
    <x v="0"/>
    <x v="0"/>
    <x v="1"/>
    <x v="0"/>
    <x v="0"/>
    <x v="1"/>
    <x v="0"/>
    <x v="0"/>
    <x v="931"/>
    <x v="72"/>
    <x v="2"/>
    <x v="7"/>
  </r>
  <r>
    <x v="1776"/>
    <x v="1203"/>
    <x v="109"/>
    <x v="310"/>
    <x v="1"/>
    <x v="1"/>
    <x v="85"/>
    <x v="129"/>
    <x v="0"/>
    <x v="10"/>
    <x v="0"/>
    <x v="4"/>
    <x v="36"/>
    <x v="2"/>
    <x v="3"/>
    <x v="1"/>
    <x v="4"/>
    <x v="5"/>
    <x v="0"/>
    <x v="0"/>
    <x v="0"/>
    <x v="0"/>
    <x v="0"/>
    <x v="0"/>
    <x v="0"/>
    <x v="45"/>
    <x v="3"/>
    <x v="403"/>
    <x v="0"/>
    <x v="0"/>
    <x v="0"/>
    <x v="1"/>
    <x v="0"/>
    <x v="0"/>
    <x v="0"/>
    <x v="1"/>
    <x v="0"/>
    <x v="111"/>
    <x v="258"/>
    <x v="8"/>
    <x v="11"/>
  </r>
  <r>
    <x v="1777"/>
    <x v="218"/>
    <x v="101"/>
    <x v="74"/>
    <x v="1"/>
    <x v="0"/>
    <x v="35"/>
    <x v="32"/>
    <x v="1"/>
    <x v="64"/>
    <x v="14"/>
    <x v="12"/>
    <x v="85"/>
    <x v="3"/>
    <x v="2"/>
    <x v="2"/>
    <x v="3"/>
    <x v="6"/>
    <x v="0"/>
    <x v="0"/>
    <x v="0"/>
    <x v="0"/>
    <x v="0"/>
    <x v="0"/>
    <x v="1"/>
    <x v="9"/>
    <x v="0"/>
    <x v="621"/>
    <x v="0"/>
    <x v="1"/>
    <x v="0"/>
    <x v="0"/>
    <x v="0"/>
    <x v="0"/>
    <x v="1"/>
    <x v="0"/>
    <x v="0"/>
    <x v="42"/>
    <x v="40"/>
    <x v="0"/>
    <x v="4"/>
  </r>
  <r>
    <x v="1778"/>
    <x v="783"/>
    <x v="19"/>
    <x v="310"/>
    <x v="1"/>
    <x v="1"/>
    <x v="82"/>
    <x v="18"/>
    <x v="0"/>
    <x v="5"/>
    <x v="0"/>
    <x v="0"/>
    <x v="11"/>
    <x v="2"/>
    <x v="1"/>
    <x v="1"/>
    <x v="2"/>
    <x v="7"/>
    <x v="0"/>
    <x v="0"/>
    <x v="1"/>
    <x v="0"/>
    <x v="0"/>
    <x v="0"/>
    <x v="0"/>
    <x v="45"/>
    <x v="3"/>
    <x v="159"/>
    <x v="0"/>
    <x v="1"/>
    <x v="0"/>
    <x v="0"/>
    <x v="0"/>
    <x v="0"/>
    <x v="1"/>
    <x v="0"/>
    <x v="0"/>
    <x v="14"/>
    <x v="502"/>
    <x v="4"/>
    <x v="8"/>
  </r>
  <r>
    <x v="1779"/>
    <x v="1037"/>
    <x v="430"/>
    <x v="310"/>
    <x v="0"/>
    <x v="1"/>
    <x v="21"/>
    <x v="507"/>
    <x v="16"/>
    <x v="161"/>
    <x v="0"/>
    <x v="24"/>
    <x v="82"/>
    <x v="5"/>
    <x v="5"/>
    <x v="5"/>
    <x v="12"/>
    <x v="5"/>
    <x v="0"/>
    <x v="0"/>
    <x v="0"/>
    <x v="0"/>
    <x v="0"/>
    <x v="0"/>
    <x v="0"/>
    <x v="38"/>
    <x v="2"/>
    <x v="364"/>
    <x v="0"/>
    <x v="0"/>
    <x v="0"/>
    <x v="1"/>
    <x v="0"/>
    <x v="0"/>
    <x v="1"/>
    <x v="0"/>
    <x v="0"/>
    <x v="488"/>
    <x v="297"/>
    <x v="9"/>
    <x v="10"/>
  </r>
  <r>
    <x v="1780"/>
    <x v="10"/>
    <x v="101"/>
    <x v="310"/>
    <x v="0"/>
    <x v="2"/>
    <x v="92"/>
    <x v="80"/>
    <x v="4"/>
    <x v="33"/>
    <x v="5"/>
    <x v="2"/>
    <x v="210"/>
    <x v="0"/>
    <x v="12"/>
    <x v="1"/>
    <x v="1"/>
    <x v="0"/>
    <x v="0"/>
    <x v="0"/>
    <x v="0"/>
    <x v="0"/>
    <x v="0"/>
    <x v="0"/>
    <x v="0"/>
    <x v="30"/>
    <x v="2"/>
    <x v="192"/>
    <x v="0"/>
    <x v="0"/>
    <x v="1"/>
    <x v="0"/>
    <x v="0"/>
    <x v="0"/>
    <x v="0"/>
    <x v="0"/>
    <x v="1"/>
    <x v="1"/>
    <x v="469"/>
    <x v="3"/>
    <x v="0"/>
  </r>
  <r>
    <x v="1781"/>
    <x v="85"/>
    <x v="30"/>
    <x v="310"/>
    <x v="1"/>
    <x v="1"/>
    <x v="95"/>
    <x v="12"/>
    <x v="4"/>
    <x v="2"/>
    <x v="9"/>
    <x v="6"/>
    <x v="10"/>
    <x v="4"/>
    <x v="2"/>
    <x v="0"/>
    <x v="4"/>
    <x v="5"/>
    <x v="0"/>
    <x v="0"/>
    <x v="0"/>
    <x v="0"/>
    <x v="0"/>
    <x v="0"/>
    <x v="0"/>
    <x v="32"/>
    <x v="2"/>
    <x v="366"/>
    <x v="0"/>
    <x v="0"/>
    <x v="1"/>
    <x v="0"/>
    <x v="0"/>
    <x v="0"/>
    <x v="1"/>
    <x v="0"/>
    <x v="0"/>
    <x v="26"/>
    <x v="295"/>
    <x v="9"/>
    <x v="10"/>
  </r>
  <r>
    <x v="1782"/>
    <x v="154"/>
    <x v="101"/>
    <x v="79"/>
    <x v="1"/>
    <x v="0"/>
    <x v="30"/>
    <x v="16"/>
    <x v="14"/>
    <x v="36"/>
    <x v="33"/>
    <x v="22"/>
    <x v="48"/>
    <x v="3"/>
    <x v="4"/>
    <x v="1"/>
    <x v="2"/>
    <x v="9"/>
    <x v="0"/>
    <x v="0"/>
    <x v="0"/>
    <x v="0"/>
    <x v="0"/>
    <x v="0"/>
    <x v="1"/>
    <x v="21"/>
    <x v="1"/>
    <x v="379"/>
    <x v="0"/>
    <x v="0"/>
    <x v="0"/>
    <x v="1"/>
    <x v="0"/>
    <x v="0"/>
    <x v="0"/>
    <x v="1"/>
    <x v="0"/>
    <x v="78"/>
    <x v="282"/>
    <x v="9"/>
    <x v="10"/>
  </r>
  <r>
    <x v="1783"/>
    <x v="1314"/>
    <x v="823"/>
    <x v="310"/>
    <x v="0"/>
    <x v="0"/>
    <x v="74"/>
    <x v="676"/>
    <x v="34"/>
    <x v="430"/>
    <x v="76"/>
    <x v="85"/>
    <x v="37"/>
    <x v="1"/>
    <x v="3"/>
    <x v="5"/>
    <x v="8"/>
    <x v="3"/>
    <x v="0"/>
    <x v="0"/>
    <x v="1"/>
    <x v="0"/>
    <x v="0"/>
    <x v="0"/>
    <x v="0"/>
    <x v="22"/>
    <x v="1"/>
    <x v="567"/>
    <x v="0"/>
    <x v="0"/>
    <x v="1"/>
    <x v="0"/>
    <x v="0"/>
    <x v="0"/>
    <x v="0"/>
    <x v="0"/>
    <x v="1"/>
    <x v="905"/>
    <x v="94"/>
    <x v="2"/>
    <x v="7"/>
  </r>
  <r>
    <x v="1784"/>
    <x v="565"/>
    <x v="35"/>
    <x v="310"/>
    <x v="1"/>
    <x v="1"/>
    <x v="49"/>
    <x v="27"/>
    <x v="2"/>
    <x v="10"/>
    <x v="0"/>
    <x v="0"/>
    <x v="1"/>
    <x v="2"/>
    <x v="1"/>
    <x v="0"/>
    <x v="3"/>
    <x v="8"/>
    <x v="0"/>
    <x v="0"/>
    <x v="0"/>
    <x v="0"/>
    <x v="0"/>
    <x v="0"/>
    <x v="0"/>
    <x v="30"/>
    <x v="2"/>
    <x v="598"/>
    <x v="0"/>
    <x v="0"/>
    <x v="0"/>
    <x v="1"/>
    <x v="0"/>
    <x v="0"/>
    <x v="1"/>
    <x v="0"/>
    <x v="0"/>
    <x v="40"/>
    <x v="63"/>
    <x v="1"/>
    <x v="3"/>
  </r>
  <r>
    <x v="1785"/>
    <x v="842"/>
    <x v="538"/>
    <x v="310"/>
    <x v="0"/>
    <x v="1"/>
    <x v="71"/>
    <x v="593"/>
    <x v="30"/>
    <x v="159"/>
    <x v="0"/>
    <x v="51"/>
    <x v="118"/>
    <x v="6"/>
    <x v="4"/>
    <x v="4"/>
    <x v="7"/>
    <x v="9"/>
    <x v="0"/>
    <x v="0"/>
    <x v="0"/>
    <x v="0"/>
    <x v="0"/>
    <x v="0"/>
    <x v="0"/>
    <x v="33"/>
    <x v="2"/>
    <x v="557"/>
    <x v="0"/>
    <x v="0"/>
    <x v="1"/>
    <x v="0"/>
    <x v="0"/>
    <x v="0"/>
    <x v="0"/>
    <x v="0"/>
    <x v="1"/>
    <x v="584"/>
    <x v="104"/>
    <x v="3"/>
    <x v="0"/>
  </r>
  <r>
    <x v="1786"/>
    <x v="1769"/>
    <x v="473"/>
    <x v="310"/>
    <x v="0"/>
    <x v="0"/>
    <x v="72"/>
    <x v="476"/>
    <x v="8"/>
    <x v="217"/>
    <x v="19"/>
    <x v="61"/>
    <x v="17"/>
    <x v="1"/>
    <x v="4"/>
    <x v="3"/>
    <x v="6"/>
    <x v="1"/>
    <x v="1"/>
    <x v="0"/>
    <x v="0"/>
    <x v="0"/>
    <x v="0"/>
    <x v="0"/>
    <x v="0"/>
    <x v="27"/>
    <x v="2"/>
    <x v="1"/>
    <x v="0"/>
    <x v="1"/>
    <x v="0"/>
    <x v="0"/>
    <x v="0"/>
    <x v="0"/>
    <x v="0"/>
    <x v="1"/>
    <x v="0"/>
    <x v="574"/>
    <x v="660"/>
    <x v="10"/>
    <x v="9"/>
  </r>
  <r>
    <x v="1787"/>
    <x v="1316"/>
    <x v="715"/>
    <x v="310"/>
    <x v="0"/>
    <x v="0"/>
    <x v="68"/>
    <x v="379"/>
    <x v="144"/>
    <x v="422"/>
    <x v="78"/>
    <x v="155"/>
    <x v="70"/>
    <x v="1"/>
    <x v="2"/>
    <x v="3"/>
    <x v="6"/>
    <x v="7"/>
    <x v="1"/>
    <x v="0"/>
    <x v="0"/>
    <x v="0"/>
    <x v="0"/>
    <x v="0"/>
    <x v="0"/>
    <x v="4"/>
    <x v="0"/>
    <x v="494"/>
    <x v="0"/>
    <x v="0"/>
    <x v="0"/>
    <x v="1"/>
    <x v="0"/>
    <x v="0"/>
    <x v="1"/>
    <x v="0"/>
    <x v="0"/>
    <x v="787"/>
    <x v="167"/>
    <x v="5"/>
    <x v="6"/>
  </r>
  <r>
    <x v="1788"/>
    <x v="1583"/>
    <x v="620"/>
    <x v="310"/>
    <x v="0"/>
    <x v="1"/>
    <x v="4"/>
    <x v="447"/>
    <x v="68"/>
    <x v="268"/>
    <x v="120"/>
    <x v="131"/>
    <x v="145"/>
    <x v="3"/>
    <x v="5"/>
    <x v="4"/>
    <x v="8"/>
    <x v="2"/>
    <x v="0"/>
    <x v="0"/>
    <x v="0"/>
    <x v="0"/>
    <x v="0"/>
    <x v="0"/>
    <x v="0"/>
    <x v="42"/>
    <x v="3"/>
    <x v="472"/>
    <x v="1"/>
    <x v="0"/>
    <x v="0"/>
    <x v="0"/>
    <x v="0"/>
    <x v="0"/>
    <x v="1"/>
    <x v="0"/>
    <x v="0"/>
    <x v="649"/>
    <x v="189"/>
    <x v="6"/>
    <x v="5"/>
  </r>
  <r>
    <x v="1789"/>
    <x v="127"/>
    <x v="22"/>
    <x v="310"/>
    <x v="1"/>
    <x v="0"/>
    <x v="80"/>
    <x v="17"/>
    <x v="0"/>
    <x v="9"/>
    <x v="0"/>
    <x v="0"/>
    <x v="1"/>
    <x v="1"/>
    <x v="1"/>
    <x v="0"/>
    <x v="3"/>
    <x v="9"/>
    <x v="0"/>
    <x v="0"/>
    <x v="0"/>
    <x v="0"/>
    <x v="0"/>
    <x v="0"/>
    <x v="0"/>
    <x v="13"/>
    <x v="1"/>
    <x v="323"/>
    <x v="0"/>
    <x v="0"/>
    <x v="0"/>
    <x v="1"/>
    <x v="0"/>
    <x v="0"/>
    <x v="0"/>
    <x v="0"/>
    <x v="1"/>
    <x v="27"/>
    <x v="338"/>
    <x v="11"/>
    <x v="2"/>
  </r>
  <r>
    <x v="1790"/>
    <x v="1182"/>
    <x v="379"/>
    <x v="310"/>
    <x v="0"/>
    <x v="1"/>
    <x v="15"/>
    <x v="353"/>
    <x v="35"/>
    <x v="105"/>
    <x v="85"/>
    <x v="76"/>
    <x v="42"/>
    <x v="2"/>
    <x v="9"/>
    <x v="2"/>
    <x v="9"/>
    <x v="5"/>
    <x v="0"/>
    <x v="0"/>
    <x v="0"/>
    <x v="1"/>
    <x v="0"/>
    <x v="0"/>
    <x v="0"/>
    <x v="14"/>
    <x v="1"/>
    <x v="256"/>
    <x v="0"/>
    <x v="0"/>
    <x v="0"/>
    <x v="1"/>
    <x v="0"/>
    <x v="1"/>
    <x v="0"/>
    <x v="0"/>
    <x v="0"/>
    <x v="449"/>
    <x v="405"/>
    <x v="1"/>
    <x v="3"/>
  </r>
  <r>
    <x v="1791"/>
    <x v="799"/>
    <x v="99"/>
    <x v="50"/>
    <x v="2"/>
    <x v="0"/>
    <x v="4"/>
    <x v="35"/>
    <x v="3"/>
    <x v="67"/>
    <x v="9"/>
    <x v="8"/>
    <x v="24"/>
    <x v="1"/>
    <x v="3"/>
    <x v="1"/>
    <x v="3"/>
    <x v="6"/>
    <x v="0"/>
    <x v="0"/>
    <x v="0"/>
    <x v="0"/>
    <x v="0"/>
    <x v="0"/>
    <x v="1"/>
    <x v="14"/>
    <x v="1"/>
    <x v="93"/>
    <x v="0"/>
    <x v="0"/>
    <x v="0"/>
    <x v="1"/>
    <x v="0"/>
    <x v="0"/>
    <x v="1"/>
    <x v="0"/>
    <x v="0"/>
    <x v="98"/>
    <x v="568"/>
    <x v="7"/>
    <x v="1"/>
  </r>
  <r>
    <x v="1792"/>
    <x v="942"/>
    <x v="273"/>
    <x v="310"/>
    <x v="0"/>
    <x v="2"/>
    <x v="91"/>
    <x v="324"/>
    <x v="9"/>
    <x v="87"/>
    <x v="11"/>
    <x v="14"/>
    <x v="34"/>
    <x v="3"/>
    <x v="6"/>
    <x v="2"/>
    <x v="8"/>
    <x v="5"/>
    <x v="0"/>
    <x v="0"/>
    <x v="0"/>
    <x v="0"/>
    <x v="0"/>
    <x v="0"/>
    <x v="0"/>
    <x v="40"/>
    <x v="2"/>
    <x v="282"/>
    <x v="0"/>
    <x v="1"/>
    <x v="0"/>
    <x v="0"/>
    <x v="0"/>
    <x v="0"/>
    <x v="1"/>
    <x v="0"/>
    <x v="0"/>
    <x v="339"/>
    <x v="379"/>
    <x v="0"/>
    <x v="4"/>
  </r>
  <r>
    <x v="1793"/>
    <x v="398"/>
    <x v="4"/>
    <x v="310"/>
    <x v="1"/>
    <x v="1"/>
    <x v="10"/>
    <x v="5"/>
    <x v="0"/>
    <x v="3"/>
    <x v="0"/>
    <x v="0"/>
    <x v="1"/>
    <x v="1"/>
    <x v="1"/>
    <x v="0"/>
    <x v="2"/>
    <x v="7"/>
    <x v="0"/>
    <x v="0"/>
    <x v="0"/>
    <x v="0"/>
    <x v="0"/>
    <x v="0"/>
    <x v="0"/>
    <x v="35"/>
    <x v="2"/>
    <x v="14"/>
    <x v="0"/>
    <x v="0"/>
    <x v="0"/>
    <x v="1"/>
    <x v="0"/>
    <x v="0"/>
    <x v="0"/>
    <x v="0"/>
    <x v="1"/>
    <x v="9"/>
    <x v="647"/>
    <x v="10"/>
    <x v="9"/>
  </r>
  <r>
    <x v="1794"/>
    <x v="1294"/>
    <x v="469"/>
    <x v="310"/>
    <x v="0"/>
    <x v="1"/>
    <x v="99"/>
    <x v="318"/>
    <x v="17"/>
    <x v="326"/>
    <x v="70"/>
    <x v="35"/>
    <x v="61"/>
    <x v="3"/>
    <x v="5"/>
    <x v="3"/>
    <x v="5"/>
    <x v="4"/>
    <x v="1"/>
    <x v="0"/>
    <x v="0"/>
    <x v="0"/>
    <x v="0"/>
    <x v="0"/>
    <x v="0"/>
    <x v="34"/>
    <x v="2"/>
    <x v="78"/>
    <x v="0"/>
    <x v="0"/>
    <x v="0"/>
    <x v="1"/>
    <x v="0"/>
    <x v="0"/>
    <x v="1"/>
    <x v="0"/>
    <x v="0"/>
    <x v="543"/>
    <x v="583"/>
    <x v="7"/>
    <x v="1"/>
  </r>
  <r>
    <x v="1795"/>
    <x v="782"/>
    <x v="61"/>
    <x v="310"/>
    <x v="1"/>
    <x v="1"/>
    <x v="25"/>
    <x v="55"/>
    <x v="0"/>
    <x v="9"/>
    <x v="0"/>
    <x v="0"/>
    <x v="3"/>
    <x v="2"/>
    <x v="2"/>
    <x v="0"/>
    <x v="3"/>
    <x v="7"/>
    <x v="0"/>
    <x v="0"/>
    <x v="0"/>
    <x v="0"/>
    <x v="0"/>
    <x v="0"/>
    <x v="0"/>
    <x v="25"/>
    <x v="1"/>
    <x v="245"/>
    <x v="1"/>
    <x v="0"/>
    <x v="0"/>
    <x v="0"/>
    <x v="0"/>
    <x v="0"/>
    <x v="0"/>
    <x v="1"/>
    <x v="0"/>
    <x v="64"/>
    <x v="416"/>
    <x v="1"/>
    <x v="3"/>
  </r>
  <r>
    <x v="1796"/>
    <x v="418"/>
    <x v="95"/>
    <x v="310"/>
    <x v="1"/>
    <x v="1"/>
    <x v="34"/>
    <x v="78"/>
    <x v="1"/>
    <x v="31"/>
    <x v="4"/>
    <x v="4"/>
    <x v="12"/>
    <x v="3"/>
    <x v="2"/>
    <x v="1"/>
    <x v="4"/>
    <x v="6"/>
    <x v="0"/>
    <x v="0"/>
    <x v="0"/>
    <x v="0"/>
    <x v="0"/>
    <x v="0"/>
    <x v="0"/>
    <x v="25"/>
    <x v="1"/>
    <x v="251"/>
    <x v="0"/>
    <x v="0"/>
    <x v="1"/>
    <x v="0"/>
    <x v="0"/>
    <x v="0"/>
    <x v="0"/>
    <x v="1"/>
    <x v="0"/>
    <x v="105"/>
    <x v="410"/>
    <x v="1"/>
    <x v="3"/>
  </r>
  <r>
    <x v="1797"/>
    <x v="1334"/>
    <x v="378"/>
    <x v="310"/>
    <x v="0"/>
    <x v="1"/>
    <x v="57"/>
    <x v="341"/>
    <x v="82"/>
    <x v="140"/>
    <x v="65"/>
    <x v="35"/>
    <x v="156"/>
    <x v="3"/>
    <x v="4"/>
    <x v="4"/>
    <x v="12"/>
    <x v="2"/>
    <x v="0"/>
    <x v="0"/>
    <x v="0"/>
    <x v="0"/>
    <x v="0"/>
    <x v="0"/>
    <x v="0"/>
    <x v="28"/>
    <x v="2"/>
    <x v="304"/>
    <x v="0"/>
    <x v="1"/>
    <x v="0"/>
    <x v="0"/>
    <x v="0"/>
    <x v="0"/>
    <x v="1"/>
    <x v="0"/>
    <x v="0"/>
    <x v="390"/>
    <x v="357"/>
    <x v="11"/>
    <x v="2"/>
  </r>
  <r>
    <x v="1798"/>
    <x v="1000"/>
    <x v="489"/>
    <x v="310"/>
    <x v="0"/>
    <x v="0"/>
    <x v="84"/>
    <x v="322"/>
    <x v="17"/>
    <x v="225"/>
    <x v="88"/>
    <x v="166"/>
    <x v="200"/>
    <x v="2"/>
    <x v="9"/>
    <x v="5"/>
    <x v="9"/>
    <x v="7"/>
    <x v="0"/>
    <x v="0"/>
    <x v="0"/>
    <x v="0"/>
    <x v="0"/>
    <x v="0"/>
    <x v="0"/>
    <x v="18"/>
    <x v="1"/>
    <x v="625"/>
    <x v="0"/>
    <x v="0"/>
    <x v="0"/>
    <x v="1"/>
    <x v="0"/>
    <x v="1"/>
    <x v="0"/>
    <x v="0"/>
    <x v="0"/>
    <x v="452"/>
    <x v="36"/>
    <x v="0"/>
    <x v="4"/>
  </r>
  <r>
    <x v="1799"/>
    <x v="212"/>
    <x v="24"/>
    <x v="310"/>
    <x v="1"/>
    <x v="0"/>
    <x v="51"/>
    <x v="15"/>
    <x v="0"/>
    <x v="11"/>
    <x v="0"/>
    <x v="2"/>
    <x v="9"/>
    <x v="1"/>
    <x v="1"/>
    <x v="1"/>
    <x v="2"/>
    <x v="8"/>
    <x v="0"/>
    <x v="0"/>
    <x v="0"/>
    <x v="0"/>
    <x v="0"/>
    <x v="0"/>
    <x v="0"/>
    <x v="27"/>
    <x v="2"/>
    <x v="269"/>
    <x v="0"/>
    <x v="1"/>
    <x v="0"/>
    <x v="0"/>
    <x v="0"/>
    <x v="0"/>
    <x v="1"/>
    <x v="0"/>
    <x v="0"/>
    <x v="21"/>
    <x v="392"/>
    <x v="1"/>
    <x v="3"/>
  </r>
  <r>
    <x v="1800"/>
    <x v="1042"/>
    <x v="197"/>
    <x v="310"/>
    <x v="0"/>
    <x v="1"/>
    <x v="97"/>
    <x v="242"/>
    <x v="6"/>
    <x v="54"/>
    <x v="8"/>
    <x v="3"/>
    <x v="50"/>
    <x v="2"/>
    <x v="5"/>
    <x v="2"/>
    <x v="6"/>
    <x v="5"/>
    <x v="0"/>
    <x v="0"/>
    <x v="0"/>
    <x v="0"/>
    <x v="0"/>
    <x v="0"/>
    <x v="0"/>
    <x v="31"/>
    <x v="2"/>
    <x v="288"/>
    <x v="0"/>
    <x v="0"/>
    <x v="0"/>
    <x v="0"/>
    <x v="1"/>
    <x v="0"/>
    <x v="0"/>
    <x v="0"/>
    <x v="1"/>
    <x v="235"/>
    <x v="373"/>
    <x v="0"/>
    <x v="4"/>
  </r>
  <r>
    <x v="1801"/>
    <x v="539"/>
    <x v="97"/>
    <x v="57"/>
    <x v="1"/>
    <x v="1"/>
    <x v="43"/>
    <x v="99"/>
    <x v="2"/>
    <x v="16"/>
    <x v="2"/>
    <x v="1"/>
    <x v="31"/>
    <x v="4"/>
    <x v="3"/>
    <x v="2"/>
    <x v="2"/>
    <x v="9"/>
    <x v="0"/>
    <x v="0"/>
    <x v="0"/>
    <x v="0"/>
    <x v="0"/>
    <x v="0"/>
    <x v="1"/>
    <x v="43"/>
    <x v="3"/>
    <x v="623"/>
    <x v="1"/>
    <x v="0"/>
    <x v="0"/>
    <x v="0"/>
    <x v="0"/>
    <x v="0"/>
    <x v="0"/>
    <x v="0"/>
    <x v="1"/>
    <x v="90"/>
    <x v="38"/>
    <x v="0"/>
    <x v="4"/>
  </r>
  <r>
    <x v="1802"/>
    <x v="1797"/>
    <x v="754"/>
    <x v="310"/>
    <x v="0"/>
    <x v="0"/>
    <x v="92"/>
    <x v="535"/>
    <x v="90"/>
    <x v="487"/>
    <x v="35"/>
    <x v="0"/>
    <x v="91"/>
    <x v="1"/>
    <x v="3"/>
    <x v="11"/>
    <x v="9"/>
    <x v="1"/>
    <x v="0"/>
    <x v="0"/>
    <x v="0"/>
    <x v="0"/>
    <x v="0"/>
    <x v="0"/>
    <x v="0"/>
    <x v="38"/>
    <x v="2"/>
    <x v="378"/>
    <x v="0"/>
    <x v="1"/>
    <x v="0"/>
    <x v="0"/>
    <x v="0"/>
    <x v="0"/>
    <x v="0"/>
    <x v="1"/>
    <x v="0"/>
    <x v="819"/>
    <x v="283"/>
    <x v="9"/>
    <x v="10"/>
  </r>
  <r>
    <x v="1803"/>
    <x v="698"/>
    <x v="96"/>
    <x v="53"/>
    <x v="1"/>
    <x v="1"/>
    <x v="26"/>
    <x v="48"/>
    <x v="9"/>
    <x v="45"/>
    <x v="3"/>
    <x v="15"/>
    <x v="20"/>
    <x v="4"/>
    <x v="2"/>
    <x v="1"/>
    <x v="4"/>
    <x v="6"/>
    <x v="0"/>
    <x v="0"/>
    <x v="0"/>
    <x v="0"/>
    <x v="0"/>
    <x v="0"/>
    <x v="1"/>
    <x v="21"/>
    <x v="1"/>
    <x v="345"/>
    <x v="0"/>
    <x v="0"/>
    <x v="1"/>
    <x v="0"/>
    <x v="0"/>
    <x v="0"/>
    <x v="1"/>
    <x v="0"/>
    <x v="0"/>
    <x v="99"/>
    <x v="316"/>
    <x v="10"/>
    <x v="9"/>
  </r>
  <r>
    <x v="1804"/>
    <x v="307"/>
    <x v="83"/>
    <x v="310"/>
    <x v="1"/>
    <x v="0"/>
    <x v="30"/>
    <x v="37"/>
    <x v="4"/>
    <x v="24"/>
    <x v="14"/>
    <x v="9"/>
    <x v="9"/>
    <x v="2"/>
    <x v="4"/>
    <x v="0"/>
    <x v="3"/>
    <x v="9"/>
    <x v="0"/>
    <x v="0"/>
    <x v="0"/>
    <x v="0"/>
    <x v="0"/>
    <x v="0"/>
    <x v="0"/>
    <x v="9"/>
    <x v="0"/>
    <x v="248"/>
    <x v="0"/>
    <x v="0"/>
    <x v="1"/>
    <x v="0"/>
    <x v="0"/>
    <x v="0"/>
    <x v="1"/>
    <x v="0"/>
    <x v="0"/>
    <x v="82"/>
    <x v="413"/>
    <x v="1"/>
    <x v="3"/>
  </r>
  <r>
    <x v="1805"/>
    <x v="786"/>
    <x v="124"/>
    <x v="310"/>
    <x v="0"/>
    <x v="1"/>
    <x v="11"/>
    <x v="147"/>
    <x v="0"/>
    <x v="22"/>
    <x v="2"/>
    <x v="1"/>
    <x v="31"/>
    <x v="3"/>
    <x v="4"/>
    <x v="1"/>
    <x v="4"/>
    <x v="7"/>
    <x v="0"/>
    <x v="0"/>
    <x v="0"/>
    <x v="0"/>
    <x v="0"/>
    <x v="0"/>
    <x v="0"/>
    <x v="37"/>
    <x v="2"/>
    <x v="445"/>
    <x v="0"/>
    <x v="0"/>
    <x v="0"/>
    <x v="1"/>
    <x v="0"/>
    <x v="0"/>
    <x v="1"/>
    <x v="0"/>
    <x v="0"/>
    <x v="143"/>
    <x v="216"/>
    <x v="7"/>
    <x v="1"/>
  </r>
  <r>
    <x v="1806"/>
    <x v="1068"/>
    <x v="471"/>
    <x v="310"/>
    <x v="0"/>
    <x v="1"/>
    <x v="72"/>
    <x v="540"/>
    <x v="17"/>
    <x v="141"/>
    <x v="19"/>
    <x v="26"/>
    <x v="35"/>
    <x v="8"/>
    <x v="6"/>
    <x v="4"/>
    <x v="13"/>
    <x v="6"/>
    <x v="0"/>
    <x v="0"/>
    <x v="0"/>
    <x v="0"/>
    <x v="0"/>
    <x v="0"/>
    <x v="0"/>
    <x v="34"/>
    <x v="2"/>
    <x v="469"/>
    <x v="0"/>
    <x v="1"/>
    <x v="0"/>
    <x v="0"/>
    <x v="0"/>
    <x v="0"/>
    <x v="0"/>
    <x v="0"/>
    <x v="1"/>
    <x v="563"/>
    <x v="192"/>
    <x v="6"/>
    <x v="5"/>
  </r>
  <r>
    <x v="1807"/>
    <x v="879"/>
    <x v="125"/>
    <x v="310"/>
    <x v="1"/>
    <x v="0"/>
    <x v="39"/>
    <x v="96"/>
    <x v="3"/>
    <x v="66"/>
    <x v="11"/>
    <x v="7"/>
    <x v="34"/>
    <x v="3"/>
    <x v="4"/>
    <x v="1"/>
    <x v="4"/>
    <x v="7"/>
    <x v="0"/>
    <x v="0"/>
    <x v="0"/>
    <x v="0"/>
    <x v="0"/>
    <x v="0"/>
    <x v="0"/>
    <x v="22"/>
    <x v="1"/>
    <x v="96"/>
    <x v="0"/>
    <x v="0"/>
    <x v="0"/>
    <x v="1"/>
    <x v="0"/>
    <x v="0"/>
    <x v="1"/>
    <x v="0"/>
    <x v="0"/>
    <x v="141"/>
    <x v="565"/>
    <x v="7"/>
    <x v="1"/>
  </r>
  <r>
    <x v="1808"/>
    <x v="803"/>
    <x v="96"/>
    <x v="47"/>
    <x v="0"/>
    <x v="0"/>
    <x v="9"/>
    <x v="55"/>
    <x v="19"/>
    <x v="29"/>
    <x v="2"/>
    <x v="14"/>
    <x v="25"/>
    <x v="1"/>
    <x v="3"/>
    <x v="1"/>
    <x v="3"/>
    <x v="8"/>
    <x v="0"/>
    <x v="0"/>
    <x v="0"/>
    <x v="0"/>
    <x v="0"/>
    <x v="0"/>
    <x v="1"/>
    <x v="51"/>
    <x v="3"/>
    <x v="31"/>
    <x v="0"/>
    <x v="0"/>
    <x v="1"/>
    <x v="0"/>
    <x v="0"/>
    <x v="0"/>
    <x v="0"/>
    <x v="0"/>
    <x v="1"/>
    <x v="94"/>
    <x v="630"/>
    <x v="9"/>
    <x v="10"/>
  </r>
  <r>
    <x v="1809"/>
    <x v="681"/>
    <x v="82"/>
    <x v="310"/>
    <x v="1"/>
    <x v="1"/>
    <x v="15"/>
    <x v="55"/>
    <x v="5"/>
    <x v="24"/>
    <x v="4"/>
    <x v="0"/>
    <x v="3"/>
    <x v="3"/>
    <x v="2"/>
    <x v="1"/>
    <x v="3"/>
    <x v="5"/>
    <x v="0"/>
    <x v="0"/>
    <x v="0"/>
    <x v="0"/>
    <x v="0"/>
    <x v="0"/>
    <x v="0"/>
    <x v="18"/>
    <x v="1"/>
    <x v="533"/>
    <x v="0"/>
    <x v="0"/>
    <x v="0"/>
    <x v="1"/>
    <x v="0"/>
    <x v="0"/>
    <x v="1"/>
    <x v="0"/>
    <x v="0"/>
    <x v="86"/>
    <x v="128"/>
    <x v="3"/>
    <x v="0"/>
  </r>
  <r>
    <x v="1810"/>
    <x v="1787"/>
    <x v="521"/>
    <x v="310"/>
    <x v="0"/>
    <x v="0"/>
    <x v="12"/>
    <x v="194"/>
    <x v="19"/>
    <x v="364"/>
    <x v="126"/>
    <x v="134"/>
    <x v="66"/>
    <x v="1"/>
    <x v="2"/>
    <x v="9"/>
    <x v="13"/>
    <x v="1"/>
    <x v="0"/>
    <x v="0"/>
    <x v="0"/>
    <x v="0"/>
    <x v="0"/>
    <x v="0"/>
    <x v="0"/>
    <x v="26"/>
    <x v="1"/>
    <x v="275"/>
    <x v="0"/>
    <x v="1"/>
    <x v="0"/>
    <x v="0"/>
    <x v="0"/>
    <x v="0"/>
    <x v="0"/>
    <x v="0"/>
    <x v="1"/>
    <x v="592"/>
    <x v="386"/>
    <x v="0"/>
    <x v="4"/>
  </r>
  <r>
    <x v="1811"/>
    <x v="867"/>
    <x v="151"/>
    <x v="310"/>
    <x v="0"/>
    <x v="1"/>
    <x v="56"/>
    <x v="183"/>
    <x v="2"/>
    <x v="43"/>
    <x v="0"/>
    <x v="12"/>
    <x v="20"/>
    <x v="3"/>
    <x v="4"/>
    <x v="1"/>
    <x v="6"/>
    <x v="6"/>
    <x v="0"/>
    <x v="0"/>
    <x v="0"/>
    <x v="1"/>
    <x v="0"/>
    <x v="0"/>
    <x v="0"/>
    <x v="39"/>
    <x v="2"/>
    <x v="438"/>
    <x v="0"/>
    <x v="1"/>
    <x v="0"/>
    <x v="0"/>
    <x v="0"/>
    <x v="0"/>
    <x v="1"/>
    <x v="0"/>
    <x v="0"/>
    <x v="198"/>
    <x v="223"/>
    <x v="7"/>
    <x v="1"/>
  </r>
  <r>
    <x v="1812"/>
    <x v="1308"/>
    <x v="235"/>
    <x v="310"/>
    <x v="0"/>
    <x v="1"/>
    <x v="39"/>
    <x v="279"/>
    <x v="15"/>
    <x v="47"/>
    <x v="17"/>
    <x v="0"/>
    <x v="179"/>
    <x v="2"/>
    <x v="7"/>
    <x v="4"/>
    <x v="3"/>
    <x v="6"/>
    <x v="0"/>
    <x v="0"/>
    <x v="0"/>
    <x v="0"/>
    <x v="0"/>
    <x v="0"/>
    <x v="0"/>
    <x v="41"/>
    <x v="2"/>
    <x v="657"/>
    <x v="0"/>
    <x v="1"/>
    <x v="0"/>
    <x v="0"/>
    <x v="0"/>
    <x v="1"/>
    <x v="0"/>
    <x v="0"/>
    <x v="0"/>
    <x v="175"/>
    <x v="4"/>
    <x v="11"/>
    <x v="2"/>
  </r>
  <r>
    <x v="1813"/>
    <x v="699"/>
    <x v="94"/>
    <x v="52"/>
    <x v="1"/>
    <x v="0"/>
    <x v="31"/>
    <x v="46"/>
    <x v="7"/>
    <x v="59"/>
    <x v="2"/>
    <x v="4"/>
    <x v="27"/>
    <x v="2"/>
    <x v="3"/>
    <x v="1"/>
    <x v="3"/>
    <x v="6"/>
    <x v="0"/>
    <x v="0"/>
    <x v="1"/>
    <x v="0"/>
    <x v="0"/>
    <x v="0"/>
    <x v="1"/>
    <x v="15"/>
    <x v="1"/>
    <x v="209"/>
    <x v="0"/>
    <x v="0"/>
    <x v="0"/>
    <x v="1"/>
    <x v="0"/>
    <x v="0"/>
    <x v="1"/>
    <x v="0"/>
    <x v="0"/>
    <x v="91"/>
    <x v="452"/>
    <x v="3"/>
    <x v="0"/>
  </r>
  <r>
    <x v="1814"/>
    <x v="394"/>
    <x v="112"/>
    <x v="310"/>
    <x v="1"/>
    <x v="0"/>
    <x v="60"/>
    <x v="85"/>
    <x v="4"/>
    <x v="56"/>
    <x v="2"/>
    <x v="4"/>
    <x v="7"/>
    <x v="3"/>
    <x v="4"/>
    <x v="0"/>
    <x v="4"/>
    <x v="9"/>
    <x v="0"/>
    <x v="0"/>
    <x v="0"/>
    <x v="0"/>
    <x v="0"/>
    <x v="0"/>
    <x v="0"/>
    <x v="14"/>
    <x v="1"/>
    <x v="475"/>
    <x v="0"/>
    <x v="0"/>
    <x v="0"/>
    <x v="1"/>
    <x v="0"/>
    <x v="0"/>
    <x v="0"/>
    <x v="0"/>
    <x v="1"/>
    <x v="137"/>
    <x v="186"/>
    <x v="6"/>
    <x v="5"/>
  </r>
  <r>
    <x v="1815"/>
    <x v="357"/>
    <x v="94"/>
    <x v="64"/>
    <x v="0"/>
    <x v="0"/>
    <x v="50"/>
    <x v="50"/>
    <x v="4"/>
    <x v="50"/>
    <x v="11"/>
    <x v="1"/>
    <x v="49"/>
    <x v="1"/>
    <x v="4"/>
    <x v="0"/>
    <x v="3"/>
    <x v="8"/>
    <x v="0"/>
    <x v="0"/>
    <x v="0"/>
    <x v="0"/>
    <x v="0"/>
    <x v="0"/>
    <x v="1"/>
    <x v="33"/>
    <x v="2"/>
    <x v="563"/>
    <x v="0"/>
    <x v="0"/>
    <x v="1"/>
    <x v="0"/>
    <x v="0"/>
    <x v="0"/>
    <x v="1"/>
    <x v="0"/>
    <x v="0"/>
    <x v="71"/>
    <x v="98"/>
    <x v="2"/>
    <x v="7"/>
  </r>
  <r>
    <x v="1816"/>
    <x v="254"/>
    <x v="28"/>
    <x v="310"/>
    <x v="1"/>
    <x v="0"/>
    <x v="90"/>
    <x v="8"/>
    <x v="3"/>
    <x v="19"/>
    <x v="0"/>
    <x v="2"/>
    <x v="3"/>
    <x v="2"/>
    <x v="2"/>
    <x v="0"/>
    <x v="3"/>
    <x v="6"/>
    <x v="0"/>
    <x v="0"/>
    <x v="0"/>
    <x v="0"/>
    <x v="0"/>
    <x v="0"/>
    <x v="0"/>
    <x v="28"/>
    <x v="2"/>
    <x v="62"/>
    <x v="1"/>
    <x v="0"/>
    <x v="0"/>
    <x v="0"/>
    <x v="0"/>
    <x v="0"/>
    <x v="0"/>
    <x v="1"/>
    <x v="0"/>
    <x v="31"/>
    <x v="599"/>
    <x v="8"/>
    <x v="11"/>
  </r>
  <r>
    <x v="1817"/>
    <x v="1465"/>
    <x v="505"/>
    <x v="310"/>
    <x v="0"/>
    <x v="0"/>
    <x v="86"/>
    <x v="343"/>
    <x v="65"/>
    <x v="333"/>
    <x v="33"/>
    <x v="56"/>
    <x v="85"/>
    <x v="1"/>
    <x v="4"/>
    <x v="4"/>
    <x v="6"/>
    <x v="2"/>
    <x v="0"/>
    <x v="0"/>
    <x v="0"/>
    <x v="0"/>
    <x v="0"/>
    <x v="0"/>
    <x v="0"/>
    <x v="39"/>
    <x v="2"/>
    <x v="282"/>
    <x v="0"/>
    <x v="0"/>
    <x v="0"/>
    <x v="1"/>
    <x v="0"/>
    <x v="0"/>
    <x v="0"/>
    <x v="1"/>
    <x v="0"/>
    <x v="571"/>
    <x v="379"/>
    <x v="0"/>
    <x v="4"/>
  </r>
  <r>
    <x v="1818"/>
    <x v="1397"/>
    <x v="224"/>
    <x v="310"/>
    <x v="1"/>
    <x v="1"/>
    <x v="37"/>
    <x v="220"/>
    <x v="7"/>
    <x v="118"/>
    <x v="4"/>
    <x v="15"/>
    <x v="11"/>
    <x v="5"/>
    <x v="6"/>
    <x v="2"/>
    <x v="6"/>
    <x v="7"/>
    <x v="0"/>
    <x v="0"/>
    <x v="0"/>
    <x v="0"/>
    <x v="0"/>
    <x v="0"/>
    <x v="0"/>
    <x v="31"/>
    <x v="2"/>
    <x v="192"/>
    <x v="0"/>
    <x v="0"/>
    <x v="0"/>
    <x v="1"/>
    <x v="0"/>
    <x v="0"/>
    <x v="0"/>
    <x v="1"/>
    <x v="0"/>
    <x v="286"/>
    <x v="469"/>
    <x v="3"/>
    <x v="0"/>
  </r>
  <r>
    <x v="1819"/>
    <x v="663"/>
    <x v="94"/>
    <x v="55"/>
    <x v="1"/>
    <x v="1"/>
    <x v="32"/>
    <x v="49"/>
    <x v="4"/>
    <x v="44"/>
    <x v="9"/>
    <x v="10"/>
    <x v="43"/>
    <x v="3"/>
    <x v="3"/>
    <x v="1"/>
    <x v="3"/>
    <x v="9"/>
    <x v="0"/>
    <x v="0"/>
    <x v="0"/>
    <x v="0"/>
    <x v="0"/>
    <x v="0"/>
    <x v="1"/>
    <x v="44"/>
    <x v="3"/>
    <x v="395"/>
    <x v="0"/>
    <x v="0"/>
    <x v="1"/>
    <x v="0"/>
    <x v="0"/>
    <x v="0"/>
    <x v="1"/>
    <x v="0"/>
    <x v="0"/>
    <x v="76"/>
    <x v="266"/>
    <x v="8"/>
    <x v="11"/>
  </r>
  <r>
    <x v="1820"/>
    <x v="3"/>
    <x v="4"/>
    <x v="310"/>
    <x v="1"/>
    <x v="1"/>
    <x v="29"/>
    <x v="5"/>
    <x v="0"/>
    <x v="1"/>
    <x v="1"/>
    <x v="1"/>
    <x v="1"/>
    <x v="14"/>
    <x v="0"/>
    <x v="0"/>
    <x v="0"/>
    <x v="14"/>
    <x v="0"/>
    <x v="0"/>
    <x v="0"/>
    <x v="0"/>
    <x v="0"/>
    <x v="0"/>
    <x v="0"/>
    <x v="33"/>
    <x v="2"/>
    <x v="6"/>
    <x v="0"/>
    <x v="1"/>
    <x v="0"/>
    <x v="0"/>
    <x v="0"/>
    <x v="0"/>
    <x v="0"/>
    <x v="0"/>
    <x v="1"/>
    <x v="9"/>
    <x v="655"/>
    <x v="10"/>
    <x v="9"/>
  </r>
  <r>
    <x v="1821"/>
    <x v="326"/>
    <x v="49"/>
    <x v="310"/>
    <x v="0"/>
    <x v="0"/>
    <x v="19"/>
    <x v="2"/>
    <x v="6"/>
    <x v="28"/>
    <x v="12"/>
    <x v="4"/>
    <x v="16"/>
    <x v="1"/>
    <x v="2"/>
    <x v="0"/>
    <x v="3"/>
    <x v="7"/>
    <x v="0"/>
    <x v="0"/>
    <x v="0"/>
    <x v="0"/>
    <x v="0"/>
    <x v="0"/>
    <x v="0"/>
    <x v="6"/>
    <x v="0"/>
    <x v="335"/>
    <x v="0"/>
    <x v="1"/>
    <x v="0"/>
    <x v="0"/>
    <x v="0"/>
    <x v="0"/>
    <x v="1"/>
    <x v="0"/>
    <x v="0"/>
    <x v="39"/>
    <x v="326"/>
    <x v="10"/>
    <x v="9"/>
  </r>
  <r>
    <x v="1822"/>
    <x v="1153"/>
    <x v="256"/>
    <x v="310"/>
    <x v="0"/>
    <x v="1"/>
    <x v="14"/>
    <x v="338"/>
    <x v="0"/>
    <x v="53"/>
    <x v="6"/>
    <x v="4"/>
    <x v="40"/>
    <x v="3"/>
    <x v="8"/>
    <x v="1"/>
    <x v="6"/>
    <x v="6"/>
    <x v="0"/>
    <x v="0"/>
    <x v="0"/>
    <x v="0"/>
    <x v="0"/>
    <x v="0"/>
    <x v="0"/>
    <x v="30"/>
    <x v="2"/>
    <x v="158"/>
    <x v="0"/>
    <x v="1"/>
    <x v="0"/>
    <x v="0"/>
    <x v="0"/>
    <x v="0"/>
    <x v="0"/>
    <x v="0"/>
    <x v="1"/>
    <x v="307"/>
    <x v="503"/>
    <x v="4"/>
    <x v="8"/>
  </r>
  <r>
    <x v="1823"/>
    <x v="206"/>
    <x v="21"/>
    <x v="310"/>
    <x v="1"/>
    <x v="0"/>
    <x v="72"/>
    <x v="2"/>
    <x v="8"/>
    <x v="8"/>
    <x v="6"/>
    <x v="1"/>
    <x v="9"/>
    <x v="2"/>
    <x v="1"/>
    <x v="0"/>
    <x v="3"/>
    <x v="8"/>
    <x v="0"/>
    <x v="0"/>
    <x v="0"/>
    <x v="0"/>
    <x v="0"/>
    <x v="0"/>
    <x v="0"/>
    <x v="8"/>
    <x v="0"/>
    <x v="138"/>
    <x v="0"/>
    <x v="0"/>
    <x v="1"/>
    <x v="0"/>
    <x v="0"/>
    <x v="0"/>
    <x v="1"/>
    <x v="0"/>
    <x v="0"/>
    <x v="18"/>
    <x v="523"/>
    <x v="5"/>
    <x v="6"/>
  </r>
  <r>
    <x v="1824"/>
    <x v="310"/>
    <x v="92"/>
    <x v="67"/>
    <x v="1"/>
    <x v="1"/>
    <x v="11"/>
    <x v="69"/>
    <x v="3"/>
    <x v="37"/>
    <x v="4"/>
    <x v="2"/>
    <x v="64"/>
    <x v="4"/>
    <x v="3"/>
    <x v="2"/>
    <x v="2"/>
    <x v="9"/>
    <x v="0"/>
    <x v="0"/>
    <x v="0"/>
    <x v="0"/>
    <x v="0"/>
    <x v="0"/>
    <x v="1"/>
    <x v="30"/>
    <x v="2"/>
    <x v="654"/>
    <x v="1"/>
    <x v="0"/>
    <x v="0"/>
    <x v="0"/>
    <x v="0"/>
    <x v="0"/>
    <x v="0"/>
    <x v="1"/>
    <x v="0"/>
    <x v="54"/>
    <x v="7"/>
    <x v="11"/>
    <x v="2"/>
  </r>
  <r>
    <x v="1825"/>
    <x v="141"/>
    <x v="7"/>
    <x v="310"/>
    <x v="1"/>
    <x v="0"/>
    <x v="85"/>
    <x v="2"/>
    <x v="1"/>
    <x v="4"/>
    <x v="3"/>
    <x v="1"/>
    <x v="2"/>
    <x v="1"/>
    <x v="1"/>
    <x v="0"/>
    <x v="2"/>
    <x v="8"/>
    <x v="0"/>
    <x v="0"/>
    <x v="0"/>
    <x v="0"/>
    <x v="0"/>
    <x v="0"/>
    <x v="0"/>
    <x v="21"/>
    <x v="1"/>
    <x v="382"/>
    <x v="0"/>
    <x v="0"/>
    <x v="0"/>
    <x v="1"/>
    <x v="0"/>
    <x v="0"/>
    <x v="1"/>
    <x v="0"/>
    <x v="0"/>
    <x v="11"/>
    <x v="279"/>
    <x v="9"/>
    <x v="10"/>
  </r>
  <r>
    <x v="1826"/>
    <x v="1586"/>
    <x v="684"/>
    <x v="310"/>
    <x v="0"/>
    <x v="0"/>
    <x v="62"/>
    <x v="287"/>
    <x v="52"/>
    <x v="533"/>
    <x v="30"/>
    <x v="40"/>
    <x v="53"/>
    <x v="1"/>
    <x v="4"/>
    <x v="6"/>
    <x v="10"/>
    <x v="2"/>
    <x v="0"/>
    <x v="0"/>
    <x v="0"/>
    <x v="0"/>
    <x v="0"/>
    <x v="0"/>
    <x v="0"/>
    <x v="18"/>
    <x v="1"/>
    <x v="574"/>
    <x v="0"/>
    <x v="1"/>
    <x v="0"/>
    <x v="0"/>
    <x v="0"/>
    <x v="0"/>
    <x v="0"/>
    <x v="0"/>
    <x v="1"/>
    <x v="767"/>
    <x v="87"/>
    <x v="2"/>
    <x v="7"/>
  </r>
  <r>
    <x v="1827"/>
    <x v="573"/>
    <x v="91"/>
    <x v="56"/>
    <x v="1"/>
    <x v="1"/>
    <x v="70"/>
    <x v="76"/>
    <x v="2"/>
    <x v="35"/>
    <x v="0"/>
    <x v="1"/>
    <x v="69"/>
    <x v="4"/>
    <x v="3"/>
    <x v="2"/>
    <x v="2"/>
    <x v="7"/>
    <x v="0"/>
    <x v="0"/>
    <x v="1"/>
    <x v="0"/>
    <x v="0"/>
    <x v="0"/>
    <x v="1"/>
    <x v="26"/>
    <x v="1"/>
    <x v="588"/>
    <x v="0"/>
    <x v="1"/>
    <x v="0"/>
    <x v="0"/>
    <x v="0"/>
    <x v="0"/>
    <x v="0"/>
    <x v="0"/>
    <x v="1"/>
    <x v="48"/>
    <x v="73"/>
    <x v="2"/>
    <x v="7"/>
  </r>
  <r>
    <x v="1828"/>
    <x v="160"/>
    <x v="86"/>
    <x v="68"/>
    <x v="1"/>
    <x v="0"/>
    <x v="29"/>
    <x v="16"/>
    <x v="17"/>
    <x v="19"/>
    <x v="17"/>
    <x v="21"/>
    <x v="22"/>
    <x v="3"/>
    <x v="3"/>
    <x v="2"/>
    <x v="2"/>
    <x v="8"/>
    <x v="0"/>
    <x v="0"/>
    <x v="0"/>
    <x v="0"/>
    <x v="0"/>
    <x v="0"/>
    <x v="1"/>
    <x v="26"/>
    <x v="1"/>
    <x v="623"/>
    <x v="0"/>
    <x v="1"/>
    <x v="0"/>
    <x v="0"/>
    <x v="0"/>
    <x v="0"/>
    <x v="1"/>
    <x v="0"/>
    <x v="0"/>
    <x v="73"/>
    <x v="38"/>
    <x v="0"/>
    <x v="4"/>
  </r>
  <r>
    <x v="1829"/>
    <x v="1635"/>
    <x v="623"/>
    <x v="310"/>
    <x v="0"/>
    <x v="1"/>
    <x v="70"/>
    <x v="724"/>
    <x v="0"/>
    <x v="72"/>
    <x v="0"/>
    <x v="12"/>
    <x v="12"/>
    <x v="4"/>
    <x v="10"/>
    <x v="8"/>
    <x v="10"/>
    <x v="6"/>
    <x v="1"/>
    <x v="0"/>
    <x v="0"/>
    <x v="1"/>
    <x v="0"/>
    <x v="0"/>
    <x v="0"/>
    <x v="25"/>
    <x v="1"/>
    <x v="301"/>
    <x v="1"/>
    <x v="0"/>
    <x v="0"/>
    <x v="0"/>
    <x v="0"/>
    <x v="0"/>
    <x v="0"/>
    <x v="1"/>
    <x v="0"/>
    <x v="720"/>
    <x v="360"/>
    <x v="11"/>
    <x v="2"/>
  </r>
  <r>
    <x v="1830"/>
    <x v="1170"/>
    <x v="83"/>
    <x v="310"/>
    <x v="2"/>
    <x v="1"/>
    <x v="84"/>
    <x v="67"/>
    <x v="1"/>
    <x v="13"/>
    <x v="3"/>
    <x v="5"/>
    <x v="13"/>
    <x v="1"/>
    <x v="2"/>
    <x v="0"/>
    <x v="4"/>
    <x v="6"/>
    <x v="0"/>
    <x v="0"/>
    <x v="0"/>
    <x v="0"/>
    <x v="0"/>
    <x v="0"/>
    <x v="0"/>
    <x v="45"/>
    <x v="3"/>
    <x v="556"/>
    <x v="0"/>
    <x v="0"/>
    <x v="1"/>
    <x v="0"/>
    <x v="0"/>
    <x v="0"/>
    <x v="0"/>
    <x v="1"/>
    <x v="0"/>
    <x v="78"/>
    <x v="105"/>
    <x v="3"/>
    <x v="0"/>
  </r>
  <r>
    <x v="1831"/>
    <x v="117"/>
    <x v="62"/>
    <x v="310"/>
    <x v="0"/>
    <x v="0"/>
    <x v="89"/>
    <x v="36"/>
    <x v="4"/>
    <x v="18"/>
    <x v="6"/>
    <x v="2"/>
    <x v="18"/>
    <x v="1"/>
    <x v="2"/>
    <x v="0"/>
    <x v="4"/>
    <x v="7"/>
    <x v="0"/>
    <x v="0"/>
    <x v="0"/>
    <x v="0"/>
    <x v="0"/>
    <x v="0"/>
    <x v="0"/>
    <x v="20"/>
    <x v="1"/>
    <x v="339"/>
    <x v="0"/>
    <x v="0"/>
    <x v="0"/>
    <x v="1"/>
    <x v="0"/>
    <x v="0"/>
    <x v="0"/>
    <x v="1"/>
    <x v="0"/>
    <x v="50"/>
    <x v="322"/>
    <x v="10"/>
    <x v="9"/>
  </r>
  <r>
    <x v="1832"/>
    <x v="1517"/>
    <x v="746"/>
    <x v="310"/>
    <x v="0"/>
    <x v="0"/>
    <x v="73"/>
    <x v="549"/>
    <x v="44"/>
    <x v="440"/>
    <x v="81"/>
    <x v="57"/>
    <x v="29"/>
    <x v="1"/>
    <x v="2"/>
    <x v="8"/>
    <x v="12"/>
    <x v="1"/>
    <x v="0"/>
    <x v="0"/>
    <x v="0"/>
    <x v="0"/>
    <x v="0"/>
    <x v="0"/>
    <x v="0"/>
    <x v="24"/>
    <x v="1"/>
    <x v="488"/>
    <x v="0"/>
    <x v="1"/>
    <x v="0"/>
    <x v="0"/>
    <x v="0"/>
    <x v="0"/>
    <x v="0"/>
    <x v="0"/>
    <x v="1"/>
    <x v="830"/>
    <x v="173"/>
    <x v="5"/>
    <x v="6"/>
  </r>
  <r>
    <x v="1833"/>
    <x v="1038"/>
    <x v="268"/>
    <x v="310"/>
    <x v="1"/>
    <x v="0"/>
    <x v="42"/>
    <x v="162"/>
    <x v="76"/>
    <x v="192"/>
    <x v="6"/>
    <x v="24"/>
    <x v="96"/>
    <x v="2"/>
    <x v="8"/>
    <x v="1"/>
    <x v="7"/>
    <x v="7"/>
    <x v="0"/>
    <x v="0"/>
    <x v="0"/>
    <x v="0"/>
    <x v="0"/>
    <x v="0"/>
    <x v="0"/>
    <x v="11"/>
    <x v="0"/>
    <x v="613"/>
    <x v="0"/>
    <x v="0"/>
    <x v="0"/>
    <x v="1"/>
    <x v="0"/>
    <x v="0"/>
    <x v="1"/>
    <x v="0"/>
    <x v="0"/>
    <x v="296"/>
    <x v="48"/>
    <x v="1"/>
    <x v="3"/>
  </r>
  <r>
    <x v="1834"/>
    <x v="1481"/>
    <x v="477"/>
    <x v="310"/>
    <x v="0"/>
    <x v="1"/>
    <x v="16"/>
    <x v="530"/>
    <x v="35"/>
    <x v="123"/>
    <x v="62"/>
    <x v="8"/>
    <x v="26"/>
    <x v="1"/>
    <x v="5"/>
    <x v="3"/>
    <x v="5"/>
    <x v="3"/>
    <x v="0"/>
    <x v="0"/>
    <x v="0"/>
    <x v="0"/>
    <x v="0"/>
    <x v="0"/>
    <x v="0"/>
    <x v="30"/>
    <x v="2"/>
    <x v="565"/>
    <x v="0"/>
    <x v="1"/>
    <x v="0"/>
    <x v="0"/>
    <x v="0"/>
    <x v="0"/>
    <x v="0"/>
    <x v="0"/>
    <x v="1"/>
    <x v="573"/>
    <x v="96"/>
    <x v="2"/>
    <x v="7"/>
  </r>
  <r>
    <x v="1835"/>
    <x v="22"/>
    <x v="4"/>
    <x v="310"/>
    <x v="0"/>
    <x v="0"/>
    <x v="16"/>
    <x v="0"/>
    <x v="0"/>
    <x v="0"/>
    <x v="6"/>
    <x v="2"/>
    <x v="6"/>
    <x v="1"/>
    <x v="1"/>
    <x v="0"/>
    <x v="2"/>
    <x v="6"/>
    <x v="0"/>
    <x v="0"/>
    <x v="0"/>
    <x v="0"/>
    <x v="0"/>
    <x v="0"/>
    <x v="0"/>
    <x v="21"/>
    <x v="1"/>
    <x v="184"/>
    <x v="1"/>
    <x v="0"/>
    <x v="0"/>
    <x v="0"/>
    <x v="0"/>
    <x v="1"/>
    <x v="0"/>
    <x v="0"/>
    <x v="0"/>
    <x v="4"/>
    <x v="477"/>
    <x v="4"/>
    <x v="8"/>
  </r>
  <r>
    <x v="1836"/>
    <x v="1270"/>
    <x v="236"/>
    <x v="310"/>
    <x v="0"/>
    <x v="1"/>
    <x v="56"/>
    <x v="150"/>
    <x v="50"/>
    <x v="100"/>
    <x v="50"/>
    <x v="30"/>
    <x v="27"/>
    <x v="1"/>
    <x v="4"/>
    <x v="2"/>
    <x v="8"/>
    <x v="4"/>
    <x v="0"/>
    <x v="0"/>
    <x v="0"/>
    <x v="0"/>
    <x v="0"/>
    <x v="0"/>
    <x v="0"/>
    <x v="17"/>
    <x v="1"/>
    <x v="306"/>
    <x v="0"/>
    <x v="0"/>
    <x v="1"/>
    <x v="0"/>
    <x v="0"/>
    <x v="0"/>
    <x v="1"/>
    <x v="0"/>
    <x v="0"/>
    <x v="283"/>
    <x v="355"/>
    <x v="11"/>
    <x v="2"/>
  </r>
  <r>
    <x v="1837"/>
    <x v="1544"/>
    <x v="480"/>
    <x v="310"/>
    <x v="1"/>
    <x v="0"/>
    <x v="65"/>
    <x v="357"/>
    <x v="69"/>
    <x v="223"/>
    <x v="87"/>
    <x v="87"/>
    <x v="53"/>
    <x v="1"/>
    <x v="5"/>
    <x v="4"/>
    <x v="4"/>
    <x v="2"/>
    <x v="0"/>
    <x v="0"/>
    <x v="0"/>
    <x v="0"/>
    <x v="0"/>
    <x v="0"/>
    <x v="0"/>
    <x v="25"/>
    <x v="1"/>
    <x v="242"/>
    <x v="0"/>
    <x v="1"/>
    <x v="0"/>
    <x v="0"/>
    <x v="0"/>
    <x v="0"/>
    <x v="1"/>
    <x v="0"/>
    <x v="0"/>
    <x v="558"/>
    <x v="419"/>
    <x v="2"/>
    <x v="7"/>
  </r>
  <r>
    <x v="1838"/>
    <x v="253"/>
    <x v="85"/>
    <x v="58"/>
    <x v="0"/>
    <x v="0"/>
    <x v="64"/>
    <x v="1"/>
    <x v="26"/>
    <x v="25"/>
    <x v="15"/>
    <x v="23"/>
    <x v="15"/>
    <x v="1"/>
    <x v="3"/>
    <x v="0"/>
    <x v="3"/>
    <x v="9"/>
    <x v="0"/>
    <x v="0"/>
    <x v="0"/>
    <x v="0"/>
    <x v="0"/>
    <x v="0"/>
    <x v="1"/>
    <x v="30"/>
    <x v="2"/>
    <x v="613"/>
    <x v="0"/>
    <x v="0"/>
    <x v="0"/>
    <x v="0"/>
    <x v="1"/>
    <x v="0"/>
    <x v="1"/>
    <x v="0"/>
    <x v="0"/>
    <x v="78"/>
    <x v="48"/>
    <x v="1"/>
    <x v="3"/>
  </r>
  <r>
    <x v="1839"/>
    <x v="448"/>
    <x v="84"/>
    <x v="49"/>
    <x v="1"/>
    <x v="1"/>
    <x v="2"/>
    <x v="49"/>
    <x v="4"/>
    <x v="28"/>
    <x v="6"/>
    <x v="3"/>
    <x v="26"/>
    <x v="3"/>
    <x v="3"/>
    <x v="1"/>
    <x v="2"/>
    <x v="9"/>
    <x v="0"/>
    <x v="0"/>
    <x v="0"/>
    <x v="0"/>
    <x v="0"/>
    <x v="0"/>
    <x v="1"/>
    <x v="33"/>
    <x v="2"/>
    <x v="622"/>
    <x v="0"/>
    <x v="0"/>
    <x v="0"/>
    <x v="0"/>
    <x v="1"/>
    <x v="0"/>
    <x v="1"/>
    <x v="0"/>
    <x v="0"/>
    <x v="67"/>
    <x v="39"/>
    <x v="0"/>
    <x v="4"/>
  </r>
  <r>
    <x v="1840"/>
    <x v="405"/>
    <x v="43"/>
    <x v="310"/>
    <x v="1"/>
    <x v="1"/>
    <x v="78"/>
    <x v="28"/>
    <x v="0"/>
    <x v="13"/>
    <x v="4"/>
    <x v="2"/>
    <x v="8"/>
    <x v="3"/>
    <x v="2"/>
    <x v="1"/>
    <x v="3"/>
    <x v="5"/>
    <x v="0"/>
    <x v="0"/>
    <x v="0"/>
    <x v="0"/>
    <x v="0"/>
    <x v="0"/>
    <x v="0"/>
    <x v="28"/>
    <x v="2"/>
    <x v="277"/>
    <x v="0"/>
    <x v="0"/>
    <x v="0"/>
    <x v="1"/>
    <x v="0"/>
    <x v="0"/>
    <x v="0"/>
    <x v="1"/>
    <x v="0"/>
    <x v="41"/>
    <x v="384"/>
    <x v="0"/>
    <x v="4"/>
  </r>
  <r>
    <x v="1841"/>
    <x v="469"/>
    <x v="14"/>
    <x v="310"/>
    <x v="1"/>
    <x v="0"/>
    <x v="51"/>
    <x v="3"/>
    <x v="2"/>
    <x v="10"/>
    <x v="3"/>
    <x v="0"/>
    <x v="2"/>
    <x v="1"/>
    <x v="1"/>
    <x v="0"/>
    <x v="3"/>
    <x v="6"/>
    <x v="0"/>
    <x v="0"/>
    <x v="0"/>
    <x v="0"/>
    <x v="0"/>
    <x v="0"/>
    <x v="0"/>
    <x v="12"/>
    <x v="1"/>
    <x v="44"/>
    <x v="0"/>
    <x v="0"/>
    <x v="1"/>
    <x v="0"/>
    <x v="0"/>
    <x v="0"/>
    <x v="1"/>
    <x v="0"/>
    <x v="0"/>
    <x v="18"/>
    <x v="617"/>
    <x v="8"/>
    <x v="11"/>
  </r>
  <r>
    <x v="1842"/>
    <x v="342"/>
    <x v="206"/>
    <x v="310"/>
    <x v="1"/>
    <x v="0"/>
    <x v="27"/>
    <x v="255"/>
    <x v="0"/>
    <x v="52"/>
    <x v="8"/>
    <x v="3"/>
    <x v="20"/>
    <x v="4"/>
    <x v="9"/>
    <x v="0"/>
    <x v="4"/>
    <x v="10"/>
    <x v="0"/>
    <x v="0"/>
    <x v="0"/>
    <x v="0"/>
    <x v="0"/>
    <x v="0"/>
    <x v="0"/>
    <x v="25"/>
    <x v="1"/>
    <x v="600"/>
    <x v="0"/>
    <x v="0"/>
    <x v="0"/>
    <x v="1"/>
    <x v="0"/>
    <x v="0"/>
    <x v="0"/>
    <x v="1"/>
    <x v="0"/>
    <x v="258"/>
    <x v="61"/>
    <x v="1"/>
    <x v="3"/>
  </r>
  <r>
    <x v="1843"/>
    <x v="863"/>
    <x v="83"/>
    <x v="32"/>
    <x v="1"/>
    <x v="1"/>
    <x v="3"/>
    <x v="66"/>
    <x v="1"/>
    <x v="20"/>
    <x v="0"/>
    <x v="2"/>
    <x v="31"/>
    <x v="3"/>
    <x v="2"/>
    <x v="2"/>
    <x v="2"/>
    <x v="7"/>
    <x v="0"/>
    <x v="0"/>
    <x v="0"/>
    <x v="0"/>
    <x v="0"/>
    <x v="0"/>
    <x v="1"/>
    <x v="47"/>
    <x v="3"/>
    <x v="372"/>
    <x v="0"/>
    <x v="0"/>
    <x v="0"/>
    <x v="0"/>
    <x v="1"/>
    <x v="0"/>
    <x v="0"/>
    <x v="1"/>
    <x v="0"/>
    <x v="61"/>
    <x v="289"/>
    <x v="9"/>
    <x v="10"/>
  </r>
  <r>
    <x v="1844"/>
    <x v="240"/>
    <x v="30"/>
    <x v="310"/>
    <x v="1"/>
    <x v="0"/>
    <x v="71"/>
    <x v="13"/>
    <x v="2"/>
    <x v="15"/>
    <x v="2"/>
    <x v="2"/>
    <x v="8"/>
    <x v="2"/>
    <x v="2"/>
    <x v="0"/>
    <x v="3"/>
    <x v="6"/>
    <x v="0"/>
    <x v="0"/>
    <x v="0"/>
    <x v="0"/>
    <x v="0"/>
    <x v="0"/>
    <x v="0"/>
    <x v="29"/>
    <x v="2"/>
    <x v="113"/>
    <x v="1"/>
    <x v="0"/>
    <x v="0"/>
    <x v="0"/>
    <x v="0"/>
    <x v="0"/>
    <x v="0"/>
    <x v="0"/>
    <x v="1"/>
    <x v="28"/>
    <x v="548"/>
    <x v="6"/>
    <x v="5"/>
  </r>
  <r>
    <x v="1845"/>
    <x v="1511"/>
    <x v="525"/>
    <x v="310"/>
    <x v="0"/>
    <x v="1"/>
    <x v="97"/>
    <x v="361"/>
    <x v="145"/>
    <x v="149"/>
    <x v="120"/>
    <x v="102"/>
    <x v="57"/>
    <x v="2"/>
    <x v="7"/>
    <x v="6"/>
    <x v="11"/>
    <x v="4"/>
    <x v="0"/>
    <x v="0"/>
    <x v="0"/>
    <x v="0"/>
    <x v="0"/>
    <x v="0"/>
    <x v="0"/>
    <x v="32"/>
    <x v="2"/>
    <x v="360"/>
    <x v="1"/>
    <x v="0"/>
    <x v="0"/>
    <x v="0"/>
    <x v="0"/>
    <x v="0"/>
    <x v="1"/>
    <x v="0"/>
    <x v="0"/>
    <x v="601"/>
    <x v="301"/>
    <x v="9"/>
    <x v="10"/>
  </r>
  <r>
    <x v="1846"/>
    <x v="776"/>
    <x v="36"/>
    <x v="310"/>
    <x v="1"/>
    <x v="1"/>
    <x v="83"/>
    <x v="31"/>
    <x v="1"/>
    <x v="8"/>
    <x v="0"/>
    <x v="0"/>
    <x v="8"/>
    <x v="2"/>
    <x v="2"/>
    <x v="0"/>
    <x v="3"/>
    <x v="6"/>
    <x v="0"/>
    <x v="0"/>
    <x v="0"/>
    <x v="0"/>
    <x v="0"/>
    <x v="0"/>
    <x v="0"/>
    <x v="24"/>
    <x v="1"/>
    <x v="69"/>
    <x v="0"/>
    <x v="0"/>
    <x v="1"/>
    <x v="0"/>
    <x v="0"/>
    <x v="0"/>
    <x v="1"/>
    <x v="0"/>
    <x v="0"/>
    <x v="34"/>
    <x v="592"/>
    <x v="8"/>
    <x v="11"/>
  </r>
  <r>
    <x v="1847"/>
    <x v="1225"/>
    <x v="346"/>
    <x v="310"/>
    <x v="0"/>
    <x v="1"/>
    <x v="3"/>
    <x v="421"/>
    <x v="19"/>
    <x v="131"/>
    <x v="0"/>
    <x v="6"/>
    <x v="26"/>
    <x v="6"/>
    <x v="6"/>
    <x v="2"/>
    <x v="11"/>
    <x v="6"/>
    <x v="0"/>
    <x v="0"/>
    <x v="0"/>
    <x v="0"/>
    <x v="0"/>
    <x v="0"/>
    <x v="0"/>
    <x v="48"/>
    <x v="3"/>
    <x v="511"/>
    <x v="0"/>
    <x v="0"/>
    <x v="1"/>
    <x v="0"/>
    <x v="0"/>
    <x v="0"/>
    <x v="0"/>
    <x v="0"/>
    <x v="1"/>
    <x v="421"/>
    <x v="150"/>
    <x v="4"/>
    <x v="8"/>
  </r>
  <r>
    <x v="1848"/>
    <x v="921"/>
    <x v="35"/>
    <x v="310"/>
    <x v="0"/>
    <x v="1"/>
    <x v="71"/>
    <x v="18"/>
    <x v="10"/>
    <x v="3"/>
    <x v="3"/>
    <x v="5"/>
    <x v="0"/>
    <x v="1"/>
    <x v="1"/>
    <x v="0"/>
    <x v="3"/>
    <x v="2"/>
    <x v="0"/>
    <x v="0"/>
    <x v="0"/>
    <x v="0"/>
    <x v="0"/>
    <x v="0"/>
    <x v="0"/>
    <x v="44"/>
    <x v="3"/>
    <x v="66"/>
    <x v="1"/>
    <x v="0"/>
    <x v="0"/>
    <x v="0"/>
    <x v="0"/>
    <x v="0"/>
    <x v="1"/>
    <x v="0"/>
    <x v="0"/>
    <x v="41"/>
    <x v="595"/>
    <x v="8"/>
    <x v="11"/>
  </r>
  <r>
    <x v="1849"/>
    <x v="182"/>
    <x v="23"/>
    <x v="310"/>
    <x v="0"/>
    <x v="0"/>
    <x v="3"/>
    <x v="1"/>
    <x v="8"/>
    <x v="6"/>
    <x v="4"/>
    <x v="8"/>
    <x v="16"/>
    <x v="1"/>
    <x v="1"/>
    <x v="0"/>
    <x v="3"/>
    <x v="7"/>
    <x v="0"/>
    <x v="0"/>
    <x v="0"/>
    <x v="0"/>
    <x v="0"/>
    <x v="0"/>
    <x v="0"/>
    <x v="9"/>
    <x v="0"/>
    <x v="133"/>
    <x v="0"/>
    <x v="0"/>
    <x v="1"/>
    <x v="0"/>
    <x v="0"/>
    <x v="1"/>
    <x v="0"/>
    <x v="0"/>
    <x v="0"/>
    <x v="13"/>
    <x v="528"/>
    <x v="5"/>
    <x v="6"/>
  </r>
  <r>
    <x v="1850"/>
    <x v="217"/>
    <x v="83"/>
    <x v="61"/>
    <x v="1"/>
    <x v="0"/>
    <x v="15"/>
    <x v="40"/>
    <x v="3"/>
    <x v="30"/>
    <x v="9"/>
    <x v="7"/>
    <x v="11"/>
    <x v="3"/>
    <x v="3"/>
    <x v="0"/>
    <x v="3"/>
    <x v="9"/>
    <x v="0"/>
    <x v="0"/>
    <x v="0"/>
    <x v="0"/>
    <x v="0"/>
    <x v="0"/>
    <x v="1"/>
    <x v="22"/>
    <x v="1"/>
    <x v="613"/>
    <x v="1"/>
    <x v="0"/>
    <x v="0"/>
    <x v="0"/>
    <x v="0"/>
    <x v="0"/>
    <x v="0"/>
    <x v="0"/>
    <x v="1"/>
    <x v="80"/>
    <x v="48"/>
    <x v="1"/>
    <x v="3"/>
  </r>
  <r>
    <x v="1851"/>
    <x v="1605"/>
    <x v="671"/>
    <x v="310"/>
    <x v="0"/>
    <x v="0"/>
    <x v="52"/>
    <x v="357"/>
    <x v="107"/>
    <x v="356"/>
    <x v="140"/>
    <x v="152"/>
    <x v="186"/>
    <x v="1"/>
    <x v="3"/>
    <x v="7"/>
    <x v="9"/>
    <x v="1"/>
    <x v="1"/>
    <x v="0"/>
    <x v="0"/>
    <x v="0"/>
    <x v="0"/>
    <x v="0"/>
    <x v="0"/>
    <x v="38"/>
    <x v="2"/>
    <x v="150"/>
    <x v="0"/>
    <x v="1"/>
    <x v="0"/>
    <x v="0"/>
    <x v="0"/>
    <x v="0"/>
    <x v="1"/>
    <x v="0"/>
    <x v="0"/>
    <x v="683"/>
    <x v="511"/>
    <x v="5"/>
    <x v="6"/>
  </r>
  <r>
    <x v="1852"/>
    <x v="1502"/>
    <x v="520"/>
    <x v="310"/>
    <x v="0"/>
    <x v="1"/>
    <x v="8"/>
    <x v="529"/>
    <x v="9"/>
    <x v="224"/>
    <x v="46"/>
    <x v="19"/>
    <x v="57"/>
    <x v="2"/>
    <x v="7"/>
    <x v="7"/>
    <x v="10"/>
    <x v="4"/>
    <x v="0"/>
    <x v="0"/>
    <x v="0"/>
    <x v="0"/>
    <x v="0"/>
    <x v="0"/>
    <x v="0"/>
    <x v="45"/>
    <x v="3"/>
    <x v="467"/>
    <x v="0"/>
    <x v="0"/>
    <x v="0"/>
    <x v="1"/>
    <x v="0"/>
    <x v="0"/>
    <x v="0"/>
    <x v="0"/>
    <x v="1"/>
    <x v="594"/>
    <x v="194"/>
    <x v="6"/>
    <x v="5"/>
  </r>
  <r>
    <x v="1853"/>
    <x v="1522"/>
    <x v="759"/>
    <x v="310"/>
    <x v="1"/>
    <x v="0"/>
    <x v="89"/>
    <x v="707"/>
    <x v="60"/>
    <x v="288"/>
    <x v="54"/>
    <x v="46"/>
    <x v="46"/>
    <x v="3"/>
    <x v="5"/>
    <x v="5"/>
    <x v="13"/>
    <x v="8"/>
    <x v="0"/>
    <x v="0"/>
    <x v="0"/>
    <x v="0"/>
    <x v="0"/>
    <x v="0"/>
    <x v="0"/>
    <x v="21"/>
    <x v="1"/>
    <x v="329"/>
    <x v="1"/>
    <x v="0"/>
    <x v="0"/>
    <x v="0"/>
    <x v="0"/>
    <x v="0"/>
    <x v="1"/>
    <x v="0"/>
    <x v="0"/>
    <x v="841"/>
    <x v="332"/>
    <x v="11"/>
    <x v="2"/>
  </r>
  <r>
    <x v="1854"/>
    <x v="217"/>
    <x v="83"/>
    <x v="61"/>
    <x v="1"/>
    <x v="0"/>
    <x v="15"/>
    <x v="40"/>
    <x v="3"/>
    <x v="30"/>
    <x v="9"/>
    <x v="7"/>
    <x v="11"/>
    <x v="3"/>
    <x v="3"/>
    <x v="0"/>
    <x v="3"/>
    <x v="9"/>
    <x v="0"/>
    <x v="0"/>
    <x v="0"/>
    <x v="0"/>
    <x v="0"/>
    <x v="0"/>
    <x v="1"/>
    <x v="22"/>
    <x v="1"/>
    <x v="613"/>
    <x v="1"/>
    <x v="0"/>
    <x v="0"/>
    <x v="0"/>
    <x v="0"/>
    <x v="0"/>
    <x v="0"/>
    <x v="0"/>
    <x v="1"/>
    <x v="80"/>
    <x v="48"/>
    <x v="1"/>
    <x v="3"/>
  </r>
  <r>
    <x v="1855"/>
    <x v="824"/>
    <x v="77"/>
    <x v="28"/>
    <x v="1"/>
    <x v="1"/>
    <x v="86"/>
    <x v="56"/>
    <x v="0"/>
    <x v="27"/>
    <x v="0"/>
    <x v="0"/>
    <x v="36"/>
    <x v="4"/>
    <x v="3"/>
    <x v="2"/>
    <x v="2"/>
    <x v="8"/>
    <x v="0"/>
    <x v="0"/>
    <x v="0"/>
    <x v="0"/>
    <x v="0"/>
    <x v="0"/>
    <x v="1"/>
    <x v="21"/>
    <x v="1"/>
    <x v="642"/>
    <x v="0"/>
    <x v="0"/>
    <x v="1"/>
    <x v="0"/>
    <x v="0"/>
    <x v="0"/>
    <x v="0"/>
    <x v="1"/>
    <x v="0"/>
    <x v="50"/>
    <x v="19"/>
    <x v="0"/>
    <x v="4"/>
  </r>
  <r>
    <x v="1856"/>
    <x v="950"/>
    <x v="105"/>
    <x v="310"/>
    <x v="0"/>
    <x v="1"/>
    <x v="56"/>
    <x v="122"/>
    <x v="0"/>
    <x v="16"/>
    <x v="0"/>
    <x v="1"/>
    <x v="4"/>
    <x v="2"/>
    <x v="4"/>
    <x v="0"/>
    <x v="4"/>
    <x v="7"/>
    <x v="0"/>
    <x v="0"/>
    <x v="0"/>
    <x v="0"/>
    <x v="0"/>
    <x v="0"/>
    <x v="0"/>
    <x v="28"/>
    <x v="2"/>
    <x v="67"/>
    <x v="1"/>
    <x v="0"/>
    <x v="0"/>
    <x v="0"/>
    <x v="0"/>
    <x v="0"/>
    <x v="0"/>
    <x v="0"/>
    <x v="1"/>
    <x v="133"/>
    <x v="594"/>
    <x v="8"/>
    <x v="11"/>
  </r>
  <r>
    <x v="1857"/>
    <x v="1300"/>
    <x v="439"/>
    <x v="310"/>
    <x v="0"/>
    <x v="1"/>
    <x v="74"/>
    <x v="482"/>
    <x v="49"/>
    <x v="153"/>
    <x v="39"/>
    <x v="8"/>
    <x v="105"/>
    <x v="1"/>
    <x v="5"/>
    <x v="6"/>
    <x v="11"/>
    <x v="2"/>
    <x v="0"/>
    <x v="0"/>
    <x v="0"/>
    <x v="1"/>
    <x v="0"/>
    <x v="0"/>
    <x v="0"/>
    <x v="27"/>
    <x v="2"/>
    <x v="382"/>
    <x v="0"/>
    <x v="0"/>
    <x v="1"/>
    <x v="0"/>
    <x v="0"/>
    <x v="0"/>
    <x v="0"/>
    <x v="1"/>
    <x v="0"/>
    <x v="483"/>
    <x v="279"/>
    <x v="9"/>
    <x v="10"/>
  </r>
  <r>
    <x v="1858"/>
    <x v="331"/>
    <x v="24"/>
    <x v="310"/>
    <x v="0"/>
    <x v="0"/>
    <x v="48"/>
    <x v="6"/>
    <x v="3"/>
    <x v="12"/>
    <x v="6"/>
    <x v="1"/>
    <x v="0"/>
    <x v="1"/>
    <x v="1"/>
    <x v="1"/>
    <x v="3"/>
    <x v="3"/>
    <x v="0"/>
    <x v="0"/>
    <x v="0"/>
    <x v="0"/>
    <x v="0"/>
    <x v="0"/>
    <x v="0"/>
    <x v="11"/>
    <x v="0"/>
    <x v="37"/>
    <x v="0"/>
    <x v="0"/>
    <x v="1"/>
    <x v="0"/>
    <x v="0"/>
    <x v="0"/>
    <x v="0"/>
    <x v="0"/>
    <x v="1"/>
    <x v="30"/>
    <x v="624"/>
    <x v="9"/>
    <x v="10"/>
  </r>
  <r>
    <x v="1859"/>
    <x v="999"/>
    <x v="250"/>
    <x v="310"/>
    <x v="1"/>
    <x v="0"/>
    <x v="67"/>
    <x v="173"/>
    <x v="8"/>
    <x v="132"/>
    <x v="51"/>
    <x v="55"/>
    <x v="12"/>
    <x v="2"/>
    <x v="7"/>
    <x v="1"/>
    <x v="7"/>
    <x v="7"/>
    <x v="0"/>
    <x v="0"/>
    <x v="0"/>
    <x v="0"/>
    <x v="0"/>
    <x v="0"/>
    <x v="0"/>
    <x v="12"/>
    <x v="1"/>
    <x v="569"/>
    <x v="0"/>
    <x v="0"/>
    <x v="1"/>
    <x v="0"/>
    <x v="0"/>
    <x v="0"/>
    <x v="1"/>
    <x v="0"/>
    <x v="0"/>
    <x v="322"/>
    <x v="92"/>
    <x v="2"/>
    <x v="7"/>
  </r>
  <r>
    <x v="1860"/>
    <x v="762"/>
    <x v="28"/>
    <x v="310"/>
    <x v="1"/>
    <x v="1"/>
    <x v="24"/>
    <x v="22"/>
    <x v="1"/>
    <x v="9"/>
    <x v="0"/>
    <x v="0"/>
    <x v="14"/>
    <x v="1"/>
    <x v="1"/>
    <x v="1"/>
    <x v="2"/>
    <x v="4"/>
    <x v="0"/>
    <x v="0"/>
    <x v="0"/>
    <x v="0"/>
    <x v="0"/>
    <x v="0"/>
    <x v="0"/>
    <x v="39"/>
    <x v="2"/>
    <x v="151"/>
    <x v="0"/>
    <x v="1"/>
    <x v="0"/>
    <x v="0"/>
    <x v="0"/>
    <x v="0"/>
    <x v="0"/>
    <x v="0"/>
    <x v="1"/>
    <x v="20"/>
    <x v="510"/>
    <x v="5"/>
    <x v="6"/>
  </r>
  <r>
    <x v="1861"/>
    <x v="11"/>
    <x v="68"/>
    <x v="123"/>
    <x v="0"/>
    <x v="0"/>
    <x v="24"/>
    <x v="3"/>
    <x v="18"/>
    <x v="14"/>
    <x v="13"/>
    <x v="22"/>
    <x v="50"/>
    <x v="3"/>
    <x v="3"/>
    <x v="1"/>
    <x v="3"/>
    <x v="9"/>
    <x v="0"/>
    <x v="0"/>
    <x v="0"/>
    <x v="0"/>
    <x v="0"/>
    <x v="0"/>
    <x v="1"/>
    <x v="0"/>
    <x v="0"/>
    <x v="563"/>
    <x v="0"/>
    <x v="1"/>
    <x v="0"/>
    <x v="0"/>
    <x v="0"/>
    <x v="1"/>
    <x v="0"/>
    <x v="0"/>
    <x v="0"/>
    <x v="24"/>
    <x v="98"/>
    <x v="2"/>
    <x v="7"/>
  </r>
  <r>
    <x v="1862"/>
    <x v="1689"/>
    <x v="415"/>
    <x v="310"/>
    <x v="1"/>
    <x v="1"/>
    <x v="38"/>
    <x v="313"/>
    <x v="30"/>
    <x v="172"/>
    <x v="77"/>
    <x v="131"/>
    <x v="30"/>
    <x v="4"/>
    <x v="9"/>
    <x v="5"/>
    <x v="7"/>
    <x v="5"/>
    <x v="0"/>
    <x v="0"/>
    <x v="0"/>
    <x v="0"/>
    <x v="0"/>
    <x v="0"/>
    <x v="0"/>
    <x v="21"/>
    <x v="1"/>
    <x v="275"/>
    <x v="0"/>
    <x v="0"/>
    <x v="0"/>
    <x v="1"/>
    <x v="0"/>
    <x v="0"/>
    <x v="1"/>
    <x v="0"/>
    <x v="0"/>
    <x v="498"/>
    <x v="386"/>
    <x v="0"/>
    <x v="4"/>
  </r>
  <r>
    <x v="1863"/>
    <x v="697"/>
    <x v="214"/>
    <x v="310"/>
    <x v="1"/>
    <x v="0"/>
    <x v="86"/>
    <x v="163"/>
    <x v="10"/>
    <x v="109"/>
    <x v="49"/>
    <x v="6"/>
    <x v="27"/>
    <x v="2"/>
    <x v="6"/>
    <x v="3"/>
    <x v="4"/>
    <x v="6"/>
    <x v="0"/>
    <x v="0"/>
    <x v="1"/>
    <x v="0"/>
    <x v="0"/>
    <x v="0"/>
    <x v="0"/>
    <x v="14"/>
    <x v="1"/>
    <x v="461"/>
    <x v="0"/>
    <x v="1"/>
    <x v="0"/>
    <x v="0"/>
    <x v="0"/>
    <x v="0"/>
    <x v="1"/>
    <x v="0"/>
    <x v="0"/>
    <x v="259"/>
    <x v="200"/>
    <x v="6"/>
    <x v="5"/>
  </r>
  <r>
    <x v="1864"/>
    <x v="1453"/>
    <x v="863"/>
    <x v="310"/>
    <x v="0"/>
    <x v="0"/>
    <x v="90"/>
    <x v="637"/>
    <x v="121"/>
    <x v="501"/>
    <x v="120"/>
    <x v="38"/>
    <x v="164"/>
    <x v="1"/>
    <x v="4"/>
    <x v="10"/>
    <x v="5"/>
    <x v="3"/>
    <x v="0"/>
    <x v="0"/>
    <x v="0"/>
    <x v="0"/>
    <x v="0"/>
    <x v="0"/>
    <x v="0"/>
    <x v="8"/>
    <x v="0"/>
    <x v="629"/>
    <x v="0"/>
    <x v="1"/>
    <x v="0"/>
    <x v="0"/>
    <x v="0"/>
    <x v="0"/>
    <x v="0"/>
    <x v="0"/>
    <x v="1"/>
    <x v="918"/>
    <x v="32"/>
    <x v="0"/>
    <x v="4"/>
  </r>
  <r>
    <x v="1865"/>
    <x v="1913"/>
    <x v="857"/>
    <x v="310"/>
    <x v="0"/>
    <x v="0"/>
    <x v="87"/>
    <x v="671"/>
    <x v="133"/>
    <x v="445"/>
    <x v="84"/>
    <x v="93"/>
    <x v="148"/>
    <x v="1"/>
    <x v="4"/>
    <x v="7"/>
    <x v="8"/>
    <x v="1"/>
    <x v="1"/>
    <x v="0"/>
    <x v="1"/>
    <x v="0"/>
    <x v="1"/>
    <x v="0"/>
    <x v="0"/>
    <x v="7"/>
    <x v="0"/>
    <x v="53"/>
    <x v="0"/>
    <x v="0"/>
    <x v="0"/>
    <x v="1"/>
    <x v="0"/>
    <x v="0"/>
    <x v="0"/>
    <x v="1"/>
    <x v="0"/>
    <x v="915"/>
    <x v="608"/>
    <x v="8"/>
    <x v="11"/>
  </r>
  <r>
    <x v="1866"/>
    <x v="362"/>
    <x v="63"/>
    <x v="310"/>
    <x v="1"/>
    <x v="0"/>
    <x v="62"/>
    <x v="25"/>
    <x v="6"/>
    <x v="16"/>
    <x v="17"/>
    <x v="0"/>
    <x v="5"/>
    <x v="2"/>
    <x v="2"/>
    <x v="0"/>
    <x v="3"/>
    <x v="8"/>
    <x v="0"/>
    <x v="0"/>
    <x v="0"/>
    <x v="0"/>
    <x v="0"/>
    <x v="0"/>
    <x v="0"/>
    <x v="11"/>
    <x v="0"/>
    <x v="487"/>
    <x v="0"/>
    <x v="1"/>
    <x v="0"/>
    <x v="0"/>
    <x v="0"/>
    <x v="0"/>
    <x v="1"/>
    <x v="0"/>
    <x v="0"/>
    <x v="64"/>
    <x v="174"/>
    <x v="5"/>
    <x v="6"/>
  </r>
  <r>
    <x v="1867"/>
    <x v="1265"/>
    <x v="368"/>
    <x v="310"/>
    <x v="0"/>
    <x v="1"/>
    <x v="23"/>
    <x v="520"/>
    <x v="7"/>
    <x v="56"/>
    <x v="0"/>
    <x v="0"/>
    <x v="28"/>
    <x v="8"/>
    <x v="10"/>
    <x v="4"/>
    <x v="6"/>
    <x v="8"/>
    <x v="1"/>
    <x v="0"/>
    <x v="0"/>
    <x v="1"/>
    <x v="0"/>
    <x v="0"/>
    <x v="0"/>
    <x v="28"/>
    <x v="2"/>
    <x v="26"/>
    <x v="1"/>
    <x v="0"/>
    <x v="0"/>
    <x v="0"/>
    <x v="0"/>
    <x v="0"/>
    <x v="1"/>
    <x v="0"/>
    <x v="0"/>
    <x v="447"/>
    <x v="635"/>
    <x v="9"/>
    <x v="10"/>
  </r>
  <r>
    <x v="1868"/>
    <x v="1503"/>
    <x v="398"/>
    <x v="310"/>
    <x v="0"/>
    <x v="0"/>
    <x v="99"/>
    <x v="247"/>
    <x v="84"/>
    <x v="197"/>
    <x v="137"/>
    <x v="14"/>
    <x v="43"/>
    <x v="1"/>
    <x v="2"/>
    <x v="3"/>
    <x v="5"/>
    <x v="1"/>
    <x v="0"/>
    <x v="0"/>
    <x v="0"/>
    <x v="0"/>
    <x v="0"/>
    <x v="0"/>
    <x v="0"/>
    <x v="22"/>
    <x v="1"/>
    <x v="32"/>
    <x v="0"/>
    <x v="0"/>
    <x v="1"/>
    <x v="0"/>
    <x v="0"/>
    <x v="0"/>
    <x v="1"/>
    <x v="0"/>
    <x v="0"/>
    <x v="471"/>
    <x v="629"/>
    <x v="9"/>
    <x v="10"/>
  </r>
  <r>
    <x v="1869"/>
    <x v="906"/>
    <x v="138"/>
    <x v="310"/>
    <x v="0"/>
    <x v="1"/>
    <x v="29"/>
    <x v="117"/>
    <x v="21"/>
    <x v="43"/>
    <x v="21"/>
    <x v="10"/>
    <x v="15"/>
    <x v="2"/>
    <x v="3"/>
    <x v="1"/>
    <x v="6"/>
    <x v="6"/>
    <x v="0"/>
    <x v="0"/>
    <x v="0"/>
    <x v="0"/>
    <x v="0"/>
    <x v="0"/>
    <x v="0"/>
    <x v="47"/>
    <x v="3"/>
    <x v="236"/>
    <x v="1"/>
    <x v="0"/>
    <x v="0"/>
    <x v="0"/>
    <x v="0"/>
    <x v="0"/>
    <x v="1"/>
    <x v="0"/>
    <x v="0"/>
    <x v="177"/>
    <x v="425"/>
    <x v="2"/>
    <x v="7"/>
  </r>
  <r>
    <x v="1870"/>
    <x v="204"/>
    <x v="40"/>
    <x v="310"/>
    <x v="1"/>
    <x v="0"/>
    <x v="52"/>
    <x v="1"/>
    <x v="4"/>
    <x v="10"/>
    <x v="25"/>
    <x v="0"/>
    <x v="36"/>
    <x v="1"/>
    <x v="1"/>
    <x v="1"/>
    <x v="2"/>
    <x v="6"/>
    <x v="0"/>
    <x v="0"/>
    <x v="1"/>
    <x v="0"/>
    <x v="0"/>
    <x v="0"/>
    <x v="0"/>
    <x v="18"/>
    <x v="1"/>
    <x v="620"/>
    <x v="0"/>
    <x v="0"/>
    <x v="0"/>
    <x v="1"/>
    <x v="0"/>
    <x v="0"/>
    <x v="0"/>
    <x v="0"/>
    <x v="0"/>
    <x v="10"/>
    <x v="41"/>
    <x v="0"/>
    <x v="4"/>
  </r>
  <r>
    <x v="1871"/>
    <x v="1930"/>
    <x v="779"/>
    <x v="310"/>
    <x v="0"/>
    <x v="0"/>
    <x v="90"/>
    <x v="701"/>
    <x v="31"/>
    <x v="349"/>
    <x v="56"/>
    <x v="62"/>
    <x v="79"/>
    <x v="1"/>
    <x v="4"/>
    <x v="6"/>
    <x v="4"/>
    <x v="1"/>
    <x v="0"/>
    <x v="0"/>
    <x v="0"/>
    <x v="0"/>
    <x v="1"/>
    <x v="0"/>
    <x v="0"/>
    <x v="42"/>
    <x v="3"/>
    <x v="85"/>
    <x v="0"/>
    <x v="0"/>
    <x v="1"/>
    <x v="0"/>
    <x v="0"/>
    <x v="0"/>
    <x v="0"/>
    <x v="0"/>
    <x v="1"/>
    <x v="850"/>
    <x v="576"/>
    <x v="7"/>
    <x v="1"/>
  </r>
  <r>
    <x v="1872"/>
    <x v="1962"/>
    <x v="167"/>
    <x v="310"/>
    <x v="0"/>
    <x v="0"/>
    <x v="9"/>
    <x v="6"/>
    <x v="2"/>
    <x v="3"/>
    <x v="1"/>
    <x v="175"/>
    <x v="3"/>
    <x v="0"/>
    <x v="14"/>
    <x v="0"/>
    <x v="0"/>
    <x v="1"/>
    <x v="0"/>
    <x v="0"/>
    <x v="0"/>
    <x v="0"/>
    <x v="0"/>
    <x v="0"/>
    <x v="0"/>
    <x v="51"/>
    <x v="3"/>
    <x v="31"/>
    <x v="0"/>
    <x v="0"/>
    <x v="1"/>
    <x v="0"/>
    <x v="0"/>
    <x v="0"/>
    <x v="0"/>
    <x v="0"/>
    <x v="1"/>
    <x v="223"/>
    <x v="630"/>
    <x v="9"/>
    <x v="10"/>
  </r>
  <r>
    <x v="1873"/>
    <x v="1200"/>
    <x v="275"/>
    <x v="310"/>
    <x v="0"/>
    <x v="1"/>
    <x v="71"/>
    <x v="333"/>
    <x v="14"/>
    <x v="68"/>
    <x v="16"/>
    <x v="14"/>
    <x v="14"/>
    <x v="2"/>
    <x v="3"/>
    <x v="5"/>
    <x v="8"/>
    <x v="3"/>
    <x v="0"/>
    <x v="0"/>
    <x v="0"/>
    <x v="0"/>
    <x v="0"/>
    <x v="0"/>
    <x v="0"/>
    <x v="46"/>
    <x v="3"/>
    <x v="359"/>
    <x v="0"/>
    <x v="0"/>
    <x v="0"/>
    <x v="1"/>
    <x v="0"/>
    <x v="0"/>
    <x v="0"/>
    <x v="0"/>
    <x v="1"/>
    <x v="352"/>
    <x v="302"/>
    <x v="10"/>
    <x v="9"/>
  </r>
  <r>
    <x v="1874"/>
    <x v="808"/>
    <x v="60"/>
    <x v="310"/>
    <x v="1"/>
    <x v="1"/>
    <x v="13"/>
    <x v="42"/>
    <x v="1"/>
    <x v="18"/>
    <x v="3"/>
    <x v="0"/>
    <x v="4"/>
    <x v="2"/>
    <x v="2"/>
    <x v="0"/>
    <x v="3"/>
    <x v="7"/>
    <x v="0"/>
    <x v="0"/>
    <x v="0"/>
    <x v="0"/>
    <x v="0"/>
    <x v="0"/>
    <x v="0"/>
    <x v="32"/>
    <x v="2"/>
    <x v="463"/>
    <x v="0"/>
    <x v="1"/>
    <x v="0"/>
    <x v="0"/>
    <x v="0"/>
    <x v="0"/>
    <x v="0"/>
    <x v="0"/>
    <x v="1"/>
    <x v="62"/>
    <x v="198"/>
    <x v="6"/>
    <x v="5"/>
  </r>
  <r>
    <x v="1875"/>
    <x v="138"/>
    <x v="34"/>
    <x v="310"/>
    <x v="0"/>
    <x v="0"/>
    <x v="16"/>
    <x v="15"/>
    <x v="5"/>
    <x v="14"/>
    <x v="0"/>
    <x v="4"/>
    <x v="11"/>
    <x v="1"/>
    <x v="1"/>
    <x v="0"/>
    <x v="3"/>
    <x v="7"/>
    <x v="0"/>
    <x v="0"/>
    <x v="0"/>
    <x v="0"/>
    <x v="0"/>
    <x v="0"/>
    <x v="0"/>
    <x v="13"/>
    <x v="1"/>
    <x v="72"/>
    <x v="0"/>
    <x v="0"/>
    <x v="1"/>
    <x v="0"/>
    <x v="0"/>
    <x v="0"/>
    <x v="1"/>
    <x v="0"/>
    <x v="0"/>
    <x v="29"/>
    <x v="589"/>
    <x v="7"/>
    <x v="1"/>
  </r>
  <r>
    <x v="1876"/>
    <x v="1614"/>
    <x v="226"/>
    <x v="310"/>
    <x v="0"/>
    <x v="0"/>
    <x v="94"/>
    <x v="246"/>
    <x v="7"/>
    <x v="80"/>
    <x v="17"/>
    <x v="7"/>
    <x v="11"/>
    <x v="1"/>
    <x v="4"/>
    <x v="4"/>
    <x v="6"/>
    <x v="2"/>
    <x v="0"/>
    <x v="0"/>
    <x v="0"/>
    <x v="0"/>
    <x v="0"/>
    <x v="0"/>
    <x v="0"/>
    <x v="9"/>
    <x v="0"/>
    <x v="98"/>
    <x v="0"/>
    <x v="1"/>
    <x v="0"/>
    <x v="0"/>
    <x v="0"/>
    <x v="0"/>
    <x v="0"/>
    <x v="1"/>
    <x v="0"/>
    <x v="288"/>
    <x v="563"/>
    <x v="7"/>
    <x v="1"/>
  </r>
  <r>
    <x v="1877"/>
    <x v="320"/>
    <x v="33"/>
    <x v="310"/>
    <x v="1"/>
    <x v="0"/>
    <x v="77"/>
    <x v="9"/>
    <x v="1"/>
    <x v="24"/>
    <x v="2"/>
    <x v="1"/>
    <x v="2"/>
    <x v="3"/>
    <x v="3"/>
    <x v="0"/>
    <x v="3"/>
    <x v="6"/>
    <x v="0"/>
    <x v="0"/>
    <x v="0"/>
    <x v="0"/>
    <x v="0"/>
    <x v="0"/>
    <x v="0"/>
    <x v="25"/>
    <x v="1"/>
    <x v="232"/>
    <x v="1"/>
    <x v="0"/>
    <x v="0"/>
    <x v="0"/>
    <x v="0"/>
    <x v="0"/>
    <x v="1"/>
    <x v="0"/>
    <x v="0"/>
    <x v="37"/>
    <x v="429"/>
    <x v="2"/>
    <x v="7"/>
  </r>
  <r>
    <x v="1878"/>
    <x v="806"/>
    <x v="178"/>
    <x v="310"/>
    <x v="0"/>
    <x v="1"/>
    <x v="20"/>
    <x v="251"/>
    <x v="0"/>
    <x v="18"/>
    <x v="0"/>
    <x v="0"/>
    <x v="9"/>
    <x v="2"/>
    <x v="3"/>
    <x v="1"/>
    <x v="8"/>
    <x v="4"/>
    <x v="0"/>
    <x v="0"/>
    <x v="0"/>
    <x v="1"/>
    <x v="0"/>
    <x v="0"/>
    <x v="0"/>
    <x v="28"/>
    <x v="2"/>
    <x v="146"/>
    <x v="0"/>
    <x v="1"/>
    <x v="0"/>
    <x v="0"/>
    <x v="0"/>
    <x v="0"/>
    <x v="1"/>
    <x v="0"/>
    <x v="0"/>
    <x v="235"/>
    <x v="515"/>
    <x v="5"/>
    <x v="6"/>
  </r>
  <r>
    <x v="1879"/>
    <x v="1302"/>
    <x v="493"/>
    <x v="310"/>
    <x v="0"/>
    <x v="0"/>
    <x v="51"/>
    <x v="350"/>
    <x v="60"/>
    <x v="242"/>
    <x v="112"/>
    <x v="60"/>
    <x v="53"/>
    <x v="1"/>
    <x v="3"/>
    <x v="4"/>
    <x v="6"/>
    <x v="1"/>
    <x v="0"/>
    <x v="0"/>
    <x v="0"/>
    <x v="0"/>
    <x v="0"/>
    <x v="0"/>
    <x v="0"/>
    <x v="42"/>
    <x v="3"/>
    <x v="390"/>
    <x v="0"/>
    <x v="1"/>
    <x v="0"/>
    <x v="0"/>
    <x v="0"/>
    <x v="0"/>
    <x v="1"/>
    <x v="0"/>
    <x v="0"/>
    <x v="570"/>
    <x v="271"/>
    <x v="8"/>
    <x v="11"/>
  </r>
  <r>
    <x v="1880"/>
    <x v="1231"/>
    <x v="500"/>
    <x v="310"/>
    <x v="0"/>
    <x v="1"/>
    <x v="81"/>
    <x v="518"/>
    <x v="47"/>
    <x v="221"/>
    <x v="11"/>
    <x v="19"/>
    <x v="76"/>
    <x v="4"/>
    <x v="6"/>
    <x v="11"/>
    <x v="7"/>
    <x v="5"/>
    <x v="0"/>
    <x v="0"/>
    <x v="0"/>
    <x v="0"/>
    <x v="0"/>
    <x v="0"/>
    <x v="0"/>
    <x v="25"/>
    <x v="1"/>
    <x v="277"/>
    <x v="0"/>
    <x v="1"/>
    <x v="0"/>
    <x v="0"/>
    <x v="0"/>
    <x v="0"/>
    <x v="0"/>
    <x v="0"/>
    <x v="1"/>
    <x v="573"/>
    <x v="384"/>
    <x v="0"/>
    <x v="4"/>
  </r>
  <r>
    <x v="1881"/>
    <x v="415"/>
    <x v="60"/>
    <x v="310"/>
    <x v="1"/>
    <x v="0"/>
    <x v="71"/>
    <x v="45"/>
    <x v="0"/>
    <x v="16"/>
    <x v="2"/>
    <x v="1"/>
    <x v="6"/>
    <x v="1"/>
    <x v="3"/>
    <x v="0"/>
    <x v="3"/>
    <x v="7"/>
    <x v="0"/>
    <x v="0"/>
    <x v="0"/>
    <x v="0"/>
    <x v="0"/>
    <x v="0"/>
    <x v="0"/>
    <x v="10"/>
    <x v="0"/>
    <x v="135"/>
    <x v="0"/>
    <x v="0"/>
    <x v="0"/>
    <x v="1"/>
    <x v="0"/>
    <x v="0"/>
    <x v="1"/>
    <x v="0"/>
    <x v="0"/>
    <x v="60"/>
    <x v="526"/>
    <x v="5"/>
    <x v="6"/>
  </r>
  <r>
    <x v="1882"/>
    <x v="493"/>
    <x v="37"/>
    <x v="310"/>
    <x v="0"/>
    <x v="0"/>
    <x v="36"/>
    <x v="21"/>
    <x v="1"/>
    <x v="9"/>
    <x v="7"/>
    <x v="3"/>
    <x v="5"/>
    <x v="1"/>
    <x v="1"/>
    <x v="0"/>
    <x v="3"/>
    <x v="6"/>
    <x v="0"/>
    <x v="0"/>
    <x v="0"/>
    <x v="0"/>
    <x v="0"/>
    <x v="0"/>
    <x v="0"/>
    <x v="37"/>
    <x v="2"/>
    <x v="441"/>
    <x v="0"/>
    <x v="1"/>
    <x v="0"/>
    <x v="0"/>
    <x v="0"/>
    <x v="0"/>
    <x v="1"/>
    <x v="0"/>
    <x v="0"/>
    <x v="38"/>
    <x v="220"/>
    <x v="7"/>
    <x v="1"/>
  </r>
  <r>
    <x v="1883"/>
    <x v="370"/>
    <x v="28"/>
    <x v="310"/>
    <x v="1"/>
    <x v="0"/>
    <x v="95"/>
    <x v="15"/>
    <x v="4"/>
    <x v="13"/>
    <x v="0"/>
    <x v="0"/>
    <x v="19"/>
    <x v="1"/>
    <x v="1"/>
    <x v="1"/>
    <x v="2"/>
    <x v="7"/>
    <x v="0"/>
    <x v="0"/>
    <x v="1"/>
    <x v="0"/>
    <x v="0"/>
    <x v="0"/>
    <x v="0"/>
    <x v="16"/>
    <x v="1"/>
    <x v="258"/>
    <x v="0"/>
    <x v="1"/>
    <x v="0"/>
    <x v="0"/>
    <x v="0"/>
    <x v="0"/>
    <x v="0"/>
    <x v="1"/>
    <x v="0"/>
    <x v="15"/>
    <x v="403"/>
    <x v="1"/>
    <x v="3"/>
  </r>
  <r>
    <x v="1884"/>
    <x v="1941"/>
    <x v="640"/>
    <x v="310"/>
    <x v="0"/>
    <x v="0"/>
    <x v="32"/>
    <x v="416"/>
    <x v="149"/>
    <x v="296"/>
    <x v="142"/>
    <x v="23"/>
    <x v="28"/>
    <x v="0"/>
    <x v="3"/>
    <x v="5"/>
    <x v="13"/>
    <x v="0"/>
    <x v="0"/>
    <x v="0"/>
    <x v="0"/>
    <x v="0"/>
    <x v="0"/>
    <x v="0"/>
    <x v="0"/>
    <x v="36"/>
    <x v="2"/>
    <x v="65"/>
    <x v="0"/>
    <x v="0"/>
    <x v="0"/>
    <x v="1"/>
    <x v="0"/>
    <x v="1"/>
    <x v="0"/>
    <x v="0"/>
    <x v="0"/>
    <x v="727"/>
    <x v="596"/>
    <x v="8"/>
    <x v="11"/>
  </r>
  <r>
    <x v="1885"/>
    <x v="1444"/>
    <x v="698"/>
    <x v="310"/>
    <x v="0"/>
    <x v="1"/>
    <x v="32"/>
    <x v="671"/>
    <x v="40"/>
    <x v="170"/>
    <x v="124"/>
    <x v="52"/>
    <x v="104"/>
    <x v="2"/>
    <x v="7"/>
    <x v="8"/>
    <x v="5"/>
    <x v="5"/>
    <x v="0"/>
    <x v="0"/>
    <x v="0"/>
    <x v="1"/>
    <x v="0"/>
    <x v="0"/>
    <x v="0"/>
    <x v="26"/>
    <x v="1"/>
    <x v="562"/>
    <x v="0"/>
    <x v="0"/>
    <x v="1"/>
    <x v="0"/>
    <x v="0"/>
    <x v="0"/>
    <x v="1"/>
    <x v="0"/>
    <x v="0"/>
    <x v="758"/>
    <x v="99"/>
    <x v="2"/>
    <x v="7"/>
  </r>
  <r>
    <x v="1886"/>
    <x v="1792"/>
    <x v="758"/>
    <x v="310"/>
    <x v="0"/>
    <x v="0"/>
    <x v="85"/>
    <x v="622"/>
    <x v="123"/>
    <x v="349"/>
    <x v="54"/>
    <x v="90"/>
    <x v="15"/>
    <x v="1"/>
    <x v="4"/>
    <x v="6"/>
    <x v="13"/>
    <x v="2"/>
    <x v="0"/>
    <x v="0"/>
    <x v="0"/>
    <x v="0"/>
    <x v="0"/>
    <x v="0"/>
    <x v="0"/>
    <x v="25"/>
    <x v="1"/>
    <x v="589"/>
    <x v="0"/>
    <x v="0"/>
    <x v="0"/>
    <x v="1"/>
    <x v="0"/>
    <x v="0"/>
    <x v="0"/>
    <x v="1"/>
    <x v="0"/>
    <x v="854"/>
    <x v="72"/>
    <x v="2"/>
    <x v="7"/>
  </r>
  <r>
    <x v="1887"/>
    <x v="397"/>
    <x v="66"/>
    <x v="39"/>
    <x v="1"/>
    <x v="0"/>
    <x v="13"/>
    <x v="34"/>
    <x v="3"/>
    <x v="29"/>
    <x v="0"/>
    <x v="4"/>
    <x v="10"/>
    <x v="3"/>
    <x v="2"/>
    <x v="1"/>
    <x v="3"/>
    <x v="5"/>
    <x v="0"/>
    <x v="0"/>
    <x v="0"/>
    <x v="0"/>
    <x v="0"/>
    <x v="0"/>
    <x v="1"/>
    <x v="29"/>
    <x v="2"/>
    <x v="118"/>
    <x v="0"/>
    <x v="0"/>
    <x v="1"/>
    <x v="0"/>
    <x v="0"/>
    <x v="0"/>
    <x v="0"/>
    <x v="1"/>
    <x v="0"/>
    <x v="62"/>
    <x v="543"/>
    <x v="6"/>
    <x v="5"/>
  </r>
  <r>
    <x v="1888"/>
    <x v="997"/>
    <x v="540"/>
    <x v="310"/>
    <x v="0"/>
    <x v="1"/>
    <x v="24"/>
    <x v="670"/>
    <x v="0"/>
    <x v="71"/>
    <x v="0"/>
    <x v="0"/>
    <x v="166"/>
    <x v="6"/>
    <x v="10"/>
    <x v="5"/>
    <x v="10"/>
    <x v="8"/>
    <x v="0"/>
    <x v="0"/>
    <x v="0"/>
    <x v="0"/>
    <x v="0"/>
    <x v="0"/>
    <x v="0"/>
    <x v="33"/>
    <x v="2"/>
    <x v="489"/>
    <x v="0"/>
    <x v="0"/>
    <x v="0"/>
    <x v="0"/>
    <x v="1"/>
    <x v="0"/>
    <x v="0"/>
    <x v="0"/>
    <x v="1"/>
    <x v="554"/>
    <x v="172"/>
    <x v="5"/>
    <x v="6"/>
  </r>
  <r>
    <x v="1889"/>
    <x v="595"/>
    <x v="66"/>
    <x v="27"/>
    <x v="1"/>
    <x v="1"/>
    <x v="2"/>
    <x v="38"/>
    <x v="4"/>
    <x v="22"/>
    <x v="3"/>
    <x v="3"/>
    <x v="3"/>
    <x v="3"/>
    <x v="3"/>
    <x v="0"/>
    <x v="3"/>
    <x v="8"/>
    <x v="0"/>
    <x v="0"/>
    <x v="0"/>
    <x v="0"/>
    <x v="0"/>
    <x v="0"/>
    <x v="1"/>
    <x v="24"/>
    <x v="1"/>
    <x v="351"/>
    <x v="0"/>
    <x v="0"/>
    <x v="1"/>
    <x v="0"/>
    <x v="0"/>
    <x v="0"/>
    <x v="0"/>
    <x v="0"/>
    <x v="1"/>
    <x v="69"/>
    <x v="310"/>
    <x v="10"/>
    <x v="9"/>
  </r>
  <r>
    <x v="1890"/>
    <x v="89"/>
    <x v="63"/>
    <x v="310"/>
    <x v="0"/>
    <x v="0"/>
    <x v="15"/>
    <x v="32"/>
    <x v="0"/>
    <x v="8"/>
    <x v="19"/>
    <x v="4"/>
    <x v="18"/>
    <x v="1"/>
    <x v="1"/>
    <x v="0"/>
    <x v="4"/>
    <x v="6"/>
    <x v="0"/>
    <x v="0"/>
    <x v="0"/>
    <x v="0"/>
    <x v="0"/>
    <x v="0"/>
    <x v="0"/>
    <x v="6"/>
    <x v="0"/>
    <x v="470"/>
    <x v="0"/>
    <x v="1"/>
    <x v="0"/>
    <x v="0"/>
    <x v="0"/>
    <x v="0"/>
    <x v="1"/>
    <x v="0"/>
    <x v="0"/>
    <x v="51"/>
    <x v="191"/>
    <x v="6"/>
    <x v="5"/>
  </r>
  <r>
    <x v="1891"/>
    <x v="506"/>
    <x v="36"/>
    <x v="310"/>
    <x v="1"/>
    <x v="0"/>
    <x v="82"/>
    <x v="23"/>
    <x v="0"/>
    <x v="15"/>
    <x v="0"/>
    <x v="2"/>
    <x v="7"/>
    <x v="2"/>
    <x v="3"/>
    <x v="0"/>
    <x v="3"/>
    <x v="6"/>
    <x v="0"/>
    <x v="0"/>
    <x v="0"/>
    <x v="0"/>
    <x v="0"/>
    <x v="0"/>
    <x v="0"/>
    <x v="15"/>
    <x v="1"/>
    <x v="370"/>
    <x v="0"/>
    <x v="0"/>
    <x v="1"/>
    <x v="0"/>
    <x v="0"/>
    <x v="0"/>
    <x v="0"/>
    <x v="0"/>
    <x v="1"/>
    <x v="35"/>
    <x v="291"/>
    <x v="9"/>
    <x v="10"/>
  </r>
  <r>
    <x v="1892"/>
    <x v="106"/>
    <x v="95"/>
    <x v="310"/>
    <x v="0"/>
    <x v="0"/>
    <x v="27"/>
    <x v="18"/>
    <x v="42"/>
    <x v="24"/>
    <x v="13"/>
    <x v="20"/>
    <x v="18"/>
    <x v="1"/>
    <x v="2"/>
    <x v="1"/>
    <x v="4"/>
    <x v="7"/>
    <x v="0"/>
    <x v="0"/>
    <x v="0"/>
    <x v="0"/>
    <x v="0"/>
    <x v="0"/>
    <x v="0"/>
    <x v="20"/>
    <x v="1"/>
    <x v="466"/>
    <x v="0"/>
    <x v="0"/>
    <x v="1"/>
    <x v="0"/>
    <x v="0"/>
    <x v="0"/>
    <x v="1"/>
    <x v="0"/>
    <x v="0"/>
    <x v="100"/>
    <x v="195"/>
    <x v="6"/>
    <x v="5"/>
  </r>
  <r>
    <x v="1893"/>
    <x v="449"/>
    <x v="15"/>
    <x v="310"/>
    <x v="1"/>
    <x v="1"/>
    <x v="72"/>
    <x v="15"/>
    <x v="0"/>
    <x v="4"/>
    <x v="0"/>
    <x v="0"/>
    <x v="2"/>
    <x v="1"/>
    <x v="1"/>
    <x v="0"/>
    <x v="2"/>
    <x v="7"/>
    <x v="0"/>
    <x v="0"/>
    <x v="0"/>
    <x v="0"/>
    <x v="0"/>
    <x v="0"/>
    <x v="0"/>
    <x v="31"/>
    <x v="2"/>
    <x v="518"/>
    <x v="0"/>
    <x v="0"/>
    <x v="0"/>
    <x v="1"/>
    <x v="0"/>
    <x v="0"/>
    <x v="0"/>
    <x v="0"/>
    <x v="1"/>
    <x v="19"/>
    <x v="143"/>
    <x v="4"/>
    <x v="8"/>
  </r>
  <r>
    <x v="1894"/>
    <x v="382"/>
    <x v="43"/>
    <x v="310"/>
    <x v="0"/>
    <x v="1"/>
    <x v="7"/>
    <x v="23"/>
    <x v="4"/>
    <x v="5"/>
    <x v="9"/>
    <x v="5"/>
    <x v="23"/>
    <x v="1"/>
    <x v="1"/>
    <x v="0"/>
    <x v="4"/>
    <x v="3"/>
    <x v="0"/>
    <x v="0"/>
    <x v="0"/>
    <x v="0"/>
    <x v="0"/>
    <x v="0"/>
    <x v="0"/>
    <x v="19"/>
    <x v="1"/>
    <x v="7"/>
    <x v="0"/>
    <x v="0"/>
    <x v="1"/>
    <x v="0"/>
    <x v="0"/>
    <x v="1"/>
    <x v="0"/>
    <x v="0"/>
    <x v="0"/>
    <x v="26"/>
    <x v="654"/>
    <x v="10"/>
    <x v="9"/>
  </r>
  <r>
    <x v="1895"/>
    <x v="1547"/>
    <x v="381"/>
    <x v="310"/>
    <x v="0"/>
    <x v="1"/>
    <x v="57"/>
    <x v="185"/>
    <x v="154"/>
    <x v="100"/>
    <x v="42"/>
    <x v="164"/>
    <x v="175"/>
    <x v="2"/>
    <x v="6"/>
    <x v="2"/>
    <x v="12"/>
    <x v="3"/>
    <x v="0"/>
    <x v="0"/>
    <x v="0"/>
    <x v="0"/>
    <x v="0"/>
    <x v="0"/>
    <x v="0"/>
    <x v="24"/>
    <x v="1"/>
    <x v="151"/>
    <x v="0"/>
    <x v="1"/>
    <x v="0"/>
    <x v="0"/>
    <x v="0"/>
    <x v="1"/>
    <x v="0"/>
    <x v="0"/>
    <x v="0"/>
    <x v="379"/>
    <x v="510"/>
    <x v="5"/>
    <x v="6"/>
  </r>
  <r>
    <x v="1896"/>
    <x v="633"/>
    <x v="65"/>
    <x v="23"/>
    <x v="1"/>
    <x v="0"/>
    <x v="67"/>
    <x v="15"/>
    <x v="20"/>
    <x v="25"/>
    <x v="2"/>
    <x v="7"/>
    <x v="26"/>
    <x v="1"/>
    <x v="2"/>
    <x v="0"/>
    <x v="4"/>
    <x v="6"/>
    <x v="0"/>
    <x v="0"/>
    <x v="0"/>
    <x v="0"/>
    <x v="0"/>
    <x v="0"/>
    <x v="1"/>
    <x v="27"/>
    <x v="2"/>
    <x v="490"/>
    <x v="0"/>
    <x v="0"/>
    <x v="1"/>
    <x v="0"/>
    <x v="0"/>
    <x v="0"/>
    <x v="0"/>
    <x v="1"/>
    <x v="0"/>
    <x v="45"/>
    <x v="171"/>
    <x v="5"/>
    <x v="6"/>
  </r>
  <r>
    <x v="1897"/>
    <x v="1717"/>
    <x v="810"/>
    <x v="310"/>
    <x v="0"/>
    <x v="0"/>
    <x v="53"/>
    <x v="737"/>
    <x v="33"/>
    <x v="256"/>
    <x v="105"/>
    <x v="65"/>
    <x v="33"/>
    <x v="1"/>
    <x v="7"/>
    <x v="5"/>
    <x v="13"/>
    <x v="3"/>
    <x v="0"/>
    <x v="0"/>
    <x v="0"/>
    <x v="0"/>
    <x v="1"/>
    <x v="0"/>
    <x v="0"/>
    <x v="53"/>
    <x v="3"/>
    <x v="254"/>
    <x v="0"/>
    <x v="0"/>
    <x v="1"/>
    <x v="0"/>
    <x v="0"/>
    <x v="0"/>
    <x v="0"/>
    <x v="1"/>
    <x v="0"/>
    <x v="893"/>
    <x v="407"/>
    <x v="1"/>
    <x v="3"/>
  </r>
  <r>
    <x v="1898"/>
    <x v="1804"/>
    <x v="611"/>
    <x v="310"/>
    <x v="1"/>
    <x v="1"/>
    <x v="48"/>
    <x v="424"/>
    <x v="122"/>
    <x v="329"/>
    <x v="88"/>
    <x v="22"/>
    <x v="22"/>
    <x v="3"/>
    <x v="11"/>
    <x v="5"/>
    <x v="11"/>
    <x v="5"/>
    <x v="0"/>
    <x v="0"/>
    <x v="0"/>
    <x v="0"/>
    <x v="0"/>
    <x v="1"/>
    <x v="0"/>
    <x v="37"/>
    <x v="2"/>
    <x v="505"/>
    <x v="0"/>
    <x v="0"/>
    <x v="1"/>
    <x v="0"/>
    <x v="0"/>
    <x v="0"/>
    <x v="1"/>
    <x v="0"/>
    <x v="0"/>
    <x v="701"/>
    <x v="156"/>
    <x v="4"/>
    <x v="8"/>
  </r>
  <r>
    <x v="1899"/>
    <x v="156"/>
    <x v="15"/>
    <x v="310"/>
    <x v="1"/>
    <x v="0"/>
    <x v="2"/>
    <x v="2"/>
    <x v="4"/>
    <x v="9"/>
    <x v="0"/>
    <x v="4"/>
    <x v="5"/>
    <x v="1"/>
    <x v="1"/>
    <x v="0"/>
    <x v="3"/>
    <x v="5"/>
    <x v="0"/>
    <x v="0"/>
    <x v="0"/>
    <x v="0"/>
    <x v="0"/>
    <x v="0"/>
    <x v="0"/>
    <x v="19"/>
    <x v="1"/>
    <x v="278"/>
    <x v="0"/>
    <x v="1"/>
    <x v="0"/>
    <x v="0"/>
    <x v="0"/>
    <x v="0"/>
    <x v="0"/>
    <x v="1"/>
    <x v="0"/>
    <x v="16"/>
    <x v="383"/>
    <x v="0"/>
    <x v="4"/>
  </r>
  <r>
    <x v="1900"/>
    <x v="1079"/>
    <x v="601"/>
    <x v="310"/>
    <x v="0"/>
    <x v="1"/>
    <x v="65"/>
    <x v="721"/>
    <x v="0"/>
    <x v="45"/>
    <x v="0"/>
    <x v="0"/>
    <x v="34"/>
    <x v="3"/>
    <x v="4"/>
    <x v="2"/>
    <x v="11"/>
    <x v="8"/>
    <x v="0"/>
    <x v="1"/>
    <x v="0"/>
    <x v="1"/>
    <x v="0"/>
    <x v="0"/>
    <x v="0"/>
    <x v="27"/>
    <x v="2"/>
    <x v="550"/>
    <x v="0"/>
    <x v="1"/>
    <x v="0"/>
    <x v="0"/>
    <x v="0"/>
    <x v="0"/>
    <x v="0"/>
    <x v="0"/>
    <x v="1"/>
    <x v="686"/>
    <x v="111"/>
    <x v="3"/>
    <x v="0"/>
  </r>
  <r>
    <x v="1901"/>
    <x v="1534"/>
    <x v="646"/>
    <x v="310"/>
    <x v="0"/>
    <x v="0"/>
    <x v="45"/>
    <x v="311"/>
    <x v="60"/>
    <x v="495"/>
    <x v="36"/>
    <x v="46"/>
    <x v="27"/>
    <x v="1"/>
    <x v="3"/>
    <x v="3"/>
    <x v="7"/>
    <x v="2"/>
    <x v="0"/>
    <x v="0"/>
    <x v="0"/>
    <x v="0"/>
    <x v="0"/>
    <x v="0"/>
    <x v="0"/>
    <x v="26"/>
    <x v="1"/>
    <x v="350"/>
    <x v="0"/>
    <x v="1"/>
    <x v="0"/>
    <x v="0"/>
    <x v="0"/>
    <x v="0"/>
    <x v="1"/>
    <x v="0"/>
    <x v="0"/>
    <x v="735"/>
    <x v="311"/>
    <x v="10"/>
    <x v="9"/>
  </r>
  <r>
    <x v="1902"/>
    <x v="297"/>
    <x v="64"/>
    <x v="44"/>
    <x v="1"/>
    <x v="0"/>
    <x v="54"/>
    <x v="19"/>
    <x v="8"/>
    <x v="29"/>
    <x v="0"/>
    <x v="12"/>
    <x v="26"/>
    <x v="1"/>
    <x v="2"/>
    <x v="2"/>
    <x v="2"/>
    <x v="7"/>
    <x v="0"/>
    <x v="0"/>
    <x v="1"/>
    <x v="0"/>
    <x v="0"/>
    <x v="0"/>
    <x v="1"/>
    <x v="18"/>
    <x v="1"/>
    <x v="292"/>
    <x v="0"/>
    <x v="0"/>
    <x v="1"/>
    <x v="0"/>
    <x v="0"/>
    <x v="0"/>
    <x v="1"/>
    <x v="0"/>
    <x v="0"/>
    <x v="44"/>
    <x v="369"/>
    <x v="0"/>
    <x v="4"/>
  </r>
  <r>
    <x v="1903"/>
    <x v="1297"/>
    <x v="345"/>
    <x v="310"/>
    <x v="1"/>
    <x v="1"/>
    <x v="29"/>
    <x v="334"/>
    <x v="6"/>
    <x v="153"/>
    <x v="21"/>
    <x v="89"/>
    <x v="90"/>
    <x v="5"/>
    <x v="9"/>
    <x v="3"/>
    <x v="7"/>
    <x v="7"/>
    <x v="0"/>
    <x v="0"/>
    <x v="0"/>
    <x v="0"/>
    <x v="0"/>
    <x v="0"/>
    <x v="0"/>
    <x v="31"/>
    <x v="2"/>
    <x v="356"/>
    <x v="0"/>
    <x v="1"/>
    <x v="0"/>
    <x v="0"/>
    <x v="0"/>
    <x v="0"/>
    <x v="0"/>
    <x v="1"/>
    <x v="0"/>
    <x v="395"/>
    <x v="305"/>
    <x v="10"/>
    <x v="9"/>
  </r>
  <r>
    <x v="1904"/>
    <x v="1274"/>
    <x v="83"/>
    <x v="310"/>
    <x v="1"/>
    <x v="1"/>
    <x v="83"/>
    <x v="46"/>
    <x v="4"/>
    <x v="36"/>
    <x v="2"/>
    <x v="2"/>
    <x v="1"/>
    <x v="1"/>
    <x v="2"/>
    <x v="0"/>
    <x v="4"/>
    <x v="5"/>
    <x v="0"/>
    <x v="0"/>
    <x v="0"/>
    <x v="0"/>
    <x v="0"/>
    <x v="0"/>
    <x v="0"/>
    <x v="22"/>
    <x v="1"/>
    <x v="208"/>
    <x v="0"/>
    <x v="1"/>
    <x v="0"/>
    <x v="0"/>
    <x v="0"/>
    <x v="0"/>
    <x v="0"/>
    <x v="0"/>
    <x v="1"/>
    <x v="89"/>
    <x v="453"/>
    <x v="3"/>
    <x v="0"/>
  </r>
  <r>
    <x v="1905"/>
    <x v="1450"/>
    <x v="204"/>
    <x v="310"/>
    <x v="0"/>
    <x v="1"/>
    <x v="93"/>
    <x v="150"/>
    <x v="31"/>
    <x v="126"/>
    <x v="8"/>
    <x v="17"/>
    <x v="69"/>
    <x v="2"/>
    <x v="4"/>
    <x v="2"/>
    <x v="7"/>
    <x v="3"/>
    <x v="0"/>
    <x v="0"/>
    <x v="0"/>
    <x v="0"/>
    <x v="0"/>
    <x v="0"/>
    <x v="0"/>
    <x v="49"/>
    <x v="3"/>
    <x v="256"/>
    <x v="0"/>
    <x v="1"/>
    <x v="0"/>
    <x v="0"/>
    <x v="0"/>
    <x v="0"/>
    <x v="0"/>
    <x v="0"/>
    <x v="1"/>
    <x v="228"/>
    <x v="405"/>
    <x v="1"/>
    <x v="3"/>
  </r>
  <r>
    <x v="1906"/>
    <x v="118"/>
    <x v="32"/>
    <x v="310"/>
    <x v="1"/>
    <x v="0"/>
    <x v="40"/>
    <x v="8"/>
    <x v="3"/>
    <x v="19"/>
    <x v="3"/>
    <x v="3"/>
    <x v="8"/>
    <x v="3"/>
    <x v="3"/>
    <x v="0"/>
    <x v="3"/>
    <x v="6"/>
    <x v="0"/>
    <x v="0"/>
    <x v="0"/>
    <x v="0"/>
    <x v="0"/>
    <x v="0"/>
    <x v="0"/>
    <x v="14"/>
    <x v="1"/>
    <x v="161"/>
    <x v="0"/>
    <x v="1"/>
    <x v="0"/>
    <x v="0"/>
    <x v="0"/>
    <x v="0"/>
    <x v="0"/>
    <x v="1"/>
    <x v="0"/>
    <x v="30"/>
    <x v="500"/>
    <x v="4"/>
    <x v="8"/>
  </r>
  <r>
    <x v="1907"/>
    <x v="313"/>
    <x v="41"/>
    <x v="310"/>
    <x v="2"/>
    <x v="0"/>
    <x v="47"/>
    <x v="17"/>
    <x v="3"/>
    <x v="18"/>
    <x v="3"/>
    <x v="4"/>
    <x v="18"/>
    <x v="2"/>
    <x v="3"/>
    <x v="1"/>
    <x v="2"/>
    <x v="7"/>
    <x v="0"/>
    <x v="0"/>
    <x v="0"/>
    <x v="0"/>
    <x v="0"/>
    <x v="0"/>
    <x v="0"/>
    <x v="28"/>
    <x v="2"/>
    <x v="84"/>
    <x v="0"/>
    <x v="1"/>
    <x v="0"/>
    <x v="0"/>
    <x v="0"/>
    <x v="0"/>
    <x v="0"/>
    <x v="1"/>
    <x v="0"/>
    <x v="29"/>
    <x v="577"/>
    <x v="7"/>
    <x v="1"/>
  </r>
  <r>
    <x v="1908"/>
    <x v="1677"/>
    <x v="419"/>
    <x v="310"/>
    <x v="0"/>
    <x v="1"/>
    <x v="50"/>
    <x v="300"/>
    <x v="104"/>
    <x v="180"/>
    <x v="106"/>
    <x v="38"/>
    <x v="99"/>
    <x v="2"/>
    <x v="6"/>
    <x v="6"/>
    <x v="9"/>
    <x v="3"/>
    <x v="0"/>
    <x v="0"/>
    <x v="0"/>
    <x v="0"/>
    <x v="0"/>
    <x v="0"/>
    <x v="0"/>
    <x v="45"/>
    <x v="3"/>
    <x v="422"/>
    <x v="0"/>
    <x v="1"/>
    <x v="0"/>
    <x v="0"/>
    <x v="0"/>
    <x v="0"/>
    <x v="1"/>
    <x v="0"/>
    <x v="0"/>
    <x v="464"/>
    <x v="239"/>
    <x v="7"/>
    <x v="1"/>
  </r>
  <r>
    <x v="1909"/>
    <x v="478"/>
    <x v="31"/>
    <x v="310"/>
    <x v="1"/>
    <x v="1"/>
    <x v="40"/>
    <x v="8"/>
    <x v="4"/>
    <x v="15"/>
    <x v="3"/>
    <x v="5"/>
    <x v="3"/>
    <x v="2"/>
    <x v="1"/>
    <x v="0"/>
    <x v="3"/>
    <x v="7"/>
    <x v="0"/>
    <x v="0"/>
    <x v="0"/>
    <x v="0"/>
    <x v="0"/>
    <x v="0"/>
    <x v="0"/>
    <x v="21"/>
    <x v="1"/>
    <x v="623"/>
    <x v="0"/>
    <x v="0"/>
    <x v="0"/>
    <x v="1"/>
    <x v="0"/>
    <x v="1"/>
    <x v="0"/>
    <x v="0"/>
    <x v="0"/>
    <x v="34"/>
    <x v="38"/>
    <x v="0"/>
    <x v="4"/>
  </r>
  <r>
    <x v="1910"/>
    <x v="261"/>
    <x v="63"/>
    <x v="46"/>
    <x v="1"/>
    <x v="0"/>
    <x v="19"/>
    <x v="19"/>
    <x v="3"/>
    <x v="26"/>
    <x v="9"/>
    <x v="9"/>
    <x v="3"/>
    <x v="3"/>
    <x v="2"/>
    <x v="0"/>
    <x v="4"/>
    <x v="8"/>
    <x v="0"/>
    <x v="0"/>
    <x v="0"/>
    <x v="0"/>
    <x v="0"/>
    <x v="0"/>
    <x v="1"/>
    <x v="24"/>
    <x v="1"/>
    <x v="630"/>
    <x v="0"/>
    <x v="0"/>
    <x v="1"/>
    <x v="0"/>
    <x v="0"/>
    <x v="0"/>
    <x v="0"/>
    <x v="0"/>
    <x v="1"/>
    <x v="66"/>
    <x v="31"/>
    <x v="0"/>
    <x v="4"/>
  </r>
  <r>
    <x v="1911"/>
    <x v="264"/>
    <x v="63"/>
    <x v="45"/>
    <x v="1"/>
    <x v="0"/>
    <x v="2"/>
    <x v="3"/>
    <x v="17"/>
    <x v="26"/>
    <x v="17"/>
    <x v="1"/>
    <x v="39"/>
    <x v="2"/>
    <x v="2"/>
    <x v="0"/>
    <x v="3"/>
    <x v="9"/>
    <x v="0"/>
    <x v="0"/>
    <x v="0"/>
    <x v="0"/>
    <x v="0"/>
    <x v="0"/>
    <x v="1"/>
    <x v="26"/>
    <x v="1"/>
    <x v="561"/>
    <x v="0"/>
    <x v="0"/>
    <x v="1"/>
    <x v="0"/>
    <x v="0"/>
    <x v="0"/>
    <x v="1"/>
    <x v="0"/>
    <x v="0"/>
    <x v="30"/>
    <x v="100"/>
    <x v="3"/>
    <x v="0"/>
  </r>
  <r>
    <x v="1912"/>
    <x v="450"/>
    <x v="10"/>
    <x v="310"/>
    <x v="0"/>
    <x v="1"/>
    <x v="25"/>
    <x v="8"/>
    <x v="2"/>
    <x v="4"/>
    <x v="0"/>
    <x v="0"/>
    <x v="1"/>
    <x v="1"/>
    <x v="0"/>
    <x v="0"/>
    <x v="3"/>
    <x v="5"/>
    <x v="0"/>
    <x v="0"/>
    <x v="0"/>
    <x v="0"/>
    <x v="0"/>
    <x v="0"/>
    <x v="0"/>
    <x v="37"/>
    <x v="2"/>
    <x v="93"/>
    <x v="0"/>
    <x v="1"/>
    <x v="0"/>
    <x v="0"/>
    <x v="0"/>
    <x v="0"/>
    <x v="0"/>
    <x v="1"/>
    <x v="0"/>
    <x v="15"/>
    <x v="568"/>
    <x v="7"/>
    <x v="1"/>
  </r>
  <r>
    <x v="1913"/>
    <x v="215"/>
    <x v="30"/>
    <x v="310"/>
    <x v="1"/>
    <x v="0"/>
    <x v="48"/>
    <x v="2"/>
    <x v="2"/>
    <x v="4"/>
    <x v="12"/>
    <x v="13"/>
    <x v="4"/>
    <x v="1"/>
    <x v="1"/>
    <x v="0"/>
    <x v="4"/>
    <x v="4"/>
    <x v="0"/>
    <x v="0"/>
    <x v="0"/>
    <x v="0"/>
    <x v="0"/>
    <x v="0"/>
    <x v="0"/>
    <x v="23"/>
    <x v="1"/>
    <x v="282"/>
    <x v="0"/>
    <x v="1"/>
    <x v="0"/>
    <x v="0"/>
    <x v="0"/>
    <x v="0"/>
    <x v="1"/>
    <x v="0"/>
    <x v="0"/>
    <x v="32"/>
    <x v="379"/>
    <x v="0"/>
    <x v="4"/>
  </r>
  <r>
    <x v="1914"/>
    <x v="548"/>
    <x v="61"/>
    <x v="25"/>
    <x v="1"/>
    <x v="0"/>
    <x v="9"/>
    <x v="45"/>
    <x v="3"/>
    <x v="9"/>
    <x v="4"/>
    <x v="4"/>
    <x v="7"/>
    <x v="1"/>
    <x v="1"/>
    <x v="2"/>
    <x v="2"/>
    <x v="6"/>
    <x v="0"/>
    <x v="0"/>
    <x v="1"/>
    <x v="0"/>
    <x v="0"/>
    <x v="0"/>
    <x v="1"/>
    <x v="25"/>
    <x v="1"/>
    <x v="86"/>
    <x v="0"/>
    <x v="1"/>
    <x v="0"/>
    <x v="0"/>
    <x v="0"/>
    <x v="0"/>
    <x v="0"/>
    <x v="0"/>
    <x v="1"/>
    <x v="60"/>
    <x v="575"/>
    <x v="7"/>
    <x v="1"/>
  </r>
  <r>
    <x v="1915"/>
    <x v="284"/>
    <x v="35"/>
    <x v="310"/>
    <x v="0"/>
    <x v="1"/>
    <x v="68"/>
    <x v="19"/>
    <x v="1"/>
    <x v="14"/>
    <x v="3"/>
    <x v="2"/>
    <x v="4"/>
    <x v="1"/>
    <x v="1"/>
    <x v="0"/>
    <x v="3"/>
    <x v="8"/>
    <x v="0"/>
    <x v="0"/>
    <x v="0"/>
    <x v="0"/>
    <x v="0"/>
    <x v="0"/>
    <x v="0"/>
    <x v="46"/>
    <x v="3"/>
    <x v="499"/>
    <x v="0"/>
    <x v="0"/>
    <x v="0"/>
    <x v="1"/>
    <x v="0"/>
    <x v="0"/>
    <x v="1"/>
    <x v="0"/>
    <x v="0"/>
    <x v="37"/>
    <x v="162"/>
    <x v="5"/>
    <x v="6"/>
  </r>
  <r>
    <x v="1916"/>
    <x v="181"/>
    <x v="32"/>
    <x v="310"/>
    <x v="1"/>
    <x v="0"/>
    <x v="64"/>
    <x v="22"/>
    <x v="0"/>
    <x v="6"/>
    <x v="6"/>
    <x v="2"/>
    <x v="6"/>
    <x v="1"/>
    <x v="1"/>
    <x v="0"/>
    <x v="3"/>
    <x v="7"/>
    <x v="0"/>
    <x v="0"/>
    <x v="0"/>
    <x v="0"/>
    <x v="0"/>
    <x v="0"/>
    <x v="0"/>
    <x v="19"/>
    <x v="1"/>
    <x v="653"/>
    <x v="0"/>
    <x v="0"/>
    <x v="1"/>
    <x v="0"/>
    <x v="0"/>
    <x v="0"/>
    <x v="1"/>
    <x v="0"/>
    <x v="0"/>
    <x v="32"/>
    <x v="8"/>
    <x v="11"/>
    <x v="2"/>
  </r>
  <r>
    <x v="1917"/>
    <x v="1599"/>
    <x v="452"/>
    <x v="310"/>
    <x v="0"/>
    <x v="0"/>
    <x v="67"/>
    <x v="248"/>
    <x v="81"/>
    <x v="204"/>
    <x v="121"/>
    <x v="133"/>
    <x v="196"/>
    <x v="1"/>
    <x v="4"/>
    <x v="6"/>
    <x v="12"/>
    <x v="1"/>
    <x v="0"/>
    <x v="0"/>
    <x v="0"/>
    <x v="0"/>
    <x v="0"/>
    <x v="0"/>
    <x v="0"/>
    <x v="12"/>
    <x v="1"/>
    <x v="60"/>
    <x v="0"/>
    <x v="1"/>
    <x v="0"/>
    <x v="0"/>
    <x v="0"/>
    <x v="0"/>
    <x v="1"/>
    <x v="0"/>
    <x v="0"/>
    <x v="428"/>
    <x v="601"/>
    <x v="8"/>
    <x v="11"/>
  </r>
  <r>
    <x v="1918"/>
    <x v="460"/>
    <x v="97"/>
    <x v="310"/>
    <x v="1"/>
    <x v="0"/>
    <x v="94"/>
    <x v="67"/>
    <x v="6"/>
    <x v="38"/>
    <x v="3"/>
    <x v="6"/>
    <x v="41"/>
    <x v="2"/>
    <x v="2"/>
    <x v="2"/>
    <x v="3"/>
    <x v="7"/>
    <x v="0"/>
    <x v="0"/>
    <x v="0"/>
    <x v="0"/>
    <x v="0"/>
    <x v="0"/>
    <x v="0"/>
    <x v="20"/>
    <x v="1"/>
    <x v="616"/>
    <x v="0"/>
    <x v="1"/>
    <x v="0"/>
    <x v="0"/>
    <x v="0"/>
    <x v="0"/>
    <x v="0"/>
    <x v="1"/>
    <x v="0"/>
    <x v="81"/>
    <x v="45"/>
    <x v="1"/>
    <x v="3"/>
  </r>
  <r>
    <x v="1919"/>
    <x v="1541"/>
    <x v="606"/>
    <x v="310"/>
    <x v="0"/>
    <x v="0"/>
    <x v="82"/>
    <x v="303"/>
    <x v="45"/>
    <x v="460"/>
    <x v="88"/>
    <x v="11"/>
    <x v="110"/>
    <x v="2"/>
    <x v="3"/>
    <x v="4"/>
    <x v="10"/>
    <x v="3"/>
    <x v="0"/>
    <x v="0"/>
    <x v="0"/>
    <x v="0"/>
    <x v="0"/>
    <x v="0"/>
    <x v="0"/>
    <x v="45"/>
    <x v="3"/>
    <x v="480"/>
    <x v="0"/>
    <x v="0"/>
    <x v="0"/>
    <x v="0"/>
    <x v="1"/>
    <x v="0"/>
    <x v="1"/>
    <x v="0"/>
    <x v="0"/>
    <x v="652"/>
    <x v="181"/>
    <x v="5"/>
    <x v="6"/>
  </r>
  <r>
    <x v="1920"/>
    <x v="626"/>
    <x v="60"/>
    <x v="21"/>
    <x v="1"/>
    <x v="0"/>
    <x v="41"/>
    <x v="19"/>
    <x v="0"/>
    <x v="35"/>
    <x v="6"/>
    <x v="4"/>
    <x v="17"/>
    <x v="2"/>
    <x v="2"/>
    <x v="1"/>
    <x v="2"/>
    <x v="7"/>
    <x v="0"/>
    <x v="0"/>
    <x v="0"/>
    <x v="0"/>
    <x v="0"/>
    <x v="1"/>
    <x v="1"/>
    <x v="12"/>
    <x v="1"/>
    <x v="591"/>
    <x v="0"/>
    <x v="0"/>
    <x v="1"/>
    <x v="0"/>
    <x v="0"/>
    <x v="0"/>
    <x v="0"/>
    <x v="0"/>
    <x v="1"/>
    <x v="49"/>
    <x v="70"/>
    <x v="2"/>
    <x v="7"/>
  </r>
  <r>
    <x v="1921"/>
    <x v="1867"/>
    <x v="419"/>
    <x v="310"/>
    <x v="0"/>
    <x v="1"/>
    <x v="24"/>
    <x v="201"/>
    <x v="38"/>
    <x v="294"/>
    <x v="92"/>
    <x v="84"/>
    <x v="15"/>
    <x v="1"/>
    <x v="4"/>
    <x v="7"/>
    <x v="10"/>
    <x v="1"/>
    <x v="0"/>
    <x v="0"/>
    <x v="0"/>
    <x v="0"/>
    <x v="0"/>
    <x v="0"/>
    <x v="0"/>
    <x v="22"/>
    <x v="1"/>
    <x v="9"/>
    <x v="0"/>
    <x v="1"/>
    <x v="0"/>
    <x v="0"/>
    <x v="0"/>
    <x v="0"/>
    <x v="0"/>
    <x v="1"/>
    <x v="0"/>
    <x v="516"/>
    <x v="652"/>
    <x v="10"/>
    <x v="9"/>
  </r>
  <r>
    <x v="1922"/>
    <x v="507"/>
    <x v="67"/>
    <x v="310"/>
    <x v="1"/>
    <x v="1"/>
    <x v="54"/>
    <x v="18"/>
    <x v="7"/>
    <x v="34"/>
    <x v="9"/>
    <x v="2"/>
    <x v="3"/>
    <x v="3"/>
    <x v="3"/>
    <x v="0"/>
    <x v="3"/>
    <x v="8"/>
    <x v="0"/>
    <x v="0"/>
    <x v="0"/>
    <x v="0"/>
    <x v="0"/>
    <x v="0"/>
    <x v="0"/>
    <x v="28"/>
    <x v="2"/>
    <x v="429"/>
    <x v="0"/>
    <x v="0"/>
    <x v="1"/>
    <x v="0"/>
    <x v="0"/>
    <x v="0"/>
    <x v="1"/>
    <x v="0"/>
    <x v="0"/>
    <x v="70"/>
    <x v="232"/>
    <x v="7"/>
    <x v="1"/>
  </r>
  <r>
    <x v="1923"/>
    <x v="634"/>
    <x v="98"/>
    <x v="310"/>
    <x v="0"/>
    <x v="1"/>
    <x v="20"/>
    <x v="68"/>
    <x v="8"/>
    <x v="26"/>
    <x v="11"/>
    <x v="7"/>
    <x v="12"/>
    <x v="2"/>
    <x v="3"/>
    <x v="0"/>
    <x v="4"/>
    <x v="7"/>
    <x v="0"/>
    <x v="0"/>
    <x v="0"/>
    <x v="0"/>
    <x v="0"/>
    <x v="0"/>
    <x v="0"/>
    <x v="42"/>
    <x v="3"/>
    <x v="474"/>
    <x v="0"/>
    <x v="0"/>
    <x v="0"/>
    <x v="1"/>
    <x v="0"/>
    <x v="0"/>
    <x v="1"/>
    <x v="0"/>
    <x v="0"/>
    <x v="108"/>
    <x v="187"/>
    <x v="6"/>
    <x v="5"/>
  </r>
  <r>
    <x v="1924"/>
    <x v="964"/>
    <x v="111"/>
    <x v="310"/>
    <x v="0"/>
    <x v="0"/>
    <x v="96"/>
    <x v="136"/>
    <x v="0"/>
    <x v="7"/>
    <x v="0"/>
    <x v="0"/>
    <x v="6"/>
    <x v="1"/>
    <x v="3"/>
    <x v="1"/>
    <x v="4"/>
    <x v="5"/>
    <x v="0"/>
    <x v="0"/>
    <x v="0"/>
    <x v="0"/>
    <x v="0"/>
    <x v="0"/>
    <x v="0"/>
    <x v="55"/>
    <x v="3"/>
    <x v="335"/>
    <x v="0"/>
    <x v="0"/>
    <x v="1"/>
    <x v="0"/>
    <x v="0"/>
    <x v="0"/>
    <x v="0"/>
    <x v="0"/>
    <x v="1"/>
    <x v="137"/>
    <x v="326"/>
    <x v="10"/>
    <x v="9"/>
  </r>
  <r>
    <x v="1925"/>
    <x v="1130"/>
    <x v="285"/>
    <x v="310"/>
    <x v="0"/>
    <x v="1"/>
    <x v="19"/>
    <x v="233"/>
    <x v="34"/>
    <x v="103"/>
    <x v="77"/>
    <x v="29"/>
    <x v="49"/>
    <x v="2"/>
    <x v="3"/>
    <x v="3"/>
    <x v="10"/>
    <x v="3"/>
    <x v="0"/>
    <x v="0"/>
    <x v="0"/>
    <x v="0"/>
    <x v="0"/>
    <x v="0"/>
    <x v="0"/>
    <x v="20"/>
    <x v="1"/>
    <x v="266"/>
    <x v="0"/>
    <x v="1"/>
    <x v="0"/>
    <x v="0"/>
    <x v="0"/>
    <x v="0"/>
    <x v="1"/>
    <x v="0"/>
    <x v="0"/>
    <x v="343"/>
    <x v="395"/>
    <x v="1"/>
    <x v="3"/>
  </r>
  <r>
    <x v="1926"/>
    <x v="1800"/>
    <x v="634"/>
    <x v="310"/>
    <x v="0"/>
    <x v="0"/>
    <x v="60"/>
    <x v="410"/>
    <x v="71"/>
    <x v="423"/>
    <x v="80"/>
    <x v="12"/>
    <x v="105"/>
    <x v="1"/>
    <x v="4"/>
    <x v="4"/>
    <x v="10"/>
    <x v="1"/>
    <x v="0"/>
    <x v="0"/>
    <x v="0"/>
    <x v="0"/>
    <x v="0"/>
    <x v="0"/>
    <x v="0"/>
    <x v="45"/>
    <x v="3"/>
    <x v="43"/>
    <x v="0"/>
    <x v="0"/>
    <x v="1"/>
    <x v="0"/>
    <x v="0"/>
    <x v="0"/>
    <x v="1"/>
    <x v="0"/>
    <x v="0"/>
    <x v="689"/>
    <x v="618"/>
    <x v="8"/>
    <x v="11"/>
  </r>
  <r>
    <x v="1927"/>
    <x v="390"/>
    <x v="59"/>
    <x v="33"/>
    <x v="0"/>
    <x v="0"/>
    <x v="27"/>
    <x v="10"/>
    <x v="24"/>
    <x v="15"/>
    <x v="12"/>
    <x v="1"/>
    <x v="30"/>
    <x v="1"/>
    <x v="2"/>
    <x v="1"/>
    <x v="3"/>
    <x v="7"/>
    <x v="0"/>
    <x v="0"/>
    <x v="1"/>
    <x v="0"/>
    <x v="0"/>
    <x v="0"/>
    <x v="1"/>
    <x v="36"/>
    <x v="2"/>
    <x v="125"/>
    <x v="0"/>
    <x v="0"/>
    <x v="1"/>
    <x v="0"/>
    <x v="0"/>
    <x v="1"/>
    <x v="0"/>
    <x v="0"/>
    <x v="0"/>
    <x v="35"/>
    <x v="536"/>
    <x v="6"/>
    <x v="5"/>
  </r>
  <r>
    <x v="1928"/>
    <x v="1268"/>
    <x v="259"/>
    <x v="310"/>
    <x v="0"/>
    <x v="0"/>
    <x v="13"/>
    <x v="299"/>
    <x v="4"/>
    <x v="89"/>
    <x v="10"/>
    <x v="8"/>
    <x v="13"/>
    <x v="1"/>
    <x v="4"/>
    <x v="2"/>
    <x v="9"/>
    <x v="4"/>
    <x v="0"/>
    <x v="0"/>
    <x v="0"/>
    <x v="0"/>
    <x v="0"/>
    <x v="0"/>
    <x v="0"/>
    <x v="32"/>
    <x v="2"/>
    <x v="205"/>
    <x v="0"/>
    <x v="0"/>
    <x v="1"/>
    <x v="0"/>
    <x v="0"/>
    <x v="0"/>
    <x v="0"/>
    <x v="0"/>
    <x v="1"/>
    <x v="331"/>
    <x v="456"/>
    <x v="3"/>
    <x v="0"/>
  </r>
  <r>
    <x v="1929"/>
    <x v="1697"/>
    <x v="579"/>
    <x v="310"/>
    <x v="0"/>
    <x v="0"/>
    <x v="37"/>
    <x v="497"/>
    <x v="10"/>
    <x v="291"/>
    <x v="73"/>
    <x v="53"/>
    <x v="32"/>
    <x v="1"/>
    <x v="1"/>
    <x v="8"/>
    <x v="7"/>
    <x v="0"/>
    <x v="0"/>
    <x v="0"/>
    <x v="0"/>
    <x v="0"/>
    <x v="0"/>
    <x v="0"/>
    <x v="0"/>
    <x v="46"/>
    <x v="3"/>
    <x v="52"/>
    <x v="0"/>
    <x v="0"/>
    <x v="0"/>
    <x v="0"/>
    <x v="1"/>
    <x v="0"/>
    <x v="0"/>
    <x v="0"/>
    <x v="1"/>
    <x v="662"/>
    <x v="609"/>
    <x v="8"/>
    <x v="11"/>
  </r>
  <r>
    <x v="1930"/>
    <x v="312"/>
    <x v="15"/>
    <x v="310"/>
    <x v="1"/>
    <x v="0"/>
    <x v="59"/>
    <x v="8"/>
    <x v="0"/>
    <x v="7"/>
    <x v="3"/>
    <x v="1"/>
    <x v="1"/>
    <x v="1"/>
    <x v="1"/>
    <x v="0"/>
    <x v="3"/>
    <x v="6"/>
    <x v="0"/>
    <x v="0"/>
    <x v="0"/>
    <x v="0"/>
    <x v="0"/>
    <x v="0"/>
    <x v="0"/>
    <x v="20"/>
    <x v="1"/>
    <x v="153"/>
    <x v="0"/>
    <x v="0"/>
    <x v="0"/>
    <x v="1"/>
    <x v="0"/>
    <x v="0"/>
    <x v="1"/>
    <x v="0"/>
    <x v="0"/>
    <x v="20"/>
    <x v="508"/>
    <x v="5"/>
    <x v="6"/>
  </r>
  <r>
    <x v="1931"/>
    <x v="853"/>
    <x v="209"/>
    <x v="310"/>
    <x v="0"/>
    <x v="1"/>
    <x v="55"/>
    <x v="160"/>
    <x v="41"/>
    <x v="86"/>
    <x v="41"/>
    <x v="6"/>
    <x v="27"/>
    <x v="5"/>
    <x v="5"/>
    <x v="3"/>
    <x v="5"/>
    <x v="7"/>
    <x v="0"/>
    <x v="0"/>
    <x v="1"/>
    <x v="0"/>
    <x v="0"/>
    <x v="0"/>
    <x v="0"/>
    <x v="40"/>
    <x v="2"/>
    <x v="581"/>
    <x v="0"/>
    <x v="0"/>
    <x v="1"/>
    <x v="0"/>
    <x v="0"/>
    <x v="0"/>
    <x v="1"/>
    <x v="0"/>
    <x v="0"/>
    <x v="256"/>
    <x v="80"/>
    <x v="2"/>
    <x v="7"/>
  </r>
  <r>
    <x v="1932"/>
    <x v="60"/>
    <x v="58"/>
    <x v="62"/>
    <x v="1"/>
    <x v="0"/>
    <x v="10"/>
    <x v="5"/>
    <x v="7"/>
    <x v="31"/>
    <x v="13"/>
    <x v="4"/>
    <x v="7"/>
    <x v="3"/>
    <x v="2"/>
    <x v="1"/>
    <x v="3"/>
    <x v="6"/>
    <x v="0"/>
    <x v="0"/>
    <x v="0"/>
    <x v="0"/>
    <x v="0"/>
    <x v="0"/>
    <x v="1"/>
    <x v="17"/>
    <x v="1"/>
    <x v="67"/>
    <x v="0"/>
    <x v="0"/>
    <x v="1"/>
    <x v="0"/>
    <x v="0"/>
    <x v="0"/>
    <x v="0"/>
    <x v="1"/>
    <x v="0"/>
    <x v="57"/>
    <x v="594"/>
    <x v="8"/>
    <x v="11"/>
  </r>
  <r>
    <x v="1933"/>
    <x v="1120"/>
    <x v="98"/>
    <x v="310"/>
    <x v="1"/>
    <x v="1"/>
    <x v="48"/>
    <x v="66"/>
    <x v="4"/>
    <x v="32"/>
    <x v="15"/>
    <x v="2"/>
    <x v="16"/>
    <x v="3"/>
    <x v="2"/>
    <x v="1"/>
    <x v="4"/>
    <x v="4"/>
    <x v="0"/>
    <x v="0"/>
    <x v="0"/>
    <x v="0"/>
    <x v="0"/>
    <x v="0"/>
    <x v="0"/>
    <x v="46"/>
    <x v="3"/>
    <x v="48"/>
    <x v="0"/>
    <x v="0"/>
    <x v="0"/>
    <x v="0"/>
    <x v="1"/>
    <x v="0"/>
    <x v="0"/>
    <x v="0"/>
    <x v="1"/>
    <x v="104"/>
    <x v="613"/>
    <x v="8"/>
    <x v="11"/>
  </r>
  <r>
    <x v="1934"/>
    <x v="1515"/>
    <x v="493"/>
    <x v="310"/>
    <x v="0"/>
    <x v="1"/>
    <x v="38"/>
    <x v="429"/>
    <x v="52"/>
    <x v="98"/>
    <x v="71"/>
    <x v="162"/>
    <x v="88"/>
    <x v="3"/>
    <x v="8"/>
    <x v="5"/>
    <x v="10"/>
    <x v="5"/>
    <x v="0"/>
    <x v="0"/>
    <x v="0"/>
    <x v="0"/>
    <x v="0"/>
    <x v="0"/>
    <x v="0"/>
    <x v="31"/>
    <x v="2"/>
    <x v="340"/>
    <x v="0"/>
    <x v="1"/>
    <x v="0"/>
    <x v="0"/>
    <x v="0"/>
    <x v="0"/>
    <x v="0"/>
    <x v="1"/>
    <x v="0"/>
    <x v="545"/>
    <x v="321"/>
    <x v="10"/>
    <x v="9"/>
  </r>
  <r>
    <x v="1935"/>
    <x v="34"/>
    <x v="57"/>
    <x v="69"/>
    <x v="1"/>
    <x v="0"/>
    <x v="71"/>
    <x v="6"/>
    <x v="4"/>
    <x v="9"/>
    <x v="6"/>
    <x v="36"/>
    <x v="35"/>
    <x v="4"/>
    <x v="2"/>
    <x v="2"/>
    <x v="3"/>
    <x v="7"/>
    <x v="0"/>
    <x v="0"/>
    <x v="0"/>
    <x v="0"/>
    <x v="0"/>
    <x v="0"/>
    <x v="1"/>
    <x v="16"/>
    <x v="1"/>
    <x v="563"/>
    <x v="0"/>
    <x v="0"/>
    <x v="0"/>
    <x v="1"/>
    <x v="0"/>
    <x v="1"/>
    <x v="0"/>
    <x v="0"/>
    <x v="0"/>
    <x v="28"/>
    <x v="98"/>
    <x v="2"/>
    <x v="7"/>
  </r>
  <r>
    <x v="1936"/>
    <x v="770"/>
    <x v="40"/>
    <x v="310"/>
    <x v="1"/>
    <x v="1"/>
    <x v="19"/>
    <x v="20"/>
    <x v="0"/>
    <x v="14"/>
    <x v="7"/>
    <x v="3"/>
    <x v="1"/>
    <x v="3"/>
    <x v="2"/>
    <x v="0"/>
    <x v="4"/>
    <x v="3"/>
    <x v="0"/>
    <x v="0"/>
    <x v="0"/>
    <x v="0"/>
    <x v="0"/>
    <x v="0"/>
    <x v="0"/>
    <x v="18"/>
    <x v="1"/>
    <x v="12"/>
    <x v="0"/>
    <x v="1"/>
    <x v="0"/>
    <x v="0"/>
    <x v="0"/>
    <x v="0"/>
    <x v="1"/>
    <x v="0"/>
    <x v="0"/>
    <x v="45"/>
    <x v="649"/>
    <x v="10"/>
    <x v="9"/>
  </r>
  <r>
    <x v="1937"/>
    <x v="17"/>
    <x v="57"/>
    <x v="87"/>
    <x v="1"/>
    <x v="0"/>
    <x v="7"/>
    <x v="6"/>
    <x v="17"/>
    <x v="16"/>
    <x v="6"/>
    <x v="16"/>
    <x v="42"/>
    <x v="4"/>
    <x v="3"/>
    <x v="1"/>
    <x v="3"/>
    <x v="8"/>
    <x v="0"/>
    <x v="0"/>
    <x v="0"/>
    <x v="0"/>
    <x v="0"/>
    <x v="0"/>
    <x v="1"/>
    <x v="23"/>
    <x v="1"/>
    <x v="599"/>
    <x v="0"/>
    <x v="0"/>
    <x v="0"/>
    <x v="1"/>
    <x v="0"/>
    <x v="0"/>
    <x v="0"/>
    <x v="0"/>
    <x v="0"/>
    <x v="21"/>
    <x v="62"/>
    <x v="1"/>
    <x v="3"/>
  </r>
  <r>
    <x v="1938"/>
    <x v="895"/>
    <x v="96"/>
    <x v="310"/>
    <x v="0"/>
    <x v="1"/>
    <x v="27"/>
    <x v="101"/>
    <x v="1"/>
    <x v="15"/>
    <x v="2"/>
    <x v="0"/>
    <x v="24"/>
    <x v="1"/>
    <x v="3"/>
    <x v="0"/>
    <x v="4"/>
    <x v="7"/>
    <x v="0"/>
    <x v="0"/>
    <x v="0"/>
    <x v="0"/>
    <x v="0"/>
    <x v="0"/>
    <x v="0"/>
    <x v="30"/>
    <x v="2"/>
    <x v="163"/>
    <x v="1"/>
    <x v="0"/>
    <x v="0"/>
    <x v="0"/>
    <x v="0"/>
    <x v="0"/>
    <x v="1"/>
    <x v="0"/>
    <x v="0"/>
    <x v="95"/>
    <x v="498"/>
    <x v="4"/>
    <x v="8"/>
  </r>
  <r>
    <x v="1939"/>
    <x v="1637"/>
    <x v="805"/>
    <x v="310"/>
    <x v="0"/>
    <x v="0"/>
    <x v="58"/>
    <x v="420"/>
    <x v="130"/>
    <x v="514"/>
    <x v="135"/>
    <x v="49"/>
    <x v="49"/>
    <x v="1"/>
    <x v="6"/>
    <x v="7"/>
    <x v="12"/>
    <x v="3"/>
    <x v="0"/>
    <x v="0"/>
    <x v="0"/>
    <x v="0"/>
    <x v="0"/>
    <x v="0"/>
    <x v="0"/>
    <x v="49"/>
    <x v="3"/>
    <x v="289"/>
    <x v="0"/>
    <x v="0"/>
    <x v="0"/>
    <x v="1"/>
    <x v="0"/>
    <x v="0"/>
    <x v="1"/>
    <x v="0"/>
    <x v="0"/>
    <x v="882"/>
    <x v="372"/>
    <x v="0"/>
    <x v="4"/>
  </r>
  <r>
    <x v="1940"/>
    <x v="1349"/>
    <x v="386"/>
    <x v="310"/>
    <x v="0"/>
    <x v="1"/>
    <x v="59"/>
    <x v="336"/>
    <x v="35"/>
    <x v="168"/>
    <x v="51"/>
    <x v="85"/>
    <x v="92"/>
    <x v="2"/>
    <x v="8"/>
    <x v="2"/>
    <x v="10"/>
    <x v="5"/>
    <x v="0"/>
    <x v="0"/>
    <x v="0"/>
    <x v="0"/>
    <x v="0"/>
    <x v="0"/>
    <x v="0"/>
    <x v="24"/>
    <x v="1"/>
    <x v="234"/>
    <x v="0"/>
    <x v="0"/>
    <x v="0"/>
    <x v="1"/>
    <x v="0"/>
    <x v="0"/>
    <x v="1"/>
    <x v="0"/>
    <x v="0"/>
    <x v="424"/>
    <x v="427"/>
    <x v="2"/>
    <x v="7"/>
  </r>
  <r>
    <x v="1941"/>
    <x v="1705"/>
    <x v="589"/>
    <x v="310"/>
    <x v="0"/>
    <x v="1"/>
    <x v="29"/>
    <x v="516"/>
    <x v="43"/>
    <x v="223"/>
    <x v="104"/>
    <x v="75"/>
    <x v="21"/>
    <x v="2"/>
    <x v="6"/>
    <x v="8"/>
    <x v="12"/>
    <x v="3"/>
    <x v="0"/>
    <x v="0"/>
    <x v="0"/>
    <x v="0"/>
    <x v="0"/>
    <x v="0"/>
    <x v="0"/>
    <x v="33"/>
    <x v="2"/>
    <x v="114"/>
    <x v="0"/>
    <x v="0"/>
    <x v="0"/>
    <x v="1"/>
    <x v="0"/>
    <x v="0"/>
    <x v="1"/>
    <x v="0"/>
    <x v="0"/>
    <x v="677"/>
    <x v="547"/>
    <x v="6"/>
    <x v="5"/>
  </r>
  <r>
    <x v="1942"/>
    <x v="857"/>
    <x v="56"/>
    <x v="16"/>
    <x v="1"/>
    <x v="1"/>
    <x v="2"/>
    <x v="46"/>
    <x v="0"/>
    <x v="12"/>
    <x v="0"/>
    <x v="2"/>
    <x v="23"/>
    <x v="2"/>
    <x v="2"/>
    <x v="1"/>
    <x v="2"/>
    <x v="7"/>
    <x v="0"/>
    <x v="0"/>
    <x v="0"/>
    <x v="0"/>
    <x v="0"/>
    <x v="0"/>
    <x v="1"/>
    <x v="44"/>
    <x v="3"/>
    <x v="108"/>
    <x v="0"/>
    <x v="0"/>
    <x v="1"/>
    <x v="0"/>
    <x v="0"/>
    <x v="0"/>
    <x v="1"/>
    <x v="0"/>
    <x v="0"/>
    <x v="39"/>
    <x v="553"/>
    <x v="6"/>
    <x v="5"/>
  </r>
  <r>
    <x v="1943"/>
    <x v="1889"/>
    <x v="690"/>
    <x v="310"/>
    <x v="0"/>
    <x v="0"/>
    <x v="41"/>
    <x v="656"/>
    <x v="26"/>
    <x v="311"/>
    <x v="15"/>
    <x v="26"/>
    <x v="13"/>
    <x v="1"/>
    <x v="3"/>
    <x v="6"/>
    <x v="11"/>
    <x v="1"/>
    <x v="0"/>
    <x v="0"/>
    <x v="0"/>
    <x v="1"/>
    <x v="1"/>
    <x v="0"/>
    <x v="0"/>
    <x v="18"/>
    <x v="1"/>
    <x v="148"/>
    <x v="0"/>
    <x v="0"/>
    <x v="0"/>
    <x v="1"/>
    <x v="0"/>
    <x v="0"/>
    <x v="0"/>
    <x v="1"/>
    <x v="0"/>
    <x v="784"/>
    <x v="513"/>
    <x v="5"/>
    <x v="6"/>
  </r>
  <r>
    <x v="1944"/>
    <x v="1098"/>
    <x v="504"/>
    <x v="310"/>
    <x v="0"/>
    <x v="1"/>
    <x v="27"/>
    <x v="534"/>
    <x v="0"/>
    <x v="189"/>
    <x v="33"/>
    <x v="47"/>
    <x v="26"/>
    <x v="2"/>
    <x v="6"/>
    <x v="3"/>
    <x v="5"/>
    <x v="4"/>
    <x v="0"/>
    <x v="0"/>
    <x v="1"/>
    <x v="0"/>
    <x v="0"/>
    <x v="0"/>
    <x v="0"/>
    <x v="30"/>
    <x v="2"/>
    <x v="472"/>
    <x v="1"/>
    <x v="0"/>
    <x v="0"/>
    <x v="0"/>
    <x v="0"/>
    <x v="0"/>
    <x v="1"/>
    <x v="0"/>
    <x v="0"/>
    <x v="597"/>
    <x v="189"/>
    <x v="6"/>
    <x v="5"/>
  </r>
  <r>
    <x v="1945"/>
    <x v="615"/>
    <x v="28"/>
    <x v="310"/>
    <x v="1"/>
    <x v="0"/>
    <x v="28"/>
    <x v="23"/>
    <x v="0"/>
    <x v="9"/>
    <x v="0"/>
    <x v="0"/>
    <x v="12"/>
    <x v="1"/>
    <x v="1"/>
    <x v="0"/>
    <x v="3"/>
    <x v="4"/>
    <x v="0"/>
    <x v="0"/>
    <x v="1"/>
    <x v="0"/>
    <x v="0"/>
    <x v="0"/>
    <x v="0"/>
    <x v="13"/>
    <x v="1"/>
    <x v="91"/>
    <x v="0"/>
    <x v="0"/>
    <x v="1"/>
    <x v="0"/>
    <x v="0"/>
    <x v="0"/>
    <x v="1"/>
    <x v="0"/>
    <x v="0"/>
    <x v="22"/>
    <x v="570"/>
    <x v="7"/>
    <x v="1"/>
  </r>
  <r>
    <x v="1946"/>
    <x v="124"/>
    <x v="53"/>
    <x v="48"/>
    <x v="1"/>
    <x v="0"/>
    <x v="0"/>
    <x v="6"/>
    <x v="16"/>
    <x v="24"/>
    <x v="10"/>
    <x v="0"/>
    <x v="34"/>
    <x v="2"/>
    <x v="3"/>
    <x v="1"/>
    <x v="2"/>
    <x v="7"/>
    <x v="0"/>
    <x v="0"/>
    <x v="1"/>
    <x v="0"/>
    <x v="0"/>
    <x v="0"/>
    <x v="1"/>
    <x v="7"/>
    <x v="0"/>
    <x v="77"/>
    <x v="0"/>
    <x v="0"/>
    <x v="1"/>
    <x v="0"/>
    <x v="0"/>
    <x v="0"/>
    <x v="1"/>
    <x v="0"/>
    <x v="0"/>
    <x v="25"/>
    <x v="584"/>
    <x v="7"/>
    <x v="1"/>
  </r>
  <r>
    <x v="1947"/>
    <x v="660"/>
    <x v="224"/>
    <x v="310"/>
    <x v="0"/>
    <x v="1"/>
    <x v="18"/>
    <x v="236"/>
    <x v="23"/>
    <x v="73"/>
    <x v="4"/>
    <x v="23"/>
    <x v="50"/>
    <x v="2"/>
    <x v="6"/>
    <x v="3"/>
    <x v="5"/>
    <x v="7"/>
    <x v="0"/>
    <x v="0"/>
    <x v="0"/>
    <x v="0"/>
    <x v="0"/>
    <x v="0"/>
    <x v="0"/>
    <x v="21"/>
    <x v="1"/>
    <x v="423"/>
    <x v="0"/>
    <x v="1"/>
    <x v="0"/>
    <x v="0"/>
    <x v="0"/>
    <x v="0"/>
    <x v="1"/>
    <x v="0"/>
    <x v="0"/>
    <x v="262"/>
    <x v="238"/>
    <x v="7"/>
    <x v="1"/>
  </r>
  <r>
    <x v="1948"/>
    <x v="1067"/>
    <x v="120"/>
    <x v="310"/>
    <x v="1"/>
    <x v="1"/>
    <x v="76"/>
    <x v="109"/>
    <x v="16"/>
    <x v="37"/>
    <x v="7"/>
    <x v="9"/>
    <x v="18"/>
    <x v="3"/>
    <x v="3"/>
    <x v="1"/>
    <x v="5"/>
    <x v="3"/>
    <x v="0"/>
    <x v="0"/>
    <x v="0"/>
    <x v="0"/>
    <x v="0"/>
    <x v="0"/>
    <x v="0"/>
    <x v="25"/>
    <x v="1"/>
    <x v="219"/>
    <x v="0"/>
    <x v="1"/>
    <x v="0"/>
    <x v="0"/>
    <x v="0"/>
    <x v="1"/>
    <x v="0"/>
    <x v="0"/>
    <x v="0"/>
    <x v="149"/>
    <x v="442"/>
    <x v="2"/>
    <x v="7"/>
  </r>
  <r>
    <x v="1949"/>
    <x v="4"/>
    <x v="34"/>
    <x v="310"/>
    <x v="0"/>
    <x v="1"/>
    <x v="0"/>
    <x v="16"/>
    <x v="4"/>
    <x v="12"/>
    <x v="2"/>
    <x v="4"/>
    <x v="211"/>
    <x v="0"/>
    <x v="13"/>
    <x v="0"/>
    <x v="0"/>
    <x v="1"/>
    <x v="0"/>
    <x v="0"/>
    <x v="0"/>
    <x v="0"/>
    <x v="0"/>
    <x v="0"/>
    <x v="0"/>
    <x v="27"/>
    <x v="2"/>
    <x v="250"/>
    <x v="0"/>
    <x v="1"/>
    <x v="0"/>
    <x v="0"/>
    <x v="0"/>
    <x v="0"/>
    <x v="1"/>
    <x v="0"/>
    <x v="0"/>
    <x v="0"/>
    <x v="411"/>
    <x v="1"/>
    <x v="3"/>
  </r>
  <r>
    <x v="1950"/>
    <x v="399"/>
    <x v="288"/>
    <x v="310"/>
    <x v="0"/>
    <x v="0"/>
    <x v="32"/>
    <x v="62"/>
    <x v="131"/>
    <x v="136"/>
    <x v="122"/>
    <x v="19"/>
    <x v="53"/>
    <x v="2"/>
    <x v="4"/>
    <x v="4"/>
    <x v="8"/>
    <x v="5"/>
    <x v="0"/>
    <x v="0"/>
    <x v="0"/>
    <x v="0"/>
    <x v="0"/>
    <x v="0"/>
    <x v="0"/>
    <x v="33"/>
    <x v="2"/>
    <x v="658"/>
    <x v="0"/>
    <x v="1"/>
    <x v="0"/>
    <x v="0"/>
    <x v="0"/>
    <x v="1"/>
    <x v="0"/>
    <x v="0"/>
    <x v="0"/>
    <x v="347"/>
    <x v="3"/>
    <x v="11"/>
    <x v="2"/>
  </r>
  <r>
    <x v="1951"/>
    <x v="582"/>
    <x v="73"/>
    <x v="310"/>
    <x v="1"/>
    <x v="1"/>
    <x v="2"/>
    <x v="57"/>
    <x v="0"/>
    <x v="18"/>
    <x v="2"/>
    <x v="0"/>
    <x v="10"/>
    <x v="4"/>
    <x v="3"/>
    <x v="0"/>
    <x v="4"/>
    <x v="7"/>
    <x v="0"/>
    <x v="0"/>
    <x v="0"/>
    <x v="0"/>
    <x v="0"/>
    <x v="0"/>
    <x v="0"/>
    <x v="28"/>
    <x v="2"/>
    <x v="264"/>
    <x v="0"/>
    <x v="0"/>
    <x v="1"/>
    <x v="0"/>
    <x v="0"/>
    <x v="0"/>
    <x v="0"/>
    <x v="0"/>
    <x v="1"/>
    <x v="70"/>
    <x v="397"/>
    <x v="1"/>
    <x v="3"/>
  </r>
  <r>
    <x v="1952"/>
    <x v="531"/>
    <x v="52"/>
    <x v="20"/>
    <x v="0"/>
    <x v="0"/>
    <x v="14"/>
    <x v="3"/>
    <x v="3"/>
    <x v="14"/>
    <x v="13"/>
    <x v="21"/>
    <x v="10"/>
    <x v="1"/>
    <x v="2"/>
    <x v="1"/>
    <x v="2"/>
    <x v="9"/>
    <x v="0"/>
    <x v="0"/>
    <x v="0"/>
    <x v="0"/>
    <x v="0"/>
    <x v="0"/>
    <x v="1"/>
    <x v="13"/>
    <x v="1"/>
    <x v="458"/>
    <x v="0"/>
    <x v="1"/>
    <x v="0"/>
    <x v="0"/>
    <x v="0"/>
    <x v="0"/>
    <x v="1"/>
    <x v="0"/>
    <x v="0"/>
    <x v="48"/>
    <x v="203"/>
    <x v="6"/>
    <x v="5"/>
  </r>
  <r>
    <x v="1953"/>
    <x v="238"/>
    <x v="51"/>
    <x v="36"/>
    <x v="1"/>
    <x v="1"/>
    <x v="33"/>
    <x v="20"/>
    <x v="1"/>
    <x v="28"/>
    <x v="3"/>
    <x v="3"/>
    <x v="2"/>
    <x v="3"/>
    <x v="2"/>
    <x v="0"/>
    <x v="3"/>
    <x v="8"/>
    <x v="0"/>
    <x v="0"/>
    <x v="0"/>
    <x v="0"/>
    <x v="0"/>
    <x v="0"/>
    <x v="1"/>
    <x v="47"/>
    <x v="3"/>
    <x v="422"/>
    <x v="0"/>
    <x v="0"/>
    <x v="1"/>
    <x v="0"/>
    <x v="0"/>
    <x v="0"/>
    <x v="0"/>
    <x v="0"/>
    <x v="1"/>
    <x v="55"/>
    <x v="239"/>
    <x v="7"/>
    <x v="1"/>
  </r>
  <r>
    <x v="1954"/>
    <x v="197"/>
    <x v="109"/>
    <x v="310"/>
    <x v="1"/>
    <x v="0"/>
    <x v="97"/>
    <x v="28"/>
    <x v="34"/>
    <x v="62"/>
    <x v="10"/>
    <x v="14"/>
    <x v="44"/>
    <x v="3"/>
    <x v="4"/>
    <x v="0"/>
    <x v="4"/>
    <x v="9"/>
    <x v="0"/>
    <x v="0"/>
    <x v="0"/>
    <x v="0"/>
    <x v="0"/>
    <x v="0"/>
    <x v="0"/>
    <x v="12"/>
    <x v="1"/>
    <x v="460"/>
    <x v="0"/>
    <x v="1"/>
    <x v="0"/>
    <x v="0"/>
    <x v="0"/>
    <x v="0"/>
    <x v="1"/>
    <x v="0"/>
    <x v="0"/>
    <x v="103"/>
    <x v="201"/>
    <x v="6"/>
    <x v="5"/>
  </r>
  <r>
    <x v="1955"/>
    <x v="184"/>
    <x v="48"/>
    <x v="40"/>
    <x v="1"/>
    <x v="0"/>
    <x v="47"/>
    <x v="2"/>
    <x v="1"/>
    <x v="18"/>
    <x v="17"/>
    <x v="11"/>
    <x v="16"/>
    <x v="1"/>
    <x v="2"/>
    <x v="0"/>
    <x v="3"/>
    <x v="6"/>
    <x v="0"/>
    <x v="0"/>
    <x v="0"/>
    <x v="0"/>
    <x v="0"/>
    <x v="0"/>
    <x v="1"/>
    <x v="21"/>
    <x v="1"/>
    <x v="575"/>
    <x v="0"/>
    <x v="1"/>
    <x v="0"/>
    <x v="0"/>
    <x v="0"/>
    <x v="0"/>
    <x v="1"/>
    <x v="0"/>
    <x v="0"/>
    <x v="38"/>
    <x v="86"/>
    <x v="2"/>
    <x v="7"/>
  </r>
  <r>
    <x v="1956"/>
    <x v="1950"/>
    <x v="880"/>
    <x v="310"/>
    <x v="0"/>
    <x v="0"/>
    <x v="35"/>
    <x v="641"/>
    <x v="126"/>
    <x v="509"/>
    <x v="89"/>
    <x v="135"/>
    <x v="138"/>
    <x v="0"/>
    <x v="5"/>
    <x v="7"/>
    <x v="9"/>
    <x v="1"/>
    <x v="1"/>
    <x v="0"/>
    <x v="0"/>
    <x v="0"/>
    <x v="1"/>
    <x v="0"/>
    <x v="0"/>
    <x v="45"/>
    <x v="3"/>
    <x v="128"/>
    <x v="0"/>
    <x v="1"/>
    <x v="0"/>
    <x v="0"/>
    <x v="0"/>
    <x v="0"/>
    <x v="1"/>
    <x v="0"/>
    <x v="0"/>
    <x v="943"/>
    <x v="533"/>
    <x v="6"/>
    <x v="5"/>
  </r>
  <r>
    <x v="1957"/>
    <x v="1185"/>
    <x v="94"/>
    <x v="310"/>
    <x v="0"/>
    <x v="1"/>
    <x v="3"/>
    <x v="61"/>
    <x v="1"/>
    <x v="44"/>
    <x v="6"/>
    <x v="5"/>
    <x v="22"/>
    <x v="1"/>
    <x v="2"/>
    <x v="1"/>
    <x v="4"/>
    <x v="4"/>
    <x v="0"/>
    <x v="0"/>
    <x v="0"/>
    <x v="0"/>
    <x v="0"/>
    <x v="0"/>
    <x v="0"/>
    <x v="34"/>
    <x v="2"/>
    <x v="362"/>
    <x v="0"/>
    <x v="1"/>
    <x v="0"/>
    <x v="0"/>
    <x v="0"/>
    <x v="0"/>
    <x v="0"/>
    <x v="1"/>
    <x v="0"/>
    <x v="95"/>
    <x v="299"/>
    <x v="9"/>
    <x v="10"/>
  </r>
  <r>
    <x v="1958"/>
    <x v="1018"/>
    <x v="228"/>
    <x v="310"/>
    <x v="1"/>
    <x v="1"/>
    <x v="49"/>
    <x v="252"/>
    <x v="7"/>
    <x v="81"/>
    <x v="17"/>
    <x v="0"/>
    <x v="27"/>
    <x v="8"/>
    <x v="6"/>
    <x v="3"/>
    <x v="5"/>
    <x v="7"/>
    <x v="0"/>
    <x v="0"/>
    <x v="0"/>
    <x v="0"/>
    <x v="0"/>
    <x v="0"/>
    <x v="0"/>
    <x v="21"/>
    <x v="1"/>
    <x v="474"/>
    <x v="0"/>
    <x v="0"/>
    <x v="1"/>
    <x v="0"/>
    <x v="0"/>
    <x v="0"/>
    <x v="1"/>
    <x v="0"/>
    <x v="0"/>
    <x v="279"/>
    <x v="187"/>
    <x v="6"/>
    <x v="5"/>
  </r>
  <r>
    <x v="1959"/>
    <x v="132"/>
    <x v="15"/>
    <x v="310"/>
    <x v="0"/>
    <x v="1"/>
    <x v="4"/>
    <x v="9"/>
    <x v="0"/>
    <x v="6"/>
    <x v="3"/>
    <x v="1"/>
    <x v="3"/>
    <x v="1"/>
    <x v="0"/>
    <x v="0"/>
    <x v="3"/>
    <x v="5"/>
    <x v="0"/>
    <x v="0"/>
    <x v="0"/>
    <x v="0"/>
    <x v="0"/>
    <x v="0"/>
    <x v="0"/>
    <x v="39"/>
    <x v="2"/>
    <x v="520"/>
    <x v="0"/>
    <x v="0"/>
    <x v="0"/>
    <x v="1"/>
    <x v="0"/>
    <x v="0"/>
    <x v="1"/>
    <x v="0"/>
    <x v="0"/>
    <x v="18"/>
    <x v="141"/>
    <x v="4"/>
    <x v="8"/>
  </r>
  <r>
    <x v="1960"/>
    <x v="1139"/>
    <x v="138"/>
    <x v="310"/>
    <x v="1"/>
    <x v="1"/>
    <x v="45"/>
    <x v="170"/>
    <x v="4"/>
    <x v="33"/>
    <x v="0"/>
    <x v="2"/>
    <x v="42"/>
    <x v="6"/>
    <x v="4"/>
    <x v="1"/>
    <x v="5"/>
    <x v="7"/>
    <x v="0"/>
    <x v="0"/>
    <x v="0"/>
    <x v="0"/>
    <x v="0"/>
    <x v="0"/>
    <x v="0"/>
    <x v="18"/>
    <x v="1"/>
    <x v="480"/>
    <x v="0"/>
    <x v="1"/>
    <x v="0"/>
    <x v="0"/>
    <x v="0"/>
    <x v="0"/>
    <x v="1"/>
    <x v="0"/>
    <x v="0"/>
    <x v="160"/>
    <x v="181"/>
    <x v="5"/>
    <x v="6"/>
  </r>
  <r>
    <x v="1961"/>
    <x v="972"/>
    <x v="169"/>
    <x v="310"/>
    <x v="0"/>
    <x v="0"/>
    <x v="37"/>
    <x v="82"/>
    <x v="2"/>
    <x v="101"/>
    <x v="58"/>
    <x v="26"/>
    <x v="113"/>
    <x v="1"/>
    <x v="3"/>
    <x v="5"/>
    <x v="3"/>
    <x v="4"/>
    <x v="0"/>
    <x v="0"/>
    <x v="0"/>
    <x v="0"/>
    <x v="0"/>
    <x v="0"/>
    <x v="0"/>
    <x v="5"/>
    <x v="0"/>
    <x v="351"/>
    <x v="0"/>
    <x v="1"/>
    <x v="0"/>
    <x v="0"/>
    <x v="0"/>
    <x v="0"/>
    <x v="1"/>
    <x v="0"/>
    <x v="0"/>
    <x v="146"/>
    <x v="310"/>
    <x v="10"/>
    <x v="9"/>
  </r>
  <r>
    <x v="1962"/>
    <x v="169"/>
    <x v="94"/>
    <x v="310"/>
    <x v="1"/>
    <x v="0"/>
    <x v="39"/>
    <x v="38"/>
    <x v="15"/>
    <x v="54"/>
    <x v="3"/>
    <x v="8"/>
    <x v="29"/>
    <x v="3"/>
    <x v="3"/>
    <x v="0"/>
    <x v="4"/>
    <x v="8"/>
    <x v="0"/>
    <x v="0"/>
    <x v="0"/>
    <x v="0"/>
    <x v="0"/>
    <x v="0"/>
    <x v="0"/>
    <x v="10"/>
    <x v="0"/>
    <x v="235"/>
    <x v="0"/>
    <x v="1"/>
    <x v="0"/>
    <x v="0"/>
    <x v="0"/>
    <x v="0"/>
    <x v="1"/>
    <x v="0"/>
    <x v="0"/>
    <x v="89"/>
    <x v="426"/>
    <x v="2"/>
    <x v="7"/>
  </r>
  <r>
    <x v="1963"/>
    <x v="1168"/>
    <x v="232"/>
    <x v="310"/>
    <x v="0"/>
    <x v="1"/>
    <x v="38"/>
    <x v="211"/>
    <x v="19"/>
    <x v="129"/>
    <x v="4"/>
    <x v="11"/>
    <x v="51"/>
    <x v="2"/>
    <x v="3"/>
    <x v="3"/>
    <x v="8"/>
    <x v="2"/>
    <x v="0"/>
    <x v="0"/>
    <x v="0"/>
    <x v="0"/>
    <x v="0"/>
    <x v="0"/>
    <x v="0"/>
    <x v="40"/>
    <x v="2"/>
    <x v="72"/>
    <x v="0"/>
    <x v="1"/>
    <x v="0"/>
    <x v="0"/>
    <x v="0"/>
    <x v="0"/>
    <x v="1"/>
    <x v="0"/>
    <x v="0"/>
    <x v="267"/>
    <x v="589"/>
    <x v="7"/>
    <x v="1"/>
  </r>
  <r>
    <x v="1964"/>
    <x v="375"/>
    <x v="48"/>
    <x v="22"/>
    <x v="1"/>
    <x v="0"/>
    <x v="12"/>
    <x v="39"/>
    <x v="1"/>
    <x v="9"/>
    <x v="2"/>
    <x v="1"/>
    <x v="34"/>
    <x v="1"/>
    <x v="2"/>
    <x v="1"/>
    <x v="2"/>
    <x v="7"/>
    <x v="0"/>
    <x v="0"/>
    <x v="1"/>
    <x v="0"/>
    <x v="0"/>
    <x v="0"/>
    <x v="1"/>
    <x v="18"/>
    <x v="1"/>
    <x v="391"/>
    <x v="0"/>
    <x v="0"/>
    <x v="1"/>
    <x v="0"/>
    <x v="0"/>
    <x v="0"/>
    <x v="0"/>
    <x v="0"/>
    <x v="1"/>
    <x v="20"/>
    <x v="270"/>
    <x v="8"/>
    <x v="11"/>
  </r>
  <r>
    <x v="1965"/>
    <x v="632"/>
    <x v="113"/>
    <x v="310"/>
    <x v="0"/>
    <x v="1"/>
    <x v="89"/>
    <x v="84"/>
    <x v="15"/>
    <x v="27"/>
    <x v="12"/>
    <x v="13"/>
    <x v="21"/>
    <x v="2"/>
    <x v="3"/>
    <x v="1"/>
    <x v="4"/>
    <x v="7"/>
    <x v="0"/>
    <x v="0"/>
    <x v="0"/>
    <x v="0"/>
    <x v="0"/>
    <x v="0"/>
    <x v="0"/>
    <x v="25"/>
    <x v="1"/>
    <x v="432"/>
    <x v="0"/>
    <x v="1"/>
    <x v="0"/>
    <x v="0"/>
    <x v="0"/>
    <x v="0"/>
    <x v="0"/>
    <x v="1"/>
    <x v="0"/>
    <x v="126"/>
    <x v="229"/>
    <x v="7"/>
    <x v="1"/>
  </r>
  <r>
    <x v="1966"/>
    <x v="667"/>
    <x v="48"/>
    <x v="15"/>
    <x v="1"/>
    <x v="0"/>
    <x v="12"/>
    <x v="14"/>
    <x v="7"/>
    <x v="9"/>
    <x v="6"/>
    <x v="16"/>
    <x v="12"/>
    <x v="2"/>
    <x v="2"/>
    <x v="0"/>
    <x v="3"/>
    <x v="6"/>
    <x v="0"/>
    <x v="0"/>
    <x v="0"/>
    <x v="0"/>
    <x v="0"/>
    <x v="0"/>
    <x v="1"/>
    <x v="27"/>
    <x v="2"/>
    <x v="514"/>
    <x v="0"/>
    <x v="0"/>
    <x v="0"/>
    <x v="1"/>
    <x v="0"/>
    <x v="0"/>
    <x v="0"/>
    <x v="1"/>
    <x v="0"/>
    <x v="42"/>
    <x v="147"/>
    <x v="4"/>
    <x v="8"/>
  </r>
  <r>
    <x v="1967"/>
    <x v="1949"/>
    <x v="800"/>
    <x v="310"/>
    <x v="0"/>
    <x v="1"/>
    <x v="75"/>
    <x v="700"/>
    <x v="33"/>
    <x v="340"/>
    <x v="90"/>
    <x v="98"/>
    <x v="16"/>
    <x v="1"/>
    <x v="5"/>
    <x v="5"/>
    <x v="5"/>
    <x v="5"/>
    <x v="0"/>
    <x v="0"/>
    <x v="0"/>
    <x v="1"/>
    <x v="1"/>
    <x v="0"/>
    <x v="0"/>
    <x v="38"/>
    <x v="2"/>
    <x v="82"/>
    <x v="0"/>
    <x v="0"/>
    <x v="1"/>
    <x v="0"/>
    <x v="0"/>
    <x v="0"/>
    <x v="1"/>
    <x v="0"/>
    <x v="0"/>
    <x v="891"/>
    <x v="579"/>
    <x v="7"/>
    <x v="1"/>
  </r>
  <r>
    <x v="1968"/>
    <x v="29"/>
    <x v="16"/>
    <x v="310"/>
    <x v="1"/>
    <x v="1"/>
    <x v="86"/>
    <x v="6"/>
    <x v="2"/>
    <x v="9"/>
    <x v="2"/>
    <x v="1"/>
    <x v="5"/>
    <x v="2"/>
    <x v="1"/>
    <x v="0"/>
    <x v="3"/>
    <x v="8"/>
    <x v="0"/>
    <x v="0"/>
    <x v="0"/>
    <x v="0"/>
    <x v="0"/>
    <x v="0"/>
    <x v="0"/>
    <x v="36"/>
    <x v="2"/>
    <x v="413"/>
    <x v="0"/>
    <x v="0"/>
    <x v="0"/>
    <x v="1"/>
    <x v="0"/>
    <x v="0"/>
    <x v="1"/>
    <x v="0"/>
    <x v="0"/>
    <x v="17"/>
    <x v="248"/>
    <x v="8"/>
    <x v="11"/>
  </r>
  <r>
    <x v="1969"/>
    <x v="530"/>
    <x v="46"/>
    <x v="17"/>
    <x v="1"/>
    <x v="0"/>
    <x v="16"/>
    <x v="29"/>
    <x v="1"/>
    <x v="17"/>
    <x v="0"/>
    <x v="3"/>
    <x v="13"/>
    <x v="1"/>
    <x v="2"/>
    <x v="1"/>
    <x v="2"/>
    <x v="8"/>
    <x v="0"/>
    <x v="0"/>
    <x v="0"/>
    <x v="0"/>
    <x v="0"/>
    <x v="0"/>
    <x v="1"/>
    <x v="17"/>
    <x v="1"/>
    <x v="75"/>
    <x v="0"/>
    <x v="1"/>
    <x v="0"/>
    <x v="0"/>
    <x v="0"/>
    <x v="0"/>
    <x v="1"/>
    <x v="0"/>
    <x v="0"/>
    <x v="39"/>
    <x v="586"/>
    <x v="7"/>
    <x v="1"/>
  </r>
  <r>
    <x v="1970"/>
    <x v="175"/>
    <x v="43"/>
    <x v="34"/>
    <x v="1"/>
    <x v="0"/>
    <x v="76"/>
    <x v="4"/>
    <x v="22"/>
    <x v="11"/>
    <x v="3"/>
    <x v="7"/>
    <x v="32"/>
    <x v="2"/>
    <x v="3"/>
    <x v="0"/>
    <x v="3"/>
    <x v="8"/>
    <x v="0"/>
    <x v="0"/>
    <x v="0"/>
    <x v="0"/>
    <x v="0"/>
    <x v="0"/>
    <x v="1"/>
    <x v="14"/>
    <x v="1"/>
    <x v="556"/>
    <x v="0"/>
    <x v="0"/>
    <x v="1"/>
    <x v="0"/>
    <x v="0"/>
    <x v="1"/>
    <x v="0"/>
    <x v="0"/>
    <x v="0"/>
    <x v="17"/>
    <x v="105"/>
    <x v="3"/>
    <x v="0"/>
  </r>
  <r>
    <x v="1971"/>
    <x v="1121"/>
    <x v="261"/>
    <x v="310"/>
    <x v="0"/>
    <x v="1"/>
    <x v="46"/>
    <x v="209"/>
    <x v="22"/>
    <x v="132"/>
    <x v="37"/>
    <x v="31"/>
    <x v="31"/>
    <x v="3"/>
    <x v="4"/>
    <x v="3"/>
    <x v="8"/>
    <x v="4"/>
    <x v="0"/>
    <x v="0"/>
    <x v="0"/>
    <x v="0"/>
    <x v="0"/>
    <x v="0"/>
    <x v="0"/>
    <x v="21"/>
    <x v="1"/>
    <x v="519"/>
    <x v="0"/>
    <x v="0"/>
    <x v="0"/>
    <x v="1"/>
    <x v="0"/>
    <x v="0"/>
    <x v="0"/>
    <x v="0"/>
    <x v="1"/>
    <x v="319"/>
    <x v="142"/>
    <x v="4"/>
    <x v="8"/>
  </r>
  <r>
    <x v="1972"/>
    <x v="400"/>
    <x v="230"/>
    <x v="310"/>
    <x v="1"/>
    <x v="0"/>
    <x v="38"/>
    <x v="220"/>
    <x v="3"/>
    <x v="140"/>
    <x v="0"/>
    <x v="7"/>
    <x v="23"/>
    <x v="4"/>
    <x v="7"/>
    <x v="1"/>
    <x v="6"/>
    <x v="8"/>
    <x v="0"/>
    <x v="0"/>
    <x v="1"/>
    <x v="0"/>
    <x v="0"/>
    <x v="0"/>
    <x v="0"/>
    <x v="23"/>
    <x v="1"/>
    <x v="497"/>
    <x v="0"/>
    <x v="1"/>
    <x v="0"/>
    <x v="0"/>
    <x v="0"/>
    <x v="0"/>
    <x v="0"/>
    <x v="0"/>
    <x v="1"/>
    <x v="282"/>
    <x v="164"/>
    <x v="5"/>
    <x v="6"/>
  </r>
  <r>
    <x v="1973"/>
    <x v="1451"/>
    <x v="160"/>
    <x v="310"/>
    <x v="0"/>
    <x v="1"/>
    <x v="73"/>
    <x v="89"/>
    <x v="38"/>
    <x v="67"/>
    <x v="29"/>
    <x v="36"/>
    <x v="67"/>
    <x v="1"/>
    <x v="4"/>
    <x v="1"/>
    <x v="6"/>
    <x v="3"/>
    <x v="0"/>
    <x v="0"/>
    <x v="0"/>
    <x v="0"/>
    <x v="0"/>
    <x v="0"/>
    <x v="0"/>
    <x v="16"/>
    <x v="1"/>
    <x v="166"/>
    <x v="0"/>
    <x v="0"/>
    <x v="1"/>
    <x v="0"/>
    <x v="0"/>
    <x v="1"/>
    <x v="0"/>
    <x v="0"/>
    <x v="0"/>
    <x v="170"/>
    <x v="495"/>
    <x v="4"/>
    <x v="8"/>
  </r>
  <r>
    <x v="1974"/>
    <x v="189"/>
    <x v="18"/>
    <x v="310"/>
    <x v="1"/>
    <x v="0"/>
    <x v="66"/>
    <x v="7"/>
    <x v="2"/>
    <x v="8"/>
    <x v="3"/>
    <x v="2"/>
    <x v="3"/>
    <x v="1"/>
    <x v="1"/>
    <x v="0"/>
    <x v="3"/>
    <x v="6"/>
    <x v="0"/>
    <x v="0"/>
    <x v="0"/>
    <x v="0"/>
    <x v="0"/>
    <x v="0"/>
    <x v="0"/>
    <x v="26"/>
    <x v="1"/>
    <x v="451"/>
    <x v="0"/>
    <x v="0"/>
    <x v="1"/>
    <x v="0"/>
    <x v="0"/>
    <x v="0"/>
    <x v="1"/>
    <x v="0"/>
    <x v="0"/>
    <x v="21"/>
    <x v="210"/>
    <x v="6"/>
    <x v="5"/>
  </r>
  <r>
    <x v="1975"/>
    <x v="288"/>
    <x v="9"/>
    <x v="310"/>
    <x v="1"/>
    <x v="0"/>
    <x v="36"/>
    <x v="4"/>
    <x v="2"/>
    <x v="5"/>
    <x v="2"/>
    <x v="0"/>
    <x v="0"/>
    <x v="1"/>
    <x v="1"/>
    <x v="0"/>
    <x v="2"/>
    <x v="6"/>
    <x v="0"/>
    <x v="0"/>
    <x v="0"/>
    <x v="0"/>
    <x v="0"/>
    <x v="0"/>
    <x v="0"/>
    <x v="29"/>
    <x v="2"/>
    <x v="175"/>
    <x v="1"/>
    <x v="0"/>
    <x v="0"/>
    <x v="0"/>
    <x v="0"/>
    <x v="0"/>
    <x v="0"/>
    <x v="0"/>
    <x v="1"/>
    <x v="15"/>
    <x v="486"/>
    <x v="4"/>
    <x v="8"/>
  </r>
  <r>
    <x v="1976"/>
    <x v="203"/>
    <x v="42"/>
    <x v="30"/>
    <x v="1"/>
    <x v="0"/>
    <x v="16"/>
    <x v="6"/>
    <x v="10"/>
    <x v="12"/>
    <x v="3"/>
    <x v="15"/>
    <x v="40"/>
    <x v="3"/>
    <x v="3"/>
    <x v="1"/>
    <x v="2"/>
    <x v="8"/>
    <x v="0"/>
    <x v="0"/>
    <x v="1"/>
    <x v="0"/>
    <x v="0"/>
    <x v="0"/>
    <x v="1"/>
    <x v="24"/>
    <x v="1"/>
    <x v="130"/>
    <x v="0"/>
    <x v="0"/>
    <x v="1"/>
    <x v="0"/>
    <x v="0"/>
    <x v="0"/>
    <x v="1"/>
    <x v="0"/>
    <x v="0"/>
    <x v="8"/>
    <x v="531"/>
    <x v="5"/>
    <x v="6"/>
  </r>
  <r>
    <x v="1977"/>
    <x v="417"/>
    <x v="12"/>
    <x v="310"/>
    <x v="0"/>
    <x v="0"/>
    <x v="29"/>
    <x v="10"/>
    <x v="3"/>
    <x v="3"/>
    <x v="0"/>
    <x v="0"/>
    <x v="0"/>
    <x v="1"/>
    <x v="0"/>
    <x v="0"/>
    <x v="3"/>
    <x v="3"/>
    <x v="0"/>
    <x v="0"/>
    <x v="0"/>
    <x v="0"/>
    <x v="0"/>
    <x v="0"/>
    <x v="0"/>
    <x v="30"/>
    <x v="2"/>
    <x v="17"/>
    <x v="0"/>
    <x v="0"/>
    <x v="1"/>
    <x v="0"/>
    <x v="0"/>
    <x v="0"/>
    <x v="1"/>
    <x v="0"/>
    <x v="0"/>
    <x v="18"/>
    <x v="644"/>
    <x v="9"/>
    <x v="10"/>
  </r>
  <r>
    <x v="1978"/>
    <x v="835"/>
    <x v="77"/>
    <x v="310"/>
    <x v="1"/>
    <x v="1"/>
    <x v="6"/>
    <x v="67"/>
    <x v="0"/>
    <x v="16"/>
    <x v="0"/>
    <x v="0"/>
    <x v="8"/>
    <x v="3"/>
    <x v="2"/>
    <x v="0"/>
    <x v="4"/>
    <x v="7"/>
    <x v="0"/>
    <x v="0"/>
    <x v="0"/>
    <x v="0"/>
    <x v="0"/>
    <x v="0"/>
    <x v="0"/>
    <x v="24"/>
    <x v="1"/>
    <x v="266"/>
    <x v="0"/>
    <x v="0"/>
    <x v="1"/>
    <x v="0"/>
    <x v="0"/>
    <x v="0"/>
    <x v="0"/>
    <x v="1"/>
    <x v="0"/>
    <x v="77"/>
    <x v="395"/>
    <x v="1"/>
    <x v="3"/>
  </r>
  <r>
    <x v="1979"/>
    <x v="333"/>
    <x v="46"/>
    <x v="310"/>
    <x v="0"/>
    <x v="1"/>
    <x v="97"/>
    <x v="35"/>
    <x v="0"/>
    <x v="13"/>
    <x v="2"/>
    <x v="0"/>
    <x v="2"/>
    <x v="2"/>
    <x v="2"/>
    <x v="0"/>
    <x v="3"/>
    <x v="8"/>
    <x v="0"/>
    <x v="0"/>
    <x v="0"/>
    <x v="0"/>
    <x v="0"/>
    <x v="0"/>
    <x v="0"/>
    <x v="19"/>
    <x v="1"/>
    <x v="219"/>
    <x v="0"/>
    <x v="1"/>
    <x v="0"/>
    <x v="0"/>
    <x v="0"/>
    <x v="0"/>
    <x v="1"/>
    <x v="0"/>
    <x v="0"/>
    <x v="50"/>
    <x v="442"/>
    <x v="2"/>
    <x v="7"/>
  </r>
  <r>
    <x v="1980"/>
    <x v="1325"/>
    <x v="699"/>
    <x v="310"/>
    <x v="0"/>
    <x v="1"/>
    <x v="61"/>
    <x v="478"/>
    <x v="78"/>
    <x v="348"/>
    <x v="157"/>
    <x v="91"/>
    <x v="80"/>
    <x v="3"/>
    <x v="8"/>
    <x v="4"/>
    <x v="8"/>
    <x v="5"/>
    <x v="0"/>
    <x v="0"/>
    <x v="0"/>
    <x v="0"/>
    <x v="0"/>
    <x v="0"/>
    <x v="0"/>
    <x v="26"/>
    <x v="1"/>
    <x v="547"/>
    <x v="0"/>
    <x v="1"/>
    <x v="0"/>
    <x v="0"/>
    <x v="0"/>
    <x v="0"/>
    <x v="1"/>
    <x v="0"/>
    <x v="0"/>
    <x v="772"/>
    <x v="114"/>
    <x v="3"/>
    <x v="0"/>
  </r>
  <r>
    <x v="1981"/>
    <x v="682"/>
    <x v="209"/>
    <x v="310"/>
    <x v="0"/>
    <x v="1"/>
    <x v="68"/>
    <x v="281"/>
    <x v="0"/>
    <x v="31"/>
    <x v="4"/>
    <x v="0"/>
    <x v="90"/>
    <x v="4"/>
    <x v="5"/>
    <x v="5"/>
    <x v="3"/>
    <x v="8"/>
    <x v="0"/>
    <x v="0"/>
    <x v="1"/>
    <x v="0"/>
    <x v="0"/>
    <x v="0"/>
    <x v="0"/>
    <x v="32"/>
    <x v="2"/>
    <x v="473"/>
    <x v="1"/>
    <x v="0"/>
    <x v="0"/>
    <x v="0"/>
    <x v="0"/>
    <x v="0"/>
    <x v="1"/>
    <x v="0"/>
    <x v="0"/>
    <x v="216"/>
    <x v="188"/>
    <x v="6"/>
    <x v="5"/>
  </r>
  <r>
    <x v="1982"/>
    <x v="1479"/>
    <x v="159"/>
    <x v="310"/>
    <x v="0"/>
    <x v="1"/>
    <x v="73"/>
    <x v="170"/>
    <x v="2"/>
    <x v="49"/>
    <x v="15"/>
    <x v="13"/>
    <x v="20"/>
    <x v="1"/>
    <x v="3"/>
    <x v="1"/>
    <x v="7"/>
    <x v="2"/>
    <x v="0"/>
    <x v="0"/>
    <x v="0"/>
    <x v="0"/>
    <x v="0"/>
    <x v="0"/>
    <x v="0"/>
    <x v="37"/>
    <x v="2"/>
    <x v="267"/>
    <x v="1"/>
    <x v="0"/>
    <x v="0"/>
    <x v="0"/>
    <x v="0"/>
    <x v="0"/>
    <x v="0"/>
    <x v="0"/>
    <x v="1"/>
    <x v="205"/>
    <x v="394"/>
    <x v="1"/>
    <x v="3"/>
  </r>
  <r>
    <x v="1983"/>
    <x v="1402"/>
    <x v="373"/>
    <x v="310"/>
    <x v="0"/>
    <x v="1"/>
    <x v="90"/>
    <x v="470"/>
    <x v="14"/>
    <x v="112"/>
    <x v="9"/>
    <x v="14"/>
    <x v="35"/>
    <x v="3"/>
    <x v="8"/>
    <x v="2"/>
    <x v="10"/>
    <x v="5"/>
    <x v="0"/>
    <x v="0"/>
    <x v="0"/>
    <x v="0"/>
    <x v="0"/>
    <x v="0"/>
    <x v="0"/>
    <x v="30"/>
    <x v="2"/>
    <x v="112"/>
    <x v="0"/>
    <x v="0"/>
    <x v="0"/>
    <x v="1"/>
    <x v="0"/>
    <x v="0"/>
    <x v="0"/>
    <x v="0"/>
    <x v="1"/>
    <x v="448"/>
    <x v="549"/>
    <x v="6"/>
    <x v="5"/>
  </r>
  <r>
    <x v="1984"/>
    <x v="1577"/>
    <x v="829"/>
    <x v="310"/>
    <x v="0"/>
    <x v="0"/>
    <x v="81"/>
    <x v="487"/>
    <x v="51"/>
    <x v="539"/>
    <x v="139"/>
    <x v="34"/>
    <x v="86"/>
    <x v="1"/>
    <x v="5"/>
    <x v="6"/>
    <x v="5"/>
    <x v="3"/>
    <x v="0"/>
    <x v="0"/>
    <x v="0"/>
    <x v="0"/>
    <x v="0"/>
    <x v="0"/>
    <x v="0"/>
    <x v="38"/>
    <x v="2"/>
    <x v="381"/>
    <x v="1"/>
    <x v="0"/>
    <x v="0"/>
    <x v="0"/>
    <x v="0"/>
    <x v="0"/>
    <x v="1"/>
    <x v="0"/>
    <x v="0"/>
    <x v="901"/>
    <x v="280"/>
    <x v="9"/>
    <x v="10"/>
  </r>
  <r>
    <x v="1985"/>
    <x v="616"/>
    <x v="113"/>
    <x v="310"/>
    <x v="1"/>
    <x v="0"/>
    <x v="1"/>
    <x v="93"/>
    <x v="1"/>
    <x v="33"/>
    <x v="12"/>
    <x v="12"/>
    <x v="12"/>
    <x v="3"/>
    <x v="4"/>
    <x v="0"/>
    <x v="4"/>
    <x v="8"/>
    <x v="0"/>
    <x v="0"/>
    <x v="0"/>
    <x v="0"/>
    <x v="0"/>
    <x v="0"/>
    <x v="0"/>
    <x v="10"/>
    <x v="0"/>
    <x v="472"/>
    <x v="0"/>
    <x v="0"/>
    <x v="1"/>
    <x v="0"/>
    <x v="0"/>
    <x v="0"/>
    <x v="1"/>
    <x v="0"/>
    <x v="0"/>
    <x v="133"/>
    <x v="189"/>
    <x v="6"/>
    <x v="5"/>
  </r>
  <r>
    <x v="1986"/>
    <x v="125"/>
    <x v="42"/>
    <x v="38"/>
    <x v="1"/>
    <x v="0"/>
    <x v="75"/>
    <x v="14"/>
    <x v="0"/>
    <x v="23"/>
    <x v="4"/>
    <x v="5"/>
    <x v="19"/>
    <x v="3"/>
    <x v="3"/>
    <x v="0"/>
    <x v="3"/>
    <x v="9"/>
    <x v="0"/>
    <x v="0"/>
    <x v="0"/>
    <x v="0"/>
    <x v="0"/>
    <x v="0"/>
    <x v="1"/>
    <x v="17"/>
    <x v="1"/>
    <x v="626"/>
    <x v="0"/>
    <x v="0"/>
    <x v="0"/>
    <x v="1"/>
    <x v="0"/>
    <x v="0"/>
    <x v="1"/>
    <x v="0"/>
    <x v="0"/>
    <x v="29"/>
    <x v="35"/>
    <x v="0"/>
    <x v="4"/>
  </r>
  <r>
    <x v="1987"/>
    <x v="457"/>
    <x v="425"/>
    <x v="310"/>
    <x v="0"/>
    <x v="0"/>
    <x v="92"/>
    <x v="211"/>
    <x v="111"/>
    <x v="121"/>
    <x v="157"/>
    <x v="124"/>
    <x v="30"/>
    <x v="6"/>
    <x v="11"/>
    <x v="2"/>
    <x v="8"/>
    <x v="9"/>
    <x v="0"/>
    <x v="0"/>
    <x v="0"/>
    <x v="0"/>
    <x v="0"/>
    <x v="0"/>
    <x v="0"/>
    <x v="15"/>
    <x v="1"/>
    <x v="487"/>
    <x v="0"/>
    <x v="1"/>
    <x v="0"/>
    <x v="0"/>
    <x v="0"/>
    <x v="0"/>
    <x v="0"/>
    <x v="0"/>
    <x v="0"/>
    <x v="511"/>
    <x v="174"/>
    <x v="5"/>
    <x v="6"/>
  </r>
  <r>
    <x v="1988"/>
    <x v="332"/>
    <x v="40"/>
    <x v="18"/>
    <x v="1"/>
    <x v="0"/>
    <x v="19"/>
    <x v="14"/>
    <x v="0"/>
    <x v="24"/>
    <x v="3"/>
    <x v="3"/>
    <x v="2"/>
    <x v="1"/>
    <x v="3"/>
    <x v="0"/>
    <x v="2"/>
    <x v="9"/>
    <x v="0"/>
    <x v="0"/>
    <x v="0"/>
    <x v="0"/>
    <x v="0"/>
    <x v="0"/>
    <x v="1"/>
    <x v="22"/>
    <x v="1"/>
    <x v="365"/>
    <x v="0"/>
    <x v="0"/>
    <x v="0"/>
    <x v="1"/>
    <x v="0"/>
    <x v="0"/>
    <x v="0"/>
    <x v="0"/>
    <x v="1"/>
    <x v="44"/>
    <x v="296"/>
    <x v="9"/>
    <x v="10"/>
  </r>
  <r>
    <x v="1989"/>
    <x v="553"/>
    <x v="13"/>
    <x v="310"/>
    <x v="1"/>
    <x v="1"/>
    <x v="46"/>
    <x v="11"/>
    <x v="1"/>
    <x v="2"/>
    <x v="2"/>
    <x v="1"/>
    <x v="6"/>
    <x v="1"/>
    <x v="0"/>
    <x v="0"/>
    <x v="3"/>
    <x v="6"/>
    <x v="0"/>
    <x v="0"/>
    <x v="0"/>
    <x v="0"/>
    <x v="0"/>
    <x v="0"/>
    <x v="0"/>
    <x v="21"/>
    <x v="1"/>
    <x v="431"/>
    <x v="0"/>
    <x v="1"/>
    <x v="0"/>
    <x v="0"/>
    <x v="0"/>
    <x v="1"/>
    <x v="0"/>
    <x v="0"/>
    <x v="0"/>
    <x v="13"/>
    <x v="230"/>
    <x v="7"/>
    <x v="1"/>
  </r>
  <r>
    <x v="1990"/>
    <x v="97"/>
    <x v="40"/>
    <x v="42"/>
    <x v="1"/>
    <x v="0"/>
    <x v="8"/>
    <x v="16"/>
    <x v="0"/>
    <x v="23"/>
    <x v="3"/>
    <x v="2"/>
    <x v="10"/>
    <x v="3"/>
    <x v="4"/>
    <x v="1"/>
    <x v="2"/>
    <x v="7"/>
    <x v="0"/>
    <x v="0"/>
    <x v="0"/>
    <x v="0"/>
    <x v="0"/>
    <x v="0"/>
    <x v="1"/>
    <x v="14"/>
    <x v="1"/>
    <x v="120"/>
    <x v="0"/>
    <x v="0"/>
    <x v="0"/>
    <x v="1"/>
    <x v="0"/>
    <x v="0"/>
    <x v="1"/>
    <x v="0"/>
    <x v="0"/>
    <x v="36"/>
    <x v="541"/>
    <x v="6"/>
    <x v="5"/>
  </r>
  <r>
    <x v="1991"/>
    <x v="278"/>
    <x v="30"/>
    <x v="310"/>
    <x v="1"/>
    <x v="1"/>
    <x v="89"/>
    <x v="12"/>
    <x v="1"/>
    <x v="16"/>
    <x v="4"/>
    <x v="1"/>
    <x v="3"/>
    <x v="3"/>
    <x v="2"/>
    <x v="0"/>
    <x v="3"/>
    <x v="8"/>
    <x v="0"/>
    <x v="0"/>
    <x v="0"/>
    <x v="0"/>
    <x v="0"/>
    <x v="0"/>
    <x v="0"/>
    <x v="29"/>
    <x v="2"/>
    <x v="415"/>
    <x v="0"/>
    <x v="0"/>
    <x v="0"/>
    <x v="1"/>
    <x v="0"/>
    <x v="0"/>
    <x v="1"/>
    <x v="0"/>
    <x v="0"/>
    <x v="33"/>
    <x v="246"/>
    <x v="8"/>
    <x v="11"/>
  </r>
  <r>
    <x v="1992"/>
    <x v="140"/>
    <x v="15"/>
    <x v="310"/>
    <x v="1"/>
    <x v="1"/>
    <x v="31"/>
    <x v="17"/>
    <x v="0"/>
    <x v="2"/>
    <x v="0"/>
    <x v="0"/>
    <x v="2"/>
    <x v="2"/>
    <x v="1"/>
    <x v="0"/>
    <x v="3"/>
    <x v="6"/>
    <x v="0"/>
    <x v="0"/>
    <x v="0"/>
    <x v="0"/>
    <x v="0"/>
    <x v="1"/>
    <x v="0"/>
    <x v="45"/>
    <x v="3"/>
    <x v="86"/>
    <x v="1"/>
    <x v="0"/>
    <x v="0"/>
    <x v="0"/>
    <x v="0"/>
    <x v="0"/>
    <x v="1"/>
    <x v="0"/>
    <x v="0"/>
    <x v="19"/>
    <x v="575"/>
    <x v="7"/>
    <x v="1"/>
  </r>
  <r>
    <x v="1993"/>
    <x v="329"/>
    <x v="12"/>
    <x v="310"/>
    <x v="1"/>
    <x v="2"/>
    <x v="75"/>
    <x v="8"/>
    <x v="0"/>
    <x v="5"/>
    <x v="0"/>
    <x v="3"/>
    <x v="6"/>
    <x v="1"/>
    <x v="0"/>
    <x v="0"/>
    <x v="3"/>
    <x v="8"/>
    <x v="0"/>
    <x v="0"/>
    <x v="0"/>
    <x v="0"/>
    <x v="0"/>
    <x v="0"/>
    <x v="0"/>
    <x v="24"/>
    <x v="1"/>
    <x v="606"/>
    <x v="0"/>
    <x v="0"/>
    <x v="0"/>
    <x v="1"/>
    <x v="0"/>
    <x v="0"/>
    <x v="1"/>
    <x v="0"/>
    <x v="0"/>
    <x v="12"/>
    <x v="55"/>
    <x v="1"/>
    <x v="3"/>
  </r>
  <r>
    <x v="1994"/>
    <x v="296"/>
    <x v="61"/>
    <x v="310"/>
    <x v="1"/>
    <x v="0"/>
    <x v="42"/>
    <x v="22"/>
    <x v="4"/>
    <x v="17"/>
    <x v="11"/>
    <x v="10"/>
    <x v="13"/>
    <x v="3"/>
    <x v="2"/>
    <x v="0"/>
    <x v="4"/>
    <x v="6"/>
    <x v="0"/>
    <x v="0"/>
    <x v="0"/>
    <x v="0"/>
    <x v="0"/>
    <x v="0"/>
    <x v="0"/>
    <x v="18"/>
    <x v="1"/>
    <x v="128"/>
    <x v="0"/>
    <x v="0"/>
    <x v="0"/>
    <x v="1"/>
    <x v="0"/>
    <x v="0"/>
    <x v="1"/>
    <x v="0"/>
    <x v="0"/>
    <x v="54"/>
    <x v="533"/>
    <x v="6"/>
    <x v="5"/>
  </r>
  <r>
    <x v="1995"/>
    <x v="755"/>
    <x v="60"/>
    <x v="310"/>
    <x v="1"/>
    <x v="0"/>
    <x v="53"/>
    <x v="14"/>
    <x v="10"/>
    <x v="29"/>
    <x v="4"/>
    <x v="7"/>
    <x v="15"/>
    <x v="1"/>
    <x v="2"/>
    <x v="0"/>
    <x v="3"/>
    <x v="6"/>
    <x v="0"/>
    <x v="0"/>
    <x v="0"/>
    <x v="0"/>
    <x v="0"/>
    <x v="0"/>
    <x v="0"/>
    <x v="14"/>
    <x v="1"/>
    <x v="425"/>
    <x v="0"/>
    <x v="1"/>
    <x v="0"/>
    <x v="0"/>
    <x v="0"/>
    <x v="0"/>
    <x v="0"/>
    <x v="1"/>
    <x v="0"/>
    <x v="51"/>
    <x v="236"/>
    <x v="7"/>
    <x v="1"/>
  </r>
  <r>
    <x v="1996"/>
    <x v="881"/>
    <x v="156"/>
    <x v="310"/>
    <x v="1"/>
    <x v="1"/>
    <x v="53"/>
    <x v="104"/>
    <x v="27"/>
    <x v="68"/>
    <x v="48"/>
    <x v="7"/>
    <x v="5"/>
    <x v="6"/>
    <x v="4"/>
    <x v="2"/>
    <x v="5"/>
    <x v="6"/>
    <x v="0"/>
    <x v="0"/>
    <x v="0"/>
    <x v="0"/>
    <x v="0"/>
    <x v="0"/>
    <x v="0"/>
    <x v="40"/>
    <x v="2"/>
    <x v="150"/>
    <x v="0"/>
    <x v="1"/>
    <x v="0"/>
    <x v="0"/>
    <x v="0"/>
    <x v="0"/>
    <x v="1"/>
    <x v="0"/>
    <x v="0"/>
    <x v="214"/>
    <x v="511"/>
    <x v="5"/>
    <x v="6"/>
  </r>
  <r>
    <x v="1997"/>
    <x v="1701"/>
    <x v="608"/>
    <x v="310"/>
    <x v="0"/>
    <x v="1"/>
    <x v="23"/>
    <x v="616"/>
    <x v="56"/>
    <x v="226"/>
    <x v="41"/>
    <x v="0"/>
    <x v="11"/>
    <x v="2"/>
    <x v="8"/>
    <x v="3"/>
    <x v="6"/>
    <x v="4"/>
    <x v="0"/>
    <x v="0"/>
    <x v="0"/>
    <x v="0"/>
    <x v="0"/>
    <x v="0"/>
    <x v="0"/>
    <x v="44"/>
    <x v="3"/>
    <x v="135"/>
    <x v="0"/>
    <x v="1"/>
    <x v="0"/>
    <x v="0"/>
    <x v="0"/>
    <x v="0"/>
    <x v="0"/>
    <x v="1"/>
    <x v="0"/>
    <x v="706"/>
    <x v="526"/>
    <x v="5"/>
    <x v="6"/>
  </r>
  <r>
    <x v="1998"/>
    <x v="1556"/>
    <x v="581"/>
    <x v="310"/>
    <x v="0"/>
    <x v="1"/>
    <x v="57"/>
    <x v="581"/>
    <x v="43"/>
    <x v="212"/>
    <x v="62"/>
    <x v="10"/>
    <x v="187"/>
    <x v="2"/>
    <x v="8"/>
    <x v="5"/>
    <x v="13"/>
    <x v="4"/>
    <x v="0"/>
    <x v="0"/>
    <x v="0"/>
    <x v="0"/>
    <x v="0"/>
    <x v="0"/>
    <x v="0"/>
    <x v="31"/>
    <x v="2"/>
    <x v="470"/>
    <x v="0"/>
    <x v="1"/>
    <x v="0"/>
    <x v="0"/>
    <x v="0"/>
    <x v="0"/>
    <x v="0"/>
    <x v="0"/>
    <x v="1"/>
    <x v="583"/>
    <x v="191"/>
    <x v="6"/>
    <x v="5"/>
  </r>
  <r>
    <x v="1999"/>
    <x v="402"/>
    <x v="39"/>
    <x v="310"/>
    <x v="1"/>
    <x v="0"/>
    <x v="49"/>
    <x v="13"/>
    <x v="3"/>
    <x v="17"/>
    <x v="7"/>
    <x v="3"/>
    <x v="3"/>
    <x v="2"/>
    <x v="2"/>
    <x v="0"/>
    <x v="4"/>
    <x v="5"/>
    <x v="0"/>
    <x v="0"/>
    <x v="0"/>
    <x v="0"/>
    <x v="0"/>
    <x v="0"/>
    <x v="0"/>
    <x v="17"/>
    <x v="1"/>
    <x v="119"/>
    <x v="0"/>
    <x v="1"/>
    <x v="0"/>
    <x v="0"/>
    <x v="0"/>
    <x v="0"/>
    <x v="0"/>
    <x v="1"/>
    <x v="0"/>
    <x v="42"/>
    <x v="542"/>
    <x v="6"/>
    <x v="5"/>
  </r>
  <r>
    <x v="2000"/>
    <x v="316"/>
    <x v="13"/>
    <x v="310"/>
    <x v="1"/>
    <x v="1"/>
    <x v="6"/>
    <x v="9"/>
    <x v="1"/>
    <x v="3"/>
    <x v="0"/>
    <x v="4"/>
    <x v="8"/>
    <x v="1"/>
    <x v="0"/>
    <x v="0"/>
    <x v="3"/>
    <x v="6"/>
    <x v="0"/>
    <x v="0"/>
    <x v="0"/>
    <x v="0"/>
    <x v="0"/>
    <x v="0"/>
    <x v="0"/>
    <x v="31"/>
    <x v="2"/>
    <x v="447"/>
    <x v="0"/>
    <x v="0"/>
    <x v="0"/>
    <x v="1"/>
    <x v="0"/>
    <x v="0"/>
    <x v="1"/>
    <x v="0"/>
    <x v="0"/>
    <x v="11"/>
    <x v="214"/>
    <x v="6"/>
    <x v="5"/>
  </r>
  <r>
    <x v="2001"/>
    <x v="165"/>
    <x v="30"/>
    <x v="310"/>
    <x v="0"/>
    <x v="0"/>
    <x v="29"/>
    <x v="19"/>
    <x v="3"/>
    <x v="6"/>
    <x v="4"/>
    <x v="2"/>
    <x v="12"/>
    <x v="1"/>
    <x v="1"/>
    <x v="0"/>
    <x v="3"/>
    <x v="4"/>
    <x v="0"/>
    <x v="0"/>
    <x v="0"/>
    <x v="0"/>
    <x v="0"/>
    <x v="0"/>
    <x v="0"/>
    <x v="43"/>
    <x v="3"/>
    <x v="239"/>
    <x v="1"/>
    <x v="0"/>
    <x v="0"/>
    <x v="0"/>
    <x v="0"/>
    <x v="0"/>
    <x v="1"/>
    <x v="0"/>
    <x v="0"/>
    <x v="24"/>
    <x v="422"/>
    <x v="2"/>
    <x v="7"/>
  </r>
  <r>
    <x v="2002"/>
    <x v="116"/>
    <x v="39"/>
    <x v="35"/>
    <x v="0"/>
    <x v="0"/>
    <x v="14"/>
    <x v="2"/>
    <x v="12"/>
    <x v="10"/>
    <x v="6"/>
    <x v="13"/>
    <x v="30"/>
    <x v="1"/>
    <x v="3"/>
    <x v="1"/>
    <x v="2"/>
    <x v="8"/>
    <x v="0"/>
    <x v="0"/>
    <x v="0"/>
    <x v="0"/>
    <x v="0"/>
    <x v="0"/>
    <x v="1"/>
    <x v="19"/>
    <x v="1"/>
    <x v="401"/>
    <x v="0"/>
    <x v="0"/>
    <x v="0"/>
    <x v="1"/>
    <x v="0"/>
    <x v="1"/>
    <x v="0"/>
    <x v="0"/>
    <x v="0"/>
    <x v="15"/>
    <x v="260"/>
    <x v="8"/>
    <x v="11"/>
  </r>
  <r>
    <x v="2003"/>
    <x v="11"/>
    <x v="62"/>
    <x v="310"/>
    <x v="1"/>
    <x v="0"/>
    <x v="98"/>
    <x v="5"/>
    <x v="17"/>
    <x v="17"/>
    <x v="12"/>
    <x v="14"/>
    <x v="34"/>
    <x v="4"/>
    <x v="2"/>
    <x v="1"/>
    <x v="3"/>
    <x v="9"/>
    <x v="0"/>
    <x v="0"/>
    <x v="0"/>
    <x v="0"/>
    <x v="0"/>
    <x v="0"/>
    <x v="0"/>
    <x v="11"/>
    <x v="0"/>
    <x v="659"/>
    <x v="0"/>
    <x v="0"/>
    <x v="0"/>
    <x v="1"/>
    <x v="0"/>
    <x v="1"/>
    <x v="0"/>
    <x v="0"/>
    <x v="0"/>
    <x v="34"/>
    <x v="2"/>
    <x v="11"/>
    <x v="2"/>
  </r>
  <r>
    <x v="2004"/>
    <x v="152"/>
    <x v="38"/>
    <x v="31"/>
    <x v="0"/>
    <x v="0"/>
    <x v="23"/>
    <x v="3"/>
    <x v="9"/>
    <x v="15"/>
    <x v="12"/>
    <x v="2"/>
    <x v="39"/>
    <x v="1"/>
    <x v="1"/>
    <x v="1"/>
    <x v="2"/>
    <x v="9"/>
    <x v="0"/>
    <x v="0"/>
    <x v="1"/>
    <x v="0"/>
    <x v="0"/>
    <x v="0"/>
    <x v="1"/>
    <x v="26"/>
    <x v="1"/>
    <x v="442"/>
    <x v="0"/>
    <x v="0"/>
    <x v="1"/>
    <x v="0"/>
    <x v="0"/>
    <x v="0"/>
    <x v="1"/>
    <x v="0"/>
    <x v="0"/>
    <x v="5"/>
    <x v="219"/>
    <x v="7"/>
    <x v="1"/>
  </r>
  <r>
    <x v="2005"/>
    <x v="1437"/>
    <x v="382"/>
    <x v="310"/>
    <x v="0"/>
    <x v="1"/>
    <x v="4"/>
    <x v="281"/>
    <x v="35"/>
    <x v="279"/>
    <x v="42"/>
    <x v="7"/>
    <x v="138"/>
    <x v="3"/>
    <x v="7"/>
    <x v="2"/>
    <x v="11"/>
    <x v="5"/>
    <x v="0"/>
    <x v="0"/>
    <x v="0"/>
    <x v="0"/>
    <x v="0"/>
    <x v="0"/>
    <x v="0"/>
    <x v="41"/>
    <x v="2"/>
    <x v="203"/>
    <x v="0"/>
    <x v="1"/>
    <x v="0"/>
    <x v="0"/>
    <x v="0"/>
    <x v="0"/>
    <x v="1"/>
    <x v="0"/>
    <x v="0"/>
    <x v="401"/>
    <x v="458"/>
    <x v="3"/>
    <x v="0"/>
  </r>
  <r>
    <x v="2006"/>
    <x v="73"/>
    <x v="40"/>
    <x v="310"/>
    <x v="1"/>
    <x v="0"/>
    <x v="70"/>
    <x v="15"/>
    <x v="1"/>
    <x v="23"/>
    <x v="0"/>
    <x v="5"/>
    <x v="1"/>
    <x v="3"/>
    <x v="3"/>
    <x v="0"/>
    <x v="3"/>
    <x v="8"/>
    <x v="0"/>
    <x v="0"/>
    <x v="0"/>
    <x v="0"/>
    <x v="0"/>
    <x v="0"/>
    <x v="0"/>
    <x v="20"/>
    <x v="1"/>
    <x v="215"/>
    <x v="0"/>
    <x v="1"/>
    <x v="0"/>
    <x v="0"/>
    <x v="0"/>
    <x v="0"/>
    <x v="1"/>
    <x v="0"/>
    <x v="0"/>
    <x v="45"/>
    <x v="446"/>
    <x v="3"/>
    <x v="0"/>
  </r>
  <r>
    <x v="2007"/>
    <x v="1104"/>
    <x v="542"/>
    <x v="310"/>
    <x v="0"/>
    <x v="1"/>
    <x v="32"/>
    <x v="339"/>
    <x v="59"/>
    <x v="303"/>
    <x v="97"/>
    <x v="99"/>
    <x v="200"/>
    <x v="4"/>
    <x v="11"/>
    <x v="6"/>
    <x v="8"/>
    <x v="7"/>
    <x v="0"/>
    <x v="0"/>
    <x v="0"/>
    <x v="0"/>
    <x v="0"/>
    <x v="0"/>
    <x v="0"/>
    <x v="21"/>
    <x v="1"/>
    <x v="402"/>
    <x v="0"/>
    <x v="0"/>
    <x v="0"/>
    <x v="1"/>
    <x v="0"/>
    <x v="0"/>
    <x v="1"/>
    <x v="0"/>
    <x v="0"/>
    <x v="520"/>
    <x v="259"/>
    <x v="8"/>
    <x v="11"/>
  </r>
  <r>
    <x v="2008"/>
    <x v="638"/>
    <x v="163"/>
    <x v="310"/>
    <x v="1"/>
    <x v="0"/>
    <x v="82"/>
    <x v="108"/>
    <x v="29"/>
    <x v="92"/>
    <x v="24"/>
    <x v="10"/>
    <x v="140"/>
    <x v="1"/>
    <x v="6"/>
    <x v="2"/>
    <x v="3"/>
    <x v="8"/>
    <x v="0"/>
    <x v="0"/>
    <x v="1"/>
    <x v="0"/>
    <x v="0"/>
    <x v="0"/>
    <x v="0"/>
    <x v="12"/>
    <x v="1"/>
    <x v="256"/>
    <x v="0"/>
    <x v="1"/>
    <x v="0"/>
    <x v="0"/>
    <x v="0"/>
    <x v="0"/>
    <x v="1"/>
    <x v="0"/>
    <x v="0"/>
    <x v="120"/>
    <x v="405"/>
    <x v="1"/>
    <x v="3"/>
  </r>
  <r>
    <x v="2009"/>
    <x v="1243"/>
    <x v="213"/>
    <x v="310"/>
    <x v="0"/>
    <x v="1"/>
    <x v="27"/>
    <x v="193"/>
    <x v="17"/>
    <x v="76"/>
    <x v="32"/>
    <x v="17"/>
    <x v="38"/>
    <x v="2"/>
    <x v="3"/>
    <x v="3"/>
    <x v="7"/>
    <x v="2"/>
    <x v="0"/>
    <x v="0"/>
    <x v="0"/>
    <x v="0"/>
    <x v="0"/>
    <x v="0"/>
    <x v="0"/>
    <x v="46"/>
    <x v="3"/>
    <x v="194"/>
    <x v="0"/>
    <x v="0"/>
    <x v="0"/>
    <x v="1"/>
    <x v="0"/>
    <x v="0"/>
    <x v="1"/>
    <x v="0"/>
    <x v="0"/>
    <x v="253"/>
    <x v="467"/>
    <x v="3"/>
    <x v="0"/>
  </r>
  <r>
    <x v="2010"/>
    <x v="1662"/>
    <x v="555"/>
    <x v="310"/>
    <x v="1"/>
    <x v="1"/>
    <x v="94"/>
    <x v="464"/>
    <x v="80"/>
    <x v="237"/>
    <x v="79"/>
    <x v="60"/>
    <x v="61"/>
    <x v="4"/>
    <x v="10"/>
    <x v="3"/>
    <x v="12"/>
    <x v="6"/>
    <x v="0"/>
    <x v="0"/>
    <x v="0"/>
    <x v="0"/>
    <x v="0"/>
    <x v="0"/>
    <x v="0"/>
    <x v="19"/>
    <x v="1"/>
    <x v="598"/>
    <x v="0"/>
    <x v="1"/>
    <x v="0"/>
    <x v="0"/>
    <x v="0"/>
    <x v="0"/>
    <x v="1"/>
    <x v="0"/>
    <x v="0"/>
    <x v="624"/>
    <x v="63"/>
    <x v="1"/>
    <x v="3"/>
  </r>
  <r>
    <x v="2011"/>
    <x v="1238"/>
    <x v="331"/>
    <x v="310"/>
    <x v="0"/>
    <x v="1"/>
    <x v="23"/>
    <x v="221"/>
    <x v="88"/>
    <x v="204"/>
    <x v="57"/>
    <x v="6"/>
    <x v="24"/>
    <x v="4"/>
    <x v="4"/>
    <x v="4"/>
    <x v="10"/>
    <x v="3"/>
    <x v="0"/>
    <x v="0"/>
    <x v="0"/>
    <x v="0"/>
    <x v="0"/>
    <x v="0"/>
    <x v="0"/>
    <x v="45"/>
    <x v="3"/>
    <x v="369"/>
    <x v="0"/>
    <x v="0"/>
    <x v="1"/>
    <x v="0"/>
    <x v="0"/>
    <x v="0"/>
    <x v="1"/>
    <x v="0"/>
    <x v="0"/>
    <x v="407"/>
    <x v="292"/>
    <x v="9"/>
    <x v="10"/>
  </r>
  <r>
    <x v="2012"/>
    <x v="600"/>
    <x v="63"/>
    <x v="310"/>
    <x v="1"/>
    <x v="0"/>
    <x v="97"/>
    <x v="11"/>
    <x v="0"/>
    <x v="36"/>
    <x v="13"/>
    <x v="5"/>
    <x v="12"/>
    <x v="1"/>
    <x v="2"/>
    <x v="0"/>
    <x v="3"/>
    <x v="7"/>
    <x v="0"/>
    <x v="0"/>
    <x v="0"/>
    <x v="0"/>
    <x v="0"/>
    <x v="0"/>
    <x v="0"/>
    <x v="12"/>
    <x v="1"/>
    <x v="432"/>
    <x v="0"/>
    <x v="1"/>
    <x v="0"/>
    <x v="0"/>
    <x v="0"/>
    <x v="0"/>
    <x v="1"/>
    <x v="0"/>
    <x v="0"/>
    <x v="57"/>
    <x v="229"/>
    <x v="7"/>
    <x v="1"/>
  </r>
  <r>
    <x v="2013"/>
    <x v="1259"/>
    <x v="773"/>
    <x v="310"/>
    <x v="0"/>
    <x v="0"/>
    <x v="25"/>
    <x v="630"/>
    <x v="134"/>
    <x v="280"/>
    <x v="153"/>
    <x v="60"/>
    <x v="78"/>
    <x v="1"/>
    <x v="10"/>
    <x v="3"/>
    <x v="10"/>
    <x v="6"/>
    <x v="0"/>
    <x v="0"/>
    <x v="1"/>
    <x v="0"/>
    <x v="0"/>
    <x v="0"/>
    <x v="0"/>
    <x v="14"/>
    <x v="1"/>
    <x v="478"/>
    <x v="0"/>
    <x v="0"/>
    <x v="0"/>
    <x v="1"/>
    <x v="0"/>
    <x v="0"/>
    <x v="1"/>
    <x v="0"/>
    <x v="0"/>
    <x v="843"/>
    <x v="183"/>
    <x v="5"/>
    <x v="6"/>
  </r>
  <r>
    <x v="2014"/>
    <x v="926"/>
    <x v="298"/>
    <x v="310"/>
    <x v="0"/>
    <x v="0"/>
    <x v="92"/>
    <x v="187"/>
    <x v="47"/>
    <x v="188"/>
    <x v="50"/>
    <x v="42"/>
    <x v="144"/>
    <x v="1"/>
    <x v="5"/>
    <x v="4"/>
    <x v="8"/>
    <x v="4"/>
    <x v="0"/>
    <x v="0"/>
    <x v="0"/>
    <x v="0"/>
    <x v="0"/>
    <x v="0"/>
    <x v="0"/>
    <x v="5"/>
    <x v="0"/>
    <x v="399"/>
    <x v="0"/>
    <x v="0"/>
    <x v="1"/>
    <x v="0"/>
    <x v="0"/>
    <x v="0"/>
    <x v="1"/>
    <x v="0"/>
    <x v="0"/>
    <x v="302"/>
    <x v="262"/>
    <x v="8"/>
    <x v="11"/>
  </r>
  <r>
    <x v="2015"/>
    <x v="1857"/>
    <x v="661"/>
    <x v="310"/>
    <x v="1"/>
    <x v="2"/>
    <x v="98"/>
    <x v="376"/>
    <x v="87"/>
    <x v="457"/>
    <x v="14"/>
    <x v="100"/>
    <x v="101"/>
    <x v="10"/>
    <x v="4"/>
    <x v="6"/>
    <x v="9"/>
    <x v="7"/>
    <x v="0"/>
    <x v="0"/>
    <x v="0"/>
    <x v="0"/>
    <x v="0"/>
    <x v="0"/>
    <x v="0"/>
    <x v="26"/>
    <x v="1"/>
    <x v="606"/>
    <x v="0"/>
    <x v="0"/>
    <x v="1"/>
    <x v="0"/>
    <x v="0"/>
    <x v="0"/>
    <x v="1"/>
    <x v="0"/>
    <x v="0"/>
    <x v="717"/>
    <x v="55"/>
    <x v="1"/>
    <x v="3"/>
  </r>
  <r>
    <x v="2016"/>
    <x v="304"/>
    <x v="38"/>
    <x v="310"/>
    <x v="1"/>
    <x v="0"/>
    <x v="19"/>
    <x v="6"/>
    <x v="6"/>
    <x v="15"/>
    <x v="9"/>
    <x v="5"/>
    <x v="2"/>
    <x v="2"/>
    <x v="2"/>
    <x v="0"/>
    <x v="3"/>
    <x v="6"/>
    <x v="0"/>
    <x v="0"/>
    <x v="0"/>
    <x v="0"/>
    <x v="0"/>
    <x v="0"/>
    <x v="0"/>
    <x v="15"/>
    <x v="1"/>
    <x v="200"/>
    <x v="0"/>
    <x v="1"/>
    <x v="0"/>
    <x v="0"/>
    <x v="0"/>
    <x v="0"/>
    <x v="1"/>
    <x v="0"/>
    <x v="0"/>
    <x v="42"/>
    <x v="461"/>
    <x v="3"/>
    <x v="0"/>
  </r>
  <r>
    <x v="2017"/>
    <x v="792"/>
    <x v="43"/>
    <x v="310"/>
    <x v="1"/>
    <x v="0"/>
    <x v="80"/>
    <x v="37"/>
    <x v="0"/>
    <x v="7"/>
    <x v="3"/>
    <x v="0"/>
    <x v="3"/>
    <x v="1"/>
    <x v="2"/>
    <x v="0"/>
    <x v="3"/>
    <x v="5"/>
    <x v="0"/>
    <x v="0"/>
    <x v="0"/>
    <x v="0"/>
    <x v="0"/>
    <x v="0"/>
    <x v="0"/>
    <x v="17"/>
    <x v="1"/>
    <x v="198"/>
    <x v="0"/>
    <x v="1"/>
    <x v="0"/>
    <x v="0"/>
    <x v="0"/>
    <x v="0"/>
    <x v="0"/>
    <x v="1"/>
    <x v="0"/>
    <x v="46"/>
    <x v="463"/>
    <x v="3"/>
    <x v="0"/>
  </r>
  <r>
    <x v="2018"/>
    <x v="549"/>
    <x v="210"/>
    <x v="310"/>
    <x v="1"/>
    <x v="0"/>
    <x v="80"/>
    <x v="155"/>
    <x v="37"/>
    <x v="64"/>
    <x v="45"/>
    <x v="34"/>
    <x v="112"/>
    <x v="8"/>
    <x v="4"/>
    <x v="3"/>
    <x v="6"/>
    <x v="7"/>
    <x v="0"/>
    <x v="0"/>
    <x v="0"/>
    <x v="0"/>
    <x v="0"/>
    <x v="0"/>
    <x v="0"/>
    <x v="25"/>
    <x v="1"/>
    <x v="618"/>
    <x v="0"/>
    <x v="1"/>
    <x v="0"/>
    <x v="0"/>
    <x v="0"/>
    <x v="0"/>
    <x v="1"/>
    <x v="0"/>
    <x v="0"/>
    <x v="198"/>
    <x v="43"/>
    <x v="0"/>
    <x v="4"/>
  </r>
  <r>
    <x v="2019"/>
    <x v="735"/>
    <x v="120"/>
    <x v="310"/>
    <x v="1"/>
    <x v="0"/>
    <x v="79"/>
    <x v="45"/>
    <x v="7"/>
    <x v="99"/>
    <x v="4"/>
    <x v="25"/>
    <x v="43"/>
    <x v="3"/>
    <x v="4"/>
    <x v="1"/>
    <x v="4"/>
    <x v="6"/>
    <x v="0"/>
    <x v="0"/>
    <x v="0"/>
    <x v="0"/>
    <x v="0"/>
    <x v="0"/>
    <x v="0"/>
    <x v="26"/>
    <x v="1"/>
    <x v="199"/>
    <x v="0"/>
    <x v="0"/>
    <x v="1"/>
    <x v="0"/>
    <x v="0"/>
    <x v="0"/>
    <x v="1"/>
    <x v="0"/>
    <x v="0"/>
    <x v="130"/>
    <x v="462"/>
    <x v="3"/>
    <x v="0"/>
  </r>
  <r>
    <x v="2020"/>
    <x v="1015"/>
    <x v="111"/>
    <x v="310"/>
    <x v="0"/>
    <x v="1"/>
    <x v="50"/>
    <x v="123"/>
    <x v="0"/>
    <x v="21"/>
    <x v="0"/>
    <x v="1"/>
    <x v="7"/>
    <x v="1"/>
    <x v="3"/>
    <x v="1"/>
    <x v="4"/>
    <x v="4"/>
    <x v="0"/>
    <x v="0"/>
    <x v="0"/>
    <x v="0"/>
    <x v="0"/>
    <x v="0"/>
    <x v="0"/>
    <x v="37"/>
    <x v="2"/>
    <x v="20"/>
    <x v="0"/>
    <x v="1"/>
    <x v="0"/>
    <x v="0"/>
    <x v="0"/>
    <x v="0"/>
    <x v="1"/>
    <x v="0"/>
    <x v="0"/>
    <x v="136"/>
    <x v="641"/>
    <x v="9"/>
    <x v="10"/>
  </r>
  <r>
    <x v="2021"/>
    <x v="1378"/>
    <x v="614"/>
    <x v="310"/>
    <x v="0"/>
    <x v="0"/>
    <x v="60"/>
    <x v="555"/>
    <x v="0"/>
    <x v="241"/>
    <x v="98"/>
    <x v="79"/>
    <x v="34"/>
    <x v="1"/>
    <x v="7"/>
    <x v="8"/>
    <x v="12"/>
    <x v="4"/>
    <x v="1"/>
    <x v="0"/>
    <x v="0"/>
    <x v="0"/>
    <x v="1"/>
    <x v="0"/>
    <x v="0"/>
    <x v="23"/>
    <x v="1"/>
    <x v="273"/>
    <x v="0"/>
    <x v="1"/>
    <x v="0"/>
    <x v="0"/>
    <x v="0"/>
    <x v="0"/>
    <x v="1"/>
    <x v="0"/>
    <x v="0"/>
    <x v="698"/>
    <x v="388"/>
    <x v="0"/>
    <x v="4"/>
  </r>
  <r>
    <x v="2022"/>
    <x v="479"/>
    <x v="37"/>
    <x v="13"/>
    <x v="1"/>
    <x v="0"/>
    <x v="10"/>
    <x v="23"/>
    <x v="1"/>
    <x v="13"/>
    <x v="2"/>
    <x v="2"/>
    <x v="18"/>
    <x v="1"/>
    <x v="1"/>
    <x v="1"/>
    <x v="2"/>
    <x v="7"/>
    <x v="0"/>
    <x v="0"/>
    <x v="1"/>
    <x v="0"/>
    <x v="0"/>
    <x v="0"/>
    <x v="1"/>
    <x v="25"/>
    <x v="1"/>
    <x v="503"/>
    <x v="0"/>
    <x v="1"/>
    <x v="0"/>
    <x v="0"/>
    <x v="0"/>
    <x v="0"/>
    <x v="0"/>
    <x v="1"/>
    <x v="0"/>
    <x v="25"/>
    <x v="158"/>
    <x v="4"/>
    <x v="8"/>
  </r>
  <r>
    <x v="2023"/>
    <x v="1806"/>
    <x v="617"/>
    <x v="310"/>
    <x v="0"/>
    <x v="0"/>
    <x v="0"/>
    <x v="388"/>
    <x v="26"/>
    <x v="404"/>
    <x v="65"/>
    <x v="96"/>
    <x v="26"/>
    <x v="1"/>
    <x v="5"/>
    <x v="6"/>
    <x v="10"/>
    <x v="1"/>
    <x v="0"/>
    <x v="0"/>
    <x v="0"/>
    <x v="0"/>
    <x v="0"/>
    <x v="0"/>
    <x v="0"/>
    <x v="49"/>
    <x v="3"/>
    <x v="172"/>
    <x v="0"/>
    <x v="1"/>
    <x v="0"/>
    <x v="0"/>
    <x v="0"/>
    <x v="1"/>
    <x v="0"/>
    <x v="0"/>
    <x v="0"/>
    <x v="707"/>
    <x v="489"/>
    <x v="4"/>
    <x v="8"/>
  </r>
  <r>
    <x v="2024"/>
    <x v="403"/>
    <x v="34"/>
    <x v="310"/>
    <x v="1"/>
    <x v="1"/>
    <x v="28"/>
    <x v="22"/>
    <x v="2"/>
    <x v="12"/>
    <x v="0"/>
    <x v="2"/>
    <x v="5"/>
    <x v="1"/>
    <x v="1"/>
    <x v="0"/>
    <x v="3"/>
    <x v="4"/>
    <x v="0"/>
    <x v="0"/>
    <x v="0"/>
    <x v="0"/>
    <x v="0"/>
    <x v="0"/>
    <x v="0"/>
    <x v="45"/>
    <x v="3"/>
    <x v="450"/>
    <x v="0"/>
    <x v="1"/>
    <x v="0"/>
    <x v="0"/>
    <x v="0"/>
    <x v="0"/>
    <x v="1"/>
    <x v="0"/>
    <x v="0"/>
    <x v="35"/>
    <x v="211"/>
    <x v="6"/>
    <x v="5"/>
  </r>
  <r>
    <x v="2025"/>
    <x v="1102"/>
    <x v="245"/>
    <x v="310"/>
    <x v="1"/>
    <x v="1"/>
    <x v="35"/>
    <x v="322"/>
    <x v="4"/>
    <x v="51"/>
    <x v="6"/>
    <x v="4"/>
    <x v="94"/>
    <x v="6"/>
    <x v="7"/>
    <x v="2"/>
    <x v="6"/>
    <x v="7"/>
    <x v="1"/>
    <x v="0"/>
    <x v="0"/>
    <x v="0"/>
    <x v="0"/>
    <x v="0"/>
    <x v="0"/>
    <x v="21"/>
    <x v="1"/>
    <x v="262"/>
    <x v="0"/>
    <x v="0"/>
    <x v="1"/>
    <x v="0"/>
    <x v="0"/>
    <x v="0"/>
    <x v="1"/>
    <x v="0"/>
    <x v="0"/>
    <x v="265"/>
    <x v="399"/>
    <x v="1"/>
    <x v="3"/>
  </r>
  <r>
    <x v="2026"/>
    <x v="1685"/>
    <x v="473"/>
    <x v="310"/>
    <x v="0"/>
    <x v="1"/>
    <x v="49"/>
    <x v="443"/>
    <x v="35"/>
    <x v="202"/>
    <x v="62"/>
    <x v="52"/>
    <x v="35"/>
    <x v="2"/>
    <x v="6"/>
    <x v="3"/>
    <x v="4"/>
    <x v="2"/>
    <x v="0"/>
    <x v="0"/>
    <x v="0"/>
    <x v="0"/>
    <x v="0"/>
    <x v="0"/>
    <x v="0"/>
    <x v="37"/>
    <x v="2"/>
    <x v="7"/>
    <x v="0"/>
    <x v="0"/>
    <x v="0"/>
    <x v="0"/>
    <x v="1"/>
    <x v="0"/>
    <x v="1"/>
    <x v="0"/>
    <x v="0"/>
    <x v="564"/>
    <x v="654"/>
    <x v="10"/>
    <x v="9"/>
  </r>
  <r>
    <x v="2027"/>
    <x v="536"/>
    <x v="63"/>
    <x v="310"/>
    <x v="1"/>
    <x v="1"/>
    <x v="46"/>
    <x v="50"/>
    <x v="0"/>
    <x v="16"/>
    <x v="0"/>
    <x v="0"/>
    <x v="4"/>
    <x v="2"/>
    <x v="3"/>
    <x v="0"/>
    <x v="3"/>
    <x v="8"/>
    <x v="0"/>
    <x v="0"/>
    <x v="0"/>
    <x v="0"/>
    <x v="0"/>
    <x v="0"/>
    <x v="0"/>
    <x v="41"/>
    <x v="2"/>
    <x v="27"/>
    <x v="0"/>
    <x v="0"/>
    <x v="1"/>
    <x v="0"/>
    <x v="0"/>
    <x v="0"/>
    <x v="0"/>
    <x v="1"/>
    <x v="0"/>
    <x v="65"/>
    <x v="634"/>
    <x v="9"/>
    <x v="10"/>
  </r>
  <r>
    <x v="2028"/>
    <x v="893"/>
    <x v="35"/>
    <x v="310"/>
    <x v="1"/>
    <x v="1"/>
    <x v="97"/>
    <x v="25"/>
    <x v="0"/>
    <x v="11"/>
    <x v="3"/>
    <x v="0"/>
    <x v="15"/>
    <x v="1"/>
    <x v="1"/>
    <x v="0"/>
    <x v="3"/>
    <x v="4"/>
    <x v="0"/>
    <x v="0"/>
    <x v="0"/>
    <x v="0"/>
    <x v="0"/>
    <x v="0"/>
    <x v="0"/>
    <x v="43"/>
    <x v="3"/>
    <x v="3"/>
    <x v="0"/>
    <x v="0"/>
    <x v="0"/>
    <x v="1"/>
    <x v="0"/>
    <x v="0"/>
    <x v="1"/>
    <x v="0"/>
    <x v="0"/>
    <x v="26"/>
    <x v="658"/>
    <x v="10"/>
    <x v="9"/>
  </r>
  <r>
    <x v="2029"/>
    <x v="170"/>
    <x v="83"/>
    <x v="310"/>
    <x v="0"/>
    <x v="0"/>
    <x v="51"/>
    <x v="28"/>
    <x v="6"/>
    <x v="27"/>
    <x v="11"/>
    <x v="17"/>
    <x v="39"/>
    <x v="1"/>
    <x v="3"/>
    <x v="0"/>
    <x v="3"/>
    <x v="8"/>
    <x v="0"/>
    <x v="0"/>
    <x v="0"/>
    <x v="0"/>
    <x v="0"/>
    <x v="0"/>
    <x v="0"/>
    <x v="31"/>
    <x v="2"/>
    <x v="441"/>
    <x v="0"/>
    <x v="0"/>
    <x v="1"/>
    <x v="0"/>
    <x v="0"/>
    <x v="0"/>
    <x v="1"/>
    <x v="0"/>
    <x v="0"/>
    <x v="53"/>
    <x v="220"/>
    <x v="7"/>
    <x v="1"/>
  </r>
  <r>
    <x v="2030"/>
    <x v="1553"/>
    <x v="772"/>
    <x v="310"/>
    <x v="1"/>
    <x v="0"/>
    <x v="80"/>
    <x v="672"/>
    <x v="136"/>
    <x v="358"/>
    <x v="17"/>
    <x v="0"/>
    <x v="31"/>
    <x v="3"/>
    <x v="2"/>
    <x v="10"/>
    <x v="12"/>
    <x v="7"/>
    <x v="0"/>
    <x v="0"/>
    <x v="0"/>
    <x v="0"/>
    <x v="0"/>
    <x v="0"/>
    <x v="0"/>
    <x v="23"/>
    <x v="1"/>
    <x v="596"/>
    <x v="1"/>
    <x v="0"/>
    <x v="0"/>
    <x v="0"/>
    <x v="0"/>
    <x v="0"/>
    <x v="1"/>
    <x v="0"/>
    <x v="0"/>
    <x v="860"/>
    <x v="65"/>
    <x v="1"/>
    <x v="3"/>
  </r>
  <r>
    <x v="2031"/>
    <x v="1520"/>
    <x v="476"/>
    <x v="310"/>
    <x v="0"/>
    <x v="1"/>
    <x v="10"/>
    <x v="448"/>
    <x v="86"/>
    <x v="164"/>
    <x v="62"/>
    <x v="44"/>
    <x v="129"/>
    <x v="3"/>
    <x v="7"/>
    <x v="3"/>
    <x v="13"/>
    <x v="5"/>
    <x v="0"/>
    <x v="0"/>
    <x v="0"/>
    <x v="0"/>
    <x v="0"/>
    <x v="0"/>
    <x v="0"/>
    <x v="20"/>
    <x v="1"/>
    <x v="323"/>
    <x v="1"/>
    <x v="0"/>
    <x v="0"/>
    <x v="0"/>
    <x v="0"/>
    <x v="0"/>
    <x v="0"/>
    <x v="0"/>
    <x v="1"/>
    <x v="504"/>
    <x v="338"/>
    <x v="11"/>
    <x v="2"/>
  </r>
  <r>
    <x v="2032"/>
    <x v="1206"/>
    <x v="469"/>
    <x v="310"/>
    <x v="0"/>
    <x v="1"/>
    <x v="29"/>
    <x v="560"/>
    <x v="17"/>
    <x v="142"/>
    <x v="0"/>
    <x v="8"/>
    <x v="181"/>
    <x v="2"/>
    <x v="9"/>
    <x v="2"/>
    <x v="12"/>
    <x v="7"/>
    <x v="0"/>
    <x v="0"/>
    <x v="0"/>
    <x v="0"/>
    <x v="0"/>
    <x v="0"/>
    <x v="0"/>
    <x v="46"/>
    <x v="3"/>
    <x v="508"/>
    <x v="0"/>
    <x v="1"/>
    <x v="0"/>
    <x v="0"/>
    <x v="0"/>
    <x v="0"/>
    <x v="1"/>
    <x v="0"/>
    <x v="0"/>
    <x v="460"/>
    <x v="153"/>
    <x v="4"/>
    <x v="8"/>
  </r>
  <r>
    <x v="2033"/>
    <x v="585"/>
    <x v="99"/>
    <x v="310"/>
    <x v="1"/>
    <x v="0"/>
    <x v="74"/>
    <x v="39"/>
    <x v="0"/>
    <x v="56"/>
    <x v="17"/>
    <x v="8"/>
    <x v="14"/>
    <x v="3"/>
    <x v="3"/>
    <x v="1"/>
    <x v="3"/>
    <x v="7"/>
    <x v="0"/>
    <x v="0"/>
    <x v="0"/>
    <x v="0"/>
    <x v="0"/>
    <x v="0"/>
    <x v="0"/>
    <x v="27"/>
    <x v="2"/>
    <x v="172"/>
    <x v="0"/>
    <x v="0"/>
    <x v="0"/>
    <x v="1"/>
    <x v="0"/>
    <x v="0"/>
    <x v="1"/>
    <x v="0"/>
    <x v="0"/>
    <x v="107"/>
    <x v="489"/>
    <x v="4"/>
    <x v="8"/>
  </r>
  <r>
    <x v="2034"/>
    <x v="1513"/>
    <x v="588"/>
    <x v="310"/>
    <x v="0"/>
    <x v="0"/>
    <x v="54"/>
    <x v="487"/>
    <x v="53"/>
    <x v="292"/>
    <x v="63"/>
    <x v="53"/>
    <x v="126"/>
    <x v="1"/>
    <x v="4"/>
    <x v="4"/>
    <x v="8"/>
    <x v="2"/>
    <x v="0"/>
    <x v="0"/>
    <x v="0"/>
    <x v="0"/>
    <x v="0"/>
    <x v="0"/>
    <x v="0"/>
    <x v="14"/>
    <x v="1"/>
    <x v="231"/>
    <x v="0"/>
    <x v="0"/>
    <x v="0"/>
    <x v="1"/>
    <x v="0"/>
    <x v="0"/>
    <x v="0"/>
    <x v="0"/>
    <x v="1"/>
    <x v="623"/>
    <x v="430"/>
    <x v="2"/>
    <x v="7"/>
  </r>
  <r>
    <x v="2035"/>
    <x v="716"/>
    <x v="37"/>
    <x v="310"/>
    <x v="1"/>
    <x v="1"/>
    <x v="93"/>
    <x v="29"/>
    <x v="1"/>
    <x v="11"/>
    <x v="0"/>
    <x v="0"/>
    <x v="0"/>
    <x v="2"/>
    <x v="2"/>
    <x v="0"/>
    <x v="3"/>
    <x v="4"/>
    <x v="0"/>
    <x v="0"/>
    <x v="0"/>
    <x v="0"/>
    <x v="0"/>
    <x v="0"/>
    <x v="0"/>
    <x v="18"/>
    <x v="1"/>
    <x v="501"/>
    <x v="0"/>
    <x v="0"/>
    <x v="0"/>
    <x v="1"/>
    <x v="0"/>
    <x v="0"/>
    <x v="1"/>
    <x v="0"/>
    <x v="0"/>
    <x v="43"/>
    <x v="160"/>
    <x v="5"/>
    <x v="6"/>
  </r>
  <r>
    <x v="2036"/>
    <x v="1449"/>
    <x v="607"/>
    <x v="310"/>
    <x v="0"/>
    <x v="1"/>
    <x v="63"/>
    <x v="584"/>
    <x v="78"/>
    <x v="205"/>
    <x v="25"/>
    <x v="79"/>
    <x v="11"/>
    <x v="5"/>
    <x v="9"/>
    <x v="6"/>
    <x v="12"/>
    <x v="6"/>
    <x v="0"/>
    <x v="0"/>
    <x v="0"/>
    <x v="0"/>
    <x v="0"/>
    <x v="0"/>
    <x v="0"/>
    <x v="22"/>
    <x v="1"/>
    <x v="648"/>
    <x v="0"/>
    <x v="1"/>
    <x v="0"/>
    <x v="0"/>
    <x v="0"/>
    <x v="0"/>
    <x v="1"/>
    <x v="0"/>
    <x v="0"/>
    <x v="705"/>
    <x v="13"/>
    <x v="11"/>
    <x v="2"/>
  </r>
  <r>
    <x v="2037"/>
    <x v="1434"/>
    <x v="464"/>
    <x v="310"/>
    <x v="0"/>
    <x v="1"/>
    <x v="92"/>
    <x v="456"/>
    <x v="35"/>
    <x v="132"/>
    <x v="19"/>
    <x v="143"/>
    <x v="104"/>
    <x v="2"/>
    <x v="4"/>
    <x v="5"/>
    <x v="4"/>
    <x v="2"/>
    <x v="0"/>
    <x v="0"/>
    <x v="0"/>
    <x v="0"/>
    <x v="0"/>
    <x v="0"/>
    <x v="0"/>
    <x v="45"/>
    <x v="3"/>
    <x v="507"/>
    <x v="0"/>
    <x v="0"/>
    <x v="0"/>
    <x v="0"/>
    <x v="1"/>
    <x v="0"/>
    <x v="1"/>
    <x v="0"/>
    <x v="0"/>
    <x v="511"/>
    <x v="154"/>
    <x v="4"/>
    <x v="8"/>
  </r>
  <r>
    <x v="2038"/>
    <x v="701"/>
    <x v="86"/>
    <x v="310"/>
    <x v="0"/>
    <x v="0"/>
    <x v="40"/>
    <x v="40"/>
    <x v="15"/>
    <x v="15"/>
    <x v="15"/>
    <x v="6"/>
    <x v="7"/>
    <x v="1"/>
    <x v="2"/>
    <x v="1"/>
    <x v="3"/>
    <x v="4"/>
    <x v="0"/>
    <x v="0"/>
    <x v="0"/>
    <x v="0"/>
    <x v="0"/>
    <x v="0"/>
    <x v="0"/>
    <x v="48"/>
    <x v="3"/>
    <x v="277"/>
    <x v="0"/>
    <x v="1"/>
    <x v="0"/>
    <x v="0"/>
    <x v="0"/>
    <x v="0"/>
    <x v="1"/>
    <x v="0"/>
    <x v="0"/>
    <x v="86"/>
    <x v="384"/>
    <x v="0"/>
    <x v="4"/>
  </r>
  <r>
    <x v="2039"/>
    <x v="1718"/>
    <x v="795"/>
    <x v="310"/>
    <x v="0"/>
    <x v="1"/>
    <x v="70"/>
    <x v="747"/>
    <x v="33"/>
    <x v="283"/>
    <x v="18"/>
    <x v="33"/>
    <x v="16"/>
    <x v="2"/>
    <x v="4"/>
    <x v="7"/>
    <x v="4"/>
    <x v="7"/>
    <x v="0"/>
    <x v="0"/>
    <x v="0"/>
    <x v="0"/>
    <x v="0"/>
    <x v="0"/>
    <x v="0"/>
    <x v="44"/>
    <x v="3"/>
    <x v="574"/>
    <x v="0"/>
    <x v="1"/>
    <x v="0"/>
    <x v="0"/>
    <x v="0"/>
    <x v="0"/>
    <x v="0"/>
    <x v="0"/>
    <x v="1"/>
    <x v="886"/>
    <x v="87"/>
    <x v="2"/>
    <x v="7"/>
  </r>
  <r>
    <x v="2040"/>
    <x v="378"/>
    <x v="66"/>
    <x v="310"/>
    <x v="1"/>
    <x v="0"/>
    <x v="96"/>
    <x v="19"/>
    <x v="1"/>
    <x v="20"/>
    <x v="14"/>
    <x v="14"/>
    <x v="28"/>
    <x v="2"/>
    <x v="3"/>
    <x v="0"/>
    <x v="4"/>
    <x v="5"/>
    <x v="0"/>
    <x v="0"/>
    <x v="0"/>
    <x v="0"/>
    <x v="0"/>
    <x v="0"/>
    <x v="0"/>
    <x v="12"/>
    <x v="1"/>
    <x v="80"/>
    <x v="0"/>
    <x v="1"/>
    <x v="0"/>
    <x v="0"/>
    <x v="0"/>
    <x v="0"/>
    <x v="1"/>
    <x v="0"/>
    <x v="0"/>
    <x v="44"/>
    <x v="581"/>
    <x v="7"/>
    <x v="1"/>
  </r>
  <r>
    <x v="2041"/>
    <x v="452"/>
    <x v="33"/>
    <x v="310"/>
    <x v="1"/>
    <x v="0"/>
    <x v="81"/>
    <x v="16"/>
    <x v="3"/>
    <x v="15"/>
    <x v="2"/>
    <x v="1"/>
    <x v="11"/>
    <x v="1"/>
    <x v="1"/>
    <x v="0"/>
    <x v="3"/>
    <x v="7"/>
    <x v="0"/>
    <x v="0"/>
    <x v="0"/>
    <x v="0"/>
    <x v="0"/>
    <x v="0"/>
    <x v="0"/>
    <x v="17"/>
    <x v="1"/>
    <x v="237"/>
    <x v="0"/>
    <x v="0"/>
    <x v="0"/>
    <x v="1"/>
    <x v="0"/>
    <x v="0"/>
    <x v="1"/>
    <x v="0"/>
    <x v="0"/>
    <x v="28"/>
    <x v="424"/>
    <x v="2"/>
    <x v="7"/>
  </r>
  <r>
    <x v="2042"/>
    <x v="1065"/>
    <x v="277"/>
    <x v="310"/>
    <x v="0"/>
    <x v="1"/>
    <x v="63"/>
    <x v="331"/>
    <x v="4"/>
    <x v="94"/>
    <x v="11"/>
    <x v="9"/>
    <x v="24"/>
    <x v="3"/>
    <x v="6"/>
    <x v="2"/>
    <x v="8"/>
    <x v="5"/>
    <x v="0"/>
    <x v="0"/>
    <x v="0"/>
    <x v="0"/>
    <x v="0"/>
    <x v="0"/>
    <x v="0"/>
    <x v="47"/>
    <x v="3"/>
    <x v="308"/>
    <x v="0"/>
    <x v="0"/>
    <x v="0"/>
    <x v="1"/>
    <x v="0"/>
    <x v="0"/>
    <x v="1"/>
    <x v="0"/>
    <x v="0"/>
    <x v="348"/>
    <x v="353"/>
    <x v="11"/>
    <x v="2"/>
  </r>
  <r>
    <x v="2043"/>
    <x v="1575"/>
    <x v="360"/>
    <x v="310"/>
    <x v="0"/>
    <x v="1"/>
    <x v="85"/>
    <x v="172"/>
    <x v="147"/>
    <x v="173"/>
    <x v="87"/>
    <x v="39"/>
    <x v="33"/>
    <x v="1"/>
    <x v="6"/>
    <x v="3"/>
    <x v="10"/>
    <x v="3"/>
    <x v="0"/>
    <x v="0"/>
    <x v="0"/>
    <x v="0"/>
    <x v="0"/>
    <x v="0"/>
    <x v="0"/>
    <x v="40"/>
    <x v="2"/>
    <x v="174"/>
    <x v="0"/>
    <x v="1"/>
    <x v="0"/>
    <x v="0"/>
    <x v="0"/>
    <x v="0"/>
    <x v="1"/>
    <x v="0"/>
    <x v="0"/>
    <x v="432"/>
    <x v="487"/>
    <x v="4"/>
    <x v="8"/>
  </r>
  <r>
    <x v="2044"/>
    <x v="212"/>
    <x v="24"/>
    <x v="310"/>
    <x v="1"/>
    <x v="0"/>
    <x v="51"/>
    <x v="15"/>
    <x v="0"/>
    <x v="11"/>
    <x v="0"/>
    <x v="2"/>
    <x v="9"/>
    <x v="1"/>
    <x v="1"/>
    <x v="1"/>
    <x v="2"/>
    <x v="8"/>
    <x v="0"/>
    <x v="0"/>
    <x v="0"/>
    <x v="0"/>
    <x v="0"/>
    <x v="0"/>
    <x v="0"/>
    <x v="27"/>
    <x v="2"/>
    <x v="269"/>
    <x v="0"/>
    <x v="1"/>
    <x v="0"/>
    <x v="0"/>
    <x v="0"/>
    <x v="0"/>
    <x v="1"/>
    <x v="0"/>
    <x v="0"/>
    <x v="21"/>
    <x v="392"/>
    <x v="1"/>
    <x v="3"/>
  </r>
  <r>
    <x v="2045"/>
    <x v="100"/>
    <x v="37"/>
    <x v="37"/>
    <x v="1"/>
    <x v="1"/>
    <x v="47"/>
    <x v="14"/>
    <x v="3"/>
    <x v="21"/>
    <x v="2"/>
    <x v="1"/>
    <x v="28"/>
    <x v="4"/>
    <x v="3"/>
    <x v="1"/>
    <x v="2"/>
    <x v="8"/>
    <x v="0"/>
    <x v="0"/>
    <x v="1"/>
    <x v="0"/>
    <x v="0"/>
    <x v="0"/>
    <x v="1"/>
    <x v="28"/>
    <x v="2"/>
    <x v="145"/>
    <x v="0"/>
    <x v="1"/>
    <x v="0"/>
    <x v="0"/>
    <x v="0"/>
    <x v="0"/>
    <x v="1"/>
    <x v="0"/>
    <x v="0"/>
    <x v="15"/>
    <x v="516"/>
    <x v="5"/>
    <x v="6"/>
  </r>
  <r>
    <x v="2046"/>
    <x v="1498"/>
    <x v="692"/>
    <x v="310"/>
    <x v="0"/>
    <x v="0"/>
    <x v="95"/>
    <x v="513"/>
    <x v="110"/>
    <x v="338"/>
    <x v="99"/>
    <x v="79"/>
    <x v="92"/>
    <x v="1"/>
    <x v="9"/>
    <x v="6"/>
    <x v="5"/>
    <x v="5"/>
    <x v="0"/>
    <x v="0"/>
    <x v="0"/>
    <x v="0"/>
    <x v="0"/>
    <x v="0"/>
    <x v="0"/>
    <x v="13"/>
    <x v="1"/>
    <x v="336"/>
    <x v="0"/>
    <x v="1"/>
    <x v="0"/>
    <x v="0"/>
    <x v="0"/>
    <x v="0"/>
    <x v="1"/>
    <x v="0"/>
    <x v="0"/>
    <x v="755"/>
    <x v="325"/>
    <x v="10"/>
    <x v="9"/>
  </r>
  <r>
    <x v="2047"/>
    <x v="479"/>
    <x v="37"/>
    <x v="13"/>
    <x v="1"/>
    <x v="0"/>
    <x v="10"/>
    <x v="23"/>
    <x v="1"/>
    <x v="13"/>
    <x v="2"/>
    <x v="2"/>
    <x v="18"/>
    <x v="1"/>
    <x v="1"/>
    <x v="1"/>
    <x v="2"/>
    <x v="7"/>
    <x v="0"/>
    <x v="0"/>
    <x v="1"/>
    <x v="0"/>
    <x v="0"/>
    <x v="0"/>
    <x v="1"/>
    <x v="25"/>
    <x v="1"/>
    <x v="503"/>
    <x v="0"/>
    <x v="1"/>
    <x v="0"/>
    <x v="0"/>
    <x v="0"/>
    <x v="0"/>
    <x v="0"/>
    <x v="1"/>
    <x v="0"/>
    <x v="25"/>
    <x v="158"/>
    <x v="4"/>
    <x v="8"/>
  </r>
  <r>
    <x v="2048"/>
    <x v="275"/>
    <x v="14"/>
    <x v="310"/>
    <x v="1"/>
    <x v="0"/>
    <x v="42"/>
    <x v="14"/>
    <x v="0"/>
    <x v="4"/>
    <x v="0"/>
    <x v="0"/>
    <x v="8"/>
    <x v="1"/>
    <x v="1"/>
    <x v="1"/>
    <x v="2"/>
    <x v="6"/>
    <x v="0"/>
    <x v="0"/>
    <x v="0"/>
    <x v="0"/>
    <x v="0"/>
    <x v="0"/>
    <x v="0"/>
    <x v="19"/>
    <x v="1"/>
    <x v="338"/>
    <x v="0"/>
    <x v="1"/>
    <x v="0"/>
    <x v="0"/>
    <x v="0"/>
    <x v="0"/>
    <x v="0"/>
    <x v="1"/>
    <x v="0"/>
    <x v="12"/>
    <x v="323"/>
    <x v="10"/>
    <x v="9"/>
  </r>
  <r>
    <x v="2049"/>
    <x v="137"/>
    <x v="67"/>
    <x v="310"/>
    <x v="0"/>
    <x v="0"/>
    <x v="77"/>
    <x v="3"/>
    <x v="3"/>
    <x v="24"/>
    <x v="30"/>
    <x v="7"/>
    <x v="31"/>
    <x v="1"/>
    <x v="2"/>
    <x v="1"/>
    <x v="3"/>
    <x v="5"/>
    <x v="0"/>
    <x v="0"/>
    <x v="0"/>
    <x v="0"/>
    <x v="0"/>
    <x v="0"/>
    <x v="0"/>
    <x v="36"/>
    <x v="2"/>
    <x v="89"/>
    <x v="0"/>
    <x v="0"/>
    <x v="0"/>
    <x v="0"/>
    <x v="1"/>
    <x v="0"/>
    <x v="0"/>
    <x v="0"/>
    <x v="0"/>
    <x v="42"/>
    <x v="572"/>
    <x v="7"/>
    <x v="1"/>
  </r>
  <r>
    <x v="2050"/>
    <x v="274"/>
    <x v="103"/>
    <x v="310"/>
    <x v="1"/>
    <x v="0"/>
    <x v="40"/>
    <x v="8"/>
    <x v="26"/>
    <x v="46"/>
    <x v="34"/>
    <x v="9"/>
    <x v="49"/>
    <x v="2"/>
    <x v="3"/>
    <x v="0"/>
    <x v="4"/>
    <x v="8"/>
    <x v="0"/>
    <x v="0"/>
    <x v="0"/>
    <x v="0"/>
    <x v="0"/>
    <x v="0"/>
    <x v="0"/>
    <x v="23"/>
    <x v="1"/>
    <x v="634"/>
    <x v="0"/>
    <x v="1"/>
    <x v="0"/>
    <x v="0"/>
    <x v="0"/>
    <x v="0"/>
    <x v="1"/>
    <x v="0"/>
    <x v="0"/>
    <x v="79"/>
    <x v="27"/>
    <x v="0"/>
    <x v="4"/>
  </r>
  <r>
    <x v="2051"/>
    <x v="983"/>
    <x v="200"/>
    <x v="310"/>
    <x v="0"/>
    <x v="1"/>
    <x v="32"/>
    <x v="261"/>
    <x v="6"/>
    <x v="23"/>
    <x v="12"/>
    <x v="6"/>
    <x v="91"/>
    <x v="4"/>
    <x v="6"/>
    <x v="2"/>
    <x v="5"/>
    <x v="8"/>
    <x v="0"/>
    <x v="0"/>
    <x v="0"/>
    <x v="0"/>
    <x v="0"/>
    <x v="0"/>
    <x v="0"/>
    <x v="36"/>
    <x v="2"/>
    <x v="565"/>
    <x v="0"/>
    <x v="1"/>
    <x v="0"/>
    <x v="0"/>
    <x v="0"/>
    <x v="0"/>
    <x v="1"/>
    <x v="0"/>
    <x v="0"/>
    <x v="210"/>
    <x v="96"/>
    <x v="2"/>
    <x v="7"/>
  </r>
  <r>
    <x v="2052"/>
    <x v="1472"/>
    <x v="654"/>
    <x v="310"/>
    <x v="0"/>
    <x v="0"/>
    <x v="48"/>
    <x v="585"/>
    <x v="12"/>
    <x v="317"/>
    <x v="29"/>
    <x v="88"/>
    <x v="88"/>
    <x v="1"/>
    <x v="9"/>
    <x v="7"/>
    <x v="13"/>
    <x v="4"/>
    <x v="0"/>
    <x v="0"/>
    <x v="0"/>
    <x v="0"/>
    <x v="0"/>
    <x v="0"/>
    <x v="0"/>
    <x v="8"/>
    <x v="0"/>
    <x v="500"/>
    <x v="0"/>
    <x v="1"/>
    <x v="0"/>
    <x v="0"/>
    <x v="0"/>
    <x v="0"/>
    <x v="1"/>
    <x v="0"/>
    <x v="0"/>
    <x v="717"/>
    <x v="161"/>
    <x v="5"/>
    <x v="6"/>
  </r>
  <r>
    <x v="2053"/>
    <x v="1127"/>
    <x v="510"/>
    <x v="310"/>
    <x v="0"/>
    <x v="1"/>
    <x v="24"/>
    <x v="527"/>
    <x v="38"/>
    <x v="157"/>
    <x v="56"/>
    <x v="47"/>
    <x v="37"/>
    <x v="3"/>
    <x v="8"/>
    <x v="9"/>
    <x v="7"/>
    <x v="7"/>
    <x v="0"/>
    <x v="0"/>
    <x v="0"/>
    <x v="0"/>
    <x v="0"/>
    <x v="0"/>
    <x v="0"/>
    <x v="27"/>
    <x v="2"/>
    <x v="470"/>
    <x v="0"/>
    <x v="1"/>
    <x v="0"/>
    <x v="0"/>
    <x v="0"/>
    <x v="0"/>
    <x v="1"/>
    <x v="0"/>
    <x v="0"/>
    <x v="596"/>
    <x v="191"/>
    <x v="6"/>
    <x v="5"/>
  </r>
  <r>
    <x v="2054"/>
    <x v="1902"/>
    <x v="485"/>
    <x v="310"/>
    <x v="0"/>
    <x v="0"/>
    <x v="61"/>
    <x v="181"/>
    <x v="25"/>
    <x v="443"/>
    <x v="60"/>
    <x v="17"/>
    <x v="49"/>
    <x v="1"/>
    <x v="4"/>
    <x v="6"/>
    <x v="7"/>
    <x v="2"/>
    <x v="0"/>
    <x v="0"/>
    <x v="0"/>
    <x v="0"/>
    <x v="0"/>
    <x v="0"/>
    <x v="0"/>
    <x v="4"/>
    <x v="0"/>
    <x v="529"/>
    <x v="0"/>
    <x v="1"/>
    <x v="0"/>
    <x v="0"/>
    <x v="0"/>
    <x v="1"/>
    <x v="0"/>
    <x v="0"/>
    <x v="0"/>
    <x v="565"/>
    <x v="132"/>
    <x v="4"/>
    <x v="8"/>
  </r>
  <r>
    <x v="2055"/>
    <x v="1773"/>
    <x v="729"/>
    <x v="310"/>
    <x v="0"/>
    <x v="1"/>
    <x v="6"/>
    <x v="625"/>
    <x v="72"/>
    <x v="314"/>
    <x v="94"/>
    <x v="72"/>
    <x v="43"/>
    <x v="1"/>
    <x v="6"/>
    <x v="9"/>
    <x v="7"/>
    <x v="2"/>
    <x v="0"/>
    <x v="0"/>
    <x v="0"/>
    <x v="1"/>
    <x v="0"/>
    <x v="0"/>
    <x v="0"/>
    <x v="37"/>
    <x v="2"/>
    <x v="85"/>
    <x v="0"/>
    <x v="1"/>
    <x v="0"/>
    <x v="0"/>
    <x v="0"/>
    <x v="0"/>
    <x v="1"/>
    <x v="0"/>
    <x v="0"/>
    <x v="813"/>
    <x v="576"/>
    <x v="7"/>
    <x v="1"/>
  </r>
  <r>
    <x v="2056"/>
    <x v="353"/>
    <x v="40"/>
    <x v="310"/>
    <x v="1"/>
    <x v="0"/>
    <x v="16"/>
    <x v="16"/>
    <x v="11"/>
    <x v="15"/>
    <x v="2"/>
    <x v="0"/>
    <x v="12"/>
    <x v="2"/>
    <x v="1"/>
    <x v="1"/>
    <x v="4"/>
    <x v="3"/>
    <x v="0"/>
    <x v="0"/>
    <x v="0"/>
    <x v="0"/>
    <x v="0"/>
    <x v="0"/>
    <x v="0"/>
    <x v="16"/>
    <x v="1"/>
    <x v="251"/>
    <x v="0"/>
    <x v="0"/>
    <x v="1"/>
    <x v="0"/>
    <x v="0"/>
    <x v="0"/>
    <x v="1"/>
    <x v="0"/>
    <x v="0"/>
    <x v="34"/>
    <x v="410"/>
    <x v="1"/>
    <x v="3"/>
  </r>
  <r>
    <x v="2057"/>
    <x v="446"/>
    <x v="14"/>
    <x v="310"/>
    <x v="0"/>
    <x v="1"/>
    <x v="39"/>
    <x v="9"/>
    <x v="1"/>
    <x v="5"/>
    <x v="2"/>
    <x v="1"/>
    <x v="4"/>
    <x v="1"/>
    <x v="0"/>
    <x v="0"/>
    <x v="3"/>
    <x v="4"/>
    <x v="0"/>
    <x v="0"/>
    <x v="0"/>
    <x v="0"/>
    <x v="0"/>
    <x v="0"/>
    <x v="0"/>
    <x v="25"/>
    <x v="1"/>
    <x v="220"/>
    <x v="0"/>
    <x v="1"/>
    <x v="0"/>
    <x v="0"/>
    <x v="0"/>
    <x v="0"/>
    <x v="0"/>
    <x v="1"/>
    <x v="0"/>
    <x v="16"/>
    <x v="441"/>
    <x v="2"/>
    <x v="7"/>
  </r>
  <r>
    <x v="2058"/>
    <x v="71"/>
    <x v="35"/>
    <x v="41"/>
    <x v="1"/>
    <x v="0"/>
    <x v="12"/>
    <x v="6"/>
    <x v="4"/>
    <x v="16"/>
    <x v="3"/>
    <x v="10"/>
    <x v="30"/>
    <x v="3"/>
    <x v="3"/>
    <x v="1"/>
    <x v="2"/>
    <x v="7"/>
    <x v="0"/>
    <x v="0"/>
    <x v="0"/>
    <x v="0"/>
    <x v="0"/>
    <x v="0"/>
    <x v="1"/>
    <x v="21"/>
    <x v="1"/>
    <x v="265"/>
    <x v="0"/>
    <x v="0"/>
    <x v="0"/>
    <x v="1"/>
    <x v="0"/>
    <x v="0"/>
    <x v="0"/>
    <x v="1"/>
    <x v="0"/>
    <x v="11"/>
    <x v="396"/>
    <x v="1"/>
    <x v="3"/>
  </r>
  <r>
    <x v="2059"/>
    <x v="144"/>
    <x v="17"/>
    <x v="310"/>
    <x v="0"/>
    <x v="0"/>
    <x v="49"/>
    <x v="0"/>
    <x v="1"/>
    <x v="4"/>
    <x v="13"/>
    <x v="1"/>
    <x v="5"/>
    <x v="1"/>
    <x v="1"/>
    <x v="0"/>
    <x v="2"/>
    <x v="7"/>
    <x v="0"/>
    <x v="0"/>
    <x v="0"/>
    <x v="0"/>
    <x v="0"/>
    <x v="0"/>
    <x v="0"/>
    <x v="27"/>
    <x v="2"/>
    <x v="235"/>
    <x v="0"/>
    <x v="0"/>
    <x v="0"/>
    <x v="1"/>
    <x v="0"/>
    <x v="0"/>
    <x v="0"/>
    <x v="0"/>
    <x v="0"/>
    <x v="18"/>
    <x v="426"/>
    <x v="2"/>
    <x v="7"/>
  </r>
  <r>
    <x v="2060"/>
    <x v="1556"/>
    <x v="187"/>
    <x v="310"/>
    <x v="0"/>
    <x v="1"/>
    <x v="31"/>
    <x v="116"/>
    <x v="24"/>
    <x v="123"/>
    <x v="20"/>
    <x v="15"/>
    <x v="42"/>
    <x v="1"/>
    <x v="4"/>
    <x v="1"/>
    <x v="7"/>
    <x v="2"/>
    <x v="0"/>
    <x v="0"/>
    <x v="0"/>
    <x v="0"/>
    <x v="0"/>
    <x v="0"/>
    <x v="0"/>
    <x v="20"/>
    <x v="1"/>
    <x v="53"/>
    <x v="0"/>
    <x v="0"/>
    <x v="0"/>
    <x v="1"/>
    <x v="0"/>
    <x v="0"/>
    <x v="1"/>
    <x v="0"/>
    <x v="0"/>
    <x v="220"/>
    <x v="608"/>
    <x v="8"/>
    <x v="11"/>
  </r>
  <r>
    <x v="2061"/>
    <x v="11"/>
    <x v="35"/>
    <x v="77"/>
    <x v="1"/>
    <x v="0"/>
    <x v="19"/>
    <x v="7"/>
    <x v="0"/>
    <x v="12"/>
    <x v="12"/>
    <x v="7"/>
    <x v="32"/>
    <x v="5"/>
    <x v="4"/>
    <x v="1"/>
    <x v="2"/>
    <x v="9"/>
    <x v="0"/>
    <x v="0"/>
    <x v="1"/>
    <x v="0"/>
    <x v="0"/>
    <x v="0"/>
    <x v="1"/>
    <x v="20"/>
    <x v="1"/>
    <x v="659"/>
    <x v="0"/>
    <x v="1"/>
    <x v="0"/>
    <x v="0"/>
    <x v="0"/>
    <x v="0"/>
    <x v="1"/>
    <x v="0"/>
    <x v="0"/>
    <x v="9"/>
    <x v="2"/>
    <x v="11"/>
    <x v="2"/>
  </r>
  <r>
    <x v="2062"/>
    <x v="430"/>
    <x v="35"/>
    <x v="12"/>
    <x v="1"/>
    <x v="0"/>
    <x v="10"/>
    <x v="16"/>
    <x v="2"/>
    <x v="18"/>
    <x v="3"/>
    <x v="0"/>
    <x v="24"/>
    <x v="1"/>
    <x v="1"/>
    <x v="1"/>
    <x v="2"/>
    <x v="8"/>
    <x v="0"/>
    <x v="0"/>
    <x v="1"/>
    <x v="0"/>
    <x v="0"/>
    <x v="0"/>
    <x v="1"/>
    <x v="13"/>
    <x v="1"/>
    <x v="240"/>
    <x v="0"/>
    <x v="1"/>
    <x v="0"/>
    <x v="0"/>
    <x v="0"/>
    <x v="0"/>
    <x v="0"/>
    <x v="0"/>
    <x v="1"/>
    <x v="17"/>
    <x v="421"/>
    <x v="2"/>
    <x v="7"/>
  </r>
  <r>
    <x v="2063"/>
    <x v="887"/>
    <x v="35"/>
    <x v="310"/>
    <x v="1"/>
    <x v="1"/>
    <x v="90"/>
    <x v="26"/>
    <x v="1"/>
    <x v="10"/>
    <x v="2"/>
    <x v="0"/>
    <x v="1"/>
    <x v="1"/>
    <x v="1"/>
    <x v="0"/>
    <x v="3"/>
    <x v="5"/>
    <x v="0"/>
    <x v="0"/>
    <x v="0"/>
    <x v="0"/>
    <x v="0"/>
    <x v="0"/>
    <x v="0"/>
    <x v="46"/>
    <x v="3"/>
    <x v="380"/>
    <x v="0"/>
    <x v="1"/>
    <x v="0"/>
    <x v="0"/>
    <x v="0"/>
    <x v="0"/>
    <x v="0"/>
    <x v="0"/>
    <x v="1"/>
    <x v="40"/>
    <x v="281"/>
    <x v="9"/>
    <x v="10"/>
  </r>
  <r>
    <x v="2064"/>
    <x v="1784"/>
    <x v="649"/>
    <x v="310"/>
    <x v="0"/>
    <x v="0"/>
    <x v="47"/>
    <x v="221"/>
    <x v="119"/>
    <x v="356"/>
    <x v="177"/>
    <x v="169"/>
    <x v="105"/>
    <x v="1"/>
    <x v="3"/>
    <x v="7"/>
    <x v="8"/>
    <x v="1"/>
    <x v="0"/>
    <x v="0"/>
    <x v="0"/>
    <x v="0"/>
    <x v="0"/>
    <x v="0"/>
    <x v="0"/>
    <x v="21"/>
    <x v="1"/>
    <x v="255"/>
    <x v="0"/>
    <x v="0"/>
    <x v="0"/>
    <x v="1"/>
    <x v="0"/>
    <x v="0"/>
    <x v="1"/>
    <x v="0"/>
    <x v="0"/>
    <x v="704"/>
    <x v="406"/>
    <x v="1"/>
    <x v="3"/>
  </r>
  <r>
    <x v="2065"/>
    <x v="1054"/>
    <x v="137"/>
    <x v="310"/>
    <x v="1"/>
    <x v="1"/>
    <x v="25"/>
    <x v="166"/>
    <x v="4"/>
    <x v="26"/>
    <x v="8"/>
    <x v="4"/>
    <x v="44"/>
    <x v="5"/>
    <x v="4"/>
    <x v="1"/>
    <x v="5"/>
    <x v="6"/>
    <x v="0"/>
    <x v="0"/>
    <x v="0"/>
    <x v="0"/>
    <x v="0"/>
    <x v="0"/>
    <x v="0"/>
    <x v="40"/>
    <x v="2"/>
    <x v="373"/>
    <x v="0"/>
    <x v="0"/>
    <x v="1"/>
    <x v="0"/>
    <x v="0"/>
    <x v="0"/>
    <x v="1"/>
    <x v="0"/>
    <x v="0"/>
    <x v="157"/>
    <x v="288"/>
    <x v="9"/>
    <x v="10"/>
  </r>
  <r>
    <x v="2066"/>
    <x v="123"/>
    <x v="34"/>
    <x v="26"/>
    <x v="1"/>
    <x v="0"/>
    <x v="1"/>
    <x v="12"/>
    <x v="2"/>
    <x v="17"/>
    <x v="6"/>
    <x v="1"/>
    <x v="10"/>
    <x v="2"/>
    <x v="2"/>
    <x v="0"/>
    <x v="3"/>
    <x v="8"/>
    <x v="0"/>
    <x v="0"/>
    <x v="0"/>
    <x v="0"/>
    <x v="0"/>
    <x v="0"/>
    <x v="1"/>
    <x v="24"/>
    <x v="1"/>
    <x v="410"/>
    <x v="0"/>
    <x v="0"/>
    <x v="1"/>
    <x v="0"/>
    <x v="0"/>
    <x v="0"/>
    <x v="1"/>
    <x v="0"/>
    <x v="0"/>
    <x v="30"/>
    <x v="251"/>
    <x v="8"/>
    <x v="11"/>
  </r>
  <r>
    <x v="2067"/>
    <x v="1681"/>
    <x v="667"/>
    <x v="310"/>
    <x v="0"/>
    <x v="1"/>
    <x v="67"/>
    <x v="723"/>
    <x v="12"/>
    <x v="127"/>
    <x v="29"/>
    <x v="12"/>
    <x v="76"/>
    <x v="1"/>
    <x v="2"/>
    <x v="3"/>
    <x v="4"/>
    <x v="6"/>
    <x v="0"/>
    <x v="1"/>
    <x v="0"/>
    <x v="1"/>
    <x v="0"/>
    <x v="0"/>
    <x v="0"/>
    <x v="21"/>
    <x v="1"/>
    <x v="544"/>
    <x v="0"/>
    <x v="1"/>
    <x v="0"/>
    <x v="0"/>
    <x v="0"/>
    <x v="0"/>
    <x v="1"/>
    <x v="0"/>
    <x v="0"/>
    <x v="733"/>
    <x v="117"/>
    <x v="3"/>
    <x v="0"/>
  </r>
  <r>
    <x v="2068"/>
    <x v="1019"/>
    <x v="35"/>
    <x v="310"/>
    <x v="1"/>
    <x v="1"/>
    <x v="40"/>
    <x v="29"/>
    <x v="0"/>
    <x v="8"/>
    <x v="2"/>
    <x v="0"/>
    <x v="6"/>
    <x v="1"/>
    <x v="1"/>
    <x v="0"/>
    <x v="3"/>
    <x v="4"/>
    <x v="0"/>
    <x v="0"/>
    <x v="0"/>
    <x v="0"/>
    <x v="0"/>
    <x v="0"/>
    <x v="0"/>
    <x v="20"/>
    <x v="1"/>
    <x v="96"/>
    <x v="0"/>
    <x v="1"/>
    <x v="0"/>
    <x v="0"/>
    <x v="0"/>
    <x v="0"/>
    <x v="0"/>
    <x v="1"/>
    <x v="0"/>
    <x v="35"/>
    <x v="565"/>
    <x v="7"/>
    <x v="1"/>
  </r>
  <r>
    <x v="2069"/>
    <x v="1459"/>
    <x v="518"/>
    <x v="310"/>
    <x v="0"/>
    <x v="1"/>
    <x v="63"/>
    <x v="445"/>
    <x v="0"/>
    <x v="299"/>
    <x v="57"/>
    <x v="28"/>
    <x v="0"/>
    <x v="3"/>
    <x v="6"/>
    <x v="7"/>
    <x v="11"/>
    <x v="3"/>
    <x v="0"/>
    <x v="0"/>
    <x v="0"/>
    <x v="0"/>
    <x v="0"/>
    <x v="0"/>
    <x v="0"/>
    <x v="47"/>
    <x v="3"/>
    <x v="36"/>
    <x v="0"/>
    <x v="0"/>
    <x v="0"/>
    <x v="1"/>
    <x v="0"/>
    <x v="0"/>
    <x v="0"/>
    <x v="0"/>
    <x v="1"/>
    <x v="618"/>
    <x v="625"/>
    <x v="9"/>
    <x v="10"/>
  </r>
  <r>
    <x v="2070"/>
    <x v="122"/>
    <x v="33"/>
    <x v="24"/>
    <x v="1"/>
    <x v="0"/>
    <x v="5"/>
    <x v="5"/>
    <x v="13"/>
    <x v="14"/>
    <x v="0"/>
    <x v="5"/>
    <x v="31"/>
    <x v="2"/>
    <x v="2"/>
    <x v="1"/>
    <x v="2"/>
    <x v="6"/>
    <x v="0"/>
    <x v="0"/>
    <x v="1"/>
    <x v="0"/>
    <x v="0"/>
    <x v="0"/>
    <x v="1"/>
    <x v="11"/>
    <x v="0"/>
    <x v="293"/>
    <x v="0"/>
    <x v="1"/>
    <x v="0"/>
    <x v="0"/>
    <x v="0"/>
    <x v="0"/>
    <x v="1"/>
    <x v="0"/>
    <x v="0"/>
    <x v="8"/>
    <x v="368"/>
    <x v="0"/>
    <x v="4"/>
  </r>
  <r>
    <x v="2071"/>
    <x v="1732"/>
    <x v="634"/>
    <x v="310"/>
    <x v="0"/>
    <x v="1"/>
    <x v="89"/>
    <x v="663"/>
    <x v="24"/>
    <x v="215"/>
    <x v="14"/>
    <x v="24"/>
    <x v="36"/>
    <x v="2"/>
    <x v="8"/>
    <x v="4"/>
    <x v="6"/>
    <x v="3"/>
    <x v="0"/>
    <x v="0"/>
    <x v="0"/>
    <x v="1"/>
    <x v="1"/>
    <x v="0"/>
    <x v="0"/>
    <x v="22"/>
    <x v="1"/>
    <x v="121"/>
    <x v="0"/>
    <x v="1"/>
    <x v="0"/>
    <x v="0"/>
    <x v="0"/>
    <x v="0"/>
    <x v="0"/>
    <x v="0"/>
    <x v="1"/>
    <x v="719"/>
    <x v="540"/>
    <x v="6"/>
    <x v="5"/>
  </r>
  <r>
    <x v="2072"/>
    <x v="32"/>
    <x v="44"/>
    <x v="310"/>
    <x v="0"/>
    <x v="0"/>
    <x v="40"/>
    <x v="2"/>
    <x v="7"/>
    <x v="11"/>
    <x v="14"/>
    <x v="12"/>
    <x v="27"/>
    <x v="1"/>
    <x v="2"/>
    <x v="0"/>
    <x v="4"/>
    <x v="6"/>
    <x v="0"/>
    <x v="0"/>
    <x v="0"/>
    <x v="0"/>
    <x v="0"/>
    <x v="0"/>
    <x v="0"/>
    <x v="24"/>
    <x v="1"/>
    <x v="459"/>
    <x v="0"/>
    <x v="1"/>
    <x v="0"/>
    <x v="0"/>
    <x v="0"/>
    <x v="0"/>
    <x v="0"/>
    <x v="0"/>
    <x v="0"/>
    <x v="23"/>
    <x v="202"/>
    <x v="6"/>
    <x v="5"/>
  </r>
  <r>
    <x v="2073"/>
    <x v="109"/>
    <x v="36"/>
    <x v="310"/>
    <x v="1"/>
    <x v="0"/>
    <x v="5"/>
    <x v="4"/>
    <x v="12"/>
    <x v="5"/>
    <x v="3"/>
    <x v="16"/>
    <x v="17"/>
    <x v="2"/>
    <x v="2"/>
    <x v="0"/>
    <x v="3"/>
    <x v="7"/>
    <x v="0"/>
    <x v="0"/>
    <x v="0"/>
    <x v="0"/>
    <x v="0"/>
    <x v="0"/>
    <x v="0"/>
    <x v="10"/>
    <x v="0"/>
    <x v="574"/>
    <x v="0"/>
    <x v="1"/>
    <x v="0"/>
    <x v="0"/>
    <x v="0"/>
    <x v="0"/>
    <x v="0"/>
    <x v="0"/>
    <x v="0"/>
    <x v="25"/>
    <x v="87"/>
    <x v="2"/>
    <x v="7"/>
  </r>
  <r>
    <x v="2074"/>
    <x v="1185"/>
    <x v="94"/>
    <x v="310"/>
    <x v="0"/>
    <x v="1"/>
    <x v="3"/>
    <x v="61"/>
    <x v="1"/>
    <x v="44"/>
    <x v="6"/>
    <x v="5"/>
    <x v="22"/>
    <x v="1"/>
    <x v="2"/>
    <x v="1"/>
    <x v="4"/>
    <x v="4"/>
    <x v="0"/>
    <x v="0"/>
    <x v="0"/>
    <x v="0"/>
    <x v="0"/>
    <x v="0"/>
    <x v="0"/>
    <x v="34"/>
    <x v="2"/>
    <x v="362"/>
    <x v="0"/>
    <x v="1"/>
    <x v="0"/>
    <x v="0"/>
    <x v="0"/>
    <x v="0"/>
    <x v="0"/>
    <x v="1"/>
    <x v="0"/>
    <x v="95"/>
    <x v="299"/>
    <x v="9"/>
    <x v="10"/>
  </r>
  <r>
    <x v="2075"/>
    <x v="36"/>
    <x v="31"/>
    <x v="43"/>
    <x v="1"/>
    <x v="0"/>
    <x v="1"/>
    <x v="13"/>
    <x v="3"/>
    <x v="8"/>
    <x v="7"/>
    <x v="4"/>
    <x v="16"/>
    <x v="2"/>
    <x v="1"/>
    <x v="0"/>
    <x v="3"/>
    <x v="9"/>
    <x v="0"/>
    <x v="0"/>
    <x v="0"/>
    <x v="0"/>
    <x v="0"/>
    <x v="0"/>
    <x v="1"/>
    <x v="12"/>
    <x v="1"/>
    <x v="614"/>
    <x v="0"/>
    <x v="1"/>
    <x v="0"/>
    <x v="0"/>
    <x v="0"/>
    <x v="1"/>
    <x v="0"/>
    <x v="0"/>
    <x v="0"/>
    <x v="21"/>
    <x v="47"/>
    <x v="1"/>
    <x v="3"/>
  </r>
  <r>
    <x v="2076"/>
    <x v="877"/>
    <x v="136"/>
    <x v="310"/>
    <x v="0"/>
    <x v="1"/>
    <x v="24"/>
    <x v="161"/>
    <x v="2"/>
    <x v="39"/>
    <x v="3"/>
    <x v="2"/>
    <x v="47"/>
    <x v="3"/>
    <x v="5"/>
    <x v="1"/>
    <x v="4"/>
    <x v="7"/>
    <x v="0"/>
    <x v="0"/>
    <x v="0"/>
    <x v="0"/>
    <x v="0"/>
    <x v="0"/>
    <x v="0"/>
    <x v="47"/>
    <x v="3"/>
    <x v="364"/>
    <x v="0"/>
    <x v="1"/>
    <x v="0"/>
    <x v="0"/>
    <x v="0"/>
    <x v="0"/>
    <x v="0"/>
    <x v="1"/>
    <x v="0"/>
    <x v="153"/>
    <x v="297"/>
    <x v="9"/>
    <x v="10"/>
  </r>
  <r>
    <x v="2077"/>
    <x v="149"/>
    <x v="30"/>
    <x v="19"/>
    <x v="1"/>
    <x v="0"/>
    <x v="36"/>
    <x v="11"/>
    <x v="7"/>
    <x v="12"/>
    <x v="2"/>
    <x v="2"/>
    <x v="27"/>
    <x v="2"/>
    <x v="2"/>
    <x v="1"/>
    <x v="2"/>
    <x v="5"/>
    <x v="0"/>
    <x v="0"/>
    <x v="1"/>
    <x v="0"/>
    <x v="0"/>
    <x v="0"/>
    <x v="1"/>
    <x v="10"/>
    <x v="0"/>
    <x v="581"/>
    <x v="0"/>
    <x v="1"/>
    <x v="0"/>
    <x v="0"/>
    <x v="0"/>
    <x v="0"/>
    <x v="1"/>
    <x v="0"/>
    <x v="0"/>
    <x v="9"/>
    <x v="80"/>
    <x v="2"/>
    <x v="7"/>
  </r>
  <r>
    <x v="2078"/>
    <x v="1171"/>
    <x v="305"/>
    <x v="310"/>
    <x v="1"/>
    <x v="1"/>
    <x v="48"/>
    <x v="177"/>
    <x v="10"/>
    <x v="233"/>
    <x v="51"/>
    <x v="43"/>
    <x v="64"/>
    <x v="6"/>
    <x v="8"/>
    <x v="2"/>
    <x v="7"/>
    <x v="7"/>
    <x v="0"/>
    <x v="0"/>
    <x v="0"/>
    <x v="0"/>
    <x v="0"/>
    <x v="0"/>
    <x v="0"/>
    <x v="41"/>
    <x v="2"/>
    <x v="368"/>
    <x v="0"/>
    <x v="0"/>
    <x v="0"/>
    <x v="0"/>
    <x v="1"/>
    <x v="0"/>
    <x v="1"/>
    <x v="0"/>
    <x v="0"/>
    <x v="356"/>
    <x v="293"/>
    <x v="9"/>
    <x v="10"/>
  </r>
  <r>
    <x v="2079"/>
    <x v="788"/>
    <x v="473"/>
    <x v="310"/>
    <x v="0"/>
    <x v="0"/>
    <x v="31"/>
    <x v="562"/>
    <x v="17"/>
    <x v="132"/>
    <x v="10"/>
    <x v="8"/>
    <x v="120"/>
    <x v="1"/>
    <x v="7"/>
    <x v="3"/>
    <x v="13"/>
    <x v="6"/>
    <x v="0"/>
    <x v="0"/>
    <x v="1"/>
    <x v="0"/>
    <x v="0"/>
    <x v="0"/>
    <x v="0"/>
    <x v="15"/>
    <x v="1"/>
    <x v="523"/>
    <x v="0"/>
    <x v="0"/>
    <x v="0"/>
    <x v="1"/>
    <x v="0"/>
    <x v="0"/>
    <x v="0"/>
    <x v="0"/>
    <x v="1"/>
    <x v="507"/>
    <x v="138"/>
    <x v="4"/>
    <x v="8"/>
  </r>
  <r>
    <x v="2080"/>
    <x v="463"/>
    <x v="16"/>
    <x v="310"/>
    <x v="1"/>
    <x v="1"/>
    <x v="68"/>
    <x v="7"/>
    <x v="2"/>
    <x v="9"/>
    <x v="2"/>
    <x v="0"/>
    <x v="2"/>
    <x v="2"/>
    <x v="1"/>
    <x v="0"/>
    <x v="3"/>
    <x v="4"/>
    <x v="0"/>
    <x v="0"/>
    <x v="0"/>
    <x v="0"/>
    <x v="0"/>
    <x v="0"/>
    <x v="0"/>
    <x v="43"/>
    <x v="3"/>
    <x v="40"/>
    <x v="0"/>
    <x v="0"/>
    <x v="0"/>
    <x v="1"/>
    <x v="0"/>
    <x v="0"/>
    <x v="1"/>
    <x v="0"/>
    <x v="0"/>
    <x v="20"/>
    <x v="621"/>
    <x v="9"/>
    <x v="10"/>
  </r>
  <r>
    <x v="2081"/>
    <x v="734"/>
    <x v="65"/>
    <x v="310"/>
    <x v="0"/>
    <x v="1"/>
    <x v="46"/>
    <x v="35"/>
    <x v="4"/>
    <x v="17"/>
    <x v="7"/>
    <x v="6"/>
    <x v="64"/>
    <x v="1"/>
    <x v="2"/>
    <x v="2"/>
    <x v="2"/>
    <x v="5"/>
    <x v="0"/>
    <x v="0"/>
    <x v="0"/>
    <x v="0"/>
    <x v="0"/>
    <x v="0"/>
    <x v="0"/>
    <x v="22"/>
    <x v="1"/>
    <x v="225"/>
    <x v="0"/>
    <x v="0"/>
    <x v="0"/>
    <x v="1"/>
    <x v="0"/>
    <x v="0"/>
    <x v="0"/>
    <x v="1"/>
    <x v="0"/>
    <x v="7"/>
    <x v="436"/>
    <x v="2"/>
    <x v="7"/>
  </r>
  <r>
    <x v="2082"/>
    <x v="807"/>
    <x v="234"/>
    <x v="310"/>
    <x v="0"/>
    <x v="1"/>
    <x v="92"/>
    <x v="176"/>
    <x v="3"/>
    <x v="175"/>
    <x v="17"/>
    <x v="3"/>
    <x v="43"/>
    <x v="5"/>
    <x v="7"/>
    <x v="1"/>
    <x v="6"/>
    <x v="7"/>
    <x v="0"/>
    <x v="0"/>
    <x v="0"/>
    <x v="0"/>
    <x v="0"/>
    <x v="0"/>
    <x v="0"/>
    <x v="42"/>
    <x v="3"/>
    <x v="320"/>
    <x v="0"/>
    <x v="1"/>
    <x v="0"/>
    <x v="0"/>
    <x v="0"/>
    <x v="0"/>
    <x v="0"/>
    <x v="1"/>
    <x v="0"/>
    <x v="273"/>
    <x v="341"/>
    <x v="11"/>
    <x v="2"/>
  </r>
  <r>
    <x v="2083"/>
    <x v="1417"/>
    <x v="504"/>
    <x v="310"/>
    <x v="0"/>
    <x v="1"/>
    <x v="80"/>
    <x v="573"/>
    <x v="28"/>
    <x v="148"/>
    <x v="21"/>
    <x v="9"/>
    <x v="57"/>
    <x v="2"/>
    <x v="6"/>
    <x v="8"/>
    <x v="10"/>
    <x v="4"/>
    <x v="0"/>
    <x v="0"/>
    <x v="0"/>
    <x v="0"/>
    <x v="0"/>
    <x v="0"/>
    <x v="0"/>
    <x v="27"/>
    <x v="2"/>
    <x v="195"/>
    <x v="0"/>
    <x v="0"/>
    <x v="0"/>
    <x v="1"/>
    <x v="0"/>
    <x v="0"/>
    <x v="0"/>
    <x v="1"/>
    <x v="0"/>
    <x v="584"/>
    <x v="466"/>
    <x v="3"/>
    <x v="0"/>
  </r>
  <r>
    <x v="2084"/>
    <x v="273"/>
    <x v="36"/>
    <x v="310"/>
    <x v="1"/>
    <x v="0"/>
    <x v="16"/>
    <x v="0"/>
    <x v="7"/>
    <x v="5"/>
    <x v="22"/>
    <x v="2"/>
    <x v="17"/>
    <x v="2"/>
    <x v="2"/>
    <x v="0"/>
    <x v="3"/>
    <x v="7"/>
    <x v="0"/>
    <x v="0"/>
    <x v="0"/>
    <x v="0"/>
    <x v="0"/>
    <x v="0"/>
    <x v="0"/>
    <x v="15"/>
    <x v="1"/>
    <x v="287"/>
    <x v="0"/>
    <x v="1"/>
    <x v="0"/>
    <x v="0"/>
    <x v="0"/>
    <x v="1"/>
    <x v="0"/>
    <x v="0"/>
    <x v="0"/>
    <x v="25"/>
    <x v="374"/>
    <x v="0"/>
    <x v="4"/>
  </r>
  <r>
    <x v="2085"/>
    <x v="1506"/>
    <x v="536"/>
    <x v="310"/>
    <x v="0"/>
    <x v="1"/>
    <x v="50"/>
    <x v="578"/>
    <x v="70"/>
    <x v="169"/>
    <x v="12"/>
    <x v="10"/>
    <x v="20"/>
    <x v="2"/>
    <x v="6"/>
    <x v="8"/>
    <x v="11"/>
    <x v="2"/>
    <x v="0"/>
    <x v="0"/>
    <x v="0"/>
    <x v="0"/>
    <x v="0"/>
    <x v="0"/>
    <x v="0"/>
    <x v="44"/>
    <x v="3"/>
    <x v="150"/>
    <x v="0"/>
    <x v="0"/>
    <x v="0"/>
    <x v="1"/>
    <x v="0"/>
    <x v="0"/>
    <x v="0"/>
    <x v="0"/>
    <x v="1"/>
    <x v="632"/>
    <x v="511"/>
    <x v="5"/>
    <x v="6"/>
  </r>
  <r>
    <x v="2086"/>
    <x v="1588"/>
    <x v="709"/>
    <x v="310"/>
    <x v="0"/>
    <x v="0"/>
    <x v="93"/>
    <x v="613"/>
    <x v="42"/>
    <x v="360"/>
    <x v="50"/>
    <x v="55"/>
    <x v="149"/>
    <x v="1"/>
    <x v="3"/>
    <x v="10"/>
    <x v="8"/>
    <x v="2"/>
    <x v="0"/>
    <x v="0"/>
    <x v="0"/>
    <x v="0"/>
    <x v="0"/>
    <x v="0"/>
    <x v="0"/>
    <x v="34"/>
    <x v="2"/>
    <x v="420"/>
    <x v="0"/>
    <x v="0"/>
    <x v="1"/>
    <x v="0"/>
    <x v="0"/>
    <x v="0"/>
    <x v="0"/>
    <x v="1"/>
    <x v="0"/>
    <x v="752"/>
    <x v="241"/>
    <x v="7"/>
    <x v="1"/>
  </r>
  <r>
    <x v="2087"/>
    <x v="222"/>
    <x v="15"/>
    <x v="310"/>
    <x v="1"/>
    <x v="0"/>
    <x v="51"/>
    <x v="5"/>
    <x v="2"/>
    <x v="8"/>
    <x v="2"/>
    <x v="2"/>
    <x v="9"/>
    <x v="1"/>
    <x v="0"/>
    <x v="1"/>
    <x v="2"/>
    <x v="7"/>
    <x v="0"/>
    <x v="0"/>
    <x v="0"/>
    <x v="0"/>
    <x v="0"/>
    <x v="0"/>
    <x v="0"/>
    <x v="25"/>
    <x v="1"/>
    <x v="585"/>
    <x v="1"/>
    <x v="0"/>
    <x v="0"/>
    <x v="0"/>
    <x v="0"/>
    <x v="0"/>
    <x v="1"/>
    <x v="0"/>
    <x v="0"/>
    <x v="12"/>
    <x v="76"/>
    <x v="2"/>
    <x v="7"/>
  </r>
  <r>
    <x v="2088"/>
    <x v="560"/>
    <x v="94"/>
    <x v="310"/>
    <x v="1"/>
    <x v="0"/>
    <x v="24"/>
    <x v="37"/>
    <x v="5"/>
    <x v="56"/>
    <x v="11"/>
    <x v="8"/>
    <x v="5"/>
    <x v="2"/>
    <x v="3"/>
    <x v="0"/>
    <x v="4"/>
    <x v="7"/>
    <x v="0"/>
    <x v="0"/>
    <x v="0"/>
    <x v="0"/>
    <x v="0"/>
    <x v="0"/>
    <x v="0"/>
    <x v="20"/>
    <x v="1"/>
    <x v="617"/>
    <x v="0"/>
    <x v="0"/>
    <x v="0"/>
    <x v="1"/>
    <x v="0"/>
    <x v="0"/>
    <x v="0"/>
    <x v="1"/>
    <x v="0"/>
    <x v="111"/>
    <x v="44"/>
    <x v="0"/>
    <x v="4"/>
  </r>
  <r>
    <x v="2089"/>
    <x v="208"/>
    <x v="4"/>
    <x v="310"/>
    <x v="1"/>
    <x v="1"/>
    <x v="79"/>
    <x v="4"/>
    <x v="0"/>
    <x v="4"/>
    <x v="0"/>
    <x v="0"/>
    <x v="5"/>
    <x v="1"/>
    <x v="1"/>
    <x v="0"/>
    <x v="2"/>
    <x v="7"/>
    <x v="0"/>
    <x v="0"/>
    <x v="0"/>
    <x v="0"/>
    <x v="0"/>
    <x v="0"/>
    <x v="0"/>
    <x v="20"/>
    <x v="1"/>
    <x v="303"/>
    <x v="0"/>
    <x v="0"/>
    <x v="0"/>
    <x v="1"/>
    <x v="0"/>
    <x v="1"/>
    <x v="0"/>
    <x v="0"/>
    <x v="0"/>
    <x v="5"/>
    <x v="358"/>
    <x v="11"/>
    <x v="2"/>
  </r>
  <r>
    <x v="2090"/>
    <x v="748"/>
    <x v="92"/>
    <x v="310"/>
    <x v="0"/>
    <x v="1"/>
    <x v="26"/>
    <x v="98"/>
    <x v="2"/>
    <x v="11"/>
    <x v="4"/>
    <x v="0"/>
    <x v="16"/>
    <x v="3"/>
    <x v="3"/>
    <x v="0"/>
    <x v="4"/>
    <x v="8"/>
    <x v="0"/>
    <x v="0"/>
    <x v="0"/>
    <x v="0"/>
    <x v="0"/>
    <x v="0"/>
    <x v="0"/>
    <x v="16"/>
    <x v="1"/>
    <x v="630"/>
    <x v="0"/>
    <x v="1"/>
    <x v="0"/>
    <x v="0"/>
    <x v="0"/>
    <x v="0"/>
    <x v="1"/>
    <x v="0"/>
    <x v="0"/>
    <x v="99"/>
    <x v="31"/>
    <x v="0"/>
    <x v="4"/>
  </r>
  <r>
    <x v="2091"/>
    <x v="1020"/>
    <x v="282"/>
    <x v="310"/>
    <x v="0"/>
    <x v="1"/>
    <x v="86"/>
    <x v="164"/>
    <x v="71"/>
    <x v="98"/>
    <x v="110"/>
    <x v="21"/>
    <x v="198"/>
    <x v="4"/>
    <x v="5"/>
    <x v="2"/>
    <x v="12"/>
    <x v="5"/>
    <x v="0"/>
    <x v="0"/>
    <x v="0"/>
    <x v="0"/>
    <x v="0"/>
    <x v="0"/>
    <x v="0"/>
    <x v="40"/>
    <x v="2"/>
    <x v="657"/>
    <x v="0"/>
    <x v="1"/>
    <x v="0"/>
    <x v="0"/>
    <x v="0"/>
    <x v="1"/>
    <x v="0"/>
    <x v="0"/>
    <x v="0"/>
    <x v="226"/>
    <x v="4"/>
    <x v="11"/>
    <x v="2"/>
  </r>
  <r>
    <x v="2092"/>
    <x v="933"/>
    <x v="60"/>
    <x v="310"/>
    <x v="1"/>
    <x v="1"/>
    <x v="68"/>
    <x v="53"/>
    <x v="0"/>
    <x v="10"/>
    <x v="0"/>
    <x v="0"/>
    <x v="2"/>
    <x v="2"/>
    <x v="1"/>
    <x v="0"/>
    <x v="4"/>
    <x v="5"/>
    <x v="0"/>
    <x v="0"/>
    <x v="0"/>
    <x v="1"/>
    <x v="0"/>
    <x v="0"/>
    <x v="0"/>
    <x v="39"/>
    <x v="2"/>
    <x v="9"/>
    <x v="0"/>
    <x v="0"/>
    <x v="0"/>
    <x v="1"/>
    <x v="0"/>
    <x v="0"/>
    <x v="1"/>
    <x v="0"/>
    <x v="0"/>
    <x v="64"/>
    <x v="652"/>
    <x v="10"/>
    <x v="9"/>
  </r>
  <r>
    <x v="2093"/>
    <x v="1878"/>
    <x v="764"/>
    <x v="310"/>
    <x v="0"/>
    <x v="0"/>
    <x v="98"/>
    <x v="690"/>
    <x v="15"/>
    <x v="338"/>
    <x v="84"/>
    <x v="30"/>
    <x v="76"/>
    <x v="1"/>
    <x v="5"/>
    <x v="6"/>
    <x v="12"/>
    <x v="2"/>
    <x v="0"/>
    <x v="1"/>
    <x v="0"/>
    <x v="1"/>
    <x v="1"/>
    <x v="0"/>
    <x v="0"/>
    <x v="24"/>
    <x v="1"/>
    <x v="251"/>
    <x v="0"/>
    <x v="0"/>
    <x v="0"/>
    <x v="1"/>
    <x v="0"/>
    <x v="0"/>
    <x v="1"/>
    <x v="0"/>
    <x v="0"/>
    <x v="831"/>
    <x v="410"/>
    <x v="1"/>
    <x v="3"/>
  </r>
  <r>
    <x v="2094"/>
    <x v="1255"/>
    <x v="273"/>
    <x v="310"/>
    <x v="0"/>
    <x v="1"/>
    <x v="34"/>
    <x v="314"/>
    <x v="0"/>
    <x v="106"/>
    <x v="16"/>
    <x v="9"/>
    <x v="113"/>
    <x v="2"/>
    <x v="7"/>
    <x v="1"/>
    <x v="8"/>
    <x v="5"/>
    <x v="0"/>
    <x v="0"/>
    <x v="0"/>
    <x v="0"/>
    <x v="0"/>
    <x v="0"/>
    <x v="0"/>
    <x v="30"/>
    <x v="2"/>
    <x v="311"/>
    <x v="0"/>
    <x v="1"/>
    <x v="0"/>
    <x v="0"/>
    <x v="0"/>
    <x v="0"/>
    <x v="1"/>
    <x v="0"/>
    <x v="0"/>
    <x v="287"/>
    <x v="350"/>
    <x v="11"/>
    <x v="2"/>
  </r>
  <r>
    <x v="2095"/>
    <x v="468"/>
    <x v="26"/>
    <x v="9"/>
    <x v="1"/>
    <x v="0"/>
    <x v="2"/>
    <x v="14"/>
    <x v="0"/>
    <x v="16"/>
    <x v="0"/>
    <x v="0"/>
    <x v="6"/>
    <x v="1"/>
    <x v="1"/>
    <x v="1"/>
    <x v="2"/>
    <x v="6"/>
    <x v="0"/>
    <x v="0"/>
    <x v="0"/>
    <x v="0"/>
    <x v="0"/>
    <x v="0"/>
    <x v="1"/>
    <x v="10"/>
    <x v="0"/>
    <x v="314"/>
    <x v="0"/>
    <x v="0"/>
    <x v="0"/>
    <x v="1"/>
    <x v="0"/>
    <x v="0"/>
    <x v="1"/>
    <x v="0"/>
    <x v="0"/>
    <x v="26"/>
    <x v="347"/>
    <x v="11"/>
    <x v="2"/>
  </r>
  <r>
    <x v="2096"/>
    <x v="225"/>
    <x v="26"/>
    <x v="11"/>
    <x v="1"/>
    <x v="1"/>
    <x v="1"/>
    <x v="4"/>
    <x v="2"/>
    <x v="12"/>
    <x v="7"/>
    <x v="5"/>
    <x v="26"/>
    <x v="2"/>
    <x v="1"/>
    <x v="2"/>
    <x v="2"/>
    <x v="6"/>
    <x v="0"/>
    <x v="0"/>
    <x v="0"/>
    <x v="0"/>
    <x v="0"/>
    <x v="0"/>
    <x v="1"/>
    <x v="26"/>
    <x v="1"/>
    <x v="472"/>
    <x v="1"/>
    <x v="0"/>
    <x v="0"/>
    <x v="0"/>
    <x v="0"/>
    <x v="1"/>
    <x v="0"/>
    <x v="0"/>
    <x v="0"/>
    <x v="6"/>
    <x v="189"/>
    <x v="6"/>
    <x v="5"/>
  </r>
  <r>
    <x v="2097"/>
    <x v="433"/>
    <x v="2"/>
    <x v="310"/>
    <x v="2"/>
    <x v="1"/>
    <x v="65"/>
    <x v="4"/>
    <x v="0"/>
    <x v="2"/>
    <x v="0"/>
    <x v="0"/>
    <x v="2"/>
    <x v="1"/>
    <x v="1"/>
    <x v="0"/>
    <x v="2"/>
    <x v="7"/>
    <x v="0"/>
    <x v="0"/>
    <x v="0"/>
    <x v="0"/>
    <x v="0"/>
    <x v="0"/>
    <x v="0"/>
    <x v="22"/>
    <x v="1"/>
    <x v="223"/>
    <x v="0"/>
    <x v="0"/>
    <x v="0"/>
    <x v="1"/>
    <x v="0"/>
    <x v="0"/>
    <x v="1"/>
    <x v="0"/>
    <x v="0"/>
    <x v="6"/>
    <x v="438"/>
    <x v="2"/>
    <x v="7"/>
  </r>
  <r>
    <x v="2098"/>
    <x v="358"/>
    <x v="37"/>
    <x v="310"/>
    <x v="1"/>
    <x v="0"/>
    <x v="83"/>
    <x v="17"/>
    <x v="0"/>
    <x v="14"/>
    <x v="7"/>
    <x v="3"/>
    <x v="2"/>
    <x v="1"/>
    <x v="1"/>
    <x v="0"/>
    <x v="3"/>
    <x v="7"/>
    <x v="0"/>
    <x v="0"/>
    <x v="0"/>
    <x v="0"/>
    <x v="0"/>
    <x v="0"/>
    <x v="0"/>
    <x v="20"/>
    <x v="1"/>
    <x v="408"/>
    <x v="1"/>
    <x v="0"/>
    <x v="0"/>
    <x v="0"/>
    <x v="0"/>
    <x v="0"/>
    <x v="1"/>
    <x v="0"/>
    <x v="0"/>
    <x v="41"/>
    <x v="253"/>
    <x v="8"/>
    <x v="11"/>
  </r>
  <r>
    <x v="2099"/>
    <x v="500"/>
    <x v="25"/>
    <x v="8"/>
    <x v="1"/>
    <x v="1"/>
    <x v="37"/>
    <x v="15"/>
    <x v="0"/>
    <x v="8"/>
    <x v="4"/>
    <x v="2"/>
    <x v="20"/>
    <x v="2"/>
    <x v="1"/>
    <x v="1"/>
    <x v="2"/>
    <x v="5"/>
    <x v="0"/>
    <x v="0"/>
    <x v="1"/>
    <x v="0"/>
    <x v="0"/>
    <x v="0"/>
    <x v="1"/>
    <x v="23"/>
    <x v="1"/>
    <x v="37"/>
    <x v="0"/>
    <x v="0"/>
    <x v="1"/>
    <x v="0"/>
    <x v="0"/>
    <x v="0"/>
    <x v="0"/>
    <x v="0"/>
    <x v="1"/>
    <x v="11"/>
    <x v="624"/>
    <x v="9"/>
    <x v="10"/>
  </r>
  <r>
    <x v="2100"/>
    <x v="51"/>
    <x v="52"/>
    <x v="310"/>
    <x v="1"/>
    <x v="0"/>
    <x v="69"/>
    <x v="1"/>
    <x v="3"/>
    <x v="2"/>
    <x v="17"/>
    <x v="30"/>
    <x v="47"/>
    <x v="3"/>
    <x v="2"/>
    <x v="1"/>
    <x v="2"/>
    <x v="8"/>
    <x v="0"/>
    <x v="0"/>
    <x v="0"/>
    <x v="0"/>
    <x v="0"/>
    <x v="0"/>
    <x v="0"/>
    <x v="16"/>
    <x v="1"/>
    <x v="646"/>
    <x v="0"/>
    <x v="1"/>
    <x v="0"/>
    <x v="0"/>
    <x v="0"/>
    <x v="0"/>
    <x v="0"/>
    <x v="0"/>
    <x v="0"/>
    <x v="11"/>
    <x v="15"/>
    <x v="0"/>
    <x v="4"/>
  </r>
  <r>
    <x v="2101"/>
    <x v="1386"/>
    <x v="532"/>
    <x v="310"/>
    <x v="0"/>
    <x v="0"/>
    <x v="48"/>
    <x v="221"/>
    <x v="66"/>
    <x v="387"/>
    <x v="152"/>
    <x v="0"/>
    <x v="157"/>
    <x v="3"/>
    <x v="3"/>
    <x v="5"/>
    <x v="6"/>
    <x v="2"/>
    <x v="0"/>
    <x v="0"/>
    <x v="0"/>
    <x v="0"/>
    <x v="0"/>
    <x v="0"/>
    <x v="0"/>
    <x v="39"/>
    <x v="2"/>
    <x v="159"/>
    <x v="0"/>
    <x v="0"/>
    <x v="1"/>
    <x v="0"/>
    <x v="0"/>
    <x v="0"/>
    <x v="0"/>
    <x v="1"/>
    <x v="0"/>
    <x v="550"/>
    <x v="502"/>
    <x v="4"/>
    <x v="8"/>
  </r>
  <r>
    <x v="2102"/>
    <x v="1188"/>
    <x v="224"/>
    <x v="310"/>
    <x v="0"/>
    <x v="1"/>
    <x v="21"/>
    <x v="268"/>
    <x v="11"/>
    <x v="61"/>
    <x v="4"/>
    <x v="7"/>
    <x v="11"/>
    <x v="1"/>
    <x v="8"/>
    <x v="2"/>
    <x v="4"/>
    <x v="7"/>
    <x v="0"/>
    <x v="0"/>
    <x v="0"/>
    <x v="0"/>
    <x v="0"/>
    <x v="0"/>
    <x v="0"/>
    <x v="31"/>
    <x v="2"/>
    <x v="79"/>
    <x v="0"/>
    <x v="1"/>
    <x v="0"/>
    <x v="0"/>
    <x v="0"/>
    <x v="0"/>
    <x v="1"/>
    <x v="0"/>
    <x v="0"/>
    <x v="286"/>
    <x v="582"/>
    <x v="7"/>
    <x v="1"/>
  </r>
  <r>
    <x v="2103"/>
    <x v="652"/>
    <x v="138"/>
    <x v="310"/>
    <x v="1"/>
    <x v="1"/>
    <x v="30"/>
    <x v="142"/>
    <x v="0"/>
    <x v="50"/>
    <x v="6"/>
    <x v="11"/>
    <x v="37"/>
    <x v="5"/>
    <x v="3"/>
    <x v="4"/>
    <x v="3"/>
    <x v="6"/>
    <x v="0"/>
    <x v="0"/>
    <x v="1"/>
    <x v="0"/>
    <x v="0"/>
    <x v="0"/>
    <x v="0"/>
    <x v="27"/>
    <x v="2"/>
    <x v="253"/>
    <x v="0"/>
    <x v="0"/>
    <x v="0"/>
    <x v="0"/>
    <x v="1"/>
    <x v="0"/>
    <x v="1"/>
    <x v="0"/>
    <x v="0"/>
    <x v="164"/>
    <x v="408"/>
    <x v="1"/>
    <x v="3"/>
  </r>
  <r>
    <x v="2104"/>
    <x v="114"/>
    <x v="12"/>
    <x v="310"/>
    <x v="1"/>
    <x v="0"/>
    <x v="39"/>
    <x v="2"/>
    <x v="3"/>
    <x v="6"/>
    <x v="4"/>
    <x v="1"/>
    <x v="9"/>
    <x v="1"/>
    <x v="1"/>
    <x v="1"/>
    <x v="2"/>
    <x v="7"/>
    <x v="0"/>
    <x v="0"/>
    <x v="0"/>
    <x v="0"/>
    <x v="0"/>
    <x v="0"/>
    <x v="0"/>
    <x v="26"/>
    <x v="1"/>
    <x v="44"/>
    <x v="0"/>
    <x v="0"/>
    <x v="1"/>
    <x v="0"/>
    <x v="0"/>
    <x v="0"/>
    <x v="1"/>
    <x v="0"/>
    <x v="0"/>
    <x v="9"/>
    <x v="617"/>
    <x v="8"/>
    <x v="11"/>
  </r>
  <r>
    <x v="2105"/>
    <x v="1295"/>
    <x v="120"/>
    <x v="310"/>
    <x v="0"/>
    <x v="1"/>
    <x v="76"/>
    <x v="102"/>
    <x v="12"/>
    <x v="48"/>
    <x v="4"/>
    <x v="12"/>
    <x v="5"/>
    <x v="1"/>
    <x v="2"/>
    <x v="2"/>
    <x v="5"/>
    <x v="2"/>
    <x v="0"/>
    <x v="0"/>
    <x v="0"/>
    <x v="0"/>
    <x v="0"/>
    <x v="0"/>
    <x v="0"/>
    <x v="42"/>
    <x v="3"/>
    <x v="113"/>
    <x v="1"/>
    <x v="0"/>
    <x v="0"/>
    <x v="0"/>
    <x v="0"/>
    <x v="0"/>
    <x v="0"/>
    <x v="1"/>
    <x v="0"/>
    <x v="156"/>
    <x v="548"/>
    <x v="6"/>
    <x v="5"/>
  </r>
  <r>
    <x v="2106"/>
    <x v="500"/>
    <x v="25"/>
    <x v="8"/>
    <x v="1"/>
    <x v="1"/>
    <x v="37"/>
    <x v="15"/>
    <x v="0"/>
    <x v="8"/>
    <x v="4"/>
    <x v="2"/>
    <x v="20"/>
    <x v="2"/>
    <x v="1"/>
    <x v="1"/>
    <x v="2"/>
    <x v="5"/>
    <x v="0"/>
    <x v="0"/>
    <x v="1"/>
    <x v="0"/>
    <x v="0"/>
    <x v="0"/>
    <x v="1"/>
    <x v="23"/>
    <x v="1"/>
    <x v="37"/>
    <x v="1"/>
    <x v="0"/>
    <x v="0"/>
    <x v="0"/>
    <x v="0"/>
    <x v="0"/>
    <x v="0"/>
    <x v="0"/>
    <x v="1"/>
    <x v="11"/>
    <x v="624"/>
    <x v="9"/>
    <x v="10"/>
  </r>
  <r>
    <x v="2107"/>
    <x v="94"/>
    <x v="16"/>
    <x v="310"/>
    <x v="1"/>
    <x v="0"/>
    <x v="26"/>
    <x v="2"/>
    <x v="0"/>
    <x v="9"/>
    <x v="3"/>
    <x v="6"/>
    <x v="2"/>
    <x v="1"/>
    <x v="1"/>
    <x v="0"/>
    <x v="3"/>
    <x v="8"/>
    <x v="0"/>
    <x v="0"/>
    <x v="0"/>
    <x v="0"/>
    <x v="0"/>
    <x v="0"/>
    <x v="0"/>
    <x v="22"/>
    <x v="1"/>
    <x v="141"/>
    <x v="1"/>
    <x v="0"/>
    <x v="0"/>
    <x v="0"/>
    <x v="0"/>
    <x v="0"/>
    <x v="1"/>
    <x v="0"/>
    <x v="0"/>
    <x v="20"/>
    <x v="520"/>
    <x v="5"/>
    <x v="6"/>
  </r>
  <r>
    <x v="2108"/>
    <x v="496"/>
    <x v="36"/>
    <x v="310"/>
    <x v="1"/>
    <x v="1"/>
    <x v="34"/>
    <x v="23"/>
    <x v="2"/>
    <x v="11"/>
    <x v="3"/>
    <x v="1"/>
    <x v="4"/>
    <x v="2"/>
    <x v="2"/>
    <x v="0"/>
    <x v="3"/>
    <x v="6"/>
    <x v="0"/>
    <x v="0"/>
    <x v="0"/>
    <x v="0"/>
    <x v="0"/>
    <x v="0"/>
    <x v="0"/>
    <x v="25"/>
    <x v="1"/>
    <x v="148"/>
    <x v="0"/>
    <x v="1"/>
    <x v="0"/>
    <x v="0"/>
    <x v="0"/>
    <x v="0"/>
    <x v="1"/>
    <x v="0"/>
    <x v="0"/>
    <x v="38"/>
    <x v="513"/>
    <x v="5"/>
    <x v="6"/>
  </r>
  <r>
    <x v="2109"/>
    <x v="542"/>
    <x v="63"/>
    <x v="310"/>
    <x v="1"/>
    <x v="1"/>
    <x v="72"/>
    <x v="43"/>
    <x v="4"/>
    <x v="12"/>
    <x v="8"/>
    <x v="0"/>
    <x v="27"/>
    <x v="5"/>
    <x v="2"/>
    <x v="1"/>
    <x v="4"/>
    <x v="5"/>
    <x v="0"/>
    <x v="0"/>
    <x v="0"/>
    <x v="0"/>
    <x v="0"/>
    <x v="0"/>
    <x v="0"/>
    <x v="28"/>
    <x v="2"/>
    <x v="484"/>
    <x v="1"/>
    <x v="0"/>
    <x v="0"/>
    <x v="0"/>
    <x v="0"/>
    <x v="0"/>
    <x v="1"/>
    <x v="0"/>
    <x v="0"/>
    <x v="42"/>
    <x v="177"/>
    <x v="5"/>
    <x v="6"/>
  </r>
  <r>
    <x v="2110"/>
    <x v="173"/>
    <x v="52"/>
    <x v="310"/>
    <x v="0"/>
    <x v="0"/>
    <x v="13"/>
    <x v="4"/>
    <x v="24"/>
    <x v="11"/>
    <x v="14"/>
    <x v="1"/>
    <x v="25"/>
    <x v="1"/>
    <x v="2"/>
    <x v="0"/>
    <x v="4"/>
    <x v="6"/>
    <x v="0"/>
    <x v="0"/>
    <x v="0"/>
    <x v="0"/>
    <x v="0"/>
    <x v="0"/>
    <x v="0"/>
    <x v="39"/>
    <x v="2"/>
    <x v="114"/>
    <x v="0"/>
    <x v="1"/>
    <x v="0"/>
    <x v="0"/>
    <x v="0"/>
    <x v="0"/>
    <x v="1"/>
    <x v="0"/>
    <x v="0"/>
    <x v="33"/>
    <x v="547"/>
    <x v="6"/>
    <x v="5"/>
  </r>
  <r>
    <x v="2111"/>
    <x v="1381"/>
    <x v="404"/>
    <x v="310"/>
    <x v="0"/>
    <x v="1"/>
    <x v="58"/>
    <x v="526"/>
    <x v="7"/>
    <x v="92"/>
    <x v="0"/>
    <x v="15"/>
    <x v="30"/>
    <x v="7"/>
    <x v="9"/>
    <x v="4"/>
    <x v="8"/>
    <x v="6"/>
    <x v="0"/>
    <x v="0"/>
    <x v="0"/>
    <x v="1"/>
    <x v="1"/>
    <x v="0"/>
    <x v="0"/>
    <x v="23"/>
    <x v="1"/>
    <x v="153"/>
    <x v="0"/>
    <x v="0"/>
    <x v="1"/>
    <x v="0"/>
    <x v="0"/>
    <x v="0"/>
    <x v="1"/>
    <x v="0"/>
    <x v="0"/>
    <x v="485"/>
    <x v="508"/>
    <x v="5"/>
    <x v="6"/>
  </r>
  <r>
    <x v="2112"/>
    <x v="47"/>
    <x v="24"/>
    <x v="29"/>
    <x v="1"/>
    <x v="0"/>
    <x v="51"/>
    <x v="5"/>
    <x v="2"/>
    <x v="16"/>
    <x v="3"/>
    <x v="2"/>
    <x v="19"/>
    <x v="2"/>
    <x v="1"/>
    <x v="1"/>
    <x v="2"/>
    <x v="8"/>
    <x v="0"/>
    <x v="0"/>
    <x v="0"/>
    <x v="0"/>
    <x v="0"/>
    <x v="0"/>
    <x v="1"/>
    <x v="12"/>
    <x v="1"/>
    <x v="629"/>
    <x v="0"/>
    <x v="0"/>
    <x v="0"/>
    <x v="1"/>
    <x v="0"/>
    <x v="0"/>
    <x v="1"/>
    <x v="0"/>
    <x v="0"/>
    <x v="11"/>
    <x v="32"/>
    <x v="0"/>
    <x v="4"/>
  </r>
  <r>
    <x v="2113"/>
    <x v="317"/>
    <x v="30"/>
    <x v="310"/>
    <x v="1"/>
    <x v="0"/>
    <x v="23"/>
    <x v="25"/>
    <x v="0"/>
    <x v="8"/>
    <x v="0"/>
    <x v="1"/>
    <x v="4"/>
    <x v="1"/>
    <x v="2"/>
    <x v="0"/>
    <x v="2"/>
    <x v="9"/>
    <x v="0"/>
    <x v="0"/>
    <x v="0"/>
    <x v="0"/>
    <x v="0"/>
    <x v="0"/>
    <x v="0"/>
    <x v="25"/>
    <x v="1"/>
    <x v="91"/>
    <x v="0"/>
    <x v="0"/>
    <x v="0"/>
    <x v="1"/>
    <x v="0"/>
    <x v="0"/>
    <x v="0"/>
    <x v="0"/>
    <x v="1"/>
    <x v="32"/>
    <x v="570"/>
    <x v="7"/>
    <x v="1"/>
  </r>
  <r>
    <x v="2114"/>
    <x v="673"/>
    <x v="48"/>
    <x v="310"/>
    <x v="1"/>
    <x v="2"/>
    <x v="33"/>
    <x v="24"/>
    <x v="4"/>
    <x v="22"/>
    <x v="0"/>
    <x v="2"/>
    <x v="9"/>
    <x v="4"/>
    <x v="3"/>
    <x v="1"/>
    <x v="3"/>
    <x v="5"/>
    <x v="0"/>
    <x v="0"/>
    <x v="0"/>
    <x v="0"/>
    <x v="0"/>
    <x v="0"/>
    <x v="0"/>
    <x v="36"/>
    <x v="2"/>
    <x v="92"/>
    <x v="0"/>
    <x v="0"/>
    <x v="0"/>
    <x v="1"/>
    <x v="0"/>
    <x v="0"/>
    <x v="0"/>
    <x v="1"/>
    <x v="0"/>
    <x v="45"/>
    <x v="569"/>
    <x v="7"/>
    <x v="1"/>
  </r>
  <r>
    <x v="2115"/>
    <x v="1323"/>
    <x v="176"/>
    <x v="310"/>
    <x v="1"/>
    <x v="1"/>
    <x v="30"/>
    <x v="134"/>
    <x v="11"/>
    <x v="113"/>
    <x v="13"/>
    <x v="14"/>
    <x v="5"/>
    <x v="4"/>
    <x v="4"/>
    <x v="1"/>
    <x v="7"/>
    <x v="5"/>
    <x v="0"/>
    <x v="0"/>
    <x v="0"/>
    <x v="0"/>
    <x v="0"/>
    <x v="0"/>
    <x v="0"/>
    <x v="23"/>
    <x v="1"/>
    <x v="337"/>
    <x v="0"/>
    <x v="0"/>
    <x v="0"/>
    <x v="1"/>
    <x v="0"/>
    <x v="0"/>
    <x v="0"/>
    <x v="0"/>
    <x v="1"/>
    <x v="237"/>
    <x v="324"/>
    <x v="10"/>
    <x v="9"/>
  </r>
  <r>
    <x v="2116"/>
    <x v="730"/>
    <x v="81"/>
    <x v="310"/>
    <x v="0"/>
    <x v="1"/>
    <x v="15"/>
    <x v="70"/>
    <x v="0"/>
    <x v="13"/>
    <x v="3"/>
    <x v="1"/>
    <x v="0"/>
    <x v="2"/>
    <x v="1"/>
    <x v="1"/>
    <x v="4"/>
    <x v="4"/>
    <x v="0"/>
    <x v="0"/>
    <x v="0"/>
    <x v="0"/>
    <x v="0"/>
    <x v="0"/>
    <x v="0"/>
    <x v="34"/>
    <x v="2"/>
    <x v="244"/>
    <x v="0"/>
    <x v="1"/>
    <x v="0"/>
    <x v="0"/>
    <x v="0"/>
    <x v="0"/>
    <x v="0"/>
    <x v="0"/>
    <x v="1"/>
    <x v="88"/>
    <x v="417"/>
    <x v="2"/>
    <x v="7"/>
  </r>
  <r>
    <x v="2117"/>
    <x v="918"/>
    <x v="49"/>
    <x v="310"/>
    <x v="1"/>
    <x v="1"/>
    <x v="25"/>
    <x v="35"/>
    <x v="1"/>
    <x v="16"/>
    <x v="0"/>
    <x v="1"/>
    <x v="1"/>
    <x v="2"/>
    <x v="2"/>
    <x v="0"/>
    <x v="3"/>
    <x v="7"/>
    <x v="0"/>
    <x v="0"/>
    <x v="0"/>
    <x v="0"/>
    <x v="0"/>
    <x v="0"/>
    <x v="0"/>
    <x v="38"/>
    <x v="2"/>
    <x v="184"/>
    <x v="0"/>
    <x v="1"/>
    <x v="0"/>
    <x v="0"/>
    <x v="0"/>
    <x v="0"/>
    <x v="0"/>
    <x v="1"/>
    <x v="0"/>
    <x v="54"/>
    <x v="477"/>
    <x v="4"/>
    <x v="8"/>
  </r>
  <r>
    <x v="2118"/>
    <x v="1488"/>
    <x v="793"/>
    <x v="310"/>
    <x v="0"/>
    <x v="0"/>
    <x v="4"/>
    <x v="419"/>
    <x v="32"/>
    <x v="524"/>
    <x v="168"/>
    <x v="48"/>
    <x v="124"/>
    <x v="2"/>
    <x v="5"/>
    <x v="3"/>
    <x v="6"/>
    <x v="4"/>
    <x v="1"/>
    <x v="0"/>
    <x v="0"/>
    <x v="0"/>
    <x v="0"/>
    <x v="0"/>
    <x v="0"/>
    <x v="24"/>
    <x v="1"/>
    <x v="614"/>
    <x v="0"/>
    <x v="1"/>
    <x v="0"/>
    <x v="0"/>
    <x v="0"/>
    <x v="0"/>
    <x v="1"/>
    <x v="0"/>
    <x v="0"/>
    <x v="849"/>
    <x v="47"/>
    <x v="1"/>
    <x v="3"/>
  </r>
  <r>
    <x v="2119"/>
    <x v="67"/>
    <x v="48"/>
    <x v="310"/>
    <x v="1"/>
    <x v="0"/>
    <x v="80"/>
    <x v="9"/>
    <x v="9"/>
    <x v="11"/>
    <x v="12"/>
    <x v="10"/>
    <x v="16"/>
    <x v="4"/>
    <x v="3"/>
    <x v="1"/>
    <x v="3"/>
    <x v="8"/>
    <x v="0"/>
    <x v="0"/>
    <x v="0"/>
    <x v="0"/>
    <x v="0"/>
    <x v="0"/>
    <x v="0"/>
    <x v="20"/>
    <x v="1"/>
    <x v="143"/>
    <x v="0"/>
    <x v="1"/>
    <x v="0"/>
    <x v="0"/>
    <x v="0"/>
    <x v="0"/>
    <x v="1"/>
    <x v="0"/>
    <x v="0"/>
    <x v="38"/>
    <x v="518"/>
    <x v="5"/>
    <x v="6"/>
  </r>
  <r>
    <x v="2120"/>
    <x v="652"/>
    <x v="138"/>
    <x v="310"/>
    <x v="1"/>
    <x v="1"/>
    <x v="30"/>
    <x v="142"/>
    <x v="0"/>
    <x v="50"/>
    <x v="6"/>
    <x v="11"/>
    <x v="37"/>
    <x v="5"/>
    <x v="3"/>
    <x v="4"/>
    <x v="3"/>
    <x v="6"/>
    <x v="0"/>
    <x v="0"/>
    <x v="1"/>
    <x v="0"/>
    <x v="0"/>
    <x v="0"/>
    <x v="0"/>
    <x v="27"/>
    <x v="2"/>
    <x v="253"/>
    <x v="0"/>
    <x v="0"/>
    <x v="0"/>
    <x v="0"/>
    <x v="1"/>
    <x v="0"/>
    <x v="1"/>
    <x v="0"/>
    <x v="0"/>
    <x v="164"/>
    <x v="408"/>
    <x v="1"/>
    <x v="3"/>
  </r>
  <r>
    <x v="2121"/>
    <x v="344"/>
    <x v="20"/>
    <x v="310"/>
    <x v="1"/>
    <x v="0"/>
    <x v="6"/>
    <x v="9"/>
    <x v="1"/>
    <x v="5"/>
    <x v="4"/>
    <x v="5"/>
    <x v="7"/>
    <x v="1"/>
    <x v="1"/>
    <x v="0"/>
    <x v="3"/>
    <x v="7"/>
    <x v="0"/>
    <x v="0"/>
    <x v="0"/>
    <x v="0"/>
    <x v="0"/>
    <x v="0"/>
    <x v="0"/>
    <x v="20"/>
    <x v="1"/>
    <x v="346"/>
    <x v="0"/>
    <x v="0"/>
    <x v="0"/>
    <x v="1"/>
    <x v="0"/>
    <x v="0"/>
    <x v="0"/>
    <x v="1"/>
    <x v="0"/>
    <x v="19"/>
    <x v="315"/>
    <x v="10"/>
    <x v="9"/>
  </r>
  <r>
    <x v="2122"/>
    <x v="388"/>
    <x v="59"/>
    <x v="310"/>
    <x v="1"/>
    <x v="0"/>
    <x v="16"/>
    <x v="26"/>
    <x v="3"/>
    <x v="23"/>
    <x v="4"/>
    <x v="7"/>
    <x v="3"/>
    <x v="2"/>
    <x v="2"/>
    <x v="0"/>
    <x v="4"/>
    <x v="6"/>
    <x v="0"/>
    <x v="0"/>
    <x v="0"/>
    <x v="0"/>
    <x v="0"/>
    <x v="0"/>
    <x v="0"/>
    <x v="13"/>
    <x v="1"/>
    <x v="43"/>
    <x v="0"/>
    <x v="1"/>
    <x v="0"/>
    <x v="0"/>
    <x v="0"/>
    <x v="1"/>
    <x v="0"/>
    <x v="0"/>
    <x v="0"/>
    <x v="62"/>
    <x v="618"/>
    <x v="8"/>
    <x v="11"/>
  </r>
  <r>
    <x v="2123"/>
    <x v="685"/>
    <x v="109"/>
    <x v="310"/>
    <x v="1"/>
    <x v="1"/>
    <x v="57"/>
    <x v="76"/>
    <x v="8"/>
    <x v="44"/>
    <x v="9"/>
    <x v="10"/>
    <x v="25"/>
    <x v="5"/>
    <x v="3"/>
    <x v="1"/>
    <x v="4"/>
    <x v="6"/>
    <x v="0"/>
    <x v="0"/>
    <x v="0"/>
    <x v="0"/>
    <x v="0"/>
    <x v="0"/>
    <x v="0"/>
    <x v="32"/>
    <x v="2"/>
    <x v="56"/>
    <x v="1"/>
    <x v="0"/>
    <x v="0"/>
    <x v="0"/>
    <x v="0"/>
    <x v="1"/>
    <x v="0"/>
    <x v="0"/>
    <x v="0"/>
    <x v="120"/>
    <x v="605"/>
    <x v="8"/>
    <x v="11"/>
  </r>
  <r>
    <x v="2124"/>
    <x v="447"/>
    <x v="22"/>
    <x v="310"/>
    <x v="0"/>
    <x v="1"/>
    <x v="9"/>
    <x v="11"/>
    <x v="2"/>
    <x v="7"/>
    <x v="4"/>
    <x v="2"/>
    <x v="2"/>
    <x v="1"/>
    <x v="1"/>
    <x v="0"/>
    <x v="3"/>
    <x v="3"/>
    <x v="0"/>
    <x v="0"/>
    <x v="0"/>
    <x v="0"/>
    <x v="0"/>
    <x v="0"/>
    <x v="0"/>
    <x v="21"/>
    <x v="1"/>
    <x v="149"/>
    <x v="0"/>
    <x v="0"/>
    <x v="0"/>
    <x v="1"/>
    <x v="0"/>
    <x v="0"/>
    <x v="0"/>
    <x v="1"/>
    <x v="0"/>
    <x v="26"/>
    <x v="512"/>
    <x v="5"/>
    <x v="6"/>
  </r>
  <r>
    <x v="2125"/>
    <x v="1178"/>
    <x v="381"/>
    <x v="310"/>
    <x v="0"/>
    <x v="1"/>
    <x v="59"/>
    <x v="479"/>
    <x v="7"/>
    <x v="114"/>
    <x v="16"/>
    <x v="7"/>
    <x v="7"/>
    <x v="2"/>
    <x v="7"/>
    <x v="4"/>
    <x v="9"/>
    <x v="6"/>
    <x v="0"/>
    <x v="0"/>
    <x v="0"/>
    <x v="1"/>
    <x v="0"/>
    <x v="0"/>
    <x v="0"/>
    <x v="41"/>
    <x v="2"/>
    <x v="102"/>
    <x v="0"/>
    <x v="1"/>
    <x v="0"/>
    <x v="0"/>
    <x v="0"/>
    <x v="0"/>
    <x v="0"/>
    <x v="0"/>
    <x v="1"/>
    <x v="473"/>
    <x v="559"/>
    <x v="6"/>
    <x v="5"/>
  </r>
  <r>
    <x v="2126"/>
    <x v="1211"/>
    <x v="163"/>
    <x v="310"/>
    <x v="0"/>
    <x v="1"/>
    <x v="78"/>
    <x v="88"/>
    <x v="15"/>
    <x v="89"/>
    <x v="30"/>
    <x v="42"/>
    <x v="5"/>
    <x v="1"/>
    <x v="4"/>
    <x v="1"/>
    <x v="6"/>
    <x v="4"/>
    <x v="0"/>
    <x v="0"/>
    <x v="0"/>
    <x v="0"/>
    <x v="0"/>
    <x v="0"/>
    <x v="0"/>
    <x v="31"/>
    <x v="2"/>
    <x v="146"/>
    <x v="0"/>
    <x v="0"/>
    <x v="1"/>
    <x v="0"/>
    <x v="0"/>
    <x v="0"/>
    <x v="1"/>
    <x v="0"/>
    <x v="0"/>
    <x v="219"/>
    <x v="515"/>
    <x v="5"/>
    <x v="6"/>
  </r>
  <r>
    <x v="2127"/>
    <x v="365"/>
    <x v="20"/>
    <x v="7"/>
    <x v="1"/>
    <x v="1"/>
    <x v="24"/>
    <x v="10"/>
    <x v="0"/>
    <x v="10"/>
    <x v="3"/>
    <x v="1"/>
    <x v="7"/>
    <x v="2"/>
    <x v="1"/>
    <x v="1"/>
    <x v="2"/>
    <x v="8"/>
    <x v="0"/>
    <x v="0"/>
    <x v="0"/>
    <x v="0"/>
    <x v="0"/>
    <x v="0"/>
    <x v="1"/>
    <x v="19"/>
    <x v="1"/>
    <x v="170"/>
    <x v="0"/>
    <x v="1"/>
    <x v="0"/>
    <x v="0"/>
    <x v="0"/>
    <x v="0"/>
    <x v="1"/>
    <x v="0"/>
    <x v="0"/>
    <x v="19"/>
    <x v="491"/>
    <x v="4"/>
    <x v="8"/>
  </r>
  <r>
    <x v="2128"/>
    <x v="1310"/>
    <x v="180"/>
    <x v="310"/>
    <x v="1"/>
    <x v="0"/>
    <x v="74"/>
    <x v="207"/>
    <x v="12"/>
    <x v="48"/>
    <x v="4"/>
    <x v="12"/>
    <x v="12"/>
    <x v="1"/>
    <x v="6"/>
    <x v="2"/>
    <x v="4"/>
    <x v="6"/>
    <x v="0"/>
    <x v="0"/>
    <x v="0"/>
    <x v="0"/>
    <x v="0"/>
    <x v="0"/>
    <x v="0"/>
    <x v="16"/>
    <x v="1"/>
    <x v="110"/>
    <x v="0"/>
    <x v="0"/>
    <x v="0"/>
    <x v="1"/>
    <x v="0"/>
    <x v="0"/>
    <x v="1"/>
    <x v="0"/>
    <x v="0"/>
    <x v="235"/>
    <x v="551"/>
    <x v="6"/>
    <x v="5"/>
  </r>
  <r>
    <x v="2129"/>
    <x v="859"/>
    <x v="235"/>
    <x v="310"/>
    <x v="0"/>
    <x v="1"/>
    <x v="10"/>
    <x v="185"/>
    <x v="19"/>
    <x v="110"/>
    <x v="46"/>
    <x v="15"/>
    <x v="19"/>
    <x v="6"/>
    <x v="5"/>
    <x v="1"/>
    <x v="8"/>
    <x v="6"/>
    <x v="0"/>
    <x v="0"/>
    <x v="0"/>
    <x v="0"/>
    <x v="0"/>
    <x v="0"/>
    <x v="0"/>
    <x v="39"/>
    <x v="2"/>
    <x v="312"/>
    <x v="0"/>
    <x v="0"/>
    <x v="0"/>
    <x v="1"/>
    <x v="0"/>
    <x v="0"/>
    <x v="1"/>
    <x v="0"/>
    <x v="0"/>
    <x v="289"/>
    <x v="349"/>
    <x v="11"/>
    <x v="2"/>
  </r>
  <r>
    <x v="2130"/>
    <x v="1644"/>
    <x v="738"/>
    <x v="310"/>
    <x v="0"/>
    <x v="0"/>
    <x v="63"/>
    <x v="474"/>
    <x v="72"/>
    <x v="447"/>
    <x v="108"/>
    <x v="100"/>
    <x v="73"/>
    <x v="1"/>
    <x v="6"/>
    <x v="5"/>
    <x v="11"/>
    <x v="3"/>
    <x v="1"/>
    <x v="0"/>
    <x v="0"/>
    <x v="0"/>
    <x v="0"/>
    <x v="0"/>
    <x v="0"/>
    <x v="47"/>
    <x v="3"/>
    <x v="367"/>
    <x v="0"/>
    <x v="0"/>
    <x v="0"/>
    <x v="0"/>
    <x v="1"/>
    <x v="1"/>
    <x v="0"/>
    <x v="0"/>
    <x v="0"/>
    <x v="807"/>
    <x v="294"/>
    <x v="9"/>
    <x v="10"/>
  </r>
  <r>
    <x v="2131"/>
    <x v="44"/>
    <x v="12"/>
    <x v="310"/>
    <x v="1"/>
    <x v="0"/>
    <x v="13"/>
    <x v="1"/>
    <x v="3"/>
    <x v="3"/>
    <x v="8"/>
    <x v="1"/>
    <x v="13"/>
    <x v="2"/>
    <x v="1"/>
    <x v="0"/>
    <x v="3"/>
    <x v="7"/>
    <x v="0"/>
    <x v="0"/>
    <x v="0"/>
    <x v="0"/>
    <x v="0"/>
    <x v="0"/>
    <x v="0"/>
    <x v="4"/>
    <x v="0"/>
    <x v="228"/>
    <x v="0"/>
    <x v="0"/>
    <x v="1"/>
    <x v="0"/>
    <x v="0"/>
    <x v="0"/>
    <x v="0"/>
    <x v="0"/>
    <x v="0"/>
    <x v="5"/>
    <x v="433"/>
    <x v="2"/>
    <x v="7"/>
  </r>
  <r>
    <x v="2132"/>
    <x v="371"/>
    <x v="80"/>
    <x v="310"/>
    <x v="1"/>
    <x v="0"/>
    <x v="98"/>
    <x v="61"/>
    <x v="1"/>
    <x v="20"/>
    <x v="4"/>
    <x v="0"/>
    <x v="7"/>
    <x v="2"/>
    <x v="2"/>
    <x v="1"/>
    <x v="3"/>
    <x v="8"/>
    <x v="0"/>
    <x v="0"/>
    <x v="0"/>
    <x v="0"/>
    <x v="0"/>
    <x v="0"/>
    <x v="0"/>
    <x v="22"/>
    <x v="1"/>
    <x v="349"/>
    <x v="0"/>
    <x v="0"/>
    <x v="1"/>
    <x v="0"/>
    <x v="0"/>
    <x v="0"/>
    <x v="0"/>
    <x v="0"/>
    <x v="1"/>
    <x v="81"/>
    <x v="312"/>
    <x v="10"/>
    <x v="9"/>
  </r>
  <r>
    <x v="2133"/>
    <x v="1583"/>
    <x v="620"/>
    <x v="310"/>
    <x v="0"/>
    <x v="1"/>
    <x v="4"/>
    <x v="447"/>
    <x v="68"/>
    <x v="268"/>
    <x v="120"/>
    <x v="131"/>
    <x v="145"/>
    <x v="3"/>
    <x v="5"/>
    <x v="4"/>
    <x v="8"/>
    <x v="2"/>
    <x v="0"/>
    <x v="0"/>
    <x v="0"/>
    <x v="0"/>
    <x v="0"/>
    <x v="0"/>
    <x v="0"/>
    <x v="42"/>
    <x v="3"/>
    <x v="472"/>
    <x v="1"/>
    <x v="0"/>
    <x v="0"/>
    <x v="0"/>
    <x v="0"/>
    <x v="0"/>
    <x v="1"/>
    <x v="0"/>
    <x v="0"/>
    <x v="649"/>
    <x v="189"/>
    <x v="6"/>
    <x v="5"/>
  </r>
  <r>
    <x v="2134"/>
    <x v="336"/>
    <x v="18"/>
    <x v="5"/>
    <x v="1"/>
    <x v="0"/>
    <x v="22"/>
    <x v="15"/>
    <x v="0"/>
    <x v="6"/>
    <x v="0"/>
    <x v="1"/>
    <x v="12"/>
    <x v="2"/>
    <x v="1"/>
    <x v="1"/>
    <x v="2"/>
    <x v="7"/>
    <x v="0"/>
    <x v="0"/>
    <x v="1"/>
    <x v="0"/>
    <x v="0"/>
    <x v="0"/>
    <x v="1"/>
    <x v="27"/>
    <x v="2"/>
    <x v="55"/>
    <x v="0"/>
    <x v="1"/>
    <x v="0"/>
    <x v="0"/>
    <x v="0"/>
    <x v="0"/>
    <x v="0"/>
    <x v="0"/>
    <x v="1"/>
    <x v="12"/>
    <x v="606"/>
    <x v="8"/>
    <x v="11"/>
  </r>
  <r>
    <x v="2135"/>
    <x v="1920"/>
    <x v="643"/>
    <x v="310"/>
    <x v="0"/>
    <x v="0"/>
    <x v="91"/>
    <x v="536"/>
    <x v="127"/>
    <x v="132"/>
    <x v="80"/>
    <x v="169"/>
    <x v="202"/>
    <x v="1"/>
    <x v="4"/>
    <x v="8"/>
    <x v="5"/>
    <x v="1"/>
    <x v="1"/>
    <x v="0"/>
    <x v="1"/>
    <x v="0"/>
    <x v="1"/>
    <x v="0"/>
    <x v="0"/>
    <x v="12"/>
    <x v="1"/>
    <x v="176"/>
    <x v="0"/>
    <x v="1"/>
    <x v="0"/>
    <x v="0"/>
    <x v="0"/>
    <x v="0"/>
    <x v="1"/>
    <x v="0"/>
    <x v="0"/>
    <x v="631"/>
    <x v="485"/>
    <x v="4"/>
    <x v="8"/>
  </r>
  <r>
    <x v="2136"/>
    <x v="690"/>
    <x v="35"/>
    <x v="310"/>
    <x v="1"/>
    <x v="1"/>
    <x v="66"/>
    <x v="23"/>
    <x v="4"/>
    <x v="10"/>
    <x v="0"/>
    <x v="2"/>
    <x v="15"/>
    <x v="1"/>
    <x v="1"/>
    <x v="0"/>
    <x v="3"/>
    <x v="4"/>
    <x v="0"/>
    <x v="0"/>
    <x v="0"/>
    <x v="0"/>
    <x v="0"/>
    <x v="0"/>
    <x v="0"/>
    <x v="15"/>
    <x v="1"/>
    <x v="205"/>
    <x v="0"/>
    <x v="0"/>
    <x v="1"/>
    <x v="0"/>
    <x v="0"/>
    <x v="0"/>
    <x v="1"/>
    <x v="0"/>
    <x v="0"/>
    <x v="26"/>
    <x v="456"/>
    <x v="3"/>
    <x v="0"/>
  </r>
  <r>
    <x v="2137"/>
    <x v="1490"/>
    <x v="302"/>
    <x v="310"/>
    <x v="0"/>
    <x v="1"/>
    <x v="14"/>
    <x v="415"/>
    <x v="5"/>
    <x v="32"/>
    <x v="12"/>
    <x v="5"/>
    <x v="21"/>
    <x v="1"/>
    <x v="9"/>
    <x v="1"/>
    <x v="7"/>
    <x v="6"/>
    <x v="0"/>
    <x v="0"/>
    <x v="0"/>
    <x v="1"/>
    <x v="0"/>
    <x v="0"/>
    <x v="0"/>
    <x v="31"/>
    <x v="2"/>
    <x v="109"/>
    <x v="0"/>
    <x v="0"/>
    <x v="1"/>
    <x v="0"/>
    <x v="0"/>
    <x v="0"/>
    <x v="1"/>
    <x v="0"/>
    <x v="0"/>
    <x v="369"/>
    <x v="552"/>
    <x v="6"/>
    <x v="5"/>
  </r>
  <r>
    <x v="2138"/>
    <x v="88"/>
    <x v="16"/>
    <x v="10"/>
    <x v="0"/>
    <x v="0"/>
    <x v="5"/>
    <x v="6"/>
    <x v="4"/>
    <x v="1"/>
    <x v="7"/>
    <x v="2"/>
    <x v="15"/>
    <x v="1"/>
    <x v="0"/>
    <x v="1"/>
    <x v="2"/>
    <x v="6"/>
    <x v="0"/>
    <x v="0"/>
    <x v="1"/>
    <x v="0"/>
    <x v="0"/>
    <x v="0"/>
    <x v="1"/>
    <x v="12"/>
    <x v="1"/>
    <x v="562"/>
    <x v="0"/>
    <x v="0"/>
    <x v="1"/>
    <x v="0"/>
    <x v="0"/>
    <x v="0"/>
    <x v="0"/>
    <x v="1"/>
    <x v="0"/>
    <x v="7"/>
    <x v="99"/>
    <x v="2"/>
    <x v="7"/>
  </r>
  <r>
    <x v="2139"/>
    <x v="1244"/>
    <x v="428"/>
    <x v="310"/>
    <x v="0"/>
    <x v="1"/>
    <x v="41"/>
    <x v="207"/>
    <x v="135"/>
    <x v="151"/>
    <x v="147"/>
    <x v="91"/>
    <x v="54"/>
    <x v="2"/>
    <x v="6"/>
    <x v="4"/>
    <x v="11"/>
    <x v="4"/>
    <x v="0"/>
    <x v="0"/>
    <x v="0"/>
    <x v="0"/>
    <x v="0"/>
    <x v="0"/>
    <x v="0"/>
    <x v="21"/>
    <x v="1"/>
    <x v="153"/>
    <x v="0"/>
    <x v="0"/>
    <x v="0"/>
    <x v="1"/>
    <x v="0"/>
    <x v="0"/>
    <x v="1"/>
    <x v="0"/>
    <x v="0"/>
    <x v="502"/>
    <x v="508"/>
    <x v="5"/>
    <x v="6"/>
  </r>
  <r>
    <x v="2140"/>
    <x v="1578"/>
    <x v="511"/>
    <x v="310"/>
    <x v="0"/>
    <x v="1"/>
    <x v="21"/>
    <x v="476"/>
    <x v="19"/>
    <x v="258"/>
    <x v="46"/>
    <x v="38"/>
    <x v="207"/>
    <x v="3"/>
    <x v="6"/>
    <x v="3"/>
    <x v="5"/>
    <x v="3"/>
    <x v="0"/>
    <x v="0"/>
    <x v="0"/>
    <x v="0"/>
    <x v="0"/>
    <x v="0"/>
    <x v="0"/>
    <x v="45"/>
    <x v="3"/>
    <x v="315"/>
    <x v="0"/>
    <x v="1"/>
    <x v="0"/>
    <x v="0"/>
    <x v="0"/>
    <x v="0"/>
    <x v="1"/>
    <x v="0"/>
    <x v="0"/>
    <x v="473"/>
    <x v="346"/>
    <x v="11"/>
    <x v="2"/>
  </r>
  <r>
    <x v="2141"/>
    <x v="1374"/>
    <x v="367"/>
    <x v="310"/>
    <x v="0"/>
    <x v="1"/>
    <x v="25"/>
    <x v="512"/>
    <x v="0"/>
    <x v="70"/>
    <x v="0"/>
    <x v="7"/>
    <x v="28"/>
    <x v="2"/>
    <x v="9"/>
    <x v="3"/>
    <x v="8"/>
    <x v="6"/>
    <x v="1"/>
    <x v="0"/>
    <x v="0"/>
    <x v="1"/>
    <x v="0"/>
    <x v="0"/>
    <x v="0"/>
    <x v="41"/>
    <x v="2"/>
    <x v="104"/>
    <x v="0"/>
    <x v="1"/>
    <x v="0"/>
    <x v="0"/>
    <x v="0"/>
    <x v="0"/>
    <x v="1"/>
    <x v="0"/>
    <x v="0"/>
    <x v="446"/>
    <x v="557"/>
    <x v="6"/>
    <x v="5"/>
  </r>
  <r>
    <x v="2142"/>
    <x v="220"/>
    <x v="15"/>
    <x v="6"/>
    <x v="1"/>
    <x v="0"/>
    <x v="75"/>
    <x v="1"/>
    <x v="3"/>
    <x v="6"/>
    <x v="3"/>
    <x v="6"/>
    <x v="15"/>
    <x v="1"/>
    <x v="1"/>
    <x v="1"/>
    <x v="2"/>
    <x v="7"/>
    <x v="0"/>
    <x v="0"/>
    <x v="0"/>
    <x v="0"/>
    <x v="0"/>
    <x v="0"/>
    <x v="1"/>
    <x v="25"/>
    <x v="1"/>
    <x v="380"/>
    <x v="0"/>
    <x v="1"/>
    <x v="0"/>
    <x v="0"/>
    <x v="0"/>
    <x v="0"/>
    <x v="1"/>
    <x v="0"/>
    <x v="0"/>
    <x v="6"/>
    <x v="281"/>
    <x v="9"/>
    <x v="10"/>
  </r>
  <r>
    <x v="2143"/>
    <x v="1816"/>
    <x v="830"/>
    <x v="310"/>
    <x v="0"/>
    <x v="0"/>
    <x v="51"/>
    <x v="572"/>
    <x v="67"/>
    <x v="469"/>
    <x v="165"/>
    <x v="67"/>
    <x v="102"/>
    <x v="1"/>
    <x v="4"/>
    <x v="2"/>
    <x v="10"/>
    <x v="2"/>
    <x v="0"/>
    <x v="0"/>
    <x v="0"/>
    <x v="0"/>
    <x v="0"/>
    <x v="0"/>
    <x v="0"/>
    <x v="29"/>
    <x v="2"/>
    <x v="522"/>
    <x v="1"/>
    <x v="0"/>
    <x v="0"/>
    <x v="0"/>
    <x v="0"/>
    <x v="0"/>
    <x v="0"/>
    <x v="1"/>
    <x v="0"/>
    <x v="897"/>
    <x v="139"/>
    <x v="4"/>
    <x v="8"/>
  </r>
  <r>
    <x v="2144"/>
    <x v="884"/>
    <x v="223"/>
    <x v="310"/>
    <x v="0"/>
    <x v="1"/>
    <x v="3"/>
    <x v="287"/>
    <x v="3"/>
    <x v="50"/>
    <x v="4"/>
    <x v="3"/>
    <x v="42"/>
    <x v="5"/>
    <x v="7"/>
    <x v="1"/>
    <x v="6"/>
    <x v="8"/>
    <x v="0"/>
    <x v="0"/>
    <x v="0"/>
    <x v="0"/>
    <x v="0"/>
    <x v="0"/>
    <x v="0"/>
    <x v="23"/>
    <x v="1"/>
    <x v="585"/>
    <x v="0"/>
    <x v="0"/>
    <x v="1"/>
    <x v="0"/>
    <x v="0"/>
    <x v="0"/>
    <x v="0"/>
    <x v="0"/>
    <x v="1"/>
    <x v="266"/>
    <x v="76"/>
    <x v="2"/>
    <x v="7"/>
  </r>
  <r>
    <x v="2145"/>
    <x v="1010"/>
    <x v="207"/>
    <x v="310"/>
    <x v="0"/>
    <x v="1"/>
    <x v="32"/>
    <x v="231"/>
    <x v="10"/>
    <x v="44"/>
    <x v="26"/>
    <x v="10"/>
    <x v="197"/>
    <x v="2"/>
    <x v="7"/>
    <x v="3"/>
    <x v="3"/>
    <x v="7"/>
    <x v="0"/>
    <x v="0"/>
    <x v="1"/>
    <x v="0"/>
    <x v="0"/>
    <x v="0"/>
    <x v="0"/>
    <x v="25"/>
    <x v="1"/>
    <x v="506"/>
    <x v="0"/>
    <x v="1"/>
    <x v="0"/>
    <x v="0"/>
    <x v="0"/>
    <x v="0"/>
    <x v="1"/>
    <x v="0"/>
    <x v="0"/>
    <x v="117"/>
    <x v="155"/>
    <x v="4"/>
    <x v="8"/>
  </r>
  <r>
    <x v="2146"/>
    <x v="611"/>
    <x v="134"/>
    <x v="310"/>
    <x v="0"/>
    <x v="1"/>
    <x v="84"/>
    <x v="113"/>
    <x v="6"/>
    <x v="82"/>
    <x v="6"/>
    <x v="6"/>
    <x v="41"/>
    <x v="2"/>
    <x v="3"/>
    <x v="1"/>
    <x v="6"/>
    <x v="5"/>
    <x v="0"/>
    <x v="0"/>
    <x v="0"/>
    <x v="0"/>
    <x v="0"/>
    <x v="0"/>
    <x v="0"/>
    <x v="41"/>
    <x v="2"/>
    <x v="232"/>
    <x v="0"/>
    <x v="0"/>
    <x v="0"/>
    <x v="1"/>
    <x v="0"/>
    <x v="0"/>
    <x v="1"/>
    <x v="0"/>
    <x v="0"/>
    <x v="156"/>
    <x v="429"/>
    <x v="2"/>
    <x v="7"/>
  </r>
  <r>
    <x v="2147"/>
    <x v="227"/>
    <x v="40"/>
    <x v="310"/>
    <x v="1"/>
    <x v="0"/>
    <x v="49"/>
    <x v="22"/>
    <x v="2"/>
    <x v="18"/>
    <x v="0"/>
    <x v="2"/>
    <x v="12"/>
    <x v="3"/>
    <x v="3"/>
    <x v="0"/>
    <x v="3"/>
    <x v="8"/>
    <x v="0"/>
    <x v="0"/>
    <x v="0"/>
    <x v="0"/>
    <x v="0"/>
    <x v="0"/>
    <x v="0"/>
    <x v="22"/>
    <x v="1"/>
    <x v="222"/>
    <x v="0"/>
    <x v="1"/>
    <x v="0"/>
    <x v="0"/>
    <x v="0"/>
    <x v="0"/>
    <x v="1"/>
    <x v="0"/>
    <x v="0"/>
    <x v="34"/>
    <x v="439"/>
    <x v="2"/>
    <x v="7"/>
  </r>
  <r>
    <x v="2148"/>
    <x v="769"/>
    <x v="293"/>
    <x v="310"/>
    <x v="0"/>
    <x v="1"/>
    <x v="69"/>
    <x v="433"/>
    <x v="0"/>
    <x v="21"/>
    <x v="0"/>
    <x v="0"/>
    <x v="5"/>
    <x v="4"/>
    <x v="8"/>
    <x v="2"/>
    <x v="7"/>
    <x v="8"/>
    <x v="0"/>
    <x v="0"/>
    <x v="0"/>
    <x v="1"/>
    <x v="0"/>
    <x v="0"/>
    <x v="0"/>
    <x v="24"/>
    <x v="1"/>
    <x v="452"/>
    <x v="0"/>
    <x v="1"/>
    <x v="0"/>
    <x v="0"/>
    <x v="0"/>
    <x v="0"/>
    <x v="0"/>
    <x v="0"/>
    <x v="1"/>
    <x v="374"/>
    <x v="209"/>
    <x v="6"/>
    <x v="5"/>
  </r>
  <r>
    <x v="2149"/>
    <x v="715"/>
    <x v="83"/>
    <x v="310"/>
    <x v="0"/>
    <x v="0"/>
    <x v="96"/>
    <x v="14"/>
    <x v="36"/>
    <x v="11"/>
    <x v="3"/>
    <x v="26"/>
    <x v="35"/>
    <x v="1"/>
    <x v="1"/>
    <x v="1"/>
    <x v="4"/>
    <x v="2"/>
    <x v="0"/>
    <x v="0"/>
    <x v="0"/>
    <x v="0"/>
    <x v="0"/>
    <x v="0"/>
    <x v="0"/>
    <x v="32"/>
    <x v="2"/>
    <x v="62"/>
    <x v="0"/>
    <x v="1"/>
    <x v="0"/>
    <x v="0"/>
    <x v="0"/>
    <x v="0"/>
    <x v="1"/>
    <x v="0"/>
    <x v="0"/>
    <x v="57"/>
    <x v="599"/>
    <x v="8"/>
    <x v="11"/>
  </r>
  <r>
    <x v="2150"/>
    <x v="236"/>
    <x v="42"/>
    <x v="310"/>
    <x v="1"/>
    <x v="0"/>
    <x v="23"/>
    <x v="2"/>
    <x v="8"/>
    <x v="10"/>
    <x v="11"/>
    <x v="14"/>
    <x v="23"/>
    <x v="3"/>
    <x v="2"/>
    <x v="1"/>
    <x v="3"/>
    <x v="5"/>
    <x v="0"/>
    <x v="0"/>
    <x v="0"/>
    <x v="0"/>
    <x v="0"/>
    <x v="0"/>
    <x v="0"/>
    <x v="18"/>
    <x v="1"/>
    <x v="381"/>
    <x v="0"/>
    <x v="0"/>
    <x v="1"/>
    <x v="0"/>
    <x v="0"/>
    <x v="0"/>
    <x v="0"/>
    <x v="0"/>
    <x v="0"/>
    <x v="25"/>
    <x v="280"/>
    <x v="9"/>
    <x v="10"/>
  </r>
  <r>
    <x v="2151"/>
    <x v="1021"/>
    <x v="36"/>
    <x v="310"/>
    <x v="0"/>
    <x v="1"/>
    <x v="18"/>
    <x v="28"/>
    <x v="0"/>
    <x v="9"/>
    <x v="3"/>
    <x v="0"/>
    <x v="0"/>
    <x v="1"/>
    <x v="1"/>
    <x v="0"/>
    <x v="3"/>
    <x v="4"/>
    <x v="0"/>
    <x v="0"/>
    <x v="0"/>
    <x v="0"/>
    <x v="0"/>
    <x v="0"/>
    <x v="0"/>
    <x v="39"/>
    <x v="2"/>
    <x v="98"/>
    <x v="0"/>
    <x v="1"/>
    <x v="0"/>
    <x v="0"/>
    <x v="0"/>
    <x v="1"/>
    <x v="0"/>
    <x v="0"/>
    <x v="0"/>
    <x v="42"/>
    <x v="563"/>
    <x v="7"/>
    <x v="1"/>
  </r>
  <r>
    <x v="2152"/>
    <x v="1456"/>
    <x v="507"/>
    <x v="310"/>
    <x v="0"/>
    <x v="1"/>
    <x v="8"/>
    <x v="446"/>
    <x v="125"/>
    <x v="205"/>
    <x v="56"/>
    <x v="9"/>
    <x v="56"/>
    <x v="4"/>
    <x v="7"/>
    <x v="4"/>
    <x v="13"/>
    <x v="5"/>
    <x v="0"/>
    <x v="0"/>
    <x v="0"/>
    <x v="1"/>
    <x v="0"/>
    <x v="0"/>
    <x v="0"/>
    <x v="36"/>
    <x v="2"/>
    <x v="503"/>
    <x v="0"/>
    <x v="1"/>
    <x v="0"/>
    <x v="0"/>
    <x v="0"/>
    <x v="0"/>
    <x v="1"/>
    <x v="0"/>
    <x v="0"/>
    <x v="586"/>
    <x v="158"/>
    <x v="4"/>
    <x v="8"/>
  </r>
  <r>
    <x v="2153"/>
    <x v="1684"/>
    <x v="453"/>
    <x v="310"/>
    <x v="0"/>
    <x v="1"/>
    <x v="21"/>
    <x v="436"/>
    <x v="50"/>
    <x v="163"/>
    <x v="106"/>
    <x v="0"/>
    <x v="41"/>
    <x v="1"/>
    <x v="8"/>
    <x v="3"/>
    <x v="11"/>
    <x v="3"/>
    <x v="0"/>
    <x v="0"/>
    <x v="0"/>
    <x v="1"/>
    <x v="0"/>
    <x v="0"/>
    <x v="0"/>
    <x v="24"/>
    <x v="1"/>
    <x v="134"/>
    <x v="0"/>
    <x v="1"/>
    <x v="0"/>
    <x v="0"/>
    <x v="0"/>
    <x v="0"/>
    <x v="0"/>
    <x v="1"/>
    <x v="0"/>
    <x v="540"/>
    <x v="527"/>
    <x v="5"/>
    <x v="6"/>
  </r>
  <r>
    <x v="2154"/>
    <x v="1869"/>
    <x v="753"/>
    <x v="310"/>
    <x v="0"/>
    <x v="0"/>
    <x v="60"/>
    <x v="500"/>
    <x v="75"/>
    <x v="492"/>
    <x v="53"/>
    <x v="45"/>
    <x v="26"/>
    <x v="1"/>
    <x v="7"/>
    <x v="10"/>
    <x v="6"/>
    <x v="2"/>
    <x v="0"/>
    <x v="0"/>
    <x v="0"/>
    <x v="0"/>
    <x v="1"/>
    <x v="0"/>
    <x v="0"/>
    <x v="40"/>
    <x v="2"/>
    <x v="44"/>
    <x v="0"/>
    <x v="1"/>
    <x v="0"/>
    <x v="0"/>
    <x v="0"/>
    <x v="0"/>
    <x v="0"/>
    <x v="0"/>
    <x v="1"/>
    <x v="846"/>
    <x v="617"/>
    <x v="8"/>
    <x v="11"/>
  </r>
  <r>
    <x v="2155"/>
    <x v="1386"/>
    <x v="532"/>
    <x v="310"/>
    <x v="0"/>
    <x v="0"/>
    <x v="48"/>
    <x v="221"/>
    <x v="66"/>
    <x v="387"/>
    <x v="152"/>
    <x v="0"/>
    <x v="157"/>
    <x v="3"/>
    <x v="3"/>
    <x v="5"/>
    <x v="6"/>
    <x v="2"/>
    <x v="0"/>
    <x v="0"/>
    <x v="0"/>
    <x v="0"/>
    <x v="0"/>
    <x v="0"/>
    <x v="0"/>
    <x v="39"/>
    <x v="2"/>
    <x v="159"/>
    <x v="0"/>
    <x v="0"/>
    <x v="0"/>
    <x v="1"/>
    <x v="0"/>
    <x v="0"/>
    <x v="0"/>
    <x v="1"/>
    <x v="0"/>
    <x v="550"/>
    <x v="502"/>
    <x v="4"/>
    <x v="8"/>
  </r>
  <r>
    <x v="2156"/>
    <x v="209"/>
    <x v="34"/>
    <x v="310"/>
    <x v="1"/>
    <x v="0"/>
    <x v="36"/>
    <x v="4"/>
    <x v="9"/>
    <x v="12"/>
    <x v="10"/>
    <x v="2"/>
    <x v="8"/>
    <x v="2"/>
    <x v="1"/>
    <x v="1"/>
    <x v="3"/>
    <x v="3"/>
    <x v="0"/>
    <x v="0"/>
    <x v="0"/>
    <x v="0"/>
    <x v="0"/>
    <x v="0"/>
    <x v="0"/>
    <x v="24"/>
    <x v="1"/>
    <x v="100"/>
    <x v="0"/>
    <x v="1"/>
    <x v="0"/>
    <x v="0"/>
    <x v="0"/>
    <x v="0"/>
    <x v="0"/>
    <x v="0"/>
    <x v="0"/>
    <x v="32"/>
    <x v="561"/>
    <x v="7"/>
    <x v="1"/>
  </r>
  <r>
    <x v="2157"/>
    <x v="45"/>
    <x v="14"/>
    <x v="14"/>
    <x v="1"/>
    <x v="0"/>
    <x v="60"/>
    <x v="1"/>
    <x v="2"/>
    <x v="8"/>
    <x v="4"/>
    <x v="3"/>
    <x v="13"/>
    <x v="2"/>
    <x v="1"/>
    <x v="1"/>
    <x v="2"/>
    <x v="7"/>
    <x v="0"/>
    <x v="0"/>
    <x v="1"/>
    <x v="0"/>
    <x v="0"/>
    <x v="0"/>
    <x v="1"/>
    <x v="17"/>
    <x v="1"/>
    <x v="593"/>
    <x v="1"/>
    <x v="0"/>
    <x v="0"/>
    <x v="0"/>
    <x v="0"/>
    <x v="0"/>
    <x v="1"/>
    <x v="0"/>
    <x v="0"/>
    <x v="7"/>
    <x v="68"/>
    <x v="1"/>
    <x v="3"/>
  </r>
  <r>
    <x v="2158"/>
    <x v="662"/>
    <x v="31"/>
    <x v="310"/>
    <x v="1"/>
    <x v="1"/>
    <x v="63"/>
    <x v="23"/>
    <x v="1"/>
    <x v="7"/>
    <x v="0"/>
    <x v="4"/>
    <x v="24"/>
    <x v="1"/>
    <x v="1"/>
    <x v="1"/>
    <x v="2"/>
    <x v="7"/>
    <x v="0"/>
    <x v="0"/>
    <x v="0"/>
    <x v="0"/>
    <x v="0"/>
    <x v="0"/>
    <x v="0"/>
    <x v="25"/>
    <x v="1"/>
    <x v="465"/>
    <x v="1"/>
    <x v="0"/>
    <x v="0"/>
    <x v="0"/>
    <x v="0"/>
    <x v="0"/>
    <x v="1"/>
    <x v="0"/>
    <x v="0"/>
    <x v="13"/>
    <x v="196"/>
    <x v="6"/>
    <x v="5"/>
  </r>
  <r>
    <x v="2159"/>
    <x v="269"/>
    <x v="13"/>
    <x v="310"/>
    <x v="0"/>
    <x v="0"/>
    <x v="2"/>
    <x v="9"/>
    <x v="1"/>
    <x v="2"/>
    <x v="3"/>
    <x v="2"/>
    <x v="0"/>
    <x v="1"/>
    <x v="0"/>
    <x v="0"/>
    <x v="3"/>
    <x v="6"/>
    <x v="0"/>
    <x v="0"/>
    <x v="0"/>
    <x v="0"/>
    <x v="0"/>
    <x v="0"/>
    <x v="0"/>
    <x v="49"/>
    <x v="3"/>
    <x v="658"/>
    <x v="0"/>
    <x v="1"/>
    <x v="0"/>
    <x v="0"/>
    <x v="0"/>
    <x v="0"/>
    <x v="1"/>
    <x v="0"/>
    <x v="0"/>
    <x v="19"/>
    <x v="3"/>
    <x v="11"/>
    <x v="2"/>
  </r>
  <r>
    <x v="2160"/>
    <x v="239"/>
    <x v="14"/>
    <x v="4"/>
    <x v="1"/>
    <x v="0"/>
    <x v="40"/>
    <x v="10"/>
    <x v="0"/>
    <x v="8"/>
    <x v="0"/>
    <x v="0"/>
    <x v="9"/>
    <x v="1"/>
    <x v="1"/>
    <x v="0"/>
    <x v="2"/>
    <x v="9"/>
    <x v="0"/>
    <x v="0"/>
    <x v="1"/>
    <x v="0"/>
    <x v="0"/>
    <x v="0"/>
    <x v="1"/>
    <x v="10"/>
    <x v="0"/>
    <x v="590"/>
    <x v="0"/>
    <x v="0"/>
    <x v="1"/>
    <x v="0"/>
    <x v="0"/>
    <x v="0"/>
    <x v="1"/>
    <x v="0"/>
    <x v="0"/>
    <x v="11"/>
    <x v="71"/>
    <x v="2"/>
    <x v="7"/>
  </r>
  <r>
    <x v="2161"/>
    <x v="45"/>
    <x v="14"/>
    <x v="14"/>
    <x v="1"/>
    <x v="0"/>
    <x v="60"/>
    <x v="1"/>
    <x v="2"/>
    <x v="8"/>
    <x v="4"/>
    <x v="3"/>
    <x v="13"/>
    <x v="2"/>
    <x v="1"/>
    <x v="1"/>
    <x v="2"/>
    <x v="7"/>
    <x v="0"/>
    <x v="0"/>
    <x v="1"/>
    <x v="0"/>
    <x v="0"/>
    <x v="0"/>
    <x v="1"/>
    <x v="17"/>
    <x v="1"/>
    <x v="593"/>
    <x v="1"/>
    <x v="0"/>
    <x v="0"/>
    <x v="0"/>
    <x v="0"/>
    <x v="0"/>
    <x v="1"/>
    <x v="0"/>
    <x v="0"/>
    <x v="7"/>
    <x v="68"/>
    <x v="1"/>
    <x v="3"/>
  </r>
  <r>
    <x v="2162"/>
    <x v="13"/>
    <x v="27"/>
    <x v="310"/>
    <x v="1"/>
    <x v="1"/>
    <x v="52"/>
    <x v="12"/>
    <x v="0"/>
    <x v="13"/>
    <x v="4"/>
    <x v="2"/>
    <x v="4"/>
    <x v="4"/>
    <x v="3"/>
    <x v="0"/>
    <x v="3"/>
    <x v="8"/>
    <x v="0"/>
    <x v="0"/>
    <x v="0"/>
    <x v="0"/>
    <x v="0"/>
    <x v="0"/>
    <x v="0"/>
    <x v="44"/>
    <x v="3"/>
    <x v="438"/>
    <x v="0"/>
    <x v="0"/>
    <x v="1"/>
    <x v="0"/>
    <x v="0"/>
    <x v="0"/>
    <x v="0"/>
    <x v="1"/>
    <x v="0"/>
    <x v="29"/>
    <x v="223"/>
    <x v="7"/>
    <x v="1"/>
  </r>
  <r>
    <x v="2163"/>
    <x v="744"/>
    <x v="99"/>
    <x v="310"/>
    <x v="0"/>
    <x v="0"/>
    <x v="25"/>
    <x v="55"/>
    <x v="7"/>
    <x v="48"/>
    <x v="9"/>
    <x v="2"/>
    <x v="18"/>
    <x v="1"/>
    <x v="3"/>
    <x v="0"/>
    <x v="4"/>
    <x v="7"/>
    <x v="0"/>
    <x v="0"/>
    <x v="0"/>
    <x v="0"/>
    <x v="0"/>
    <x v="0"/>
    <x v="0"/>
    <x v="22"/>
    <x v="1"/>
    <x v="64"/>
    <x v="0"/>
    <x v="0"/>
    <x v="1"/>
    <x v="0"/>
    <x v="0"/>
    <x v="0"/>
    <x v="1"/>
    <x v="0"/>
    <x v="0"/>
    <x v="103"/>
    <x v="597"/>
    <x v="8"/>
    <x v="11"/>
  </r>
  <r>
    <x v="2164"/>
    <x v="1095"/>
    <x v="251"/>
    <x v="310"/>
    <x v="0"/>
    <x v="1"/>
    <x v="63"/>
    <x v="261"/>
    <x v="8"/>
    <x v="123"/>
    <x v="10"/>
    <x v="4"/>
    <x v="103"/>
    <x v="2"/>
    <x v="6"/>
    <x v="6"/>
    <x v="3"/>
    <x v="6"/>
    <x v="0"/>
    <x v="0"/>
    <x v="1"/>
    <x v="0"/>
    <x v="0"/>
    <x v="0"/>
    <x v="0"/>
    <x v="23"/>
    <x v="1"/>
    <x v="292"/>
    <x v="0"/>
    <x v="0"/>
    <x v="0"/>
    <x v="1"/>
    <x v="0"/>
    <x v="0"/>
    <x v="1"/>
    <x v="0"/>
    <x v="0"/>
    <x v="262"/>
    <x v="369"/>
    <x v="0"/>
    <x v="4"/>
  </r>
  <r>
    <x v="2165"/>
    <x v="366"/>
    <x v="14"/>
    <x v="3"/>
    <x v="1"/>
    <x v="0"/>
    <x v="56"/>
    <x v="3"/>
    <x v="2"/>
    <x v="12"/>
    <x v="0"/>
    <x v="1"/>
    <x v="9"/>
    <x v="1"/>
    <x v="1"/>
    <x v="0"/>
    <x v="2"/>
    <x v="8"/>
    <x v="0"/>
    <x v="0"/>
    <x v="1"/>
    <x v="0"/>
    <x v="0"/>
    <x v="0"/>
    <x v="1"/>
    <x v="12"/>
    <x v="1"/>
    <x v="538"/>
    <x v="0"/>
    <x v="0"/>
    <x v="1"/>
    <x v="0"/>
    <x v="0"/>
    <x v="0"/>
    <x v="0"/>
    <x v="1"/>
    <x v="0"/>
    <x v="11"/>
    <x v="123"/>
    <x v="3"/>
    <x v="0"/>
  </r>
  <r>
    <x v="2166"/>
    <x v="546"/>
    <x v="54"/>
    <x v="310"/>
    <x v="1"/>
    <x v="1"/>
    <x v="65"/>
    <x v="39"/>
    <x v="1"/>
    <x v="16"/>
    <x v="2"/>
    <x v="0"/>
    <x v="3"/>
    <x v="4"/>
    <x v="3"/>
    <x v="0"/>
    <x v="3"/>
    <x v="8"/>
    <x v="0"/>
    <x v="0"/>
    <x v="0"/>
    <x v="0"/>
    <x v="0"/>
    <x v="0"/>
    <x v="0"/>
    <x v="21"/>
    <x v="1"/>
    <x v="3"/>
    <x v="0"/>
    <x v="1"/>
    <x v="0"/>
    <x v="0"/>
    <x v="0"/>
    <x v="0"/>
    <x v="1"/>
    <x v="0"/>
    <x v="0"/>
    <x v="57"/>
    <x v="658"/>
    <x v="10"/>
    <x v="9"/>
  </r>
  <r>
    <x v="2167"/>
    <x v="53"/>
    <x v="57"/>
    <x v="310"/>
    <x v="1"/>
    <x v="0"/>
    <x v="71"/>
    <x v="5"/>
    <x v="11"/>
    <x v="16"/>
    <x v="18"/>
    <x v="8"/>
    <x v="45"/>
    <x v="2"/>
    <x v="2"/>
    <x v="2"/>
    <x v="2"/>
    <x v="8"/>
    <x v="0"/>
    <x v="0"/>
    <x v="0"/>
    <x v="0"/>
    <x v="0"/>
    <x v="0"/>
    <x v="0"/>
    <x v="6"/>
    <x v="0"/>
    <x v="308"/>
    <x v="0"/>
    <x v="0"/>
    <x v="1"/>
    <x v="0"/>
    <x v="0"/>
    <x v="0"/>
    <x v="0"/>
    <x v="0"/>
    <x v="0"/>
    <x v="18"/>
    <x v="353"/>
    <x v="11"/>
    <x v="2"/>
  </r>
  <r>
    <x v="2168"/>
    <x v="1154"/>
    <x v="347"/>
    <x v="310"/>
    <x v="0"/>
    <x v="1"/>
    <x v="0"/>
    <x v="241"/>
    <x v="21"/>
    <x v="268"/>
    <x v="59"/>
    <x v="8"/>
    <x v="44"/>
    <x v="4"/>
    <x v="8"/>
    <x v="8"/>
    <x v="6"/>
    <x v="6"/>
    <x v="0"/>
    <x v="0"/>
    <x v="0"/>
    <x v="0"/>
    <x v="0"/>
    <x v="0"/>
    <x v="0"/>
    <x v="27"/>
    <x v="2"/>
    <x v="550"/>
    <x v="0"/>
    <x v="0"/>
    <x v="1"/>
    <x v="0"/>
    <x v="0"/>
    <x v="0"/>
    <x v="1"/>
    <x v="0"/>
    <x v="0"/>
    <x v="412"/>
    <x v="111"/>
    <x v="3"/>
    <x v="0"/>
  </r>
  <r>
    <x v="2169"/>
    <x v="464"/>
    <x v="12"/>
    <x v="1"/>
    <x v="1"/>
    <x v="0"/>
    <x v="48"/>
    <x v="14"/>
    <x v="0"/>
    <x v="2"/>
    <x v="0"/>
    <x v="0"/>
    <x v="7"/>
    <x v="1"/>
    <x v="1"/>
    <x v="0"/>
    <x v="2"/>
    <x v="8"/>
    <x v="0"/>
    <x v="0"/>
    <x v="0"/>
    <x v="0"/>
    <x v="0"/>
    <x v="0"/>
    <x v="1"/>
    <x v="22"/>
    <x v="1"/>
    <x v="417"/>
    <x v="0"/>
    <x v="1"/>
    <x v="0"/>
    <x v="0"/>
    <x v="0"/>
    <x v="0"/>
    <x v="0"/>
    <x v="0"/>
    <x v="1"/>
    <x v="11"/>
    <x v="244"/>
    <x v="8"/>
    <x v="11"/>
  </r>
  <r>
    <x v="2170"/>
    <x v="1624"/>
    <x v="417"/>
    <x v="310"/>
    <x v="0"/>
    <x v="1"/>
    <x v="88"/>
    <x v="321"/>
    <x v="113"/>
    <x v="152"/>
    <x v="63"/>
    <x v="77"/>
    <x v="54"/>
    <x v="2"/>
    <x v="5"/>
    <x v="5"/>
    <x v="11"/>
    <x v="2"/>
    <x v="0"/>
    <x v="0"/>
    <x v="0"/>
    <x v="0"/>
    <x v="0"/>
    <x v="0"/>
    <x v="0"/>
    <x v="18"/>
    <x v="1"/>
    <x v="511"/>
    <x v="0"/>
    <x v="1"/>
    <x v="0"/>
    <x v="0"/>
    <x v="0"/>
    <x v="0"/>
    <x v="1"/>
    <x v="0"/>
    <x v="0"/>
    <x v="487"/>
    <x v="150"/>
    <x v="4"/>
    <x v="8"/>
  </r>
  <r>
    <x v="2171"/>
    <x v="89"/>
    <x v="63"/>
    <x v="310"/>
    <x v="0"/>
    <x v="0"/>
    <x v="15"/>
    <x v="32"/>
    <x v="0"/>
    <x v="8"/>
    <x v="19"/>
    <x v="4"/>
    <x v="18"/>
    <x v="1"/>
    <x v="1"/>
    <x v="0"/>
    <x v="4"/>
    <x v="6"/>
    <x v="0"/>
    <x v="0"/>
    <x v="0"/>
    <x v="0"/>
    <x v="0"/>
    <x v="0"/>
    <x v="0"/>
    <x v="6"/>
    <x v="0"/>
    <x v="470"/>
    <x v="0"/>
    <x v="1"/>
    <x v="0"/>
    <x v="0"/>
    <x v="0"/>
    <x v="0"/>
    <x v="1"/>
    <x v="0"/>
    <x v="0"/>
    <x v="51"/>
    <x v="191"/>
    <x v="6"/>
    <x v="5"/>
  </r>
  <r>
    <x v="2172"/>
    <x v="502"/>
    <x v="121"/>
    <x v="310"/>
    <x v="1"/>
    <x v="1"/>
    <x v="80"/>
    <x v="146"/>
    <x v="0"/>
    <x v="23"/>
    <x v="0"/>
    <x v="0"/>
    <x v="18"/>
    <x v="6"/>
    <x v="3"/>
    <x v="1"/>
    <x v="5"/>
    <x v="8"/>
    <x v="0"/>
    <x v="0"/>
    <x v="0"/>
    <x v="0"/>
    <x v="0"/>
    <x v="0"/>
    <x v="0"/>
    <x v="28"/>
    <x v="2"/>
    <x v="588"/>
    <x v="0"/>
    <x v="0"/>
    <x v="1"/>
    <x v="0"/>
    <x v="0"/>
    <x v="0"/>
    <x v="1"/>
    <x v="0"/>
    <x v="0"/>
    <x v="150"/>
    <x v="73"/>
    <x v="2"/>
    <x v="7"/>
  </r>
  <r>
    <x v="2173"/>
    <x v="1246"/>
    <x v="590"/>
    <x v="310"/>
    <x v="0"/>
    <x v="1"/>
    <x v="17"/>
    <x v="244"/>
    <x v="116"/>
    <x v="383"/>
    <x v="141"/>
    <x v="43"/>
    <x v="29"/>
    <x v="4"/>
    <x v="9"/>
    <x v="3"/>
    <x v="4"/>
    <x v="7"/>
    <x v="0"/>
    <x v="0"/>
    <x v="0"/>
    <x v="0"/>
    <x v="0"/>
    <x v="0"/>
    <x v="0"/>
    <x v="16"/>
    <x v="1"/>
    <x v="649"/>
    <x v="0"/>
    <x v="1"/>
    <x v="0"/>
    <x v="0"/>
    <x v="0"/>
    <x v="0"/>
    <x v="1"/>
    <x v="0"/>
    <x v="0"/>
    <x v="674"/>
    <x v="12"/>
    <x v="11"/>
    <x v="2"/>
  </r>
  <r>
    <x v="2174"/>
    <x v="387"/>
    <x v="47"/>
    <x v="310"/>
    <x v="1"/>
    <x v="1"/>
    <x v="76"/>
    <x v="41"/>
    <x v="0"/>
    <x v="10"/>
    <x v="0"/>
    <x v="0"/>
    <x v="3"/>
    <x v="4"/>
    <x v="2"/>
    <x v="1"/>
    <x v="3"/>
    <x v="7"/>
    <x v="0"/>
    <x v="0"/>
    <x v="0"/>
    <x v="1"/>
    <x v="0"/>
    <x v="0"/>
    <x v="0"/>
    <x v="42"/>
    <x v="3"/>
    <x v="93"/>
    <x v="0"/>
    <x v="0"/>
    <x v="0"/>
    <x v="1"/>
    <x v="0"/>
    <x v="0"/>
    <x v="1"/>
    <x v="0"/>
    <x v="0"/>
    <x v="50"/>
    <x v="568"/>
    <x v="7"/>
    <x v="1"/>
  </r>
  <r>
    <x v="2175"/>
    <x v="39"/>
    <x v="24"/>
    <x v="310"/>
    <x v="0"/>
    <x v="1"/>
    <x v="52"/>
    <x v="3"/>
    <x v="3"/>
    <x v="3"/>
    <x v="13"/>
    <x v="4"/>
    <x v="15"/>
    <x v="1"/>
    <x v="1"/>
    <x v="0"/>
    <x v="3"/>
    <x v="6"/>
    <x v="0"/>
    <x v="0"/>
    <x v="0"/>
    <x v="0"/>
    <x v="0"/>
    <x v="0"/>
    <x v="0"/>
    <x v="33"/>
    <x v="2"/>
    <x v="536"/>
    <x v="0"/>
    <x v="0"/>
    <x v="0"/>
    <x v="1"/>
    <x v="0"/>
    <x v="0"/>
    <x v="0"/>
    <x v="0"/>
    <x v="0"/>
    <x v="15"/>
    <x v="125"/>
    <x v="3"/>
    <x v="0"/>
  </r>
  <r>
    <x v="2176"/>
    <x v="796"/>
    <x v="34"/>
    <x v="310"/>
    <x v="1"/>
    <x v="1"/>
    <x v="28"/>
    <x v="33"/>
    <x v="0"/>
    <x v="5"/>
    <x v="0"/>
    <x v="0"/>
    <x v="15"/>
    <x v="2"/>
    <x v="1"/>
    <x v="1"/>
    <x v="2"/>
    <x v="4"/>
    <x v="0"/>
    <x v="0"/>
    <x v="0"/>
    <x v="0"/>
    <x v="0"/>
    <x v="0"/>
    <x v="0"/>
    <x v="33"/>
    <x v="2"/>
    <x v="329"/>
    <x v="1"/>
    <x v="0"/>
    <x v="0"/>
    <x v="0"/>
    <x v="0"/>
    <x v="0"/>
    <x v="1"/>
    <x v="0"/>
    <x v="0"/>
    <x v="25"/>
    <x v="332"/>
    <x v="11"/>
    <x v="2"/>
  </r>
  <r>
    <x v="2177"/>
    <x v="687"/>
    <x v="276"/>
    <x v="310"/>
    <x v="0"/>
    <x v="1"/>
    <x v="31"/>
    <x v="269"/>
    <x v="29"/>
    <x v="130"/>
    <x v="28"/>
    <x v="0"/>
    <x v="27"/>
    <x v="6"/>
    <x v="8"/>
    <x v="1"/>
    <x v="7"/>
    <x v="8"/>
    <x v="0"/>
    <x v="0"/>
    <x v="0"/>
    <x v="0"/>
    <x v="0"/>
    <x v="0"/>
    <x v="0"/>
    <x v="41"/>
    <x v="2"/>
    <x v="473"/>
    <x v="1"/>
    <x v="0"/>
    <x v="0"/>
    <x v="0"/>
    <x v="0"/>
    <x v="1"/>
    <x v="0"/>
    <x v="0"/>
    <x v="0"/>
    <x v="346"/>
    <x v="188"/>
    <x v="6"/>
    <x v="5"/>
  </r>
  <r>
    <x v="2178"/>
    <x v="1911"/>
    <x v="769"/>
    <x v="310"/>
    <x v="0"/>
    <x v="0"/>
    <x v="42"/>
    <x v="436"/>
    <x v="70"/>
    <x v="527"/>
    <x v="79"/>
    <x v="27"/>
    <x v="53"/>
    <x v="1"/>
    <x v="6"/>
    <x v="2"/>
    <x v="9"/>
    <x v="2"/>
    <x v="0"/>
    <x v="0"/>
    <x v="0"/>
    <x v="0"/>
    <x v="0"/>
    <x v="0"/>
    <x v="0"/>
    <x v="15"/>
    <x v="1"/>
    <x v="135"/>
    <x v="0"/>
    <x v="0"/>
    <x v="0"/>
    <x v="1"/>
    <x v="0"/>
    <x v="0"/>
    <x v="1"/>
    <x v="0"/>
    <x v="0"/>
    <x v="848"/>
    <x v="526"/>
    <x v="5"/>
    <x v="6"/>
  </r>
  <r>
    <x v="2179"/>
    <x v="572"/>
    <x v="41"/>
    <x v="310"/>
    <x v="1"/>
    <x v="1"/>
    <x v="24"/>
    <x v="23"/>
    <x v="2"/>
    <x v="17"/>
    <x v="2"/>
    <x v="1"/>
    <x v="0"/>
    <x v="2"/>
    <x v="2"/>
    <x v="0"/>
    <x v="3"/>
    <x v="7"/>
    <x v="0"/>
    <x v="0"/>
    <x v="0"/>
    <x v="0"/>
    <x v="0"/>
    <x v="0"/>
    <x v="0"/>
    <x v="46"/>
    <x v="3"/>
    <x v="54"/>
    <x v="1"/>
    <x v="0"/>
    <x v="0"/>
    <x v="0"/>
    <x v="0"/>
    <x v="0"/>
    <x v="0"/>
    <x v="1"/>
    <x v="0"/>
    <x v="47"/>
    <x v="607"/>
    <x v="8"/>
    <x v="11"/>
  </r>
  <r>
    <x v="2180"/>
    <x v="1794"/>
    <x v="704"/>
    <x v="310"/>
    <x v="0"/>
    <x v="0"/>
    <x v="42"/>
    <x v="490"/>
    <x v="51"/>
    <x v="452"/>
    <x v="64"/>
    <x v="54"/>
    <x v="32"/>
    <x v="1"/>
    <x v="4"/>
    <x v="6"/>
    <x v="8"/>
    <x v="2"/>
    <x v="0"/>
    <x v="0"/>
    <x v="0"/>
    <x v="0"/>
    <x v="0"/>
    <x v="0"/>
    <x v="0"/>
    <x v="1"/>
    <x v="0"/>
    <x v="591"/>
    <x v="0"/>
    <x v="0"/>
    <x v="1"/>
    <x v="0"/>
    <x v="0"/>
    <x v="1"/>
    <x v="0"/>
    <x v="0"/>
    <x v="0"/>
    <x v="791"/>
    <x v="70"/>
    <x v="2"/>
    <x v="7"/>
  </r>
  <r>
    <x v="2181"/>
    <x v="6"/>
    <x v="23"/>
    <x v="310"/>
    <x v="0"/>
    <x v="1"/>
    <x v="12"/>
    <x v="12"/>
    <x v="4"/>
    <x v="7"/>
    <x v="1"/>
    <x v="3"/>
    <x v="5"/>
    <x v="0"/>
    <x v="1"/>
    <x v="0"/>
    <x v="0"/>
    <x v="11"/>
    <x v="0"/>
    <x v="0"/>
    <x v="0"/>
    <x v="0"/>
    <x v="0"/>
    <x v="0"/>
    <x v="0"/>
    <x v="20"/>
    <x v="1"/>
    <x v="314"/>
    <x v="0"/>
    <x v="1"/>
    <x v="0"/>
    <x v="0"/>
    <x v="0"/>
    <x v="0"/>
    <x v="1"/>
    <x v="0"/>
    <x v="0"/>
    <x v="24"/>
    <x v="347"/>
    <x v="11"/>
    <x v="2"/>
  </r>
  <r>
    <x v="2182"/>
    <x v="533"/>
    <x v="7"/>
    <x v="310"/>
    <x v="1"/>
    <x v="1"/>
    <x v="88"/>
    <x v="4"/>
    <x v="2"/>
    <x v="5"/>
    <x v="0"/>
    <x v="0"/>
    <x v="5"/>
    <x v="1"/>
    <x v="1"/>
    <x v="0"/>
    <x v="2"/>
    <x v="6"/>
    <x v="0"/>
    <x v="0"/>
    <x v="0"/>
    <x v="0"/>
    <x v="0"/>
    <x v="0"/>
    <x v="0"/>
    <x v="42"/>
    <x v="3"/>
    <x v="524"/>
    <x v="0"/>
    <x v="0"/>
    <x v="0"/>
    <x v="1"/>
    <x v="0"/>
    <x v="0"/>
    <x v="1"/>
    <x v="0"/>
    <x v="0"/>
    <x v="8"/>
    <x v="137"/>
    <x v="4"/>
    <x v="8"/>
  </r>
  <r>
    <x v="2183"/>
    <x v="289"/>
    <x v="42"/>
    <x v="310"/>
    <x v="1"/>
    <x v="0"/>
    <x v="67"/>
    <x v="18"/>
    <x v="3"/>
    <x v="19"/>
    <x v="3"/>
    <x v="3"/>
    <x v="6"/>
    <x v="2"/>
    <x v="2"/>
    <x v="0"/>
    <x v="3"/>
    <x v="8"/>
    <x v="0"/>
    <x v="0"/>
    <x v="0"/>
    <x v="0"/>
    <x v="0"/>
    <x v="0"/>
    <x v="0"/>
    <x v="13"/>
    <x v="1"/>
    <x v="439"/>
    <x v="0"/>
    <x v="0"/>
    <x v="0"/>
    <x v="1"/>
    <x v="0"/>
    <x v="0"/>
    <x v="1"/>
    <x v="0"/>
    <x v="0"/>
    <x v="42"/>
    <x v="222"/>
    <x v="7"/>
    <x v="1"/>
  </r>
  <r>
    <x v="2184"/>
    <x v="1829"/>
    <x v="614"/>
    <x v="310"/>
    <x v="0"/>
    <x v="0"/>
    <x v="54"/>
    <x v="295"/>
    <x v="155"/>
    <x v="312"/>
    <x v="119"/>
    <x v="120"/>
    <x v="57"/>
    <x v="0"/>
    <x v="4"/>
    <x v="6"/>
    <x v="7"/>
    <x v="1"/>
    <x v="0"/>
    <x v="0"/>
    <x v="0"/>
    <x v="0"/>
    <x v="0"/>
    <x v="0"/>
    <x v="0"/>
    <x v="48"/>
    <x v="3"/>
    <x v="80"/>
    <x v="0"/>
    <x v="0"/>
    <x v="0"/>
    <x v="0"/>
    <x v="1"/>
    <x v="0"/>
    <x v="0"/>
    <x v="0"/>
    <x v="1"/>
    <x v="689"/>
    <x v="581"/>
    <x v="7"/>
    <x v="1"/>
  </r>
  <r>
    <x v="2185"/>
    <x v="157"/>
    <x v="10"/>
    <x v="310"/>
    <x v="1"/>
    <x v="0"/>
    <x v="40"/>
    <x v="5"/>
    <x v="1"/>
    <x v="8"/>
    <x v="0"/>
    <x v="0"/>
    <x v="1"/>
    <x v="1"/>
    <x v="1"/>
    <x v="0"/>
    <x v="2"/>
    <x v="8"/>
    <x v="0"/>
    <x v="0"/>
    <x v="0"/>
    <x v="0"/>
    <x v="0"/>
    <x v="0"/>
    <x v="0"/>
    <x v="18"/>
    <x v="1"/>
    <x v="354"/>
    <x v="0"/>
    <x v="0"/>
    <x v="0"/>
    <x v="1"/>
    <x v="0"/>
    <x v="0"/>
    <x v="1"/>
    <x v="0"/>
    <x v="0"/>
    <x v="15"/>
    <x v="307"/>
    <x v="10"/>
    <x v="9"/>
  </r>
  <r>
    <x v="2186"/>
    <x v="639"/>
    <x v="212"/>
    <x v="310"/>
    <x v="1"/>
    <x v="0"/>
    <x v="73"/>
    <x v="159"/>
    <x v="3"/>
    <x v="128"/>
    <x v="22"/>
    <x v="24"/>
    <x v="62"/>
    <x v="4"/>
    <x v="6"/>
    <x v="1"/>
    <x v="6"/>
    <x v="7"/>
    <x v="0"/>
    <x v="0"/>
    <x v="0"/>
    <x v="0"/>
    <x v="0"/>
    <x v="0"/>
    <x v="0"/>
    <x v="11"/>
    <x v="0"/>
    <x v="589"/>
    <x v="0"/>
    <x v="0"/>
    <x v="0"/>
    <x v="1"/>
    <x v="0"/>
    <x v="0"/>
    <x v="0"/>
    <x v="1"/>
    <x v="0"/>
    <x v="238"/>
    <x v="72"/>
    <x v="2"/>
    <x v="7"/>
  </r>
  <r>
    <x v="2187"/>
    <x v="1165"/>
    <x v="258"/>
    <x v="310"/>
    <x v="0"/>
    <x v="1"/>
    <x v="81"/>
    <x v="245"/>
    <x v="31"/>
    <x v="88"/>
    <x v="10"/>
    <x v="48"/>
    <x v="22"/>
    <x v="3"/>
    <x v="3"/>
    <x v="2"/>
    <x v="10"/>
    <x v="4"/>
    <x v="0"/>
    <x v="0"/>
    <x v="0"/>
    <x v="0"/>
    <x v="0"/>
    <x v="0"/>
    <x v="0"/>
    <x v="17"/>
    <x v="1"/>
    <x v="203"/>
    <x v="0"/>
    <x v="1"/>
    <x v="0"/>
    <x v="0"/>
    <x v="0"/>
    <x v="0"/>
    <x v="1"/>
    <x v="0"/>
    <x v="0"/>
    <x v="322"/>
    <x v="458"/>
    <x v="3"/>
    <x v="0"/>
  </r>
  <r>
    <x v="2188"/>
    <x v="259"/>
    <x v="11"/>
    <x v="2"/>
    <x v="1"/>
    <x v="0"/>
    <x v="13"/>
    <x v="1"/>
    <x v="6"/>
    <x v="7"/>
    <x v="0"/>
    <x v="1"/>
    <x v="3"/>
    <x v="1"/>
    <x v="1"/>
    <x v="0"/>
    <x v="2"/>
    <x v="8"/>
    <x v="0"/>
    <x v="0"/>
    <x v="1"/>
    <x v="0"/>
    <x v="0"/>
    <x v="0"/>
    <x v="1"/>
    <x v="23"/>
    <x v="1"/>
    <x v="298"/>
    <x v="0"/>
    <x v="0"/>
    <x v="0"/>
    <x v="1"/>
    <x v="0"/>
    <x v="0"/>
    <x v="0"/>
    <x v="0"/>
    <x v="0"/>
    <x v="14"/>
    <x v="363"/>
    <x v="0"/>
    <x v="4"/>
  </r>
  <r>
    <x v="2189"/>
    <x v="11"/>
    <x v="28"/>
    <x v="310"/>
    <x v="1"/>
    <x v="0"/>
    <x v="7"/>
    <x v="2"/>
    <x v="8"/>
    <x v="11"/>
    <x v="3"/>
    <x v="8"/>
    <x v="21"/>
    <x v="4"/>
    <x v="3"/>
    <x v="2"/>
    <x v="2"/>
    <x v="7"/>
    <x v="0"/>
    <x v="0"/>
    <x v="0"/>
    <x v="0"/>
    <x v="0"/>
    <x v="0"/>
    <x v="0"/>
    <x v="17"/>
    <x v="1"/>
    <x v="394"/>
    <x v="0"/>
    <x v="0"/>
    <x v="0"/>
    <x v="1"/>
    <x v="0"/>
    <x v="1"/>
    <x v="0"/>
    <x v="0"/>
    <x v="0"/>
    <x v="13"/>
    <x v="267"/>
    <x v="8"/>
    <x v="11"/>
  </r>
  <r>
    <x v="2190"/>
    <x v="428"/>
    <x v="44"/>
    <x v="310"/>
    <x v="1"/>
    <x v="2"/>
    <x v="33"/>
    <x v="21"/>
    <x v="12"/>
    <x v="12"/>
    <x v="0"/>
    <x v="3"/>
    <x v="3"/>
    <x v="3"/>
    <x v="2"/>
    <x v="0"/>
    <x v="4"/>
    <x v="4"/>
    <x v="0"/>
    <x v="0"/>
    <x v="0"/>
    <x v="0"/>
    <x v="0"/>
    <x v="0"/>
    <x v="0"/>
    <x v="33"/>
    <x v="2"/>
    <x v="4"/>
    <x v="0"/>
    <x v="1"/>
    <x v="0"/>
    <x v="0"/>
    <x v="0"/>
    <x v="0"/>
    <x v="0"/>
    <x v="1"/>
    <x v="0"/>
    <x v="47"/>
    <x v="657"/>
    <x v="10"/>
    <x v="9"/>
  </r>
  <r>
    <x v="2191"/>
    <x v="1152"/>
    <x v="342"/>
    <x v="310"/>
    <x v="0"/>
    <x v="1"/>
    <x v="24"/>
    <x v="481"/>
    <x v="6"/>
    <x v="58"/>
    <x v="8"/>
    <x v="0"/>
    <x v="27"/>
    <x v="3"/>
    <x v="7"/>
    <x v="6"/>
    <x v="6"/>
    <x v="4"/>
    <x v="0"/>
    <x v="0"/>
    <x v="1"/>
    <x v="0"/>
    <x v="0"/>
    <x v="0"/>
    <x v="0"/>
    <x v="26"/>
    <x v="1"/>
    <x v="160"/>
    <x v="0"/>
    <x v="0"/>
    <x v="1"/>
    <x v="0"/>
    <x v="0"/>
    <x v="0"/>
    <x v="0"/>
    <x v="0"/>
    <x v="1"/>
    <x v="416"/>
    <x v="501"/>
    <x v="4"/>
    <x v="8"/>
  </r>
  <r>
    <x v="2192"/>
    <x v="1181"/>
    <x v="280"/>
    <x v="310"/>
    <x v="1"/>
    <x v="1"/>
    <x v="55"/>
    <x v="323"/>
    <x v="24"/>
    <x v="68"/>
    <x v="34"/>
    <x v="0"/>
    <x v="87"/>
    <x v="6"/>
    <x v="8"/>
    <x v="2"/>
    <x v="6"/>
    <x v="7"/>
    <x v="0"/>
    <x v="0"/>
    <x v="0"/>
    <x v="0"/>
    <x v="0"/>
    <x v="0"/>
    <x v="0"/>
    <x v="28"/>
    <x v="2"/>
    <x v="605"/>
    <x v="0"/>
    <x v="0"/>
    <x v="0"/>
    <x v="1"/>
    <x v="0"/>
    <x v="0"/>
    <x v="1"/>
    <x v="0"/>
    <x v="0"/>
    <x v="311"/>
    <x v="56"/>
    <x v="1"/>
    <x v="3"/>
  </r>
  <r>
    <x v="2193"/>
    <x v="1327"/>
    <x v="321"/>
    <x v="310"/>
    <x v="1"/>
    <x v="1"/>
    <x v="87"/>
    <x v="394"/>
    <x v="5"/>
    <x v="105"/>
    <x v="13"/>
    <x v="17"/>
    <x v="53"/>
    <x v="8"/>
    <x v="11"/>
    <x v="1"/>
    <x v="6"/>
    <x v="8"/>
    <x v="0"/>
    <x v="0"/>
    <x v="0"/>
    <x v="0"/>
    <x v="0"/>
    <x v="0"/>
    <x v="0"/>
    <x v="17"/>
    <x v="1"/>
    <x v="436"/>
    <x v="0"/>
    <x v="1"/>
    <x v="0"/>
    <x v="0"/>
    <x v="0"/>
    <x v="0"/>
    <x v="1"/>
    <x v="0"/>
    <x v="0"/>
    <x v="383"/>
    <x v="225"/>
    <x v="7"/>
    <x v="1"/>
  </r>
  <r>
    <x v="2194"/>
    <x v="1164"/>
    <x v="221"/>
    <x v="310"/>
    <x v="0"/>
    <x v="1"/>
    <x v="39"/>
    <x v="212"/>
    <x v="7"/>
    <x v="136"/>
    <x v="4"/>
    <x v="0"/>
    <x v="90"/>
    <x v="5"/>
    <x v="4"/>
    <x v="2"/>
    <x v="8"/>
    <x v="5"/>
    <x v="0"/>
    <x v="0"/>
    <x v="0"/>
    <x v="0"/>
    <x v="0"/>
    <x v="0"/>
    <x v="0"/>
    <x v="34"/>
    <x v="2"/>
    <x v="456"/>
    <x v="0"/>
    <x v="0"/>
    <x v="1"/>
    <x v="0"/>
    <x v="0"/>
    <x v="0"/>
    <x v="1"/>
    <x v="0"/>
    <x v="0"/>
    <x v="234"/>
    <x v="205"/>
    <x v="6"/>
    <x v="5"/>
  </r>
  <r>
    <x v="2195"/>
    <x v="195"/>
    <x v="29"/>
    <x v="310"/>
    <x v="2"/>
    <x v="0"/>
    <x v="9"/>
    <x v="3"/>
    <x v="2"/>
    <x v="8"/>
    <x v="17"/>
    <x v="0"/>
    <x v="17"/>
    <x v="2"/>
    <x v="2"/>
    <x v="1"/>
    <x v="2"/>
    <x v="7"/>
    <x v="0"/>
    <x v="0"/>
    <x v="0"/>
    <x v="0"/>
    <x v="0"/>
    <x v="0"/>
    <x v="0"/>
    <x v="24"/>
    <x v="1"/>
    <x v="38"/>
    <x v="0"/>
    <x v="1"/>
    <x v="0"/>
    <x v="0"/>
    <x v="0"/>
    <x v="0"/>
    <x v="1"/>
    <x v="0"/>
    <x v="0"/>
    <x v="18"/>
    <x v="623"/>
    <x v="9"/>
    <x v="10"/>
  </r>
  <r>
    <x v="2196"/>
    <x v="21"/>
    <x v="57"/>
    <x v="310"/>
    <x v="1"/>
    <x v="0"/>
    <x v="82"/>
    <x v="24"/>
    <x v="3"/>
    <x v="26"/>
    <x v="7"/>
    <x v="1"/>
    <x v="23"/>
    <x v="3"/>
    <x v="3"/>
    <x v="1"/>
    <x v="2"/>
    <x v="9"/>
    <x v="0"/>
    <x v="0"/>
    <x v="1"/>
    <x v="0"/>
    <x v="0"/>
    <x v="0"/>
    <x v="0"/>
    <x v="12"/>
    <x v="1"/>
    <x v="444"/>
    <x v="0"/>
    <x v="0"/>
    <x v="1"/>
    <x v="0"/>
    <x v="0"/>
    <x v="0"/>
    <x v="1"/>
    <x v="0"/>
    <x v="0"/>
    <x v="40"/>
    <x v="217"/>
    <x v="7"/>
    <x v="1"/>
  </r>
  <r>
    <x v="2197"/>
    <x v="785"/>
    <x v="543"/>
    <x v="310"/>
    <x v="0"/>
    <x v="0"/>
    <x v="71"/>
    <x v="632"/>
    <x v="10"/>
    <x v="142"/>
    <x v="12"/>
    <x v="10"/>
    <x v="20"/>
    <x v="2"/>
    <x v="9"/>
    <x v="4"/>
    <x v="12"/>
    <x v="8"/>
    <x v="0"/>
    <x v="0"/>
    <x v="0"/>
    <x v="0"/>
    <x v="0"/>
    <x v="0"/>
    <x v="0"/>
    <x v="26"/>
    <x v="1"/>
    <x v="639"/>
    <x v="0"/>
    <x v="0"/>
    <x v="1"/>
    <x v="0"/>
    <x v="0"/>
    <x v="0"/>
    <x v="0"/>
    <x v="1"/>
    <x v="0"/>
    <x v="636"/>
    <x v="22"/>
    <x v="0"/>
    <x v="4"/>
  </r>
  <r>
    <x v="2198"/>
    <x v="244"/>
    <x v="15"/>
    <x v="310"/>
    <x v="0"/>
    <x v="0"/>
    <x v="50"/>
    <x v="5"/>
    <x v="1"/>
    <x v="6"/>
    <x v="3"/>
    <x v="4"/>
    <x v="3"/>
    <x v="1"/>
    <x v="0"/>
    <x v="0"/>
    <x v="3"/>
    <x v="4"/>
    <x v="0"/>
    <x v="0"/>
    <x v="0"/>
    <x v="0"/>
    <x v="0"/>
    <x v="0"/>
    <x v="0"/>
    <x v="10"/>
    <x v="0"/>
    <x v="643"/>
    <x v="0"/>
    <x v="0"/>
    <x v="1"/>
    <x v="0"/>
    <x v="0"/>
    <x v="0"/>
    <x v="1"/>
    <x v="0"/>
    <x v="0"/>
    <x v="18"/>
    <x v="18"/>
    <x v="0"/>
    <x v="4"/>
  </r>
  <r>
    <x v="2199"/>
    <x v="456"/>
    <x v="17"/>
    <x v="310"/>
    <x v="1"/>
    <x v="0"/>
    <x v="81"/>
    <x v="3"/>
    <x v="3"/>
    <x v="7"/>
    <x v="6"/>
    <x v="2"/>
    <x v="9"/>
    <x v="1"/>
    <x v="1"/>
    <x v="0"/>
    <x v="2"/>
    <x v="7"/>
    <x v="0"/>
    <x v="0"/>
    <x v="0"/>
    <x v="0"/>
    <x v="0"/>
    <x v="0"/>
    <x v="0"/>
    <x v="22"/>
    <x v="1"/>
    <x v="342"/>
    <x v="0"/>
    <x v="1"/>
    <x v="0"/>
    <x v="0"/>
    <x v="0"/>
    <x v="0"/>
    <x v="1"/>
    <x v="0"/>
    <x v="0"/>
    <x v="14"/>
    <x v="319"/>
    <x v="10"/>
    <x v="9"/>
  </r>
  <r>
    <x v="2200"/>
    <x v="1251"/>
    <x v="575"/>
    <x v="310"/>
    <x v="0"/>
    <x v="1"/>
    <x v="46"/>
    <x v="551"/>
    <x v="43"/>
    <x v="177"/>
    <x v="38"/>
    <x v="114"/>
    <x v="206"/>
    <x v="2"/>
    <x v="9"/>
    <x v="3"/>
    <x v="4"/>
    <x v="5"/>
    <x v="0"/>
    <x v="0"/>
    <x v="0"/>
    <x v="0"/>
    <x v="0"/>
    <x v="0"/>
    <x v="0"/>
    <x v="29"/>
    <x v="2"/>
    <x v="359"/>
    <x v="0"/>
    <x v="1"/>
    <x v="0"/>
    <x v="0"/>
    <x v="0"/>
    <x v="0"/>
    <x v="1"/>
    <x v="0"/>
    <x v="0"/>
    <x v="553"/>
    <x v="302"/>
    <x v="10"/>
    <x v="9"/>
  </r>
  <r>
    <x v="2201"/>
    <x v="1337"/>
    <x v="248"/>
    <x v="310"/>
    <x v="2"/>
    <x v="1"/>
    <x v="56"/>
    <x v="356"/>
    <x v="0"/>
    <x v="30"/>
    <x v="0"/>
    <x v="0"/>
    <x v="8"/>
    <x v="7"/>
    <x v="8"/>
    <x v="2"/>
    <x v="5"/>
    <x v="7"/>
    <x v="1"/>
    <x v="0"/>
    <x v="0"/>
    <x v="0"/>
    <x v="0"/>
    <x v="0"/>
    <x v="0"/>
    <x v="50"/>
    <x v="3"/>
    <x v="19"/>
    <x v="0"/>
    <x v="0"/>
    <x v="0"/>
    <x v="1"/>
    <x v="0"/>
    <x v="0"/>
    <x v="0"/>
    <x v="0"/>
    <x v="1"/>
    <x v="323"/>
    <x v="642"/>
    <x v="9"/>
    <x v="10"/>
  </r>
  <r>
    <x v="2202"/>
    <x v="1132"/>
    <x v="630"/>
    <x v="310"/>
    <x v="0"/>
    <x v="0"/>
    <x v="91"/>
    <x v="652"/>
    <x v="48"/>
    <x v="205"/>
    <x v="28"/>
    <x v="12"/>
    <x v="24"/>
    <x v="1"/>
    <x v="2"/>
    <x v="3"/>
    <x v="13"/>
    <x v="6"/>
    <x v="0"/>
    <x v="0"/>
    <x v="0"/>
    <x v="1"/>
    <x v="0"/>
    <x v="0"/>
    <x v="0"/>
    <x v="15"/>
    <x v="1"/>
    <x v="146"/>
    <x v="1"/>
    <x v="0"/>
    <x v="0"/>
    <x v="0"/>
    <x v="0"/>
    <x v="0"/>
    <x v="1"/>
    <x v="0"/>
    <x v="0"/>
    <x v="720"/>
    <x v="515"/>
    <x v="5"/>
    <x v="6"/>
  </r>
  <r>
    <x v="2203"/>
    <x v="1489"/>
    <x v="411"/>
    <x v="310"/>
    <x v="0"/>
    <x v="1"/>
    <x v="8"/>
    <x v="372"/>
    <x v="30"/>
    <x v="202"/>
    <x v="70"/>
    <x v="30"/>
    <x v="61"/>
    <x v="2"/>
    <x v="6"/>
    <x v="5"/>
    <x v="10"/>
    <x v="3"/>
    <x v="0"/>
    <x v="0"/>
    <x v="0"/>
    <x v="0"/>
    <x v="0"/>
    <x v="0"/>
    <x v="0"/>
    <x v="40"/>
    <x v="2"/>
    <x v="147"/>
    <x v="0"/>
    <x v="0"/>
    <x v="0"/>
    <x v="1"/>
    <x v="0"/>
    <x v="0"/>
    <x v="0"/>
    <x v="1"/>
    <x v="0"/>
    <x v="477"/>
    <x v="514"/>
    <x v="5"/>
    <x v="6"/>
  </r>
  <r>
    <x v="2204"/>
    <x v="559"/>
    <x v="10"/>
    <x v="0"/>
    <x v="1"/>
    <x v="0"/>
    <x v="18"/>
    <x v="2"/>
    <x v="0"/>
    <x v="8"/>
    <x v="2"/>
    <x v="2"/>
    <x v="3"/>
    <x v="1"/>
    <x v="1"/>
    <x v="0"/>
    <x v="2"/>
    <x v="8"/>
    <x v="0"/>
    <x v="0"/>
    <x v="0"/>
    <x v="0"/>
    <x v="0"/>
    <x v="0"/>
    <x v="1"/>
    <x v="16"/>
    <x v="1"/>
    <x v="246"/>
    <x v="0"/>
    <x v="1"/>
    <x v="0"/>
    <x v="0"/>
    <x v="0"/>
    <x v="0"/>
    <x v="1"/>
    <x v="0"/>
    <x v="0"/>
    <x v="13"/>
    <x v="415"/>
    <x v="1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Q1:R14" firstHeaderRow="1" firstDataRow="1" firstDataCol="1"/>
  <pivotFields count="2">
    <pivotField axis="axisRow" compact="0" showAll="0" outline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dataField="1" compact="0" showAll="0" outline="0"/>
  </pivotFields>
  <rowFields count="1">
    <field x="0"/>
  </rowFields>
  <dataFields count="1">
    <dataField name="Sum of Frequency" fld="1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D2:AE7" firstHeaderRow="1" firstDataRow="1" firstDataCol="1"/>
  <pivotFields count="2">
    <pivotField axis="axisRow" compact="0" showAll="0" outline="0">
      <items count="5">
        <item x="0"/>
        <item x="1"/>
        <item x="2"/>
        <item x="3"/>
        <item t="default"/>
      </items>
    </pivotField>
    <pivotField dataField="1" compact="0" showAll="0" outline="0"/>
  </pivotFields>
  <rowFields count="1">
    <field x="0"/>
  </rowFields>
  <dataFields count="1">
    <dataField name="Sum of Frequency" fld="1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D8" firstHeaderRow="1" firstDataRow="2" firstDataCol="1" rowPageCount="1" colPageCount="1"/>
  <pivotFields count="41">
    <pivotField compact="0" showAll="0" outline="0"/>
    <pivotField compact="0" showAll="0" outline="0"/>
    <pivotField dataField="1" compact="0" showAll="0" outline="0"/>
    <pivotField compact="0" showAll="0" outline="0"/>
    <pivotField axis="axisRow" compact="0" showAll="0" outline="0">
      <items count="4">
        <item x="0"/>
        <item x="1"/>
        <item x="2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3">
        <item h="1"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4"/>
  </rowFields>
  <colFields count="1">
    <field x="-2"/>
  </colFields>
  <pageFields count="1">
    <pageField fld="24" hier="-1"/>
  </pageFields>
  <dataFields count="3">
    <dataField name="Sum of MntTotal" fld="2" subtotal="sum" numFmtId="164"/>
    <dataField name="Sum of MntTotal" fld="2" subtotal="sum" numFmtId="164"/>
    <dataField name="Sum of MntTotal" fld="2" subtotal="sum" numFmtId="164"/>
  </dataFields>
  <pivotTableStyleInfo name="PivotStyleLight16" showRowHeaders="1" showColHeaders="1" showRowStripes="0" showColStripes="0" showLastColumn="1"/>
</pivotTableDefinition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5.00390625" defaultRowHeight="38.25" zeroHeight="false" outlineLevelRow="0" outlineLevelCol="0"/>
  <sheetData>
    <row r="1" customFormat="false" ht="38.25" hidden="false" customHeight="true" outlineLevel="0" collapsed="false">
      <c r="A1" s="1" t="s">
        <v>0</v>
      </c>
    </row>
    <row r="2" customFormat="false" ht="38.25" hidden="false" customHeight="true" outlineLevel="0" collapsed="false">
      <c r="A2" s="2" t="s">
        <v>1</v>
      </c>
    </row>
    <row r="3" customFormat="false" ht="38.25" hidden="false" customHeight="true" outlineLevel="0" collapsed="false">
      <c r="A3" s="2" t="s">
        <v>2</v>
      </c>
    </row>
    <row r="4" customFormat="false" ht="38.25" hidden="false" customHeight="true" outlineLevel="0" collapsed="false">
      <c r="A4" s="2" t="s">
        <v>3</v>
      </c>
    </row>
    <row r="5" customFormat="false" ht="38.25" hidden="false" customHeight="true" outlineLevel="0" collapsed="false">
      <c r="A5" s="2" t="s">
        <v>4</v>
      </c>
    </row>
    <row r="6" customFormat="false" ht="38.25" hidden="false" customHeight="true" outlineLevel="0" collapsed="false">
      <c r="A6" s="2" t="s">
        <v>5</v>
      </c>
    </row>
    <row r="7" customFormat="false" ht="38.25" hidden="false" customHeight="true" outlineLevel="0" collapsed="false">
      <c r="A7" s="2" t="s">
        <v>6</v>
      </c>
    </row>
    <row r="8" customFormat="false" ht="38.25" hidden="false" customHeight="true" outlineLevel="0" collapsed="false">
      <c r="A8" s="2" t="s">
        <v>7</v>
      </c>
    </row>
    <row r="9" customFormat="false" ht="38.25" hidden="false" customHeight="true" outlineLevel="0" collapsed="false">
      <c r="A9" s="2" t="s">
        <v>8</v>
      </c>
    </row>
    <row r="10" customFormat="false" ht="38.25" hidden="false" customHeight="true" outlineLevel="0" collapsed="false">
      <c r="A10" s="2" t="s">
        <v>9</v>
      </c>
    </row>
    <row r="11" customFormat="false" ht="38.25" hidden="false" customHeight="true" outlineLevel="0" collapsed="false">
      <c r="A11" s="2" t="s">
        <v>10</v>
      </c>
    </row>
    <row r="12" customFormat="false" ht="38.25" hidden="false" customHeight="true" outlineLevel="0" collapsed="false">
      <c r="A12" s="2" t="s">
        <v>11</v>
      </c>
    </row>
    <row r="13" customFormat="false" ht="38.25" hidden="false" customHeight="true" outlineLevel="0" collapsed="false">
      <c r="A13" s="2" t="s">
        <v>12</v>
      </c>
    </row>
    <row r="14" customFormat="false" ht="38.25" hidden="false" customHeight="true" outlineLevel="0" collapsed="false">
      <c r="A14" s="2" t="s">
        <v>13</v>
      </c>
    </row>
    <row r="15" customFormat="false" ht="38.25" hidden="false" customHeight="true" outlineLevel="0" collapsed="false">
      <c r="A15" s="2" t="s">
        <v>14</v>
      </c>
    </row>
    <row r="16" customFormat="false" ht="38.25" hidden="false" customHeight="true" outlineLevel="0" collapsed="false">
      <c r="A16" s="2" t="s">
        <v>15</v>
      </c>
    </row>
    <row r="17" customFormat="false" ht="38.25" hidden="false" customHeight="true" outlineLevel="0" collapsed="false">
      <c r="A17" s="2" t="s">
        <v>16</v>
      </c>
    </row>
    <row r="18" customFormat="false" ht="38.25" hidden="false" customHeight="true" outlineLevel="0" collapsed="false">
      <c r="A18" s="2" t="s">
        <v>17</v>
      </c>
    </row>
    <row r="19" customFormat="false" ht="38.25" hidden="false" customHeight="true" outlineLevel="0" collapsed="false">
      <c r="A19" s="2" t="s">
        <v>18</v>
      </c>
    </row>
    <row r="20" customFormat="false" ht="38.25" hidden="false" customHeight="true" outlineLevel="0" collapsed="false">
      <c r="A20" s="2" t="s">
        <v>19</v>
      </c>
    </row>
    <row r="21" customFormat="false" ht="38.25" hidden="false" customHeight="true" outlineLevel="0" collapsed="false">
      <c r="A21" s="2" t="s">
        <v>20</v>
      </c>
    </row>
    <row r="22" customFormat="false" ht="38.25" hidden="false" customHeight="true" outlineLevel="0" collapsed="false">
      <c r="A22" s="2" t="s">
        <v>21</v>
      </c>
    </row>
    <row r="23" customFormat="false" ht="38.25" hidden="false" customHeight="true" outlineLevel="0" collapsed="false">
      <c r="A23" s="2" t="s">
        <v>22</v>
      </c>
    </row>
    <row r="24" customFormat="false" ht="38.25" hidden="false" customHeight="true" outlineLevel="0" collapsed="false">
      <c r="A24" s="2" t="s">
        <v>23</v>
      </c>
    </row>
    <row r="25" customFormat="false" ht="38.25" hidden="false" customHeight="true" outlineLevel="0" collapsed="false">
      <c r="A25" s="2" t="s">
        <v>24</v>
      </c>
    </row>
    <row r="26" customFormat="false" ht="38.25" hidden="false" customHeight="true" outlineLevel="0" collapsed="false">
      <c r="A26" s="2" t="s">
        <v>25</v>
      </c>
    </row>
    <row r="27" customFormat="false" ht="38.25" hidden="false" customHeight="true" outlineLevel="0" collapsed="false">
      <c r="A27" s="2" t="s">
        <v>26</v>
      </c>
    </row>
    <row r="28" customFormat="false" ht="38.25" hidden="false" customHeight="true" outlineLevel="0" collapsed="false">
      <c r="A28" s="2" t="s">
        <v>27</v>
      </c>
    </row>
    <row r="29" customFormat="false" ht="38.25" hidden="false" customHeight="true" outlineLevel="0" collapsed="false">
      <c r="A29" s="2" t="s">
        <v>28</v>
      </c>
    </row>
    <row r="30" customFormat="false" ht="38.25" hidden="false" customHeight="true" outlineLevel="0" collapsed="false">
      <c r="A30" s="2" t="s">
        <v>29</v>
      </c>
    </row>
    <row r="31" customFormat="false" ht="38.25" hidden="false" customHeight="true" outlineLevel="0" collapsed="false">
      <c r="A31" s="2" t="s">
        <v>30</v>
      </c>
    </row>
    <row r="32" customFormat="false" ht="38.25" hidden="false" customHeight="true" outlineLevel="0" collapsed="false">
      <c r="A32" s="2" t="s">
        <v>31</v>
      </c>
    </row>
    <row r="33" customFormat="false" ht="38.25" hidden="false" customHeight="true" outlineLevel="0" collapsed="false">
      <c r="A33" s="2" t="s">
        <v>32</v>
      </c>
    </row>
    <row r="34" customFormat="false" ht="38.25" hidden="false" customHeight="true" outlineLevel="0" collapsed="false">
      <c r="A34" s="2" t="s">
        <v>33</v>
      </c>
    </row>
    <row r="35" customFormat="false" ht="38.25" hidden="false" customHeight="true" outlineLevel="0" collapsed="false">
      <c r="A35" s="2" t="s">
        <v>34</v>
      </c>
    </row>
    <row r="36" customFormat="false" ht="38.25" hidden="false" customHeight="true" outlineLevel="0" collapsed="false">
      <c r="A36" s="2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O2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P2" activePane="bottomLeft" state="frozen"/>
      <selection pane="topLeft" activeCell="A1" activeCellId="0" sqref="A1"/>
      <selection pane="bottomLeft" activeCell="Y1" activeCellId="0" sqref="Y1"/>
    </sheetView>
  </sheetViews>
  <sheetFormatPr defaultColWidth="12.5703125" defaultRowHeight="13.5" zeroHeight="false" outlineLevelRow="0" outlineLevelCol="0"/>
  <cols>
    <col collapsed="false" customWidth="true" hidden="false" outlineLevel="0" max="1" min="1" style="3" width="11"/>
    <col collapsed="false" customWidth="true" hidden="false" outlineLevel="0" max="2" min="2" style="3" width="7.29"/>
    <col collapsed="false" customWidth="true" hidden="false" outlineLevel="0" max="3" min="3" style="3" width="8.42"/>
    <col collapsed="false" customWidth="true" hidden="false" outlineLevel="0" max="4" min="4" style="4" width="8.42"/>
    <col collapsed="false" customWidth="true" hidden="false" outlineLevel="0" max="5" min="5" style="3" width="8.42"/>
    <col collapsed="false" customWidth="true" hidden="false" outlineLevel="0" max="6" min="6" style="3" width="10"/>
    <col collapsed="false" customWidth="true" hidden="false" outlineLevel="0" max="7" min="7" style="3" width="8.42"/>
    <col collapsed="false" customWidth="true" hidden="false" outlineLevel="0" max="8" min="8" style="3" width="9.42"/>
    <col collapsed="false" customWidth="true" hidden="false" outlineLevel="0" max="9" min="9" style="3" width="8.86"/>
    <col collapsed="false" customWidth="true" hidden="false" outlineLevel="0" max="10" min="10" style="3" width="15.85"/>
    <col collapsed="false" customWidth="true" hidden="false" outlineLevel="0" max="11" min="11" style="3" width="15.29"/>
    <col collapsed="false" customWidth="true" hidden="false" outlineLevel="0" max="12" min="12" style="3" width="16.84"/>
    <col collapsed="false" customWidth="true" hidden="false" outlineLevel="0" max="13" min="13" style="3" width="13"/>
    <col collapsed="false" customWidth="true" hidden="false" outlineLevel="0" max="14" min="14" style="3" width="18.86"/>
    <col collapsed="false" customWidth="true" hidden="false" outlineLevel="0" max="15" min="15" style="3" width="18"/>
    <col collapsed="false" customWidth="true" hidden="false" outlineLevel="0" max="16" min="16" style="3" width="20.57"/>
    <col collapsed="false" customWidth="true" hidden="false" outlineLevel="0" max="17" min="17" style="3" width="18.57"/>
    <col collapsed="false" customWidth="true" hidden="false" outlineLevel="0" max="18" min="18" style="3" width="18.71"/>
    <col collapsed="false" customWidth="true" hidden="false" outlineLevel="0" max="23" min="19" style="3" width="14"/>
    <col collapsed="false" customWidth="true" hidden="false" outlineLevel="0" max="24" min="24" style="3" width="14.29"/>
    <col collapsed="false" customWidth="true" hidden="false" outlineLevel="0" max="25" min="25" style="3" width="16.57"/>
    <col collapsed="false" customWidth="true" hidden="false" outlineLevel="0" max="26" min="26" style="3" width="4.42"/>
    <col collapsed="false" customWidth="true" hidden="false" outlineLevel="0" max="27" min="27" style="3" width="10.42"/>
    <col collapsed="false" customWidth="true" hidden="false" outlineLevel="0" max="28" min="28" style="3" width="14.57"/>
    <col collapsed="false" customWidth="true" hidden="false" outlineLevel="0" max="29" min="29" style="3" width="15.29"/>
    <col collapsed="false" customWidth="true" hidden="false" outlineLevel="0" max="30" min="30" style="3" width="14.14"/>
    <col collapsed="false" customWidth="true" hidden="false" outlineLevel="0" max="31" min="31" style="3" width="12.86"/>
    <col collapsed="false" customWidth="true" hidden="false" outlineLevel="0" max="32" min="32" style="3" width="15.29"/>
    <col collapsed="false" customWidth="true" hidden="false" outlineLevel="0" max="33" min="33" style="3" width="13.42"/>
    <col collapsed="false" customWidth="true" hidden="false" outlineLevel="0" max="34" min="34" style="3" width="17.71"/>
    <col collapsed="false" customWidth="true" hidden="false" outlineLevel="0" max="35" min="35" style="3" width="19.71"/>
    <col collapsed="false" customWidth="true" hidden="false" outlineLevel="0" max="36" min="36" style="3" width="16"/>
    <col collapsed="false" customWidth="true" hidden="false" outlineLevel="0" max="37" min="37" style="3" width="14"/>
    <col collapsed="false" customWidth="true" hidden="false" outlineLevel="0" max="38" min="38" style="3" width="15.71"/>
    <col collapsed="false" customWidth="true" hidden="false" outlineLevel="0" max="39" min="39" style="3" width="10.57"/>
  </cols>
  <sheetData>
    <row r="1" customFormat="false" ht="12.75" hidden="false" customHeight="false" outlineLevel="0" collapsed="false">
      <c r="A1" s="3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4" t="s">
        <v>64</v>
      </c>
      <c r="AD1" s="4" t="s">
        <v>65</v>
      </c>
      <c r="AE1" s="4" t="s">
        <v>66</v>
      </c>
      <c r="AF1" s="4" t="s">
        <v>67</v>
      </c>
      <c r="AG1" s="4" t="s">
        <v>68</v>
      </c>
      <c r="AH1" s="4" t="s">
        <v>69</v>
      </c>
      <c r="AI1" s="4" t="s">
        <v>70</v>
      </c>
      <c r="AJ1" s="4" t="s">
        <v>71</v>
      </c>
      <c r="AK1" s="4" t="s">
        <v>72</v>
      </c>
      <c r="AL1" s="4" t="s">
        <v>73</v>
      </c>
      <c r="AM1" s="4" t="s">
        <v>74</v>
      </c>
      <c r="AN1" s="3" t="s">
        <v>75</v>
      </c>
      <c r="AO1" s="3" t="s">
        <v>76</v>
      </c>
    </row>
    <row r="2" customFormat="false" ht="12.75" hidden="false" customHeight="false" outlineLevel="0" collapsed="false">
      <c r="A2" s="3" t="n">
        <v>1</v>
      </c>
      <c r="B2" s="4" t="n">
        <v>87679</v>
      </c>
      <c r="C2" s="4" t="n">
        <v>2491</v>
      </c>
      <c r="D2" s="4" t="n">
        <f aca="false">C2*100/B2</f>
        <v>2.84104517615393</v>
      </c>
      <c r="E2" s="4" t="n">
        <v>0</v>
      </c>
      <c r="F2" s="4" t="n">
        <v>0</v>
      </c>
      <c r="G2" s="4" t="n">
        <v>62</v>
      </c>
      <c r="H2" s="4" t="n">
        <v>1259</v>
      </c>
      <c r="I2" s="4" t="n">
        <v>172</v>
      </c>
      <c r="J2" s="4" t="n">
        <v>815</v>
      </c>
      <c r="K2" s="4" t="n">
        <v>97</v>
      </c>
      <c r="L2" s="4" t="n">
        <v>148</v>
      </c>
      <c r="M2" s="4" t="n">
        <v>33</v>
      </c>
      <c r="N2" s="4" t="n">
        <v>1</v>
      </c>
      <c r="O2" s="4" t="n">
        <v>7</v>
      </c>
      <c r="P2" s="4" t="n">
        <v>11</v>
      </c>
      <c r="Q2" s="4" t="n">
        <v>10</v>
      </c>
      <c r="R2" s="4" t="n">
        <v>4</v>
      </c>
      <c r="S2" s="4" t="n">
        <v>1</v>
      </c>
      <c r="T2" s="4" t="n">
        <v>0</v>
      </c>
      <c r="U2" s="4" t="n">
        <v>1</v>
      </c>
      <c r="V2" s="4" t="n">
        <v>0</v>
      </c>
      <c r="W2" s="4" t="n">
        <v>1</v>
      </c>
      <c r="X2" s="4" t="n">
        <v>0</v>
      </c>
      <c r="Y2" s="4" t="n">
        <v>1</v>
      </c>
      <c r="Z2" s="4" t="n">
        <v>32</v>
      </c>
      <c r="AA2" s="4" t="str">
        <f aca="false">IF(AND(Z2 &lt; 36, Z2&gt;23), "24-35",
IF(AND(Z2 &lt; 51, Z2&gt;35), "36-50",
IF(AND(Z2 &lt; 66, Z2&gt;50), "51-65",
IF(Z2&gt;65, "66+", "?"))))</f>
        <v>24-35</v>
      </c>
      <c r="AB2" s="4" t="n">
        <v>2496</v>
      </c>
      <c r="AC2" s="4" t="n">
        <v>0</v>
      </c>
      <c r="AD2" s="4" t="n">
        <v>0</v>
      </c>
      <c r="AE2" s="4" t="n">
        <v>0</v>
      </c>
      <c r="AF2" s="4" t="n">
        <v>1</v>
      </c>
      <c r="AG2" s="4" t="n">
        <v>0</v>
      </c>
      <c r="AH2" s="4" t="n">
        <v>0</v>
      </c>
      <c r="AI2" s="4" t="n">
        <v>1</v>
      </c>
      <c r="AJ2" s="4" t="n">
        <v>0</v>
      </c>
      <c r="AK2" s="4" t="n">
        <v>0</v>
      </c>
      <c r="AL2" s="4" t="n">
        <v>2458</v>
      </c>
      <c r="AM2" s="5" t="n">
        <v>42353</v>
      </c>
      <c r="AN2" s="3" t="n">
        <f aca="false">MONTH(AM2)</f>
        <v>12</v>
      </c>
      <c r="AO2" s="3" t="str">
        <f aca="false">TEXT(AM2,"mmmm")</f>
        <v>December</v>
      </c>
    </row>
    <row r="3" customFormat="false" ht="12.75" hidden="true" customHeight="false" outlineLevel="0" collapsed="false">
      <c r="A3" s="3" t="n">
        <v>2</v>
      </c>
      <c r="B3" s="4" t="n">
        <v>46344</v>
      </c>
      <c r="C3" s="4" t="n">
        <v>21</v>
      </c>
      <c r="E3" s="4" t="n">
        <v>1</v>
      </c>
      <c r="F3" s="4" t="n">
        <v>1</v>
      </c>
      <c r="G3" s="4" t="n">
        <v>38</v>
      </c>
      <c r="H3" s="4" t="n">
        <v>11</v>
      </c>
      <c r="I3" s="4" t="n">
        <v>1</v>
      </c>
      <c r="J3" s="4" t="n">
        <v>6</v>
      </c>
      <c r="K3" s="4" t="n">
        <v>2</v>
      </c>
      <c r="L3" s="4" t="n">
        <v>1</v>
      </c>
      <c r="M3" s="4" t="n">
        <v>6</v>
      </c>
      <c r="N3" s="4" t="n">
        <v>2</v>
      </c>
      <c r="O3" s="4" t="n">
        <v>1</v>
      </c>
      <c r="P3" s="4" t="n">
        <v>1</v>
      </c>
      <c r="Q3" s="4" t="n">
        <v>2</v>
      </c>
      <c r="R3" s="4" t="n">
        <v>5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66</v>
      </c>
      <c r="AA3" s="4" t="str">
        <f aca="false">IF(AND(Z3 &lt; 36, Z3&gt;23), "24-35",
IF(AND(Z3 &lt; 51, Z3&gt;35), "36-50",
IF(AND(Z3 &lt; 66, Z3&gt;50), "51-65",
IF(Z3&gt;65, "66+", "?"))))</f>
        <v>66+</v>
      </c>
      <c r="AB3" s="4" t="n">
        <v>2272</v>
      </c>
      <c r="AC3" s="4" t="n">
        <v>0</v>
      </c>
      <c r="AD3" s="4" t="n">
        <v>0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1</v>
      </c>
      <c r="AJ3" s="4" t="n">
        <v>0</v>
      </c>
      <c r="AK3" s="4" t="n">
        <v>0</v>
      </c>
      <c r="AL3" s="4" t="n">
        <v>15</v>
      </c>
      <c r="AM3" s="5" t="n">
        <v>42577</v>
      </c>
      <c r="AN3" s="3" t="n">
        <f aca="false">MONTH(AM3)</f>
        <v>7</v>
      </c>
      <c r="AO3" s="3" t="str">
        <f aca="false">TEXT(AM3,"mmmm")</f>
        <v>July</v>
      </c>
    </row>
    <row r="4" customFormat="false" ht="12.75" hidden="true" customHeight="false" outlineLevel="0" collapsed="false">
      <c r="A4" s="3" t="n">
        <v>3</v>
      </c>
      <c r="B4" s="4" t="n">
        <v>71613</v>
      </c>
      <c r="C4" s="4" t="n">
        <v>734</v>
      </c>
      <c r="E4" s="4" t="n">
        <v>0</v>
      </c>
      <c r="F4" s="4" t="n">
        <v>0</v>
      </c>
      <c r="G4" s="4" t="n">
        <v>26</v>
      </c>
      <c r="H4" s="4" t="n">
        <v>426</v>
      </c>
      <c r="I4" s="4" t="n">
        <v>49</v>
      </c>
      <c r="J4" s="4" t="n">
        <v>127</v>
      </c>
      <c r="K4" s="4" t="n">
        <v>111</v>
      </c>
      <c r="L4" s="4" t="n">
        <v>21</v>
      </c>
      <c r="M4" s="4" t="n">
        <v>42</v>
      </c>
      <c r="N4" s="4" t="n">
        <v>1</v>
      </c>
      <c r="O4" s="4" t="n">
        <v>8</v>
      </c>
      <c r="P4" s="4" t="n">
        <v>2</v>
      </c>
      <c r="Q4" s="4" t="n">
        <v>10</v>
      </c>
      <c r="R4" s="4" t="n">
        <v>4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55</v>
      </c>
      <c r="AA4" s="4" t="str">
        <f aca="false">IF(AND(Z4 &lt; 36, Z4&gt;23), "24-35",
IF(AND(Z4 &lt; 51, Z4&gt;35), "36-50",
IF(AND(Z4 &lt; 66, Z4&gt;50), "51-65",
IF(Z4&gt;65, "66+", "?"))))</f>
        <v>51-65</v>
      </c>
      <c r="AB4" s="4" t="n">
        <v>2471</v>
      </c>
      <c r="AC4" s="4" t="n">
        <v>0</v>
      </c>
      <c r="AD4" s="4" t="n">
        <v>0</v>
      </c>
      <c r="AE4" s="4" t="n">
        <v>0</v>
      </c>
      <c r="AF4" s="4" t="n">
        <v>1</v>
      </c>
      <c r="AG4" s="4" t="n">
        <v>0</v>
      </c>
      <c r="AH4" s="4" t="n">
        <v>0</v>
      </c>
      <c r="AI4" s="4" t="n">
        <v>1</v>
      </c>
      <c r="AJ4" s="4" t="n">
        <v>0</v>
      </c>
      <c r="AK4" s="4" t="n">
        <v>0</v>
      </c>
      <c r="AL4" s="4" t="n">
        <v>692</v>
      </c>
      <c r="AM4" s="5" t="n">
        <v>42378</v>
      </c>
      <c r="AN4" s="3" t="n">
        <f aca="false">MONTH(AM4)</f>
        <v>1</v>
      </c>
      <c r="AO4" s="3" t="str">
        <f aca="false">TEXT(AM4,"mmmm")</f>
        <v>January</v>
      </c>
    </row>
    <row r="5" customFormat="false" ht="12.75" hidden="true" customHeight="false" outlineLevel="0" collapsed="false">
      <c r="A5" s="3" t="n">
        <v>4</v>
      </c>
      <c r="B5" s="4" t="n">
        <v>26646</v>
      </c>
      <c r="C5" s="4" t="n">
        <v>48</v>
      </c>
      <c r="E5" s="4" t="n">
        <v>1</v>
      </c>
      <c r="F5" s="4" t="n">
        <v>0</v>
      </c>
      <c r="G5" s="4" t="n">
        <v>26</v>
      </c>
      <c r="H5" s="4" t="n">
        <v>11</v>
      </c>
      <c r="I5" s="4" t="n">
        <v>4</v>
      </c>
      <c r="J5" s="4" t="n">
        <v>20</v>
      </c>
      <c r="K5" s="4" t="n">
        <v>10</v>
      </c>
      <c r="L5" s="4" t="n">
        <v>3</v>
      </c>
      <c r="M5" s="4" t="n">
        <v>5</v>
      </c>
      <c r="N5" s="4" t="n">
        <v>2</v>
      </c>
      <c r="O5" s="4" t="n">
        <v>2</v>
      </c>
      <c r="P5" s="4" t="n">
        <v>0</v>
      </c>
      <c r="Q5" s="4" t="n">
        <v>4</v>
      </c>
      <c r="R5" s="4" t="n">
        <v>6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36</v>
      </c>
      <c r="AA5" s="4" t="str">
        <f aca="false">IF(AND(Z5 &lt; 36, Z5&gt;23), "24-35",
IF(AND(Z5 &lt; 51, Z5&gt;35), "36-50",
IF(AND(Z5 &lt; 66, Z5&gt;50), "51-65",
IF(Z5&gt;65, "66+", "?"))))</f>
        <v>36-50</v>
      </c>
      <c r="AB5" s="4" t="n">
        <v>2298</v>
      </c>
      <c r="AC5" s="4" t="n">
        <v>0</v>
      </c>
      <c r="AD5" s="4" t="n">
        <v>0</v>
      </c>
      <c r="AE5" s="4" t="n">
        <v>0</v>
      </c>
      <c r="AF5" s="4" t="n">
        <v>1</v>
      </c>
      <c r="AG5" s="4" t="n">
        <v>0</v>
      </c>
      <c r="AH5" s="4" t="n">
        <v>0</v>
      </c>
      <c r="AI5" s="4" t="n">
        <v>1</v>
      </c>
      <c r="AJ5" s="4" t="n">
        <v>0</v>
      </c>
      <c r="AK5" s="4" t="n">
        <v>0</v>
      </c>
      <c r="AL5" s="4" t="n">
        <v>43</v>
      </c>
      <c r="AM5" s="5" t="n">
        <v>42551</v>
      </c>
      <c r="AN5" s="3" t="n">
        <f aca="false">MONTH(AM5)</f>
        <v>6</v>
      </c>
      <c r="AO5" s="3" t="str">
        <f aca="false">TEXT(AM5,"mmmm")</f>
        <v>June</v>
      </c>
    </row>
    <row r="6" customFormat="false" ht="12.75" hidden="true" customHeight="false" outlineLevel="0" collapsed="false">
      <c r="A6" s="3" t="n">
        <v>5</v>
      </c>
      <c r="B6" s="4" t="n">
        <v>58293</v>
      </c>
      <c r="C6" s="4" t="n">
        <v>407</v>
      </c>
      <c r="E6" s="4" t="n">
        <v>1</v>
      </c>
      <c r="F6" s="4" t="n">
        <v>0</v>
      </c>
      <c r="G6" s="4" t="n">
        <v>94</v>
      </c>
      <c r="H6" s="4" t="n">
        <v>173</v>
      </c>
      <c r="I6" s="4" t="n">
        <v>43</v>
      </c>
      <c r="J6" s="4" t="n">
        <v>118</v>
      </c>
      <c r="K6" s="4" t="n">
        <v>46</v>
      </c>
      <c r="L6" s="4" t="n">
        <v>27</v>
      </c>
      <c r="M6" s="4" t="n">
        <v>15</v>
      </c>
      <c r="N6" s="4" t="n">
        <v>5</v>
      </c>
      <c r="O6" s="4" t="n">
        <v>5</v>
      </c>
      <c r="P6" s="4" t="n">
        <v>3</v>
      </c>
      <c r="Q6" s="4" t="n">
        <v>6</v>
      </c>
      <c r="R6" s="4" t="n">
        <v>5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39</v>
      </c>
      <c r="AA6" s="4" t="str">
        <f aca="false">IF(AND(Z6 &lt; 36, Z6&gt;23), "24-35",
IF(AND(Z6 &lt; 51, Z6&gt;35), "36-50",
IF(AND(Z6 &lt; 66, Z6&gt;50), "51-65",
IF(Z6&gt;65, "66+", "?"))))</f>
        <v>36-50</v>
      </c>
      <c r="AB6" s="4" t="n">
        <v>2320</v>
      </c>
      <c r="AC6" s="4" t="n">
        <v>0</v>
      </c>
      <c r="AD6" s="4" t="n">
        <v>1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1</v>
      </c>
      <c r="AL6" s="4" t="n">
        <v>392</v>
      </c>
      <c r="AM6" s="5" t="n">
        <v>42529</v>
      </c>
      <c r="AN6" s="3" t="n">
        <f aca="false">MONTH(AM6)</f>
        <v>6</v>
      </c>
      <c r="AO6" s="3" t="str">
        <f aca="false">TEXT(AM6,"mmmm")</f>
        <v>June</v>
      </c>
    </row>
    <row r="7" customFormat="false" ht="12.75" hidden="true" customHeight="false" outlineLevel="0" collapsed="false">
      <c r="A7" s="3" t="n">
        <v>6</v>
      </c>
      <c r="B7" s="4" t="n">
        <v>62513</v>
      </c>
      <c r="C7" s="4" t="n">
        <v>702</v>
      </c>
      <c r="E7" s="4" t="n">
        <v>0</v>
      </c>
      <c r="F7" s="4" t="n">
        <v>1</v>
      </c>
      <c r="G7" s="4" t="n">
        <v>16</v>
      </c>
      <c r="H7" s="4" t="n">
        <v>520</v>
      </c>
      <c r="I7" s="4" t="n">
        <v>42</v>
      </c>
      <c r="J7" s="4" t="n">
        <v>98</v>
      </c>
      <c r="K7" s="4" t="n">
        <v>0</v>
      </c>
      <c r="L7" s="4" t="n">
        <v>42</v>
      </c>
      <c r="M7" s="4" t="n">
        <v>14</v>
      </c>
      <c r="N7" s="4" t="n">
        <v>2</v>
      </c>
      <c r="O7" s="4" t="n">
        <v>6</v>
      </c>
      <c r="P7" s="4" t="n">
        <v>4</v>
      </c>
      <c r="Q7" s="4" t="n">
        <v>10</v>
      </c>
      <c r="R7" s="4" t="n">
        <v>6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53</v>
      </c>
      <c r="AA7" s="4" t="str">
        <f aca="false">IF(AND(Z7 &lt; 36, Z7&gt;23), "24-35",
IF(AND(Z7 &lt; 51, Z7&gt;35), "36-50",
IF(AND(Z7 &lt; 66, Z7&gt;50), "51-65",
IF(Z7&gt;65, "66+", "?"))))</f>
        <v>51-65</v>
      </c>
      <c r="AB7" s="4" t="n">
        <v>2452</v>
      </c>
      <c r="AC7" s="4" t="n">
        <v>0</v>
      </c>
      <c r="AD7" s="4" t="n">
        <v>0</v>
      </c>
      <c r="AE7" s="4" t="n">
        <v>0</v>
      </c>
      <c r="AF7" s="4" t="n">
        <v>1</v>
      </c>
      <c r="AG7" s="4" t="n">
        <v>0</v>
      </c>
      <c r="AH7" s="4" t="n">
        <v>0</v>
      </c>
      <c r="AI7" s="4" t="n">
        <v>0</v>
      </c>
      <c r="AJ7" s="4" t="n">
        <v>1</v>
      </c>
      <c r="AK7" s="4" t="n">
        <v>0</v>
      </c>
      <c r="AL7" s="4" t="n">
        <v>688</v>
      </c>
      <c r="AM7" s="5" t="n">
        <v>42397</v>
      </c>
      <c r="AN7" s="3" t="n">
        <f aca="false">MONTH(AM7)</f>
        <v>1</v>
      </c>
      <c r="AO7" s="3" t="str">
        <f aca="false">TEXT(AM7,"mmmm")</f>
        <v>January</v>
      </c>
    </row>
    <row r="8" customFormat="false" ht="12.75" hidden="true" customHeight="false" outlineLevel="0" collapsed="false">
      <c r="A8" s="3" t="n">
        <v>7</v>
      </c>
      <c r="B8" s="4" t="n">
        <v>55635</v>
      </c>
      <c r="C8" s="4" t="n">
        <v>563</v>
      </c>
      <c r="E8" s="4" t="n">
        <v>0</v>
      </c>
      <c r="F8" s="4" t="n">
        <v>1</v>
      </c>
      <c r="G8" s="4" t="n">
        <v>34</v>
      </c>
      <c r="H8" s="4" t="n">
        <v>235</v>
      </c>
      <c r="I8" s="4" t="n">
        <v>65</v>
      </c>
      <c r="J8" s="4" t="n">
        <v>164</v>
      </c>
      <c r="K8" s="4" t="n">
        <v>50</v>
      </c>
      <c r="L8" s="4" t="n">
        <v>49</v>
      </c>
      <c r="M8" s="4" t="n">
        <v>27</v>
      </c>
      <c r="N8" s="4" t="n">
        <v>4</v>
      </c>
      <c r="O8" s="4" t="n">
        <v>7</v>
      </c>
      <c r="P8" s="4" t="n">
        <v>3</v>
      </c>
      <c r="Q8" s="4" t="n">
        <v>7</v>
      </c>
      <c r="R8" s="4" t="n">
        <v>6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49</v>
      </c>
      <c r="AA8" s="4" t="str">
        <f aca="false">IF(AND(Z8 &lt; 36, Z8&gt;23), "24-35",
IF(AND(Z8 &lt; 51, Z8&gt;35), "36-50",
IF(AND(Z8 &lt; 66, Z8&gt;50), "51-65",
IF(Z8&gt;65, "66+", "?"))))</f>
        <v>36-50</v>
      </c>
      <c r="AB8" s="4" t="n">
        <v>2752</v>
      </c>
      <c r="AC8" s="4" t="n">
        <v>1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1</v>
      </c>
      <c r="AJ8" s="4" t="n">
        <v>0</v>
      </c>
      <c r="AK8" s="4" t="n">
        <v>0</v>
      </c>
      <c r="AL8" s="4" t="n">
        <v>536</v>
      </c>
      <c r="AM8" s="5" t="n">
        <v>42097</v>
      </c>
      <c r="AN8" s="3" t="n">
        <f aca="false">MONTH(AM8)</f>
        <v>4</v>
      </c>
      <c r="AO8" s="3" t="str">
        <f aca="false">TEXT(AM8,"mmmm")</f>
        <v>April</v>
      </c>
    </row>
    <row r="9" customFormat="false" ht="12.75" hidden="true" customHeight="false" outlineLevel="0" collapsed="false">
      <c r="A9" s="3" t="n">
        <v>8</v>
      </c>
      <c r="B9" s="4" t="n">
        <v>33454</v>
      </c>
      <c r="C9" s="4" t="n">
        <v>146</v>
      </c>
      <c r="E9" s="4" t="n">
        <v>1</v>
      </c>
      <c r="F9" s="4" t="n">
        <v>0</v>
      </c>
      <c r="G9" s="4" t="n">
        <v>32</v>
      </c>
      <c r="H9" s="4" t="n">
        <v>76</v>
      </c>
      <c r="I9" s="4" t="n">
        <v>10</v>
      </c>
      <c r="J9" s="4" t="n">
        <v>56</v>
      </c>
      <c r="K9" s="4" t="n">
        <v>3</v>
      </c>
      <c r="L9" s="4" t="n">
        <v>1</v>
      </c>
      <c r="M9" s="4" t="n">
        <v>23</v>
      </c>
      <c r="N9" s="4" t="n">
        <v>2</v>
      </c>
      <c r="O9" s="4" t="n">
        <v>4</v>
      </c>
      <c r="P9" s="4" t="n">
        <v>0</v>
      </c>
      <c r="Q9" s="4" t="n">
        <v>4</v>
      </c>
      <c r="R9" s="4" t="n">
        <v>8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35</v>
      </c>
      <c r="AA9" s="4" t="str">
        <f aca="false">IF(AND(Z9 &lt; 36, Z9&gt;23), "24-35",
IF(AND(Z9 &lt; 51, Z9&gt;35), "36-50",
IF(AND(Z9 &lt; 66, Z9&gt;50), "51-65",
IF(Z9&gt;65, "66+", "?"))))</f>
        <v>24-35</v>
      </c>
      <c r="AB9" s="4" t="n">
        <v>2576</v>
      </c>
      <c r="AC9" s="4" t="n">
        <v>0</v>
      </c>
      <c r="AD9" s="4" t="n">
        <v>1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1</v>
      </c>
      <c r="AL9" s="4" t="n">
        <v>123</v>
      </c>
      <c r="AM9" s="5" t="n">
        <v>42273</v>
      </c>
      <c r="AN9" s="3" t="n">
        <f aca="false">MONTH(AM9)</f>
        <v>9</v>
      </c>
      <c r="AO9" s="3" t="str">
        <f aca="false">TEXT(AM9,"mmmm")</f>
        <v>September</v>
      </c>
    </row>
    <row r="10" customFormat="false" ht="12.75" hidden="false" customHeight="false" outlineLevel="0" collapsed="false">
      <c r="A10" s="3" t="n">
        <v>9</v>
      </c>
      <c r="B10" s="4" t="n">
        <v>90638</v>
      </c>
      <c r="C10" s="4" t="n">
        <v>2429</v>
      </c>
      <c r="D10" s="4" t="n">
        <f aca="false">C10*100/B10</f>
        <v>2.67989143626294</v>
      </c>
      <c r="E10" s="4" t="n">
        <v>0</v>
      </c>
      <c r="F10" s="4" t="n">
        <v>0</v>
      </c>
      <c r="G10" s="4" t="n">
        <v>29</v>
      </c>
      <c r="H10" s="4" t="n">
        <v>1156</v>
      </c>
      <c r="I10" s="4" t="n">
        <v>120</v>
      </c>
      <c r="J10" s="4" t="n">
        <v>915</v>
      </c>
      <c r="K10" s="4" t="n">
        <v>94</v>
      </c>
      <c r="L10" s="4" t="n">
        <v>144</v>
      </c>
      <c r="M10" s="4" t="n">
        <v>96</v>
      </c>
      <c r="N10" s="4" t="n">
        <v>1</v>
      </c>
      <c r="O10" s="4" t="n">
        <v>3</v>
      </c>
      <c r="P10" s="4" t="n">
        <v>4</v>
      </c>
      <c r="Q10" s="4" t="n">
        <v>10</v>
      </c>
      <c r="R10" s="4" t="n">
        <v>1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1</v>
      </c>
      <c r="X10" s="4" t="n">
        <v>0</v>
      </c>
      <c r="Y10" s="4" t="n">
        <v>1</v>
      </c>
      <c r="Z10" s="4" t="n">
        <v>29</v>
      </c>
      <c r="AA10" s="4" t="str">
        <f aca="false">IF(AND(Z10 &lt; 36, Z10&gt;23), "24-35",
IF(AND(Z10 &lt; 51, Z10&gt;35), "36-50",
IF(AND(Z10 &lt; 66, Z10&gt;50), "51-65",
IF(Z10&gt;65, "66+", "?"))))</f>
        <v>24-35</v>
      </c>
      <c r="AB10" s="4" t="n">
        <v>2295</v>
      </c>
      <c r="AC10" s="4" t="n">
        <v>0</v>
      </c>
      <c r="AD10" s="4" t="n">
        <v>0</v>
      </c>
      <c r="AE10" s="4" t="n">
        <v>1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1</v>
      </c>
      <c r="AK10" s="4" t="n">
        <v>0</v>
      </c>
      <c r="AL10" s="4" t="n">
        <v>2333</v>
      </c>
      <c r="AM10" s="5" t="n">
        <v>42554</v>
      </c>
      <c r="AN10" s="3" t="n">
        <f aca="false">MONTH(AM10)</f>
        <v>7</v>
      </c>
      <c r="AO10" s="3" t="str">
        <f aca="false">TEXT(AM10,"mmmm")</f>
        <v>July</v>
      </c>
    </row>
    <row r="11" customFormat="false" ht="12.75" hidden="true" customHeight="false" outlineLevel="0" collapsed="false">
      <c r="A11" s="3" t="n">
        <v>10</v>
      </c>
      <c r="B11" s="4" t="n">
        <v>5648</v>
      </c>
      <c r="C11" s="4" t="n">
        <v>36</v>
      </c>
      <c r="E11" s="4" t="n">
        <v>1</v>
      </c>
      <c r="F11" s="4" t="n">
        <v>1</v>
      </c>
      <c r="G11" s="4" t="n">
        <v>68</v>
      </c>
      <c r="H11" s="4" t="n">
        <v>28</v>
      </c>
      <c r="I11" s="4" t="n">
        <v>0</v>
      </c>
      <c r="J11" s="4" t="n">
        <v>6</v>
      </c>
      <c r="K11" s="4" t="n">
        <v>1</v>
      </c>
      <c r="L11" s="4" t="n">
        <v>1</v>
      </c>
      <c r="M11" s="4" t="n">
        <v>13</v>
      </c>
      <c r="N11" s="4" t="n">
        <v>1</v>
      </c>
      <c r="O11" s="4" t="n">
        <v>1</v>
      </c>
      <c r="P11" s="4" t="n">
        <v>0</v>
      </c>
      <c r="Q11" s="4" t="n">
        <v>0</v>
      </c>
      <c r="R11" s="4" t="n">
        <v>20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70</v>
      </c>
      <c r="AA11" s="4" t="str">
        <f aca="false">IF(AND(Z11 &lt; 36, Z11&gt;23), "24-35",
IF(AND(Z11 &lt; 51, Z11&gt;35), "36-50",
IF(AND(Z11 &lt; 66, Z11&gt;50), "51-65",
IF(Z11&gt;65, "66+", "?"))))</f>
        <v>66+</v>
      </c>
      <c r="AB11" s="4" t="n">
        <v>2267</v>
      </c>
      <c r="AC11" s="4" t="n">
        <v>0</v>
      </c>
      <c r="AD11" s="4" t="n">
        <v>0</v>
      </c>
      <c r="AE11" s="4" t="n">
        <v>0</v>
      </c>
      <c r="AF11" s="4" t="n">
        <v>1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1</v>
      </c>
      <c r="AL11" s="4" t="n">
        <v>23</v>
      </c>
      <c r="AM11" s="5" t="n">
        <v>42582</v>
      </c>
      <c r="AN11" s="3" t="n">
        <f aca="false">MONTH(AM11)</f>
        <v>7</v>
      </c>
      <c r="AO11" s="3" t="str">
        <f aca="false">TEXT(AM11,"mmmm")</f>
        <v>July</v>
      </c>
    </row>
    <row r="12" customFormat="false" ht="12.75" hidden="true" customHeight="false" outlineLevel="0" collapsed="false">
      <c r="A12" s="3" t="n">
        <v>11</v>
      </c>
      <c r="B12" s="4" t="n">
        <v>7500</v>
      </c>
      <c r="C12" s="4" t="n">
        <v>45</v>
      </c>
      <c r="E12" s="4" t="n">
        <v>0</v>
      </c>
      <c r="F12" s="4" t="n">
        <v>0</v>
      </c>
      <c r="G12" s="4" t="n">
        <v>59</v>
      </c>
      <c r="H12" s="4" t="n">
        <v>6</v>
      </c>
      <c r="I12" s="4" t="n">
        <v>16</v>
      </c>
      <c r="J12" s="4" t="n">
        <v>11</v>
      </c>
      <c r="K12" s="4" t="n">
        <v>11</v>
      </c>
      <c r="L12" s="4" t="n">
        <v>1</v>
      </c>
      <c r="M12" s="4" t="n">
        <v>16</v>
      </c>
      <c r="N12" s="4" t="n">
        <v>1</v>
      </c>
      <c r="O12" s="4" t="n">
        <v>2</v>
      </c>
      <c r="P12" s="4" t="n">
        <v>0</v>
      </c>
      <c r="Q12" s="4" t="n">
        <v>3</v>
      </c>
      <c r="R12" s="4" t="n">
        <v>8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44</v>
      </c>
      <c r="AA12" s="4" t="str">
        <f aca="false">IF(AND(Z12 &lt; 36, Z12&gt;23), "24-35",
IF(AND(Z12 &lt; 51, Z12&gt;35), "36-50",
IF(AND(Z12 &lt; 66, Z12&gt;50), "51-65",
IF(Z12&gt;65, "66+", "?"))))</f>
        <v>36-50</v>
      </c>
      <c r="AB12" s="4" t="n">
        <v>2752</v>
      </c>
      <c r="AC12" s="4" t="n">
        <v>0</v>
      </c>
      <c r="AD12" s="4" t="n">
        <v>1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29</v>
      </c>
      <c r="AM12" s="5" t="n">
        <v>42097</v>
      </c>
      <c r="AN12" s="3" t="n">
        <f aca="false">MONTH(AM12)</f>
        <v>4</v>
      </c>
      <c r="AO12" s="3" t="str">
        <f aca="false">TEXT(AM12,"mmmm")</f>
        <v>April</v>
      </c>
    </row>
    <row r="13" customFormat="false" ht="12.75" hidden="true" customHeight="false" outlineLevel="0" collapsed="false">
      <c r="A13" s="3" t="n">
        <v>12</v>
      </c>
      <c r="B13" s="4" t="n">
        <v>63033</v>
      </c>
      <c r="C13" s="4" t="n">
        <v>1072</v>
      </c>
      <c r="E13" s="4" t="n">
        <v>0</v>
      </c>
      <c r="F13" s="4" t="n">
        <v>0</v>
      </c>
      <c r="G13" s="4" t="n">
        <v>82</v>
      </c>
      <c r="H13" s="4" t="n">
        <v>194</v>
      </c>
      <c r="I13" s="4" t="n">
        <v>61</v>
      </c>
      <c r="J13" s="4" t="n">
        <v>480</v>
      </c>
      <c r="K13" s="4" t="n">
        <v>225</v>
      </c>
      <c r="L13" s="4" t="n">
        <v>112</v>
      </c>
      <c r="M13" s="4" t="n">
        <v>30</v>
      </c>
      <c r="N13" s="4" t="n">
        <v>1</v>
      </c>
      <c r="O13" s="4" t="n">
        <v>3</v>
      </c>
      <c r="P13" s="4" t="n">
        <v>4</v>
      </c>
      <c r="Q13" s="4" t="n">
        <v>8</v>
      </c>
      <c r="R13" s="4" t="n">
        <v>2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61</v>
      </c>
      <c r="AA13" s="4" t="str">
        <f aca="false">IF(AND(Z13 &lt; 36, Z13&gt;23), "24-35",
IF(AND(Z13 &lt; 51, Z13&gt;35), "36-50",
IF(AND(Z13 &lt; 66, Z13&gt;50), "51-65",
IF(Z13&gt;65, "66+", "?"))))</f>
        <v>51-65</v>
      </c>
      <c r="AB13" s="4" t="n">
        <v>2385</v>
      </c>
      <c r="AC13" s="4" t="n">
        <v>1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1</v>
      </c>
      <c r="AJ13" s="4" t="n">
        <v>0</v>
      </c>
      <c r="AK13" s="4" t="n">
        <v>0</v>
      </c>
      <c r="AL13" s="4" t="n">
        <v>1042</v>
      </c>
      <c r="AM13" s="5" t="n">
        <v>42464</v>
      </c>
      <c r="AN13" s="3" t="n">
        <f aca="false">MONTH(AM13)</f>
        <v>4</v>
      </c>
      <c r="AO13" s="3" t="str">
        <f aca="false">TEXT(AM13,"mmmm")</f>
        <v>April</v>
      </c>
    </row>
    <row r="14" customFormat="false" ht="12.75" hidden="true" customHeight="false" outlineLevel="0" collapsed="false">
      <c r="A14" s="3" t="n">
        <v>13</v>
      </c>
      <c r="B14" s="4" t="n">
        <v>59354</v>
      </c>
      <c r="C14" s="4" t="n">
        <v>296</v>
      </c>
      <c r="E14" s="4" t="n">
        <v>1</v>
      </c>
      <c r="F14" s="4" t="n">
        <v>1</v>
      </c>
      <c r="G14" s="4" t="n">
        <v>53</v>
      </c>
      <c r="H14" s="4" t="n">
        <v>233</v>
      </c>
      <c r="I14" s="4" t="n">
        <v>2</v>
      </c>
      <c r="J14" s="4" t="n">
        <v>53</v>
      </c>
      <c r="K14" s="4" t="n">
        <v>3</v>
      </c>
      <c r="L14" s="4" t="n">
        <v>5</v>
      </c>
      <c r="M14" s="4" t="n">
        <v>14</v>
      </c>
      <c r="N14" s="4" t="n">
        <v>3</v>
      </c>
      <c r="O14" s="4" t="n">
        <v>6</v>
      </c>
      <c r="P14" s="4" t="n">
        <v>1</v>
      </c>
      <c r="Q14" s="4" t="n">
        <v>5</v>
      </c>
      <c r="R14" s="4" t="n">
        <v>6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68</v>
      </c>
      <c r="AA14" s="4" t="str">
        <f aca="false">IF(AND(Z14 &lt; 36, Z14&gt;23), "24-35",
IF(AND(Z14 &lt; 51, Z14&gt;35), "36-50",
IF(AND(Z14 &lt; 66, Z14&gt;50), "51-65",
IF(Z14&gt;65, "66+", "?"))))</f>
        <v>66+</v>
      </c>
      <c r="AB14" s="4" t="n">
        <v>2385</v>
      </c>
      <c r="AC14" s="4" t="n">
        <v>1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1</v>
      </c>
      <c r="AK14" s="4" t="n">
        <v>0</v>
      </c>
      <c r="AL14" s="4" t="n">
        <v>282</v>
      </c>
      <c r="AM14" s="5" t="n">
        <v>42464</v>
      </c>
      <c r="AN14" s="3" t="n">
        <f aca="false">MONTH(AM14)</f>
        <v>4</v>
      </c>
      <c r="AO14" s="3" t="str">
        <f aca="false">TEXT(AM14,"mmmm")</f>
        <v>April</v>
      </c>
    </row>
    <row r="15" customFormat="false" ht="12.75" hidden="true" customHeight="false" outlineLevel="0" collapsed="false">
      <c r="A15" s="3" t="n">
        <v>14</v>
      </c>
      <c r="B15" s="4" t="n">
        <v>17323</v>
      </c>
      <c r="C15" s="4" t="n">
        <v>41</v>
      </c>
      <c r="E15" s="4" t="n">
        <v>0</v>
      </c>
      <c r="F15" s="4" t="n">
        <v>0</v>
      </c>
      <c r="G15" s="4" t="n">
        <v>38</v>
      </c>
      <c r="H15" s="4" t="n">
        <v>3</v>
      </c>
      <c r="I15" s="4" t="n">
        <v>14</v>
      </c>
      <c r="J15" s="4" t="n">
        <v>17</v>
      </c>
      <c r="K15" s="4" t="n">
        <v>6</v>
      </c>
      <c r="L15" s="4" t="n">
        <v>1</v>
      </c>
      <c r="M15" s="4" t="n">
        <v>5</v>
      </c>
      <c r="N15" s="4" t="n">
        <v>1</v>
      </c>
      <c r="O15" s="4" t="n">
        <v>1</v>
      </c>
      <c r="P15" s="4" t="n">
        <v>0</v>
      </c>
      <c r="Q15" s="4" t="n">
        <v>3</v>
      </c>
      <c r="R15" s="4" t="n">
        <v>8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33</v>
      </c>
      <c r="AA15" s="4" t="str">
        <f aca="false">IF(AND(Z15 &lt; 36, Z15&gt;23), "24-35",
IF(AND(Z15 &lt; 51, Z15&gt;35), "36-50",
IF(AND(Z15 &lt; 66, Z15&gt;50), "51-65",
IF(Z15&gt;65, "66+", "?"))))</f>
        <v>24-35</v>
      </c>
      <c r="AB15" s="4" t="n">
        <v>2786</v>
      </c>
      <c r="AC15" s="4" t="n">
        <v>0</v>
      </c>
      <c r="AD15" s="4" t="n">
        <v>1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1</v>
      </c>
      <c r="AJ15" s="4" t="n">
        <v>0</v>
      </c>
      <c r="AK15" s="4" t="n">
        <v>0</v>
      </c>
      <c r="AL15" s="4" t="n">
        <v>36</v>
      </c>
      <c r="AM15" s="5" t="n">
        <v>42063</v>
      </c>
      <c r="AN15" s="3" t="n">
        <f aca="false">MONTH(AM15)</f>
        <v>2</v>
      </c>
      <c r="AO15" s="3" t="str">
        <f aca="false">TEXT(AM15,"mmmm")</f>
        <v>February</v>
      </c>
    </row>
    <row r="16" customFormat="false" ht="12.75" hidden="false" customHeight="false" outlineLevel="0" collapsed="false">
      <c r="A16" s="3" t="n">
        <v>15</v>
      </c>
      <c r="B16" s="4" t="n">
        <v>75759</v>
      </c>
      <c r="C16" s="4" t="n">
        <v>2304</v>
      </c>
      <c r="D16" s="4" t="n">
        <f aca="false">C16*100/B16</f>
        <v>3.04122282501089</v>
      </c>
      <c r="E16" s="4" t="n">
        <v>0</v>
      </c>
      <c r="F16" s="4" t="n">
        <v>0</v>
      </c>
      <c r="G16" s="4" t="n">
        <v>46</v>
      </c>
      <c r="H16" s="4" t="n">
        <v>1394</v>
      </c>
      <c r="I16" s="4" t="n">
        <v>22</v>
      </c>
      <c r="J16" s="4" t="n">
        <v>708</v>
      </c>
      <c r="K16" s="4" t="n">
        <v>89</v>
      </c>
      <c r="L16" s="4" t="n">
        <v>91</v>
      </c>
      <c r="M16" s="4" t="n">
        <v>182</v>
      </c>
      <c r="N16" s="4" t="n">
        <v>1</v>
      </c>
      <c r="O16" s="4" t="n">
        <v>9</v>
      </c>
      <c r="P16" s="4" t="n">
        <v>7</v>
      </c>
      <c r="Q16" s="4" t="n">
        <v>9</v>
      </c>
      <c r="R16" s="4" t="n">
        <v>5</v>
      </c>
      <c r="S16" s="4" t="n">
        <v>1</v>
      </c>
      <c r="T16" s="4" t="n">
        <v>0</v>
      </c>
      <c r="U16" s="4" t="n">
        <v>1</v>
      </c>
      <c r="V16" s="4" t="n">
        <v>0</v>
      </c>
      <c r="W16" s="4" t="n">
        <v>1</v>
      </c>
      <c r="X16" s="4" t="n">
        <v>0</v>
      </c>
      <c r="Y16" s="4" t="n">
        <v>1</v>
      </c>
      <c r="Z16" s="4" t="n">
        <v>51</v>
      </c>
      <c r="AA16" s="4" t="str">
        <f aca="false">IF(AND(Z16 &lt; 36, Z16&gt;23), "24-35",
IF(AND(Z16 &lt; 51, Z16&gt;35), "36-50",
IF(AND(Z16 &lt; 66, Z16&gt;50), "51-65",
IF(Z16&gt;65, "66+", "?"))))</f>
        <v>51-65</v>
      </c>
      <c r="AB16" s="4" t="n">
        <v>2406</v>
      </c>
      <c r="AC16" s="4" t="n">
        <v>0</v>
      </c>
      <c r="AD16" s="4" t="n">
        <v>1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1</v>
      </c>
      <c r="AJ16" s="4" t="n">
        <v>0</v>
      </c>
      <c r="AK16" s="4" t="n">
        <v>0</v>
      </c>
      <c r="AL16" s="4" t="n">
        <v>2122</v>
      </c>
      <c r="AM16" s="5" t="n">
        <v>42443</v>
      </c>
      <c r="AN16" s="3" t="n">
        <f aca="false">MONTH(AM16)</f>
        <v>3</v>
      </c>
      <c r="AO16" s="3" t="str">
        <f aca="false">TEXT(AM16,"mmmm")</f>
        <v>March</v>
      </c>
    </row>
    <row r="17" customFormat="false" ht="12.75" hidden="true" customHeight="false" outlineLevel="0" collapsed="false">
      <c r="A17" s="3" t="n">
        <v>16</v>
      </c>
      <c r="B17" s="4" t="n">
        <v>41850</v>
      </c>
      <c r="C17" s="4" t="n">
        <v>92</v>
      </c>
      <c r="E17" s="4" t="n">
        <v>1</v>
      </c>
      <c r="F17" s="4" t="n">
        <v>1</v>
      </c>
      <c r="G17" s="4" t="n">
        <v>51</v>
      </c>
      <c r="H17" s="4" t="n">
        <v>53</v>
      </c>
      <c r="I17" s="4" t="n">
        <v>5</v>
      </c>
      <c r="J17" s="4" t="n">
        <v>19</v>
      </c>
      <c r="K17" s="4" t="n">
        <v>2</v>
      </c>
      <c r="L17" s="4" t="n">
        <v>13</v>
      </c>
      <c r="M17" s="4" t="n">
        <v>4</v>
      </c>
      <c r="N17" s="4" t="n">
        <v>3</v>
      </c>
      <c r="O17" s="4" t="n">
        <v>3</v>
      </c>
      <c r="P17" s="4" t="n">
        <v>0</v>
      </c>
      <c r="Q17" s="4" t="n">
        <v>3</v>
      </c>
      <c r="R17" s="4" t="n">
        <v>8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40</v>
      </c>
      <c r="AA17" s="4" t="str">
        <f aca="false">IF(AND(Z17 &lt; 36, Z17&gt;23), "24-35",
IF(AND(Z17 &lt; 51, Z17&gt;35), "36-50",
IF(AND(Z17 &lt; 66, Z17&gt;50), "51-65",
IF(Z17&gt;65, "66+", "?"))))</f>
        <v>36-50</v>
      </c>
      <c r="AB17" s="4" t="n">
        <v>2711</v>
      </c>
      <c r="AC17" s="4" t="n">
        <v>0</v>
      </c>
      <c r="AD17" s="4" t="n">
        <v>1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1</v>
      </c>
      <c r="AJ17" s="4" t="n">
        <v>0</v>
      </c>
      <c r="AK17" s="4" t="n">
        <v>0</v>
      </c>
      <c r="AL17" s="4" t="n">
        <v>88</v>
      </c>
      <c r="AM17" s="5" t="n">
        <v>42138</v>
      </c>
      <c r="AN17" s="3" t="n">
        <f aca="false">MONTH(AM17)</f>
        <v>5</v>
      </c>
      <c r="AO17" s="3" t="str">
        <f aca="false">TEXT(AM17,"mmmm")</f>
        <v>May</v>
      </c>
    </row>
    <row r="18" customFormat="false" ht="12.75" hidden="true" customHeight="false" outlineLevel="0" collapsed="false">
      <c r="A18" s="3" t="n">
        <v>17</v>
      </c>
      <c r="B18" s="4" t="n">
        <v>37760</v>
      </c>
      <c r="C18" s="4" t="n">
        <v>289</v>
      </c>
      <c r="E18" s="4" t="n">
        <v>0</v>
      </c>
      <c r="F18" s="4" t="n">
        <v>0</v>
      </c>
      <c r="G18" s="4" t="n">
        <v>20</v>
      </c>
      <c r="H18" s="4" t="n">
        <v>84</v>
      </c>
      <c r="I18" s="4" t="n">
        <v>5</v>
      </c>
      <c r="J18" s="4" t="n">
        <v>38</v>
      </c>
      <c r="K18" s="4" t="n">
        <v>150</v>
      </c>
      <c r="L18" s="4" t="n">
        <v>12</v>
      </c>
      <c r="M18" s="4" t="n">
        <v>28</v>
      </c>
      <c r="N18" s="4" t="n">
        <v>2</v>
      </c>
      <c r="O18" s="4" t="n">
        <v>4</v>
      </c>
      <c r="P18" s="4" t="n">
        <v>1</v>
      </c>
      <c r="Q18" s="4" t="n">
        <v>6</v>
      </c>
      <c r="R18" s="4" t="n">
        <v>7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74</v>
      </c>
      <c r="AA18" s="4" t="str">
        <f aca="false">IF(AND(Z18 &lt; 36, Z18&gt;23), "24-35",
IF(AND(Z18 &lt; 51, Z18&gt;35), "36-50",
IF(AND(Z18 &lt; 66, Z18&gt;50), "51-65",
IF(Z18&gt;65, "66+", "?"))))</f>
        <v>66+</v>
      </c>
      <c r="AB18" s="4" t="n">
        <v>2826</v>
      </c>
      <c r="AC18" s="4" t="n">
        <v>0</v>
      </c>
      <c r="AD18" s="4" t="n">
        <v>0</v>
      </c>
      <c r="AE18" s="4" t="n">
        <v>0</v>
      </c>
      <c r="AF18" s="4" t="n">
        <v>1</v>
      </c>
      <c r="AG18" s="4" t="n">
        <v>0</v>
      </c>
      <c r="AH18" s="4" t="n">
        <v>0</v>
      </c>
      <c r="AI18" s="4" t="n">
        <v>1</v>
      </c>
      <c r="AJ18" s="4" t="n">
        <v>0</v>
      </c>
      <c r="AK18" s="4" t="n">
        <v>0</v>
      </c>
      <c r="AL18" s="4" t="n">
        <v>261</v>
      </c>
      <c r="AM18" s="5" t="n">
        <v>42023</v>
      </c>
      <c r="AN18" s="3" t="n">
        <f aca="false">MONTH(AM18)</f>
        <v>1</v>
      </c>
      <c r="AO18" s="3" t="str">
        <f aca="false">TEXT(AM18,"mmmm")</f>
        <v>January</v>
      </c>
    </row>
    <row r="19" customFormat="false" ht="12.75" hidden="true" customHeight="false" outlineLevel="0" collapsed="false">
      <c r="A19" s="3" t="n">
        <v>18</v>
      </c>
      <c r="B19" s="4" t="n">
        <v>76995</v>
      </c>
      <c r="C19" s="4" t="n">
        <v>1606</v>
      </c>
      <c r="E19" s="4" t="n">
        <v>0</v>
      </c>
      <c r="F19" s="4" t="n">
        <v>1</v>
      </c>
      <c r="G19" s="4" t="n">
        <v>91</v>
      </c>
      <c r="H19" s="4" t="n">
        <v>1012</v>
      </c>
      <c r="I19" s="4" t="n">
        <v>80</v>
      </c>
      <c r="J19" s="4" t="n">
        <v>498</v>
      </c>
      <c r="K19" s="4" t="n">
        <v>0</v>
      </c>
      <c r="L19" s="4" t="n">
        <v>16</v>
      </c>
      <c r="M19" s="4" t="n">
        <v>176</v>
      </c>
      <c r="N19" s="4" t="n">
        <v>2</v>
      </c>
      <c r="O19" s="4" t="n">
        <v>11</v>
      </c>
      <c r="P19" s="4" t="n">
        <v>4</v>
      </c>
      <c r="Q19" s="4" t="n">
        <v>9</v>
      </c>
      <c r="R19" s="4" t="n">
        <v>5</v>
      </c>
      <c r="S19" s="4" t="n">
        <v>1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71</v>
      </c>
      <c r="AA19" s="4" t="str">
        <f aca="false">IF(AND(Z19 &lt; 36, Z19&gt;23), "24-35",
IF(AND(Z19 &lt; 51, Z19&gt;35), "36-50",
IF(AND(Z19 &lt; 66, Z19&gt;50), "51-65",
IF(Z19&gt;65, "66+", "?"))))</f>
        <v>66+</v>
      </c>
      <c r="AB19" s="4" t="n">
        <v>2617</v>
      </c>
      <c r="AC19" s="4" t="n">
        <v>0</v>
      </c>
      <c r="AD19" s="4" t="n">
        <v>1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1</v>
      </c>
      <c r="AK19" s="4" t="n">
        <v>0</v>
      </c>
      <c r="AL19" s="4" t="n">
        <v>1430</v>
      </c>
      <c r="AM19" s="5" t="n">
        <v>42232</v>
      </c>
      <c r="AN19" s="3" t="n">
        <f aca="false">MONTH(AM19)</f>
        <v>8</v>
      </c>
      <c r="AO19" s="3" t="str">
        <f aca="false">TEXT(AM19,"mmmm")</f>
        <v>August</v>
      </c>
    </row>
    <row r="20" customFormat="false" ht="12.75" hidden="true" customHeight="false" outlineLevel="0" collapsed="false">
      <c r="A20" s="3" t="n">
        <v>19</v>
      </c>
      <c r="B20" s="4" t="n">
        <v>33812</v>
      </c>
      <c r="C20" s="4" t="n">
        <v>94</v>
      </c>
      <c r="E20" s="4" t="n">
        <v>1</v>
      </c>
      <c r="F20" s="4" t="n">
        <v>0</v>
      </c>
      <c r="G20" s="4" t="n">
        <v>86</v>
      </c>
      <c r="H20" s="4" t="n">
        <v>4</v>
      </c>
      <c r="I20" s="4" t="n">
        <v>17</v>
      </c>
      <c r="J20" s="4" t="n">
        <v>19</v>
      </c>
      <c r="K20" s="4" t="n">
        <v>30</v>
      </c>
      <c r="L20" s="4" t="n">
        <v>24</v>
      </c>
      <c r="M20" s="4" t="n">
        <v>39</v>
      </c>
      <c r="N20" s="4" t="n">
        <v>2</v>
      </c>
      <c r="O20" s="4" t="n">
        <v>2</v>
      </c>
      <c r="P20" s="4" t="n">
        <v>1</v>
      </c>
      <c r="Q20" s="4" t="n">
        <v>3</v>
      </c>
      <c r="R20" s="4" t="n">
        <v>6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35</v>
      </c>
      <c r="AA20" s="4" t="str">
        <f aca="false">IF(AND(Z20 &lt; 36, Z20&gt;23), "24-35",
IF(AND(Z20 &lt; 51, Z20&gt;35), "36-50",
IF(AND(Z20 &lt; 66, Z20&gt;50), "51-65",
IF(Z20&gt;65, "66+", "?"))))</f>
        <v>24-35</v>
      </c>
      <c r="AB20" s="4" t="n">
        <v>2762</v>
      </c>
      <c r="AC20" s="4" t="n">
        <v>0</v>
      </c>
      <c r="AD20" s="4" t="n">
        <v>0</v>
      </c>
      <c r="AE20" s="4" t="n">
        <v>1</v>
      </c>
      <c r="AF20" s="4" t="n">
        <v>0</v>
      </c>
      <c r="AG20" s="4" t="n">
        <v>0</v>
      </c>
      <c r="AH20" s="4" t="n">
        <v>1</v>
      </c>
      <c r="AI20" s="4" t="n">
        <v>0</v>
      </c>
      <c r="AJ20" s="4" t="n">
        <v>0</v>
      </c>
      <c r="AK20" s="4" t="n">
        <v>0</v>
      </c>
      <c r="AL20" s="4" t="n">
        <v>55</v>
      </c>
      <c r="AM20" s="5" t="n">
        <v>42087</v>
      </c>
      <c r="AN20" s="3" t="n">
        <f aca="false">MONTH(AM20)</f>
        <v>3</v>
      </c>
      <c r="AO20" s="3" t="str">
        <f aca="false">TEXT(AM20,"mmmm")</f>
        <v>March</v>
      </c>
    </row>
    <row r="21" customFormat="false" ht="12.75" hidden="true" customHeight="false" outlineLevel="0" collapsed="false">
      <c r="A21" s="3" t="n">
        <v>20</v>
      </c>
      <c r="B21" s="4" t="n">
        <v>37040</v>
      </c>
      <c r="C21" s="4" t="n">
        <v>268</v>
      </c>
      <c r="E21" s="4" t="n">
        <v>0</v>
      </c>
      <c r="F21" s="4" t="n">
        <v>0</v>
      </c>
      <c r="G21" s="4" t="n">
        <v>41</v>
      </c>
      <c r="H21" s="4" t="n">
        <v>86</v>
      </c>
      <c r="I21" s="4" t="n">
        <v>2</v>
      </c>
      <c r="J21" s="4" t="n">
        <v>73</v>
      </c>
      <c r="K21" s="4" t="n">
        <v>69</v>
      </c>
      <c r="L21" s="4" t="n">
        <v>38</v>
      </c>
      <c r="M21" s="4" t="n">
        <v>48</v>
      </c>
      <c r="N21" s="4" t="n">
        <v>1</v>
      </c>
      <c r="O21" s="4" t="n">
        <v>4</v>
      </c>
      <c r="P21" s="4" t="n">
        <v>2</v>
      </c>
      <c r="Q21" s="4" t="n">
        <v>5</v>
      </c>
      <c r="R21" s="4" t="n">
        <v>8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38</v>
      </c>
      <c r="AA21" s="4" t="str">
        <f aca="false">IF(AND(Z21 &lt; 36, Z21&gt;23), "24-35",
IF(AND(Z21 &lt; 51, Z21&gt;35), "36-50",
IF(AND(Z21 &lt; 66, Z21&gt;50), "51-65",
IF(Z21&gt;65, "66+", "?"))))</f>
        <v>36-50</v>
      </c>
      <c r="AB21" s="4" t="n">
        <v>2849</v>
      </c>
      <c r="AC21" s="4" t="n">
        <v>0</v>
      </c>
      <c r="AD21" s="4" t="n">
        <v>1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1</v>
      </c>
      <c r="AJ21" s="4" t="n">
        <v>0</v>
      </c>
      <c r="AK21" s="4" t="n">
        <v>0</v>
      </c>
      <c r="AL21" s="4" t="n">
        <v>220</v>
      </c>
      <c r="AM21" s="5" t="n">
        <v>42000</v>
      </c>
      <c r="AN21" s="3" t="n">
        <f aca="false">MONTH(AM21)</f>
        <v>12</v>
      </c>
      <c r="AO21" s="3" t="str">
        <f aca="false">TEXT(AM21,"mmmm")</f>
        <v>December</v>
      </c>
    </row>
    <row r="22" customFormat="false" ht="12.75" hidden="true" customHeight="false" outlineLevel="0" collapsed="false">
      <c r="A22" s="3" t="n">
        <v>21</v>
      </c>
      <c r="B22" s="4" t="n">
        <v>2447</v>
      </c>
      <c r="C22" s="4" t="n">
        <v>1729</v>
      </c>
      <c r="E22" s="4" t="n">
        <v>1</v>
      </c>
      <c r="F22" s="4" t="n">
        <v>0</v>
      </c>
      <c r="G22" s="4" t="n">
        <v>42</v>
      </c>
      <c r="H22" s="4" t="n">
        <v>1</v>
      </c>
      <c r="I22" s="4" t="n">
        <v>1</v>
      </c>
      <c r="J22" s="4" t="n">
        <v>1725</v>
      </c>
      <c r="K22" s="4" t="n">
        <v>1</v>
      </c>
      <c r="L22" s="4" t="n">
        <v>1</v>
      </c>
      <c r="M22" s="4" t="n">
        <v>1</v>
      </c>
      <c r="N22" s="4" t="n">
        <v>15</v>
      </c>
      <c r="O22" s="4" t="n">
        <v>0</v>
      </c>
      <c r="P22" s="4" t="n">
        <v>28</v>
      </c>
      <c r="Q22" s="4" t="n">
        <v>0</v>
      </c>
      <c r="R22" s="4" t="n">
        <v>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41</v>
      </c>
      <c r="AA22" s="4" t="str">
        <f aca="false">IF(AND(Z22 &lt; 36, Z22&gt;23), "24-35",
IF(AND(Z22 &lt; 51, Z22&gt;35), "36-50",
IF(AND(Z22 &lt; 66, Z22&gt;50), "51-65",
IF(Z22&gt;65, "66+", "?"))))</f>
        <v>36-50</v>
      </c>
      <c r="AB22" s="4" t="n">
        <v>2698</v>
      </c>
      <c r="AC22" s="4" t="n">
        <v>0</v>
      </c>
      <c r="AD22" s="4" t="n">
        <v>1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1</v>
      </c>
      <c r="AJ22" s="4" t="n">
        <v>0</v>
      </c>
      <c r="AK22" s="4" t="n">
        <v>0</v>
      </c>
      <c r="AL22" s="4" t="n">
        <v>1728</v>
      </c>
      <c r="AM22" s="5" t="n">
        <v>42151</v>
      </c>
      <c r="AN22" s="3" t="n">
        <f aca="false">MONTH(AM22)</f>
        <v>5</v>
      </c>
      <c r="AO22" s="3" t="str">
        <f aca="false">TEXT(AM22,"mmmm")</f>
        <v>May</v>
      </c>
    </row>
    <row r="23" customFormat="false" ht="12.75" hidden="true" customHeight="false" outlineLevel="0" collapsed="false">
      <c r="A23" s="3" t="n">
        <v>22</v>
      </c>
      <c r="B23" s="4" t="n">
        <v>58607</v>
      </c>
      <c r="C23" s="4" t="n">
        <v>953</v>
      </c>
      <c r="E23" s="4" t="n">
        <v>0</v>
      </c>
      <c r="F23" s="4" t="n">
        <v>1</v>
      </c>
      <c r="G23" s="4" t="n">
        <v>63</v>
      </c>
      <c r="H23" s="4" t="n">
        <v>867</v>
      </c>
      <c r="I23" s="4" t="n">
        <v>0</v>
      </c>
      <c r="J23" s="4" t="n">
        <v>86</v>
      </c>
      <c r="K23" s="4" t="n">
        <v>0</v>
      </c>
      <c r="L23" s="4" t="n">
        <v>0</v>
      </c>
      <c r="M23" s="4" t="n">
        <v>19</v>
      </c>
      <c r="N23" s="4" t="n">
        <v>3</v>
      </c>
      <c r="O23" s="4" t="n">
        <v>2</v>
      </c>
      <c r="P23" s="4" t="n">
        <v>3</v>
      </c>
      <c r="Q23" s="4" t="n">
        <v>9</v>
      </c>
      <c r="R23" s="4" t="n">
        <v>8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0</v>
      </c>
      <c r="Y23" s="4" t="n">
        <v>0</v>
      </c>
      <c r="Z23" s="4" t="n">
        <v>71</v>
      </c>
      <c r="AA23" s="4" t="str">
        <f aca="false">IF(AND(Z23 &lt; 36, Z23&gt;23), "24-35",
IF(AND(Z23 &lt; 51, Z23&gt;35), "36-50",
IF(AND(Z23 &lt; 66, Z23&gt;50), "51-65",
IF(Z23&gt;65, "66+", "?"))))</f>
        <v>66+</v>
      </c>
      <c r="AB23" s="4" t="n">
        <v>2712</v>
      </c>
      <c r="AC23" s="4" t="n">
        <v>0</v>
      </c>
      <c r="AD23" s="4" t="n">
        <v>1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1</v>
      </c>
      <c r="AL23" s="4" t="n">
        <v>934</v>
      </c>
      <c r="AM23" s="5" t="n">
        <v>42137</v>
      </c>
      <c r="AN23" s="3" t="n">
        <f aca="false">MONTH(AM23)</f>
        <v>5</v>
      </c>
      <c r="AO23" s="3" t="str">
        <f aca="false">TEXT(AM23,"mmmm")</f>
        <v>May</v>
      </c>
    </row>
    <row r="24" customFormat="false" ht="12.75" hidden="true" customHeight="false" outlineLevel="0" collapsed="false">
      <c r="A24" s="3" t="n">
        <v>23</v>
      </c>
      <c r="B24" s="4" t="n">
        <v>65324</v>
      </c>
      <c r="C24" s="4" t="n">
        <v>539</v>
      </c>
      <c r="E24" s="4" t="n">
        <v>0</v>
      </c>
      <c r="F24" s="4" t="n">
        <v>1</v>
      </c>
      <c r="G24" s="4" t="n">
        <v>0</v>
      </c>
      <c r="H24" s="4" t="n">
        <v>384</v>
      </c>
      <c r="I24" s="4" t="n">
        <v>0</v>
      </c>
      <c r="J24" s="4" t="n">
        <v>102</v>
      </c>
      <c r="K24" s="4" t="n">
        <v>21</v>
      </c>
      <c r="L24" s="4" t="n">
        <v>32</v>
      </c>
      <c r="M24" s="4" t="n">
        <v>5</v>
      </c>
      <c r="N24" s="4" t="n">
        <v>3</v>
      </c>
      <c r="O24" s="4" t="n">
        <v>6</v>
      </c>
      <c r="P24" s="4" t="n">
        <v>2</v>
      </c>
      <c r="Q24" s="4" t="n">
        <v>9</v>
      </c>
      <c r="R24" s="4" t="n">
        <v>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66</v>
      </c>
      <c r="AA24" s="4" t="str">
        <f aca="false">IF(AND(Z24 &lt; 36, Z24&gt;23), "24-35",
IF(AND(Z24 &lt; 51, Z24&gt;35), "36-50",
IF(AND(Z24 &lt; 66, Z24&gt;50), "51-65",
IF(Z24&gt;65, "66+", "?"))))</f>
        <v>66+</v>
      </c>
      <c r="AB24" s="4" t="n">
        <v>2328</v>
      </c>
      <c r="AC24" s="4" t="n">
        <v>0</v>
      </c>
      <c r="AD24" s="4" t="n">
        <v>1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534</v>
      </c>
      <c r="AM24" s="5" t="n">
        <v>42521</v>
      </c>
      <c r="AN24" s="3" t="n">
        <f aca="false">MONTH(AM24)</f>
        <v>5</v>
      </c>
      <c r="AO24" s="3" t="str">
        <f aca="false">TEXT(AM24,"mmmm")</f>
        <v>May</v>
      </c>
    </row>
    <row r="25" customFormat="false" ht="12.75" hidden="true" customHeight="false" outlineLevel="0" collapsed="false">
      <c r="A25" s="3" t="n">
        <v>24</v>
      </c>
      <c r="B25" s="4" t="n">
        <v>40689</v>
      </c>
      <c r="C25" s="4" t="n">
        <v>345</v>
      </c>
      <c r="E25" s="4" t="n">
        <v>0</v>
      </c>
      <c r="F25" s="4" t="n">
        <v>1</v>
      </c>
      <c r="G25" s="4" t="n">
        <v>69</v>
      </c>
      <c r="H25" s="4" t="n">
        <v>270</v>
      </c>
      <c r="I25" s="4" t="n">
        <v>3</v>
      </c>
      <c r="J25" s="4" t="n">
        <v>27</v>
      </c>
      <c r="K25" s="4" t="n">
        <v>39</v>
      </c>
      <c r="L25" s="4" t="n">
        <v>6</v>
      </c>
      <c r="M25" s="4" t="n">
        <v>99</v>
      </c>
      <c r="N25" s="4" t="n">
        <v>7</v>
      </c>
      <c r="O25" s="4" t="n">
        <v>7</v>
      </c>
      <c r="P25" s="4" t="n">
        <v>1</v>
      </c>
      <c r="Q25" s="4" t="n">
        <v>5</v>
      </c>
      <c r="R25" s="4" t="n">
        <v>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69</v>
      </c>
      <c r="AA25" s="4" t="str">
        <f aca="false">IF(AND(Z25 &lt; 36, Z25&gt;23), "24-35",
IF(AND(Z25 &lt; 51, Z25&gt;35), "36-50",
IF(AND(Z25 &lt; 66, Z25&gt;50), "51-65",
IF(Z25&gt;65, "66+", "?"))))</f>
        <v>66+</v>
      </c>
      <c r="AB25" s="4" t="n">
        <v>2627</v>
      </c>
      <c r="AC25" s="4" t="n">
        <v>0</v>
      </c>
      <c r="AD25" s="4" t="n">
        <v>0</v>
      </c>
      <c r="AE25" s="4" t="n">
        <v>0</v>
      </c>
      <c r="AF25" s="4" t="n">
        <v>1</v>
      </c>
      <c r="AG25" s="4" t="n">
        <v>0</v>
      </c>
      <c r="AH25" s="4" t="n">
        <v>0</v>
      </c>
      <c r="AI25" s="4" t="n">
        <v>1</v>
      </c>
      <c r="AJ25" s="4" t="n">
        <v>0</v>
      </c>
      <c r="AK25" s="4" t="n">
        <v>0</v>
      </c>
      <c r="AL25" s="4" t="n">
        <v>246</v>
      </c>
      <c r="AM25" s="5" t="n">
        <v>42222</v>
      </c>
      <c r="AN25" s="3" t="n">
        <f aca="false">MONTH(AM25)</f>
        <v>8</v>
      </c>
      <c r="AO25" s="3" t="str">
        <f aca="false">TEXT(AM25,"mmmm")</f>
        <v>August</v>
      </c>
    </row>
    <row r="26" customFormat="false" ht="12.75" hidden="true" customHeight="false" outlineLevel="0" collapsed="false">
      <c r="A26" s="3" t="n">
        <v>25</v>
      </c>
      <c r="B26" s="4" t="n">
        <v>18589</v>
      </c>
      <c r="C26" s="4" t="n">
        <v>62</v>
      </c>
      <c r="E26" s="4" t="n">
        <v>0</v>
      </c>
      <c r="F26" s="4" t="n">
        <v>0</v>
      </c>
      <c r="G26" s="4" t="n">
        <v>89</v>
      </c>
      <c r="H26" s="4" t="n">
        <v>6</v>
      </c>
      <c r="I26" s="4" t="n">
        <v>4</v>
      </c>
      <c r="J26" s="4" t="n">
        <v>25</v>
      </c>
      <c r="K26" s="4" t="n">
        <v>15</v>
      </c>
      <c r="L26" s="4" t="n">
        <v>12</v>
      </c>
      <c r="M26" s="4" t="n">
        <v>13</v>
      </c>
      <c r="N26" s="4" t="n">
        <v>2</v>
      </c>
      <c r="O26" s="4" t="n">
        <v>2</v>
      </c>
      <c r="P26" s="4" t="n">
        <v>1</v>
      </c>
      <c r="Q26" s="4" t="n">
        <v>3</v>
      </c>
      <c r="R26" s="4" t="n">
        <v>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51</v>
      </c>
      <c r="AA26" s="4" t="str">
        <f aca="false">IF(AND(Z26 &lt; 36, Z26&gt;23), "24-35",
IF(AND(Z26 &lt; 51, Z26&gt;35), "36-50",
IF(AND(Z26 &lt; 66, Z26&gt;50), "51-65",
IF(Z26&gt;65, "66+", "?"))))</f>
        <v>51-65</v>
      </c>
      <c r="AB26" s="4" t="n">
        <v>2702</v>
      </c>
      <c r="AC26" s="4" t="n">
        <v>0</v>
      </c>
      <c r="AD26" s="4" t="n">
        <v>0</v>
      </c>
      <c r="AE26" s="4" t="n">
        <v>1</v>
      </c>
      <c r="AF26" s="4" t="n">
        <v>0</v>
      </c>
      <c r="AG26" s="4" t="n">
        <v>0</v>
      </c>
      <c r="AH26" s="4" t="n">
        <v>0</v>
      </c>
      <c r="AI26" s="4" t="n">
        <v>1</v>
      </c>
      <c r="AJ26" s="4" t="n">
        <v>0</v>
      </c>
      <c r="AK26" s="4" t="n">
        <v>0</v>
      </c>
      <c r="AL26" s="4" t="n">
        <v>49</v>
      </c>
      <c r="AM26" s="5" t="n">
        <v>42147</v>
      </c>
      <c r="AN26" s="3" t="n">
        <f aca="false">MONTH(AM26)</f>
        <v>5</v>
      </c>
      <c r="AO26" s="3" t="str">
        <f aca="false">TEXT(AM26,"mmmm")</f>
        <v>May</v>
      </c>
    </row>
    <row r="27" customFormat="false" ht="12.75" hidden="true" customHeight="false" outlineLevel="0" collapsed="false">
      <c r="A27" s="3" t="n">
        <v>26</v>
      </c>
      <c r="B27" s="4" t="n">
        <v>53359</v>
      </c>
      <c r="C27" s="4" t="n">
        <v>216</v>
      </c>
      <c r="E27" s="4" t="n">
        <v>1</v>
      </c>
      <c r="F27" s="4" t="n">
        <v>1</v>
      </c>
      <c r="G27" s="4" t="n">
        <v>4</v>
      </c>
      <c r="H27" s="4" t="n">
        <v>173</v>
      </c>
      <c r="I27" s="4" t="n">
        <v>4</v>
      </c>
      <c r="J27" s="4" t="n">
        <v>30</v>
      </c>
      <c r="K27" s="4" t="n">
        <v>3</v>
      </c>
      <c r="L27" s="4" t="n">
        <v>6</v>
      </c>
      <c r="M27" s="4" t="n">
        <v>41</v>
      </c>
      <c r="N27" s="4" t="n">
        <v>4</v>
      </c>
      <c r="O27" s="4" t="n">
        <v>5</v>
      </c>
      <c r="P27" s="4" t="n">
        <v>1</v>
      </c>
      <c r="Q27" s="4" t="n">
        <v>4</v>
      </c>
      <c r="R27" s="4" t="n">
        <v>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44</v>
      </c>
      <c r="AA27" s="4" t="str">
        <f aca="false">IF(AND(Z27 &lt; 36, Z27&gt;23), "24-35",
IF(AND(Z27 &lt; 51, Z27&gt;35), "36-50",
IF(AND(Z27 &lt; 66, Z27&gt;50), "51-65",
IF(Z27&gt;65, "66+", "?"))))</f>
        <v>36-50</v>
      </c>
      <c r="AB27" s="4" t="n">
        <v>2557</v>
      </c>
      <c r="AC27" s="4" t="n">
        <v>0</v>
      </c>
      <c r="AD27" s="4" t="n">
        <v>1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1</v>
      </c>
      <c r="AJ27" s="4" t="n">
        <v>0</v>
      </c>
      <c r="AK27" s="4" t="n">
        <v>0</v>
      </c>
      <c r="AL27" s="4" t="n">
        <v>175</v>
      </c>
      <c r="AM27" s="5" t="n">
        <v>42292</v>
      </c>
      <c r="AN27" s="3" t="n">
        <f aca="false">MONTH(AM27)</f>
        <v>10</v>
      </c>
      <c r="AO27" s="3" t="str">
        <f aca="false">TEXT(AM27,"mmmm")</f>
        <v>October</v>
      </c>
    </row>
    <row r="28" customFormat="false" ht="12.75" hidden="true" customHeight="false" outlineLevel="0" collapsed="false">
      <c r="A28" s="3" t="n">
        <v>27</v>
      </c>
      <c r="B28" s="4" t="n">
        <v>38360</v>
      </c>
      <c r="C28" s="4" t="n">
        <v>121</v>
      </c>
      <c r="E28" s="4" t="n">
        <v>1</v>
      </c>
      <c r="F28" s="4" t="n">
        <v>0</v>
      </c>
      <c r="G28" s="4" t="n">
        <v>26</v>
      </c>
      <c r="H28" s="4" t="n">
        <v>36</v>
      </c>
      <c r="I28" s="4" t="n">
        <v>2</v>
      </c>
      <c r="J28" s="4" t="n">
        <v>42</v>
      </c>
      <c r="K28" s="4" t="n">
        <v>20</v>
      </c>
      <c r="L28" s="4" t="n">
        <v>21</v>
      </c>
      <c r="M28" s="4" t="n">
        <v>10</v>
      </c>
      <c r="N28" s="4" t="n">
        <v>2</v>
      </c>
      <c r="O28" s="4" t="n">
        <v>2</v>
      </c>
      <c r="P28" s="4" t="n">
        <v>1</v>
      </c>
      <c r="Q28" s="4" t="n">
        <v>4</v>
      </c>
      <c r="R28" s="4" t="n">
        <v>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31</v>
      </c>
      <c r="AA28" s="4" t="str">
        <f aca="false">IF(AND(Z28 &lt; 36, Z28&gt;23), "24-35",
IF(AND(Z28 &lt; 51, Z28&gt;35), "36-50",
IF(AND(Z28 &lt; 66, Z28&gt;50), "51-65",
IF(Z28&gt;65, "66+", "?"))))</f>
        <v>24-35</v>
      </c>
      <c r="AB28" s="4" t="n">
        <v>2553</v>
      </c>
      <c r="AC28" s="4" t="n">
        <v>0</v>
      </c>
      <c r="AD28" s="4" t="n">
        <v>1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1</v>
      </c>
      <c r="AJ28" s="4" t="n">
        <v>0</v>
      </c>
      <c r="AK28" s="4" t="n">
        <v>0</v>
      </c>
      <c r="AL28" s="4" t="n">
        <v>111</v>
      </c>
      <c r="AM28" s="5" t="n">
        <v>42296</v>
      </c>
      <c r="AN28" s="3" t="n">
        <f aca="false">MONTH(AM28)</f>
        <v>10</v>
      </c>
      <c r="AO28" s="3" t="str">
        <f aca="false">TEXT(AM28,"mmmm")</f>
        <v>October</v>
      </c>
    </row>
    <row r="29" customFormat="false" ht="12.75" hidden="true" customHeight="false" outlineLevel="0" collapsed="false">
      <c r="A29" s="3" t="n">
        <v>28</v>
      </c>
      <c r="B29" s="4" t="n">
        <v>84618</v>
      </c>
      <c r="C29" s="4" t="n">
        <v>1672</v>
      </c>
      <c r="E29" s="4" t="n">
        <v>0</v>
      </c>
      <c r="F29" s="4" t="n">
        <v>0</v>
      </c>
      <c r="G29" s="4" t="n">
        <v>96</v>
      </c>
      <c r="H29" s="4" t="n">
        <v>684</v>
      </c>
      <c r="I29" s="4" t="n">
        <v>100</v>
      </c>
      <c r="J29" s="4" t="n">
        <v>801</v>
      </c>
      <c r="K29" s="4" t="n">
        <v>21</v>
      </c>
      <c r="L29" s="4" t="n">
        <v>66</v>
      </c>
      <c r="M29" s="4" t="n">
        <v>0</v>
      </c>
      <c r="N29" s="4" t="n">
        <v>1</v>
      </c>
      <c r="O29" s="4" t="n">
        <v>6</v>
      </c>
      <c r="P29" s="4" t="n">
        <v>9</v>
      </c>
      <c r="Q29" s="4" t="n">
        <v>10</v>
      </c>
      <c r="R29" s="4" t="n">
        <v>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1</v>
      </c>
      <c r="X29" s="4" t="n">
        <v>0</v>
      </c>
      <c r="Y29" s="4" t="n">
        <v>0</v>
      </c>
      <c r="Z29" s="4" t="n">
        <v>55</v>
      </c>
      <c r="AA29" s="4" t="str">
        <f aca="false">IF(AND(Z29 &lt; 36, Z29&gt;23), "24-35",
IF(AND(Z29 &lt; 51, Z29&gt;35), "36-50",
IF(AND(Z29 &lt; 66, Z29&gt;50), "51-65",
IF(Z29&gt;65, "66+", "?"))))</f>
        <v>51-65</v>
      </c>
      <c r="AB29" s="4" t="n">
        <v>2378</v>
      </c>
      <c r="AC29" s="4" t="n">
        <v>0</v>
      </c>
      <c r="AD29" s="4" t="n">
        <v>1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1</v>
      </c>
      <c r="AL29" s="4" t="n">
        <v>1672</v>
      </c>
      <c r="AM29" s="5" t="n">
        <v>42471</v>
      </c>
      <c r="AN29" s="3" t="n">
        <f aca="false">MONTH(AM29)</f>
        <v>4</v>
      </c>
      <c r="AO29" s="3" t="str">
        <f aca="false">TEXT(AM29,"mmmm")</f>
        <v>April</v>
      </c>
    </row>
    <row r="30" customFormat="false" ht="12.75" hidden="true" customHeight="false" outlineLevel="0" collapsed="false">
      <c r="A30" s="3" t="n">
        <v>29</v>
      </c>
      <c r="B30" s="4" t="n">
        <v>10979</v>
      </c>
      <c r="C30" s="4" t="n">
        <v>26</v>
      </c>
      <c r="E30" s="4" t="n">
        <v>0</v>
      </c>
      <c r="F30" s="4" t="n">
        <v>0</v>
      </c>
      <c r="G30" s="4" t="n">
        <v>34</v>
      </c>
      <c r="H30" s="4" t="n">
        <v>8</v>
      </c>
      <c r="I30" s="4" t="n">
        <v>4</v>
      </c>
      <c r="J30" s="4" t="n">
        <v>10</v>
      </c>
      <c r="K30" s="4" t="n">
        <v>2</v>
      </c>
      <c r="L30" s="4" t="n">
        <v>2</v>
      </c>
      <c r="M30" s="4" t="n">
        <v>4</v>
      </c>
      <c r="N30" s="4" t="n">
        <v>2</v>
      </c>
      <c r="O30" s="4" t="n">
        <v>3</v>
      </c>
      <c r="P30" s="4" t="n">
        <v>0</v>
      </c>
      <c r="Q30" s="4" t="n">
        <v>3</v>
      </c>
      <c r="R30" s="4" t="n">
        <v>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31</v>
      </c>
      <c r="AA30" s="4" t="str">
        <f aca="false">IF(AND(Z30 &lt; 36, Z30&gt;23), "24-35",
IF(AND(Z30 &lt; 51, Z30&gt;35), "36-50",
IF(AND(Z30 &lt; 66, Z30&gt;50), "51-65",
IF(Z30&gt;65, "66+", "?"))))</f>
        <v>24-35</v>
      </c>
      <c r="AB30" s="4" t="n">
        <v>2197</v>
      </c>
      <c r="AC30" s="4" t="n">
        <v>1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1</v>
      </c>
      <c r="AK30" s="4" t="n">
        <v>0</v>
      </c>
      <c r="AL30" s="4" t="n">
        <v>22</v>
      </c>
      <c r="AM30" s="5" t="n">
        <v>42652</v>
      </c>
      <c r="AN30" s="3" t="n">
        <f aca="false">MONTH(AM30)</f>
        <v>10</v>
      </c>
      <c r="AO30" s="3" t="str">
        <f aca="false">TEXT(AM30,"mmmm")</f>
        <v>October</v>
      </c>
    </row>
    <row r="31" customFormat="false" ht="12.75" hidden="true" customHeight="false" outlineLevel="0" collapsed="false">
      <c r="A31" s="3" t="n">
        <v>30</v>
      </c>
      <c r="B31" s="4" t="n">
        <v>38620</v>
      </c>
      <c r="C31" s="4" t="n">
        <v>229</v>
      </c>
      <c r="E31" s="4" t="n">
        <v>0</v>
      </c>
      <c r="F31" s="4" t="n">
        <v>0</v>
      </c>
      <c r="G31" s="4" t="n">
        <v>56</v>
      </c>
      <c r="H31" s="4" t="n">
        <v>112</v>
      </c>
      <c r="I31" s="4" t="n">
        <v>17</v>
      </c>
      <c r="J31" s="4" t="n">
        <v>44</v>
      </c>
      <c r="K31" s="4" t="n">
        <v>34</v>
      </c>
      <c r="L31" s="4" t="n">
        <v>22</v>
      </c>
      <c r="M31" s="4" t="n">
        <v>89</v>
      </c>
      <c r="N31" s="4" t="n">
        <v>1</v>
      </c>
      <c r="O31" s="4" t="n">
        <v>2</v>
      </c>
      <c r="P31" s="4" t="n">
        <v>5</v>
      </c>
      <c r="Q31" s="4" t="n">
        <v>3</v>
      </c>
      <c r="R31" s="4" t="n">
        <v>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57</v>
      </c>
      <c r="AA31" s="4" t="str">
        <f aca="false">IF(AND(Z31 &lt; 36, Z31&gt;23), "24-35",
IF(AND(Z31 &lt; 51, Z31&gt;35), "36-50",
IF(AND(Z31 &lt; 66, Z31&gt;50), "51-65",
IF(Z31&gt;65, "66+", "?"))))</f>
        <v>51-65</v>
      </c>
      <c r="AB31" s="4" t="n">
        <v>2573</v>
      </c>
      <c r="AC31" s="4" t="n">
        <v>0</v>
      </c>
      <c r="AD31" s="4" t="n">
        <v>0</v>
      </c>
      <c r="AE31" s="4" t="n">
        <v>0</v>
      </c>
      <c r="AF31" s="4" t="n">
        <v>1</v>
      </c>
      <c r="AG31" s="4" t="n">
        <v>0</v>
      </c>
      <c r="AH31" s="4" t="n">
        <v>0</v>
      </c>
      <c r="AI31" s="4" t="n">
        <v>0</v>
      </c>
      <c r="AJ31" s="4" t="n">
        <v>1</v>
      </c>
      <c r="AK31" s="4" t="n">
        <v>0</v>
      </c>
      <c r="AL31" s="4" t="n">
        <v>140</v>
      </c>
      <c r="AM31" s="5" t="n">
        <v>42276</v>
      </c>
      <c r="AN31" s="3" t="n">
        <f aca="false">MONTH(AM31)</f>
        <v>9</v>
      </c>
      <c r="AO31" s="3" t="str">
        <f aca="false">TEXT(AM31,"mmmm")</f>
        <v>September</v>
      </c>
    </row>
    <row r="32" customFormat="false" ht="12.75" hidden="true" customHeight="false" outlineLevel="0" collapsed="false">
      <c r="A32" s="3" t="n">
        <v>31</v>
      </c>
      <c r="B32" s="4" t="n">
        <v>40548</v>
      </c>
      <c r="C32" s="4" t="n">
        <v>117</v>
      </c>
      <c r="E32" s="4" t="n">
        <v>0</v>
      </c>
      <c r="F32" s="4" t="n">
        <v>1</v>
      </c>
      <c r="G32" s="4" t="n">
        <v>31</v>
      </c>
      <c r="H32" s="4" t="n">
        <v>110</v>
      </c>
      <c r="I32" s="4" t="n">
        <v>0</v>
      </c>
      <c r="J32" s="4" t="n">
        <v>5</v>
      </c>
      <c r="K32" s="4" t="n">
        <v>2</v>
      </c>
      <c r="L32" s="4" t="n">
        <v>0</v>
      </c>
      <c r="M32" s="4" t="n">
        <v>3</v>
      </c>
      <c r="N32" s="4" t="n">
        <v>2</v>
      </c>
      <c r="O32" s="4" t="n">
        <v>2</v>
      </c>
      <c r="P32" s="4" t="n">
        <v>1</v>
      </c>
      <c r="Q32" s="4" t="n">
        <v>4</v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1</v>
      </c>
      <c r="W32" s="4" t="n">
        <v>0</v>
      </c>
      <c r="X32" s="4" t="n">
        <v>0</v>
      </c>
      <c r="Y32" s="4" t="n">
        <v>0</v>
      </c>
      <c r="Z32" s="4" t="n">
        <v>50</v>
      </c>
      <c r="AA32" s="4" t="str">
        <f aca="false">IF(AND(Z32 &lt; 36, Z32&gt;23), "24-35",
IF(AND(Z32 &lt; 51, Z32&gt;35), "36-50",
IF(AND(Z32 &lt; 66, Z32&gt;50), "51-65",
IF(Z32&gt;65, "66+", "?"))))</f>
        <v>36-50</v>
      </c>
      <c r="AB32" s="4" t="n">
        <v>2786</v>
      </c>
      <c r="AC32" s="4" t="n">
        <v>0</v>
      </c>
      <c r="AD32" s="4" t="n">
        <v>0</v>
      </c>
      <c r="AE32" s="4" t="n">
        <v>0</v>
      </c>
      <c r="AF32" s="4" t="n">
        <v>1</v>
      </c>
      <c r="AG32" s="4" t="n">
        <v>0</v>
      </c>
      <c r="AH32" s="4" t="n">
        <v>0</v>
      </c>
      <c r="AI32" s="4" t="n">
        <v>1</v>
      </c>
      <c r="AJ32" s="4" t="n">
        <v>0</v>
      </c>
      <c r="AK32" s="4" t="n">
        <v>0</v>
      </c>
      <c r="AL32" s="4" t="n">
        <v>114</v>
      </c>
      <c r="AM32" s="5" t="n">
        <v>42063</v>
      </c>
      <c r="AN32" s="3" t="n">
        <f aca="false">MONTH(AM32)</f>
        <v>2</v>
      </c>
      <c r="AO32" s="3" t="str">
        <f aca="false">TEXT(AM32,"mmmm")</f>
        <v>February</v>
      </c>
    </row>
    <row r="33" customFormat="false" ht="12.75" hidden="false" customHeight="false" outlineLevel="0" collapsed="false">
      <c r="A33" s="3" t="n">
        <v>32</v>
      </c>
      <c r="B33" s="4" t="n">
        <v>93790</v>
      </c>
      <c r="C33" s="4" t="n">
        <v>2304</v>
      </c>
      <c r="D33" s="4" t="n">
        <f aca="false">C33*100/B33</f>
        <v>2.45655187120162</v>
      </c>
      <c r="E33" s="4" t="n">
        <v>0</v>
      </c>
      <c r="F33" s="4" t="n">
        <v>0</v>
      </c>
      <c r="G33" s="4" t="n">
        <v>16</v>
      </c>
      <c r="H33" s="4" t="n">
        <v>1302</v>
      </c>
      <c r="I33" s="4" t="n">
        <v>68</v>
      </c>
      <c r="J33" s="4" t="n">
        <v>731</v>
      </c>
      <c r="K33" s="4" t="n">
        <v>89</v>
      </c>
      <c r="L33" s="4" t="n">
        <v>114</v>
      </c>
      <c r="M33" s="4" t="n">
        <v>45</v>
      </c>
      <c r="N33" s="4" t="n">
        <v>0</v>
      </c>
      <c r="O33" s="4" t="n">
        <v>6</v>
      </c>
      <c r="P33" s="4" t="n">
        <v>7</v>
      </c>
      <c r="Q33" s="4" t="n">
        <v>12</v>
      </c>
      <c r="R33" s="4" t="n">
        <v>2</v>
      </c>
      <c r="S33" s="4" t="n">
        <v>1</v>
      </c>
      <c r="T33" s="4" t="n">
        <v>0</v>
      </c>
      <c r="U33" s="4" t="n">
        <v>0</v>
      </c>
      <c r="V33" s="4" t="n">
        <v>1</v>
      </c>
      <c r="W33" s="4" t="n">
        <v>1</v>
      </c>
      <c r="X33" s="4" t="n">
        <v>0</v>
      </c>
      <c r="Y33" s="4" t="n">
        <v>1</v>
      </c>
      <c r="Z33" s="4" t="n">
        <v>50</v>
      </c>
      <c r="AA33" s="4" t="str">
        <f aca="false">IF(AND(Z33 &lt; 36, Z33&gt;23), "24-35",
IF(AND(Z33 &lt; 51, Z33&gt;35), "36-50",
IF(AND(Z33 &lt; 66, Z33&gt;50), "51-65",
IF(Z33&gt;65, "66+", "?"))))</f>
        <v>36-50</v>
      </c>
      <c r="AB33" s="4" t="n">
        <v>2296</v>
      </c>
      <c r="AC33" s="4" t="n">
        <v>0</v>
      </c>
      <c r="AD33" s="4" t="n">
        <v>0</v>
      </c>
      <c r="AE33" s="4" t="n">
        <v>1</v>
      </c>
      <c r="AF33" s="4" t="n">
        <v>0</v>
      </c>
      <c r="AG33" s="4" t="n">
        <v>0</v>
      </c>
      <c r="AH33" s="4" t="n">
        <v>0</v>
      </c>
      <c r="AI33" s="4" t="n">
        <v>1</v>
      </c>
      <c r="AJ33" s="4" t="n">
        <v>0</v>
      </c>
      <c r="AK33" s="4" t="n">
        <v>0</v>
      </c>
      <c r="AL33" s="4" t="n">
        <v>2259</v>
      </c>
      <c r="AM33" s="5" t="n">
        <v>42553</v>
      </c>
      <c r="AN33" s="3" t="n">
        <f aca="false">MONTH(AM33)</f>
        <v>7</v>
      </c>
      <c r="AO33" s="3" t="str">
        <f aca="false">TEXT(AM33,"mmmm")</f>
        <v>July</v>
      </c>
    </row>
    <row r="34" customFormat="false" ht="12.75" hidden="true" customHeight="false" outlineLevel="0" collapsed="false">
      <c r="A34" s="3" t="n">
        <v>33</v>
      </c>
      <c r="B34" s="4" t="n">
        <v>68657</v>
      </c>
      <c r="C34" s="4" t="n">
        <v>1174</v>
      </c>
      <c r="E34" s="4" t="n">
        <v>0</v>
      </c>
      <c r="F34" s="4" t="n">
        <v>0</v>
      </c>
      <c r="G34" s="4" t="n">
        <v>4</v>
      </c>
      <c r="H34" s="4" t="n">
        <v>482</v>
      </c>
      <c r="I34" s="4" t="n">
        <v>34</v>
      </c>
      <c r="J34" s="4" t="n">
        <v>471</v>
      </c>
      <c r="K34" s="4" t="n">
        <v>119</v>
      </c>
      <c r="L34" s="4" t="n">
        <v>68</v>
      </c>
      <c r="M34" s="4" t="n">
        <v>22</v>
      </c>
      <c r="N34" s="4" t="n">
        <v>1</v>
      </c>
      <c r="O34" s="4" t="n">
        <v>3</v>
      </c>
      <c r="P34" s="4" t="n">
        <v>5</v>
      </c>
      <c r="Q34" s="4" t="n">
        <v>9</v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74</v>
      </c>
      <c r="AA34" s="4" t="str">
        <f aca="false">IF(AND(Z34 &lt; 36, Z34&gt;23), "24-35",
IF(AND(Z34 &lt; 51, Z34&gt;35), "36-50",
IF(AND(Z34 &lt; 66, Z34&gt;50), "51-65",
IF(Z34&gt;65, "66+", "?"))))</f>
        <v>66+</v>
      </c>
      <c r="AB34" s="4" t="n">
        <v>2653</v>
      </c>
      <c r="AC34" s="4" t="n">
        <v>0</v>
      </c>
      <c r="AD34" s="4" t="n">
        <v>1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1</v>
      </c>
      <c r="AK34" s="4" t="n">
        <v>0</v>
      </c>
      <c r="AL34" s="4" t="n">
        <v>1152</v>
      </c>
      <c r="AM34" s="5" t="n">
        <v>42196</v>
      </c>
      <c r="AN34" s="3" t="n">
        <f aca="false">MONTH(AM34)</f>
        <v>7</v>
      </c>
      <c r="AO34" s="3" t="str">
        <f aca="false">TEXT(AM34,"mmmm")</f>
        <v>July</v>
      </c>
    </row>
    <row r="35" customFormat="false" ht="12.75" hidden="true" customHeight="false" outlineLevel="0" collapsed="false">
      <c r="A35" s="3" t="n">
        <v>34</v>
      </c>
      <c r="B35" s="4" t="n">
        <v>49389</v>
      </c>
      <c r="C35" s="4" t="n">
        <v>62</v>
      </c>
      <c r="E35" s="4" t="n">
        <v>1</v>
      </c>
      <c r="F35" s="4" t="n">
        <v>1</v>
      </c>
      <c r="G35" s="4" t="n">
        <v>55</v>
      </c>
      <c r="H35" s="4" t="n">
        <v>40</v>
      </c>
      <c r="I35" s="4" t="n">
        <v>0</v>
      </c>
      <c r="J35" s="4" t="n">
        <v>19</v>
      </c>
      <c r="K35" s="4" t="n">
        <v>2</v>
      </c>
      <c r="L35" s="4" t="n">
        <v>1</v>
      </c>
      <c r="M35" s="4" t="n">
        <v>3</v>
      </c>
      <c r="N35" s="4" t="n">
        <v>1</v>
      </c>
      <c r="O35" s="4" t="n">
        <v>2</v>
      </c>
      <c r="P35" s="4" t="n">
        <v>0</v>
      </c>
      <c r="Q35" s="4" t="n">
        <v>3</v>
      </c>
      <c r="R35" s="4" t="n">
        <v>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69</v>
      </c>
      <c r="AA35" s="4" t="str">
        <f aca="false">IF(AND(Z35 &lt; 36, Z35&gt;23), "24-35",
IF(AND(Z35 &lt; 51, Z35&gt;35), "36-50",
IF(AND(Z35 &lt; 66, Z35&gt;50), "51-65",
IF(Z35&gt;65, "66+", "?"))))</f>
        <v>66+</v>
      </c>
      <c r="AB35" s="4" t="n">
        <v>2463</v>
      </c>
      <c r="AC35" s="4" t="n">
        <v>0</v>
      </c>
      <c r="AD35" s="4" t="n">
        <v>0</v>
      </c>
      <c r="AE35" s="4" t="n">
        <v>1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1</v>
      </c>
      <c r="AK35" s="4" t="n">
        <v>0</v>
      </c>
      <c r="AL35" s="4" t="n">
        <v>59</v>
      </c>
      <c r="AM35" s="5" t="n">
        <v>42386</v>
      </c>
      <c r="AN35" s="3" t="n">
        <f aca="false">MONTH(AM35)</f>
        <v>1</v>
      </c>
      <c r="AO35" s="3" t="str">
        <f aca="false">TEXT(AM35,"mmmm")</f>
        <v>January</v>
      </c>
    </row>
    <row r="36" customFormat="false" ht="12.75" hidden="true" customHeight="false" outlineLevel="0" collapsed="false">
      <c r="A36" s="3" t="n">
        <v>35</v>
      </c>
      <c r="B36" s="4" t="n">
        <v>67353</v>
      </c>
      <c r="C36" s="4" t="n">
        <v>878</v>
      </c>
      <c r="E36" s="4" t="n">
        <v>0</v>
      </c>
      <c r="F36" s="4" t="n">
        <v>1</v>
      </c>
      <c r="G36" s="4" t="n">
        <v>37</v>
      </c>
      <c r="H36" s="4" t="n">
        <v>702</v>
      </c>
      <c r="I36" s="4" t="n">
        <v>17</v>
      </c>
      <c r="J36" s="4" t="n">
        <v>151</v>
      </c>
      <c r="K36" s="4" t="n">
        <v>0</v>
      </c>
      <c r="L36" s="4" t="n">
        <v>8</v>
      </c>
      <c r="M36" s="4" t="n">
        <v>35</v>
      </c>
      <c r="N36" s="4" t="n">
        <v>5</v>
      </c>
      <c r="O36" s="4" t="n">
        <v>5</v>
      </c>
      <c r="P36" s="4" t="n">
        <v>6</v>
      </c>
      <c r="Q36" s="4" t="n">
        <v>12</v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50</v>
      </c>
      <c r="AA36" s="4" t="str">
        <f aca="false">IF(AND(Z36 &lt; 36, Z36&gt;23), "24-35",
IF(AND(Z36 &lt; 51, Z36&gt;35), "36-50",
IF(AND(Z36 &lt; 66, Z36&gt;50), "51-65",
IF(Z36&gt;65, "66+", "?"))))</f>
        <v>36-50</v>
      </c>
      <c r="AB36" s="4" t="n">
        <v>2339</v>
      </c>
      <c r="AC36" s="4" t="n">
        <v>0</v>
      </c>
      <c r="AD36" s="4" t="n">
        <v>1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1</v>
      </c>
      <c r="AL36" s="4" t="n">
        <v>843</v>
      </c>
      <c r="AM36" s="5" t="n">
        <v>42510</v>
      </c>
      <c r="AN36" s="3" t="n">
        <f aca="false">MONTH(AM36)</f>
        <v>5</v>
      </c>
      <c r="AO36" s="3" t="str">
        <f aca="false">TEXT(AM36,"mmmm")</f>
        <v>May</v>
      </c>
    </row>
    <row r="37" customFormat="false" ht="12.75" hidden="true" customHeight="false" outlineLevel="0" collapsed="false">
      <c r="A37" s="3" t="n">
        <v>36</v>
      </c>
      <c r="B37" s="4" t="n">
        <v>23718</v>
      </c>
      <c r="C37" s="4" t="n">
        <v>45</v>
      </c>
      <c r="E37" s="4" t="n">
        <v>1</v>
      </c>
      <c r="F37" s="4" t="n">
        <v>0</v>
      </c>
      <c r="G37" s="4" t="n">
        <v>76</v>
      </c>
      <c r="H37" s="4" t="n">
        <v>6</v>
      </c>
      <c r="I37" s="4" t="n">
        <v>3</v>
      </c>
      <c r="J37" s="4" t="n">
        <v>14</v>
      </c>
      <c r="K37" s="4" t="n">
        <v>15</v>
      </c>
      <c r="L37" s="4" t="n">
        <v>7</v>
      </c>
      <c r="M37" s="4" t="n">
        <v>36</v>
      </c>
      <c r="N37" s="4" t="n">
        <v>3</v>
      </c>
      <c r="O37" s="4" t="n">
        <v>3</v>
      </c>
      <c r="P37" s="4" t="n">
        <v>1</v>
      </c>
      <c r="Q37" s="4" t="n">
        <v>2</v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44</v>
      </c>
      <c r="AA37" s="4" t="str">
        <f aca="false">IF(AND(Z37 &lt; 36, Z37&gt;23), "24-35",
IF(AND(Z37 &lt; 51, Z37&gt;35), "36-50",
IF(AND(Z37 &lt; 66, Z37&gt;50), "51-65",
IF(Z37&gt;65, "66+", "?"))))</f>
        <v>36-50</v>
      </c>
      <c r="AB37" s="4" t="n">
        <v>2459</v>
      </c>
      <c r="AC37" s="4" t="n">
        <v>0</v>
      </c>
      <c r="AD37" s="4" t="n">
        <v>1</v>
      </c>
      <c r="AE37" s="4" t="n">
        <v>0</v>
      </c>
      <c r="AF37" s="4" t="n">
        <v>0</v>
      </c>
      <c r="AG37" s="4" t="n">
        <v>0</v>
      </c>
      <c r="AH37" s="4" t="n">
        <v>1</v>
      </c>
      <c r="AI37" s="4" t="n">
        <v>0</v>
      </c>
      <c r="AJ37" s="4" t="n">
        <v>0</v>
      </c>
      <c r="AK37" s="4" t="n">
        <v>0</v>
      </c>
      <c r="AL37" s="4" t="n">
        <v>9</v>
      </c>
      <c r="AM37" s="5" t="n">
        <v>42390</v>
      </c>
      <c r="AN37" s="3" t="n">
        <f aca="false">MONTH(AM37)</f>
        <v>1</v>
      </c>
      <c r="AO37" s="3" t="str">
        <f aca="false">TEXT(AM37,"mmmm")</f>
        <v>January</v>
      </c>
    </row>
    <row r="38" customFormat="false" ht="12.75" hidden="true" customHeight="false" outlineLevel="0" collapsed="false">
      <c r="A38" s="3" t="n">
        <v>37</v>
      </c>
      <c r="B38" s="4" t="n">
        <v>42429</v>
      </c>
      <c r="C38" s="4" t="n">
        <v>63</v>
      </c>
      <c r="E38" s="4" t="n">
        <v>0</v>
      </c>
      <c r="F38" s="4" t="n">
        <v>1</v>
      </c>
      <c r="G38" s="4" t="n">
        <v>99</v>
      </c>
      <c r="H38" s="4" t="n">
        <v>55</v>
      </c>
      <c r="I38" s="4" t="n">
        <v>0</v>
      </c>
      <c r="J38" s="4" t="n">
        <v>6</v>
      </c>
      <c r="K38" s="4" t="n">
        <v>2</v>
      </c>
      <c r="L38" s="4" t="n">
        <v>0</v>
      </c>
      <c r="M38" s="4" t="n">
        <v>4</v>
      </c>
      <c r="N38" s="4" t="n">
        <v>2</v>
      </c>
      <c r="O38" s="4" t="n">
        <v>1</v>
      </c>
      <c r="P38" s="4" t="n">
        <v>1</v>
      </c>
      <c r="Q38" s="4" t="n">
        <v>3</v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47</v>
      </c>
      <c r="AA38" s="4" t="str">
        <f aca="false">IF(AND(Z38 &lt; 36, Z38&gt;23), "24-35",
IF(AND(Z38 &lt; 51, Z38&gt;35), "36-50",
IF(AND(Z38 &lt; 66, Z38&gt;50), "51-65",
IF(Z38&gt;65, "66+", "?"))))</f>
        <v>36-50</v>
      </c>
      <c r="AB38" s="4" t="n">
        <v>2297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1</v>
      </c>
      <c r="AH38" s="4" t="n">
        <v>0</v>
      </c>
      <c r="AI38" s="4" t="n">
        <v>1</v>
      </c>
      <c r="AJ38" s="4" t="n">
        <v>0</v>
      </c>
      <c r="AK38" s="4" t="n">
        <v>0</v>
      </c>
      <c r="AL38" s="4" t="n">
        <v>59</v>
      </c>
      <c r="AM38" s="5" t="n">
        <v>42552</v>
      </c>
      <c r="AN38" s="3" t="n">
        <f aca="false">MONTH(AM38)</f>
        <v>7</v>
      </c>
      <c r="AO38" s="3" t="str">
        <f aca="false">TEXT(AM38,"mmmm")</f>
        <v>July</v>
      </c>
    </row>
    <row r="39" customFormat="false" ht="12.75" hidden="false" customHeight="false" outlineLevel="0" collapsed="false">
      <c r="A39" s="3" t="n">
        <v>38</v>
      </c>
      <c r="B39" s="4" t="n">
        <v>91712</v>
      </c>
      <c r="C39" s="4" t="n">
        <v>2169</v>
      </c>
      <c r="D39" s="4" t="n">
        <f aca="false">C39*100/B39</f>
        <v>2.36501221214236</v>
      </c>
      <c r="E39" s="4" t="n">
        <v>0</v>
      </c>
      <c r="F39" s="4" t="n">
        <v>0</v>
      </c>
      <c r="G39" s="4" t="n">
        <v>47</v>
      </c>
      <c r="H39" s="4" t="n">
        <v>1276</v>
      </c>
      <c r="I39" s="4" t="n">
        <v>24</v>
      </c>
      <c r="J39" s="4" t="n">
        <v>746</v>
      </c>
      <c r="K39" s="4" t="n">
        <v>94</v>
      </c>
      <c r="L39" s="4" t="n">
        <v>29</v>
      </c>
      <c r="M39" s="4" t="n">
        <v>48</v>
      </c>
      <c r="N39" s="4" t="n">
        <v>0</v>
      </c>
      <c r="O39" s="4" t="n">
        <v>9</v>
      </c>
      <c r="P39" s="4" t="n">
        <v>7</v>
      </c>
      <c r="Q39" s="4" t="n">
        <v>11</v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1</v>
      </c>
      <c r="X39" s="4" t="n">
        <v>0</v>
      </c>
      <c r="Y39" s="4" t="n">
        <v>1</v>
      </c>
      <c r="Z39" s="4" t="n">
        <v>73</v>
      </c>
      <c r="AA39" s="4" t="str">
        <f aca="false">IF(AND(Z39 &lt; 36, Z39&gt;23), "24-35",
IF(AND(Z39 &lt; 51, Z39&gt;35), "36-50",
IF(AND(Z39 &lt; 66, Z39&gt;50), "51-65",
IF(Z39&gt;65, "66+", "?"))))</f>
        <v>66+</v>
      </c>
      <c r="AB39" s="4" t="n">
        <v>2414</v>
      </c>
      <c r="AC39" s="4" t="n">
        <v>0</v>
      </c>
      <c r="AD39" s="4" t="n">
        <v>0</v>
      </c>
      <c r="AE39" s="4" t="n">
        <v>1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1</v>
      </c>
      <c r="AK39" s="4" t="n">
        <v>0</v>
      </c>
      <c r="AL39" s="4" t="n">
        <v>2121</v>
      </c>
      <c r="AM39" s="5" t="n">
        <v>42435</v>
      </c>
      <c r="AN39" s="3" t="n">
        <f aca="false">MONTH(AM39)</f>
        <v>3</v>
      </c>
      <c r="AO39" s="3" t="str">
        <f aca="false">TEXT(AM39,"mmmm")</f>
        <v>March</v>
      </c>
    </row>
    <row r="40" customFormat="false" ht="12.75" hidden="true" customHeight="false" outlineLevel="0" collapsed="false">
      <c r="A40" s="3" t="n">
        <v>39</v>
      </c>
      <c r="B40" s="4" t="n">
        <v>80011</v>
      </c>
      <c r="C40" s="4" t="n">
        <v>1293</v>
      </c>
      <c r="E40" s="4" t="n">
        <v>0</v>
      </c>
      <c r="F40" s="4" t="n">
        <v>1</v>
      </c>
      <c r="G40" s="4" t="n">
        <v>3</v>
      </c>
      <c r="H40" s="4" t="n">
        <v>421</v>
      </c>
      <c r="I40" s="4" t="n">
        <v>76</v>
      </c>
      <c r="J40" s="4" t="n">
        <v>536</v>
      </c>
      <c r="K40" s="4" t="n">
        <v>82</v>
      </c>
      <c r="L40" s="4" t="n">
        <v>178</v>
      </c>
      <c r="M40" s="4" t="n">
        <v>102</v>
      </c>
      <c r="N40" s="4" t="n">
        <v>2</v>
      </c>
      <c r="O40" s="4" t="n">
        <v>8</v>
      </c>
      <c r="P40" s="4" t="n">
        <v>6</v>
      </c>
      <c r="Q40" s="4" t="n">
        <v>5</v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40</v>
      </c>
      <c r="AA40" s="4" t="str">
        <f aca="false">IF(AND(Z40 &lt; 36, Z40&gt;23), "24-35",
IF(AND(Z40 &lt; 51, Z40&gt;35), "36-50",
IF(AND(Z40 &lt; 66, Z40&gt;50), "51-65",
IF(Z40&gt;65, "66+", "?"))))</f>
        <v>36-50</v>
      </c>
      <c r="AB40" s="4" t="n">
        <v>2585</v>
      </c>
      <c r="AC40" s="4" t="n">
        <v>0</v>
      </c>
      <c r="AD40" s="4" t="n">
        <v>1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1</v>
      </c>
      <c r="AJ40" s="4" t="n">
        <v>0</v>
      </c>
      <c r="AK40" s="4" t="n">
        <v>0</v>
      </c>
      <c r="AL40" s="4" t="n">
        <v>1191</v>
      </c>
      <c r="AM40" s="5" t="n">
        <v>42264</v>
      </c>
      <c r="AN40" s="3" t="n">
        <f aca="false">MONTH(AM40)</f>
        <v>9</v>
      </c>
      <c r="AO40" s="3" t="str">
        <f aca="false">TEXT(AM40,"mmmm")</f>
        <v>September</v>
      </c>
    </row>
    <row r="41" customFormat="false" ht="12.75" hidden="true" customHeight="false" outlineLevel="0" collapsed="false">
      <c r="A41" s="3" t="n">
        <v>40</v>
      </c>
      <c r="B41" s="4" t="n">
        <v>20559</v>
      </c>
      <c r="C41" s="4" t="n">
        <v>46</v>
      </c>
      <c r="E41" s="4" t="n">
        <v>1</v>
      </c>
      <c r="F41" s="4" t="n">
        <v>0</v>
      </c>
      <c r="G41" s="4" t="n">
        <v>88</v>
      </c>
      <c r="H41" s="4" t="n">
        <v>13</v>
      </c>
      <c r="I41" s="4" t="n">
        <v>1</v>
      </c>
      <c r="J41" s="4" t="n">
        <v>29</v>
      </c>
      <c r="K41" s="4" t="n">
        <v>3</v>
      </c>
      <c r="L41" s="4" t="n">
        <v>0</v>
      </c>
      <c r="M41" s="4" t="n">
        <v>7</v>
      </c>
      <c r="N41" s="4" t="n">
        <v>2</v>
      </c>
      <c r="O41" s="4" t="n">
        <v>2</v>
      </c>
      <c r="P41" s="4" t="n">
        <v>0</v>
      </c>
      <c r="Q41" s="4" t="n">
        <v>3</v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35</v>
      </c>
      <c r="AA41" s="4" t="str">
        <f aca="false">IF(AND(Z41 &lt; 36, Z41&gt;23), "24-35",
IF(AND(Z41 &lt; 51, Z41&gt;35), "36-50",
IF(AND(Z41 &lt; 66, Z41&gt;50), "51-65",
IF(Z41&gt;65, "66+", "?"))))</f>
        <v>24-35</v>
      </c>
      <c r="AB41" s="4" t="n">
        <v>2633</v>
      </c>
      <c r="AC41" s="4" t="n">
        <v>0</v>
      </c>
      <c r="AD41" s="4" t="n">
        <v>1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1</v>
      </c>
      <c r="AK41" s="4" t="n">
        <v>0</v>
      </c>
      <c r="AL41" s="4" t="n">
        <v>39</v>
      </c>
      <c r="AM41" s="5" t="n">
        <v>42216</v>
      </c>
      <c r="AN41" s="3" t="n">
        <f aca="false">MONTH(AM41)</f>
        <v>7</v>
      </c>
      <c r="AO41" s="3" t="str">
        <f aca="false">TEXT(AM41,"mmmm")</f>
        <v>July</v>
      </c>
    </row>
    <row r="42" customFormat="false" ht="12.75" hidden="true" customHeight="false" outlineLevel="0" collapsed="false">
      <c r="A42" s="3" t="n">
        <v>41</v>
      </c>
      <c r="B42" s="4" t="n">
        <v>21994</v>
      </c>
      <c r="C42" s="4" t="n">
        <v>19</v>
      </c>
      <c r="E42" s="4" t="n">
        <v>0</v>
      </c>
      <c r="F42" s="4" t="n">
        <v>1</v>
      </c>
      <c r="G42" s="4" t="n">
        <v>4</v>
      </c>
      <c r="H42" s="4" t="n">
        <v>9</v>
      </c>
      <c r="I42" s="4" t="n">
        <v>0</v>
      </c>
      <c r="J42" s="4" t="n">
        <v>6</v>
      </c>
      <c r="K42" s="4" t="n">
        <v>3</v>
      </c>
      <c r="L42" s="4" t="n">
        <v>1</v>
      </c>
      <c r="M42" s="4" t="n">
        <v>3</v>
      </c>
      <c r="N42" s="4" t="n">
        <v>1</v>
      </c>
      <c r="O42" s="4" t="n">
        <v>0</v>
      </c>
      <c r="P42" s="4" t="n">
        <v>0</v>
      </c>
      <c r="Q42" s="4" t="n">
        <v>3</v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63</v>
      </c>
      <c r="AA42" s="4" t="str">
        <f aca="false">IF(AND(Z42 &lt; 36, Z42&gt;23), "24-35",
IF(AND(Z42 &lt; 51, Z42&gt;35), "36-50",
IF(AND(Z42 &lt; 66, Z42&gt;50), "51-65",
IF(Z42&gt;65, "66+", "?"))))</f>
        <v>51-65</v>
      </c>
      <c r="AB42" s="4" t="n">
        <v>2711</v>
      </c>
      <c r="AC42" s="4" t="n">
        <v>0</v>
      </c>
      <c r="AD42" s="4" t="n">
        <v>0</v>
      </c>
      <c r="AE42" s="4" t="n">
        <v>0</v>
      </c>
      <c r="AF42" s="4" t="n">
        <v>1</v>
      </c>
      <c r="AG42" s="4" t="n">
        <v>0</v>
      </c>
      <c r="AH42" s="4" t="n">
        <v>0</v>
      </c>
      <c r="AI42" s="4" t="n">
        <v>1</v>
      </c>
      <c r="AJ42" s="4" t="n">
        <v>0</v>
      </c>
      <c r="AK42" s="4" t="n">
        <v>0</v>
      </c>
      <c r="AL42" s="4" t="n">
        <v>16</v>
      </c>
      <c r="AM42" s="5" t="n">
        <v>42138</v>
      </c>
      <c r="AN42" s="3" t="n">
        <f aca="false">MONTH(AM42)</f>
        <v>5</v>
      </c>
      <c r="AO42" s="3" t="str">
        <f aca="false">TEXT(AM42,"mmmm")</f>
        <v>May</v>
      </c>
    </row>
    <row r="43" customFormat="false" ht="12.75" hidden="true" customHeight="false" outlineLevel="0" collapsed="false">
      <c r="A43" s="3" t="n">
        <v>42</v>
      </c>
      <c r="B43" s="4" t="n">
        <v>7500</v>
      </c>
      <c r="C43" s="4" t="n">
        <v>19</v>
      </c>
      <c r="E43" s="4" t="n">
        <v>1</v>
      </c>
      <c r="F43" s="4" t="n">
        <v>0</v>
      </c>
      <c r="G43" s="4" t="n">
        <v>19</v>
      </c>
      <c r="H43" s="4" t="n">
        <v>3</v>
      </c>
      <c r="I43" s="4" t="n">
        <v>1</v>
      </c>
      <c r="J43" s="4" t="n">
        <v>10</v>
      </c>
      <c r="K43" s="4" t="n">
        <v>3</v>
      </c>
      <c r="L43" s="4" t="n">
        <v>2</v>
      </c>
      <c r="M43" s="4" t="n">
        <v>12</v>
      </c>
      <c r="N43" s="4" t="n">
        <v>3</v>
      </c>
      <c r="O43" s="4" t="n">
        <v>2</v>
      </c>
      <c r="P43" s="4" t="n">
        <v>0</v>
      </c>
      <c r="Q43" s="4" t="n">
        <v>3</v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45</v>
      </c>
      <c r="AA43" s="4" t="str">
        <f aca="false">IF(AND(Z43 &lt; 36, Z43&gt;23), "24-35",
IF(AND(Z43 &lt; 51, Z43&gt;35), "36-50",
IF(AND(Z43 &lt; 66, Z43&gt;50), "51-65",
IF(Z43&gt;65, "66+", "?"))))</f>
        <v>36-50</v>
      </c>
      <c r="AB43" s="4" t="n">
        <v>2429</v>
      </c>
      <c r="AC43" s="4" t="n">
        <v>0</v>
      </c>
      <c r="AD43" s="4" t="n">
        <v>1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1</v>
      </c>
      <c r="AK43" s="4" t="n">
        <v>0</v>
      </c>
      <c r="AL43" s="4" t="n">
        <v>7</v>
      </c>
      <c r="AM43" s="5" t="n">
        <v>42420</v>
      </c>
      <c r="AN43" s="3" t="n">
        <f aca="false">MONTH(AM43)</f>
        <v>2</v>
      </c>
      <c r="AO43" s="3" t="str">
        <f aca="false">TEXT(AM43,"mmmm")</f>
        <v>February</v>
      </c>
    </row>
    <row r="44" customFormat="false" ht="12.75" hidden="true" customHeight="false" outlineLevel="0" collapsed="false">
      <c r="A44" s="3" t="n">
        <v>43</v>
      </c>
      <c r="B44" s="4" t="n">
        <v>79941</v>
      </c>
      <c r="C44" s="4" t="n">
        <v>810</v>
      </c>
      <c r="E44" s="4" t="n">
        <v>0</v>
      </c>
      <c r="F44" s="4" t="n">
        <v>0</v>
      </c>
      <c r="G44" s="4" t="n">
        <v>72</v>
      </c>
      <c r="H44" s="4" t="n">
        <v>123</v>
      </c>
      <c r="I44" s="4" t="n">
        <v>164</v>
      </c>
      <c r="J44" s="4" t="n">
        <v>266</v>
      </c>
      <c r="K44" s="4" t="n">
        <v>227</v>
      </c>
      <c r="L44" s="4" t="n">
        <v>30</v>
      </c>
      <c r="M44" s="4" t="n">
        <v>174</v>
      </c>
      <c r="N44" s="4" t="n">
        <v>1</v>
      </c>
      <c r="O44" s="4" t="n">
        <v>2</v>
      </c>
      <c r="P44" s="4" t="n">
        <v>4</v>
      </c>
      <c r="Q44" s="4" t="n">
        <v>9</v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44</v>
      </c>
      <c r="AA44" s="4" t="str">
        <f aca="false">IF(AND(Z44 &lt; 36, Z44&gt;23), "24-35",
IF(AND(Z44 &lt; 51, Z44&gt;35), "36-50",
IF(AND(Z44 &lt; 66, Z44&gt;50), "51-65",
IF(Z44&gt;65, "66+", "?"))))</f>
        <v>36-50</v>
      </c>
      <c r="AB44" s="4" t="n">
        <v>2160</v>
      </c>
      <c r="AC44" s="4" t="n">
        <v>0</v>
      </c>
      <c r="AD44" s="4" t="n">
        <v>0</v>
      </c>
      <c r="AE44" s="4" t="n">
        <v>1</v>
      </c>
      <c r="AF44" s="4" t="n">
        <v>0</v>
      </c>
      <c r="AG44" s="4" t="n">
        <v>0</v>
      </c>
      <c r="AH44" s="4" t="n">
        <v>0</v>
      </c>
      <c r="AI44" s="4" t="n">
        <v>1</v>
      </c>
      <c r="AJ44" s="4" t="n">
        <v>0</v>
      </c>
      <c r="AK44" s="4" t="n">
        <v>0</v>
      </c>
      <c r="AL44" s="4" t="n">
        <v>636</v>
      </c>
      <c r="AM44" s="5" t="n">
        <v>42689</v>
      </c>
      <c r="AN44" s="3" t="n">
        <f aca="false">MONTH(AM44)</f>
        <v>11</v>
      </c>
      <c r="AO44" s="3" t="str">
        <f aca="false">TEXT(AM44,"mmmm")</f>
        <v>November</v>
      </c>
    </row>
    <row r="45" customFormat="false" ht="12.75" hidden="false" customHeight="false" outlineLevel="0" collapsed="false">
      <c r="A45" s="3" t="n">
        <v>44</v>
      </c>
      <c r="B45" s="4" t="n">
        <v>75825</v>
      </c>
      <c r="C45" s="4" t="n">
        <v>2158</v>
      </c>
      <c r="D45" s="4" t="n">
        <f aca="false">C45*100/B45</f>
        <v>2.84602703593802</v>
      </c>
      <c r="E45" s="4" t="n">
        <v>0</v>
      </c>
      <c r="F45" s="4" t="n">
        <v>0</v>
      </c>
      <c r="G45" s="4" t="n">
        <v>40</v>
      </c>
      <c r="H45" s="4" t="n">
        <v>1032</v>
      </c>
      <c r="I45" s="4" t="n">
        <v>105</v>
      </c>
      <c r="J45" s="4" t="n">
        <v>779</v>
      </c>
      <c r="K45" s="4" t="n">
        <v>137</v>
      </c>
      <c r="L45" s="4" t="n">
        <v>105</v>
      </c>
      <c r="M45" s="4" t="n">
        <v>51</v>
      </c>
      <c r="N45" s="4" t="n">
        <v>0</v>
      </c>
      <c r="O45" s="4" t="n">
        <v>5</v>
      </c>
      <c r="P45" s="4" t="n">
        <v>8</v>
      </c>
      <c r="Q45" s="4" t="n">
        <v>9</v>
      </c>
      <c r="R45" s="4" t="n">
        <v>4</v>
      </c>
      <c r="S45" s="4" t="n">
        <v>0</v>
      </c>
      <c r="T45" s="4" t="n">
        <v>0</v>
      </c>
      <c r="U45" s="4" t="n">
        <v>1</v>
      </c>
      <c r="V45" s="4" t="n">
        <v>0</v>
      </c>
      <c r="W45" s="4" t="n">
        <v>0</v>
      </c>
      <c r="X45" s="4" t="n">
        <v>0</v>
      </c>
      <c r="Y45" s="4" t="n">
        <v>1</v>
      </c>
      <c r="Z45" s="4" t="n">
        <v>44</v>
      </c>
      <c r="AA45" s="4" t="str">
        <f aca="false">IF(AND(Z45 &lt; 36, Z45&gt;23), "24-35",
IF(AND(Z45 &lt; 51, Z45&gt;35), "36-50",
IF(AND(Z45 &lt; 66, Z45&gt;50), "51-65",
IF(Z45&gt;65, "66+", "?"))))</f>
        <v>36-50</v>
      </c>
      <c r="AB45" s="4" t="n">
        <v>2784</v>
      </c>
      <c r="AC45" s="4" t="n">
        <v>0</v>
      </c>
      <c r="AD45" s="4" t="n">
        <v>0</v>
      </c>
      <c r="AE45" s="4" t="n">
        <v>1</v>
      </c>
      <c r="AF45" s="4" t="n">
        <v>0</v>
      </c>
      <c r="AG45" s="4" t="n">
        <v>0</v>
      </c>
      <c r="AH45" s="4" t="n">
        <v>0</v>
      </c>
      <c r="AI45" s="4" t="n">
        <v>1</v>
      </c>
      <c r="AJ45" s="4" t="n">
        <v>0</v>
      </c>
      <c r="AK45" s="4" t="n">
        <v>0</v>
      </c>
      <c r="AL45" s="4" t="n">
        <v>2107</v>
      </c>
      <c r="AM45" s="5" t="n">
        <v>42065</v>
      </c>
      <c r="AN45" s="3" t="n">
        <f aca="false">MONTH(AM45)</f>
        <v>3</v>
      </c>
      <c r="AO45" s="3" t="str">
        <f aca="false">TEXT(AM45,"mmmm")</f>
        <v>March</v>
      </c>
    </row>
    <row r="46" customFormat="false" ht="12.75" hidden="true" customHeight="false" outlineLevel="0" collapsed="false">
      <c r="A46" s="3" t="n">
        <v>45</v>
      </c>
      <c r="B46" s="4" t="n">
        <v>41728</v>
      </c>
      <c r="C46" s="4" t="n">
        <v>42</v>
      </c>
      <c r="E46" s="4" t="n">
        <v>1</v>
      </c>
      <c r="F46" s="4" t="n">
        <v>0</v>
      </c>
      <c r="G46" s="4" t="n">
        <v>92</v>
      </c>
      <c r="H46" s="4" t="n">
        <v>13</v>
      </c>
      <c r="I46" s="4" t="n">
        <v>6</v>
      </c>
      <c r="J46" s="4" t="n">
        <v>15</v>
      </c>
      <c r="K46" s="4" t="n">
        <v>3</v>
      </c>
      <c r="L46" s="4" t="n">
        <v>5</v>
      </c>
      <c r="M46" s="4" t="n">
        <v>13</v>
      </c>
      <c r="N46" s="4" t="n">
        <v>1</v>
      </c>
      <c r="O46" s="4" t="n">
        <v>2</v>
      </c>
      <c r="P46" s="4" t="n">
        <v>0</v>
      </c>
      <c r="Q46" s="4" t="n">
        <v>2</v>
      </c>
      <c r="R46" s="4" t="n">
        <v>10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52</v>
      </c>
      <c r="AA46" s="4" t="str">
        <f aca="false">IF(AND(Z46 &lt; 36, Z46&gt;23), "24-35",
IF(AND(Z46 &lt; 51, Z46&gt;35), "36-50",
IF(AND(Z46 &lt; 66, Z46&gt;50), "51-65",
IF(Z46&gt;65, "66+", "?"))))</f>
        <v>51-65</v>
      </c>
      <c r="AB46" s="4" t="n">
        <v>2560</v>
      </c>
      <c r="AC46" s="4" t="n">
        <v>0</v>
      </c>
      <c r="AD46" s="4" t="n">
        <v>0</v>
      </c>
      <c r="AE46" s="4" t="n">
        <v>0</v>
      </c>
      <c r="AF46" s="4" t="n">
        <v>1</v>
      </c>
      <c r="AG46" s="4" t="n">
        <v>0</v>
      </c>
      <c r="AH46" s="4" t="n">
        <v>0</v>
      </c>
      <c r="AI46" s="4" t="n">
        <v>1</v>
      </c>
      <c r="AJ46" s="4" t="n">
        <v>0</v>
      </c>
      <c r="AK46" s="4" t="n">
        <v>0</v>
      </c>
      <c r="AL46" s="4" t="n">
        <v>29</v>
      </c>
      <c r="AM46" s="5" t="n">
        <v>42289</v>
      </c>
      <c r="AN46" s="3" t="n">
        <f aca="false">MONTH(AM46)</f>
        <v>10</v>
      </c>
      <c r="AO46" s="3" t="str">
        <f aca="false">TEXT(AM46,"mmmm")</f>
        <v>October</v>
      </c>
    </row>
    <row r="47" customFormat="false" ht="12.75" hidden="true" customHeight="false" outlineLevel="0" collapsed="false">
      <c r="A47" s="3" t="n">
        <v>46</v>
      </c>
      <c r="B47" s="4" t="n">
        <v>72550</v>
      </c>
      <c r="C47" s="4" t="n">
        <v>1281</v>
      </c>
      <c r="E47" s="4" t="n">
        <v>1</v>
      </c>
      <c r="F47" s="4" t="n">
        <v>1</v>
      </c>
      <c r="G47" s="4" t="n">
        <v>39</v>
      </c>
      <c r="H47" s="4" t="n">
        <v>826</v>
      </c>
      <c r="I47" s="4" t="n">
        <v>50</v>
      </c>
      <c r="J47" s="4" t="n">
        <v>317</v>
      </c>
      <c r="K47" s="4" t="n">
        <v>50</v>
      </c>
      <c r="L47" s="4" t="n">
        <v>38</v>
      </c>
      <c r="M47" s="4" t="n">
        <v>38</v>
      </c>
      <c r="N47" s="4" t="n">
        <v>9</v>
      </c>
      <c r="O47" s="4" t="n">
        <v>5</v>
      </c>
      <c r="P47" s="4" t="n">
        <v>2</v>
      </c>
      <c r="Q47" s="4" t="n">
        <v>12</v>
      </c>
      <c r="R47" s="4" t="n">
        <v>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66</v>
      </c>
      <c r="AA47" s="4" t="str">
        <f aca="false">IF(AND(Z47 &lt; 36, Z47&gt;23), "24-35",
IF(AND(Z47 &lt; 51, Z47&gt;35), "36-50",
IF(AND(Z47 &lt; 66, Z47&gt;50), "51-65",
IF(Z47&gt;65, "66+", "?"))))</f>
        <v>66+</v>
      </c>
      <c r="AB47" s="4" t="n">
        <v>2757</v>
      </c>
      <c r="AC47" s="4" t="n">
        <v>0</v>
      </c>
      <c r="AD47" s="4" t="n">
        <v>1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1</v>
      </c>
      <c r="AL47" s="4" t="n">
        <v>1243</v>
      </c>
      <c r="AM47" s="5" t="n">
        <v>42092</v>
      </c>
      <c r="AN47" s="3" t="n">
        <f aca="false">MONTH(AM47)</f>
        <v>3</v>
      </c>
      <c r="AO47" s="3" t="str">
        <f aca="false">TEXT(AM47,"mmmm")</f>
        <v>March</v>
      </c>
    </row>
    <row r="48" customFormat="false" ht="12.75" hidden="true" customHeight="false" outlineLevel="0" collapsed="false">
      <c r="A48" s="3" t="n">
        <v>47</v>
      </c>
      <c r="B48" s="4" t="n">
        <v>65486</v>
      </c>
      <c r="C48" s="4" t="n">
        <v>493</v>
      </c>
      <c r="E48" s="4" t="n">
        <v>0</v>
      </c>
      <c r="F48" s="4" t="n">
        <v>1</v>
      </c>
      <c r="G48" s="4" t="n">
        <v>29</v>
      </c>
      <c r="H48" s="4" t="n">
        <v>245</v>
      </c>
      <c r="I48" s="4" t="n">
        <v>19</v>
      </c>
      <c r="J48" s="4" t="n">
        <v>125</v>
      </c>
      <c r="K48" s="4" t="n">
        <v>37</v>
      </c>
      <c r="L48" s="4" t="n">
        <v>67</v>
      </c>
      <c r="M48" s="4" t="n">
        <v>14</v>
      </c>
      <c r="N48" s="4" t="n">
        <v>1</v>
      </c>
      <c r="O48" s="4" t="n">
        <v>4</v>
      </c>
      <c r="P48" s="4" t="n">
        <v>2</v>
      </c>
      <c r="Q48" s="4" t="n">
        <v>10</v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63</v>
      </c>
      <c r="AA48" s="4" t="str">
        <f aca="false">IF(AND(Z48 &lt; 36, Z48&gt;23), "24-35",
IF(AND(Z48 &lt; 51, Z48&gt;35), "36-50",
IF(AND(Z48 &lt; 66, Z48&gt;50), "51-65",
IF(Z48&gt;65, "66+", "?"))))</f>
        <v>51-65</v>
      </c>
      <c r="AB48" s="4" t="n">
        <v>2207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1</v>
      </c>
      <c r="AH48" s="4" t="n">
        <v>0</v>
      </c>
      <c r="AI48" s="4" t="n">
        <v>1</v>
      </c>
      <c r="AJ48" s="4" t="n">
        <v>0</v>
      </c>
      <c r="AK48" s="4" t="n">
        <v>0</v>
      </c>
      <c r="AL48" s="4" t="n">
        <v>479</v>
      </c>
      <c r="AM48" s="5" t="n">
        <v>42642</v>
      </c>
      <c r="AN48" s="3" t="n">
        <f aca="false">MONTH(AM48)</f>
        <v>9</v>
      </c>
      <c r="AO48" s="3" t="str">
        <f aca="false">TEXT(AM48,"mmmm")</f>
        <v>September</v>
      </c>
    </row>
    <row r="49" customFormat="false" ht="12.75" hidden="true" customHeight="false" outlineLevel="0" collapsed="false">
      <c r="A49" s="3" t="n">
        <v>48</v>
      </c>
      <c r="B49" s="4" t="n">
        <v>79143</v>
      </c>
      <c r="C49" s="4" t="n">
        <v>1661</v>
      </c>
      <c r="E49" s="4" t="n">
        <v>0</v>
      </c>
      <c r="F49" s="4" t="n">
        <v>0</v>
      </c>
      <c r="G49" s="4" t="n">
        <v>2</v>
      </c>
      <c r="H49" s="4" t="n">
        <v>650</v>
      </c>
      <c r="I49" s="4" t="n">
        <v>37</v>
      </c>
      <c r="J49" s="4" t="n">
        <v>780</v>
      </c>
      <c r="K49" s="4" t="n">
        <v>27</v>
      </c>
      <c r="L49" s="4" t="n">
        <v>167</v>
      </c>
      <c r="M49" s="4" t="n">
        <v>32</v>
      </c>
      <c r="N49" s="4" t="n">
        <v>1</v>
      </c>
      <c r="O49" s="4" t="n">
        <v>6</v>
      </c>
      <c r="P49" s="4" t="n">
        <v>9</v>
      </c>
      <c r="Q49" s="4" t="n">
        <v>13</v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56</v>
      </c>
      <c r="AA49" s="4" t="str">
        <f aca="false">IF(AND(Z49 &lt; 36, Z49&gt;23), "24-35",
IF(AND(Z49 &lt; 51, Z49&gt;35), "36-50",
IF(AND(Z49 &lt; 66, Z49&gt;50), "51-65",
IF(Z49&gt;65, "66+", "?"))))</f>
        <v>51-65</v>
      </c>
      <c r="AB49" s="4" t="n">
        <v>2846</v>
      </c>
      <c r="AC49" s="4" t="n">
        <v>0</v>
      </c>
      <c r="AD49" s="4" t="n">
        <v>1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1</v>
      </c>
      <c r="AK49" s="4" t="n">
        <v>0</v>
      </c>
      <c r="AL49" s="4" t="n">
        <v>1629</v>
      </c>
      <c r="AM49" s="5" t="n">
        <v>42003</v>
      </c>
      <c r="AN49" s="3" t="n">
        <f aca="false">MONTH(AM49)</f>
        <v>12</v>
      </c>
      <c r="AO49" s="3" t="str">
        <f aca="false">TEXT(AM49,"mmmm")</f>
        <v>December</v>
      </c>
    </row>
    <row r="50" customFormat="false" ht="12.75" hidden="true" customHeight="false" outlineLevel="0" collapsed="false">
      <c r="A50" s="3" t="n">
        <v>49</v>
      </c>
      <c r="B50" s="4" t="n">
        <v>35790</v>
      </c>
      <c r="C50" s="4" t="n">
        <v>69</v>
      </c>
      <c r="E50" s="4" t="n">
        <v>1</v>
      </c>
      <c r="F50" s="4" t="n">
        <v>0</v>
      </c>
      <c r="G50" s="4" t="n">
        <v>54</v>
      </c>
      <c r="H50" s="4" t="n">
        <v>12</v>
      </c>
      <c r="I50" s="4" t="n">
        <v>6</v>
      </c>
      <c r="J50" s="4" t="n">
        <v>20</v>
      </c>
      <c r="K50" s="4" t="n">
        <v>30</v>
      </c>
      <c r="L50" s="4" t="n">
        <v>1</v>
      </c>
      <c r="M50" s="4" t="n">
        <v>3</v>
      </c>
      <c r="N50" s="4" t="n">
        <v>2</v>
      </c>
      <c r="O50" s="4" t="n">
        <v>2</v>
      </c>
      <c r="P50" s="4" t="n">
        <v>0</v>
      </c>
      <c r="Q50" s="4" t="n">
        <v>3</v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43</v>
      </c>
      <c r="AA50" s="4" t="str">
        <f aca="false">IF(AND(Z50 &lt; 36, Z50&gt;23), "24-35",
IF(AND(Z50 &lt; 51, Z50&gt;35), "36-50",
IF(AND(Z50 &lt; 66, Z50&gt;50), "51-65",
IF(Z50&gt;65, "66+", "?"))))</f>
        <v>36-50</v>
      </c>
      <c r="AB50" s="4" t="n">
        <v>2702</v>
      </c>
      <c r="AC50" s="4" t="n">
        <v>0</v>
      </c>
      <c r="AD50" s="4" t="n">
        <v>0</v>
      </c>
      <c r="AE50" s="4" t="n">
        <v>1</v>
      </c>
      <c r="AF50" s="4" t="n">
        <v>0</v>
      </c>
      <c r="AG50" s="4" t="n">
        <v>0</v>
      </c>
      <c r="AH50" s="4" t="n">
        <v>0</v>
      </c>
      <c r="AI50" s="4" t="n">
        <v>1</v>
      </c>
      <c r="AJ50" s="4" t="n">
        <v>0</v>
      </c>
      <c r="AK50" s="4" t="n">
        <v>0</v>
      </c>
      <c r="AL50" s="4" t="n">
        <v>66</v>
      </c>
      <c r="AM50" s="5" t="n">
        <v>42147</v>
      </c>
      <c r="AN50" s="3" t="n">
        <f aca="false">MONTH(AM50)</f>
        <v>5</v>
      </c>
      <c r="AO50" s="3" t="str">
        <f aca="false">TEXT(AM50,"mmmm")</f>
        <v>May</v>
      </c>
    </row>
    <row r="51" customFormat="false" ht="12.75" hidden="false" customHeight="false" outlineLevel="0" collapsed="false">
      <c r="A51" s="3" t="n">
        <v>50</v>
      </c>
      <c r="B51" s="4" t="n">
        <v>83151</v>
      </c>
      <c r="C51" s="4" t="n">
        <v>2136</v>
      </c>
      <c r="D51" s="4" t="n">
        <f aca="false">C51*100/B51</f>
        <v>2.56882057942779</v>
      </c>
      <c r="E51" s="4" t="n">
        <v>0</v>
      </c>
      <c r="F51" s="4" t="n">
        <v>0</v>
      </c>
      <c r="G51" s="4" t="n">
        <v>80</v>
      </c>
      <c r="H51" s="4" t="n">
        <v>968</v>
      </c>
      <c r="I51" s="4" t="n">
        <v>147</v>
      </c>
      <c r="J51" s="4" t="n">
        <v>842</v>
      </c>
      <c r="K51" s="4" t="n">
        <v>137</v>
      </c>
      <c r="L51" s="4" t="n">
        <v>42</v>
      </c>
      <c r="M51" s="4" t="n">
        <v>210</v>
      </c>
      <c r="N51" s="4" t="n">
        <v>1</v>
      </c>
      <c r="O51" s="4" t="n">
        <v>5</v>
      </c>
      <c r="P51" s="4" t="n">
        <v>7</v>
      </c>
      <c r="Q51" s="4" t="n">
        <v>10</v>
      </c>
      <c r="R51" s="4" t="n">
        <v>2</v>
      </c>
      <c r="S51" s="4" t="n">
        <v>1</v>
      </c>
      <c r="T51" s="4" t="n">
        <v>0</v>
      </c>
      <c r="U51" s="4" t="n">
        <v>1</v>
      </c>
      <c r="V51" s="4" t="n">
        <v>0</v>
      </c>
      <c r="W51" s="4" t="n">
        <v>1</v>
      </c>
      <c r="X51" s="4" t="n">
        <v>0</v>
      </c>
      <c r="Y51" s="4" t="n">
        <v>1</v>
      </c>
      <c r="Z51" s="4" t="n">
        <v>48</v>
      </c>
      <c r="AA51" s="4" t="str">
        <f aca="false">IF(AND(Z51 &lt; 36, Z51&gt;23), "24-35",
IF(AND(Z51 &lt; 51, Z51&gt;35), "36-50",
IF(AND(Z51 &lt; 66, Z51&gt;50), "51-65",
IF(Z51&gt;65, "66+", "?"))))</f>
        <v>36-50</v>
      </c>
      <c r="AB51" s="4" t="n">
        <v>2663</v>
      </c>
      <c r="AC51" s="4" t="n">
        <v>0</v>
      </c>
      <c r="AD51" s="4" t="n">
        <v>1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1</v>
      </c>
      <c r="AK51" s="4" t="n">
        <v>0</v>
      </c>
      <c r="AL51" s="4" t="n">
        <v>1926</v>
      </c>
      <c r="AM51" s="5" t="n">
        <v>42186</v>
      </c>
      <c r="AN51" s="3" t="n">
        <f aca="false">MONTH(AM51)</f>
        <v>7</v>
      </c>
      <c r="AO51" s="3" t="str">
        <f aca="false">TEXT(AM51,"mmmm")</f>
        <v>July</v>
      </c>
    </row>
    <row r="52" customFormat="false" ht="12.75" hidden="true" customHeight="false" outlineLevel="0" collapsed="false">
      <c r="A52" s="3" t="n">
        <v>51</v>
      </c>
      <c r="B52" s="4" t="n">
        <v>66373</v>
      </c>
      <c r="C52" s="4" t="n">
        <v>497</v>
      </c>
      <c r="E52" s="4" t="n">
        <v>1</v>
      </c>
      <c r="F52" s="4" t="n">
        <v>1</v>
      </c>
      <c r="G52" s="4" t="n">
        <v>57</v>
      </c>
      <c r="H52" s="4" t="n">
        <v>328</v>
      </c>
      <c r="I52" s="4" t="n">
        <v>9</v>
      </c>
      <c r="J52" s="4" t="n">
        <v>124</v>
      </c>
      <c r="K52" s="4" t="n">
        <v>12</v>
      </c>
      <c r="L52" s="4" t="n">
        <v>24</v>
      </c>
      <c r="M52" s="4" t="n">
        <v>109</v>
      </c>
      <c r="N52" s="4" t="n">
        <v>7</v>
      </c>
      <c r="O52" s="4" t="n">
        <v>4</v>
      </c>
      <c r="P52" s="4" t="n">
        <v>2</v>
      </c>
      <c r="Q52" s="4" t="n">
        <v>10</v>
      </c>
      <c r="R52" s="4" t="n">
        <v>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42</v>
      </c>
      <c r="AA52" s="4" t="str">
        <f aca="false">IF(AND(Z52 &lt; 36, Z52&gt;23), "24-35",
IF(AND(Z52 &lt; 51, Z52&gt;35), "36-50",
IF(AND(Z52 &lt; 66, Z52&gt;50), "51-65",
IF(Z52&gt;65, "66+", "?"))))</f>
        <v>36-50</v>
      </c>
      <c r="AB52" s="4" t="n">
        <v>2541</v>
      </c>
      <c r="AC52" s="4" t="n">
        <v>0</v>
      </c>
      <c r="AD52" s="4" t="n">
        <v>1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1</v>
      </c>
      <c r="AJ52" s="4" t="n">
        <v>0</v>
      </c>
      <c r="AK52" s="4" t="n">
        <v>0</v>
      </c>
      <c r="AL52" s="4" t="n">
        <v>388</v>
      </c>
      <c r="AM52" s="5" t="n">
        <v>42308</v>
      </c>
      <c r="AN52" s="3" t="n">
        <f aca="false">MONTH(AM52)</f>
        <v>10</v>
      </c>
      <c r="AO52" s="3" t="str">
        <f aca="false">TEXT(AM52,"mmmm")</f>
        <v>October</v>
      </c>
    </row>
    <row r="53" customFormat="false" ht="12.75" hidden="false" customHeight="false" outlineLevel="0" collapsed="false">
      <c r="A53" s="3" t="n">
        <v>52</v>
      </c>
      <c r="B53" s="4" t="n">
        <v>94384</v>
      </c>
      <c r="C53" s="4" t="n">
        <v>2130</v>
      </c>
      <c r="D53" s="4" t="n">
        <f aca="false">C53*100/B53</f>
        <v>2.25673843024241</v>
      </c>
      <c r="E53" s="4" t="n">
        <v>0</v>
      </c>
      <c r="F53" s="4" t="n">
        <v>0</v>
      </c>
      <c r="G53" s="4" t="n">
        <v>62</v>
      </c>
      <c r="H53" s="4" t="n">
        <v>1111</v>
      </c>
      <c r="I53" s="4" t="n">
        <v>24</v>
      </c>
      <c r="J53" s="4" t="n">
        <v>790</v>
      </c>
      <c r="K53" s="4" t="n">
        <v>160</v>
      </c>
      <c r="L53" s="4" t="n">
        <v>45</v>
      </c>
      <c r="M53" s="4" t="n">
        <v>172</v>
      </c>
      <c r="N53" s="4" t="n">
        <v>0</v>
      </c>
      <c r="O53" s="4" t="n">
        <v>5</v>
      </c>
      <c r="P53" s="4" t="n">
        <v>8</v>
      </c>
      <c r="Q53" s="4" t="n">
        <v>5</v>
      </c>
      <c r="R53" s="4" t="n">
        <v>2</v>
      </c>
      <c r="S53" s="4" t="n">
        <v>1</v>
      </c>
      <c r="T53" s="4" t="n">
        <v>0</v>
      </c>
      <c r="U53" s="4" t="n">
        <v>0</v>
      </c>
      <c r="V53" s="4" t="n">
        <v>1</v>
      </c>
      <c r="W53" s="4" t="n">
        <v>1</v>
      </c>
      <c r="X53" s="4" t="n">
        <v>0</v>
      </c>
      <c r="Y53" s="4" t="n">
        <v>1</v>
      </c>
      <c r="Z53" s="4" t="n">
        <v>67</v>
      </c>
      <c r="AA53" s="4" t="str">
        <f aca="false">IF(AND(Z53 &lt; 36, Z53&gt;23), "24-35",
IF(AND(Z53 &lt; 51, Z53&gt;35), "36-50",
IF(AND(Z53 &lt; 66, Z53&gt;50), "51-65",
IF(Z53&gt;65, "66+", "?"))))</f>
        <v>66+</v>
      </c>
      <c r="AB53" s="4" t="n">
        <v>2641</v>
      </c>
      <c r="AC53" s="4" t="n">
        <v>0</v>
      </c>
      <c r="AD53" s="4" t="n">
        <v>0</v>
      </c>
      <c r="AE53" s="4" t="n">
        <v>0</v>
      </c>
      <c r="AF53" s="4" t="n">
        <v>1</v>
      </c>
      <c r="AG53" s="4" t="n">
        <v>0</v>
      </c>
      <c r="AH53" s="4" t="n">
        <v>0</v>
      </c>
      <c r="AI53" s="4" t="n">
        <v>1</v>
      </c>
      <c r="AJ53" s="4" t="n">
        <v>0</v>
      </c>
      <c r="AK53" s="4" t="n">
        <v>0</v>
      </c>
      <c r="AL53" s="4" t="n">
        <v>1958</v>
      </c>
      <c r="AM53" s="5" t="n">
        <v>42208</v>
      </c>
      <c r="AN53" s="3" t="n">
        <f aca="false">MONTH(AM53)</f>
        <v>7</v>
      </c>
      <c r="AO53" s="3" t="str">
        <f aca="false">TEXT(AM53,"mmmm")</f>
        <v>July</v>
      </c>
    </row>
    <row r="54" customFormat="false" ht="12.75" hidden="false" customHeight="false" outlineLevel="0" collapsed="false">
      <c r="A54" s="3" t="n">
        <v>53</v>
      </c>
      <c r="B54" s="4" t="n">
        <v>94384</v>
      </c>
      <c r="C54" s="4" t="n">
        <v>2130</v>
      </c>
      <c r="D54" s="4" t="n">
        <f aca="false">C54*100/B54</f>
        <v>2.25673843024241</v>
      </c>
      <c r="E54" s="4" t="n">
        <v>0</v>
      </c>
      <c r="F54" s="4" t="n">
        <v>0</v>
      </c>
      <c r="G54" s="4" t="n">
        <v>62</v>
      </c>
      <c r="H54" s="4" t="n">
        <v>1111</v>
      </c>
      <c r="I54" s="4" t="n">
        <v>24</v>
      </c>
      <c r="J54" s="4" t="n">
        <v>790</v>
      </c>
      <c r="K54" s="4" t="n">
        <v>160</v>
      </c>
      <c r="L54" s="4" t="n">
        <v>45</v>
      </c>
      <c r="M54" s="4" t="n">
        <v>172</v>
      </c>
      <c r="N54" s="4" t="n">
        <v>0</v>
      </c>
      <c r="O54" s="4" t="n">
        <v>5</v>
      </c>
      <c r="P54" s="4" t="n">
        <v>8</v>
      </c>
      <c r="Q54" s="4" t="n">
        <v>5</v>
      </c>
      <c r="R54" s="4" t="n">
        <v>2</v>
      </c>
      <c r="S54" s="4" t="n">
        <v>1</v>
      </c>
      <c r="T54" s="4" t="n">
        <v>0</v>
      </c>
      <c r="U54" s="4" t="n">
        <v>0</v>
      </c>
      <c r="V54" s="4" t="n">
        <v>1</v>
      </c>
      <c r="W54" s="4" t="n">
        <v>1</v>
      </c>
      <c r="X54" s="4" t="n">
        <v>0</v>
      </c>
      <c r="Y54" s="4" t="n">
        <v>1</v>
      </c>
      <c r="Z54" s="4" t="n">
        <v>67</v>
      </c>
      <c r="AA54" s="4" t="str">
        <f aca="false">IF(AND(Z54 &lt; 36, Z54&gt;23), "24-35",
IF(AND(Z54 &lt; 51, Z54&gt;35), "36-50",
IF(AND(Z54 &lt; 66, Z54&gt;50), "51-65",
IF(Z54&gt;65, "66+", "?"))))</f>
        <v>66+</v>
      </c>
      <c r="AB54" s="4" t="n">
        <v>2641</v>
      </c>
      <c r="AC54" s="4" t="n">
        <v>0</v>
      </c>
      <c r="AD54" s="4" t="n">
        <v>0</v>
      </c>
      <c r="AE54" s="4" t="n">
        <v>0</v>
      </c>
      <c r="AF54" s="4" t="n">
        <v>1</v>
      </c>
      <c r="AG54" s="4" t="n">
        <v>0</v>
      </c>
      <c r="AH54" s="4" t="n">
        <v>0</v>
      </c>
      <c r="AI54" s="4" t="n">
        <v>1</v>
      </c>
      <c r="AJ54" s="4" t="n">
        <v>0</v>
      </c>
      <c r="AK54" s="4" t="n">
        <v>0</v>
      </c>
      <c r="AL54" s="4" t="n">
        <v>1958</v>
      </c>
      <c r="AM54" s="5" t="n">
        <v>42208</v>
      </c>
      <c r="AN54" s="3" t="n">
        <f aca="false">MONTH(AM54)</f>
        <v>7</v>
      </c>
      <c r="AO54" s="3" t="str">
        <f aca="false">TEXT(AM54,"mmmm")</f>
        <v>July</v>
      </c>
    </row>
    <row r="55" customFormat="false" ht="12.75" hidden="true" customHeight="false" outlineLevel="0" collapsed="false">
      <c r="A55" s="3" t="n">
        <v>54</v>
      </c>
      <c r="B55" s="4" t="n">
        <v>27938</v>
      </c>
      <c r="C55" s="4" t="n">
        <v>24</v>
      </c>
      <c r="E55" s="4" t="n">
        <v>1</v>
      </c>
      <c r="F55" s="4" t="n">
        <v>0</v>
      </c>
      <c r="G55" s="4" t="n">
        <v>31</v>
      </c>
      <c r="H55" s="4" t="n">
        <v>13</v>
      </c>
      <c r="I55" s="4" t="n">
        <v>0</v>
      </c>
      <c r="J55" s="4" t="n">
        <v>8</v>
      </c>
      <c r="K55" s="4" t="n">
        <v>2</v>
      </c>
      <c r="L55" s="4" t="n">
        <v>1</v>
      </c>
      <c r="M55" s="4" t="n">
        <v>5</v>
      </c>
      <c r="N55" s="4" t="n">
        <v>1</v>
      </c>
      <c r="O55" s="4" t="n">
        <v>1</v>
      </c>
      <c r="P55" s="4" t="n">
        <v>0</v>
      </c>
      <c r="Q55" s="4" t="n">
        <v>4</v>
      </c>
      <c r="R55" s="4" t="n">
        <v>3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32</v>
      </c>
      <c r="AA55" s="4" t="str">
        <f aca="false">IF(AND(Z55 &lt; 36, Z55&gt;23), "24-35",
IF(AND(Z55 &lt; 51, Z55&gt;35), "36-50",
IF(AND(Z55 &lt; 66, Z55&gt;50), "51-65",
IF(Z55&gt;65, "66+", "?"))))</f>
        <v>24-35</v>
      </c>
      <c r="AB55" s="4" t="n">
        <v>2221</v>
      </c>
      <c r="AC55" s="4" t="n">
        <v>0</v>
      </c>
      <c r="AD55" s="4" t="n">
        <v>0</v>
      </c>
      <c r="AE55" s="4" t="n">
        <v>1</v>
      </c>
      <c r="AF55" s="4" t="n">
        <v>0</v>
      </c>
      <c r="AG55" s="4" t="n">
        <v>0</v>
      </c>
      <c r="AH55" s="4" t="n">
        <v>0</v>
      </c>
      <c r="AI55" s="4" t="n">
        <v>1</v>
      </c>
      <c r="AJ55" s="4" t="n">
        <v>0</v>
      </c>
      <c r="AK55" s="4" t="n">
        <v>0</v>
      </c>
      <c r="AL55" s="4" t="n">
        <v>19</v>
      </c>
      <c r="AM55" s="5" t="n">
        <v>42628</v>
      </c>
      <c r="AN55" s="3" t="n">
        <f aca="false">MONTH(AM55)</f>
        <v>9</v>
      </c>
      <c r="AO55" s="3" t="str">
        <f aca="false">TEXT(AM55,"mmmm")</f>
        <v>September</v>
      </c>
    </row>
    <row r="56" customFormat="false" ht="12.75" hidden="true" customHeight="false" outlineLevel="0" collapsed="false">
      <c r="A56" s="3" t="n">
        <v>55</v>
      </c>
      <c r="B56" s="4" t="n">
        <v>55954</v>
      </c>
      <c r="C56" s="4" t="n">
        <v>475</v>
      </c>
      <c r="E56" s="4" t="n">
        <v>0</v>
      </c>
      <c r="F56" s="4" t="n">
        <v>1</v>
      </c>
      <c r="G56" s="4" t="n">
        <v>63</v>
      </c>
      <c r="H56" s="4" t="n">
        <v>447</v>
      </c>
      <c r="I56" s="4" t="n">
        <v>0</v>
      </c>
      <c r="J56" s="4" t="n">
        <v>28</v>
      </c>
      <c r="K56" s="4" t="n">
        <v>0</v>
      </c>
      <c r="L56" s="4" t="n">
        <v>0</v>
      </c>
      <c r="M56" s="4" t="n">
        <v>43</v>
      </c>
      <c r="N56" s="4" t="n">
        <v>3</v>
      </c>
      <c r="O56" s="4" t="n">
        <v>8</v>
      </c>
      <c r="P56" s="4" t="n">
        <v>2</v>
      </c>
      <c r="Q56" s="4" t="n">
        <v>6</v>
      </c>
      <c r="R56" s="4" t="n">
        <v>7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52</v>
      </c>
      <c r="AA56" s="4" t="str">
        <f aca="false">IF(AND(Z56 &lt; 36, Z56&gt;23), "24-35",
IF(AND(Z56 &lt; 51, Z56&gt;35), "36-50",
IF(AND(Z56 &lt; 66, Z56&gt;50), "51-65",
IF(Z56&gt;65, "66+", "?"))))</f>
        <v>51-65</v>
      </c>
      <c r="AB56" s="4" t="n">
        <v>2277</v>
      </c>
      <c r="AC56" s="4" t="n">
        <v>0</v>
      </c>
      <c r="AD56" s="4" t="n">
        <v>1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1</v>
      </c>
      <c r="AL56" s="4" t="n">
        <v>432</v>
      </c>
      <c r="AM56" s="5" t="n">
        <v>42572</v>
      </c>
      <c r="AN56" s="3" t="n">
        <f aca="false">MONTH(AM56)</f>
        <v>7</v>
      </c>
      <c r="AO56" s="3" t="str">
        <f aca="false">TEXT(AM56,"mmmm")</f>
        <v>July</v>
      </c>
    </row>
    <row r="57" customFormat="false" ht="12.75" hidden="false" customHeight="false" outlineLevel="0" collapsed="false">
      <c r="A57" s="3" t="n">
        <v>56</v>
      </c>
      <c r="B57" s="4" t="n">
        <v>77632</v>
      </c>
      <c r="C57" s="4" t="n">
        <v>2105</v>
      </c>
      <c r="D57" s="4" t="n">
        <f aca="false">C57*100/B57</f>
        <v>2.71151071723001</v>
      </c>
      <c r="E57" s="4" t="n">
        <v>0</v>
      </c>
      <c r="F57" s="4" t="n">
        <v>0</v>
      </c>
      <c r="G57" s="4" t="n">
        <v>73</v>
      </c>
      <c r="H57" s="4" t="n">
        <v>1200</v>
      </c>
      <c r="I57" s="4" t="n">
        <v>105</v>
      </c>
      <c r="J57" s="4" t="n">
        <v>758</v>
      </c>
      <c r="K57" s="4" t="n">
        <v>0</v>
      </c>
      <c r="L57" s="4" t="n">
        <v>42</v>
      </c>
      <c r="M57" s="4" t="n">
        <v>147</v>
      </c>
      <c r="N57" s="4" t="n">
        <v>1</v>
      </c>
      <c r="O57" s="4" t="n">
        <v>4</v>
      </c>
      <c r="P57" s="4" t="n">
        <v>2</v>
      </c>
      <c r="Q57" s="4" t="n">
        <v>6</v>
      </c>
      <c r="R57" s="4" t="n">
        <v>2</v>
      </c>
      <c r="S57" s="4" t="n">
        <v>0</v>
      </c>
      <c r="T57" s="4" t="n">
        <v>0</v>
      </c>
      <c r="U57" s="4" t="n">
        <v>0</v>
      </c>
      <c r="V57" s="4" t="n">
        <v>1</v>
      </c>
      <c r="W57" s="4" t="n">
        <v>1</v>
      </c>
      <c r="X57" s="4" t="n">
        <v>0</v>
      </c>
      <c r="Y57" s="4" t="n">
        <v>1</v>
      </c>
      <c r="Z57" s="4" t="n">
        <v>73</v>
      </c>
      <c r="AA57" s="4" t="str">
        <f aca="false">IF(AND(Z57 &lt; 36, Z57&gt;23), "24-35",
IF(AND(Z57 &lt; 51, Z57&gt;35), "36-50",
IF(AND(Z57 &lt; 66, Z57&gt;50), "51-65",
IF(Z57&gt;65, "66+", "?"))))</f>
        <v>66+</v>
      </c>
      <c r="AB57" s="4" t="n">
        <v>2635</v>
      </c>
      <c r="AC57" s="4" t="n">
        <v>0</v>
      </c>
      <c r="AD57" s="4" t="n">
        <v>0</v>
      </c>
      <c r="AE57" s="4" t="n">
        <v>0</v>
      </c>
      <c r="AF57" s="4" t="n">
        <v>1</v>
      </c>
      <c r="AG57" s="4" t="n">
        <v>0</v>
      </c>
      <c r="AH57" s="4" t="n">
        <v>0</v>
      </c>
      <c r="AI57" s="4" t="n">
        <v>0</v>
      </c>
      <c r="AJ57" s="4" t="n">
        <v>1</v>
      </c>
      <c r="AK57" s="4" t="n">
        <v>0</v>
      </c>
      <c r="AL57" s="4" t="n">
        <v>1958</v>
      </c>
      <c r="AM57" s="5" t="n">
        <v>42214</v>
      </c>
      <c r="AN57" s="3" t="n">
        <f aca="false">MONTH(AM57)</f>
        <v>7</v>
      </c>
      <c r="AO57" s="3" t="str">
        <f aca="false">TEXT(AM57,"mmmm")</f>
        <v>July</v>
      </c>
    </row>
    <row r="58" customFormat="false" ht="12.75" hidden="true" customHeight="false" outlineLevel="0" collapsed="false">
      <c r="A58" s="3" t="n">
        <v>57</v>
      </c>
      <c r="B58" s="4" t="n">
        <v>66653</v>
      </c>
      <c r="C58" s="4" t="n">
        <v>606</v>
      </c>
      <c r="E58" s="4" t="n">
        <v>1</v>
      </c>
      <c r="F58" s="4" t="n">
        <v>1</v>
      </c>
      <c r="G58" s="4" t="n">
        <v>18</v>
      </c>
      <c r="H58" s="4" t="n">
        <v>452</v>
      </c>
      <c r="I58" s="4" t="n">
        <v>18</v>
      </c>
      <c r="J58" s="4" t="n">
        <v>102</v>
      </c>
      <c r="K58" s="4" t="n">
        <v>16</v>
      </c>
      <c r="L58" s="4" t="n">
        <v>18</v>
      </c>
      <c r="M58" s="4" t="n">
        <v>6</v>
      </c>
      <c r="N58" s="4" t="n">
        <v>4</v>
      </c>
      <c r="O58" s="4" t="n">
        <v>4</v>
      </c>
      <c r="P58" s="4" t="n">
        <v>2</v>
      </c>
      <c r="Q58" s="4" t="n">
        <v>12</v>
      </c>
      <c r="R58" s="4" t="n">
        <v>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45</v>
      </c>
      <c r="AA58" s="4" t="str">
        <f aca="false">IF(AND(Z58 &lt; 36, Z58&gt;23), "24-35",
IF(AND(Z58 &lt; 51, Z58&gt;35), "36-50",
IF(AND(Z58 &lt; 66, Z58&gt;50), "51-65",
IF(Z58&gt;65, "66+", "?"))))</f>
        <v>36-50</v>
      </c>
      <c r="AB58" s="4" t="n">
        <v>2819</v>
      </c>
      <c r="AC58" s="4" t="n">
        <v>0</v>
      </c>
      <c r="AD58" s="4" t="n">
        <v>0</v>
      </c>
      <c r="AE58" s="4" t="n">
        <v>0</v>
      </c>
      <c r="AF58" s="4" t="n">
        <v>1</v>
      </c>
      <c r="AG58" s="4" t="n">
        <v>0</v>
      </c>
      <c r="AH58" s="4" t="n">
        <v>0</v>
      </c>
      <c r="AI58" s="4" t="n">
        <v>1</v>
      </c>
      <c r="AJ58" s="4" t="n">
        <v>0</v>
      </c>
      <c r="AK58" s="4" t="n">
        <v>0</v>
      </c>
      <c r="AL58" s="4" t="n">
        <v>600</v>
      </c>
      <c r="AM58" s="5" t="n">
        <v>42030</v>
      </c>
      <c r="AN58" s="3" t="n">
        <f aca="false">MONTH(AM58)</f>
        <v>1</v>
      </c>
      <c r="AO58" s="3" t="str">
        <f aca="false">TEXT(AM58,"mmmm")</f>
        <v>January</v>
      </c>
    </row>
    <row r="59" customFormat="false" ht="12.75" hidden="true" customHeight="false" outlineLevel="0" collapsed="false">
      <c r="A59" s="3" t="n">
        <v>58</v>
      </c>
      <c r="B59" s="4" t="n">
        <v>61823</v>
      </c>
      <c r="C59" s="4" t="n">
        <v>715</v>
      </c>
      <c r="E59" s="4" t="n">
        <v>0</v>
      </c>
      <c r="F59" s="4" t="n">
        <v>1</v>
      </c>
      <c r="G59" s="4" t="n">
        <v>26</v>
      </c>
      <c r="H59" s="4" t="n">
        <v>523</v>
      </c>
      <c r="I59" s="4" t="n">
        <v>7</v>
      </c>
      <c r="J59" s="4" t="n">
        <v>134</v>
      </c>
      <c r="K59" s="4" t="n">
        <v>37</v>
      </c>
      <c r="L59" s="4" t="n">
        <v>14</v>
      </c>
      <c r="M59" s="4" t="n">
        <v>169</v>
      </c>
      <c r="N59" s="4" t="n">
        <v>4</v>
      </c>
      <c r="O59" s="4" t="n">
        <v>8</v>
      </c>
      <c r="P59" s="4" t="n">
        <v>2</v>
      </c>
      <c r="Q59" s="4" t="n">
        <v>10</v>
      </c>
      <c r="R59" s="4" t="n">
        <v>7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68</v>
      </c>
      <c r="AA59" s="4" t="str">
        <f aca="false">IF(AND(Z59 &lt; 36, Z59&gt;23), "24-35",
IF(AND(Z59 &lt; 51, Z59&gt;35), "36-50",
IF(AND(Z59 &lt; 66, Z59&gt;50), "51-65",
IF(Z59&gt;65, "66+", "?"))))</f>
        <v>66+</v>
      </c>
      <c r="AB59" s="4" t="n">
        <v>2655</v>
      </c>
      <c r="AC59" s="4" t="n">
        <v>0</v>
      </c>
      <c r="AD59" s="4" t="n">
        <v>0</v>
      </c>
      <c r="AE59" s="4" t="n">
        <v>1</v>
      </c>
      <c r="AF59" s="4" t="n">
        <v>0</v>
      </c>
      <c r="AG59" s="4" t="n">
        <v>0</v>
      </c>
      <c r="AH59" s="4" t="n">
        <v>0</v>
      </c>
      <c r="AI59" s="4" t="n">
        <v>1</v>
      </c>
      <c r="AJ59" s="4" t="n">
        <v>0</v>
      </c>
      <c r="AK59" s="4" t="n">
        <v>0</v>
      </c>
      <c r="AL59" s="4" t="n">
        <v>546</v>
      </c>
      <c r="AM59" s="5" t="n">
        <v>42194</v>
      </c>
      <c r="AN59" s="3" t="n">
        <f aca="false">MONTH(AM59)</f>
        <v>7</v>
      </c>
      <c r="AO59" s="3" t="str">
        <f aca="false">TEXT(AM59,"mmmm")</f>
        <v>July</v>
      </c>
    </row>
    <row r="60" customFormat="false" ht="12.75" hidden="true" customHeight="false" outlineLevel="0" collapsed="false">
      <c r="A60" s="3" t="n">
        <v>59</v>
      </c>
      <c r="B60" s="4" t="n">
        <v>67680</v>
      </c>
      <c r="C60" s="4" t="n">
        <v>600</v>
      </c>
      <c r="E60" s="4" t="n">
        <v>0</v>
      </c>
      <c r="F60" s="4" t="n">
        <v>1</v>
      </c>
      <c r="G60" s="4" t="n">
        <v>8</v>
      </c>
      <c r="H60" s="4" t="n">
        <v>546</v>
      </c>
      <c r="I60" s="4" t="n">
        <v>0</v>
      </c>
      <c r="J60" s="4" t="n">
        <v>48</v>
      </c>
      <c r="K60" s="4" t="n">
        <v>0</v>
      </c>
      <c r="L60" s="4" t="n">
        <v>6</v>
      </c>
      <c r="M60" s="4" t="n">
        <v>6</v>
      </c>
      <c r="N60" s="4" t="n">
        <v>1</v>
      </c>
      <c r="O60" s="4" t="n">
        <v>7</v>
      </c>
      <c r="P60" s="4" t="n">
        <v>3</v>
      </c>
      <c r="Q60" s="4" t="n">
        <v>8</v>
      </c>
      <c r="R60" s="4" t="n">
        <v>5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69</v>
      </c>
      <c r="AA60" s="4" t="str">
        <f aca="false">IF(AND(Z60 &lt; 36, Z60&gt;23), "24-35",
IF(AND(Z60 &lt; 51, Z60&gt;35), "36-50",
IF(AND(Z60 &lt; 66, Z60&gt;50), "51-65",
IF(Z60&gt;65, "66+", "?"))))</f>
        <v>66+</v>
      </c>
      <c r="AB60" s="4" t="n">
        <v>2542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1</v>
      </c>
      <c r="AH60" s="4" t="n">
        <v>0</v>
      </c>
      <c r="AI60" s="4" t="n">
        <v>0</v>
      </c>
      <c r="AJ60" s="4" t="n">
        <v>0</v>
      </c>
      <c r="AK60" s="4" t="n">
        <v>1</v>
      </c>
      <c r="AL60" s="4" t="n">
        <v>594</v>
      </c>
      <c r="AM60" s="5" t="n">
        <v>42307</v>
      </c>
      <c r="AN60" s="3" t="n">
        <f aca="false">MONTH(AM60)</f>
        <v>10</v>
      </c>
      <c r="AO60" s="3" t="str">
        <f aca="false">TEXT(AM60,"mmmm")</f>
        <v>October</v>
      </c>
    </row>
    <row r="61" customFormat="false" ht="12.75" hidden="true" customHeight="false" outlineLevel="0" collapsed="false">
      <c r="A61" s="3" t="n">
        <v>60</v>
      </c>
      <c r="B61" s="4" t="n">
        <v>70666</v>
      </c>
      <c r="C61" s="4" t="n">
        <v>1046</v>
      </c>
      <c r="E61" s="4" t="n">
        <v>0</v>
      </c>
      <c r="F61" s="4" t="n">
        <v>0</v>
      </c>
      <c r="G61" s="4" t="n">
        <v>29</v>
      </c>
      <c r="H61" s="4" t="n">
        <v>398</v>
      </c>
      <c r="I61" s="4" t="n">
        <v>40</v>
      </c>
      <c r="J61" s="4" t="n">
        <v>367</v>
      </c>
      <c r="K61" s="4" t="n">
        <v>119</v>
      </c>
      <c r="L61" s="4" t="n">
        <v>122</v>
      </c>
      <c r="M61" s="4" t="n">
        <v>30</v>
      </c>
      <c r="N61" s="4" t="n">
        <v>1</v>
      </c>
      <c r="O61" s="4" t="n">
        <v>7</v>
      </c>
      <c r="P61" s="4" t="n">
        <v>4</v>
      </c>
      <c r="Q61" s="4" t="n">
        <v>4</v>
      </c>
      <c r="R61" s="4" t="n">
        <v>4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72</v>
      </c>
      <c r="AA61" s="4" t="str">
        <f aca="false">IF(AND(Z61 &lt; 36, Z61&gt;23), "24-35",
IF(AND(Z61 &lt; 51, Z61&gt;35), "36-50",
IF(AND(Z61 &lt; 66, Z61&gt;50), "51-65",
IF(Z61&gt;65, "66+", "?"))))</f>
        <v>66+</v>
      </c>
      <c r="AB61" s="4" t="n">
        <v>2364</v>
      </c>
      <c r="AC61" s="4" t="n">
        <v>0</v>
      </c>
      <c r="AD61" s="4" t="n">
        <v>0</v>
      </c>
      <c r="AE61" s="4" t="n">
        <v>0</v>
      </c>
      <c r="AF61" s="4" t="n">
        <v>1</v>
      </c>
      <c r="AG61" s="4" t="n">
        <v>0</v>
      </c>
      <c r="AH61" s="4" t="n">
        <v>0</v>
      </c>
      <c r="AI61" s="4" t="n">
        <v>1</v>
      </c>
      <c r="AJ61" s="4" t="n">
        <v>0</v>
      </c>
      <c r="AK61" s="4" t="n">
        <v>0</v>
      </c>
      <c r="AL61" s="4" t="n">
        <v>1016</v>
      </c>
      <c r="AM61" s="5" t="n">
        <v>42485</v>
      </c>
      <c r="AN61" s="3" t="n">
        <f aca="false">MONTH(AM61)</f>
        <v>4</v>
      </c>
      <c r="AO61" s="3" t="str">
        <f aca="false">TEXT(AM61,"mmmm")</f>
        <v>April</v>
      </c>
    </row>
    <row r="62" customFormat="false" ht="12.75" hidden="false" customHeight="false" outlineLevel="0" collapsed="false">
      <c r="A62" s="3" t="n">
        <v>61</v>
      </c>
      <c r="B62" s="4" t="n">
        <v>72335</v>
      </c>
      <c r="C62" s="4" t="n">
        <v>2092</v>
      </c>
      <c r="D62" s="4" t="n">
        <f aca="false">C62*100/B62</f>
        <v>2.89209926038571</v>
      </c>
      <c r="E62" s="4" t="n">
        <v>0</v>
      </c>
      <c r="F62" s="4" t="n">
        <v>0</v>
      </c>
      <c r="G62" s="4" t="n">
        <v>2</v>
      </c>
      <c r="H62" s="4" t="n">
        <v>1285</v>
      </c>
      <c r="I62" s="4" t="n">
        <v>105</v>
      </c>
      <c r="J62" s="4" t="n">
        <v>653</v>
      </c>
      <c r="K62" s="4" t="n">
        <v>28</v>
      </c>
      <c r="L62" s="4" t="n">
        <v>21</v>
      </c>
      <c r="M62" s="4" t="n">
        <v>0</v>
      </c>
      <c r="N62" s="4" t="n">
        <v>1</v>
      </c>
      <c r="O62" s="4" t="n">
        <v>10</v>
      </c>
      <c r="P62" s="4" t="n">
        <v>4</v>
      </c>
      <c r="Q62" s="4" t="n">
        <v>8</v>
      </c>
      <c r="R62" s="4" t="n">
        <v>8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1</v>
      </c>
      <c r="Z62" s="4" t="n">
        <v>44</v>
      </c>
      <c r="AA62" s="4" t="str">
        <f aca="false">IF(AND(Z62 &lt; 36, Z62&gt;23), "24-35",
IF(AND(Z62 &lt; 51, Z62&gt;35), "36-50",
IF(AND(Z62 &lt; 66, Z62&gt;50), "51-65",
IF(Z62&gt;65, "66+", "?"))))</f>
        <v>36-50</v>
      </c>
      <c r="AB62" s="4" t="n">
        <v>2844</v>
      </c>
      <c r="AC62" s="4" t="n">
        <v>0</v>
      </c>
      <c r="AD62" s="4" t="n">
        <v>0</v>
      </c>
      <c r="AE62" s="4" t="n">
        <v>0</v>
      </c>
      <c r="AF62" s="4" t="n">
        <v>1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1</v>
      </c>
      <c r="AL62" s="4" t="n">
        <v>2092</v>
      </c>
      <c r="AM62" s="5" t="n">
        <v>42005</v>
      </c>
      <c r="AN62" s="3" t="n">
        <f aca="false">MONTH(AM62)</f>
        <v>1</v>
      </c>
      <c r="AO62" s="3" t="str">
        <f aca="false">TEXT(AM62,"mmmm")</f>
        <v>January</v>
      </c>
    </row>
    <row r="63" customFormat="false" ht="12.75" hidden="true" customHeight="false" outlineLevel="0" collapsed="false">
      <c r="A63" s="3" t="n">
        <v>62</v>
      </c>
      <c r="B63" s="4" t="n">
        <v>32474</v>
      </c>
      <c r="C63" s="4" t="n">
        <v>11</v>
      </c>
      <c r="E63" s="4" t="n">
        <v>1</v>
      </c>
      <c r="F63" s="4" t="n">
        <v>1</v>
      </c>
      <c r="G63" s="4" t="n">
        <v>0</v>
      </c>
      <c r="H63" s="4" t="n">
        <v>10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1</v>
      </c>
      <c r="P63" s="4" t="n">
        <v>0</v>
      </c>
      <c r="Q63" s="4" t="n">
        <v>2</v>
      </c>
      <c r="R63" s="4" t="n">
        <v>7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53</v>
      </c>
      <c r="AA63" s="4" t="str">
        <f aca="false">IF(AND(Z63 &lt; 36, Z63&gt;23), "24-35",
IF(AND(Z63 &lt; 51, Z63&gt;35), "36-50",
IF(AND(Z63 &lt; 66, Z63&gt;50), "51-65",
IF(Z63&gt;65, "66+", "?"))))</f>
        <v>51-65</v>
      </c>
      <c r="AB63" s="4" t="n">
        <v>2208</v>
      </c>
      <c r="AC63" s="4" t="n">
        <v>0</v>
      </c>
      <c r="AD63" s="4" t="n">
        <v>0</v>
      </c>
      <c r="AE63" s="4" t="n">
        <v>0</v>
      </c>
      <c r="AF63" s="4" t="n">
        <v>1</v>
      </c>
      <c r="AG63" s="4" t="n">
        <v>0</v>
      </c>
      <c r="AH63" s="4" t="n">
        <v>0</v>
      </c>
      <c r="AI63" s="4" t="n">
        <v>1</v>
      </c>
      <c r="AJ63" s="4" t="n">
        <v>0</v>
      </c>
      <c r="AK63" s="4" t="n">
        <v>0</v>
      </c>
      <c r="AL63" s="4" t="n">
        <v>11</v>
      </c>
      <c r="AM63" s="5" t="n">
        <v>42641</v>
      </c>
      <c r="AN63" s="3" t="n">
        <f aca="false">MONTH(AM63)</f>
        <v>9</v>
      </c>
      <c r="AO63" s="3" t="str">
        <f aca="false">TEXT(AM63,"mmmm")</f>
        <v>September</v>
      </c>
    </row>
    <row r="64" customFormat="false" ht="12.75" hidden="false" customHeight="false" outlineLevel="0" collapsed="false">
      <c r="A64" s="3" t="n">
        <v>63</v>
      </c>
      <c r="B64" s="4" t="n">
        <v>86857</v>
      </c>
      <c r="C64" s="4" t="n">
        <v>2074</v>
      </c>
      <c r="D64" s="4" t="n">
        <f aca="false">C64*100/B64</f>
        <v>2.38783287472512</v>
      </c>
      <c r="E64" s="4" t="n">
        <v>0</v>
      </c>
      <c r="F64" s="4" t="n">
        <v>0</v>
      </c>
      <c r="G64" s="4" t="n">
        <v>96</v>
      </c>
      <c r="H64" s="4" t="n">
        <v>899</v>
      </c>
      <c r="I64" s="4" t="n">
        <v>102</v>
      </c>
      <c r="J64" s="4" t="n">
        <v>838</v>
      </c>
      <c r="K64" s="4" t="n">
        <v>133</v>
      </c>
      <c r="L64" s="4" t="n">
        <v>102</v>
      </c>
      <c r="M64" s="4" t="n">
        <v>40</v>
      </c>
      <c r="N64" s="4" t="n">
        <v>1</v>
      </c>
      <c r="O64" s="4" t="n">
        <v>5</v>
      </c>
      <c r="P64" s="4" t="n">
        <v>6</v>
      </c>
      <c r="Q64" s="4" t="n">
        <v>10</v>
      </c>
      <c r="R64" s="4" t="n">
        <v>2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1</v>
      </c>
      <c r="Z64" s="4" t="n">
        <v>48</v>
      </c>
      <c r="AA64" s="4" t="str">
        <f aca="false">IF(AND(Z64 &lt; 36, Z64&gt;23), "24-35",
IF(AND(Z64 &lt; 51, Z64&gt;35), "36-50",
IF(AND(Z64 &lt; 66, Z64&gt;50), "51-65",
IF(Z64&gt;65, "66+", "?"))))</f>
        <v>36-50</v>
      </c>
      <c r="AB64" s="4" t="n">
        <v>2814</v>
      </c>
      <c r="AC64" s="4" t="n">
        <v>0</v>
      </c>
      <c r="AD64" s="4" t="n">
        <v>0</v>
      </c>
      <c r="AE64" s="4" t="n">
        <v>1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1</v>
      </c>
      <c r="AL64" s="4" t="n">
        <v>2034</v>
      </c>
      <c r="AM64" s="5" t="n">
        <v>42035</v>
      </c>
      <c r="AN64" s="3" t="n">
        <f aca="false">MONTH(AM64)</f>
        <v>1</v>
      </c>
      <c r="AO64" s="3" t="str">
        <f aca="false">TEXT(AM64,"mmmm")</f>
        <v>January</v>
      </c>
    </row>
    <row r="65" customFormat="false" ht="12.75" hidden="true" customHeight="false" outlineLevel="0" collapsed="false">
      <c r="A65" s="3" t="n">
        <v>64</v>
      </c>
      <c r="B65" s="4" t="n">
        <v>69096</v>
      </c>
      <c r="C65" s="4" t="n">
        <v>544</v>
      </c>
      <c r="E65" s="4" t="n">
        <v>0</v>
      </c>
      <c r="F65" s="4" t="n">
        <v>1</v>
      </c>
      <c r="G65" s="4" t="n">
        <v>4</v>
      </c>
      <c r="H65" s="4" t="n">
        <v>247</v>
      </c>
      <c r="I65" s="4" t="n">
        <v>49</v>
      </c>
      <c r="J65" s="4" t="n">
        <v>159</v>
      </c>
      <c r="K65" s="4" t="n">
        <v>7</v>
      </c>
      <c r="L65" s="4" t="n">
        <v>82</v>
      </c>
      <c r="M65" s="4" t="n">
        <v>109</v>
      </c>
      <c r="N65" s="4" t="n">
        <v>1</v>
      </c>
      <c r="O65" s="4" t="n">
        <v>5</v>
      </c>
      <c r="P65" s="4" t="n">
        <v>2</v>
      </c>
      <c r="Q65" s="4" t="n">
        <v>10</v>
      </c>
      <c r="R65" s="4" t="n">
        <v>4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62</v>
      </c>
      <c r="AA65" s="4" t="str">
        <f aca="false">IF(AND(Z65 &lt; 36, Z65&gt;23), "24-35",
IF(AND(Z65 &lt; 51, Z65&gt;35), "36-50",
IF(AND(Z65 &lt; 66, Z65&gt;50), "51-65",
IF(Z65&gt;65, "66+", "?"))))</f>
        <v>51-65</v>
      </c>
      <c r="AB65" s="4" t="n">
        <v>2434</v>
      </c>
      <c r="AC65" s="4" t="n">
        <v>0</v>
      </c>
      <c r="AD65" s="4" t="n">
        <v>0</v>
      </c>
      <c r="AE65" s="4" t="n">
        <v>0</v>
      </c>
      <c r="AF65" s="4" t="n">
        <v>1</v>
      </c>
      <c r="AG65" s="4" t="n">
        <v>0</v>
      </c>
      <c r="AH65" s="4" t="n">
        <v>0</v>
      </c>
      <c r="AI65" s="4" t="n">
        <v>1</v>
      </c>
      <c r="AJ65" s="4" t="n">
        <v>0</v>
      </c>
      <c r="AK65" s="4" t="n">
        <v>0</v>
      </c>
      <c r="AL65" s="4" t="n">
        <v>435</v>
      </c>
      <c r="AM65" s="5" t="n">
        <v>42415</v>
      </c>
      <c r="AN65" s="3" t="n">
        <f aca="false">MONTH(AM65)</f>
        <v>2</v>
      </c>
      <c r="AO65" s="3" t="str">
        <f aca="false">TEXT(AM65,"mmmm")</f>
        <v>February</v>
      </c>
    </row>
    <row r="66" customFormat="false" ht="12.75" hidden="true" customHeight="false" outlineLevel="0" collapsed="false">
      <c r="A66" s="3" t="n">
        <v>65</v>
      </c>
      <c r="B66" s="4" t="n">
        <v>74854</v>
      </c>
      <c r="C66" s="4" t="n">
        <v>1489</v>
      </c>
      <c r="E66" s="4" t="n">
        <v>1</v>
      </c>
      <c r="F66" s="4" t="n">
        <v>2</v>
      </c>
      <c r="G66" s="4" t="n">
        <v>90</v>
      </c>
      <c r="H66" s="4" t="n">
        <v>856</v>
      </c>
      <c r="I66" s="4" t="n">
        <v>59</v>
      </c>
      <c r="J66" s="4" t="n">
        <v>487</v>
      </c>
      <c r="K66" s="4" t="n">
        <v>58</v>
      </c>
      <c r="L66" s="4" t="n">
        <v>29</v>
      </c>
      <c r="M66" s="4" t="n">
        <v>73</v>
      </c>
      <c r="N66" s="4" t="n">
        <v>7</v>
      </c>
      <c r="O66" s="4" t="n">
        <v>2</v>
      </c>
      <c r="P66" s="4" t="n">
        <v>5</v>
      </c>
      <c r="Q66" s="4" t="n">
        <v>5</v>
      </c>
      <c r="R66" s="4" t="n">
        <v>5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50</v>
      </c>
      <c r="AA66" s="4" t="str">
        <f aca="false">IF(AND(Z66 &lt; 36, Z66&gt;23), "24-35",
IF(AND(Z66 &lt; 51, Z66&gt;35), "36-50",
IF(AND(Z66 &lt; 66, Z66&gt;50), "51-65",
IF(Z66&gt;65, "66+", "?"))))</f>
        <v>36-50</v>
      </c>
      <c r="AB66" s="4" t="n">
        <v>2606</v>
      </c>
      <c r="AC66" s="4" t="n">
        <v>0</v>
      </c>
      <c r="AD66" s="4" t="n">
        <v>0</v>
      </c>
      <c r="AE66" s="4" t="n">
        <v>0</v>
      </c>
      <c r="AF66" s="4" t="n">
        <v>1</v>
      </c>
      <c r="AG66" s="4" t="n">
        <v>0</v>
      </c>
      <c r="AH66" s="4" t="n">
        <v>0</v>
      </c>
      <c r="AI66" s="4" t="n">
        <v>1</v>
      </c>
      <c r="AJ66" s="4" t="n">
        <v>0</v>
      </c>
      <c r="AK66" s="4" t="n">
        <v>0</v>
      </c>
      <c r="AL66" s="4" t="n">
        <v>1416</v>
      </c>
      <c r="AM66" s="5" t="n">
        <v>42243</v>
      </c>
      <c r="AN66" s="3" t="n">
        <f aca="false">MONTH(AM66)</f>
        <v>8</v>
      </c>
      <c r="AO66" s="3" t="str">
        <f aca="false">TEXT(AM66,"mmmm")</f>
        <v>August</v>
      </c>
    </row>
    <row r="67" customFormat="false" ht="12.75" hidden="true" customHeight="false" outlineLevel="0" collapsed="false">
      <c r="A67" s="3" t="n">
        <v>66</v>
      </c>
      <c r="B67" s="4" t="n">
        <v>66991</v>
      </c>
      <c r="C67" s="4" t="n">
        <v>1241</v>
      </c>
      <c r="E67" s="4" t="n">
        <v>0</v>
      </c>
      <c r="F67" s="4" t="n">
        <v>0</v>
      </c>
      <c r="G67" s="4" t="n">
        <v>1</v>
      </c>
      <c r="H67" s="4" t="n">
        <v>496</v>
      </c>
      <c r="I67" s="4" t="n">
        <v>36</v>
      </c>
      <c r="J67" s="4" t="n">
        <v>460</v>
      </c>
      <c r="K67" s="4" t="n">
        <v>189</v>
      </c>
      <c r="L67" s="4" t="n">
        <v>60</v>
      </c>
      <c r="M67" s="4" t="n">
        <v>12</v>
      </c>
      <c r="N67" s="4" t="n">
        <v>3</v>
      </c>
      <c r="O67" s="4" t="n">
        <v>4</v>
      </c>
      <c r="P67" s="4" t="n">
        <v>8</v>
      </c>
      <c r="Q67" s="4" t="n">
        <v>6</v>
      </c>
      <c r="R67" s="4" t="n">
        <v>3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66</v>
      </c>
      <c r="AA67" s="4" t="str">
        <f aca="false">IF(AND(Z67 &lt; 36, Z67&gt;23), "24-35",
IF(AND(Z67 &lt; 51, Z67&gt;35), "36-50",
IF(AND(Z67 &lt; 66, Z67&gt;50), "51-65",
IF(Z67&gt;65, "66+", "?"))))</f>
        <v>66+</v>
      </c>
      <c r="AB67" s="4" t="n">
        <v>2815</v>
      </c>
      <c r="AC67" s="4" t="n">
        <v>0</v>
      </c>
      <c r="AD67" s="4" t="n">
        <v>1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1</v>
      </c>
      <c r="AK67" s="4" t="n">
        <v>0</v>
      </c>
      <c r="AL67" s="4" t="n">
        <v>1229</v>
      </c>
      <c r="AM67" s="5" t="n">
        <v>42034</v>
      </c>
      <c r="AN67" s="3" t="n">
        <f aca="false">MONTH(AM67)</f>
        <v>1</v>
      </c>
      <c r="AO67" s="3" t="str">
        <f aca="false">TEXT(AM67,"mmmm")</f>
        <v>January</v>
      </c>
    </row>
    <row r="68" customFormat="false" ht="12.75" hidden="true" customHeight="false" outlineLevel="0" collapsed="false">
      <c r="A68" s="3" t="n">
        <v>67</v>
      </c>
      <c r="B68" s="4" t="n">
        <v>65031</v>
      </c>
      <c r="C68" s="4" t="n">
        <v>777</v>
      </c>
      <c r="E68" s="4" t="n">
        <v>0</v>
      </c>
      <c r="F68" s="4" t="n">
        <v>1</v>
      </c>
      <c r="G68" s="4" t="n">
        <v>29</v>
      </c>
      <c r="H68" s="4" t="n">
        <v>258</v>
      </c>
      <c r="I68" s="4" t="n">
        <v>107</v>
      </c>
      <c r="J68" s="4" t="n">
        <v>291</v>
      </c>
      <c r="K68" s="4" t="n">
        <v>84</v>
      </c>
      <c r="L68" s="4" t="n">
        <v>37</v>
      </c>
      <c r="M68" s="4" t="n">
        <v>86</v>
      </c>
      <c r="N68" s="4" t="n">
        <v>4</v>
      </c>
      <c r="O68" s="4" t="n">
        <v>10</v>
      </c>
      <c r="P68" s="4" t="n">
        <v>3</v>
      </c>
      <c r="Q68" s="4" t="n">
        <v>13</v>
      </c>
      <c r="R68" s="4" t="n">
        <v>7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61</v>
      </c>
      <c r="AA68" s="4" t="str">
        <f aca="false">IF(AND(Z68 &lt; 36, Z68&gt;23), "24-35",
IF(AND(Z68 &lt; 51, Z68&gt;35), "36-50",
IF(AND(Z68 &lt; 66, Z68&gt;50), "51-65",
IF(Z68&gt;65, "66+", "?"))))</f>
        <v>51-65</v>
      </c>
      <c r="AB68" s="4" t="n">
        <v>2628</v>
      </c>
      <c r="AC68" s="4" t="n">
        <v>0</v>
      </c>
      <c r="AD68" s="4" t="n">
        <v>1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1</v>
      </c>
      <c r="AJ68" s="4" t="n">
        <v>0</v>
      </c>
      <c r="AK68" s="4" t="n">
        <v>0</v>
      </c>
      <c r="AL68" s="4" t="n">
        <v>691</v>
      </c>
      <c r="AM68" s="5" t="n">
        <v>42221</v>
      </c>
      <c r="AN68" s="3" t="n">
        <f aca="false">MONTH(AM68)</f>
        <v>8</v>
      </c>
      <c r="AO68" s="3" t="str">
        <f aca="false">TEXT(AM68,"mmmm")</f>
        <v>August</v>
      </c>
    </row>
    <row r="69" customFormat="false" ht="12.75" hidden="true" customHeight="false" outlineLevel="0" collapsed="false">
      <c r="A69" s="3" t="n">
        <v>68</v>
      </c>
      <c r="B69" s="4" t="n">
        <v>60631</v>
      </c>
      <c r="C69" s="4" t="n">
        <v>642</v>
      </c>
      <c r="E69" s="4" t="n">
        <v>1</v>
      </c>
      <c r="F69" s="4" t="n">
        <v>1</v>
      </c>
      <c r="G69" s="4" t="n">
        <v>88</v>
      </c>
      <c r="H69" s="4" t="n">
        <v>565</v>
      </c>
      <c r="I69" s="4" t="n">
        <v>6</v>
      </c>
      <c r="J69" s="4" t="n">
        <v>65</v>
      </c>
      <c r="K69" s="4" t="n">
        <v>0</v>
      </c>
      <c r="L69" s="4" t="n">
        <v>6</v>
      </c>
      <c r="M69" s="4" t="n">
        <v>19</v>
      </c>
      <c r="N69" s="4" t="n">
        <v>5</v>
      </c>
      <c r="O69" s="4" t="n">
        <v>9</v>
      </c>
      <c r="P69" s="4" t="n">
        <v>2</v>
      </c>
      <c r="Q69" s="4" t="n">
        <v>8</v>
      </c>
      <c r="R69" s="4" t="n">
        <v>7</v>
      </c>
      <c r="S69" s="4" t="n">
        <v>0</v>
      </c>
      <c r="T69" s="4" t="n">
        <v>0</v>
      </c>
      <c r="U69" s="4" t="n">
        <v>0</v>
      </c>
      <c r="V69" s="4" t="n">
        <v>1</v>
      </c>
      <c r="W69" s="4" t="n">
        <v>0</v>
      </c>
      <c r="X69" s="4" t="n">
        <v>0</v>
      </c>
      <c r="Y69" s="4" t="n">
        <v>0</v>
      </c>
      <c r="Z69" s="4" t="n">
        <v>45</v>
      </c>
      <c r="AA69" s="4" t="str">
        <f aca="false">IF(AND(Z69 &lt; 36, Z69&gt;23), "24-35",
IF(AND(Z69 &lt; 51, Z69&gt;35), "36-50",
IF(AND(Z69 &lt; 66, Z69&gt;50), "51-65",
IF(Z69&gt;65, "66+", "?"))))</f>
        <v>36-50</v>
      </c>
      <c r="AB69" s="4" t="n">
        <v>2609</v>
      </c>
      <c r="AC69" s="4" t="n">
        <v>0</v>
      </c>
      <c r="AD69" s="4" t="n">
        <v>1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1</v>
      </c>
      <c r="AL69" s="4" t="n">
        <v>623</v>
      </c>
      <c r="AM69" s="5" t="n">
        <v>42240</v>
      </c>
      <c r="AN69" s="3" t="n">
        <f aca="false">MONTH(AM69)</f>
        <v>8</v>
      </c>
      <c r="AO69" s="3" t="str">
        <f aca="false">TEXT(AM69,"mmmm")</f>
        <v>August</v>
      </c>
    </row>
    <row r="70" customFormat="false" ht="12.75" hidden="true" customHeight="false" outlineLevel="0" collapsed="false">
      <c r="A70" s="3" t="n">
        <v>69</v>
      </c>
      <c r="B70" s="4" t="n">
        <v>28332</v>
      </c>
      <c r="C70" s="4" t="n">
        <v>56</v>
      </c>
      <c r="E70" s="4" t="n">
        <v>0</v>
      </c>
      <c r="F70" s="4" t="n">
        <v>0</v>
      </c>
      <c r="G70" s="4" t="n">
        <v>58</v>
      </c>
      <c r="H70" s="4" t="n">
        <v>14</v>
      </c>
      <c r="I70" s="4" t="n">
        <v>10</v>
      </c>
      <c r="J70" s="4" t="n">
        <v>13</v>
      </c>
      <c r="K70" s="4" t="n">
        <v>4</v>
      </c>
      <c r="L70" s="4" t="n">
        <v>15</v>
      </c>
      <c r="M70" s="4" t="n">
        <v>9</v>
      </c>
      <c r="N70" s="4" t="n">
        <v>1</v>
      </c>
      <c r="O70" s="4" t="n">
        <v>2</v>
      </c>
      <c r="P70" s="4" t="n">
        <v>1</v>
      </c>
      <c r="Q70" s="4" t="n">
        <v>4</v>
      </c>
      <c r="R70" s="4" t="n">
        <v>2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68</v>
      </c>
      <c r="AA70" s="4" t="str">
        <f aca="false">IF(AND(Z70 &lt; 36, Z70&gt;23), "24-35",
IF(AND(Z70 &lt; 51, Z70&gt;35), "36-50",
IF(AND(Z70 &lt; 66, Z70&gt;50), "51-65",
IF(Z70&gt;65, "66+", "?"))))</f>
        <v>66+</v>
      </c>
      <c r="AB70" s="4" t="n">
        <v>2219</v>
      </c>
      <c r="AC70" s="4" t="n">
        <v>0</v>
      </c>
      <c r="AD70" s="4" t="n">
        <v>1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1</v>
      </c>
      <c r="AJ70" s="4" t="n">
        <v>0</v>
      </c>
      <c r="AK70" s="4" t="n">
        <v>0</v>
      </c>
      <c r="AL70" s="4" t="n">
        <v>47</v>
      </c>
      <c r="AM70" s="5" t="n">
        <v>42630</v>
      </c>
      <c r="AN70" s="3" t="n">
        <f aca="false">MONTH(AM70)</f>
        <v>9</v>
      </c>
      <c r="AO70" s="3" t="str">
        <f aca="false">TEXT(AM70,"mmmm")</f>
        <v>September</v>
      </c>
    </row>
    <row r="71" customFormat="false" ht="12.75" hidden="true" customHeight="false" outlineLevel="0" collapsed="false">
      <c r="A71" s="3" t="n">
        <v>70</v>
      </c>
      <c r="B71" s="4" t="n">
        <v>40246</v>
      </c>
      <c r="C71" s="4" t="n">
        <v>12</v>
      </c>
      <c r="E71" s="4" t="n">
        <v>1</v>
      </c>
      <c r="F71" s="4" t="n">
        <v>0</v>
      </c>
      <c r="G71" s="4" t="n">
        <v>68</v>
      </c>
      <c r="H71" s="4" t="n">
        <v>2</v>
      </c>
      <c r="I71" s="4" t="n">
        <v>1</v>
      </c>
      <c r="J71" s="4" t="n">
        <v>6</v>
      </c>
      <c r="K71" s="4" t="n">
        <v>2</v>
      </c>
      <c r="L71" s="4" t="n">
        <v>1</v>
      </c>
      <c r="M71" s="4" t="n">
        <v>1</v>
      </c>
      <c r="N71" s="4" t="n">
        <v>1</v>
      </c>
      <c r="O71" s="4" t="n">
        <v>1</v>
      </c>
      <c r="P71" s="4" t="n">
        <v>0</v>
      </c>
      <c r="Q71" s="4" t="n">
        <v>2</v>
      </c>
      <c r="R71" s="4" t="n">
        <v>6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43</v>
      </c>
      <c r="AA71" s="4" t="str">
        <f aca="false">IF(AND(Z71 &lt; 36, Z71&gt;23), "24-35",
IF(AND(Z71 &lt; 51, Z71&gt;35), "36-50",
IF(AND(Z71 &lt; 66, Z71&gt;50), "51-65",
IF(Z71&gt;65, "66+", "?"))))</f>
        <v>36-50</v>
      </c>
      <c r="AB71" s="4" t="n">
        <v>2716</v>
      </c>
      <c r="AC71" s="4" t="n">
        <v>1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1</v>
      </c>
      <c r="AJ71" s="4" t="n">
        <v>0</v>
      </c>
      <c r="AK71" s="4" t="n">
        <v>0</v>
      </c>
      <c r="AL71" s="4" t="n">
        <v>11</v>
      </c>
      <c r="AM71" s="5" t="n">
        <v>42133</v>
      </c>
      <c r="AN71" s="3" t="n">
        <f aca="false">MONTH(AM71)</f>
        <v>5</v>
      </c>
      <c r="AO71" s="3" t="str">
        <f aca="false">TEXT(AM71,"mmmm")</f>
        <v>May</v>
      </c>
    </row>
    <row r="72" customFormat="false" ht="12.75" hidden="false" customHeight="false" outlineLevel="0" collapsed="false">
      <c r="A72" s="3" t="n">
        <v>71</v>
      </c>
      <c r="B72" s="4" t="n">
        <v>86857</v>
      </c>
      <c r="C72" s="4" t="n">
        <v>2074</v>
      </c>
      <c r="D72" s="4" t="n">
        <f aca="false">C72*100/B72</f>
        <v>2.38783287472512</v>
      </c>
      <c r="E72" s="4" t="n">
        <v>0</v>
      </c>
      <c r="F72" s="4" t="n">
        <v>0</v>
      </c>
      <c r="G72" s="4" t="n">
        <v>96</v>
      </c>
      <c r="H72" s="4" t="n">
        <v>899</v>
      </c>
      <c r="I72" s="4" t="n">
        <v>102</v>
      </c>
      <c r="J72" s="4" t="n">
        <v>838</v>
      </c>
      <c r="K72" s="4" t="n">
        <v>133</v>
      </c>
      <c r="L72" s="4" t="n">
        <v>102</v>
      </c>
      <c r="M72" s="4" t="n">
        <v>40</v>
      </c>
      <c r="N72" s="4" t="n">
        <v>1</v>
      </c>
      <c r="O72" s="4" t="n">
        <v>5</v>
      </c>
      <c r="P72" s="4" t="n">
        <v>6</v>
      </c>
      <c r="Q72" s="4" t="n">
        <v>10</v>
      </c>
      <c r="R72" s="4" t="n">
        <v>2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1</v>
      </c>
      <c r="Z72" s="4" t="n">
        <v>48</v>
      </c>
      <c r="AA72" s="4" t="str">
        <f aca="false">IF(AND(Z72 &lt; 36, Z72&gt;23), "24-35",
IF(AND(Z72 &lt; 51, Z72&gt;35), "36-50",
IF(AND(Z72 &lt; 66, Z72&gt;50), "51-65",
IF(Z72&gt;65, "66+", "?"))))</f>
        <v>36-50</v>
      </c>
      <c r="AB72" s="4" t="n">
        <v>2814</v>
      </c>
      <c r="AC72" s="4" t="n">
        <v>0</v>
      </c>
      <c r="AD72" s="4" t="n">
        <v>0</v>
      </c>
      <c r="AE72" s="4" t="n">
        <v>1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1</v>
      </c>
      <c r="AL72" s="4" t="n">
        <v>2034</v>
      </c>
      <c r="AM72" s="5" t="n">
        <v>42035</v>
      </c>
      <c r="AN72" s="3" t="n">
        <f aca="false">MONTH(AM72)</f>
        <v>1</v>
      </c>
      <c r="AO72" s="3" t="str">
        <f aca="false">TEXT(AM72,"mmmm")</f>
        <v>January</v>
      </c>
    </row>
    <row r="73" customFormat="false" ht="12.75" hidden="false" customHeight="false" outlineLevel="0" collapsed="false">
      <c r="A73" s="3" t="n">
        <v>72</v>
      </c>
      <c r="B73" s="4" t="n">
        <v>82326</v>
      </c>
      <c r="C73" s="4" t="n">
        <v>2074</v>
      </c>
      <c r="D73" s="4" t="n">
        <f aca="false">C73*100/B73</f>
        <v>2.51925272696354</v>
      </c>
      <c r="E73" s="4" t="n">
        <v>0</v>
      </c>
      <c r="F73" s="4" t="n">
        <v>0</v>
      </c>
      <c r="G73" s="4" t="n">
        <v>30</v>
      </c>
      <c r="H73" s="4" t="n">
        <v>938</v>
      </c>
      <c r="I73" s="4" t="n">
        <v>142</v>
      </c>
      <c r="J73" s="4" t="n">
        <v>754</v>
      </c>
      <c r="K73" s="4" t="n">
        <v>159</v>
      </c>
      <c r="L73" s="4" t="n">
        <v>81</v>
      </c>
      <c r="M73" s="4" t="n">
        <v>183</v>
      </c>
      <c r="N73" s="4" t="n">
        <v>1</v>
      </c>
      <c r="O73" s="4" t="n">
        <v>5</v>
      </c>
      <c r="P73" s="4" t="n">
        <v>10</v>
      </c>
      <c r="Q73" s="4" t="n">
        <v>6</v>
      </c>
      <c r="R73" s="4" t="n">
        <v>2</v>
      </c>
      <c r="S73" s="4" t="n">
        <v>1</v>
      </c>
      <c r="T73" s="4" t="n">
        <v>0</v>
      </c>
      <c r="U73" s="4" t="n">
        <v>0</v>
      </c>
      <c r="V73" s="4" t="n">
        <v>1</v>
      </c>
      <c r="W73" s="4" t="n">
        <v>1</v>
      </c>
      <c r="X73" s="4" t="n">
        <v>0</v>
      </c>
      <c r="Y73" s="4" t="n">
        <v>1</v>
      </c>
      <c r="Z73" s="4" t="n">
        <v>43</v>
      </c>
      <c r="AA73" s="4" t="str">
        <f aca="false">IF(AND(Z73 &lt; 36, Z73&gt;23), "24-35",
IF(AND(Z73 &lt; 51, Z73&gt;35), "36-50",
IF(AND(Z73 &lt; 66, Z73&gt;50), "51-65",
IF(Z73&gt;65, "66+", "?"))))</f>
        <v>36-50</v>
      </c>
      <c r="AB73" s="4" t="n">
        <v>2270</v>
      </c>
      <c r="AC73" s="4" t="n">
        <v>0</v>
      </c>
      <c r="AD73" s="4" t="n">
        <v>0</v>
      </c>
      <c r="AE73" s="4" t="n">
        <v>0</v>
      </c>
      <c r="AF73" s="4" t="n">
        <v>1</v>
      </c>
      <c r="AG73" s="4" t="n">
        <v>0</v>
      </c>
      <c r="AH73" s="4" t="n">
        <v>1</v>
      </c>
      <c r="AI73" s="4" t="n">
        <v>0</v>
      </c>
      <c r="AJ73" s="4" t="n">
        <v>0</v>
      </c>
      <c r="AK73" s="4" t="n">
        <v>0</v>
      </c>
      <c r="AL73" s="4" t="n">
        <v>1891</v>
      </c>
      <c r="AM73" s="5" t="n">
        <v>42579</v>
      </c>
      <c r="AN73" s="3" t="n">
        <f aca="false">MONTH(AM73)</f>
        <v>7</v>
      </c>
      <c r="AO73" s="3" t="str">
        <f aca="false">TEXT(AM73,"mmmm")</f>
        <v>July</v>
      </c>
    </row>
    <row r="74" customFormat="false" ht="12.75" hidden="true" customHeight="false" outlineLevel="0" collapsed="false">
      <c r="A74" s="3" t="n">
        <v>73</v>
      </c>
      <c r="B74" s="4" t="n">
        <v>26326</v>
      </c>
      <c r="C74" s="4" t="n">
        <v>9</v>
      </c>
      <c r="E74" s="4" t="n">
        <v>0</v>
      </c>
      <c r="F74" s="4" t="n">
        <v>0</v>
      </c>
      <c r="G74" s="4" t="n">
        <v>12</v>
      </c>
      <c r="H74" s="4" t="n">
        <v>1</v>
      </c>
      <c r="I74" s="4" t="n">
        <v>0</v>
      </c>
      <c r="J74" s="4" t="n">
        <v>5</v>
      </c>
      <c r="K74" s="4" t="n">
        <v>0</v>
      </c>
      <c r="L74" s="4" t="n">
        <v>3</v>
      </c>
      <c r="M74" s="4" t="n">
        <v>9</v>
      </c>
      <c r="N74" s="4" t="n">
        <v>1</v>
      </c>
      <c r="O74" s="4" t="n">
        <v>0</v>
      </c>
      <c r="P74" s="4" t="n">
        <v>0</v>
      </c>
      <c r="Q74" s="4" t="n">
        <v>3</v>
      </c>
      <c r="R74" s="4" t="n">
        <v>3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1</v>
      </c>
      <c r="Y74" s="4" t="n">
        <v>0</v>
      </c>
      <c r="Z74" s="4" t="n">
        <v>44</v>
      </c>
      <c r="AA74" s="4" t="str">
        <f aca="false">IF(AND(Z74 &lt; 36, Z74&gt;23), "24-35",
IF(AND(Z74 &lt; 51, Z74&gt;35), "36-50",
IF(AND(Z74 &lt; 66, Z74&gt;50), "51-65",
IF(Z74&gt;65, "66+", "?"))))</f>
        <v>36-50</v>
      </c>
      <c r="AB74" s="4" t="n">
        <v>2457</v>
      </c>
      <c r="AC74" s="4" t="n">
        <v>0</v>
      </c>
      <c r="AD74" s="4" t="n">
        <v>0</v>
      </c>
      <c r="AE74" s="4" t="n">
        <v>0</v>
      </c>
      <c r="AF74" s="4" t="n">
        <v>1</v>
      </c>
      <c r="AG74" s="4" t="n">
        <v>0</v>
      </c>
      <c r="AH74" s="4" t="n">
        <v>1</v>
      </c>
      <c r="AI74" s="4" t="n">
        <v>0</v>
      </c>
      <c r="AJ74" s="4" t="n">
        <v>0</v>
      </c>
      <c r="AK74" s="4" t="n">
        <v>0</v>
      </c>
      <c r="AL74" s="4" t="n">
        <v>0</v>
      </c>
      <c r="AM74" s="5" t="n">
        <v>42392</v>
      </c>
      <c r="AN74" s="3" t="n">
        <f aca="false">MONTH(AM74)</f>
        <v>1</v>
      </c>
      <c r="AO74" s="3" t="str">
        <f aca="false">TEXT(AM74,"mmmm")</f>
        <v>January</v>
      </c>
    </row>
    <row r="75" customFormat="false" ht="12.75" hidden="false" customHeight="false" outlineLevel="0" collapsed="false">
      <c r="A75" s="3" t="n">
        <v>74</v>
      </c>
      <c r="B75" s="4" t="n">
        <v>92163</v>
      </c>
      <c r="C75" s="4" t="n">
        <v>2066</v>
      </c>
      <c r="D75" s="4" t="n">
        <f aca="false">C75*100/B75</f>
        <v>2.24168050085175</v>
      </c>
      <c r="E75" s="4" t="n">
        <v>0</v>
      </c>
      <c r="F75" s="4" t="n">
        <v>0</v>
      </c>
      <c r="G75" s="4" t="n">
        <v>25</v>
      </c>
      <c r="H75" s="4" t="n">
        <v>817</v>
      </c>
      <c r="I75" s="4" t="n">
        <v>183</v>
      </c>
      <c r="J75" s="4" t="n">
        <v>797</v>
      </c>
      <c r="K75" s="4" t="n">
        <v>106</v>
      </c>
      <c r="L75" s="4" t="n">
        <v>163</v>
      </c>
      <c r="M75" s="4" t="n">
        <v>20</v>
      </c>
      <c r="N75" s="4" t="n">
        <v>0</v>
      </c>
      <c r="O75" s="4" t="n">
        <v>5</v>
      </c>
      <c r="P75" s="4" t="n">
        <v>11</v>
      </c>
      <c r="Q75" s="4" t="n">
        <v>5</v>
      </c>
      <c r="R75" s="4" t="n">
        <v>2</v>
      </c>
      <c r="S75" s="4" t="n">
        <v>1</v>
      </c>
      <c r="T75" s="4" t="n">
        <v>0</v>
      </c>
      <c r="U75" s="4" t="n">
        <v>0</v>
      </c>
      <c r="V75" s="4" t="n">
        <v>0</v>
      </c>
      <c r="W75" s="4" t="n">
        <v>1</v>
      </c>
      <c r="X75" s="4" t="n">
        <v>0</v>
      </c>
      <c r="Y75" s="4" t="n">
        <v>1</v>
      </c>
      <c r="Z75" s="4" t="n">
        <v>45</v>
      </c>
      <c r="AA75" s="4" t="str">
        <f aca="false">IF(AND(Z75 &lt; 36, Z75&gt;23), "24-35",
IF(AND(Z75 &lt; 51, Z75&gt;35), "36-50",
IF(AND(Z75 &lt; 66, Z75&gt;50), "51-65",
IF(Z75&gt;65, "66+", "?"))))</f>
        <v>36-50</v>
      </c>
      <c r="AB75" s="4" t="n">
        <v>2723</v>
      </c>
      <c r="AC75" s="4" t="n">
        <v>0</v>
      </c>
      <c r="AD75" s="4" t="n">
        <v>1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1</v>
      </c>
      <c r="AK75" s="4" t="n">
        <v>0</v>
      </c>
      <c r="AL75" s="4" t="n">
        <v>2046</v>
      </c>
      <c r="AM75" s="5" t="n">
        <v>42126</v>
      </c>
      <c r="AN75" s="3" t="n">
        <f aca="false">MONTH(AM75)</f>
        <v>5</v>
      </c>
      <c r="AO75" s="3" t="str">
        <f aca="false">TEXT(AM75,"mmmm")</f>
        <v>May</v>
      </c>
    </row>
    <row r="76" customFormat="false" ht="12.75" hidden="true" customHeight="false" outlineLevel="0" collapsed="false">
      <c r="A76" s="3" t="n">
        <v>75</v>
      </c>
      <c r="B76" s="4" t="n">
        <v>29760</v>
      </c>
      <c r="C76" s="4" t="n">
        <v>148</v>
      </c>
      <c r="E76" s="4" t="n">
        <v>1</v>
      </c>
      <c r="F76" s="4" t="n">
        <v>0</v>
      </c>
      <c r="G76" s="4" t="n">
        <v>87</v>
      </c>
      <c r="H76" s="4" t="n">
        <v>64</v>
      </c>
      <c r="I76" s="4" t="n">
        <v>4</v>
      </c>
      <c r="J76" s="4" t="n">
        <v>68</v>
      </c>
      <c r="K76" s="4" t="n">
        <v>7</v>
      </c>
      <c r="L76" s="4" t="n">
        <v>5</v>
      </c>
      <c r="M76" s="4" t="n">
        <v>17</v>
      </c>
      <c r="N76" s="4" t="n">
        <v>4</v>
      </c>
      <c r="O76" s="4" t="n">
        <v>3</v>
      </c>
      <c r="P76" s="4" t="n">
        <v>1</v>
      </c>
      <c r="Q76" s="4" t="n">
        <v>4</v>
      </c>
      <c r="R76" s="4" t="n">
        <v>8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35</v>
      </c>
      <c r="AA76" s="4" t="str">
        <f aca="false">IF(AND(Z76 &lt; 36, Z76&gt;23), "24-35",
IF(AND(Z76 &lt; 51, Z76&gt;35), "36-50",
IF(AND(Z76 &lt; 66, Z76&gt;50), "51-65",
IF(Z76&gt;65, "66+", "?"))))</f>
        <v>24-35</v>
      </c>
      <c r="AB76" s="4" t="n">
        <v>2828</v>
      </c>
      <c r="AC76" s="4" t="n">
        <v>0</v>
      </c>
      <c r="AD76" s="4" t="n">
        <v>0</v>
      </c>
      <c r="AE76" s="4" t="n">
        <v>1</v>
      </c>
      <c r="AF76" s="4" t="n">
        <v>0</v>
      </c>
      <c r="AG76" s="4" t="n">
        <v>0</v>
      </c>
      <c r="AH76" s="4" t="n">
        <v>0</v>
      </c>
      <c r="AI76" s="4" t="n">
        <v>1</v>
      </c>
      <c r="AJ76" s="4" t="n">
        <v>0</v>
      </c>
      <c r="AK76" s="4" t="n">
        <v>0</v>
      </c>
      <c r="AL76" s="4" t="n">
        <v>131</v>
      </c>
      <c r="AM76" s="5" t="n">
        <v>42021</v>
      </c>
      <c r="AN76" s="3" t="n">
        <f aca="false">MONTH(AM76)</f>
        <v>1</v>
      </c>
      <c r="AO76" s="3" t="str">
        <f aca="false">TEXT(AM76,"mmmm")</f>
        <v>January</v>
      </c>
    </row>
    <row r="77" customFormat="false" ht="12.75" hidden="true" customHeight="false" outlineLevel="0" collapsed="false">
      <c r="A77" s="3" t="n">
        <v>76</v>
      </c>
      <c r="B77" s="4" t="n">
        <v>26304</v>
      </c>
      <c r="C77" s="4" t="n">
        <v>12</v>
      </c>
      <c r="E77" s="4" t="n">
        <v>1</v>
      </c>
      <c r="F77" s="4" t="n">
        <v>0</v>
      </c>
      <c r="G77" s="4" t="n">
        <v>5</v>
      </c>
      <c r="H77" s="4" t="n">
        <v>4</v>
      </c>
      <c r="I77" s="4" t="n">
        <v>1</v>
      </c>
      <c r="J77" s="4" t="n">
        <v>5</v>
      </c>
      <c r="K77" s="4" t="n">
        <v>2</v>
      </c>
      <c r="L77" s="4" t="n">
        <v>0</v>
      </c>
      <c r="M77" s="4" t="n">
        <v>4</v>
      </c>
      <c r="N77" s="4" t="n">
        <v>1</v>
      </c>
      <c r="O77" s="4" t="n">
        <v>1</v>
      </c>
      <c r="P77" s="4" t="n">
        <v>0</v>
      </c>
      <c r="Q77" s="4" t="n">
        <v>2</v>
      </c>
      <c r="R77" s="4" t="n">
        <v>7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51</v>
      </c>
      <c r="AA77" s="4" t="str">
        <f aca="false">IF(AND(Z77 &lt; 36, Z77&gt;23), "24-35",
IF(AND(Z77 &lt; 51, Z77&gt;35), "36-50",
IF(AND(Z77 &lt; 66, Z77&gt;50), "51-65",
IF(Z77&gt;65, "66+", "?"))))</f>
        <v>51-65</v>
      </c>
      <c r="AB77" s="4" t="n">
        <v>2530</v>
      </c>
      <c r="AC77" s="4" t="n">
        <v>0</v>
      </c>
      <c r="AD77" s="4" t="n">
        <v>1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1</v>
      </c>
      <c r="AJ77" s="4" t="n">
        <v>0</v>
      </c>
      <c r="AK77" s="4" t="n">
        <v>0</v>
      </c>
      <c r="AL77" s="4" t="n">
        <v>8</v>
      </c>
      <c r="AM77" s="5" t="n">
        <v>42319</v>
      </c>
      <c r="AN77" s="3" t="n">
        <f aca="false">MONTH(AM77)</f>
        <v>11</v>
      </c>
      <c r="AO77" s="3" t="str">
        <f aca="false">TEXT(AM77,"mmmm")</f>
        <v>November</v>
      </c>
    </row>
    <row r="78" customFormat="false" ht="12.75" hidden="true" customHeight="false" outlineLevel="0" collapsed="false">
      <c r="A78" s="3" t="n">
        <v>77</v>
      </c>
      <c r="B78" s="4" t="n">
        <v>23559</v>
      </c>
      <c r="C78" s="4" t="n">
        <v>56</v>
      </c>
      <c r="E78" s="4" t="n">
        <v>1</v>
      </c>
      <c r="F78" s="4" t="n">
        <v>0</v>
      </c>
      <c r="G78" s="4" t="n">
        <v>87</v>
      </c>
      <c r="H78" s="4" t="n">
        <v>25</v>
      </c>
      <c r="I78" s="4" t="n">
        <v>5</v>
      </c>
      <c r="J78" s="4" t="n">
        <v>19</v>
      </c>
      <c r="K78" s="4" t="n">
        <v>7</v>
      </c>
      <c r="L78" s="4" t="n">
        <v>0</v>
      </c>
      <c r="M78" s="4" t="n">
        <v>23</v>
      </c>
      <c r="N78" s="4" t="n">
        <v>3</v>
      </c>
      <c r="O78" s="4" t="n">
        <v>3</v>
      </c>
      <c r="P78" s="4" t="n">
        <v>0</v>
      </c>
      <c r="Q78" s="4" t="n">
        <v>3</v>
      </c>
      <c r="R78" s="4" t="n">
        <v>7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47</v>
      </c>
      <c r="AA78" s="4" t="str">
        <f aca="false">IF(AND(Z78 &lt; 36, Z78&gt;23), "24-35",
IF(AND(Z78 &lt; 51, Z78&gt;35), "36-50",
IF(AND(Z78 &lt; 66, Z78&gt;50), "51-65",
IF(Z78&gt;65, "66+", "?"))))</f>
        <v>36-50</v>
      </c>
      <c r="AB78" s="4" t="n">
        <v>2520</v>
      </c>
      <c r="AC78" s="4" t="n">
        <v>0</v>
      </c>
      <c r="AD78" s="4" t="n">
        <v>1</v>
      </c>
      <c r="AE78" s="4" t="n">
        <v>0</v>
      </c>
      <c r="AF78" s="4" t="n">
        <v>0</v>
      </c>
      <c r="AG78" s="4" t="n">
        <v>0</v>
      </c>
      <c r="AH78" s="4" t="n">
        <v>1</v>
      </c>
      <c r="AI78" s="4" t="n">
        <v>0</v>
      </c>
      <c r="AJ78" s="4" t="n">
        <v>0</v>
      </c>
      <c r="AK78" s="4" t="n">
        <v>0</v>
      </c>
      <c r="AL78" s="4" t="n">
        <v>33</v>
      </c>
      <c r="AM78" s="5" t="n">
        <v>42329</v>
      </c>
      <c r="AN78" s="3" t="n">
        <f aca="false">MONTH(AM78)</f>
        <v>11</v>
      </c>
      <c r="AO78" s="3" t="str">
        <f aca="false">TEXT(AM78,"mmmm")</f>
        <v>November</v>
      </c>
    </row>
    <row r="79" customFormat="false" ht="12.75" hidden="true" customHeight="false" outlineLevel="0" collapsed="false">
      <c r="A79" s="3" t="n">
        <v>78</v>
      </c>
      <c r="B79" s="4" t="n">
        <v>38620</v>
      </c>
      <c r="C79" s="4" t="n">
        <v>229</v>
      </c>
      <c r="E79" s="4" t="n">
        <v>0</v>
      </c>
      <c r="F79" s="4" t="n">
        <v>0</v>
      </c>
      <c r="G79" s="4" t="n">
        <v>56</v>
      </c>
      <c r="H79" s="4" t="n">
        <v>112</v>
      </c>
      <c r="I79" s="4" t="n">
        <v>17</v>
      </c>
      <c r="J79" s="4" t="n">
        <v>44</v>
      </c>
      <c r="K79" s="4" t="n">
        <v>34</v>
      </c>
      <c r="L79" s="4" t="n">
        <v>22</v>
      </c>
      <c r="M79" s="4" t="n">
        <v>89</v>
      </c>
      <c r="N79" s="4" t="n">
        <v>1</v>
      </c>
      <c r="O79" s="4" t="n">
        <v>2</v>
      </c>
      <c r="P79" s="4" t="n">
        <v>5</v>
      </c>
      <c r="Q79" s="4" t="n">
        <v>3</v>
      </c>
      <c r="R79" s="4" t="n">
        <v>3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57</v>
      </c>
      <c r="AA79" s="4" t="str">
        <f aca="false">IF(AND(Z79 &lt; 36, Z79&gt;23), "24-35",
IF(AND(Z79 &lt; 51, Z79&gt;35), "36-50",
IF(AND(Z79 &lt; 66, Z79&gt;50), "51-65",
IF(Z79&gt;65, "66+", "?"))))</f>
        <v>51-65</v>
      </c>
      <c r="AB79" s="4" t="n">
        <v>2573</v>
      </c>
      <c r="AC79" s="4" t="n">
        <v>0</v>
      </c>
      <c r="AD79" s="4" t="n">
        <v>0</v>
      </c>
      <c r="AE79" s="4" t="n">
        <v>0</v>
      </c>
      <c r="AF79" s="4" t="n">
        <v>1</v>
      </c>
      <c r="AG79" s="4" t="n">
        <v>0</v>
      </c>
      <c r="AH79" s="4" t="n">
        <v>0</v>
      </c>
      <c r="AI79" s="4" t="n">
        <v>0</v>
      </c>
      <c r="AJ79" s="4" t="n">
        <v>1</v>
      </c>
      <c r="AK79" s="4" t="n">
        <v>0</v>
      </c>
      <c r="AL79" s="4" t="n">
        <v>140</v>
      </c>
      <c r="AM79" s="5" t="n">
        <v>42276</v>
      </c>
      <c r="AN79" s="3" t="n">
        <f aca="false">MONTH(AM79)</f>
        <v>9</v>
      </c>
      <c r="AO79" s="3" t="str">
        <f aca="false">TEXT(AM79,"mmmm")</f>
        <v>September</v>
      </c>
    </row>
    <row r="80" customFormat="false" ht="12.75" hidden="true" customHeight="false" outlineLevel="0" collapsed="false">
      <c r="A80" s="3" t="n">
        <v>79</v>
      </c>
      <c r="B80" s="4" t="n">
        <v>81361</v>
      </c>
      <c r="C80" s="4" t="n">
        <v>702</v>
      </c>
      <c r="E80" s="4" t="n">
        <v>0</v>
      </c>
      <c r="F80" s="4" t="n">
        <v>0</v>
      </c>
      <c r="G80" s="4" t="n">
        <v>18</v>
      </c>
      <c r="H80" s="4" t="n">
        <v>163</v>
      </c>
      <c r="I80" s="4" t="n">
        <v>23</v>
      </c>
      <c r="J80" s="4" t="n">
        <v>424</v>
      </c>
      <c r="K80" s="4" t="n">
        <v>27</v>
      </c>
      <c r="L80" s="4" t="n">
        <v>65</v>
      </c>
      <c r="M80" s="4" t="n">
        <v>76</v>
      </c>
      <c r="N80" s="4" t="n">
        <v>1</v>
      </c>
      <c r="O80" s="4" t="n">
        <v>3</v>
      </c>
      <c r="P80" s="4" t="n">
        <v>10</v>
      </c>
      <c r="Q80" s="4" t="n">
        <v>13</v>
      </c>
      <c r="R80" s="4" t="n">
        <v>1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33</v>
      </c>
      <c r="AA80" s="4" t="str">
        <f aca="false">IF(AND(Z80 &lt; 36, Z80&gt;23), "24-35",
IF(AND(Z80 &lt; 51, Z80&gt;35), "36-50",
IF(AND(Z80 &lt; 66, Z80&gt;50), "51-65",
IF(Z80&gt;65, "66+", "?"))))</f>
        <v>24-35</v>
      </c>
      <c r="AB80" s="4" t="n">
        <v>2283</v>
      </c>
      <c r="AC80" s="4" t="n">
        <v>1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1</v>
      </c>
      <c r="AJ80" s="4" t="n">
        <v>0</v>
      </c>
      <c r="AK80" s="4" t="n">
        <v>0</v>
      </c>
      <c r="AL80" s="4" t="n">
        <v>626</v>
      </c>
      <c r="AM80" s="5" t="n">
        <v>42566</v>
      </c>
      <c r="AN80" s="3" t="n">
        <f aca="false">MONTH(AM80)</f>
        <v>7</v>
      </c>
      <c r="AO80" s="3" t="str">
        <f aca="false">TEXT(AM80,"mmmm")</f>
        <v>July</v>
      </c>
    </row>
    <row r="81" customFormat="false" ht="12.75" hidden="true" customHeight="false" outlineLevel="0" collapsed="false">
      <c r="A81" s="3" t="n">
        <v>80</v>
      </c>
      <c r="B81" s="4" t="n">
        <v>29440</v>
      </c>
      <c r="C81" s="4" t="n">
        <v>53</v>
      </c>
      <c r="E81" s="4" t="n">
        <v>1</v>
      </c>
      <c r="F81" s="4" t="n">
        <v>1</v>
      </c>
      <c r="G81" s="4" t="n">
        <v>95</v>
      </c>
      <c r="H81" s="4" t="n">
        <v>17</v>
      </c>
      <c r="I81" s="4" t="n">
        <v>8</v>
      </c>
      <c r="J81" s="4" t="n">
        <v>14</v>
      </c>
      <c r="K81" s="4" t="n">
        <v>10</v>
      </c>
      <c r="L81" s="4" t="n">
        <v>4</v>
      </c>
      <c r="M81" s="4" t="n">
        <v>3</v>
      </c>
      <c r="N81" s="4" t="n">
        <v>2</v>
      </c>
      <c r="O81" s="4" t="n">
        <v>1</v>
      </c>
      <c r="P81" s="4" t="n">
        <v>0</v>
      </c>
      <c r="Q81" s="4" t="n">
        <v>4</v>
      </c>
      <c r="R81" s="4" t="n">
        <v>7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60</v>
      </c>
      <c r="AA81" s="4" t="str">
        <f aca="false">IF(AND(Z81 &lt; 36, Z81&gt;23), "24-35",
IF(AND(Z81 &lt; 51, Z81&gt;35), "36-50",
IF(AND(Z81 &lt; 66, Z81&gt;50), "51-65",
IF(Z81&gt;65, "66+", "?"))))</f>
        <v>51-65</v>
      </c>
      <c r="AB81" s="4" t="n">
        <v>2481</v>
      </c>
      <c r="AC81" s="4" t="n">
        <v>0</v>
      </c>
      <c r="AD81" s="4" t="n">
        <v>1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1</v>
      </c>
      <c r="AJ81" s="4" t="n">
        <v>0</v>
      </c>
      <c r="AK81" s="4" t="n">
        <v>0</v>
      </c>
      <c r="AL81" s="4" t="n">
        <v>50</v>
      </c>
      <c r="AM81" s="5" t="n">
        <v>42368</v>
      </c>
      <c r="AN81" s="3" t="n">
        <f aca="false">MONTH(AM81)</f>
        <v>12</v>
      </c>
      <c r="AO81" s="3" t="str">
        <f aca="false">TEXT(AM81,"mmmm")</f>
        <v>December</v>
      </c>
    </row>
    <row r="82" customFormat="false" ht="12.75" hidden="true" customHeight="false" outlineLevel="0" collapsed="false">
      <c r="A82" s="3" t="n">
        <v>81</v>
      </c>
      <c r="B82" s="4" t="n">
        <v>36138</v>
      </c>
      <c r="C82" s="4" t="n">
        <v>146</v>
      </c>
      <c r="E82" s="4" t="n">
        <v>1</v>
      </c>
      <c r="F82" s="4" t="n">
        <v>1</v>
      </c>
      <c r="G82" s="4" t="n">
        <v>48</v>
      </c>
      <c r="H82" s="4" t="n">
        <v>130</v>
      </c>
      <c r="I82" s="4" t="n">
        <v>0</v>
      </c>
      <c r="J82" s="4" t="n">
        <v>16</v>
      </c>
      <c r="K82" s="4" t="n">
        <v>0</v>
      </c>
      <c r="L82" s="4" t="n">
        <v>0</v>
      </c>
      <c r="M82" s="4" t="n">
        <v>5</v>
      </c>
      <c r="N82" s="4" t="n">
        <v>5</v>
      </c>
      <c r="O82" s="4" t="n">
        <v>3</v>
      </c>
      <c r="P82" s="4" t="n">
        <v>1</v>
      </c>
      <c r="Q82" s="4" t="n">
        <v>4</v>
      </c>
      <c r="R82" s="4" t="n">
        <v>7</v>
      </c>
      <c r="S82" s="4" t="n">
        <v>0</v>
      </c>
      <c r="T82" s="4" t="n">
        <v>0</v>
      </c>
      <c r="U82" s="4" t="n">
        <v>0</v>
      </c>
      <c r="V82" s="4" t="n">
        <v>1</v>
      </c>
      <c r="W82" s="4" t="n">
        <v>0</v>
      </c>
      <c r="X82" s="4" t="n">
        <v>0</v>
      </c>
      <c r="Y82" s="4" t="n">
        <v>0</v>
      </c>
      <c r="Z82" s="4" t="n">
        <v>50</v>
      </c>
      <c r="AA82" s="4" t="str">
        <f aca="false">IF(AND(Z82 &lt; 36, Z82&gt;23), "24-35",
IF(AND(Z82 &lt; 51, Z82&gt;35), "36-50",
IF(AND(Z82 &lt; 66, Z82&gt;50), "51-65",
IF(Z82&gt;65, "66+", "?"))))</f>
        <v>36-50</v>
      </c>
      <c r="AB82" s="4" t="n">
        <v>2507</v>
      </c>
      <c r="AC82" s="4" t="n">
        <v>0</v>
      </c>
      <c r="AD82" s="4" t="n">
        <v>1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1</v>
      </c>
      <c r="AK82" s="4" t="n">
        <v>0</v>
      </c>
      <c r="AL82" s="4" t="n">
        <v>141</v>
      </c>
      <c r="AM82" s="5" t="n">
        <v>42342</v>
      </c>
      <c r="AN82" s="3" t="n">
        <f aca="false">MONTH(AM82)</f>
        <v>12</v>
      </c>
      <c r="AO82" s="3" t="str">
        <f aca="false">TEXT(AM82,"mmmm")</f>
        <v>December</v>
      </c>
    </row>
    <row r="83" customFormat="false" ht="12.75" hidden="false" customHeight="false" outlineLevel="0" collapsed="false">
      <c r="A83" s="3" t="n">
        <v>82</v>
      </c>
      <c r="B83" s="4" t="n">
        <v>83512</v>
      </c>
      <c r="C83" s="4" t="n">
        <v>2056</v>
      </c>
      <c r="D83" s="4" t="n">
        <f aca="false">C83*100/B83</f>
        <v>2.46192164000383</v>
      </c>
      <c r="E83" s="4" t="n">
        <v>0</v>
      </c>
      <c r="F83" s="4" t="n">
        <v>0</v>
      </c>
      <c r="G83" s="4" t="n">
        <v>31</v>
      </c>
      <c r="H83" s="4" t="n">
        <v>1060</v>
      </c>
      <c r="I83" s="4" t="n">
        <v>61</v>
      </c>
      <c r="J83" s="4" t="n">
        <v>835</v>
      </c>
      <c r="K83" s="4" t="n">
        <v>80</v>
      </c>
      <c r="L83" s="4" t="n">
        <v>20</v>
      </c>
      <c r="M83" s="4" t="n">
        <v>101</v>
      </c>
      <c r="N83" s="4" t="n">
        <v>1</v>
      </c>
      <c r="O83" s="4" t="n">
        <v>4</v>
      </c>
      <c r="P83" s="4" t="n">
        <v>7</v>
      </c>
      <c r="Q83" s="4" t="n">
        <v>10</v>
      </c>
      <c r="R83" s="4" t="n">
        <v>1</v>
      </c>
      <c r="S83" s="4" t="n">
        <v>1</v>
      </c>
      <c r="T83" s="4" t="n">
        <v>1</v>
      </c>
      <c r="U83" s="4" t="n">
        <v>1</v>
      </c>
      <c r="V83" s="4" t="n">
        <v>0</v>
      </c>
      <c r="W83" s="4" t="n">
        <v>1</v>
      </c>
      <c r="X83" s="4" t="n">
        <v>0</v>
      </c>
      <c r="Y83" s="4" t="n">
        <v>1</v>
      </c>
      <c r="Z83" s="4" t="n">
        <v>34</v>
      </c>
      <c r="AA83" s="4" t="str">
        <f aca="false">IF(AND(Z83 &lt; 36, Z83&gt;23), "24-35",
IF(AND(Z83 &lt; 51, Z83&gt;35), "36-50",
IF(AND(Z83 &lt; 66, Z83&gt;50), "51-65",
IF(Z83&gt;65, "66+", "?"))))</f>
        <v>24-35</v>
      </c>
      <c r="AB83" s="4" t="n">
        <v>2171</v>
      </c>
      <c r="AC83" s="4" t="n">
        <v>0</v>
      </c>
      <c r="AD83" s="4" t="n">
        <v>1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1</v>
      </c>
      <c r="AJ83" s="4" t="n">
        <v>0</v>
      </c>
      <c r="AK83" s="4" t="n">
        <v>0</v>
      </c>
      <c r="AL83" s="4" t="n">
        <v>1955</v>
      </c>
      <c r="AM83" s="5" t="n">
        <v>42678</v>
      </c>
      <c r="AN83" s="3" t="n">
        <f aca="false">MONTH(AM83)</f>
        <v>11</v>
      </c>
      <c r="AO83" s="3" t="str">
        <f aca="false">TEXT(AM83,"mmmm")</f>
        <v>November</v>
      </c>
    </row>
    <row r="84" customFormat="false" ht="12.75" hidden="true" customHeight="false" outlineLevel="0" collapsed="false">
      <c r="A84" s="3" t="n">
        <v>83</v>
      </c>
      <c r="B84" s="4" t="n">
        <v>79593</v>
      </c>
      <c r="C84" s="4" t="n">
        <v>1221</v>
      </c>
      <c r="E84" s="4" t="n">
        <v>0</v>
      </c>
      <c r="F84" s="4" t="n">
        <v>0</v>
      </c>
      <c r="G84" s="4" t="n">
        <v>70</v>
      </c>
      <c r="H84" s="4" t="n">
        <v>350</v>
      </c>
      <c r="I84" s="4" t="n">
        <v>60</v>
      </c>
      <c r="J84" s="4" t="n">
        <v>568</v>
      </c>
      <c r="K84" s="4" t="n">
        <v>110</v>
      </c>
      <c r="L84" s="4" t="n">
        <v>133</v>
      </c>
      <c r="M84" s="4" t="n">
        <v>145</v>
      </c>
      <c r="N84" s="4" t="n">
        <v>1</v>
      </c>
      <c r="O84" s="4" t="n">
        <v>5</v>
      </c>
      <c r="P84" s="4" t="n">
        <v>6</v>
      </c>
      <c r="Q84" s="4" t="n">
        <v>7</v>
      </c>
      <c r="R84" s="4" t="n">
        <v>2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1</v>
      </c>
      <c r="X84" s="4" t="n">
        <v>0</v>
      </c>
      <c r="Y84" s="4" t="n">
        <v>0</v>
      </c>
      <c r="Z84" s="4" t="n">
        <v>47</v>
      </c>
      <c r="AA84" s="4" t="str">
        <f aca="false">IF(AND(Z84 &lt; 36, Z84&gt;23), "24-35",
IF(AND(Z84 &lt; 51, Z84&gt;35), "36-50",
IF(AND(Z84 &lt; 66, Z84&gt;50), "51-65",
IF(Z84&gt;65, "66+", "?"))))</f>
        <v>36-50</v>
      </c>
      <c r="AB84" s="4" t="n">
        <v>2207</v>
      </c>
      <c r="AC84" s="4" t="n">
        <v>0</v>
      </c>
      <c r="AD84" s="4" t="n">
        <v>1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1</v>
      </c>
      <c r="AJ84" s="4" t="n">
        <v>0</v>
      </c>
      <c r="AK84" s="4" t="n">
        <v>0</v>
      </c>
      <c r="AL84" s="4" t="n">
        <v>1076</v>
      </c>
      <c r="AM84" s="5" t="n">
        <v>42642</v>
      </c>
      <c r="AN84" s="3" t="n">
        <f aca="false">MONTH(AM84)</f>
        <v>9</v>
      </c>
      <c r="AO84" s="3" t="str">
        <f aca="false">TEXT(AM84,"mmmm")</f>
        <v>September</v>
      </c>
    </row>
    <row r="85" customFormat="false" ht="12.75" hidden="true" customHeight="false" outlineLevel="0" collapsed="false">
      <c r="A85" s="3" t="n">
        <v>84</v>
      </c>
      <c r="B85" s="4" t="n">
        <v>54178</v>
      </c>
      <c r="C85" s="4" t="n">
        <v>187</v>
      </c>
      <c r="E85" s="4" t="n">
        <v>0</v>
      </c>
      <c r="F85" s="4" t="n">
        <v>1</v>
      </c>
      <c r="G85" s="4" t="n">
        <v>79</v>
      </c>
      <c r="H85" s="4" t="n">
        <v>135</v>
      </c>
      <c r="I85" s="4" t="n">
        <v>9</v>
      </c>
      <c r="J85" s="4" t="n">
        <v>39</v>
      </c>
      <c r="K85" s="4" t="n">
        <v>4</v>
      </c>
      <c r="L85" s="4" t="n">
        <v>0</v>
      </c>
      <c r="M85" s="4" t="n">
        <v>7</v>
      </c>
      <c r="N85" s="4" t="n">
        <v>1</v>
      </c>
      <c r="O85" s="4" t="n">
        <v>2</v>
      </c>
      <c r="P85" s="4" t="n">
        <v>2</v>
      </c>
      <c r="Q85" s="4" t="n">
        <v>5</v>
      </c>
      <c r="R85" s="4" t="n">
        <v>2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53</v>
      </c>
      <c r="AA85" s="4" t="str">
        <f aca="false">IF(AND(Z85 &lt; 36, Z85&gt;23), "24-35",
IF(AND(Z85 &lt; 51, Z85&gt;35), "36-50",
IF(AND(Z85 &lt; 66, Z85&gt;50), "51-65",
IF(Z85&gt;65, "66+", "?"))))</f>
        <v>51-65</v>
      </c>
      <c r="AB85" s="4" t="n">
        <v>2318</v>
      </c>
      <c r="AC85" s="4" t="n">
        <v>0</v>
      </c>
      <c r="AD85" s="4" t="n">
        <v>0</v>
      </c>
      <c r="AE85" s="4" t="n">
        <v>0</v>
      </c>
      <c r="AF85" s="4" t="n">
        <v>1</v>
      </c>
      <c r="AG85" s="4" t="n">
        <v>0</v>
      </c>
      <c r="AH85" s="4" t="n">
        <v>0</v>
      </c>
      <c r="AI85" s="4" t="n">
        <v>1</v>
      </c>
      <c r="AJ85" s="4" t="n">
        <v>0</v>
      </c>
      <c r="AK85" s="4" t="n">
        <v>0</v>
      </c>
      <c r="AL85" s="4" t="n">
        <v>180</v>
      </c>
      <c r="AM85" s="5" t="n">
        <v>42531</v>
      </c>
      <c r="AN85" s="3" t="n">
        <f aca="false">MONTH(AM85)</f>
        <v>6</v>
      </c>
      <c r="AO85" s="3" t="str">
        <f aca="false">TEXT(AM85,"mmmm")</f>
        <v>June</v>
      </c>
    </row>
    <row r="86" customFormat="false" ht="12.75" hidden="true" customHeight="false" outlineLevel="0" collapsed="false">
      <c r="A86" s="3" t="n">
        <v>85</v>
      </c>
      <c r="B86" s="4" t="n">
        <v>42394</v>
      </c>
      <c r="C86" s="4" t="n">
        <v>28</v>
      </c>
      <c r="E86" s="4" t="n">
        <v>1</v>
      </c>
      <c r="F86" s="4" t="n">
        <v>0</v>
      </c>
      <c r="G86" s="4" t="n">
        <v>69</v>
      </c>
      <c r="H86" s="4" t="n">
        <v>15</v>
      </c>
      <c r="I86" s="4" t="n">
        <v>2</v>
      </c>
      <c r="J86" s="4" t="n">
        <v>10</v>
      </c>
      <c r="K86" s="4" t="n">
        <v>0</v>
      </c>
      <c r="L86" s="4" t="n">
        <v>1</v>
      </c>
      <c r="M86" s="4" t="n">
        <v>4</v>
      </c>
      <c r="N86" s="4" t="n">
        <v>1</v>
      </c>
      <c r="O86" s="4" t="n">
        <v>1</v>
      </c>
      <c r="P86" s="4" t="n">
        <v>0</v>
      </c>
      <c r="Q86" s="4" t="n">
        <v>3</v>
      </c>
      <c r="R86" s="4" t="n">
        <v>7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48</v>
      </c>
      <c r="AA86" s="4" t="str">
        <f aca="false">IF(AND(Z86 &lt; 36, Z86&gt;23), "24-35",
IF(AND(Z86 &lt; 51, Z86&gt;35), "36-50",
IF(AND(Z86 &lt; 66, Z86&gt;50), "51-65",
IF(Z86&gt;65, "66+", "?"))))</f>
        <v>36-50</v>
      </c>
      <c r="AB86" s="4" t="n">
        <v>2257</v>
      </c>
      <c r="AC86" s="4" t="n">
        <v>0</v>
      </c>
      <c r="AD86" s="4" t="n">
        <v>0</v>
      </c>
      <c r="AE86" s="4" t="n">
        <v>1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1</v>
      </c>
      <c r="AK86" s="4" t="n">
        <v>0</v>
      </c>
      <c r="AL86" s="4" t="n">
        <v>24</v>
      </c>
      <c r="AM86" s="5" t="n">
        <v>42592</v>
      </c>
      <c r="AN86" s="3" t="n">
        <f aca="false">MONTH(AM86)</f>
        <v>8</v>
      </c>
      <c r="AO86" s="3" t="str">
        <f aca="false">TEXT(AM86,"mmmm")</f>
        <v>August</v>
      </c>
    </row>
    <row r="87" customFormat="false" ht="12.75" hidden="true" customHeight="false" outlineLevel="0" collapsed="false">
      <c r="A87" s="3" t="n">
        <v>86</v>
      </c>
      <c r="B87" s="4" t="n">
        <v>23626</v>
      </c>
      <c r="C87" s="4" t="n">
        <v>43</v>
      </c>
      <c r="E87" s="4" t="n">
        <v>1</v>
      </c>
      <c r="F87" s="4" t="n">
        <v>0</v>
      </c>
      <c r="G87" s="4" t="n">
        <v>84</v>
      </c>
      <c r="H87" s="4" t="n">
        <v>27</v>
      </c>
      <c r="I87" s="4" t="n">
        <v>2</v>
      </c>
      <c r="J87" s="4" t="n">
        <v>14</v>
      </c>
      <c r="K87" s="4" t="n">
        <v>0</v>
      </c>
      <c r="L87" s="4" t="n">
        <v>0</v>
      </c>
      <c r="M87" s="4" t="n">
        <v>0</v>
      </c>
      <c r="N87" s="4" t="n">
        <v>3</v>
      </c>
      <c r="O87" s="4" t="n">
        <v>3</v>
      </c>
      <c r="P87" s="4" t="n">
        <v>1</v>
      </c>
      <c r="Q87" s="4" t="n">
        <v>3</v>
      </c>
      <c r="R87" s="4" t="n">
        <v>5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50</v>
      </c>
      <c r="AA87" s="4" t="str">
        <f aca="false">IF(AND(Z87 &lt; 36, Z87&gt;23), "24-35",
IF(AND(Z87 &lt; 51, Z87&gt;35), "36-50",
IF(AND(Z87 &lt; 66, Z87&gt;50), "51-65",
IF(Z87&gt;65, "66+", "?"))))</f>
        <v>36-50</v>
      </c>
      <c r="AB87" s="4" t="n">
        <v>2195</v>
      </c>
      <c r="AC87" s="4" t="n">
        <v>0</v>
      </c>
      <c r="AD87" s="4" t="n">
        <v>1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1</v>
      </c>
      <c r="AL87" s="4" t="n">
        <v>43</v>
      </c>
      <c r="AM87" s="5" t="n">
        <v>42654</v>
      </c>
      <c r="AN87" s="3" t="n">
        <f aca="false">MONTH(AM87)</f>
        <v>10</v>
      </c>
      <c r="AO87" s="3" t="str">
        <f aca="false">TEXT(AM87,"mmmm")</f>
        <v>October</v>
      </c>
    </row>
    <row r="88" customFormat="false" ht="12.75" hidden="true" customHeight="false" outlineLevel="0" collapsed="false">
      <c r="A88" s="3" t="n">
        <v>87</v>
      </c>
      <c r="B88" s="4" t="n">
        <v>30096</v>
      </c>
      <c r="C88" s="4" t="n">
        <v>36</v>
      </c>
      <c r="E88" s="4" t="n">
        <v>1</v>
      </c>
      <c r="F88" s="4" t="n">
        <v>0</v>
      </c>
      <c r="G88" s="4" t="n">
        <v>30</v>
      </c>
      <c r="H88" s="4" t="n">
        <v>5</v>
      </c>
      <c r="I88" s="4" t="n">
        <v>3</v>
      </c>
      <c r="J88" s="4" t="n">
        <v>11</v>
      </c>
      <c r="K88" s="4" t="n">
        <v>12</v>
      </c>
      <c r="L88" s="4" t="n">
        <v>5</v>
      </c>
      <c r="M88" s="4" t="n">
        <v>9</v>
      </c>
      <c r="N88" s="4" t="n">
        <v>1</v>
      </c>
      <c r="O88" s="4" t="n">
        <v>2</v>
      </c>
      <c r="P88" s="4" t="n">
        <v>0</v>
      </c>
      <c r="Q88" s="4" t="n">
        <v>3</v>
      </c>
      <c r="R88" s="4" t="n">
        <v>6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37</v>
      </c>
      <c r="AA88" s="4" t="str">
        <f aca="false">IF(AND(Z88 &lt; 36, Z88&gt;23), "24-35",
IF(AND(Z88 &lt; 51, Z88&gt;35), "36-50",
IF(AND(Z88 &lt; 66, Z88&gt;50), "51-65",
IF(Z88&gt;65, "66+", "?"))))</f>
        <v>36-50</v>
      </c>
      <c r="AB88" s="4" t="n">
        <v>2197</v>
      </c>
      <c r="AC88" s="4" t="n">
        <v>0</v>
      </c>
      <c r="AD88" s="4" t="n">
        <v>1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1</v>
      </c>
      <c r="AJ88" s="4" t="n">
        <v>0</v>
      </c>
      <c r="AK88" s="4" t="n">
        <v>0</v>
      </c>
      <c r="AL88" s="4" t="n">
        <v>27</v>
      </c>
      <c r="AM88" s="5" t="n">
        <v>42652</v>
      </c>
      <c r="AN88" s="3" t="n">
        <f aca="false">MONTH(AM88)</f>
        <v>10</v>
      </c>
      <c r="AO88" s="3" t="str">
        <f aca="false">TEXT(AM88,"mmmm")</f>
        <v>October</v>
      </c>
    </row>
    <row r="89" customFormat="false" ht="12.75" hidden="true" customHeight="false" outlineLevel="0" collapsed="false">
      <c r="A89" s="3" t="n">
        <v>88</v>
      </c>
      <c r="B89" s="4" t="n">
        <v>47916</v>
      </c>
      <c r="C89" s="4" t="n">
        <v>531</v>
      </c>
      <c r="E89" s="4" t="n">
        <v>0</v>
      </c>
      <c r="F89" s="4" t="n">
        <v>1</v>
      </c>
      <c r="G89" s="4" t="n">
        <v>72</v>
      </c>
      <c r="H89" s="4" t="n">
        <v>505</v>
      </c>
      <c r="I89" s="4" t="n">
        <v>0</v>
      </c>
      <c r="J89" s="4" t="n">
        <v>26</v>
      </c>
      <c r="K89" s="4" t="n">
        <v>0</v>
      </c>
      <c r="L89" s="4" t="n">
        <v>0</v>
      </c>
      <c r="M89" s="4" t="n">
        <v>75</v>
      </c>
      <c r="N89" s="4" t="n">
        <v>5</v>
      </c>
      <c r="O89" s="4" t="n">
        <v>7</v>
      </c>
      <c r="P89" s="4" t="n">
        <v>4</v>
      </c>
      <c r="Q89" s="4" t="n">
        <v>6</v>
      </c>
      <c r="R89" s="4" t="n">
        <v>6</v>
      </c>
      <c r="S89" s="4" t="n">
        <v>0</v>
      </c>
      <c r="T89" s="4" t="n">
        <v>0</v>
      </c>
      <c r="U89" s="4" t="n">
        <v>0</v>
      </c>
      <c r="V89" s="4" t="n">
        <v>1</v>
      </c>
      <c r="W89" s="4" t="n">
        <v>0</v>
      </c>
      <c r="X89" s="4" t="n">
        <v>0</v>
      </c>
      <c r="Y89" s="4" t="n">
        <v>0</v>
      </c>
      <c r="Z89" s="4" t="n">
        <v>60</v>
      </c>
      <c r="AA89" s="4" t="str">
        <f aca="false">IF(AND(Z89 &lt; 36, Z89&gt;23), "24-35",
IF(AND(Z89 &lt; 51, Z89&gt;35), "36-50",
IF(AND(Z89 &lt; 66, Z89&gt;50), "51-65",
IF(Z89&gt;65, "66+", "?"))))</f>
        <v>51-65</v>
      </c>
      <c r="AB89" s="4" t="n">
        <v>2743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1</v>
      </c>
      <c r="AH89" s="4" t="n">
        <v>0</v>
      </c>
      <c r="AI89" s="4" t="n">
        <v>1</v>
      </c>
      <c r="AJ89" s="4" t="n">
        <v>0</v>
      </c>
      <c r="AK89" s="4" t="n">
        <v>0</v>
      </c>
      <c r="AL89" s="4" t="n">
        <v>456</v>
      </c>
      <c r="AM89" s="5" t="n">
        <v>42106</v>
      </c>
      <c r="AN89" s="3" t="n">
        <f aca="false">MONTH(AM89)</f>
        <v>4</v>
      </c>
      <c r="AO89" s="3" t="str">
        <f aca="false">TEXT(AM89,"mmmm")</f>
        <v>April</v>
      </c>
    </row>
    <row r="90" customFormat="false" ht="12.75" hidden="true" customHeight="false" outlineLevel="0" collapsed="false">
      <c r="A90" s="3" t="n">
        <v>89</v>
      </c>
      <c r="B90" s="4" t="n">
        <v>51813</v>
      </c>
      <c r="C90" s="4" t="n">
        <v>61</v>
      </c>
      <c r="E90" s="4" t="n">
        <v>1</v>
      </c>
      <c r="F90" s="4" t="n">
        <v>1</v>
      </c>
      <c r="G90" s="4" t="n">
        <v>37</v>
      </c>
      <c r="H90" s="4" t="n">
        <v>51</v>
      </c>
      <c r="I90" s="4" t="n">
        <v>2</v>
      </c>
      <c r="J90" s="4" t="n">
        <v>7</v>
      </c>
      <c r="K90" s="4" t="n">
        <v>0</v>
      </c>
      <c r="L90" s="4" t="n">
        <v>1</v>
      </c>
      <c r="M90" s="4" t="n">
        <v>2</v>
      </c>
      <c r="N90" s="4" t="n">
        <v>2</v>
      </c>
      <c r="O90" s="4" t="n">
        <v>2</v>
      </c>
      <c r="P90" s="4" t="n">
        <v>0</v>
      </c>
      <c r="Q90" s="4" t="n">
        <v>3</v>
      </c>
      <c r="R90" s="4" t="n">
        <v>7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48</v>
      </c>
      <c r="AA90" s="4" t="str">
        <f aca="false">IF(AND(Z90 &lt; 36, Z90&gt;23), "24-35",
IF(AND(Z90 &lt; 51, Z90&gt;35), "36-50",
IF(AND(Z90 &lt; 66, Z90&gt;50), "51-65",
IF(Z90&gt;65, "66+", "?"))))</f>
        <v>36-50</v>
      </c>
      <c r="AB90" s="4" t="n">
        <v>2603</v>
      </c>
      <c r="AC90" s="4" t="n">
        <v>1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1</v>
      </c>
      <c r="AJ90" s="4" t="n">
        <v>0</v>
      </c>
      <c r="AK90" s="4" t="n">
        <v>0</v>
      </c>
      <c r="AL90" s="4" t="n">
        <v>59</v>
      </c>
      <c r="AM90" s="5" t="n">
        <v>42246</v>
      </c>
      <c r="AN90" s="3" t="n">
        <f aca="false">MONTH(AM90)</f>
        <v>8</v>
      </c>
      <c r="AO90" s="3" t="str">
        <f aca="false">TEXT(AM90,"mmmm")</f>
        <v>August</v>
      </c>
    </row>
    <row r="91" customFormat="false" ht="12.75" hidden="true" customHeight="false" outlineLevel="0" collapsed="false">
      <c r="A91" s="3" t="n">
        <v>90</v>
      </c>
      <c r="B91" s="4" t="n">
        <v>78497</v>
      </c>
      <c r="C91" s="4" t="n">
        <v>755</v>
      </c>
      <c r="E91" s="4" t="n">
        <v>0</v>
      </c>
      <c r="F91" s="4" t="n">
        <v>0</v>
      </c>
      <c r="G91" s="4" t="n">
        <v>44</v>
      </c>
      <c r="H91" s="4" t="n">
        <v>207</v>
      </c>
      <c r="I91" s="4" t="n">
        <v>26</v>
      </c>
      <c r="J91" s="4" t="n">
        <v>447</v>
      </c>
      <c r="K91" s="4" t="n">
        <v>75</v>
      </c>
      <c r="L91" s="4" t="n">
        <v>0</v>
      </c>
      <c r="M91" s="4" t="n">
        <v>223</v>
      </c>
      <c r="N91" s="4" t="n">
        <v>1</v>
      </c>
      <c r="O91" s="4" t="n">
        <v>5</v>
      </c>
      <c r="P91" s="4" t="n">
        <v>7</v>
      </c>
      <c r="Q91" s="4" t="n">
        <v>12</v>
      </c>
      <c r="R91" s="4" t="n">
        <v>2</v>
      </c>
      <c r="S91" s="4" t="n">
        <v>1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69</v>
      </c>
      <c r="AA91" s="4" t="str">
        <f aca="false">IF(AND(Z91 &lt; 36, Z91&gt;23), "24-35",
IF(AND(Z91 &lt; 51, Z91&gt;35), "36-50",
IF(AND(Z91 &lt; 66, Z91&gt;50), "51-65",
IF(Z91&gt;65, "66+", "?"))))</f>
        <v>66+</v>
      </c>
      <c r="AB91" s="4" t="n">
        <v>2369</v>
      </c>
      <c r="AC91" s="4" t="n">
        <v>0</v>
      </c>
      <c r="AD91" s="4" t="n">
        <v>1</v>
      </c>
      <c r="AE91" s="4" t="n">
        <v>0</v>
      </c>
      <c r="AF91" s="4" t="n">
        <v>0</v>
      </c>
      <c r="AG91" s="4" t="n">
        <v>0</v>
      </c>
      <c r="AH91" s="4" t="n">
        <v>1</v>
      </c>
      <c r="AI91" s="4" t="n">
        <v>0</v>
      </c>
      <c r="AJ91" s="4" t="n">
        <v>0</v>
      </c>
      <c r="AK91" s="4" t="n">
        <v>0</v>
      </c>
      <c r="AL91" s="4" t="n">
        <v>532</v>
      </c>
      <c r="AM91" s="5" t="n">
        <v>42480</v>
      </c>
      <c r="AN91" s="3" t="n">
        <f aca="false">MONTH(AM91)</f>
        <v>4</v>
      </c>
      <c r="AO91" s="3" t="str">
        <f aca="false">TEXT(AM91,"mmmm")</f>
        <v>April</v>
      </c>
    </row>
    <row r="92" customFormat="false" ht="12.75" hidden="true" customHeight="false" outlineLevel="0" collapsed="false">
      <c r="A92" s="3" t="n">
        <v>91</v>
      </c>
      <c r="B92" s="4" t="n">
        <v>50150</v>
      </c>
      <c r="C92" s="4" t="n">
        <v>399</v>
      </c>
      <c r="E92" s="4" t="n">
        <v>0</v>
      </c>
      <c r="F92" s="4" t="n">
        <v>0</v>
      </c>
      <c r="G92" s="4" t="n">
        <v>32</v>
      </c>
      <c r="H92" s="4" t="n">
        <v>135</v>
      </c>
      <c r="I92" s="4" t="n">
        <v>46</v>
      </c>
      <c r="J92" s="4" t="n">
        <v>92</v>
      </c>
      <c r="K92" s="4" t="n">
        <v>65</v>
      </c>
      <c r="L92" s="4" t="n">
        <v>61</v>
      </c>
      <c r="M92" s="4" t="n">
        <v>11</v>
      </c>
      <c r="N92" s="4" t="n">
        <v>2</v>
      </c>
      <c r="O92" s="4" t="n">
        <v>5</v>
      </c>
      <c r="P92" s="4" t="n">
        <v>2</v>
      </c>
      <c r="Q92" s="4" t="n">
        <v>7</v>
      </c>
      <c r="R92" s="4" t="n">
        <v>5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37</v>
      </c>
      <c r="AA92" s="4" t="str">
        <f aca="false">IF(AND(Z92 &lt; 36, Z92&gt;23), "24-35",
IF(AND(Z92 &lt; 51, Z92&gt;35), "36-50",
IF(AND(Z92 &lt; 66, Z92&gt;50), "51-65",
IF(Z92&gt;65, "66+", "?"))))</f>
        <v>36-50</v>
      </c>
      <c r="AB92" s="4" t="n">
        <v>2533</v>
      </c>
      <c r="AC92" s="4" t="n">
        <v>0</v>
      </c>
      <c r="AD92" s="4" t="n">
        <v>1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1</v>
      </c>
      <c r="AL92" s="4" t="n">
        <v>388</v>
      </c>
      <c r="AM92" s="5" t="n">
        <v>42316</v>
      </c>
      <c r="AN92" s="3" t="n">
        <f aca="false">MONTH(AM92)</f>
        <v>11</v>
      </c>
      <c r="AO92" s="3" t="str">
        <f aca="false">TEXT(AM92,"mmmm")</f>
        <v>November</v>
      </c>
    </row>
    <row r="93" customFormat="false" ht="12.75" hidden="true" customHeight="false" outlineLevel="0" collapsed="false">
      <c r="A93" s="3" t="n">
        <v>92</v>
      </c>
      <c r="B93" s="4" t="n">
        <v>47823</v>
      </c>
      <c r="C93" s="4" t="n">
        <v>62</v>
      </c>
      <c r="E93" s="4" t="n">
        <v>0</v>
      </c>
      <c r="F93" s="4" t="n">
        <v>1</v>
      </c>
      <c r="G93" s="4" t="n">
        <v>0</v>
      </c>
      <c r="H93" s="4" t="n">
        <v>53</v>
      </c>
      <c r="I93" s="4" t="n">
        <v>1</v>
      </c>
      <c r="J93" s="4" t="n">
        <v>5</v>
      </c>
      <c r="K93" s="4" t="n">
        <v>2</v>
      </c>
      <c r="L93" s="4" t="n">
        <v>1</v>
      </c>
      <c r="M93" s="4" t="n">
        <v>10</v>
      </c>
      <c r="N93" s="4" t="n">
        <v>2</v>
      </c>
      <c r="O93" s="4" t="n">
        <v>2</v>
      </c>
      <c r="P93" s="4" t="n">
        <v>0</v>
      </c>
      <c r="Q93" s="4" t="n">
        <v>3</v>
      </c>
      <c r="R93" s="4" t="n">
        <v>8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60</v>
      </c>
      <c r="AA93" s="4" t="str">
        <f aca="false">IF(AND(Z93 &lt; 36, Z93&gt;23), "24-35",
IF(AND(Z93 &lt; 51, Z93&gt;35), "36-50",
IF(AND(Z93 &lt; 66, Z93&gt;50), "51-65",
IF(Z93&gt;65, "66+", "?"))))</f>
        <v>51-65</v>
      </c>
      <c r="AB93" s="4" t="n">
        <v>2500</v>
      </c>
      <c r="AC93" s="4" t="n">
        <v>0</v>
      </c>
      <c r="AD93" s="4" t="n">
        <v>0</v>
      </c>
      <c r="AE93" s="4" t="n">
        <v>1</v>
      </c>
      <c r="AF93" s="4" t="n">
        <v>0</v>
      </c>
      <c r="AG93" s="4" t="n">
        <v>0</v>
      </c>
      <c r="AH93" s="4" t="n">
        <v>1</v>
      </c>
      <c r="AI93" s="4" t="n">
        <v>0</v>
      </c>
      <c r="AJ93" s="4" t="n">
        <v>0</v>
      </c>
      <c r="AK93" s="4" t="n">
        <v>0</v>
      </c>
      <c r="AL93" s="4" t="n">
        <v>52</v>
      </c>
      <c r="AM93" s="5" t="n">
        <v>42349</v>
      </c>
      <c r="AN93" s="3" t="n">
        <f aca="false">MONTH(AM93)</f>
        <v>12</v>
      </c>
      <c r="AO93" s="3" t="str">
        <f aca="false">TEXT(AM93,"mmmm")</f>
        <v>December</v>
      </c>
    </row>
    <row r="94" customFormat="false" ht="12.75" hidden="true" customHeight="false" outlineLevel="0" collapsed="false">
      <c r="A94" s="3" t="n">
        <v>93</v>
      </c>
      <c r="B94" s="4" t="n">
        <v>34554</v>
      </c>
      <c r="C94" s="4" t="n">
        <v>50</v>
      </c>
      <c r="E94" s="4" t="n">
        <v>0</v>
      </c>
      <c r="F94" s="4" t="n">
        <v>1</v>
      </c>
      <c r="G94" s="4" t="n">
        <v>43</v>
      </c>
      <c r="H94" s="4" t="n">
        <v>41</v>
      </c>
      <c r="I94" s="4" t="n">
        <v>1</v>
      </c>
      <c r="J94" s="4" t="n">
        <v>6</v>
      </c>
      <c r="K94" s="4" t="n">
        <v>2</v>
      </c>
      <c r="L94" s="4" t="n">
        <v>0</v>
      </c>
      <c r="M94" s="4" t="n">
        <v>5</v>
      </c>
      <c r="N94" s="4" t="n">
        <v>2</v>
      </c>
      <c r="O94" s="4" t="n">
        <v>2</v>
      </c>
      <c r="P94" s="4" t="n">
        <v>0</v>
      </c>
      <c r="Q94" s="4" t="n">
        <v>3</v>
      </c>
      <c r="R94" s="4" t="n">
        <v>6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61</v>
      </c>
      <c r="AA94" s="4" t="str">
        <f aca="false">IF(AND(Z94 &lt; 36, Z94&gt;23), "24-35",
IF(AND(Z94 &lt; 51, Z94&gt;35), "36-50",
IF(AND(Z94 &lt; 66, Z94&gt;50), "51-65",
IF(Z94&gt;65, "66+", "?"))))</f>
        <v>51-65</v>
      </c>
      <c r="AB94" s="4" t="n">
        <v>2250</v>
      </c>
      <c r="AC94" s="4" t="n">
        <v>0</v>
      </c>
      <c r="AD94" s="4" t="n">
        <v>0</v>
      </c>
      <c r="AE94" s="4" t="n">
        <v>1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1</v>
      </c>
      <c r="AL94" s="4" t="n">
        <v>45</v>
      </c>
      <c r="AM94" s="5" t="n">
        <v>42599</v>
      </c>
      <c r="AN94" s="3" t="n">
        <f aca="false">MONTH(AM94)</f>
        <v>8</v>
      </c>
      <c r="AO94" s="3" t="str">
        <f aca="false">TEXT(AM94,"mmmm")</f>
        <v>August</v>
      </c>
    </row>
    <row r="95" customFormat="false" ht="12.75" hidden="true" customHeight="false" outlineLevel="0" collapsed="false">
      <c r="A95" s="3" t="n">
        <v>94</v>
      </c>
      <c r="B95" s="4" t="n">
        <v>85693</v>
      </c>
      <c r="C95" s="4" t="n">
        <v>1058</v>
      </c>
      <c r="E95" s="4" t="n">
        <v>0</v>
      </c>
      <c r="F95" s="4" t="n">
        <v>1</v>
      </c>
      <c r="G95" s="4" t="n">
        <v>59</v>
      </c>
      <c r="H95" s="4" t="n">
        <v>386</v>
      </c>
      <c r="I95" s="4" t="n">
        <v>172</v>
      </c>
      <c r="J95" s="4" t="n">
        <v>183</v>
      </c>
      <c r="K95" s="4" t="n">
        <v>185</v>
      </c>
      <c r="L95" s="4" t="n">
        <v>132</v>
      </c>
      <c r="M95" s="4" t="n">
        <v>111</v>
      </c>
      <c r="N95" s="4" t="n">
        <v>2</v>
      </c>
      <c r="O95" s="4" t="n">
        <v>9</v>
      </c>
      <c r="P95" s="4" t="n">
        <v>5</v>
      </c>
      <c r="Q95" s="4" t="n">
        <v>11</v>
      </c>
      <c r="R95" s="4" t="n">
        <v>5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41</v>
      </c>
      <c r="AA95" s="4" t="str">
        <f aca="false">IF(AND(Z95 &lt; 36, Z95&gt;23), "24-35",
IF(AND(Z95 &lt; 51, Z95&gt;35), "36-50",
IF(AND(Z95 &lt; 66, Z95&gt;50), "51-65",
IF(Z95&gt;65, "66+", "?"))))</f>
        <v>36-50</v>
      </c>
      <c r="AB95" s="4" t="n">
        <v>2594</v>
      </c>
      <c r="AC95" s="4" t="n">
        <v>0</v>
      </c>
      <c r="AD95" s="4" t="n">
        <v>0</v>
      </c>
      <c r="AE95" s="4" t="n">
        <v>0</v>
      </c>
      <c r="AF95" s="4" t="n">
        <v>1</v>
      </c>
      <c r="AG95" s="4" t="n">
        <v>0</v>
      </c>
      <c r="AH95" s="4" t="n">
        <v>0</v>
      </c>
      <c r="AI95" s="4" t="n">
        <v>1</v>
      </c>
      <c r="AJ95" s="4" t="n">
        <v>0</v>
      </c>
      <c r="AK95" s="4" t="n">
        <v>0</v>
      </c>
      <c r="AL95" s="4" t="n">
        <v>947</v>
      </c>
      <c r="AM95" s="5" t="n">
        <v>42255</v>
      </c>
      <c r="AN95" s="3" t="n">
        <f aca="false">MONTH(AM95)</f>
        <v>9</v>
      </c>
      <c r="AO95" s="3" t="str">
        <f aca="false">TEXT(AM95,"mmmm")</f>
        <v>September</v>
      </c>
    </row>
    <row r="96" customFormat="false" ht="12.75" hidden="true" customHeight="false" outlineLevel="0" collapsed="false">
      <c r="A96" s="3" t="n">
        <v>95</v>
      </c>
      <c r="B96" s="4" t="n">
        <v>65846</v>
      </c>
      <c r="C96" s="4" t="n">
        <v>1039</v>
      </c>
      <c r="E96" s="4" t="n">
        <v>0</v>
      </c>
      <c r="F96" s="4" t="n">
        <v>0</v>
      </c>
      <c r="G96" s="4" t="n">
        <v>68</v>
      </c>
      <c r="H96" s="4" t="n">
        <v>562</v>
      </c>
      <c r="I96" s="4" t="n">
        <v>81</v>
      </c>
      <c r="J96" s="4" t="n">
        <v>276</v>
      </c>
      <c r="K96" s="4" t="n">
        <v>80</v>
      </c>
      <c r="L96" s="4" t="n">
        <v>40</v>
      </c>
      <c r="M96" s="4" t="n">
        <v>81</v>
      </c>
      <c r="N96" s="4" t="n">
        <v>1</v>
      </c>
      <c r="O96" s="4" t="n">
        <v>6</v>
      </c>
      <c r="P96" s="4" t="n">
        <v>3</v>
      </c>
      <c r="Q96" s="4" t="n">
        <v>6</v>
      </c>
      <c r="R96" s="4" t="n">
        <v>4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75</v>
      </c>
      <c r="AA96" s="4" t="str">
        <f aca="false">IF(AND(Z96 &lt; 36, Z96&gt;23), "24-35",
IF(AND(Z96 &lt; 51, Z96&gt;35), "36-50",
IF(AND(Z96 &lt; 66, Z96&gt;50), "51-65",
IF(Z96&gt;65, "66+", "?"))))</f>
        <v>66+</v>
      </c>
      <c r="AB96" s="4" t="n">
        <v>2567</v>
      </c>
      <c r="AC96" s="4" t="n">
        <v>0</v>
      </c>
      <c r="AD96" s="4" t="n">
        <v>1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1</v>
      </c>
      <c r="AL96" s="4" t="n">
        <v>958</v>
      </c>
      <c r="AM96" s="5" t="n">
        <v>42282</v>
      </c>
      <c r="AN96" s="3" t="n">
        <f aca="false">MONTH(AM96)</f>
        <v>10</v>
      </c>
      <c r="AO96" s="3" t="str">
        <f aca="false">TEXT(AM96,"mmmm")</f>
        <v>October</v>
      </c>
    </row>
    <row r="97" customFormat="false" ht="12.75" hidden="false" customHeight="false" outlineLevel="0" collapsed="false">
      <c r="A97" s="3" t="n">
        <v>96</v>
      </c>
      <c r="B97" s="4" t="n">
        <v>80141</v>
      </c>
      <c r="C97" s="4" t="n">
        <v>2051</v>
      </c>
      <c r="D97" s="4" t="n">
        <f aca="false">C97*100/B97</f>
        <v>2.55923934066208</v>
      </c>
      <c r="E97" s="4" t="n">
        <v>0</v>
      </c>
      <c r="F97" s="4" t="n">
        <v>0</v>
      </c>
      <c r="G97" s="4" t="n">
        <v>20</v>
      </c>
      <c r="H97" s="4" t="n">
        <v>1184</v>
      </c>
      <c r="I97" s="4" t="n">
        <v>102</v>
      </c>
      <c r="J97" s="4" t="n">
        <v>673</v>
      </c>
      <c r="K97" s="4" t="n">
        <v>52</v>
      </c>
      <c r="L97" s="4" t="n">
        <v>40</v>
      </c>
      <c r="M97" s="4" t="n">
        <v>40</v>
      </c>
      <c r="N97" s="4" t="n">
        <v>1</v>
      </c>
      <c r="O97" s="4" t="n">
        <v>7</v>
      </c>
      <c r="P97" s="4" t="n">
        <v>4</v>
      </c>
      <c r="Q97" s="4" t="n">
        <v>10</v>
      </c>
      <c r="R97" s="4" t="n">
        <v>6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1</v>
      </c>
      <c r="X97" s="4" t="n">
        <v>0</v>
      </c>
      <c r="Y97" s="4" t="n">
        <v>1</v>
      </c>
      <c r="Z97" s="4" t="n">
        <v>34</v>
      </c>
      <c r="AA97" s="4" t="str">
        <f aca="false">IF(AND(Z97 &lt; 36, Z97&gt;23), "24-35",
IF(AND(Z97 &lt; 51, Z97&gt;35), "36-50",
IF(AND(Z97 &lt; 66, Z97&gt;50), "51-65",
IF(Z97&gt;65, "66+", "?"))))</f>
        <v>24-35</v>
      </c>
      <c r="AB97" s="4" t="n">
        <v>2693</v>
      </c>
      <c r="AC97" s="4" t="n">
        <v>0</v>
      </c>
      <c r="AD97" s="4" t="n">
        <v>1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1</v>
      </c>
      <c r="AK97" s="4" t="n">
        <v>0</v>
      </c>
      <c r="AL97" s="4" t="n">
        <v>2011</v>
      </c>
      <c r="AM97" s="5" t="n">
        <v>42156</v>
      </c>
      <c r="AN97" s="3" t="n">
        <f aca="false">MONTH(AM97)</f>
        <v>6</v>
      </c>
      <c r="AO97" s="3" t="str">
        <f aca="false">TEXT(AM97,"mmmm")</f>
        <v>June</v>
      </c>
    </row>
    <row r="98" customFormat="false" ht="12.75" hidden="true" customHeight="false" outlineLevel="0" collapsed="false">
      <c r="A98" s="3" t="n">
        <v>97</v>
      </c>
      <c r="B98" s="4" t="n">
        <v>24594</v>
      </c>
      <c r="C98" s="4" t="n">
        <v>20</v>
      </c>
      <c r="E98" s="4" t="n">
        <v>1</v>
      </c>
      <c r="F98" s="4" t="n">
        <v>0</v>
      </c>
      <c r="G98" s="4" t="n">
        <v>94</v>
      </c>
      <c r="H98" s="4" t="n">
        <v>1</v>
      </c>
      <c r="I98" s="4" t="n">
        <v>3</v>
      </c>
      <c r="J98" s="4" t="n">
        <v>6</v>
      </c>
      <c r="K98" s="4" t="n">
        <v>10</v>
      </c>
      <c r="L98" s="4" t="n">
        <v>0</v>
      </c>
      <c r="M98" s="4" t="n">
        <v>9</v>
      </c>
      <c r="N98" s="4" t="n">
        <v>1</v>
      </c>
      <c r="O98" s="4" t="n">
        <v>1</v>
      </c>
      <c r="P98" s="4" t="n">
        <v>0</v>
      </c>
      <c r="Q98" s="4" t="n">
        <v>3</v>
      </c>
      <c r="R98" s="4" t="n">
        <v>5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41</v>
      </c>
      <c r="AA98" s="4" t="str">
        <f aca="false">IF(AND(Z98 &lt; 36, Z98&gt;23), "24-35",
IF(AND(Z98 &lt; 51, Z98&gt;35), "36-50",
IF(AND(Z98 &lt; 66, Z98&gt;50), "51-65",
IF(Z98&gt;65, "66+", "?"))))</f>
        <v>36-50</v>
      </c>
      <c r="AB98" s="4" t="n">
        <v>2360</v>
      </c>
      <c r="AC98" s="4" t="n">
        <v>0</v>
      </c>
      <c r="AD98" s="4" t="n">
        <v>0</v>
      </c>
      <c r="AE98" s="4" t="n">
        <v>0</v>
      </c>
      <c r="AF98" s="4" t="n">
        <v>1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11</v>
      </c>
      <c r="AM98" s="5" t="n">
        <v>42489</v>
      </c>
      <c r="AN98" s="3" t="n">
        <f aca="false">MONTH(AM98)</f>
        <v>4</v>
      </c>
      <c r="AO98" s="3" t="str">
        <f aca="false">TEXT(AM98,"mmmm")</f>
        <v>April</v>
      </c>
    </row>
    <row r="99" customFormat="false" ht="12.75" hidden="true" customHeight="false" outlineLevel="0" collapsed="false">
      <c r="A99" s="3" t="n">
        <v>98</v>
      </c>
      <c r="B99" s="4" t="n">
        <v>49096</v>
      </c>
      <c r="C99" s="4" t="n">
        <v>180</v>
      </c>
      <c r="E99" s="4" t="n">
        <v>1</v>
      </c>
      <c r="F99" s="4" t="n">
        <v>1</v>
      </c>
      <c r="G99" s="4" t="n">
        <v>15</v>
      </c>
      <c r="H99" s="4" t="n">
        <v>144</v>
      </c>
      <c r="I99" s="4" t="n">
        <v>1</v>
      </c>
      <c r="J99" s="4" t="n">
        <v>32</v>
      </c>
      <c r="K99" s="4" t="n">
        <v>2</v>
      </c>
      <c r="L99" s="4" t="n">
        <v>1</v>
      </c>
      <c r="M99" s="4" t="n">
        <v>7</v>
      </c>
      <c r="N99" s="4" t="n">
        <v>4</v>
      </c>
      <c r="O99" s="4" t="n">
        <v>4</v>
      </c>
      <c r="P99" s="4" t="n">
        <v>1</v>
      </c>
      <c r="Q99" s="4" t="n">
        <v>4</v>
      </c>
      <c r="R99" s="4" t="n">
        <v>7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56</v>
      </c>
      <c r="AA99" s="4" t="str">
        <f aca="false">IF(AND(Z99 &lt; 36, Z99&gt;23), "24-35",
IF(AND(Z99 &lt; 51, Z99&gt;35), "36-50",
IF(AND(Z99 &lt; 66, Z99&gt;50), "51-65",
IF(Z99&gt;65, "66+", "?"))))</f>
        <v>51-65</v>
      </c>
      <c r="AB99" s="4" t="n">
        <v>2437</v>
      </c>
      <c r="AC99" s="4" t="n">
        <v>0</v>
      </c>
      <c r="AD99" s="4" t="n">
        <v>1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1</v>
      </c>
      <c r="AJ99" s="4" t="n">
        <v>0</v>
      </c>
      <c r="AK99" s="4" t="n">
        <v>0</v>
      </c>
      <c r="AL99" s="4" t="n">
        <v>173</v>
      </c>
      <c r="AM99" s="5" t="n">
        <v>42412</v>
      </c>
      <c r="AN99" s="3" t="n">
        <f aca="false">MONTH(AM99)</f>
        <v>2</v>
      </c>
      <c r="AO99" s="3" t="str">
        <f aca="false">TEXT(AM99,"mmmm")</f>
        <v>February</v>
      </c>
    </row>
    <row r="100" customFormat="false" ht="12.75" hidden="true" customHeight="false" outlineLevel="0" collapsed="false">
      <c r="A100" s="3" t="n">
        <v>99</v>
      </c>
      <c r="B100" s="4" t="n">
        <v>52413</v>
      </c>
      <c r="C100" s="4" t="n">
        <v>845</v>
      </c>
      <c r="E100" s="4" t="n">
        <v>0</v>
      </c>
      <c r="F100" s="4" t="n">
        <v>2</v>
      </c>
      <c r="G100" s="4" t="n">
        <v>56</v>
      </c>
      <c r="H100" s="4" t="n">
        <v>295</v>
      </c>
      <c r="I100" s="4" t="n">
        <v>106</v>
      </c>
      <c r="J100" s="4" t="n">
        <v>271</v>
      </c>
      <c r="K100" s="4" t="n">
        <v>75</v>
      </c>
      <c r="L100" s="4" t="n">
        <v>98</v>
      </c>
      <c r="M100" s="4" t="n">
        <v>65</v>
      </c>
      <c r="N100" s="4" t="n">
        <v>4</v>
      </c>
      <c r="O100" s="4" t="n">
        <v>6</v>
      </c>
      <c r="P100" s="4" t="n">
        <v>4</v>
      </c>
      <c r="Q100" s="4" t="n">
        <v>12</v>
      </c>
      <c r="R100" s="4" t="n">
        <v>6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51</v>
      </c>
      <c r="AA100" s="4" t="str">
        <f aca="false">IF(AND(Z100 &lt; 36, Z100&gt;23), "24-35",
IF(AND(Z100 &lt; 51, Z100&gt;35), "36-50",
IF(AND(Z100 &lt; 66, Z100&gt;50), "51-65",
IF(Z100&gt;65, "66+", "?"))))</f>
        <v>51-65</v>
      </c>
      <c r="AB100" s="4" t="n">
        <v>2671</v>
      </c>
      <c r="AC100" s="4" t="n">
        <v>0</v>
      </c>
      <c r="AD100" s="4" t="n">
        <v>1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1</v>
      </c>
      <c r="AJ100" s="4" t="n">
        <v>0</v>
      </c>
      <c r="AK100" s="4" t="n">
        <v>0</v>
      </c>
      <c r="AL100" s="4" t="n">
        <v>780</v>
      </c>
      <c r="AM100" s="5" t="n">
        <v>42178</v>
      </c>
      <c r="AN100" s="3" t="n">
        <f aca="false">MONTH(AM100)</f>
        <v>6</v>
      </c>
      <c r="AO100" s="3" t="str">
        <f aca="false">TEXT(AM100,"mmmm")</f>
        <v>June</v>
      </c>
    </row>
    <row r="101" customFormat="false" ht="12.75" hidden="true" customHeight="false" outlineLevel="0" collapsed="false">
      <c r="A101" s="3" t="n">
        <v>100</v>
      </c>
      <c r="B101" s="4" t="n">
        <v>38557</v>
      </c>
      <c r="C101" s="4" t="n">
        <v>118</v>
      </c>
      <c r="E101" s="4" t="n">
        <v>1</v>
      </c>
      <c r="F101" s="4" t="n">
        <v>0</v>
      </c>
      <c r="G101" s="4" t="n">
        <v>17</v>
      </c>
      <c r="H101" s="4" t="n">
        <v>76</v>
      </c>
      <c r="I101" s="4" t="n">
        <v>3</v>
      </c>
      <c r="J101" s="4" t="n">
        <v>31</v>
      </c>
      <c r="K101" s="4" t="n">
        <v>4</v>
      </c>
      <c r="L101" s="4" t="n">
        <v>4</v>
      </c>
      <c r="M101" s="4" t="n">
        <v>27</v>
      </c>
      <c r="N101" s="4" t="n">
        <v>2</v>
      </c>
      <c r="O101" s="4" t="n">
        <v>3</v>
      </c>
      <c r="P101" s="4" t="n">
        <v>1</v>
      </c>
      <c r="Q101" s="4" t="n">
        <v>3</v>
      </c>
      <c r="R101" s="4" t="n">
        <v>7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42</v>
      </c>
      <c r="AA101" s="4" t="str">
        <f aca="false">IF(AND(Z101 &lt; 36, Z101&gt;23), "24-35",
IF(AND(Z101 &lt; 51, Z101&gt;35), "36-50",
IF(AND(Z101 &lt; 66, Z101&gt;50), "51-65",
IF(Z101&gt;65, "66+", "?"))))</f>
        <v>36-50</v>
      </c>
      <c r="AB101" s="4" t="n">
        <v>2716</v>
      </c>
      <c r="AC101" s="4" t="n">
        <v>0</v>
      </c>
      <c r="AD101" s="4" t="n">
        <v>0</v>
      </c>
      <c r="AE101" s="4" t="n">
        <v>1</v>
      </c>
      <c r="AF101" s="4" t="n">
        <v>0</v>
      </c>
      <c r="AG101" s="4" t="n">
        <v>0</v>
      </c>
      <c r="AH101" s="4" t="n">
        <v>0</v>
      </c>
      <c r="AI101" s="4" t="n">
        <v>1</v>
      </c>
      <c r="AJ101" s="4" t="n">
        <v>0</v>
      </c>
      <c r="AK101" s="4" t="n">
        <v>0</v>
      </c>
      <c r="AL101" s="4" t="n">
        <v>91</v>
      </c>
      <c r="AM101" s="5" t="n">
        <v>42133</v>
      </c>
      <c r="AN101" s="3" t="n">
        <f aca="false">MONTH(AM101)</f>
        <v>5</v>
      </c>
      <c r="AO101" s="3" t="str">
        <f aca="false">TEXT(AM101,"mmmm")</f>
        <v>May</v>
      </c>
    </row>
    <row r="102" customFormat="false" ht="12.75" hidden="true" customHeight="false" outlineLevel="0" collapsed="false">
      <c r="A102" s="3" t="n">
        <v>101</v>
      </c>
      <c r="B102" s="4" t="n">
        <v>89058</v>
      </c>
      <c r="C102" s="4" t="n">
        <v>807</v>
      </c>
      <c r="E102" s="4" t="n">
        <v>0</v>
      </c>
      <c r="F102" s="4" t="n">
        <v>0</v>
      </c>
      <c r="G102" s="4" t="n">
        <v>18</v>
      </c>
      <c r="H102" s="4" t="n">
        <v>454</v>
      </c>
      <c r="I102" s="4" t="n">
        <v>194</v>
      </c>
      <c r="J102" s="4" t="n">
        <v>106</v>
      </c>
      <c r="K102" s="4" t="n">
        <v>31</v>
      </c>
      <c r="L102" s="4" t="n">
        <v>22</v>
      </c>
      <c r="M102" s="4" t="n">
        <v>43</v>
      </c>
      <c r="N102" s="4" t="n">
        <v>1</v>
      </c>
      <c r="O102" s="4" t="n">
        <v>5</v>
      </c>
      <c r="P102" s="4" t="n">
        <v>4</v>
      </c>
      <c r="Q102" s="4" t="n">
        <v>4</v>
      </c>
      <c r="R102" s="4" t="n">
        <v>2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60</v>
      </c>
      <c r="AA102" s="4" t="str">
        <f aca="false">IF(AND(Z102 &lt; 36, Z102&gt;23), "24-35",
IF(AND(Z102 &lt; 51, Z102&gt;35), "36-50",
IF(AND(Z102 &lt; 66, Z102&gt;50), "51-65",
IF(Z102&gt;65, "66+", "?"))))</f>
        <v>51-65</v>
      </c>
      <c r="AB102" s="4" t="n">
        <v>2728</v>
      </c>
      <c r="AC102" s="4" t="n">
        <v>0</v>
      </c>
      <c r="AD102" s="4" t="n">
        <v>1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1</v>
      </c>
      <c r="AK102" s="4" t="n">
        <v>0</v>
      </c>
      <c r="AL102" s="4" t="n">
        <v>764</v>
      </c>
      <c r="AM102" s="5" t="n">
        <v>42121</v>
      </c>
      <c r="AN102" s="3" t="n">
        <f aca="false">MONTH(AM102)</f>
        <v>4</v>
      </c>
      <c r="AO102" s="3" t="str">
        <f aca="false">TEXT(AM102,"mmmm")</f>
        <v>April</v>
      </c>
    </row>
    <row r="103" customFormat="false" ht="12.75" hidden="true" customHeight="false" outlineLevel="0" collapsed="false">
      <c r="A103" s="3" t="n">
        <v>102</v>
      </c>
      <c r="B103" s="4" t="n">
        <v>77298</v>
      </c>
      <c r="C103" s="4" t="n">
        <v>890</v>
      </c>
      <c r="E103" s="4" t="n">
        <v>0</v>
      </c>
      <c r="F103" s="4" t="n">
        <v>1</v>
      </c>
      <c r="G103" s="4" t="n">
        <v>46</v>
      </c>
      <c r="H103" s="4" t="n">
        <v>425</v>
      </c>
      <c r="I103" s="4" t="n">
        <v>115</v>
      </c>
      <c r="J103" s="4" t="n">
        <v>292</v>
      </c>
      <c r="K103" s="4" t="n">
        <v>23</v>
      </c>
      <c r="L103" s="4" t="n">
        <v>35</v>
      </c>
      <c r="M103" s="4" t="n">
        <v>79</v>
      </c>
      <c r="N103" s="4" t="n">
        <v>1</v>
      </c>
      <c r="O103" s="4" t="n">
        <v>6</v>
      </c>
      <c r="P103" s="4" t="n">
        <v>6</v>
      </c>
      <c r="Q103" s="4" t="n">
        <v>11</v>
      </c>
      <c r="R103" s="4" t="n">
        <v>3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41</v>
      </c>
      <c r="AA103" s="4" t="str">
        <f aca="false">IF(AND(Z103 &lt; 36, Z103&gt;23), "24-35",
IF(AND(Z103 &lt; 51, Z103&gt;35), "36-50",
IF(AND(Z103 &lt; 66, Z103&gt;50), "51-65",
IF(Z103&gt;65, "66+", "?"))))</f>
        <v>36-50</v>
      </c>
      <c r="AB103" s="4" t="n">
        <v>2398</v>
      </c>
      <c r="AC103" s="4" t="n">
        <v>0</v>
      </c>
      <c r="AD103" s="4" t="n">
        <v>0</v>
      </c>
      <c r="AE103" s="4" t="n">
        <v>0</v>
      </c>
      <c r="AF103" s="4" t="n">
        <v>1</v>
      </c>
      <c r="AG103" s="4" t="n">
        <v>0</v>
      </c>
      <c r="AH103" s="4" t="n">
        <v>0</v>
      </c>
      <c r="AI103" s="4" t="n">
        <v>1</v>
      </c>
      <c r="AJ103" s="4" t="n">
        <v>0</v>
      </c>
      <c r="AK103" s="4" t="n">
        <v>0</v>
      </c>
      <c r="AL103" s="4" t="n">
        <v>811</v>
      </c>
      <c r="AM103" s="5" t="n">
        <v>42451</v>
      </c>
      <c r="AN103" s="3" t="n">
        <f aca="false">MONTH(AM103)</f>
        <v>3</v>
      </c>
      <c r="AO103" s="3" t="str">
        <f aca="false">TEXT(AM103,"mmmm")</f>
        <v>March</v>
      </c>
    </row>
    <row r="104" customFormat="false" ht="12.75" hidden="false" customHeight="false" outlineLevel="0" collapsed="false">
      <c r="A104" s="3" t="n">
        <v>103</v>
      </c>
      <c r="B104" s="4" t="n">
        <v>92491</v>
      </c>
      <c r="C104" s="4" t="n">
        <v>2012</v>
      </c>
      <c r="D104" s="4" t="n">
        <f aca="false">C104*100/B104</f>
        <v>2.17534679049854</v>
      </c>
      <c r="E104" s="4" t="n">
        <v>0</v>
      </c>
      <c r="F104" s="4" t="n">
        <v>0</v>
      </c>
      <c r="G104" s="4" t="n">
        <v>71</v>
      </c>
      <c r="H104" s="4" t="n">
        <v>979</v>
      </c>
      <c r="I104" s="4" t="n">
        <v>44</v>
      </c>
      <c r="J104" s="4" t="n">
        <v>935</v>
      </c>
      <c r="K104" s="4" t="n">
        <v>29</v>
      </c>
      <c r="L104" s="4" t="n">
        <v>25</v>
      </c>
      <c r="M104" s="4" t="n">
        <v>22</v>
      </c>
      <c r="N104" s="4" t="n">
        <v>1</v>
      </c>
      <c r="O104" s="4" t="n">
        <v>7</v>
      </c>
      <c r="P104" s="4" t="n">
        <v>5</v>
      </c>
      <c r="Q104" s="4" t="n">
        <v>12</v>
      </c>
      <c r="R104" s="4" t="n">
        <v>3</v>
      </c>
      <c r="S104" s="4" t="n">
        <v>1</v>
      </c>
      <c r="T104" s="4" t="n">
        <v>0</v>
      </c>
      <c r="U104" s="4" t="n">
        <v>0</v>
      </c>
      <c r="V104" s="4" t="n">
        <v>1</v>
      </c>
      <c r="W104" s="4" t="n">
        <v>1</v>
      </c>
      <c r="X104" s="4" t="n">
        <v>0</v>
      </c>
      <c r="Y104" s="4" t="n">
        <v>1</v>
      </c>
      <c r="Z104" s="4" t="n">
        <v>37</v>
      </c>
      <c r="AA104" s="4" t="str">
        <f aca="false">IF(AND(Z104 &lt; 36, Z104&gt;23), "24-35",
IF(AND(Z104 &lt; 51, Z104&gt;35), "36-50",
IF(AND(Z104 &lt; 66, Z104&gt;50), "51-65",
IF(Z104&gt;65, "66+", "?"))))</f>
        <v>36-50</v>
      </c>
      <c r="AB104" s="4" t="n">
        <v>2583</v>
      </c>
      <c r="AC104" s="4" t="n">
        <v>0</v>
      </c>
      <c r="AD104" s="4" t="n">
        <v>1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1</v>
      </c>
      <c r="AL104" s="4" t="n">
        <v>1990</v>
      </c>
      <c r="AM104" s="5" t="n">
        <v>42266</v>
      </c>
      <c r="AN104" s="3" t="n">
        <f aca="false">MONTH(AM104)</f>
        <v>9</v>
      </c>
      <c r="AO104" s="3" t="str">
        <f aca="false">TEXT(AM104,"mmmm")</f>
        <v>September</v>
      </c>
    </row>
    <row r="105" customFormat="false" ht="12.75" hidden="true" customHeight="false" outlineLevel="0" collapsed="false">
      <c r="A105" s="3" t="n">
        <v>104</v>
      </c>
      <c r="B105" s="4" t="n">
        <v>57288</v>
      </c>
      <c r="C105" s="4" t="n">
        <v>548</v>
      </c>
      <c r="E105" s="4" t="n">
        <v>0</v>
      </c>
      <c r="F105" s="4" t="n">
        <v>1</v>
      </c>
      <c r="G105" s="4" t="n">
        <v>27</v>
      </c>
      <c r="H105" s="4" t="n">
        <v>527</v>
      </c>
      <c r="I105" s="4" t="n">
        <v>0</v>
      </c>
      <c r="J105" s="4" t="n">
        <v>21</v>
      </c>
      <c r="K105" s="4" t="n">
        <v>0</v>
      </c>
      <c r="L105" s="4" t="n">
        <v>0</v>
      </c>
      <c r="M105" s="4" t="n">
        <v>60</v>
      </c>
      <c r="N105" s="4" t="n">
        <v>3</v>
      </c>
      <c r="O105" s="4" t="n">
        <v>8</v>
      </c>
      <c r="P105" s="4" t="n">
        <v>1</v>
      </c>
      <c r="Q105" s="4" t="n">
        <v>8</v>
      </c>
      <c r="R105" s="4" t="n">
        <v>6</v>
      </c>
      <c r="S105" s="4" t="n">
        <v>0</v>
      </c>
      <c r="T105" s="4" t="n">
        <v>0</v>
      </c>
      <c r="U105" s="4" t="n">
        <v>0</v>
      </c>
      <c r="V105" s="4" t="n">
        <v>1</v>
      </c>
      <c r="W105" s="4" t="n">
        <v>0</v>
      </c>
      <c r="X105" s="4" t="n">
        <v>0</v>
      </c>
      <c r="Y105" s="4" t="n">
        <v>0</v>
      </c>
      <c r="Z105" s="4" t="n">
        <v>57</v>
      </c>
      <c r="AA105" s="4" t="str">
        <f aca="false">IF(AND(Z105 &lt; 36, Z105&gt;23), "24-35",
IF(AND(Z105 &lt; 51, Z105&gt;35), "36-50",
IF(AND(Z105 &lt; 66, Z105&gt;50), "51-65",
IF(Z105&gt;65, "66+", "?"))))</f>
        <v>51-65</v>
      </c>
      <c r="AB105" s="4" t="n">
        <v>2163</v>
      </c>
      <c r="AC105" s="4" t="n">
        <v>0</v>
      </c>
      <c r="AD105" s="4" t="n">
        <v>0</v>
      </c>
      <c r="AE105" s="4" t="n">
        <v>0</v>
      </c>
      <c r="AF105" s="4" t="n">
        <v>1</v>
      </c>
      <c r="AG105" s="4" t="n">
        <v>0</v>
      </c>
      <c r="AH105" s="4" t="n">
        <v>0</v>
      </c>
      <c r="AI105" s="4" t="n">
        <v>0</v>
      </c>
      <c r="AJ105" s="4" t="n">
        <v>1</v>
      </c>
      <c r="AK105" s="4" t="n">
        <v>0</v>
      </c>
      <c r="AL105" s="4" t="n">
        <v>488</v>
      </c>
      <c r="AM105" s="5" t="n">
        <v>42686</v>
      </c>
      <c r="AN105" s="3" t="n">
        <f aca="false">MONTH(AM105)</f>
        <v>11</v>
      </c>
      <c r="AO105" s="3" t="str">
        <f aca="false">TEXT(AM105,"mmmm")</f>
        <v>November</v>
      </c>
    </row>
    <row r="106" customFormat="false" ht="12.75" hidden="false" customHeight="false" outlineLevel="0" collapsed="false">
      <c r="A106" s="3" t="n">
        <v>105</v>
      </c>
      <c r="B106" s="4" t="n">
        <v>89572</v>
      </c>
      <c r="C106" s="4" t="n">
        <v>1995</v>
      </c>
      <c r="D106" s="4" t="n">
        <f aca="false">C106*100/B106</f>
        <v>2.22725851828697</v>
      </c>
      <c r="E106" s="4" t="n">
        <v>0</v>
      </c>
      <c r="F106" s="4" t="n">
        <v>0</v>
      </c>
      <c r="G106" s="4" t="n">
        <v>44</v>
      </c>
      <c r="H106" s="4" t="n">
        <v>606</v>
      </c>
      <c r="I106" s="4" t="n">
        <v>24</v>
      </c>
      <c r="J106" s="4" t="n">
        <v>974</v>
      </c>
      <c r="K106" s="4" t="n">
        <v>197</v>
      </c>
      <c r="L106" s="4" t="n">
        <v>194</v>
      </c>
      <c r="M106" s="4" t="n">
        <v>64</v>
      </c>
      <c r="N106" s="4" t="n">
        <v>1</v>
      </c>
      <c r="O106" s="4" t="n">
        <v>7</v>
      </c>
      <c r="P106" s="4" t="n">
        <v>7</v>
      </c>
      <c r="Q106" s="4" t="n">
        <v>9</v>
      </c>
      <c r="R106" s="4" t="n">
        <v>4</v>
      </c>
      <c r="S106" s="4" t="n">
        <v>1</v>
      </c>
      <c r="T106" s="4" t="n">
        <v>0</v>
      </c>
      <c r="U106" s="4" t="n">
        <v>0</v>
      </c>
      <c r="V106" s="4" t="n">
        <v>1</v>
      </c>
      <c r="W106" s="4" t="n">
        <v>0</v>
      </c>
      <c r="X106" s="4" t="n">
        <v>0</v>
      </c>
      <c r="Y106" s="4" t="n">
        <v>1</v>
      </c>
      <c r="Z106" s="4" t="n">
        <v>54</v>
      </c>
      <c r="AA106" s="4" t="str">
        <f aca="false">IF(AND(Z106 &lt; 36, Z106&gt;23), "24-35",
IF(AND(Z106 &lt; 51, Z106&gt;35), "36-50",
IF(AND(Z106 &lt; 66, Z106&gt;50), "51-65",
IF(Z106&gt;65, "66+", "?"))))</f>
        <v>51-65</v>
      </c>
      <c r="AB106" s="4" t="n">
        <v>2811</v>
      </c>
      <c r="AC106" s="4" t="n">
        <v>0</v>
      </c>
      <c r="AD106" s="4" t="n">
        <v>0</v>
      </c>
      <c r="AE106" s="4" t="n">
        <v>1</v>
      </c>
      <c r="AF106" s="4" t="n">
        <v>0</v>
      </c>
      <c r="AG106" s="4" t="n">
        <v>0</v>
      </c>
      <c r="AH106" s="4" t="n">
        <v>1</v>
      </c>
      <c r="AI106" s="4" t="n">
        <v>0</v>
      </c>
      <c r="AJ106" s="4" t="n">
        <v>0</v>
      </c>
      <c r="AK106" s="4" t="n">
        <v>0</v>
      </c>
      <c r="AL106" s="4" t="n">
        <v>1931</v>
      </c>
      <c r="AM106" s="5" t="n">
        <v>42038</v>
      </c>
      <c r="AN106" s="3" t="n">
        <f aca="false">MONTH(AM106)</f>
        <v>2</v>
      </c>
      <c r="AO106" s="3" t="str">
        <f aca="false">TEXT(AM106,"mmmm")</f>
        <v>February</v>
      </c>
    </row>
    <row r="107" customFormat="false" ht="12.75" hidden="true" customHeight="false" outlineLevel="0" collapsed="false">
      <c r="A107" s="3" t="n">
        <v>106</v>
      </c>
      <c r="B107" s="4" t="n">
        <v>43974</v>
      </c>
      <c r="C107" s="4" t="n">
        <v>479</v>
      </c>
      <c r="E107" s="4" t="n">
        <v>1</v>
      </c>
      <c r="F107" s="4" t="n">
        <v>0</v>
      </c>
      <c r="G107" s="4" t="n">
        <v>19</v>
      </c>
      <c r="H107" s="4" t="n">
        <v>378</v>
      </c>
      <c r="I107" s="4" t="n">
        <v>0</v>
      </c>
      <c r="J107" s="4" t="n">
        <v>101</v>
      </c>
      <c r="K107" s="4" t="n">
        <v>0</v>
      </c>
      <c r="L107" s="4" t="n">
        <v>0</v>
      </c>
      <c r="M107" s="4" t="n">
        <v>72</v>
      </c>
      <c r="N107" s="4" t="n">
        <v>5</v>
      </c>
      <c r="O107" s="4" t="n">
        <v>6</v>
      </c>
      <c r="P107" s="4" t="n">
        <v>4</v>
      </c>
      <c r="Q107" s="4" t="n">
        <v>6</v>
      </c>
      <c r="R107" s="4" t="n">
        <v>7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40</v>
      </c>
      <c r="AA107" s="4" t="str">
        <f aca="false">IF(AND(Z107 &lt; 36, Z107&gt;23), "24-35",
IF(AND(Z107 &lt; 51, Z107&gt;35), "36-50",
IF(AND(Z107 &lt; 66, Z107&gt;50), "51-65",
IF(Z107&gt;65, "66+", "?"))))</f>
        <v>36-50</v>
      </c>
      <c r="AB107" s="4" t="n">
        <v>2723</v>
      </c>
      <c r="AC107" s="4" t="n">
        <v>0</v>
      </c>
      <c r="AD107" s="4" t="n">
        <v>1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1</v>
      </c>
      <c r="AL107" s="4" t="n">
        <v>407</v>
      </c>
      <c r="AM107" s="5" t="n">
        <v>42126</v>
      </c>
      <c r="AN107" s="3" t="n">
        <f aca="false">MONTH(AM107)</f>
        <v>5</v>
      </c>
      <c r="AO107" s="3" t="str">
        <f aca="false">TEXT(AM107,"mmmm")</f>
        <v>May</v>
      </c>
    </row>
    <row r="108" customFormat="false" ht="12.75" hidden="true" customHeight="false" outlineLevel="0" collapsed="false">
      <c r="A108" s="3" t="n">
        <v>107</v>
      </c>
      <c r="B108" s="4" t="n">
        <v>50785</v>
      </c>
      <c r="C108" s="4" t="n">
        <v>87</v>
      </c>
      <c r="E108" s="4" t="n">
        <v>1</v>
      </c>
      <c r="F108" s="4" t="n">
        <v>1</v>
      </c>
      <c r="G108" s="4" t="n">
        <v>27</v>
      </c>
      <c r="H108" s="4" t="n">
        <v>64</v>
      </c>
      <c r="I108" s="4" t="n">
        <v>1</v>
      </c>
      <c r="J108" s="4" t="n">
        <v>21</v>
      </c>
      <c r="K108" s="4" t="n">
        <v>0</v>
      </c>
      <c r="L108" s="4" t="n">
        <v>1</v>
      </c>
      <c r="M108" s="4" t="n">
        <v>27</v>
      </c>
      <c r="N108" s="4" t="n">
        <v>2</v>
      </c>
      <c r="O108" s="4" t="n">
        <v>2</v>
      </c>
      <c r="P108" s="4" t="n">
        <v>1</v>
      </c>
      <c r="Q108" s="4" t="n">
        <v>3</v>
      </c>
      <c r="R108" s="4" t="n">
        <v>6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58</v>
      </c>
      <c r="AA108" s="4" t="str">
        <f aca="false">IF(AND(Z108 &lt; 36, Z108&gt;23), "24-35",
IF(AND(Z108 &lt; 51, Z108&gt;35), "36-50",
IF(AND(Z108 &lt; 66, Z108&gt;50), "51-65",
IF(Z108&gt;65, "66+", "?"))))</f>
        <v>51-65</v>
      </c>
      <c r="AB108" s="4" t="n">
        <v>2451</v>
      </c>
      <c r="AC108" s="4" t="n">
        <v>0</v>
      </c>
      <c r="AD108" s="4" t="n">
        <v>0</v>
      </c>
      <c r="AE108" s="4" t="n">
        <v>1</v>
      </c>
      <c r="AF108" s="4" t="n">
        <v>0</v>
      </c>
      <c r="AG108" s="4" t="n">
        <v>0</v>
      </c>
      <c r="AH108" s="4" t="n">
        <v>0</v>
      </c>
      <c r="AI108" s="4" t="n">
        <v>1</v>
      </c>
      <c r="AJ108" s="4" t="n">
        <v>0</v>
      </c>
      <c r="AK108" s="4" t="n">
        <v>0</v>
      </c>
      <c r="AL108" s="4" t="n">
        <v>60</v>
      </c>
      <c r="AM108" s="5" t="n">
        <v>42398</v>
      </c>
      <c r="AN108" s="3" t="n">
        <f aca="false">MONTH(AM108)</f>
        <v>1</v>
      </c>
      <c r="AO108" s="3" t="str">
        <f aca="false">TEXT(AM108,"mmmm")</f>
        <v>January</v>
      </c>
    </row>
    <row r="109" customFormat="false" ht="12.75" hidden="true" customHeight="false" outlineLevel="0" collapsed="false">
      <c r="A109" s="3" t="n">
        <v>108</v>
      </c>
      <c r="B109" s="4" t="n">
        <v>90765</v>
      </c>
      <c r="C109" s="4" t="n">
        <v>1691</v>
      </c>
      <c r="E109" s="4" t="n">
        <v>0</v>
      </c>
      <c r="F109" s="4" t="n">
        <v>0</v>
      </c>
      <c r="G109" s="4" t="n">
        <v>25</v>
      </c>
      <c r="H109" s="4" t="n">
        <v>547</v>
      </c>
      <c r="I109" s="4" t="n">
        <v>99</v>
      </c>
      <c r="J109" s="4" t="n">
        <v>812</v>
      </c>
      <c r="K109" s="4" t="n">
        <v>151</v>
      </c>
      <c r="L109" s="4" t="n">
        <v>82</v>
      </c>
      <c r="M109" s="4" t="n">
        <v>33</v>
      </c>
      <c r="N109" s="4" t="n">
        <v>0</v>
      </c>
      <c r="O109" s="4" t="n">
        <v>4</v>
      </c>
      <c r="P109" s="4" t="n">
        <v>6</v>
      </c>
      <c r="Q109" s="4" t="n">
        <v>5</v>
      </c>
      <c r="R109" s="4" t="n">
        <v>1</v>
      </c>
      <c r="S109" s="4" t="n">
        <v>1</v>
      </c>
      <c r="T109" s="4" t="n">
        <v>0</v>
      </c>
      <c r="U109" s="4" t="n">
        <v>0</v>
      </c>
      <c r="V109" s="4" t="n">
        <v>0</v>
      </c>
      <c r="W109" s="4" t="n">
        <v>1</v>
      </c>
      <c r="X109" s="4" t="n">
        <v>0</v>
      </c>
      <c r="Y109" s="4" t="n">
        <v>0</v>
      </c>
      <c r="Z109" s="4" t="n">
        <v>50</v>
      </c>
      <c r="AA109" s="4" t="str">
        <f aca="false">IF(AND(Z109 &lt; 36, Z109&gt;23), "24-35",
IF(AND(Z109 &lt; 51, Z109&gt;35), "36-50",
IF(AND(Z109 &lt; 66, Z109&gt;50), "51-65",
IF(Z109&gt;65, "66+", "?"))))</f>
        <v>36-50</v>
      </c>
      <c r="AB109" s="4" t="n">
        <v>2315</v>
      </c>
      <c r="AC109" s="4" t="n">
        <v>0</v>
      </c>
      <c r="AD109" s="4" t="n">
        <v>1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1</v>
      </c>
      <c r="AJ109" s="4" t="n">
        <v>0</v>
      </c>
      <c r="AK109" s="4" t="n">
        <v>0</v>
      </c>
      <c r="AL109" s="4" t="n">
        <v>1658</v>
      </c>
      <c r="AM109" s="5" t="n">
        <v>42534</v>
      </c>
      <c r="AN109" s="3" t="n">
        <f aca="false">MONTH(AM109)</f>
        <v>6</v>
      </c>
      <c r="AO109" s="3" t="str">
        <f aca="false">TEXT(AM109,"mmmm")</f>
        <v>June</v>
      </c>
    </row>
    <row r="110" customFormat="false" ht="12.75" hidden="true" customHeight="false" outlineLevel="0" collapsed="false">
      <c r="A110" s="3" t="n">
        <v>109</v>
      </c>
      <c r="B110" s="4" t="n">
        <v>36550</v>
      </c>
      <c r="C110" s="4" t="n">
        <v>457</v>
      </c>
      <c r="E110" s="4" t="n">
        <v>1</v>
      </c>
      <c r="F110" s="4" t="n">
        <v>0</v>
      </c>
      <c r="G110" s="4" t="n">
        <v>74</v>
      </c>
      <c r="H110" s="4" t="n">
        <v>47</v>
      </c>
      <c r="I110" s="4" t="n">
        <v>90</v>
      </c>
      <c r="J110" s="4" t="n">
        <v>94</v>
      </c>
      <c r="K110" s="4" t="n">
        <v>123</v>
      </c>
      <c r="L110" s="4" t="n">
        <v>103</v>
      </c>
      <c r="M110" s="4" t="n">
        <v>120</v>
      </c>
      <c r="N110" s="4" t="n">
        <v>5</v>
      </c>
      <c r="O110" s="4" t="n">
        <v>9</v>
      </c>
      <c r="P110" s="4" t="n">
        <v>1</v>
      </c>
      <c r="Q110" s="4" t="n">
        <v>5</v>
      </c>
      <c r="R110" s="4" t="n">
        <v>9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42</v>
      </c>
      <c r="AA110" s="4" t="str">
        <f aca="false">IF(AND(Z110 &lt; 36, Z110&gt;23), "24-35",
IF(AND(Z110 &lt; 51, Z110&gt;35), "36-50",
IF(AND(Z110 &lt; 66, Z110&gt;50), "51-65",
IF(Z110&gt;65, "66+", "?"))))</f>
        <v>36-50</v>
      </c>
      <c r="AB110" s="4" t="n">
        <v>2654</v>
      </c>
      <c r="AC110" s="4" t="n">
        <v>0</v>
      </c>
      <c r="AD110" s="4" t="n">
        <v>1</v>
      </c>
      <c r="AE110" s="4" t="n">
        <v>0</v>
      </c>
      <c r="AF110" s="4" t="n">
        <v>0</v>
      </c>
      <c r="AG110" s="4" t="n">
        <v>0</v>
      </c>
      <c r="AH110" s="4" t="n">
        <v>1</v>
      </c>
      <c r="AI110" s="4" t="n">
        <v>0</v>
      </c>
      <c r="AJ110" s="4" t="n">
        <v>0</v>
      </c>
      <c r="AK110" s="4" t="n">
        <v>0</v>
      </c>
      <c r="AL110" s="4" t="n">
        <v>337</v>
      </c>
      <c r="AM110" s="5" t="n">
        <v>42195</v>
      </c>
      <c r="AN110" s="3" t="n">
        <f aca="false">MONTH(AM110)</f>
        <v>7</v>
      </c>
      <c r="AO110" s="3" t="str">
        <f aca="false">TEXT(AM110,"mmmm")</f>
        <v>July</v>
      </c>
    </row>
    <row r="111" customFormat="false" ht="12.75" hidden="true" customHeight="false" outlineLevel="0" collapsed="false">
      <c r="A111" s="3" t="n">
        <v>110</v>
      </c>
      <c r="B111" s="4" t="n">
        <v>30753</v>
      </c>
      <c r="C111" s="4" t="n">
        <v>51</v>
      </c>
      <c r="E111" s="4" t="n">
        <v>1</v>
      </c>
      <c r="F111" s="4" t="n">
        <v>1</v>
      </c>
      <c r="G111" s="4" t="n">
        <v>85</v>
      </c>
      <c r="H111" s="4" t="n">
        <v>12</v>
      </c>
      <c r="I111" s="4" t="n">
        <v>5</v>
      </c>
      <c r="J111" s="4" t="n">
        <v>25</v>
      </c>
      <c r="K111" s="4" t="n">
        <v>0</v>
      </c>
      <c r="L111" s="4" t="n">
        <v>9</v>
      </c>
      <c r="M111" s="4" t="n">
        <v>30</v>
      </c>
      <c r="N111" s="4" t="n">
        <v>2</v>
      </c>
      <c r="O111" s="4" t="n">
        <v>1</v>
      </c>
      <c r="P111" s="4" t="n">
        <v>1</v>
      </c>
      <c r="Q111" s="4" t="n">
        <v>3</v>
      </c>
      <c r="R111" s="4" t="n">
        <v>5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53</v>
      </c>
      <c r="AA111" s="4" t="str">
        <f aca="false">IF(AND(Z111 &lt; 36, Z111&gt;23), "24-35",
IF(AND(Z111 &lt; 51, Z111&gt;35), "36-50",
IF(AND(Z111 &lt; 66, Z111&gt;50), "51-65",
IF(Z111&gt;65, "66+", "?"))))</f>
        <v>51-65</v>
      </c>
      <c r="AB111" s="4" t="n">
        <v>2512</v>
      </c>
      <c r="AC111" s="4" t="n">
        <v>0</v>
      </c>
      <c r="AD111" s="4" t="n">
        <v>0</v>
      </c>
      <c r="AE111" s="4" t="n">
        <v>0</v>
      </c>
      <c r="AF111" s="4" t="n">
        <v>1</v>
      </c>
      <c r="AG111" s="4" t="n">
        <v>0</v>
      </c>
      <c r="AH111" s="4" t="n">
        <v>1</v>
      </c>
      <c r="AI111" s="4" t="n">
        <v>0</v>
      </c>
      <c r="AJ111" s="4" t="n">
        <v>0</v>
      </c>
      <c r="AK111" s="4" t="n">
        <v>0</v>
      </c>
      <c r="AL111" s="4" t="n">
        <v>21</v>
      </c>
      <c r="AM111" s="5" t="n">
        <v>42337</v>
      </c>
      <c r="AN111" s="3" t="n">
        <f aca="false">MONTH(AM111)</f>
        <v>11</v>
      </c>
      <c r="AO111" s="3" t="str">
        <f aca="false">TEXT(AM111,"mmmm")</f>
        <v>November</v>
      </c>
    </row>
    <row r="112" customFormat="false" ht="12.75" hidden="true" customHeight="false" outlineLevel="0" collapsed="false">
      <c r="A112" s="3" t="n">
        <v>111</v>
      </c>
      <c r="B112" s="4" t="n">
        <v>21918</v>
      </c>
      <c r="C112" s="4" t="n">
        <v>30</v>
      </c>
      <c r="E112" s="4" t="n">
        <v>1</v>
      </c>
      <c r="F112" s="4" t="n">
        <v>0</v>
      </c>
      <c r="G112" s="4" t="n">
        <v>37</v>
      </c>
      <c r="H112" s="4" t="n">
        <v>1</v>
      </c>
      <c r="I112" s="4" t="n">
        <v>6</v>
      </c>
      <c r="J112" s="4" t="n">
        <v>7</v>
      </c>
      <c r="K112" s="4" t="n">
        <v>11</v>
      </c>
      <c r="L112" s="4" t="n">
        <v>5</v>
      </c>
      <c r="M112" s="4" t="n">
        <v>3</v>
      </c>
      <c r="N112" s="4" t="n">
        <v>2</v>
      </c>
      <c r="O112" s="4" t="n">
        <v>2</v>
      </c>
      <c r="P112" s="4" t="n">
        <v>0</v>
      </c>
      <c r="Q112" s="4" t="n">
        <v>3</v>
      </c>
      <c r="R112" s="4" t="n">
        <v>6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51</v>
      </c>
      <c r="AA112" s="4" t="str">
        <f aca="false">IF(AND(Z112 &lt; 36, Z112&gt;23), "24-35",
IF(AND(Z112 &lt; 51, Z112&gt;35), "36-50",
IF(AND(Z112 &lt; 66, Z112&gt;50), "51-65",
IF(Z112&gt;65, "66+", "?"))))</f>
        <v>51-65</v>
      </c>
      <c r="AB112" s="4" t="n">
        <v>2386</v>
      </c>
      <c r="AC112" s="4" t="n">
        <v>0</v>
      </c>
      <c r="AD112" s="4" t="n">
        <v>0</v>
      </c>
      <c r="AE112" s="4" t="n">
        <v>0</v>
      </c>
      <c r="AF112" s="4" t="n">
        <v>1</v>
      </c>
      <c r="AG112" s="4" t="n">
        <v>0</v>
      </c>
      <c r="AH112" s="4" t="n">
        <v>0</v>
      </c>
      <c r="AI112" s="4" t="n">
        <v>1</v>
      </c>
      <c r="AJ112" s="4" t="n">
        <v>0</v>
      </c>
      <c r="AK112" s="4" t="n">
        <v>0</v>
      </c>
      <c r="AL112" s="4" t="n">
        <v>27</v>
      </c>
      <c r="AM112" s="5" t="n">
        <v>42463</v>
      </c>
      <c r="AN112" s="3" t="n">
        <f aca="false">MONTH(AM112)</f>
        <v>4</v>
      </c>
      <c r="AO112" s="3" t="str">
        <f aca="false">TEXT(AM112,"mmmm")</f>
        <v>April</v>
      </c>
    </row>
    <row r="113" customFormat="false" ht="12.75" hidden="true" customHeight="false" outlineLevel="0" collapsed="false">
      <c r="A113" s="3" t="n">
        <v>112</v>
      </c>
      <c r="B113" s="4" t="n">
        <v>56129</v>
      </c>
      <c r="C113" s="4" t="n">
        <v>612</v>
      </c>
      <c r="E113" s="4" t="n">
        <v>0</v>
      </c>
      <c r="F113" s="4" t="n">
        <v>1</v>
      </c>
      <c r="G113" s="4" t="n">
        <v>65</v>
      </c>
      <c r="H113" s="4" t="n">
        <v>320</v>
      </c>
      <c r="I113" s="4" t="n">
        <v>48</v>
      </c>
      <c r="J113" s="4" t="n">
        <v>133</v>
      </c>
      <c r="K113" s="4" t="n">
        <v>39</v>
      </c>
      <c r="L113" s="4" t="n">
        <v>72</v>
      </c>
      <c r="M113" s="4" t="n">
        <v>48</v>
      </c>
      <c r="N113" s="4" t="n">
        <v>4</v>
      </c>
      <c r="O113" s="4" t="n">
        <v>6</v>
      </c>
      <c r="P113" s="4" t="n">
        <v>2</v>
      </c>
      <c r="Q113" s="4" t="n">
        <v>10</v>
      </c>
      <c r="R113" s="4" t="n">
        <v>4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67</v>
      </c>
      <c r="AA113" s="4" t="str">
        <f aca="false">IF(AND(Z113 &lt; 36, Z113&gt;23), "24-35",
IF(AND(Z113 &lt; 51, Z113&gt;35), "36-50",
IF(AND(Z113 &lt; 66, Z113&gt;50), "51-65",
IF(Z113&gt;65, "66+", "?"))))</f>
        <v>66+</v>
      </c>
      <c r="AB113" s="4" t="n">
        <v>2533</v>
      </c>
      <c r="AC113" s="4" t="n">
        <v>0</v>
      </c>
      <c r="AD113" s="4" t="n">
        <v>0</v>
      </c>
      <c r="AE113" s="4" t="n">
        <v>0</v>
      </c>
      <c r="AF113" s="4" t="n">
        <v>1</v>
      </c>
      <c r="AG113" s="4" t="n">
        <v>0</v>
      </c>
      <c r="AH113" s="4" t="n">
        <v>0</v>
      </c>
      <c r="AI113" s="4" t="n">
        <v>0</v>
      </c>
      <c r="AJ113" s="4" t="n">
        <v>1</v>
      </c>
      <c r="AK113" s="4" t="n">
        <v>0</v>
      </c>
      <c r="AL113" s="4" t="n">
        <v>564</v>
      </c>
      <c r="AM113" s="5" t="n">
        <v>42316</v>
      </c>
      <c r="AN113" s="3" t="n">
        <f aca="false">MONTH(AM113)</f>
        <v>11</v>
      </c>
      <c r="AO113" s="3" t="str">
        <f aca="false">TEXT(AM113,"mmmm")</f>
        <v>November</v>
      </c>
    </row>
    <row r="114" customFormat="false" ht="12.75" hidden="false" customHeight="false" outlineLevel="0" collapsed="false">
      <c r="A114" s="3" t="n">
        <v>113</v>
      </c>
      <c r="B114" s="4" t="n">
        <v>82332</v>
      </c>
      <c r="C114" s="4" t="n">
        <v>1987</v>
      </c>
      <c r="D114" s="4" t="n">
        <f aca="false">C114*100/B114</f>
        <v>2.41339940727785</v>
      </c>
      <c r="E114" s="4" t="n">
        <v>0</v>
      </c>
      <c r="F114" s="4" t="n">
        <v>0</v>
      </c>
      <c r="G114" s="4" t="n">
        <v>89</v>
      </c>
      <c r="H114" s="4" t="n">
        <v>830</v>
      </c>
      <c r="I114" s="4" t="n">
        <v>59</v>
      </c>
      <c r="J114" s="4" t="n">
        <v>968</v>
      </c>
      <c r="K114" s="4" t="n">
        <v>51</v>
      </c>
      <c r="L114" s="4" t="n">
        <v>79</v>
      </c>
      <c r="M114" s="4" t="n">
        <v>19</v>
      </c>
      <c r="N114" s="4" t="n">
        <v>1</v>
      </c>
      <c r="O114" s="4" t="n">
        <v>5</v>
      </c>
      <c r="P114" s="4" t="n">
        <v>3</v>
      </c>
      <c r="Q114" s="4" t="n">
        <v>12</v>
      </c>
      <c r="R114" s="4" t="n">
        <v>2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1</v>
      </c>
      <c r="X114" s="4" t="n">
        <v>0</v>
      </c>
      <c r="Y114" s="4" t="n">
        <v>1</v>
      </c>
      <c r="Z114" s="4" t="n">
        <v>59</v>
      </c>
      <c r="AA114" s="4" t="str">
        <f aca="false">IF(AND(Z114 &lt; 36, Z114&gt;23), "24-35",
IF(AND(Z114 &lt; 51, Z114&gt;35), "36-50",
IF(AND(Z114 &lt; 66, Z114&gt;50), "51-65",
IF(Z114&gt;65, "66+", "?"))))</f>
        <v>51-65</v>
      </c>
      <c r="AB114" s="4" t="n">
        <v>2809</v>
      </c>
      <c r="AC114" s="4" t="n">
        <v>0</v>
      </c>
      <c r="AD114" s="4" t="n">
        <v>0</v>
      </c>
      <c r="AE114" s="4" t="n">
        <v>1</v>
      </c>
      <c r="AF114" s="4" t="n">
        <v>0</v>
      </c>
      <c r="AG114" s="4" t="n">
        <v>0</v>
      </c>
      <c r="AH114" s="4" t="n">
        <v>0</v>
      </c>
      <c r="AI114" s="4" t="n">
        <v>1</v>
      </c>
      <c r="AJ114" s="4" t="n">
        <v>0</v>
      </c>
      <c r="AK114" s="4" t="n">
        <v>0</v>
      </c>
      <c r="AL114" s="4" t="n">
        <v>1968</v>
      </c>
      <c r="AM114" s="5" t="n">
        <v>42040</v>
      </c>
      <c r="AN114" s="3" t="n">
        <f aca="false">MONTH(AM114)</f>
        <v>2</v>
      </c>
      <c r="AO114" s="3" t="str">
        <f aca="false">TEXT(AM114,"mmmm")</f>
        <v>February</v>
      </c>
    </row>
    <row r="115" customFormat="false" ht="12.75" hidden="true" customHeight="false" outlineLevel="0" collapsed="false">
      <c r="A115" s="3" t="n">
        <v>114</v>
      </c>
      <c r="B115" s="4" t="n">
        <v>19510</v>
      </c>
      <c r="C115" s="4" t="n">
        <v>23</v>
      </c>
      <c r="E115" s="4" t="n">
        <v>2</v>
      </c>
      <c r="F115" s="4" t="n">
        <v>0</v>
      </c>
      <c r="G115" s="4" t="n">
        <v>63</v>
      </c>
      <c r="H115" s="4" t="n">
        <v>9</v>
      </c>
      <c r="I115" s="4" t="n">
        <v>0</v>
      </c>
      <c r="J115" s="4" t="n">
        <v>7</v>
      </c>
      <c r="K115" s="4" t="n">
        <v>3</v>
      </c>
      <c r="L115" s="4" t="n">
        <v>4</v>
      </c>
      <c r="M115" s="4" t="n">
        <v>7</v>
      </c>
      <c r="N115" s="4" t="n">
        <v>2</v>
      </c>
      <c r="O115" s="4" t="n">
        <v>1</v>
      </c>
      <c r="P115" s="4" t="n">
        <v>0</v>
      </c>
      <c r="Q115" s="4" t="n">
        <v>3</v>
      </c>
      <c r="R115" s="4" t="n">
        <v>7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35</v>
      </c>
      <c r="AA115" s="4" t="str">
        <f aca="false">IF(AND(Z115 &lt; 36, Z115&gt;23), "24-35",
IF(AND(Z115 &lt; 51, Z115&gt;35), "36-50",
IF(AND(Z115 &lt; 66, Z115&gt;50), "51-65",
IF(Z115&gt;65, "66+", "?"))))</f>
        <v>24-35</v>
      </c>
      <c r="AB115" s="4" t="n">
        <v>2457</v>
      </c>
      <c r="AC115" s="4" t="n">
        <v>0</v>
      </c>
      <c r="AD115" s="4" t="n">
        <v>1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1</v>
      </c>
      <c r="AK115" s="4" t="n">
        <v>0</v>
      </c>
      <c r="AL115" s="4" t="n">
        <v>16</v>
      </c>
      <c r="AM115" s="5" t="n">
        <v>42392</v>
      </c>
      <c r="AN115" s="3" t="n">
        <f aca="false">MONTH(AM115)</f>
        <v>1</v>
      </c>
      <c r="AO115" s="3" t="str">
        <f aca="false">TEXT(AM115,"mmmm")</f>
        <v>January</v>
      </c>
    </row>
    <row r="116" customFormat="false" ht="12.75" hidden="true" customHeight="false" outlineLevel="0" collapsed="false">
      <c r="A116" s="3" t="n">
        <v>115</v>
      </c>
      <c r="B116" s="4" t="n">
        <v>30992</v>
      </c>
      <c r="C116" s="4" t="n">
        <v>41</v>
      </c>
      <c r="E116" s="4" t="n">
        <v>1</v>
      </c>
      <c r="F116" s="4" t="n">
        <v>0</v>
      </c>
      <c r="G116" s="4" t="n">
        <v>83</v>
      </c>
      <c r="H116" s="4" t="n">
        <v>17</v>
      </c>
      <c r="I116" s="4" t="n">
        <v>0</v>
      </c>
      <c r="J116" s="4" t="n">
        <v>14</v>
      </c>
      <c r="K116" s="4" t="n">
        <v>7</v>
      </c>
      <c r="L116" s="4" t="n">
        <v>3</v>
      </c>
      <c r="M116" s="4" t="n">
        <v>2</v>
      </c>
      <c r="N116" s="4" t="n">
        <v>1</v>
      </c>
      <c r="O116" s="4" t="n">
        <v>1</v>
      </c>
      <c r="P116" s="4" t="n">
        <v>0</v>
      </c>
      <c r="Q116" s="4" t="n">
        <v>3</v>
      </c>
      <c r="R116" s="4" t="n">
        <v>7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44</v>
      </c>
      <c r="AA116" s="4" t="str">
        <f aca="false">IF(AND(Z116 &lt; 36, Z116&gt;23), "24-35",
IF(AND(Z116 &lt; 51, Z116&gt;35), "36-50",
IF(AND(Z116 &lt; 66, Z116&gt;50), "51-65",
IF(Z116&gt;65, "66+", "?"))))</f>
        <v>36-50</v>
      </c>
      <c r="AB116" s="4" t="n">
        <v>2592</v>
      </c>
      <c r="AC116" s="4" t="n">
        <v>1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1</v>
      </c>
      <c r="AJ116" s="4" t="n">
        <v>0</v>
      </c>
      <c r="AK116" s="4" t="n">
        <v>0</v>
      </c>
      <c r="AL116" s="4" t="n">
        <v>39</v>
      </c>
      <c r="AM116" s="5" t="n">
        <v>42257</v>
      </c>
      <c r="AN116" s="3" t="n">
        <f aca="false">MONTH(AM116)</f>
        <v>9</v>
      </c>
      <c r="AO116" s="3" t="str">
        <f aca="false">TEXT(AM116,"mmmm")</f>
        <v>September</v>
      </c>
    </row>
    <row r="117" customFormat="false" ht="12.75" hidden="false" customHeight="false" outlineLevel="0" collapsed="false">
      <c r="A117" s="3" t="n">
        <v>116</v>
      </c>
      <c r="B117" s="4" t="n">
        <v>72903</v>
      </c>
      <c r="C117" s="4" t="n">
        <v>1974</v>
      </c>
      <c r="D117" s="4" t="n">
        <f aca="false">C117*100/B117</f>
        <v>2.7077075017489</v>
      </c>
      <c r="E117" s="4" t="n">
        <v>0</v>
      </c>
      <c r="F117" s="4" t="n">
        <v>0</v>
      </c>
      <c r="G117" s="4" t="n">
        <v>74</v>
      </c>
      <c r="H117" s="4" t="n">
        <v>1067</v>
      </c>
      <c r="I117" s="4" t="n">
        <v>138</v>
      </c>
      <c r="J117" s="4" t="n">
        <v>750</v>
      </c>
      <c r="K117" s="4" t="n">
        <v>0</v>
      </c>
      <c r="L117" s="4" t="n">
        <v>19</v>
      </c>
      <c r="M117" s="4" t="n">
        <v>39</v>
      </c>
      <c r="N117" s="4" t="n">
        <v>1</v>
      </c>
      <c r="O117" s="4" t="n">
        <v>7</v>
      </c>
      <c r="P117" s="4" t="n">
        <v>5</v>
      </c>
      <c r="Q117" s="4" t="n">
        <v>8</v>
      </c>
      <c r="R117" s="4" t="n">
        <v>4</v>
      </c>
      <c r="S117" s="4" t="n">
        <v>1</v>
      </c>
      <c r="T117" s="4" t="n">
        <v>0</v>
      </c>
      <c r="U117" s="4" t="n">
        <v>0</v>
      </c>
      <c r="V117" s="4" t="n">
        <v>1</v>
      </c>
      <c r="W117" s="4" t="n">
        <v>1</v>
      </c>
      <c r="X117" s="4" t="n">
        <v>0</v>
      </c>
      <c r="Y117" s="4" t="n">
        <v>1</v>
      </c>
      <c r="Z117" s="4" t="n">
        <v>35</v>
      </c>
      <c r="AA117" s="4" t="str">
        <f aca="false">IF(AND(Z117 &lt; 36, Z117&gt;23), "24-35",
IF(AND(Z117 &lt; 51, Z117&gt;35), "36-50",
IF(AND(Z117 &lt; 66, Z117&gt;50), "51-65",
IF(Z117&gt;65, "66+", "?"))))</f>
        <v>24-35</v>
      </c>
      <c r="AB117" s="4" t="n">
        <v>2402</v>
      </c>
      <c r="AC117" s="4" t="n">
        <v>0</v>
      </c>
      <c r="AD117" s="4" t="n">
        <v>0</v>
      </c>
      <c r="AE117" s="4" t="n">
        <v>1</v>
      </c>
      <c r="AF117" s="4" t="n">
        <v>0</v>
      </c>
      <c r="AG117" s="4" t="n">
        <v>0</v>
      </c>
      <c r="AH117" s="4" t="n">
        <v>0</v>
      </c>
      <c r="AI117" s="4" t="n">
        <v>1</v>
      </c>
      <c r="AJ117" s="4" t="n">
        <v>0</v>
      </c>
      <c r="AK117" s="4" t="n">
        <v>0</v>
      </c>
      <c r="AL117" s="4" t="n">
        <v>1935</v>
      </c>
      <c r="AM117" s="5" t="n">
        <v>42447</v>
      </c>
      <c r="AN117" s="3" t="n">
        <f aca="false">MONTH(AM117)</f>
        <v>3</v>
      </c>
      <c r="AO117" s="3" t="str">
        <f aca="false">TEXT(AM117,"mmmm")</f>
        <v>March</v>
      </c>
    </row>
    <row r="118" customFormat="false" ht="12.75" hidden="true" customHeight="false" outlineLevel="0" collapsed="false">
      <c r="A118" s="3" t="n">
        <v>117</v>
      </c>
      <c r="B118" s="4" t="n">
        <v>71488</v>
      </c>
      <c r="C118" s="4" t="n">
        <v>387</v>
      </c>
      <c r="E118" s="4" t="n">
        <v>0</v>
      </c>
      <c r="F118" s="4" t="n">
        <v>0</v>
      </c>
      <c r="G118" s="4" t="n">
        <v>87</v>
      </c>
      <c r="H118" s="4" t="n">
        <v>162</v>
      </c>
      <c r="I118" s="4" t="n">
        <v>33</v>
      </c>
      <c r="J118" s="4" t="n">
        <v>124</v>
      </c>
      <c r="K118" s="4" t="n">
        <v>40</v>
      </c>
      <c r="L118" s="4" t="n">
        <v>28</v>
      </c>
      <c r="M118" s="4" t="n">
        <v>172</v>
      </c>
      <c r="N118" s="4" t="n">
        <v>2</v>
      </c>
      <c r="O118" s="4" t="n">
        <v>3</v>
      </c>
      <c r="P118" s="4" t="n">
        <v>4</v>
      </c>
      <c r="Q118" s="4" t="n">
        <v>7</v>
      </c>
      <c r="R118" s="4" t="n">
        <v>1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55</v>
      </c>
      <c r="AA118" s="4" t="str">
        <f aca="false">IF(AND(Z118 &lt; 36, Z118&gt;23), "24-35",
IF(AND(Z118 &lt; 51, Z118&gt;35), "36-50",
IF(AND(Z118 &lt; 66, Z118&gt;50), "51-65",
IF(Z118&gt;65, "66+", "?"))))</f>
        <v>51-65</v>
      </c>
      <c r="AB118" s="4" t="n">
        <v>2655</v>
      </c>
      <c r="AC118" s="4" t="n">
        <v>0</v>
      </c>
      <c r="AD118" s="4" t="n">
        <v>0</v>
      </c>
      <c r="AE118" s="4" t="n">
        <v>0</v>
      </c>
      <c r="AF118" s="4" t="n">
        <v>1</v>
      </c>
      <c r="AG118" s="4" t="n">
        <v>0</v>
      </c>
      <c r="AH118" s="4" t="n">
        <v>1</v>
      </c>
      <c r="AI118" s="4" t="n">
        <v>0</v>
      </c>
      <c r="AJ118" s="4" t="n">
        <v>0</v>
      </c>
      <c r="AK118" s="4" t="n">
        <v>0</v>
      </c>
      <c r="AL118" s="4" t="n">
        <v>215</v>
      </c>
      <c r="AM118" s="5" t="n">
        <v>42194</v>
      </c>
      <c r="AN118" s="3" t="n">
        <f aca="false">MONTH(AM118)</f>
        <v>7</v>
      </c>
      <c r="AO118" s="3" t="str">
        <f aca="false">TEXT(AM118,"mmmm")</f>
        <v>July</v>
      </c>
    </row>
    <row r="119" customFormat="false" ht="12.75" hidden="false" customHeight="false" outlineLevel="0" collapsed="false">
      <c r="A119" s="3" t="n">
        <v>118</v>
      </c>
      <c r="B119" s="4" t="n">
        <v>95529</v>
      </c>
      <c r="C119" s="4" t="n">
        <v>1966</v>
      </c>
      <c r="D119" s="4" t="n">
        <f aca="false">C119*100/B119</f>
        <v>2.0580137968575</v>
      </c>
      <c r="E119" s="4" t="n">
        <v>0</v>
      </c>
      <c r="F119" s="4" t="n">
        <v>0</v>
      </c>
      <c r="G119" s="4" t="n">
        <v>29</v>
      </c>
      <c r="H119" s="4" t="n">
        <v>770</v>
      </c>
      <c r="I119" s="4" t="n">
        <v>29</v>
      </c>
      <c r="J119" s="4" t="n">
        <v>890</v>
      </c>
      <c r="K119" s="4" t="n">
        <v>250</v>
      </c>
      <c r="L119" s="4" t="n">
        <v>27</v>
      </c>
      <c r="M119" s="4" t="n">
        <v>24</v>
      </c>
      <c r="N119" s="4" t="n">
        <v>1</v>
      </c>
      <c r="O119" s="4" t="n">
        <v>7</v>
      </c>
      <c r="P119" s="4" t="n">
        <v>3</v>
      </c>
      <c r="Q119" s="4" t="n">
        <v>7</v>
      </c>
      <c r="R119" s="4" t="n">
        <v>3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1</v>
      </c>
      <c r="X119" s="4" t="n">
        <v>0</v>
      </c>
      <c r="Y119" s="4" t="n">
        <v>1</v>
      </c>
      <c r="Z119" s="4" t="n">
        <v>26</v>
      </c>
      <c r="AA119" s="4" t="str">
        <f aca="false">IF(AND(Z119 &lt; 36, Z119&gt;23), "24-35",
IF(AND(Z119 &lt; 51, Z119&gt;35), "36-50",
IF(AND(Z119 &lt; 66, Z119&gt;50), "51-65",
IF(Z119&gt;65, "66+", "?"))))</f>
        <v>24-35</v>
      </c>
      <c r="AB119" s="4" t="n">
        <v>2732</v>
      </c>
      <c r="AC119" s="4" t="n">
        <v>0</v>
      </c>
      <c r="AD119" s="4" t="n">
        <v>0</v>
      </c>
      <c r="AE119" s="4" t="n">
        <v>1</v>
      </c>
      <c r="AF119" s="4" t="n">
        <v>0</v>
      </c>
      <c r="AG119" s="4" t="n">
        <v>0</v>
      </c>
      <c r="AH119" s="4" t="n">
        <v>0</v>
      </c>
      <c r="AI119" s="4" t="n">
        <v>1</v>
      </c>
      <c r="AJ119" s="4" t="n">
        <v>0</v>
      </c>
      <c r="AK119" s="4" t="n">
        <v>0</v>
      </c>
      <c r="AL119" s="4" t="n">
        <v>1942</v>
      </c>
      <c r="AM119" s="5" t="n">
        <v>42117</v>
      </c>
      <c r="AN119" s="3" t="n">
        <f aca="false">MONTH(AM119)</f>
        <v>4</v>
      </c>
      <c r="AO119" s="3" t="str">
        <f aca="false">TEXT(AM119,"mmmm")</f>
        <v>April</v>
      </c>
    </row>
    <row r="120" customFormat="false" ht="12.75" hidden="true" customHeight="false" outlineLevel="0" collapsed="false">
      <c r="A120" s="3" t="n">
        <v>119</v>
      </c>
      <c r="B120" s="4" t="n">
        <v>54348</v>
      </c>
      <c r="C120" s="4" t="n">
        <v>86</v>
      </c>
      <c r="E120" s="4" t="n">
        <v>1</v>
      </c>
      <c r="F120" s="4" t="n">
        <v>1</v>
      </c>
      <c r="G120" s="4" t="n">
        <v>51</v>
      </c>
      <c r="H120" s="4" t="n">
        <v>70</v>
      </c>
      <c r="I120" s="4" t="n">
        <v>0</v>
      </c>
      <c r="J120" s="4" t="n">
        <v>16</v>
      </c>
      <c r="K120" s="4" t="n">
        <v>0</v>
      </c>
      <c r="L120" s="4" t="n">
        <v>0</v>
      </c>
      <c r="M120" s="4" t="n">
        <v>4</v>
      </c>
      <c r="N120" s="4" t="n">
        <v>2</v>
      </c>
      <c r="O120" s="4" t="n">
        <v>2</v>
      </c>
      <c r="P120" s="4" t="n">
        <v>0</v>
      </c>
      <c r="Q120" s="4" t="n">
        <v>4</v>
      </c>
      <c r="R120" s="4" t="n">
        <v>6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67</v>
      </c>
      <c r="AA120" s="4" t="str">
        <f aca="false">IF(AND(Z120 &lt; 36, Z120&gt;23), "24-35",
IF(AND(Z120 &lt; 51, Z120&gt;35), "36-50",
IF(AND(Z120 &lt; 66, Z120&gt;50), "51-65",
IF(Z120&gt;65, "66+", "?"))))</f>
        <v>66+</v>
      </c>
      <c r="AB120" s="4" t="n">
        <v>2180</v>
      </c>
      <c r="AC120" s="4" t="n">
        <v>0</v>
      </c>
      <c r="AD120" s="4" t="n">
        <v>1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1</v>
      </c>
      <c r="AK120" s="4" t="n">
        <v>0</v>
      </c>
      <c r="AL120" s="4" t="n">
        <v>82</v>
      </c>
      <c r="AM120" s="5" t="n">
        <v>42669</v>
      </c>
      <c r="AN120" s="3" t="n">
        <f aca="false">MONTH(AM120)</f>
        <v>10</v>
      </c>
      <c r="AO120" s="3" t="str">
        <f aca="false">TEXT(AM120,"mmmm")</f>
        <v>October</v>
      </c>
    </row>
    <row r="121" customFormat="false" ht="12.75" hidden="true" customHeight="false" outlineLevel="0" collapsed="false">
      <c r="A121" s="3" t="n">
        <v>120</v>
      </c>
      <c r="B121" s="4" t="n">
        <v>77376</v>
      </c>
      <c r="C121" s="4" t="n">
        <v>649</v>
      </c>
      <c r="E121" s="4" t="n">
        <v>1</v>
      </c>
      <c r="F121" s="4" t="n">
        <v>1</v>
      </c>
      <c r="G121" s="4" t="n">
        <v>72</v>
      </c>
      <c r="H121" s="4" t="n">
        <v>492</v>
      </c>
      <c r="I121" s="4" t="n">
        <v>19</v>
      </c>
      <c r="J121" s="4" t="n">
        <v>110</v>
      </c>
      <c r="K121" s="4" t="n">
        <v>16</v>
      </c>
      <c r="L121" s="4" t="n">
        <v>12</v>
      </c>
      <c r="M121" s="4" t="n">
        <v>12</v>
      </c>
      <c r="N121" s="4" t="n">
        <v>4</v>
      </c>
      <c r="O121" s="4" t="n">
        <v>6</v>
      </c>
      <c r="P121" s="4" t="n">
        <v>3</v>
      </c>
      <c r="Q121" s="4" t="n">
        <v>10</v>
      </c>
      <c r="R121" s="4" t="n">
        <v>4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64</v>
      </c>
      <c r="AA121" s="4" t="str">
        <f aca="false">IF(AND(Z121 &lt; 36, Z121&gt;23), "24-35",
IF(AND(Z121 &lt; 51, Z121&gt;35), "36-50",
IF(AND(Z121 &lt; 66, Z121&gt;50), "51-65",
IF(Z121&gt;65, "66+", "?"))))</f>
        <v>51-65</v>
      </c>
      <c r="AB121" s="4" t="n">
        <v>2209</v>
      </c>
      <c r="AC121" s="4" t="n">
        <v>0</v>
      </c>
      <c r="AD121" s="4" t="n">
        <v>0</v>
      </c>
      <c r="AE121" s="4" t="n">
        <v>0</v>
      </c>
      <c r="AF121" s="4" t="n">
        <v>1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1</v>
      </c>
      <c r="AL121" s="4" t="n">
        <v>637</v>
      </c>
      <c r="AM121" s="5" t="n">
        <v>42640</v>
      </c>
      <c r="AN121" s="3" t="n">
        <f aca="false">MONTH(AM121)</f>
        <v>9</v>
      </c>
      <c r="AO121" s="3" t="str">
        <f aca="false">TEXT(AM121,"mmmm")</f>
        <v>September</v>
      </c>
    </row>
    <row r="122" customFormat="false" ht="12.75" hidden="true" customHeight="false" outlineLevel="0" collapsed="false">
      <c r="A122" s="3" t="n">
        <v>121</v>
      </c>
      <c r="B122" s="4" t="n">
        <v>62998</v>
      </c>
      <c r="C122" s="4" t="n">
        <v>405</v>
      </c>
      <c r="E122" s="4" t="n">
        <v>0</v>
      </c>
      <c r="F122" s="4" t="n">
        <v>1</v>
      </c>
      <c r="G122" s="4" t="n">
        <v>10</v>
      </c>
      <c r="H122" s="4" t="n">
        <v>120</v>
      </c>
      <c r="I122" s="4" t="n">
        <v>58</v>
      </c>
      <c r="J122" s="4" t="n">
        <v>73</v>
      </c>
      <c r="K122" s="4" t="n">
        <v>65</v>
      </c>
      <c r="L122" s="4" t="n">
        <v>89</v>
      </c>
      <c r="M122" s="4" t="n">
        <v>58</v>
      </c>
      <c r="N122" s="4" t="n">
        <v>5</v>
      </c>
      <c r="O122" s="4" t="n">
        <v>5</v>
      </c>
      <c r="P122" s="4" t="n">
        <v>4</v>
      </c>
      <c r="Q122" s="4" t="n">
        <v>5</v>
      </c>
      <c r="R122" s="4" t="n">
        <v>5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68</v>
      </c>
      <c r="AA122" s="4" t="str">
        <f aca="false">IF(AND(Z122 &lt; 36, Z122&gt;23), "24-35",
IF(AND(Z122 &lt; 51, Z122&gt;35), "36-50",
IF(AND(Z122 &lt; 66, Z122&gt;50), "51-65",
IF(Z122&gt;65, "66+", "?"))))</f>
        <v>66+</v>
      </c>
      <c r="AB122" s="4" t="n">
        <v>2431</v>
      </c>
      <c r="AC122" s="4" t="n">
        <v>0</v>
      </c>
      <c r="AD122" s="4" t="n">
        <v>1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1</v>
      </c>
      <c r="AJ122" s="4" t="n">
        <v>0</v>
      </c>
      <c r="AK122" s="4" t="n">
        <v>0</v>
      </c>
      <c r="AL122" s="4" t="n">
        <v>347</v>
      </c>
      <c r="AM122" s="5" t="n">
        <v>42418</v>
      </c>
      <c r="AN122" s="3" t="n">
        <f aca="false">MONTH(AM122)</f>
        <v>2</v>
      </c>
      <c r="AO122" s="3" t="str">
        <f aca="false">TEXT(AM122,"mmmm")</f>
        <v>February</v>
      </c>
    </row>
    <row r="123" customFormat="false" ht="12.75" hidden="true" customHeight="false" outlineLevel="0" collapsed="false">
      <c r="A123" s="3" t="n">
        <v>122</v>
      </c>
      <c r="B123" s="4" t="n">
        <v>61331</v>
      </c>
      <c r="C123" s="4" t="n">
        <v>591</v>
      </c>
      <c r="E123" s="4" t="n">
        <v>1</v>
      </c>
      <c r="F123" s="4" t="n">
        <v>1</v>
      </c>
      <c r="G123" s="4" t="n">
        <v>42</v>
      </c>
      <c r="H123" s="4" t="n">
        <v>534</v>
      </c>
      <c r="I123" s="4" t="n">
        <v>5</v>
      </c>
      <c r="J123" s="4" t="n">
        <v>47</v>
      </c>
      <c r="K123" s="4" t="n">
        <v>0</v>
      </c>
      <c r="L123" s="4" t="n">
        <v>5</v>
      </c>
      <c r="M123" s="4" t="n">
        <v>41</v>
      </c>
      <c r="N123" s="4" t="n">
        <v>5</v>
      </c>
      <c r="O123" s="4" t="n">
        <v>11</v>
      </c>
      <c r="P123" s="4" t="n">
        <v>1</v>
      </c>
      <c r="Q123" s="4" t="n">
        <v>6</v>
      </c>
      <c r="R123" s="4" t="n">
        <v>8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62</v>
      </c>
      <c r="AA123" s="4" t="str">
        <f aca="false">IF(AND(Z123 &lt; 36, Z123&gt;23), "24-35",
IF(AND(Z123 &lt; 51, Z123&gt;35), "36-50",
IF(AND(Z123 &lt; 66, Z123&gt;50), "51-65",
IF(Z123&gt;65, "66+", "?"))))</f>
        <v>51-65</v>
      </c>
      <c r="AB123" s="4" t="n">
        <v>2635</v>
      </c>
      <c r="AC123" s="4" t="n">
        <v>0</v>
      </c>
      <c r="AD123" s="4" t="n">
        <v>0</v>
      </c>
      <c r="AE123" s="4" t="n">
        <v>1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1</v>
      </c>
      <c r="AK123" s="4" t="n">
        <v>0</v>
      </c>
      <c r="AL123" s="4" t="n">
        <v>550</v>
      </c>
      <c r="AM123" s="5" t="n">
        <v>42214</v>
      </c>
      <c r="AN123" s="3" t="n">
        <f aca="false">MONTH(AM123)</f>
        <v>7</v>
      </c>
      <c r="AO123" s="3" t="str">
        <f aca="false">TEXT(AM123,"mmmm")</f>
        <v>July</v>
      </c>
    </row>
    <row r="124" customFormat="false" ht="12.75" hidden="true" customHeight="false" outlineLevel="0" collapsed="false">
      <c r="A124" s="3" t="n">
        <v>123</v>
      </c>
      <c r="B124" s="4" t="n">
        <v>73448</v>
      </c>
      <c r="C124" s="4" t="n">
        <v>595</v>
      </c>
      <c r="E124" s="4" t="n">
        <v>0</v>
      </c>
      <c r="F124" s="4" t="n">
        <v>0</v>
      </c>
      <c r="G124" s="4" t="n">
        <v>10</v>
      </c>
      <c r="H124" s="4" t="n">
        <v>236</v>
      </c>
      <c r="I124" s="4" t="n">
        <v>106</v>
      </c>
      <c r="J124" s="4" t="n">
        <v>189</v>
      </c>
      <c r="K124" s="4" t="n">
        <v>23</v>
      </c>
      <c r="L124" s="4" t="n">
        <v>41</v>
      </c>
      <c r="M124" s="4" t="n">
        <v>130</v>
      </c>
      <c r="N124" s="4" t="n">
        <v>1</v>
      </c>
      <c r="O124" s="4" t="n">
        <v>7</v>
      </c>
      <c r="P124" s="4" t="n">
        <v>2</v>
      </c>
      <c r="Q124" s="4" t="n">
        <v>9</v>
      </c>
      <c r="R124" s="4" t="n">
        <v>4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51</v>
      </c>
      <c r="AA124" s="4" t="str">
        <f aca="false">IF(AND(Z124 &lt; 36, Z124&gt;23), "24-35",
IF(AND(Z124 &lt; 51, Z124&gt;35), "36-50",
IF(AND(Z124 &lt; 66, Z124&gt;50), "51-65",
IF(Z124&gt;65, "66+", "?"))))</f>
        <v>51-65</v>
      </c>
      <c r="AB124" s="4" t="n">
        <v>2298</v>
      </c>
      <c r="AC124" s="4" t="n">
        <v>0</v>
      </c>
      <c r="AD124" s="4" t="n">
        <v>1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1</v>
      </c>
      <c r="AJ124" s="4" t="n">
        <v>0</v>
      </c>
      <c r="AK124" s="4" t="n">
        <v>0</v>
      </c>
      <c r="AL124" s="4" t="n">
        <v>465</v>
      </c>
      <c r="AM124" s="5" t="n">
        <v>42551</v>
      </c>
      <c r="AN124" s="3" t="n">
        <f aca="false">MONTH(AM124)</f>
        <v>6</v>
      </c>
      <c r="AO124" s="3" t="str">
        <f aca="false">TEXT(AM124,"mmmm")</f>
        <v>June</v>
      </c>
    </row>
    <row r="125" customFormat="false" ht="12.75" hidden="true" customHeight="false" outlineLevel="0" collapsed="false">
      <c r="A125" s="3" t="n">
        <v>124</v>
      </c>
      <c r="B125" s="4" t="n">
        <v>41551</v>
      </c>
      <c r="C125" s="4" t="n">
        <v>256</v>
      </c>
      <c r="E125" s="4" t="n">
        <v>1</v>
      </c>
      <c r="F125" s="4" t="n">
        <v>1</v>
      </c>
      <c r="G125" s="4" t="n">
        <v>51</v>
      </c>
      <c r="H125" s="4" t="n">
        <v>220</v>
      </c>
      <c r="I125" s="4" t="n">
        <v>0</v>
      </c>
      <c r="J125" s="4" t="n">
        <v>33</v>
      </c>
      <c r="K125" s="4" t="n">
        <v>3</v>
      </c>
      <c r="L125" s="4" t="n">
        <v>0</v>
      </c>
      <c r="M125" s="4" t="n">
        <v>23</v>
      </c>
      <c r="N125" s="4" t="n">
        <v>5</v>
      </c>
      <c r="O125" s="4" t="n">
        <v>5</v>
      </c>
      <c r="P125" s="4" t="n">
        <v>1</v>
      </c>
      <c r="Q125" s="4" t="n">
        <v>5</v>
      </c>
      <c r="R125" s="4" t="n">
        <v>8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56</v>
      </c>
      <c r="AA125" s="4" t="str">
        <f aca="false">IF(AND(Z125 &lt; 36, Z125&gt;23), "24-35",
IF(AND(Z125 &lt; 51, Z125&gt;35), "36-50",
IF(AND(Z125 &lt; 66, Z125&gt;50), "51-65",
IF(Z125&gt;65, "66+", "?"))))</f>
        <v>51-65</v>
      </c>
      <c r="AB125" s="4" t="n">
        <v>2478</v>
      </c>
      <c r="AC125" s="4" t="n">
        <v>0</v>
      </c>
      <c r="AD125" s="4" t="n">
        <v>1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1</v>
      </c>
      <c r="AL125" s="4" t="n">
        <v>233</v>
      </c>
      <c r="AM125" s="5" t="n">
        <v>42371</v>
      </c>
      <c r="AN125" s="3" t="n">
        <f aca="false">MONTH(AM125)</f>
        <v>1</v>
      </c>
      <c r="AO125" s="3" t="str">
        <f aca="false">TEXT(AM125,"mmmm")</f>
        <v>January</v>
      </c>
    </row>
    <row r="126" customFormat="false" ht="12.75" hidden="true" customHeight="false" outlineLevel="0" collapsed="false">
      <c r="A126" s="3" t="n">
        <v>125</v>
      </c>
      <c r="B126" s="4" t="n">
        <v>62981</v>
      </c>
      <c r="C126" s="4" t="n">
        <v>1482</v>
      </c>
      <c r="E126" s="4" t="n">
        <v>0</v>
      </c>
      <c r="F126" s="4" t="n">
        <v>0</v>
      </c>
      <c r="G126" s="4" t="n">
        <v>21</v>
      </c>
      <c r="H126" s="4" t="n">
        <v>796</v>
      </c>
      <c r="I126" s="4" t="n">
        <v>14</v>
      </c>
      <c r="J126" s="4" t="n">
        <v>590</v>
      </c>
      <c r="K126" s="4" t="n">
        <v>38</v>
      </c>
      <c r="L126" s="4" t="n">
        <v>44</v>
      </c>
      <c r="M126" s="4" t="n">
        <v>0</v>
      </c>
      <c r="N126" s="4" t="n">
        <v>1</v>
      </c>
      <c r="O126" s="4" t="n">
        <v>4</v>
      </c>
      <c r="P126" s="4" t="n">
        <v>5</v>
      </c>
      <c r="Q126" s="4" t="n">
        <v>13</v>
      </c>
      <c r="R126" s="4" t="n">
        <v>3</v>
      </c>
      <c r="S126" s="4" t="n">
        <v>0</v>
      </c>
      <c r="T126" s="4" t="n">
        <v>0</v>
      </c>
      <c r="U126" s="4" t="n">
        <v>0</v>
      </c>
      <c r="V126" s="4" t="n">
        <v>1</v>
      </c>
      <c r="W126" s="4" t="n">
        <v>0</v>
      </c>
      <c r="X126" s="4" t="n">
        <v>0</v>
      </c>
      <c r="Y126" s="4" t="n">
        <v>0</v>
      </c>
      <c r="Z126" s="4" t="n">
        <v>53</v>
      </c>
      <c r="AA126" s="4" t="str">
        <f aca="false">IF(AND(Z126 &lt; 36, Z126&gt;23), "24-35",
IF(AND(Z126 &lt; 51, Z126&gt;35), "36-50",
IF(AND(Z126 &lt; 66, Z126&gt;50), "51-65",
IF(Z126&gt;65, "66+", "?"))))</f>
        <v>51-65</v>
      </c>
      <c r="AB126" s="4" t="n">
        <v>2628</v>
      </c>
      <c r="AC126" s="4" t="n">
        <v>0</v>
      </c>
      <c r="AD126" s="4" t="n">
        <v>0</v>
      </c>
      <c r="AE126" s="4" t="n">
        <v>0</v>
      </c>
      <c r="AF126" s="4" t="n">
        <v>1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1</v>
      </c>
      <c r="AL126" s="4" t="n">
        <v>1482</v>
      </c>
      <c r="AM126" s="5" t="n">
        <v>42221</v>
      </c>
      <c r="AN126" s="3" t="n">
        <f aca="false">MONTH(AM126)</f>
        <v>8</v>
      </c>
      <c r="AO126" s="3" t="str">
        <f aca="false">TEXT(AM126,"mmmm")</f>
        <v>August</v>
      </c>
    </row>
    <row r="127" customFormat="false" ht="12.75" hidden="true" customHeight="false" outlineLevel="0" collapsed="false">
      <c r="A127" s="3" t="n">
        <v>126</v>
      </c>
      <c r="B127" s="4" t="n">
        <v>9548</v>
      </c>
      <c r="C127" s="4" t="n">
        <v>20</v>
      </c>
      <c r="E127" s="4" t="n">
        <v>1</v>
      </c>
      <c r="F127" s="4" t="n">
        <v>0</v>
      </c>
      <c r="G127" s="4" t="n">
        <v>31</v>
      </c>
      <c r="H127" s="4" t="n">
        <v>0</v>
      </c>
      <c r="I127" s="4" t="n">
        <v>1</v>
      </c>
      <c r="J127" s="4" t="n">
        <v>3</v>
      </c>
      <c r="K127" s="4" t="n">
        <v>10</v>
      </c>
      <c r="L127" s="4" t="n">
        <v>6</v>
      </c>
      <c r="M127" s="4" t="n">
        <v>9</v>
      </c>
      <c r="N127" s="4" t="n">
        <v>2</v>
      </c>
      <c r="O127" s="4" t="n">
        <v>1</v>
      </c>
      <c r="P127" s="4" t="n">
        <v>0</v>
      </c>
      <c r="Q127" s="4" t="n">
        <v>3</v>
      </c>
      <c r="R127" s="4" t="n">
        <v>8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44</v>
      </c>
      <c r="AA127" s="4" t="str">
        <f aca="false">IF(AND(Z127 &lt; 36, Z127&gt;23), "24-35",
IF(AND(Z127 &lt; 51, Z127&gt;35), "36-50",
IF(AND(Z127 &lt; 66, Z127&gt;50), "51-65",
IF(Z127&gt;65, "66+", "?"))))</f>
        <v>36-50</v>
      </c>
      <c r="AB127" s="4" t="n">
        <v>2849</v>
      </c>
      <c r="AC127" s="4" t="n">
        <v>1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11</v>
      </c>
      <c r="AM127" s="5" t="n">
        <v>42000</v>
      </c>
      <c r="AN127" s="3" t="n">
        <f aca="false">MONTH(AM127)</f>
        <v>12</v>
      </c>
      <c r="AO127" s="3" t="str">
        <f aca="false">TEXT(AM127,"mmmm")</f>
        <v>December</v>
      </c>
    </row>
    <row r="128" customFormat="false" ht="12.75" hidden="true" customHeight="false" outlineLevel="0" collapsed="false">
      <c r="A128" s="3" t="n">
        <v>127</v>
      </c>
      <c r="B128" s="4" t="n">
        <v>33762</v>
      </c>
      <c r="C128" s="4" t="n">
        <v>90</v>
      </c>
      <c r="E128" s="4" t="n">
        <v>2</v>
      </c>
      <c r="F128" s="4" t="n">
        <v>1</v>
      </c>
      <c r="G128" s="4" t="n">
        <v>61</v>
      </c>
      <c r="H128" s="4" t="n">
        <v>53</v>
      </c>
      <c r="I128" s="4" t="n">
        <v>1</v>
      </c>
      <c r="J128" s="4" t="n">
        <v>34</v>
      </c>
      <c r="K128" s="4" t="n">
        <v>2</v>
      </c>
      <c r="L128" s="4" t="n">
        <v>0</v>
      </c>
      <c r="M128" s="4" t="n">
        <v>16</v>
      </c>
      <c r="N128" s="4" t="n">
        <v>3</v>
      </c>
      <c r="O128" s="4" t="n">
        <v>2</v>
      </c>
      <c r="P128" s="4" t="n">
        <v>2</v>
      </c>
      <c r="Q128" s="4" t="n">
        <v>2</v>
      </c>
      <c r="R128" s="4" t="n">
        <v>8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61</v>
      </c>
      <c r="AA128" s="4" t="str">
        <f aca="false">IF(AND(Z128 &lt; 36, Z128&gt;23), "24-35",
IF(AND(Z128 &lt; 51, Z128&gt;35), "36-50",
IF(AND(Z128 &lt; 66, Z128&gt;50), "51-65",
IF(Z128&gt;65, "66+", "?"))))</f>
        <v>51-65</v>
      </c>
      <c r="AB128" s="4" t="n">
        <v>2516</v>
      </c>
      <c r="AC128" s="4" t="n">
        <v>0</v>
      </c>
      <c r="AD128" s="4" t="n">
        <v>1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1</v>
      </c>
      <c r="AL128" s="4" t="n">
        <v>74</v>
      </c>
      <c r="AM128" s="5" t="n">
        <v>42333</v>
      </c>
      <c r="AN128" s="3" t="n">
        <f aca="false">MONTH(AM128)</f>
        <v>11</v>
      </c>
      <c r="AO128" s="3" t="str">
        <f aca="false">TEXT(AM128,"mmmm")</f>
        <v>November</v>
      </c>
    </row>
    <row r="129" customFormat="false" ht="12.75" hidden="false" customHeight="false" outlineLevel="0" collapsed="false">
      <c r="A129" s="3" t="n">
        <v>128</v>
      </c>
      <c r="B129" s="4" t="n">
        <v>75345</v>
      </c>
      <c r="C129" s="4" t="n">
        <v>1954</v>
      </c>
      <c r="D129" s="4" t="n">
        <f aca="false">C129*100/B129</f>
        <v>2.59340367642179</v>
      </c>
      <c r="E129" s="4" t="n">
        <v>0</v>
      </c>
      <c r="F129" s="4" t="n">
        <v>0</v>
      </c>
      <c r="G129" s="4" t="n">
        <v>16</v>
      </c>
      <c r="H129" s="4" t="n">
        <v>918</v>
      </c>
      <c r="I129" s="4" t="n">
        <v>57</v>
      </c>
      <c r="J129" s="4" t="n">
        <v>842</v>
      </c>
      <c r="K129" s="4" t="n">
        <v>99</v>
      </c>
      <c r="L129" s="4" t="n">
        <v>38</v>
      </c>
      <c r="M129" s="4" t="n">
        <v>133</v>
      </c>
      <c r="N129" s="4" t="n">
        <v>1</v>
      </c>
      <c r="O129" s="4" t="n">
        <v>5</v>
      </c>
      <c r="P129" s="4" t="n">
        <v>8</v>
      </c>
      <c r="Q129" s="4" t="n">
        <v>6</v>
      </c>
      <c r="R129" s="4" t="n">
        <v>3</v>
      </c>
      <c r="S129" s="4" t="n">
        <v>1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1</v>
      </c>
      <c r="Z129" s="4" t="n">
        <v>50</v>
      </c>
      <c r="AA129" s="4" t="str">
        <f aca="false">IF(AND(Z129 &lt; 36, Z129&gt;23), "24-35",
IF(AND(Z129 &lt; 51, Z129&gt;35), "36-50",
IF(AND(Z129 &lt; 66, Z129&gt;50), "51-65",
IF(Z129&gt;65, "66+", "?"))))</f>
        <v>36-50</v>
      </c>
      <c r="AB129" s="4" t="n">
        <v>2671</v>
      </c>
      <c r="AC129" s="4" t="n">
        <v>0</v>
      </c>
      <c r="AD129" s="4" t="n">
        <v>0</v>
      </c>
      <c r="AE129" s="4" t="n">
        <v>1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1</v>
      </c>
      <c r="AK129" s="4" t="n">
        <v>0</v>
      </c>
      <c r="AL129" s="4" t="n">
        <v>1821</v>
      </c>
      <c r="AM129" s="5" t="n">
        <v>42178</v>
      </c>
      <c r="AN129" s="3" t="n">
        <f aca="false">MONTH(AM129)</f>
        <v>6</v>
      </c>
      <c r="AO129" s="3" t="str">
        <f aca="false">TEXT(AM129,"mmmm")</f>
        <v>June</v>
      </c>
    </row>
    <row r="130" customFormat="false" ht="12.75" hidden="true" customHeight="false" outlineLevel="0" collapsed="false">
      <c r="A130" s="3" t="n">
        <v>129</v>
      </c>
      <c r="B130" s="4" t="n">
        <v>36921</v>
      </c>
      <c r="C130" s="4" t="n">
        <v>34</v>
      </c>
      <c r="E130" s="4" t="n">
        <v>1</v>
      </c>
      <c r="F130" s="4" t="n">
        <v>1</v>
      </c>
      <c r="G130" s="4" t="n">
        <v>74</v>
      </c>
      <c r="H130" s="4" t="n">
        <v>17</v>
      </c>
      <c r="I130" s="4" t="n">
        <v>1</v>
      </c>
      <c r="J130" s="4" t="n">
        <v>12</v>
      </c>
      <c r="K130" s="4" t="n">
        <v>3</v>
      </c>
      <c r="L130" s="4" t="n">
        <v>1</v>
      </c>
      <c r="M130" s="4" t="n">
        <v>4</v>
      </c>
      <c r="N130" s="4" t="n">
        <v>2</v>
      </c>
      <c r="O130" s="4" t="n">
        <v>2</v>
      </c>
      <c r="P130" s="4" t="n">
        <v>0</v>
      </c>
      <c r="Q130" s="4" t="n">
        <v>3</v>
      </c>
      <c r="R130" s="4" t="n">
        <v>7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55</v>
      </c>
      <c r="AA130" s="4" t="str">
        <f aca="false">IF(AND(Z130 &lt; 36, Z130&gt;23), "24-35",
IF(AND(Z130 &lt; 51, Z130&gt;35), "36-50",
IF(AND(Z130 &lt; 66, Z130&gt;50), "51-65",
IF(Z130&gt;65, "66+", "?"))))</f>
        <v>51-65</v>
      </c>
      <c r="AB130" s="4" t="n">
        <v>2495</v>
      </c>
      <c r="AC130" s="4" t="n">
        <v>1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1</v>
      </c>
      <c r="AL130" s="4" t="n">
        <v>30</v>
      </c>
      <c r="AM130" s="5" t="n">
        <v>42354</v>
      </c>
      <c r="AN130" s="3" t="n">
        <f aca="false">MONTH(AM130)</f>
        <v>12</v>
      </c>
      <c r="AO130" s="3" t="str">
        <f aca="false">TEXT(AM130,"mmmm")</f>
        <v>December</v>
      </c>
    </row>
    <row r="131" customFormat="false" ht="12.75" hidden="true" customHeight="false" outlineLevel="0" collapsed="false">
      <c r="A131" s="3" t="n">
        <v>130</v>
      </c>
      <c r="B131" s="4" t="n">
        <v>92859</v>
      </c>
      <c r="C131" s="4" t="n">
        <v>2057</v>
      </c>
      <c r="E131" s="4" t="n">
        <v>0</v>
      </c>
      <c r="F131" s="4" t="n">
        <v>0</v>
      </c>
      <c r="G131" s="4" t="n">
        <v>46</v>
      </c>
      <c r="H131" s="4" t="n">
        <v>962</v>
      </c>
      <c r="I131" s="4" t="n">
        <v>61</v>
      </c>
      <c r="J131" s="4" t="n">
        <v>921</v>
      </c>
      <c r="K131" s="4" t="n">
        <v>52</v>
      </c>
      <c r="L131" s="4" t="n">
        <v>61</v>
      </c>
      <c r="M131" s="4" t="n">
        <v>20</v>
      </c>
      <c r="N131" s="4" t="n">
        <v>1</v>
      </c>
      <c r="O131" s="4" t="n">
        <v>5</v>
      </c>
      <c r="P131" s="4" t="n">
        <v>4</v>
      </c>
      <c r="Q131" s="4" t="n">
        <v>12</v>
      </c>
      <c r="R131" s="4" t="n">
        <v>2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28</v>
      </c>
      <c r="AA131" s="4" t="str">
        <f aca="false">IF(AND(Z131 &lt; 36, Z131&gt;23), "24-35",
IF(AND(Z131 &lt; 51, Z131&gt;35), "36-50",
IF(AND(Z131 &lt; 66, Z131&gt;50), "51-65",
IF(Z131&gt;65, "66+", "?"))))</f>
        <v>24-35</v>
      </c>
      <c r="AB131" s="4" t="n">
        <v>2777</v>
      </c>
      <c r="AC131" s="4" t="n">
        <v>0</v>
      </c>
      <c r="AD131" s="4" t="n">
        <v>0</v>
      </c>
      <c r="AE131" s="4" t="n">
        <v>1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</v>
      </c>
      <c r="AK131" s="4" t="n">
        <v>0</v>
      </c>
      <c r="AL131" s="4" t="n">
        <v>2037</v>
      </c>
      <c r="AM131" s="5" t="n">
        <v>42072</v>
      </c>
      <c r="AN131" s="3" t="n">
        <f aca="false">MONTH(AM131)</f>
        <v>3</v>
      </c>
      <c r="AO131" s="3" t="str">
        <f aca="false">TEXT(AM131,"mmmm")</f>
        <v>March</v>
      </c>
    </row>
    <row r="132" customFormat="false" ht="12.75" hidden="false" customHeight="false" outlineLevel="0" collapsed="false">
      <c r="A132" s="3" t="n">
        <v>131</v>
      </c>
      <c r="B132" s="4" t="n">
        <v>91700</v>
      </c>
      <c r="C132" s="4" t="n">
        <v>1949</v>
      </c>
      <c r="D132" s="4" t="n">
        <f aca="false">C132*100/B132</f>
        <v>2.12540894220284</v>
      </c>
      <c r="E132" s="4" t="n">
        <v>0</v>
      </c>
      <c r="F132" s="4" t="n">
        <v>0</v>
      </c>
      <c r="G132" s="4" t="n">
        <v>58</v>
      </c>
      <c r="H132" s="4" t="n">
        <v>576</v>
      </c>
      <c r="I132" s="4" t="n">
        <v>172</v>
      </c>
      <c r="J132" s="4" t="n">
        <v>961</v>
      </c>
      <c r="K132" s="4" t="n">
        <v>125</v>
      </c>
      <c r="L132" s="4" t="n">
        <v>115</v>
      </c>
      <c r="M132" s="4" t="n">
        <v>19</v>
      </c>
      <c r="N132" s="4" t="n">
        <v>1</v>
      </c>
      <c r="O132" s="4" t="n">
        <v>8</v>
      </c>
      <c r="P132" s="4" t="n">
        <v>6</v>
      </c>
      <c r="Q132" s="4" t="n">
        <v>5</v>
      </c>
      <c r="R132" s="4" t="n">
        <v>3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1</v>
      </c>
      <c r="Z132" s="4" t="n">
        <v>49</v>
      </c>
      <c r="AA132" s="4" t="str">
        <f aca="false">IF(AND(Z132 &lt; 36, Z132&gt;23), "24-35",
IF(AND(Z132 &lt; 51, Z132&gt;35), "36-50",
IF(AND(Z132 &lt; 66, Z132&gt;50), "51-65",
IF(Z132&gt;65, "66+", "?"))))</f>
        <v>36-50</v>
      </c>
      <c r="AB132" s="4" t="n">
        <v>2687</v>
      </c>
      <c r="AC132" s="4" t="n">
        <v>0</v>
      </c>
      <c r="AD132" s="4" t="n">
        <v>0</v>
      </c>
      <c r="AE132" s="4" t="n">
        <v>1</v>
      </c>
      <c r="AF132" s="4" t="n">
        <v>0</v>
      </c>
      <c r="AG132" s="4" t="n">
        <v>0</v>
      </c>
      <c r="AH132" s="4" t="n">
        <v>0</v>
      </c>
      <c r="AI132" s="4" t="n">
        <v>1</v>
      </c>
      <c r="AJ132" s="4" t="n">
        <v>0</v>
      </c>
      <c r="AK132" s="4" t="n">
        <v>0</v>
      </c>
      <c r="AL132" s="4" t="n">
        <v>1930</v>
      </c>
      <c r="AM132" s="5" t="n">
        <v>42162</v>
      </c>
      <c r="AN132" s="3" t="n">
        <f aca="false">MONTH(AM132)</f>
        <v>6</v>
      </c>
      <c r="AO132" s="3" t="str">
        <f aca="false">TEXT(AM132,"mmmm")</f>
        <v>June</v>
      </c>
    </row>
    <row r="133" customFormat="false" ht="12.75" hidden="true" customHeight="false" outlineLevel="0" collapsed="false">
      <c r="A133" s="3" t="n">
        <v>132</v>
      </c>
      <c r="B133" s="4" t="n">
        <v>86111</v>
      </c>
      <c r="C133" s="4" t="n">
        <v>1259</v>
      </c>
      <c r="E133" s="4" t="n">
        <v>0</v>
      </c>
      <c r="F133" s="4" t="n">
        <v>0</v>
      </c>
      <c r="G133" s="4" t="n">
        <v>73</v>
      </c>
      <c r="H133" s="4" t="n">
        <v>399</v>
      </c>
      <c r="I133" s="4" t="n">
        <v>28</v>
      </c>
      <c r="J133" s="4" t="n">
        <v>756</v>
      </c>
      <c r="K133" s="4" t="n">
        <v>36</v>
      </c>
      <c r="L133" s="4" t="n">
        <v>40</v>
      </c>
      <c r="M133" s="4" t="n">
        <v>126</v>
      </c>
      <c r="N133" s="4" t="n">
        <v>1</v>
      </c>
      <c r="O133" s="4" t="n">
        <v>5</v>
      </c>
      <c r="P133" s="4" t="n">
        <v>7</v>
      </c>
      <c r="Q133" s="4" t="n">
        <v>10</v>
      </c>
      <c r="R133" s="4" t="n">
        <v>2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58</v>
      </c>
      <c r="AA133" s="4" t="str">
        <f aca="false">IF(AND(Z133 &lt; 36, Z133&gt;23), "24-35",
IF(AND(Z133 &lt; 51, Z133&gt;35), "36-50",
IF(AND(Z133 &lt; 66, Z133&gt;50), "51-65",
IF(Z133&gt;65, "66+", "?"))))</f>
        <v>51-65</v>
      </c>
      <c r="AB133" s="4" t="n">
        <v>2595</v>
      </c>
      <c r="AC133" s="4" t="n">
        <v>0</v>
      </c>
      <c r="AD133" s="4" t="n">
        <v>1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1</v>
      </c>
      <c r="AJ133" s="4" t="n">
        <v>0</v>
      </c>
      <c r="AK133" s="4" t="n">
        <v>0</v>
      </c>
      <c r="AL133" s="4" t="n">
        <v>1133</v>
      </c>
      <c r="AM133" s="5" t="n">
        <v>42254</v>
      </c>
      <c r="AN133" s="3" t="n">
        <f aca="false">MONTH(AM133)</f>
        <v>9</v>
      </c>
      <c r="AO133" s="3" t="str">
        <f aca="false">TEXT(AM133,"mmmm")</f>
        <v>September</v>
      </c>
    </row>
    <row r="134" customFormat="false" ht="12.75" hidden="true" customHeight="false" outlineLevel="0" collapsed="false">
      <c r="A134" s="3" t="n">
        <v>133</v>
      </c>
      <c r="B134" s="4" t="n">
        <v>68352</v>
      </c>
      <c r="C134" s="4" t="n">
        <v>838</v>
      </c>
      <c r="E134" s="4" t="n">
        <v>0</v>
      </c>
      <c r="F134" s="4" t="n">
        <v>1</v>
      </c>
      <c r="G134" s="4" t="n">
        <v>47</v>
      </c>
      <c r="H134" s="4" t="n">
        <v>614</v>
      </c>
      <c r="I134" s="4" t="n">
        <v>16</v>
      </c>
      <c r="J134" s="4" t="n">
        <v>132</v>
      </c>
      <c r="K134" s="4" t="n">
        <v>43</v>
      </c>
      <c r="L134" s="4" t="n">
        <v>33</v>
      </c>
      <c r="M134" s="4" t="n">
        <v>33</v>
      </c>
      <c r="N134" s="4" t="n">
        <v>3</v>
      </c>
      <c r="O134" s="4" t="n">
        <v>8</v>
      </c>
      <c r="P134" s="4" t="n">
        <v>5</v>
      </c>
      <c r="Q134" s="4" t="n">
        <v>9</v>
      </c>
      <c r="R134" s="4" t="n">
        <v>6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46</v>
      </c>
      <c r="AA134" s="4" t="str">
        <f aca="false">IF(AND(Z134 &lt; 36, Z134&gt;23), "24-35",
IF(AND(Z134 &lt; 51, Z134&gt;35), "36-50",
IF(AND(Z134 &lt; 66, Z134&gt;50), "51-65",
IF(Z134&gt;65, "66+", "?"))))</f>
        <v>36-50</v>
      </c>
      <c r="AB134" s="4" t="n">
        <v>2464</v>
      </c>
      <c r="AC134" s="4" t="n">
        <v>0</v>
      </c>
      <c r="AD134" s="4" t="n">
        <v>0</v>
      </c>
      <c r="AE134" s="4" t="n">
        <v>1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1</v>
      </c>
      <c r="AL134" s="4" t="n">
        <v>805</v>
      </c>
      <c r="AM134" s="5" t="n">
        <v>42385</v>
      </c>
      <c r="AN134" s="3" t="n">
        <f aca="false">MONTH(AM134)</f>
        <v>1</v>
      </c>
      <c r="AO134" s="3" t="str">
        <f aca="false">TEXT(AM134,"mmmm")</f>
        <v>January</v>
      </c>
    </row>
    <row r="135" customFormat="false" ht="12.75" hidden="true" customHeight="false" outlineLevel="0" collapsed="false">
      <c r="A135" s="3" t="n">
        <v>134</v>
      </c>
      <c r="B135" s="4" t="n">
        <v>41883</v>
      </c>
      <c r="C135" s="4" t="n">
        <v>196</v>
      </c>
      <c r="E135" s="4" t="n">
        <v>1</v>
      </c>
      <c r="F135" s="4" t="n">
        <v>0</v>
      </c>
      <c r="G135" s="4" t="n">
        <v>13</v>
      </c>
      <c r="H135" s="4" t="n">
        <v>32</v>
      </c>
      <c r="I135" s="4" t="n">
        <v>34</v>
      </c>
      <c r="J135" s="4" t="n">
        <v>41</v>
      </c>
      <c r="K135" s="4" t="n">
        <v>73</v>
      </c>
      <c r="L135" s="4" t="n">
        <v>16</v>
      </c>
      <c r="M135" s="4" t="n">
        <v>116</v>
      </c>
      <c r="N135" s="4" t="n">
        <v>3</v>
      </c>
      <c r="O135" s="4" t="n">
        <v>4</v>
      </c>
      <c r="P135" s="4" t="n">
        <v>2</v>
      </c>
      <c r="Q135" s="4" t="n">
        <v>3</v>
      </c>
      <c r="R135" s="4" t="n">
        <v>7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32</v>
      </c>
      <c r="AA135" s="4" t="str">
        <f aca="false">IF(AND(Z135 &lt; 36, Z135&gt;23), "24-35",
IF(AND(Z135 &lt; 51, Z135&gt;35), "36-50",
IF(AND(Z135 &lt; 66, Z135&gt;50), "51-65",
IF(Z135&gt;65, "66+", "?"))))</f>
        <v>24-35</v>
      </c>
      <c r="AB135" s="4" t="n">
        <v>2626</v>
      </c>
      <c r="AC135" s="4" t="n">
        <v>0</v>
      </c>
      <c r="AD135" s="4" t="n">
        <v>0</v>
      </c>
      <c r="AE135" s="4" t="n">
        <v>0</v>
      </c>
      <c r="AF135" s="4" t="n">
        <v>1</v>
      </c>
      <c r="AG135" s="4" t="n">
        <v>0</v>
      </c>
      <c r="AH135" s="4" t="n">
        <v>0</v>
      </c>
      <c r="AI135" s="4" t="n">
        <v>1</v>
      </c>
      <c r="AJ135" s="4" t="n">
        <v>0</v>
      </c>
      <c r="AK135" s="4" t="n">
        <v>0</v>
      </c>
      <c r="AL135" s="4" t="n">
        <v>80</v>
      </c>
      <c r="AM135" s="5" t="n">
        <v>42223</v>
      </c>
      <c r="AN135" s="3" t="n">
        <f aca="false">MONTH(AM135)</f>
        <v>8</v>
      </c>
      <c r="AO135" s="3" t="str">
        <f aca="false">TEXT(AM135,"mmmm")</f>
        <v>August</v>
      </c>
    </row>
    <row r="136" customFormat="false" ht="12.75" hidden="true" customHeight="false" outlineLevel="0" collapsed="false">
      <c r="A136" s="3" t="n">
        <v>135</v>
      </c>
      <c r="B136" s="4" t="n">
        <v>59809</v>
      </c>
      <c r="C136" s="4" t="n">
        <v>828</v>
      </c>
      <c r="E136" s="4" t="n">
        <v>0</v>
      </c>
      <c r="F136" s="4" t="n">
        <v>2</v>
      </c>
      <c r="G136" s="4" t="n">
        <v>36</v>
      </c>
      <c r="H136" s="4" t="n">
        <v>598</v>
      </c>
      <c r="I136" s="4" t="n">
        <v>16</v>
      </c>
      <c r="J136" s="4" t="n">
        <v>141</v>
      </c>
      <c r="K136" s="4" t="n">
        <v>32</v>
      </c>
      <c r="L136" s="4" t="n">
        <v>41</v>
      </c>
      <c r="M136" s="4" t="n">
        <v>49</v>
      </c>
      <c r="N136" s="4" t="n">
        <v>3</v>
      </c>
      <c r="O136" s="4" t="n">
        <v>3</v>
      </c>
      <c r="P136" s="4" t="n">
        <v>3</v>
      </c>
      <c r="Q136" s="4" t="n">
        <v>6</v>
      </c>
      <c r="R136" s="4" t="n">
        <v>8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44</v>
      </c>
      <c r="AA136" s="4" t="str">
        <f aca="false">IF(AND(Z136 &lt; 36, Z136&gt;23), "24-35",
IF(AND(Z136 &lt; 51, Z136&gt;35), "36-50",
IF(AND(Z136 &lt; 66, Z136&gt;50), "51-65",
IF(Z136&gt;65, "66+", "?"))))</f>
        <v>36-50</v>
      </c>
      <c r="AB136" s="4" t="n">
        <v>2778</v>
      </c>
      <c r="AC136" s="4" t="n">
        <v>0</v>
      </c>
      <c r="AD136" s="4" t="n">
        <v>1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1</v>
      </c>
      <c r="AJ136" s="4" t="n">
        <v>0</v>
      </c>
      <c r="AK136" s="4" t="n">
        <v>0</v>
      </c>
      <c r="AL136" s="4" t="n">
        <v>779</v>
      </c>
      <c r="AM136" s="5" t="n">
        <v>42071</v>
      </c>
      <c r="AN136" s="3" t="n">
        <f aca="false">MONTH(AM136)</f>
        <v>3</v>
      </c>
      <c r="AO136" s="3" t="str">
        <f aca="false">TEXT(AM136,"mmmm")</f>
        <v>March</v>
      </c>
    </row>
    <row r="137" customFormat="false" ht="12.75" hidden="false" customHeight="false" outlineLevel="0" collapsed="false">
      <c r="A137" s="3" t="n">
        <v>136</v>
      </c>
      <c r="B137" s="4" t="n">
        <v>72309</v>
      </c>
      <c r="C137" s="4" t="n">
        <v>1931</v>
      </c>
      <c r="D137" s="4" t="n">
        <f aca="false">C137*100/B137</f>
        <v>2.67048361891328</v>
      </c>
      <c r="E137" s="4" t="n">
        <v>0</v>
      </c>
      <c r="F137" s="4" t="n">
        <v>0</v>
      </c>
      <c r="G137" s="4" t="n">
        <v>64</v>
      </c>
      <c r="H137" s="4" t="n">
        <v>960</v>
      </c>
      <c r="I137" s="4" t="n">
        <v>0</v>
      </c>
      <c r="J137" s="4" t="n">
        <v>883</v>
      </c>
      <c r="K137" s="4" t="n">
        <v>50</v>
      </c>
      <c r="L137" s="4" t="n">
        <v>38</v>
      </c>
      <c r="M137" s="4" t="n">
        <v>0</v>
      </c>
      <c r="N137" s="4" t="n">
        <v>1</v>
      </c>
      <c r="O137" s="4" t="n">
        <v>5</v>
      </c>
      <c r="P137" s="4" t="n">
        <v>6</v>
      </c>
      <c r="Q137" s="4" t="n">
        <v>8</v>
      </c>
      <c r="R137" s="4" t="n">
        <v>3</v>
      </c>
      <c r="S137" s="4" t="n">
        <v>1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1</v>
      </c>
      <c r="Z137" s="4" t="n">
        <v>44</v>
      </c>
      <c r="AA137" s="4" t="str">
        <f aca="false">IF(AND(Z137 &lt; 36, Z137&gt;23), "24-35",
IF(AND(Z137 &lt; 51, Z137&gt;35), "36-50",
IF(AND(Z137 &lt; 66, Z137&gt;50), "51-65",
IF(Z137&gt;65, "66+", "?"))))</f>
        <v>36-50</v>
      </c>
      <c r="AB137" s="4" t="n">
        <v>2634</v>
      </c>
      <c r="AC137" s="4" t="n">
        <v>0</v>
      </c>
      <c r="AD137" s="4" t="n">
        <v>0</v>
      </c>
      <c r="AE137" s="4" t="n">
        <v>1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1</v>
      </c>
      <c r="AK137" s="4" t="n">
        <v>0</v>
      </c>
      <c r="AL137" s="4" t="n">
        <v>1931</v>
      </c>
      <c r="AM137" s="5" t="n">
        <v>42215</v>
      </c>
      <c r="AN137" s="3" t="n">
        <f aca="false">MONTH(AM137)</f>
        <v>7</v>
      </c>
      <c r="AO137" s="3" t="str">
        <f aca="false">TEXT(AM137,"mmmm")</f>
        <v>July</v>
      </c>
    </row>
    <row r="138" customFormat="false" ht="12.75" hidden="true" customHeight="false" outlineLevel="0" collapsed="false">
      <c r="A138" s="3" t="n">
        <v>137</v>
      </c>
      <c r="B138" s="4" t="n">
        <v>38547</v>
      </c>
      <c r="C138" s="4" t="n">
        <v>18</v>
      </c>
      <c r="E138" s="4" t="n">
        <v>1</v>
      </c>
      <c r="F138" s="4" t="n">
        <v>0</v>
      </c>
      <c r="G138" s="4" t="n">
        <v>49</v>
      </c>
      <c r="H138" s="4" t="n">
        <v>6</v>
      </c>
      <c r="I138" s="4" t="n">
        <v>1</v>
      </c>
      <c r="J138" s="4" t="n">
        <v>10</v>
      </c>
      <c r="K138" s="4" t="n">
        <v>0</v>
      </c>
      <c r="L138" s="4" t="n">
        <v>1</v>
      </c>
      <c r="M138" s="4" t="n">
        <v>4</v>
      </c>
      <c r="N138" s="4" t="n">
        <v>1</v>
      </c>
      <c r="O138" s="4" t="n">
        <v>1</v>
      </c>
      <c r="P138" s="4" t="n">
        <v>0</v>
      </c>
      <c r="Q138" s="4" t="n">
        <v>2</v>
      </c>
      <c r="R138" s="4" t="n">
        <v>8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1</v>
      </c>
      <c r="Y138" s="4" t="n">
        <v>0</v>
      </c>
      <c r="Z138" s="4" t="n">
        <v>39</v>
      </c>
      <c r="AA138" s="4" t="str">
        <f aca="false">IF(AND(Z138 &lt; 36, Z138&gt;23), "24-35",
IF(AND(Z138 &lt; 51, Z138&gt;35), "36-50",
IF(AND(Z138 &lt; 66, Z138&gt;50), "51-65",
IF(Z138&gt;65, "66+", "?"))))</f>
        <v>36-50</v>
      </c>
      <c r="AB138" s="4" t="n">
        <v>2464</v>
      </c>
      <c r="AC138" s="4" t="n">
        <v>0</v>
      </c>
      <c r="AD138" s="4" t="n">
        <v>0</v>
      </c>
      <c r="AE138" s="4" t="n">
        <v>0</v>
      </c>
      <c r="AF138" s="4" t="n">
        <v>1</v>
      </c>
      <c r="AG138" s="4" t="n">
        <v>0</v>
      </c>
      <c r="AH138" s="4" t="n">
        <v>0</v>
      </c>
      <c r="AI138" s="4" t="n">
        <v>1</v>
      </c>
      <c r="AJ138" s="4" t="n">
        <v>0</v>
      </c>
      <c r="AK138" s="4" t="n">
        <v>0</v>
      </c>
      <c r="AL138" s="4" t="n">
        <v>14</v>
      </c>
      <c r="AM138" s="5" t="n">
        <v>42385</v>
      </c>
      <c r="AN138" s="3" t="n">
        <f aca="false">MONTH(AM138)</f>
        <v>1</v>
      </c>
      <c r="AO138" s="3" t="str">
        <f aca="false">TEXT(AM138,"mmmm")</f>
        <v>January</v>
      </c>
    </row>
    <row r="139" customFormat="false" ht="12.75" hidden="true" customHeight="false" outlineLevel="0" collapsed="false">
      <c r="A139" s="3" t="n">
        <v>138</v>
      </c>
      <c r="B139" s="4" t="n">
        <v>35688</v>
      </c>
      <c r="C139" s="4" t="n">
        <v>179</v>
      </c>
      <c r="E139" s="4" t="n">
        <v>2</v>
      </c>
      <c r="F139" s="4" t="n">
        <v>1</v>
      </c>
      <c r="G139" s="4" t="n">
        <v>94</v>
      </c>
      <c r="H139" s="4" t="n">
        <v>73</v>
      </c>
      <c r="I139" s="4" t="n">
        <v>3</v>
      </c>
      <c r="J139" s="4" t="n">
        <v>90</v>
      </c>
      <c r="K139" s="4" t="n">
        <v>12</v>
      </c>
      <c r="L139" s="4" t="n">
        <v>1</v>
      </c>
      <c r="M139" s="4" t="n">
        <v>32</v>
      </c>
      <c r="N139" s="4" t="n">
        <v>7</v>
      </c>
      <c r="O139" s="4" t="n">
        <v>4</v>
      </c>
      <c r="P139" s="4" t="n">
        <v>1</v>
      </c>
      <c r="Q139" s="4" t="n">
        <v>4</v>
      </c>
      <c r="R139" s="4" t="n">
        <v>8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47</v>
      </c>
      <c r="AA139" s="4" t="str">
        <f aca="false">IF(AND(Z139 &lt; 36, Z139&gt;23), "24-35",
IF(AND(Z139 &lt; 51, Z139&gt;35), "36-50",
IF(AND(Z139 &lt; 66, Z139&gt;50), "51-65",
IF(Z139&gt;65, "66+", "?"))))</f>
        <v>36-50</v>
      </c>
      <c r="AB139" s="4" t="n">
        <v>2835</v>
      </c>
      <c r="AC139" s="4" t="n">
        <v>0</v>
      </c>
      <c r="AD139" s="4" t="n">
        <v>1</v>
      </c>
      <c r="AE139" s="4" t="n">
        <v>0</v>
      </c>
      <c r="AF139" s="4" t="n">
        <v>0</v>
      </c>
      <c r="AG139" s="4" t="n">
        <v>0</v>
      </c>
      <c r="AH139" s="4" t="n">
        <v>1</v>
      </c>
      <c r="AI139" s="4" t="n">
        <v>0</v>
      </c>
      <c r="AJ139" s="4" t="n">
        <v>0</v>
      </c>
      <c r="AK139" s="4" t="n">
        <v>0</v>
      </c>
      <c r="AL139" s="4" t="n">
        <v>147</v>
      </c>
      <c r="AM139" s="5" t="n">
        <v>42014</v>
      </c>
      <c r="AN139" s="3" t="n">
        <f aca="false">MONTH(AM139)</f>
        <v>1</v>
      </c>
      <c r="AO139" s="3" t="str">
        <f aca="false">TEXT(AM139,"mmmm")</f>
        <v>January</v>
      </c>
    </row>
    <row r="140" customFormat="false" ht="12.75" hidden="true" customHeight="false" outlineLevel="0" collapsed="false">
      <c r="A140" s="3" t="n">
        <v>139</v>
      </c>
      <c r="B140" s="4" t="n">
        <v>49605</v>
      </c>
      <c r="C140" s="4" t="n">
        <v>119</v>
      </c>
      <c r="E140" s="4" t="n">
        <v>0</v>
      </c>
      <c r="F140" s="4" t="n">
        <v>0</v>
      </c>
      <c r="G140" s="4" t="n">
        <v>65</v>
      </c>
      <c r="H140" s="4" t="n">
        <v>42</v>
      </c>
      <c r="I140" s="4" t="n">
        <v>16</v>
      </c>
      <c r="J140" s="4" t="n">
        <v>29</v>
      </c>
      <c r="K140" s="4" t="n">
        <v>12</v>
      </c>
      <c r="L140" s="4" t="n">
        <v>20</v>
      </c>
      <c r="M140" s="4" t="n">
        <v>8</v>
      </c>
      <c r="N140" s="4" t="n">
        <v>1</v>
      </c>
      <c r="O140" s="4" t="n">
        <v>2</v>
      </c>
      <c r="P140" s="4" t="n">
        <v>1</v>
      </c>
      <c r="Q140" s="4" t="n">
        <v>4</v>
      </c>
      <c r="R140" s="4" t="n">
        <v>3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54</v>
      </c>
      <c r="AA140" s="4" t="str">
        <f aca="false">IF(AND(Z140 &lt; 36, Z140&gt;23), "24-35",
IF(AND(Z140 &lt; 51, Z140&gt;35), "36-50",
IF(AND(Z140 &lt; 66, Z140&gt;50), "51-65",
IF(Z140&gt;65, "66+", "?"))))</f>
        <v>51-65</v>
      </c>
      <c r="AB140" s="4" t="n">
        <v>2167</v>
      </c>
      <c r="AC140" s="4" t="n">
        <v>0</v>
      </c>
      <c r="AD140" s="4" t="n">
        <v>1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1</v>
      </c>
      <c r="AK140" s="4" t="n">
        <v>0</v>
      </c>
      <c r="AL140" s="4" t="n">
        <v>111</v>
      </c>
      <c r="AM140" s="5" t="n">
        <v>42682</v>
      </c>
      <c r="AN140" s="3" t="n">
        <f aca="false">MONTH(AM140)</f>
        <v>11</v>
      </c>
      <c r="AO140" s="3" t="str">
        <f aca="false">TEXT(AM140,"mmmm")</f>
        <v>November</v>
      </c>
    </row>
    <row r="141" customFormat="false" ht="12.75" hidden="true" customHeight="false" outlineLevel="0" collapsed="false">
      <c r="A141" s="3" t="n">
        <v>140</v>
      </c>
      <c r="B141" s="4" t="n">
        <v>59354</v>
      </c>
      <c r="C141" s="4" t="n">
        <v>446</v>
      </c>
      <c r="E141" s="4" t="n">
        <v>0</v>
      </c>
      <c r="F141" s="4" t="n">
        <v>2</v>
      </c>
      <c r="G141" s="4" t="n">
        <v>59</v>
      </c>
      <c r="H141" s="4" t="n">
        <v>295</v>
      </c>
      <c r="I141" s="4" t="n">
        <v>21</v>
      </c>
      <c r="J141" s="4" t="n">
        <v>78</v>
      </c>
      <c r="K141" s="4" t="n">
        <v>39</v>
      </c>
      <c r="L141" s="4" t="n">
        <v>13</v>
      </c>
      <c r="M141" s="4" t="n">
        <v>13</v>
      </c>
      <c r="N141" s="4" t="n">
        <v>1</v>
      </c>
      <c r="O141" s="4" t="n">
        <v>4</v>
      </c>
      <c r="P141" s="4" t="n">
        <v>4</v>
      </c>
      <c r="Q141" s="4" t="n">
        <v>7</v>
      </c>
      <c r="R141" s="4" t="n">
        <v>3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67</v>
      </c>
      <c r="AA141" s="4" t="str">
        <f aca="false">IF(AND(Z141 &lt; 36, Z141&gt;23), "24-35",
IF(AND(Z141 &lt; 51, Z141&gt;35), "36-50",
IF(AND(Z141 &lt; 66, Z141&gt;50), "51-65",
IF(Z141&gt;65, "66+", "?"))))</f>
        <v>66+</v>
      </c>
      <c r="AB141" s="4" t="n">
        <v>2225</v>
      </c>
      <c r="AC141" s="4" t="n">
        <v>0</v>
      </c>
      <c r="AD141" s="4" t="n">
        <v>1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1</v>
      </c>
      <c r="AK141" s="4" t="n">
        <v>0</v>
      </c>
      <c r="AL141" s="4" t="n">
        <v>433</v>
      </c>
      <c r="AM141" s="5" t="n">
        <v>42624</v>
      </c>
      <c r="AN141" s="3" t="n">
        <f aca="false">MONTH(AM141)</f>
        <v>9</v>
      </c>
      <c r="AO141" s="3" t="str">
        <f aca="false">TEXT(AM141,"mmmm")</f>
        <v>September</v>
      </c>
    </row>
    <row r="142" customFormat="false" ht="12.75" hidden="true" customHeight="false" outlineLevel="0" collapsed="false">
      <c r="A142" s="3" t="n">
        <v>141</v>
      </c>
      <c r="B142" s="4" t="n">
        <v>65747</v>
      </c>
      <c r="C142" s="4" t="n">
        <v>447</v>
      </c>
      <c r="E142" s="4" t="n">
        <v>0</v>
      </c>
      <c r="F142" s="4" t="n">
        <v>1</v>
      </c>
      <c r="G142" s="4" t="n">
        <v>96</v>
      </c>
      <c r="H142" s="4" t="n">
        <v>346</v>
      </c>
      <c r="I142" s="4" t="n">
        <v>17</v>
      </c>
      <c r="J142" s="4" t="n">
        <v>48</v>
      </c>
      <c r="K142" s="4" t="n">
        <v>23</v>
      </c>
      <c r="L142" s="4" t="n">
        <v>13</v>
      </c>
      <c r="M142" s="4" t="n">
        <v>13</v>
      </c>
      <c r="N142" s="4" t="n">
        <v>4</v>
      </c>
      <c r="O142" s="4" t="n">
        <v>8</v>
      </c>
      <c r="P142" s="4" t="n">
        <v>1</v>
      </c>
      <c r="Q142" s="4" t="n">
        <v>6</v>
      </c>
      <c r="R142" s="4" t="n">
        <v>6</v>
      </c>
      <c r="S142" s="4" t="n">
        <v>0</v>
      </c>
      <c r="T142" s="4" t="n">
        <v>0</v>
      </c>
      <c r="U142" s="4" t="n">
        <v>0</v>
      </c>
      <c r="V142" s="4" t="n">
        <v>1</v>
      </c>
      <c r="W142" s="4" t="n">
        <v>0</v>
      </c>
      <c r="X142" s="4" t="n">
        <v>0</v>
      </c>
      <c r="Y142" s="4" t="n">
        <v>0</v>
      </c>
      <c r="Z142" s="4" t="n">
        <v>51</v>
      </c>
      <c r="AA142" s="4" t="str">
        <f aca="false">IF(AND(Z142 &lt; 36, Z142&gt;23), "24-35",
IF(AND(Z142 &lt; 51, Z142&gt;35), "36-50",
IF(AND(Z142 &lt; 66, Z142&gt;50), "51-65",
IF(Z142&gt;65, "66+", "?"))))</f>
        <v>51-65</v>
      </c>
      <c r="AB142" s="4" t="n">
        <v>2273</v>
      </c>
      <c r="AC142" s="4" t="n">
        <v>0</v>
      </c>
      <c r="AD142" s="4" t="n">
        <v>1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1</v>
      </c>
      <c r="AJ142" s="4" t="n">
        <v>0</v>
      </c>
      <c r="AK142" s="4" t="n">
        <v>0</v>
      </c>
      <c r="AL142" s="4" t="n">
        <v>434</v>
      </c>
      <c r="AM142" s="5" t="n">
        <v>42576</v>
      </c>
      <c r="AN142" s="3" t="n">
        <f aca="false">MONTH(AM142)</f>
        <v>7</v>
      </c>
      <c r="AO142" s="3" t="str">
        <f aca="false">TEXT(AM142,"mmmm")</f>
        <v>July</v>
      </c>
    </row>
    <row r="143" customFormat="false" ht="12.75" hidden="true" customHeight="false" outlineLevel="0" collapsed="false">
      <c r="A143" s="3" t="n">
        <v>142</v>
      </c>
      <c r="B143" s="4" t="n">
        <v>46344</v>
      </c>
      <c r="C143" s="4" t="n">
        <v>338</v>
      </c>
      <c r="E143" s="4" t="n">
        <v>0</v>
      </c>
      <c r="F143" s="4" t="n">
        <v>1</v>
      </c>
      <c r="G143" s="4" t="n">
        <v>28</v>
      </c>
      <c r="H143" s="4" t="n">
        <v>233</v>
      </c>
      <c r="I143" s="4" t="n">
        <v>20</v>
      </c>
      <c r="J143" s="4" t="n">
        <v>57</v>
      </c>
      <c r="K143" s="4" t="n">
        <v>8</v>
      </c>
      <c r="L143" s="4" t="n">
        <v>20</v>
      </c>
      <c r="M143" s="4" t="n">
        <v>91</v>
      </c>
      <c r="N143" s="4" t="n">
        <v>4</v>
      </c>
      <c r="O143" s="4" t="n">
        <v>7</v>
      </c>
      <c r="P143" s="4" t="n">
        <v>1</v>
      </c>
      <c r="Q143" s="4" t="n">
        <v>5</v>
      </c>
      <c r="R143" s="4" t="n">
        <v>7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48</v>
      </c>
      <c r="AA143" s="4" t="str">
        <f aca="false">IF(AND(Z143 &lt; 36, Z143&gt;23), "24-35",
IF(AND(Z143 &lt; 51, Z143&gt;35), "36-50",
IF(AND(Z143 &lt; 66, Z143&gt;50), "51-65",
IF(Z143&gt;65, "66+", "?"))))</f>
        <v>36-50</v>
      </c>
      <c r="AB143" s="4" t="n">
        <v>2721</v>
      </c>
      <c r="AC143" s="4" t="n">
        <v>0</v>
      </c>
      <c r="AD143" s="4" t="n">
        <v>0</v>
      </c>
      <c r="AE143" s="4" t="n">
        <v>0</v>
      </c>
      <c r="AF143" s="4" t="n">
        <v>1</v>
      </c>
      <c r="AG143" s="4" t="n">
        <v>0</v>
      </c>
      <c r="AH143" s="4" t="n">
        <v>1</v>
      </c>
      <c r="AI143" s="4" t="n">
        <v>0</v>
      </c>
      <c r="AJ143" s="4" t="n">
        <v>0</v>
      </c>
      <c r="AK143" s="4" t="n">
        <v>0</v>
      </c>
      <c r="AL143" s="4" t="n">
        <v>247</v>
      </c>
      <c r="AM143" s="5" t="n">
        <v>42128</v>
      </c>
      <c r="AN143" s="3" t="n">
        <f aca="false">MONTH(AM143)</f>
        <v>5</v>
      </c>
      <c r="AO143" s="3" t="str">
        <f aca="false">TEXT(AM143,"mmmm")</f>
        <v>May</v>
      </c>
    </row>
    <row r="144" customFormat="false" ht="12.75" hidden="true" customHeight="false" outlineLevel="0" collapsed="false">
      <c r="A144" s="3" t="n">
        <v>143</v>
      </c>
      <c r="B144" s="4" t="n">
        <v>34176</v>
      </c>
      <c r="C144" s="4" t="n">
        <v>69</v>
      </c>
      <c r="E144" s="4" t="n">
        <v>1</v>
      </c>
      <c r="F144" s="4" t="n">
        <v>0</v>
      </c>
      <c r="G144" s="4" t="n">
        <v>12</v>
      </c>
      <c r="H144" s="4" t="n">
        <v>5</v>
      </c>
      <c r="I144" s="4" t="n">
        <v>7</v>
      </c>
      <c r="J144" s="4" t="n">
        <v>24</v>
      </c>
      <c r="K144" s="4" t="n">
        <v>19</v>
      </c>
      <c r="L144" s="4" t="n">
        <v>14</v>
      </c>
      <c r="M144" s="4" t="n">
        <v>20</v>
      </c>
      <c r="N144" s="4" t="n">
        <v>4</v>
      </c>
      <c r="O144" s="4" t="n">
        <v>3</v>
      </c>
      <c r="P144" s="4" t="n">
        <v>0</v>
      </c>
      <c r="Q144" s="4" t="n">
        <v>4</v>
      </c>
      <c r="R144" s="4" t="n">
        <v>6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32</v>
      </c>
      <c r="AA144" s="4" t="str">
        <f aca="false">IF(AND(Z144 &lt; 36, Z144&gt;23), "24-35",
IF(AND(Z144 &lt; 51, Z144&gt;35), "36-50",
IF(AND(Z144 &lt; 66, Z144&gt;50), "51-65",
IF(Z144&gt;65, "66+", "?"))))</f>
        <v>24-35</v>
      </c>
      <c r="AB144" s="4" t="n">
        <v>2207</v>
      </c>
      <c r="AC144" s="4" t="n">
        <v>0</v>
      </c>
      <c r="AD144" s="4" t="n">
        <v>0</v>
      </c>
      <c r="AE144" s="4" t="n">
        <v>1</v>
      </c>
      <c r="AF144" s="4" t="n">
        <v>0</v>
      </c>
      <c r="AG144" s="4" t="n">
        <v>0</v>
      </c>
      <c r="AH144" s="4" t="n">
        <v>0</v>
      </c>
      <c r="AI144" s="4" t="n">
        <v>1</v>
      </c>
      <c r="AJ144" s="4" t="n">
        <v>0</v>
      </c>
      <c r="AK144" s="4" t="n">
        <v>0</v>
      </c>
      <c r="AL144" s="4" t="n">
        <v>49</v>
      </c>
      <c r="AM144" s="5" t="n">
        <v>42642</v>
      </c>
      <c r="AN144" s="3" t="n">
        <f aca="false">MONTH(AM144)</f>
        <v>9</v>
      </c>
      <c r="AO144" s="3" t="str">
        <f aca="false">TEXT(AM144,"mmmm")</f>
        <v>September</v>
      </c>
    </row>
    <row r="145" customFormat="false" ht="12.75" hidden="true" customHeight="false" outlineLevel="0" collapsed="false">
      <c r="A145" s="3" t="n">
        <v>144</v>
      </c>
      <c r="B145" s="4" t="n">
        <v>61010</v>
      </c>
      <c r="C145" s="4" t="n">
        <v>945</v>
      </c>
      <c r="E145" s="4" t="n">
        <v>0</v>
      </c>
      <c r="F145" s="4" t="n">
        <v>1</v>
      </c>
      <c r="G145" s="4" t="n">
        <v>57</v>
      </c>
      <c r="H145" s="4" t="n">
        <v>888</v>
      </c>
      <c r="I145" s="4" t="n">
        <v>0</v>
      </c>
      <c r="J145" s="4" t="n">
        <v>57</v>
      </c>
      <c r="K145" s="4" t="n">
        <v>0</v>
      </c>
      <c r="L145" s="4" t="n">
        <v>0</v>
      </c>
      <c r="M145" s="4" t="n">
        <v>76</v>
      </c>
      <c r="N145" s="4" t="n">
        <v>2</v>
      </c>
      <c r="O145" s="4" t="n">
        <v>8</v>
      </c>
      <c r="P145" s="4" t="n">
        <v>5</v>
      </c>
      <c r="Q145" s="4" t="n">
        <v>11</v>
      </c>
      <c r="R145" s="4" t="n">
        <v>5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68</v>
      </c>
      <c r="AA145" s="4" t="str">
        <f aca="false">IF(AND(Z145 &lt; 36, Z145&gt;23), "24-35",
IF(AND(Z145 &lt; 51, Z145&gt;35), "36-50",
IF(AND(Z145 &lt; 66, Z145&gt;50), "51-65",
IF(Z145&gt;65, "66+", "?"))))</f>
        <v>66+</v>
      </c>
      <c r="AB145" s="4" t="n">
        <v>2787</v>
      </c>
      <c r="AC145" s="4" t="n">
        <v>0</v>
      </c>
      <c r="AD145" s="4" t="n">
        <v>0</v>
      </c>
      <c r="AE145" s="4" t="n">
        <v>0</v>
      </c>
      <c r="AF145" s="4" t="n">
        <v>1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1</v>
      </c>
      <c r="AL145" s="4" t="n">
        <v>869</v>
      </c>
      <c r="AM145" s="5" t="n">
        <v>42062</v>
      </c>
      <c r="AN145" s="3" t="n">
        <f aca="false">MONTH(AM145)</f>
        <v>2</v>
      </c>
      <c r="AO145" s="3" t="str">
        <f aca="false">TEXT(AM145,"mmmm")</f>
        <v>February</v>
      </c>
    </row>
    <row r="146" customFormat="false" ht="12.75" hidden="false" customHeight="false" outlineLevel="0" collapsed="false">
      <c r="A146" s="3" t="n">
        <v>145</v>
      </c>
      <c r="B146" s="4" t="n">
        <v>87771</v>
      </c>
      <c r="C146" s="4" t="n">
        <v>1924</v>
      </c>
      <c r="D146" s="4" t="n">
        <f aca="false">C146*100/B146</f>
        <v>2.19206799512367</v>
      </c>
      <c r="E146" s="4" t="n">
        <v>0</v>
      </c>
      <c r="F146" s="4" t="n">
        <v>1</v>
      </c>
      <c r="G146" s="4" t="n">
        <v>61</v>
      </c>
      <c r="H146" s="4" t="n">
        <v>1492</v>
      </c>
      <c r="I146" s="4" t="n">
        <v>38</v>
      </c>
      <c r="J146" s="4" t="n">
        <v>287</v>
      </c>
      <c r="K146" s="4" t="n">
        <v>50</v>
      </c>
      <c r="L146" s="4" t="n">
        <v>57</v>
      </c>
      <c r="M146" s="4" t="n">
        <v>33</v>
      </c>
      <c r="N146" s="4" t="n">
        <v>1</v>
      </c>
      <c r="O146" s="4" t="n">
        <v>5</v>
      </c>
      <c r="P146" s="4" t="n">
        <v>10</v>
      </c>
      <c r="Q146" s="4" t="n">
        <v>4</v>
      </c>
      <c r="R146" s="4" t="n">
        <v>6</v>
      </c>
      <c r="S146" s="4" t="n">
        <v>1</v>
      </c>
      <c r="T146" s="4" t="n">
        <v>1</v>
      </c>
      <c r="U146" s="4" t="n">
        <v>0</v>
      </c>
      <c r="V146" s="4" t="n">
        <v>1</v>
      </c>
      <c r="W146" s="4" t="n">
        <v>1</v>
      </c>
      <c r="X146" s="4" t="n">
        <v>0</v>
      </c>
      <c r="Y146" s="4" t="n">
        <v>1</v>
      </c>
      <c r="Z146" s="4" t="n">
        <v>61</v>
      </c>
      <c r="AA146" s="4" t="str">
        <f aca="false">IF(AND(Z146 &lt; 36, Z146&gt;23), "24-35",
IF(AND(Z146 &lt; 51, Z146&gt;35), "36-50",
IF(AND(Z146 &lt; 66, Z146&gt;50), "51-65",
IF(Z146&gt;65, "66+", "?"))))</f>
        <v>51-65</v>
      </c>
      <c r="AB146" s="4" t="n">
        <v>2562</v>
      </c>
      <c r="AC146" s="4" t="n">
        <v>0</v>
      </c>
      <c r="AD146" s="4" t="n">
        <v>0</v>
      </c>
      <c r="AE146" s="4" t="n">
        <v>0</v>
      </c>
      <c r="AF146" s="4" t="n">
        <v>1</v>
      </c>
      <c r="AG146" s="4" t="n">
        <v>0</v>
      </c>
      <c r="AH146" s="4" t="n">
        <v>0</v>
      </c>
      <c r="AI146" s="4" t="n">
        <v>1</v>
      </c>
      <c r="AJ146" s="4" t="n">
        <v>0</v>
      </c>
      <c r="AK146" s="4" t="n">
        <v>0</v>
      </c>
      <c r="AL146" s="4" t="n">
        <v>1891</v>
      </c>
      <c r="AM146" s="5" t="n">
        <v>42287</v>
      </c>
      <c r="AN146" s="3" t="n">
        <f aca="false">MONTH(AM146)</f>
        <v>10</v>
      </c>
      <c r="AO146" s="3" t="str">
        <f aca="false">TEXT(AM146,"mmmm")</f>
        <v>October</v>
      </c>
    </row>
    <row r="147" customFormat="false" ht="12.75" hidden="true" customHeight="false" outlineLevel="0" collapsed="false">
      <c r="A147" s="3" t="n">
        <v>146</v>
      </c>
      <c r="B147" s="4" t="n">
        <v>49967</v>
      </c>
      <c r="C147" s="4" t="n">
        <v>303</v>
      </c>
      <c r="E147" s="4" t="n">
        <v>0</v>
      </c>
      <c r="F147" s="4" t="n">
        <v>1</v>
      </c>
      <c r="G147" s="4" t="n">
        <v>4</v>
      </c>
      <c r="H147" s="4" t="n">
        <v>212</v>
      </c>
      <c r="I147" s="4" t="n">
        <v>6</v>
      </c>
      <c r="J147" s="4" t="n">
        <v>69</v>
      </c>
      <c r="K147" s="4" t="n">
        <v>4</v>
      </c>
      <c r="L147" s="4" t="n">
        <v>12</v>
      </c>
      <c r="M147" s="4" t="n">
        <v>3</v>
      </c>
      <c r="N147" s="4" t="n">
        <v>3</v>
      </c>
      <c r="O147" s="4" t="n">
        <v>6</v>
      </c>
      <c r="P147" s="4" t="n">
        <v>1</v>
      </c>
      <c r="Q147" s="4" t="n">
        <v>5</v>
      </c>
      <c r="R147" s="4" t="n">
        <v>7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62</v>
      </c>
      <c r="AA147" s="4" t="str">
        <f aca="false">IF(AND(Z147 &lt; 36, Z147&gt;23), "24-35",
IF(AND(Z147 &lt; 51, Z147&gt;35), "36-50",
IF(AND(Z147 &lt; 66, Z147&gt;50), "51-65",
IF(Z147&gt;65, "66+", "?"))))</f>
        <v>51-65</v>
      </c>
      <c r="AB147" s="4" t="n">
        <v>2515</v>
      </c>
      <c r="AC147" s="4" t="n">
        <v>0</v>
      </c>
      <c r="AD147" s="4" t="n">
        <v>0</v>
      </c>
      <c r="AE147" s="4" t="n">
        <v>1</v>
      </c>
      <c r="AF147" s="4" t="n">
        <v>0</v>
      </c>
      <c r="AG147" s="4" t="n">
        <v>0</v>
      </c>
      <c r="AH147" s="4" t="n">
        <v>0</v>
      </c>
      <c r="AI147" s="4" t="n">
        <v>1</v>
      </c>
      <c r="AJ147" s="4" t="n">
        <v>0</v>
      </c>
      <c r="AK147" s="4" t="n">
        <v>0</v>
      </c>
      <c r="AL147" s="4" t="n">
        <v>300</v>
      </c>
      <c r="AM147" s="5" t="n">
        <v>42334</v>
      </c>
      <c r="AN147" s="3" t="n">
        <f aca="false">MONTH(AM147)</f>
        <v>11</v>
      </c>
      <c r="AO147" s="3" t="str">
        <f aca="false">TEXT(AM147,"mmmm")</f>
        <v>November</v>
      </c>
    </row>
    <row r="148" customFormat="false" ht="12.75" hidden="true" customHeight="false" outlineLevel="0" collapsed="false">
      <c r="A148" s="3" t="n">
        <v>147</v>
      </c>
      <c r="B148" s="4" t="n">
        <v>60199</v>
      </c>
      <c r="C148" s="4" t="n">
        <v>18</v>
      </c>
      <c r="E148" s="4" t="n">
        <v>1</v>
      </c>
      <c r="F148" s="4" t="n">
        <v>2</v>
      </c>
      <c r="G148" s="4" t="n">
        <v>49</v>
      </c>
      <c r="H148" s="4" t="n">
        <v>8</v>
      </c>
      <c r="I148" s="4" t="n">
        <v>1</v>
      </c>
      <c r="J148" s="4" t="n">
        <v>7</v>
      </c>
      <c r="K148" s="4" t="n">
        <v>2</v>
      </c>
      <c r="L148" s="4" t="n">
        <v>0</v>
      </c>
      <c r="M148" s="4" t="n">
        <v>0</v>
      </c>
      <c r="N148" s="4" t="n">
        <v>1</v>
      </c>
      <c r="O148" s="4" t="n">
        <v>0</v>
      </c>
      <c r="P148" s="4" t="n">
        <v>0</v>
      </c>
      <c r="Q148" s="4" t="n">
        <v>3</v>
      </c>
      <c r="R148" s="4" t="n">
        <v>4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42</v>
      </c>
      <c r="AA148" s="4" t="str">
        <f aca="false">IF(AND(Z148 &lt; 36, Z148&gt;23), "24-35",
IF(AND(Z148 &lt; 51, Z148&gt;35), "36-50",
IF(AND(Z148 &lt; 66, Z148&gt;50), "51-65",
IF(Z148&gt;65, "66+", "?"))))</f>
        <v>36-50</v>
      </c>
      <c r="AB148" s="4" t="n">
        <v>2449</v>
      </c>
      <c r="AC148" s="4" t="n">
        <v>0</v>
      </c>
      <c r="AD148" s="4" t="n">
        <v>0</v>
      </c>
      <c r="AE148" s="4" t="n">
        <v>1</v>
      </c>
      <c r="AF148" s="4" t="n">
        <v>0</v>
      </c>
      <c r="AG148" s="4" t="n">
        <v>0</v>
      </c>
      <c r="AH148" s="4" t="n">
        <v>0</v>
      </c>
      <c r="AI148" s="4" t="n">
        <v>1</v>
      </c>
      <c r="AJ148" s="4" t="n">
        <v>0</v>
      </c>
      <c r="AK148" s="4" t="n">
        <v>0</v>
      </c>
      <c r="AL148" s="4" t="n">
        <v>18</v>
      </c>
      <c r="AM148" s="5" t="n">
        <v>42400</v>
      </c>
      <c r="AN148" s="3" t="n">
        <f aca="false">MONTH(AM148)</f>
        <v>1</v>
      </c>
      <c r="AO148" s="3" t="str">
        <f aca="false">TEXT(AM148,"mmmm")</f>
        <v>January</v>
      </c>
    </row>
    <row r="149" customFormat="false" ht="12.75" hidden="true" customHeight="false" outlineLevel="0" collapsed="false">
      <c r="A149" s="3" t="n">
        <v>148</v>
      </c>
      <c r="B149" s="4" t="n">
        <v>55375</v>
      </c>
      <c r="C149" s="4" t="n">
        <v>148</v>
      </c>
      <c r="E149" s="4" t="n">
        <v>0</v>
      </c>
      <c r="F149" s="4" t="n">
        <v>1</v>
      </c>
      <c r="G149" s="4" t="n">
        <v>3</v>
      </c>
      <c r="H149" s="4" t="n">
        <v>42</v>
      </c>
      <c r="I149" s="4" t="n">
        <v>11</v>
      </c>
      <c r="J149" s="4" t="n">
        <v>57</v>
      </c>
      <c r="K149" s="4" t="n">
        <v>10</v>
      </c>
      <c r="L149" s="4" t="n">
        <v>28</v>
      </c>
      <c r="M149" s="4" t="n">
        <v>14</v>
      </c>
      <c r="N149" s="4" t="n">
        <v>1</v>
      </c>
      <c r="O149" s="4" t="n">
        <v>1</v>
      </c>
      <c r="P149" s="4" t="n">
        <v>1</v>
      </c>
      <c r="Q149" s="4" t="n">
        <v>6</v>
      </c>
      <c r="R149" s="4" t="n">
        <v>2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43</v>
      </c>
      <c r="AA149" s="4" t="str">
        <f aca="false">IF(AND(Z149 &lt; 36, Z149&gt;23), "24-35",
IF(AND(Z149 &lt; 51, Z149&gt;35), "36-50",
IF(AND(Z149 &lt; 66, Z149&gt;50), "51-65",
IF(Z149&gt;65, "66+", "?"))))</f>
        <v>36-50</v>
      </c>
      <c r="AB149" s="4" t="n">
        <v>2414</v>
      </c>
      <c r="AC149" s="4" t="n">
        <v>0</v>
      </c>
      <c r="AD149" s="4" t="n">
        <v>0</v>
      </c>
      <c r="AE149" s="4" t="n">
        <v>0</v>
      </c>
      <c r="AF149" s="4" t="n">
        <v>1</v>
      </c>
      <c r="AG149" s="4" t="n">
        <v>0</v>
      </c>
      <c r="AH149" s="4" t="n">
        <v>0</v>
      </c>
      <c r="AI149" s="4" t="n">
        <v>1</v>
      </c>
      <c r="AJ149" s="4" t="n">
        <v>0</v>
      </c>
      <c r="AK149" s="4" t="n">
        <v>0</v>
      </c>
      <c r="AL149" s="4" t="n">
        <v>134</v>
      </c>
      <c r="AM149" s="5" t="n">
        <v>42435</v>
      </c>
      <c r="AN149" s="3" t="n">
        <f aca="false">MONTH(AM149)</f>
        <v>3</v>
      </c>
      <c r="AO149" s="3" t="str">
        <f aca="false">TEXT(AM149,"mmmm")</f>
        <v>March</v>
      </c>
    </row>
    <row r="150" customFormat="false" ht="12.75" hidden="true" customHeight="false" outlineLevel="0" collapsed="false">
      <c r="A150" s="3" t="n">
        <v>149</v>
      </c>
      <c r="B150" s="4" t="n">
        <v>80317</v>
      </c>
      <c r="C150" s="4" t="n">
        <v>1174</v>
      </c>
      <c r="E150" s="4" t="n">
        <v>0</v>
      </c>
      <c r="F150" s="4" t="n">
        <v>0</v>
      </c>
      <c r="G150" s="4" t="n">
        <v>64</v>
      </c>
      <c r="H150" s="4" t="n">
        <v>536</v>
      </c>
      <c r="I150" s="4" t="n">
        <v>11</v>
      </c>
      <c r="J150" s="4" t="n">
        <v>387</v>
      </c>
      <c r="K150" s="4" t="n">
        <v>149</v>
      </c>
      <c r="L150" s="4" t="n">
        <v>91</v>
      </c>
      <c r="M150" s="4" t="n">
        <v>57</v>
      </c>
      <c r="N150" s="4" t="n">
        <v>1</v>
      </c>
      <c r="O150" s="4" t="n">
        <v>3</v>
      </c>
      <c r="P150" s="4" t="n">
        <v>4</v>
      </c>
      <c r="Q150" s="4" t="n">
        <v>10</v>
      </c>
      <c r="R150" s="4" t="n">
        <v>1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65</v>
      </c>
      <c r="AA150" s="4" t="str">
        <f aca="false">IF(AND(Z150 &lt; 36, Z150&gt;23), "24-35",
IF(AND(Z150 &lt; 51, Z150&gt;35), "36-50",
IF(AND(Z150 &lt; 66, Z150&gt;50), "51-65",
IF(Z150&gt;65, "66+", "?"))))</f>
        <v>51-65</v>
      </c>
      <c r="AB150" s="4" t="n">
        <v>2472</v>
      </c>
      <c r="AC150" s="4" t="n">
        <v>0</v>
      </c>
      <c r="AD150" s="4" t="n">
        <v>0</v>
      </c>
      <c r="AE150" s="4" t="n">
        <v>1</v>
      </c>
      <c r="AF150" s="4" t="n">
        <v>0</v>
      </c>
      <c r="AG150" s="4" t="n">
        <v>0</v>
      </c>
      <c r="AH150" s="4" t="n">
        <v>0</v>
      </c>
      <c r="AI150" s="4" t="n">
        <v>1</v>
      </c>
      <c r="AJ150" s="4" t="n">
        <v>0</v>
      </c>
      <c r="AK150" s="4" t="n">
        <v>0</v>
      </c>
      <c r="AL150" s="4" t="n">
        <v>1117</v>
      </c>
      <c r="AM150" s="5" t="n">
        <v>42377</v>
      </c>
      <c r="AN150" s="3" t="n">
        <f aca="false">MONTH(AM150)</f>
        <v>1</v>
      </c>
      <c r="AO150" s="3" t="str">
        <f aca="false">TEXT(AM150,"mmmm")</f>
        <v>January</v>
      </c>
    </row>
    <row r="151" customFormat="false" ht="12.75" hidden="true" customHeight="false" outlineLevel="0" collapsed="false">
      <c r="A151" s="3" t="n">
        <v>150</v>
      </c>
      <c r="B151" s="4" t="n">
        <v>30523</v>
      </c>
      <c r="C151" s="4" t="n">
        <v>8</v>
      </c>
      <c r="E151" s="4" t="n">
        <v>2</v>
      </c>
      <c r="F151" s="4" t="n">
        <v>1</v>
      </c>
      <c r="G151" s="4" t="n">
        <v>0</v>
      </c>
      <c r="H151" s="4" t="n">
        <v>5</v>
      </c>
      <c r="I151" s="4" t="n">
        <v>0</v>
      </c>
      <c r="J151" s="4" t="n">
        <v>3</v>
      </c>
      <c r="K151" s="4" t="n">
        <v>0</v>
      </c>
      <c r="L151" s="4" t="n">
        <v>0</v>
      </c>
      <c r="M151" s="4" t="n">
        <v>5</v>
      </c>
      <c r="N151" s="4" t="n">
        <v>1</v>
      </c>
      <c r="O151" s="4" t="n">
        <v>1</v>
      </c>
      <c r="P151" s="4" t="n">
        <v>0</v>
      </c>
      <c r="Q151" s="4" t="n">
        <v>2</v>
      </c>
      <c r="R151" s="4" t="n">
        <v>7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62</v>
      </c>
      <c r="AA151" s="4" t="str">
        <f aca="false">IF(AND(Z151 &lt; 36, Z151&gt;23), "24-35",
IF(AND(Z151 &lt; 51, Z151&gt;35), "36-50",
IF(AND(Z151 &lt; 66, Z151&gt;50), "51-65",
IF(Z151&gt;65, "66+", "?"))))</f>
        <v>51-65</v>
      </c>
      <c r="AB151" s="4" t="n">
        <v>2522</v>
      </c>
      <c r="AC151" s="4" t="n">
        <v>0</v>
      </c>
      <c r="AD151" s="4" t="n">
        <v>0</v>
      </c>
      <c r="AE151" s="4" t="n">
        <v>1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1</v>
      </c>
      <c r="AK151" s="4" t="n">
        <v>0</v>
      </c>
      <c r="AL151" s="4" t="n">
        <v>3</v>
      </c>
      <c r="AM151" s="5" t="n">
        <v>42327</v>
      </c>
      <c r="AN151" s="3" t="n">
        <f aca="false">MONTH(AM151)</f>
        <v>11</v>
      </c>
      <c r="AO151" s="3" t="str">
        <f aca="false">TEXT(AM151,"mmmm")</f>
        <v>November</v>
      </c>
    </row>
    <row r="152" customFormat="false" ht="12.75" hidden="true" customHeight="false" outlineLevel="0" collapsed="false">
      <c r="A152" s="3" t="n">
        <v>151</v>
      </c>
      <c r="B152" s="4" t="n">
        <v>70356</v>
      </c>
      <c r="C152" s="4" t="n">
        <v>1673</v>
      </c>
      <c r="E152" s="4" t="n">
        <v>0</v>
      </c>
      <c r="F152" s="4" t="n">
        <v>0</v>
      </c>
      <c r="G152" s="4" t="n">
        <v>20</v>
      </c>
      <c r="H152" s="4" t="n">
        <v>1349</v>
      </c>
      <c r="I152" s="4" t="n">
        <v>16</v>
      </c>
      <c r="J152" s="4" t="n">
        <v>249</v>
      </c>
      <c r="K152" s="4" t="n">
        <v>43</v>
      </c>
      <c r="L152" s="4" t="n">
        <v>16</v>
      </c>
      <c r="M152" s="4" t="n">
        <v>33</v>
      </c>
      <c r="N152" s="4" t="n">
        <v>2</v>
      </c>
      <c r="O152" s="4" t="n">
        <v>10</v>
      </c>
      <c r="P152" s="4" t="n">
        <v>6</v>
      </c>
      <c r="Q152" s="4" t="n">
        <v>9</v>
      </c>
      <c r="R152" s="4" t="n">
        <v>6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75</v>
      </c>
      <c r="AA152" s="4" t="str">
        <f aca="false">IF(AND(Z152 &lt; 36, Z152&gt;23), "24-35",
IF(AND(Z152 &lt; 51, Z152&gt;35), "36-50",
IF(AND(Z152 &lt; 66, Z152&gt;50), "51-65",
IF(Z152&gt;65, "66+", "?"))))</f>
        <v>66+</v>
      </c>
      <c r="AB152" s="4" t="n">
        <v>2760</v>
      </c>
      <c r="AC152" s="4" t="n">
        <v>0</v>
      </c>
      <c r="AD152" s="4" t="n">
        <v>1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1</v>
      </c>
      <c r="AL152" s="4" t="n">
        <v>1640</v>
      </c>
      <c r="AM152" s="5" t="n">
        <v>42089</v>
      </c>
      <c r="AN152" s="3" t="n">
        <f aca="false">MONTH(AM152)</f>
        <v>3</v>
      </c>
      <c r="AO152" s="3" t="str">
        <f aca="false">TEXT(AM152,"mmmm")</f>
        <v>March</v>
      </c>
    </row>
    <row r="153" customFormat="false" ht="12.75" hidden="true" customHeight="false" outlineLevel="0" collapsed="false">
      <c r="A153" s="3" t="n">
        <v>152</v>
      </c>
      <c r="B153" s="4" t="n">
        <v>23228</v>
      </c>
      <c r="C153" s="4" t="n">
        <v>116</v>
      </c>
      <c r="E153" s="4" t="n">
        <v>1</v>
      </c>
      <c r="F153" s="4" t="n">
        <v>0</v>
      </c>
      <c r="G153" s="4" t="n">
        <v>91</v>
      </c>
      <c r="H153" s="4" t="n">
        <v>53</v>
      </c>
      <c r="I153" s="4" t="n">
        <v>3</v>
      </c>
      <c r="J153" s="4" t="n">
        <v>49</v>
      </c>
      <c r="K153" s="4" t="n">
        <v>7</v>
      </c>
      <c r="L153" s="4" t="n">
        <v>4</v>
      </c>
      <c r="M153" s="4" t="n">
        <v>5</v>
      </c>
      <c r="N153" s="4" t="n">
        <v>4</v>
      </c>
      <c r="O153" s="4" t="n">
        <v>3</v>
      </c>
      <c r="P153" s="4" t="n">
        <v>0</v>
      </c>
      <c r="Q153" s="4" t="n">
        <v>4</v>
      </c>
      <c r="R153" s="4" t="n">
        <v>8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36</v>
      </c>
      <c r="AA153" s="4" t="str">
        <f aca="false">IF(AND(Z153 &lt; 36, Z153&gt;23), "24-35",
IF(AND(Z153 &lt; 51, Z153&gt;35), "36-50",
IF(AND(Z153 &lt; 66, Z153&gt;50), "51-65",
IF(Z153&gt;65, "66+", "?"))))</f>
        <v>36-50</v>
      </c>
      <c r="AB153" s="4" t="n">
        <v>2334</v>
      </c>
      <c r="AC153" s="4" t="n">
        <v>0</v>
      </c>
      <c r="AD153" s="4" t="n">
        <v>1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1</v>
      </c>
      <c r="AJ153" s="4" t="n">
        <v>0</v>
      </c>
      <c r="AK153" s="4" t="n">
        <v>0</v>
      </c>
      <c r="AL153" s="4" t="n">
        <v>111</v>
      </c>
      <c r="AM153" s="5" t="n">
        <v>42515</v>
      </c>
      <c r="AN153" s="3" t="n">
        <f aca="false">MONTH(AM153)</f>
        <v>5</v>
      </c>
      <c r="AO153" s="3" t="str">
        <f aca="false">TEXT(AM153,"mmmm")</f>
        <v>May</v>
      </c>
    </row>
    <row r="154" customFormat="false" ht="12.75" hidden="true" customHeight="false" outlineLevel="0" collapsed="false">
      <c r="A154" s="3" t="n">
        <v>153</v>
      </c>
      <c r="B154" s="4" t="n">
        <v>74165</v>
      </c>
      <c r="C154" s="4" t="n">
        <v>1281</v>
      </c>
      <c r="E154" s="4" t="n">
        <v>0</v>
      </c>
      <c r="F154" s="4" t="n">
        <v>0</v>
      </c>
      <c r="G154" s="4" t="n">
        <v>9</v>
      </c>
      <c r="H154" s="4" t="n">
        <v>1001</v>
      </c>
      <c r="I154" s="4" t="n">
        <v>12</v>
      </c>
      <c r="J154" s="4" t="n">
        <v>240</v>
      </c>
      <c r="K154" s="4" t="n">
        <v>16</v>
      </c>
      <c r="L154" s="4" t="n">
        <v>12</v>
      </c>
      <c r="M154" s="4" t="n">
        <v>12</v>
      </c>
      <c r="N154" s="4" t="n">
        <v>1</v>
      </c>
      <c r="O154" s="4" t="n">
        <v>5</v>
      </c>
      <c r="P154" s="4" t="n">
        <v>4</v>
      </c>
      <c r="Q154" s="4" t="n">
        <v>10</v>
      </c>
      <c r="R154" s="4" t="n">
        <v>2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45</v>
      </c>
      <c r="AA154" s="4" t="str">
        <f aca="false">IF(AND(Z154 &lt; 36, Z154&gt;23), "24-35",
IF(AND(Z154 &lt; 51, Z154&gt;35), "36-50",
IF(AND(Z154 &lt; 66, Z154&gt;50), "51-65",
IF(Z154&gt;65, "66+", "?"))))</f>
        <v>36-50</v>
      </c>
      <c r="AB154" s="4" t="n">
        <v>2583</v>
      </c>
      <c r="AC154" s="4" t="n">
        <v>1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1</v>
      </c>
      <c r="AL154" s="4" t="n">
        <v>1269</v>
      </c>
      <c r="AM154" s="5" t="n">
        <v>42266</v>
      </c>
      <c r="AN154" s="3" t="n">
        <f aca="false">MONTH(AM154)</f>
        <v>9</v>
      </c>
      <c r="AO154" s="3" t="str">
        <f aca="false">TEXT(AM154,"mmmm")</f>
        <v>September</v>
      </c>
    </row>
    <row r="155" customFormat="false" ht="12.75" hidden="true" customHeight="false" outlineLevel="0" collapsed="false">
      <c r="A155" s="3" t="n">
        <v>154</v>
      </c>
      <c r="B155" s="4" t="n">
        <v>43482</v>
      </c>
      <c r="C155" s="4" t="n">
        <v>60</v>
      </c>
      <c r="E155" s="4" t="n">
        <v>2</v>
      </c>
      <c r="F155" s="4" t="n">
        <v>1</v>
      </c>
      <c r="G155" s="4" t="n">
        <v>83</v>
      </c>
      <c r="H155" s="4" t="n">
        <v>18</v>
      </c>
      <c r="I155" s="4" t="n">
        <v>1</v>
      </c>
      <c r="J155" s="4" t="n">
        <v>32</v>
      </c>
      <c r="K155" s="4" t="n">
        <v>6</v>
      </c>
      <c r="L155" s="4" t="n">
        <v>3</v>
      </c>
      <c r="M155" s="4" t="n">
        <v>28</v>
      </c>
      <c r="N155" s="4" t="n">
        <v>3</v>
      </c>
      <c r="O155" s="4" t="n">
        <v>2</v>
      </c>
      <c r="P155" s="4" t="n">
        <v>0</v>
      </c>
      <c r="Q155" s="4" t="n">
        <v>4</v>
      </c>
      <c r="R155" s="4" t="n">
        <v>6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54</v>
      </c>
      <c r="AA155" s="4" t="str">
        <f aca="false">IF(AND(Z155 &lt; 36, Z155&gt;23), "24-35",
IF(AND(Z155 &lt; 51, Z155&gt;35), "36-50",
IF(AND(Z155 &lt; 66, Z155&gt;50), "51-65",
IF(Z155&gt;65, "66+", "?"))))</f>
        <v>51-65</v>
      </c>
      <c r="AB155" s="4" t="n">
        <v>2387</v>
      </c>
      <c r="AC155" s="4" t="n">
        <v>0</v>
      </c>
      <c r="AD155" s="4" t="n">
        <v>0</v>
      </c>
      <c r="AE155" s="4" t="n">
        <v>0</v>
      </c>
      <c r="AF155" s="4" t="n">
        <v>1</v>
      </c>
      <c r="AG155" s="4" t="n">
        <v>0</v>
      </c>
      <c r="AH155" s="4" t="n">
        <v>0</v>
      </c>
      <c r="AI155" s="4" t="n">
        <v>1</v>
      </c>
      <c r="AJ155" s="4" t="n">
        <v>0</v>
      </c>
      <c r="AK155" s="4" t="n">
        <v>0</v>
      </c>
      <c r="AL155" s="4" t="n">
        <v>32</v>
      </c>
      <c r="AM155" s="5" t="n">
        <v>42462</v>
      </c>
      <c r="AN155" s="3" t="n">
        <f aca="false">MONTH(AM155)</f>
        <v>4</v>
      </c>
      <c r="AO155" s="3" t="str">
        <f aca="false">TEXT(AM155,"mmmm")</f>
        <v>April</v>
      </c>
    </row>
    <row r="156" customFormat="false" ht="12.75" hidden="true" customHeight="false" outlineLevel="0" collapsed="false">
      <c r="A156" s="3" t="n">
        <v>155</v>
      </c>
      <c r="B156" s="4" t="n">
        <v>62551</v>
      </c>
      <c r="C156" s="4" t="n">
        <v>394</v>
      </c>
      <c r="E156" s="4" t="n">
        <v>0</v>
      </c>
      <c r="F156" s="4" t="n">
        <v>0</v>
      </c>
      <c r="G156" s="4" t="n">
        <v>27</v>
      </c>
      <c r="H156" s="4" t="n">
        <v>125</v>
      </c>
      <c r="I156" s="4" t="n">
        <v>16</v>
      </c>
      <c r="J156" s="4" t="n">
        <v>98</v>
      </c>
      <c r="K156" s="4" t="n">
        <v>134</v>
      </c>
      <c r="L156" s="4" t="n">
        <v>21</v>
      </c>
      <c r="M156" s="4" t="n">
        <v>27</v>
      </c>
      <c r="N156" s="4" t="n">
        <v>1</v>
      </c>
      <c r="O156" s="4" t="n">
        <v>6</v>
      </c>
      <c r="P156" s="4" t="n">
        <v>7</v>
      </c>
      <c r="Q156" s="4" t="n">
        <v>4</v>
      </c>
      <c r="R156" s="4" t="n">
        <v>3</v>
      </c>
      <c r="S156" s="4" t="n">
        <v>0</v>
      </c>
      <c r="T156" s="4" t="n">
        <v>0</v>
      </c>
      <c r="U156" s="4" t="n">
        <v>1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67</v>
      </c>
      <c r="AA156" s="4" t="str">
        <f aca="false">IF(AND(Z156 &lt; 36, Z156&gt;23), "24-35",
IF(AND(Z156 &lt; 51, Z156&gt;35), "36-50",
IF(AND(Z156 &lt; 66, Z156&gt;50), "51-65",
IF(Z156&gt;65, "66+", "?"))))</f>
        <v>66+</v>
      </c>
      <c r="AB156" s="4" t="n">
        <v>2382</v>
      </c>
      <c r="AC156" s="4" t="n">
        <v>1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1</v>
      </c>
      <c r="AJ156" s="4" t="n">
        <v>0</v>
      </c>
      <c r="AK156" s="4" t="n">
        <v>0</v>
      </c>
      <c r="AL156" s="4" t="n">
        <v>367</v>
      </c>
      <c r="AM156" s="5" t="n">
        <v>42467</v>
      </c>
      <c r="AN156" s="3" t="n">
        <f aca="false">MONTH(AM156)</f>
        <v>4</v>
      </c>
      <c r="AO156" s="3" t="str">
        <f aca="false">TEXT(AM156,"mmmm")</f>
        <v>April</v>
      </c>
    </row>
    <row r="157" customFormat="false" ht="12.75" hidden="true" customHeight="false" outlineLevel="0" collapsed="false">
      <c r="A157" s="3" t="n">
        <v>156</v>
      </c>
      <c r="B157" s="4" t="n">
        <v>52332</v>
      </c>
      <c r="C157" s="4" t="n">
        <v>257</v>
      </c>
      <c r="E157" s="4" t="n">
        <v>0</v>
      </c>
      <c r="F157" s="4" t="n">
        <v>0</v>
      </c>
      <c r="G157" s="4" t="n">
        <v>63</v>
      </c>
      <c r="H157" s="4" t="n">
        <v>212</v>
      </c>
      <c r="I157" s="4" t="n">
        <v>5</v>
      </c>
      <c r="J157" s="4" t="n">
        <v>33</v>
      </c>
      <c r="K157" s="4" t="n">
        <v>7</v>
      </c>
      <c r="L157" s="4" t="n">
        <v>0</v>
      </c>
      <c r="M157" s="4" t="n">
        <v>2</v>
      </c>
      <c r="N157" s="4" t="n">
        <v>1</v>
      </c>
      <c r="O157" s="4" t="n">
        <v>3</v>
      </c>
      <c r="P157" s="4" t="n">
        <v>2</v>
      </c>
      <c r="Q157" s="4" t="n">
        <v>6</v>
      </c>
      <c r="R157" s="4" t="n">
        <v>4</v>
      </c>
      <c r="S157" s="4" t="n">
        <v>0</v>
      </c>
      <c r="T157" s="4" t="n">
        <v>0</v>
      </c>
      <c r="U157" s="4" t="n">
        <v>0</v>
      </c>
      <c r="V157" s="4" t="n">
        <v>1</v>
      </c>
      <c r="W157" s="4" t="n">
        <v>0</v>
      </c>
      <c r="X157" s="4" t="n">
        <v>0</v>
      </c>
      <c r="Y157" s="4" t="n">
        <v>0</v>
      </c>
      <c r="Z157" s="4" t="n">
        <v>61</v>
      </c>
      <c r="AA157" s="4" t="str">
        <f aca="false">IF(AND(Z157 &lt; 36, Z157&gt;23), "24-35",
IF(AND(Z157 &lt; 51, Z157&gt;35), "36-50",
IF(AND(Z157 &lt; 66, Z157&gt;50), "51-65",
IF(Z157&gt;65, "66+", "?"))))</f>
        <v>51-65</v>
      </c>
      <c r="AB157" s="4" t="n">
        <v>2464</v>
      </c>
      <c r="AC157" s="4" t="n">
        <v>1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1</v>
      </c>
      <c r="AJ157" s="4" t="n">
        <v>0</v>
      </c>
      <c r="AK157" s="4" t="n">
        <v>0</v>
      </c>
      <c r="AL157" s="4" t="n">
        <v>255</v>
      </c>
      <c r="AM157" s="5" t="n">
        <v>42385</v>
      </c>
      <c r="AN157" s="3" t="n">
        <f aca="false">MONTH(AM157)</f>
        <v>1</v>
      </c>
      <c r="AO157" s="3" t="str">
        <f aca="false">TEXT(AM157,"mmmm")</f>
        <v>January</v>
      </c>
    </row>
    <row r="158" customFormat="false" ht="12.75" hidden="true" customHeight="false" outlineLevel="0" collapsed="false">
      <c r="A158" s="3" t="n">
        <v>157</v>
      </c>
      <c r="B158" s="4" t="n">
        <v>66951</v>
      </c>
      <c r="C158" s="4" t="n">
        <v>993</v>
      </c>
      <c r="E158" s="4" t="n">
        <v>0</v>
      </c>
      <c r="F158" s="4" t="n">
        <v>0</v>
      </c>
      <c r="G158" s="4" t="n">
        <v>46</v>
      </c>
      <c r="H158" s="4" t="n">
        <v>277</v>
      </c>
      <c r="I158" s="4" t="n">
        <v>162</v>
      </c>
      <c r="J158" s="4" t="n">
        <v>305</v>
      </c>
      <c r="K158" s="4" t="n">
        <v>173</v>
      </c>
      <c r="L158" s="4" t="n">
        <v>76</v>
      </c>
      <c r="M158" s="4" t="n">
        <v>124</v>
      </c>
      <c r="N158" s="4" t="n">
        <v>1</v>
      </c>
      <c r="O158" s="4" t="n">
        <v>3</v>
      </c>
      <c r="P158" s="4" t="n">
        <v>4</v>
      </c>
      <c r="Q158" s="4" t="n">
        <v>7</v>
      </c>
      <c r="R158" s="4" t="n">
        <v>1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32</v>
      </c>
      <c r="AA158" s="4" t="str">
        <f aca="false">IF(AND(Z158 &lt; 36, Z158&gt;23), "24-35",
IF(AND(Z158 &lt; 51, Z158&gt;35), "36-50",
IF(AND(Z158 &lt; 66, Z158&gt;50), "51-65",
IF(Z158&gt;65, "66+", "?"))))</f>
        <v>24-35</v>
      </c>
      <c r="AB158" s="4" t="n">
        <v>2398</v>
      </c>
      <c r="AC158" s="4" t="n">
        <v>0</v>
      </c>
      <c r="AD158" s="4" t="n">
        <v>0</v>
      </c>
      <c r="AE158" s="4" t="n">
        <v>1</v>
      </c>
      <c r="AF158" s="4" t="n">
        <v>0</v>
      </c>
      <c r="AG158" s="4" t="n">
        <v>0</v>
      </c>
      <c r="AH158" s="4" t="n">
        <v>0</v>
      </c>
      <c r="AI158" s="4" t="n">
        <v>1</v>
      </c>
      <c r="AJ158" s="4" t="n">
        <v>0</v>
      </c>
      <c r="AK158" s="4" t="n">
        <v>0</v>
      </c>
      <c r="AL158" s="4" t="n">
        <v>869</v>
      </c>
      <c r="AM158" s="5" t="n">
        <v>42451</v>
      </c>
      <c r="AN158" s="3" t="n">
        <f aca="false">MONTH(AM158)</f>
        <v>3</v>
      </c>
      <c r="AO158" s="3" t="str">
        <f aca="false">TEXT(AM158,"mmmm")</f>
        <v>March</v>
      </c>
    </row>
    <row r="159" customFormat="false" ht="12.75" hidden="true" customHeight="false" outlineLevel="0" collapsed="false">
      <c r="A159" s="3" t="n">
        <v>158</v>
      </c>
      <c r="B159" s="4" t="n">
        <v>26091</v>
      </c>
      <c r="C159" s="4" t="n">
        <v>69</v>
      </c>
      <c r="E159" s="4" t="n">
        <v>1</v>
      </c>
      <c r="F159" s="4" t="n">
        <v>1</v>
      </c>
      <c r="G159" s="4" t="n">
        <v>84</v>
      </c>
      <c r="H159" s="4" t="n">
        <v>15</v>
      </c>
      <c r="I159" s="4" t="n">
        <v>10</v>
      </c>
      <c r="J159" s="4" t="n">
        <v>19</v>
      </c>
      <c r="K159" s="4" t="n">
        <v>8</v>
      </c>
      <c r="L159" s="4" t="n">
        <v>17</v>
      </c>
      <c r="M159" s="4" t="n">
        <v>20</v>
      </c>
      <c r="N159" s="4" t="n">
        <v>3</v>
      </c>
      <c r="O159" s="4" t="n">
        <v>2</v>
      </c>
      <c r="P159" s="4" t="n">
        <v>1</v>
      </c>
      <c r="Q159" s="4" t="n">
        <v>3</v>
      </c>
      <c r="R159" s="4" t="n">
        <v>5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63</v>
      </c>
      <c r="AA159" s="4" t="str">
        <f aca="false">IF(AND(Z159 &lt; 36, Z159&gt;23), "24-35",
IF(AND(Z159 &lt; 51, Z159&gt;35), "36-50",
IF(AND(Z159 &lt; 66, Z159&gt;50), "51-65",
IF(Z159&gt;65, "66+", "?"))))</f>
        <v>51-65</v>
      </c>
      <c r="AB159" s="4" t="n">
        <v>2283</v>
      </c>
      <c r="AC159" s="4" t="n">
        <v>0</v>
      </c>
      <c r="AD159" s="4" t="n">
        <v>0</v>
      </c>
      <c r="AE159" s="4" t="n">
        <v>0</v>
      </c>
      <c r="AF159" s="4" t="n">
        <v>1</v>
      </c>
      <c r="AG159" s="4" t="n">
        <v>0</v>
      </c>
      <c r="AH159" s="4" t="n">
        <v>0</v>
      </c>
      <c r="AI159" s="4" t="n">
        <v>1</v>
      </c>
      <c r="AJ159" s="4" t="n">
        <v>0</v>
      </c>
      <c r="AK159" s="4" t="n">
        <v>0</v>
      </c>
      <c r="AL159" s="4" t="n">
        <v>49</v>
      </c>
      <c r="AM159" s="5" t="n">
        <v>42566</v>
      </c>
      <c r="AN159" s="3" t="n">
        <f aca="false">MONTH(AM159)</f>
        <v>7</v>
      </c>
      <c r="AO159" s="3" t="str">
        <f aca="false">TEXT(AM159,"mmmm")</f>
        <v>July</v>
      </c>
    </row>
    <row r="160" customFormat="false" ht="12.75" hidden="true" customHeight="false" outlineLevel="0" collapsed="false">
      <c r="A160" s="3" t="n">
        <v>159</v>
      </c>
      <c r="B160" s="4" t="n">
        <v>33456</v>
      </c>
      <c r="C160" s="4" t="n">
        <v>29</v>
      </c>
      <c r="E160" s="4" t="n">
        <v>1</v>
      </c>
      <c r="F160" s="4" t="n">
        <v>1</v>
      </c>
      <c r="G160" s="4" t="n">
        <v>58</v>
      </c>
      <c r="H160" s="4" t="n">
        <v>7</v>
      </c>
      <c r="I160" s="4" t="n">
        <v>3</v>
      </c>
      <c r="J160" s="4" t="n">
        <v>10</v>
      </c>
      <c r="K160" s="4" t="n">
        <v>8</v>
      </c>
      <c r="L160" s="4" t="n">
        <v>1</v>
      </c>
      <c r="M160" s="4" t="n">
        <v>7</v>
      </c>
      <c r="N160" s="4" t="n">
        <v>2</v>
      </c>
      <c r="O160" s="4" t="n">
        <v>1</v>
      </c>
      <c r="P160" s="4" t="n">
        <v>0</v>
      </c>
      <c r="Q160" s="4" t="n">
        <v>3</v>
      </c>
      <c r="R160" s="4" t="n">
        <v>7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55</v>
      </c>
      <c r="AA160" s="4" t="str">
        <f aca="false">IF(AND(Z160 &lt; 36, Z160&gt;23), "24-35",
IF(AND(Z160 &lt; 51, Z160&gt;35), "36-50",
IF(AND(Z160 &lt; 66, Z160&gt;50), "51-65",
IF(Z160&gt;65, "66+", "?"))))</f>
        <v>51-65</v>
      </c>
      <c r="AB160" s="4" t="n">
        <v>2228</v>
      </c>
      <c r="AC160" s="4" t="n">
        <v>0</v>
      </c>
      <c r="AD160" s="4" t="n">
        <v>0</v>
      </c>
      <c r="AE160" s="4" t="n">
        <v>0</v>
      </c>
      <c r="AF160" s="4" t="n">
        <v>1</v>
      </c>
      <c r="AG160" s="4" t="n">
        <v>0</v>
      </c>
      <c r="AH160" s="4" t="n">
        <v>0</v>
      </c>
      <c r="AI160" s="4" t="n">
        <v>1</v>
      </c>
      <c r="AJ160" s="4" t="n">
        <v>0</v>
      </c>
      <c r="AK160" s="4" t="n">
        <v>0</v>
      </c>
      <c r="AL160" s="4" t="n">
        <v>22</v>
      </c>
      <c r="AM160" s="5" t="n">
        <v>42621</v>
      </c>
      <c r="AN160" s="3" t="n">
        <f aca="false">MONTH(AM160)</f>
        <v>9</v>
      </c>
      <c r="AO160" s="3" t="str">
        <f aca="false">TEXT(AM160,"mmmm")</f>
        <v>September</v>
      </c>
    </row>
    <row r="161" customFormat="false" ht="12.75" hidden="true" customHeight="false" outlineLevel="0" collapsed="false">
      <c r="A161" s="3" t="n">
        <v>160</v>
      </c>
      <c r="B161" s="4" t="n">
        <v>28718</v>
      </c>
      <c r="C161" s="4" t="n">
        <v>41</v>
      </c>
      <c r="E161" s="4" t="n">
        <v>1</v>
      </c>
      <c r="F161" s="4" t="n">
        <v>0</v>
      </c>
      <c r="G161" s="4" t="n">
        <v>78</v>
      </c>
      <c r="H161" s="4" t="n">
        <v>12</v>
      </c>
      <c r="I161" s="4" t="n">
        <v>4</v>
      </c>
      <c r="J161" s="4" t="n">
        <v>6</v>
      </c>
      <c r="K161" s="4" t="n">
        <v>11</v>
      </c>
      <c r="L161" s="4" t="n">
        <v>8</v>
      </c>
      <c r="M161" s="4" t="n">
        <v>16</v>
      </c>
      <c r="N161" s="4" t="n">
        <v>2</v>
      </c>
      <c r="O161" s="4" t="n">
        <v>2</v>
      </c>
      <c r="P161" s="4" t="n">
        <v>0</v>
      </c>
      <c r="Q161" s="4" t="n">
        <v>3</v>
      </c>
      <c r="R161" s="4" t="n">
        <v>8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38</v>
      </c>
      <c r="AA161" s="4" t="str">
        <f aca="false">IF(AND(Z161 &lt; 36, Z161&gt;23), "24-35",
IF(AND(Z161 &lt; 51, Z161&gt;35), "36-50",
IF(AND(Z161 &lt; 66, Z161&gt;50), "51-65",
IF(Z161&gt;65, "66+", "?"))))</f>
        <v>36-50</v>
      </c>
      <c r="AB161" s="4" t="n">
        <v>2510</v>
      </c>
      <c r="AC161" s="4" t="n">
        <v>0</v>
      </c>
      <c r="AD161" s="4" t="n">
        <v>1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1</v>
      </c>
      <c r="AJ161" s="4" t="n">
        <v>0</v>
      </c>
      <c r="AK161" s="4" t="n">
        <v>0</v>
      </c>
      <c r="AL161" s="4" t="n">
        <v>25</v>
      </c>
      <c r="AM161" s="5" t="n">
        <v>42339</v>
      </c>
      <c r="AN161" s="3" t="n">
        <f aca="false">MONTH(AM161)</f>
        <v>12</v>
      </c>
      <c r="AO161" s="3" t="str">
        <f aca="false">TEXT(AM161,"mmmm")</f>
        <v>December</v>
      </c>
    </row>
    <row r="162" customFormat="false" ht="12.75" hidden="true" customHeight="false" outlineLevel="0" collapsed="false">
      <c r="A162" s="3" t="n">
        <v>161</v>
      </c>
      <c r="B162" s="4" t="n">
        <v>50447</v>
      </c>
      <c r="C162" s="4" t="n">
        <v>121</v>
      </c>
      <c r="E162" s="4" t="n">
        <v>2</v>
      </c>
      <c r="F162" s="4" t="n">
        <v>0</v>
      </c>
      <c r="G162" s="4" t="n">
        <v>4</v>
      </c>
      <c r="H162" s="4" t="n">
        <v>85</v>
      </c>
      <c r="I162" s="4" t="n">
        <v>7</v>
      </c>
      <c r="J162" s="4" t="n">
        <v>24</v>
      </c>
      <c r="K162" s="4" t="n">
        <v>2</v>
      </c>
      <c r="L162" s="4" t="n">
        <v>3</v>
      </c>
      <c r="M162" s="4" t="n">
        <v>27</v>
      </c>
      <c r="N162" s="4" t="n">
        <v>1</v>
      </c>
      <c r="O162" s="4" t="n">
        <v>3</v>
      </c>
      <c r="P162" s="4" t="n">
        <v>1</v>
      </c>
      <c r="Q162" s="4" t="n">
        <v>3</v>
      </c>
      <c r="R162" s="4" t="n">
        <v>6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50</v>
      </c>
      <c r="AA162" s="4" t="str">
        <f aca="false">IF(AND(Z162 &lt; 36, Z162&gt;23), "24-35",
IF(AND(Z162 &lt; 51, Z162&gt;35), "36-50",
IF(AND(Z162 &lt; 66, Z162&gt;50), "51-65",
IF(Z162&gt;65, "66+", "?"))))</f>
        <v>36-50</v>
      </c>
      <c r="AB162" s="4" t="n">
        <v>2228</v>
      </c>
      <c r="AC162" s="4" t="n">
        <v>0</v>
      </c>
      <c r="AD162" s="4" t="n">
        <v>1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1</v>
      </c>
      <c r="AJ162" s="4" t="n">
        <v>0</v>
      </c>
      <c r="AK162" s="4" t="n">
        <v>0</v>
      </c>
      <c r="AL162" s="4" t="n">
        <v>94</v>
      </c>
      <c r="AM162" s="5" t="n">
        <v>42621</v>
      </c>
      <c r="AN162" s="3" t="n">
        <f aca="false">MONTH(AM162)</f>
        <v>9</v>
      </c>
      <c r="AO162" s="3" t="str">
        <f aca="false">TEXT(AM162,"mmmm")</f>
        <v>September</v>
      </c>
    </row>
    <row r="163" customFormat="false" ht="12.75" hidden="true" customHeight="false" outlineLevel="0" collapsed="false">
      <c r="A163" s="3" t="n">
        <v>162</v>
      </c>
      <c r="B163" s="4" t="n">
        <v>53537</v>
      </c>
      <c r="C163" s="4" t="n">
        <v>87</v>
      </c>
      <c r="E163" s="4" t="n">
        <v>1</v>
      </c>
      <c r="F163" s="4" t="n">
        <v>1</v>
      </c>
      <c r="G163" s="4" t="n">
        <v>17</v>
      </c>
      <c r="H163" s="4" t="n">
        <v>81</v>
      </c>
      <c r="I163" s="4" t="n">
        <v>0</v>
      </c>
      <c r="J163" s="4" t="n">
        <v>6</v>
      </c>
      <c r="K163" s="4" t="n">
        <v>0</v>
      </c>
      <c r="L163" s="4" t="n">
        <v>0</v>
      </c>
      <c r="M163" s="4" t="n">
        <v>6</v>
      </c>
      <c r="N163" s="4" t="n">
        <v>2</v>
      </c>
      <c r="O163" s="4" t="n">
        <v>2</v>
      </c>
      <c r="P163" s="4" t="n">
        <v>1</v>
      </c>
      <c r="Q163" s="4" t="n">
        <v>3</v>
      </c>
      <c r="R163" s="4" t="n">
        <v>5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61</v>
      </c>
      <c r="AA163" s="4" t="str">
        <f aca="false">IF(AND(Z163 &lt; 36, Z163&gt;23), "24-35",
IF(AND(Z163 &lt; 51, Z163&gt;35), "36-50",
IF(AND(Z163 &lt; 66, Z163&gt;50), "51-65",
IF(Z163&gt;65, "66+", "?"))))</f>
        <v>51-65</v>
      </c>
      <c r="AB163" s="4" t="n">
        <v>2309</v>
      </c>
      <c r="AC163" s="4" t="n">
        <v>0</v>
      </c>
      <c r="AD163" s="4" t="n">
        <v>0</v>
      </c>
      <c r="AE163" s="4" t="n">
        <v>0</v>
      </c>
      <c r="AF163" s="4" t="n">
        <v>1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1</v>
      </c>
      <c r="AL163" s="4" t="n">
        <v>81</v>
      </c>
      <c r="AM163" s="5" t="n">
        <v>42540</v>
      </c>
      <c r="AN163" s="3" t="n">
        <f aca="false">MONTH(AM163)</f>
        <v>6</v>
      </c>
      <c r="AO163" s="3" t="str">
        <f aca="false">TEXT(AM163,"mmmm")</f>
        <v>June</v>
      </c>
    </row>
    <row r="164" customFormat="false" ht="12.75" hidden="true" customHeight="false" outlineLevel="0" collapsed="false">
      <c r="A164" s="3" t="n">
        <v>163</v>
      </c>
      <c r="B164" s="4" t="n">
        <v>52074</v>
      </c>
      <c r="C164" s="4" t="n">
        <v>71</v>
      </c>
      <c r="E164" s="4" t="n">
        <v>0</v>
      </c>
      <c r="F164" s="4" t="n">
        <v>1</v>
      </c>
      <c r="G164" s="4" t="n">
        <v>77</v>
      </c>
      <c r="H164" s="4" t="n">
        <v>59</v>
      </c>
      <c r="I164" s="4" t="n">
        <v>0</v>
      </c>
      <c r="J164" s="4" t="n">
        <v>12</v>
      </c>
      <c r="K164" s="4" t="n">
        <v>0</v>
      </c>
      <c r="L164" s="4" t="n">
        <v>0</v>
      </c>
      <c r="M164" s="4" t="n">
        <v>48</v>
      </c>
      <c r="N164" s="4" t="n">
        <v>1</v>
      </c>
      <c r="O164" s="4" t="n">
        <v>2</v>
      </c>
      <c r="P164" s="4" t="n">
        <v>2</v>
      </c>
      <c r="Q164" s="4" t="n">
        <v>2</v>
      </c>
      <c r="R164" s="4" t="n">
        <v>4</v>
      </c>
      <c r="S164" s="4" t="n">
        <v>0</v>
      </c>
      <c r="T164" s="4" t="n">
        <v>0</v>
      </c>
      <c r="U164" s="4" t="n">
        <v>1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53</v>
      </c>
      <c r="AA164" s="4" t="str">
        <f aca="false">IF(AND(Z164 &lt; 36, Z164&gt;23), "24-35",
IF(AND(Z164 &lt; 51, Z164&gt;35), "36-50",
IF(AND(Z164 &lt; 66, Z164&gt;50), "51-65",
IF(Z164&gt;65, "66+", "?"))))</f>
        <v>51-65</v>
      </c>
      <c r="AB164" s="4" t="n">
        <v>2245</v>
      </c>
      <c r="AC164" s="4" t="n">
        <v>0</v>
      </c>
      <c r="AD164" s="4" t="n">
        <v>0</v>
      </c>
      <c r="AE164" s="4" t="n">
        <v>1</v>
      </c>
      <c r="AF164" s="4" t="n">
        <v>0</v>
      </c>
      <c r="AG164" s="4" t="n">
        <v>0</v>
      </c>
      <c r="AH164" s="4" t="n">
        <v>0</v>
      </c>
      <c r="AI164" s="4" t="n">
        <v>1</v>
      </c>
      <c r="AJ164" s="4" t="n">
        <v>0</v>
      </c>
      <c r="AK164" s="4" t="n">
        <v>0</v>
      </c>
      <c r="AL164" s="4" t="n">
        <v>23</v>
      </c>
      <c r="AM164" s="5" t="n">
        <v>42604</v>
      </c>
      <c r="AN164" s="3" t="n">
        <f aca="false">MONTH(AM164)</f>
        <v>8</v>
      </c>
      <c r="AO164" s="3" t="str">
        <f aca="false">TEXT(AM164,"mmmm")</f>
        <v>August</v>
      </c>
    </row>
    <row r="165" customFormat="false" ht="12.75" hidden="true" customHeight="false" outlineLevel="0" collapsed="false">
      <c r="A165" s="3" t="n">
        <v>164</v>
      </c>
      <c r="B165" s="4" t="n">
        <v>80427</v>
      </c>
      <c r="C165" s="4" t="n">
        <v>1809</v>
      </c>
      <c r="E165" s="4" t="n">
        <v>0</v>
      </c>
      <c r="F165" s="4" t="n">
        <v>1</v>
      </c>
      <c r="G165" s="4" t="n">
        <v>56</v>
      </c>
      <c r="H165" s="4" t="n">
        <v>1149</v>
      </c>
      <c r="I165" s="4" t="n">
        <v>71</v>
      </c>
      <c r="J165" s="4" t="n">
        <v>449</v>
      </c>
      <c r="K165" s="4" t="n">
        <v>69</v>
      </c>
      <c r="L165" s="4" t="n">
        <v>71</v>
      </c>
      <c r="M165" s="4" t="n">
        <v>26</v>
      </c>
      <c r="N165" s="4" t="n">
        <v>1</v>
      </c>
      <c r="O165" s="4" t="n">
        <v>11</v>
      </c>
      <c r="P165" s="4" t="n">
        <v>8</v>
      </c>
      <c r="Q165" s="4" t="n">
        <v>8</v>
      </c>
      <c r="R165" s="4" t="n">
        <v>5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45</v>
      </c>
      <c r="AA165" s="4" t="str">
        <f aca="false">IF(AND(Z165 &lt; 36, Z165&gt;23), "24-35",
IF(AND(Z165 &lt; 51, Z165&gt;35), "36-50",
IF(AND(Z165 &lt; 66, Z165&gt;50), "51-65",
IF(Z165&gt;65, "66+", "?"))))</f>
        <v>36-50</v>
      </c>
      <c r="AB165" s="4" t="n">
        <v>2814</v>
      </c>
      <c r="AC165" s="4" t="n">
        <v>0</v>
      </c>
      <c r="AD165" s="4" t="n">
        <v>1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1</v>
      </c>
      <c r="AL165" s="4" t="n">
        <v>1783</v>
      </c>
      <c r="AM165" s="5" t="n">
        <v>42035</v>
      </c>
      <c r="AN165" s="3" t="n">
        <f aca="false">MONTH(AM165)</f>
        <v>1</v>
      </c>
      <c r="AO165" s="3" t="str">
        <f aca="false">TEXT(AM165,"mmmm")</f>
        <v>January</v>
      </c>
    </row>
    <row r="166" customFormat="false" ht="12.75" hidden="false" customHeight="false" outlineLevel="0" collapsed="false">
      <c r="A166" s="3" t="n">
        <v>165</v>
      </c>
      <c r="B166" s="4" t="n">
        <v>87771</v>
      </c>
      <c r="C166" s="4" t="n">
        <v>1924</v>
      </c>
      <c r="D166" s="4" t="n">
        <f aca="false">C166*100/B166</f>
        <v>2.19206799512367</v>
      </c>
      <c r="E166" s="4" t="n">
        <v>0</v>
      </c>
      <c r="F166" s="4" t="n">
        <v>1</v>
      </c>
      <c r="G166" s="4" t="n">
        <v>61</v>
      </c>
      <c r="H166" s="4" t="n">
        <v>1492</v>
      </c>
      <c r="I166" s="4" t="n">
        <v>38</v>
      </c>
      <c r="J166" s="4" t="n">
        <v>287</v>
      </c>
      <c r="K166" s="4" t="n">
        <v>50</v>
      </c>
      <c r="L166" s="4" t="n">
        <v>57</v>
      </c>
      <c r="M166" s="4" t="n">
        <v>33</v>
      </c>
      <c r="N166" s="4" t="n">
        <v>1</v>
      </c>
      <c r="O166" s="4" t="n">
        <v>5</v>
      </c>
      <c r="P166" s="4" t="n">
        <v>10</v>
      </c>
      <c r="Q166" s="4" t="n">
        <v>4</v>
      </c>
      <c r="R166" s="4" t="n">
        <v>6</v>
      </c>
      <c r="S166" s="4" t="n">
        <v>1</v>
      </c>
      <c r="T166" s="4" t="n">
        <v>1</v>
      </c>
      <c r="U166" s="4" t="n">
        <v>0</v>
      </c>
      <c r="V166" s="4" t="n">
        <v>1</v>
      </c>
      <c r="W166" s="4" t="n">
        <v>1</v>
      </c>
      <c r="X166" s="4" t="n">
        <v>0</v>
      </c>
      <c r="Y166" s="4" t="n">
        <v>1</v>
      </c>
      <c r="Z166" s="4" t="n">
        <v>61</v>
      </c>
      <c r="AA166" s="4" t="str">
        <f aca="false">IF(AND(Z166 &lt; 36, Z166&gt;23), "24-35",
IF(AND(Z166 &lt; 51, Z166&gt;35), "36-50",
IF(AND(Z166 &lt; 66, Z166&gt;50), "51-65",
IF(Z166&gt;65, "66+", "?"))))</f>
        <v>51-65</v>
      </c>
      <c r="AB166" s="4" t="n">
        <v>2562</v>
      </c>
      <c r="AC166" s="4" t="n">
        <v>0</v>
      </c>
      <c r="AD166" s="4" t="n">
        <v>0</v>
      </c>
      <c r="AE166" s="4" t="n">
        <v>0</v>
      </c>
      <c r="AF166" s="4" t="n">
        <v>1</v>
      </c>
      <c r="AG166" s="4" t="n">
        <v>0</v>
      </c>
      <c r="AH166" s="4" t="n">
        <v>0</v>
      </c>
      <c r="AI166" s="4" t="n">
        <v>1</v>
      </c>
      <c r="AJ166" s="4" t="n">
        <v>0</v>
      </c>
      <c r="AK166" s="4" t="n">
        <v>0</v>
      </c>
      <c r="AL166" s="4" t="n">
        <v>1891</v>
      </c>
      <c r="AM166" s="5" t="n">
        <v>42287</v>
      </c>
      <c r="AN166" s="3" t="n">
        <f aca="false">MONTH(AM166)</f>
        <v>10</v>
      </c>
      <c r="AO166" s="3" t="str">
        <f aca="false">TEXT(AM166,"mmmm")</f>
        <v>October</v>
      </c>
    </row>
    <row r="167" customFormat="false" ht="12.75" hidden="true" customHeight="false" outlineLevel="0" collapsed="false">
      <c r="A167" s="3" t="n">
        <v>166</v>
      </c>
      <c r="B167" s="4" t="n">
        <v>38853</v>
      </c>
      <c r="C167" s="4" t="n">
        <v>43</v>
      </c>
      <c r="E167" s="4" t="n">
        <v>1</v>
      </c>
      <c r="F167" s="4" t="n">
        <v>1</v>
      </c>
      <c r="G167" s="4" t="n">
        <v>90</v>
      </c>
      <c r="H167" s="4" t="n">
        <v>29</v>
      </c>
      <c r="I167" s="4" t="n">
        <v>0</v>
      </c>
      <c r="J167" s="4" t="n">
        <v>14</v>
      </c>
      <c r="K167" s="4" t="n">
        <v>0</v>
      </c>
      <c r="L167" s="4" t="n">
        <v>0</v>
      </c>
      <c r="M167" s="4" t="n">
        <v>2</v>
      </c>
      <c r="N167" s="4" t="n">
        <v>2</v>
      </c>
      <c r="O167" s="4" t="n">
        <v>2</v>
      </c>
      <c r="P167" s="4" t="n">
        <v>0</v>
      </c>
      <c r="Q167" s="4" t="n">
        <v>3</v>
      </c>
      <c r="R167" s="4" t="n">
        <v>7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50</v>
      </c>
      <c r="AA167" s="4" t="str">
        <f aca="false">IF(AND(Z167 &lt; 36, Z167&gt;23), "24-35",
IF(AND(Z167 &lt; 51, Z167&gt;35), "36-50",
IF(AND(Z167 &lt; 66, Z167&gt;50), "51-65",
IF(Z167&gt;65, "66+", "?"))))</f>
        <v>36-50</v>
      </c>
      <c r="AB167" s="4" t="n">
        <v>2196</v>
      </c>
      <c r="AC167" s="4" t="n">
        <v>0</v>
      </c>
      <c r="AD167" s="4" t="n">
        <v>1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1</v>
      </c>
      <c r="AL167" s="4" t="n">
        <v>41</v>
      </c>
      <c r="AM167" s="5" t="n">
        <v>42653</v>
      </c>
      <c r="AN167" s="3" t="n">
        <f aca="false">MONTH(AM167)</f>
        <v>10</v>
      </c>
      <c r="AO167" s="3" t="str">
        <f aca="false">TEXT(AM167,"mmmm")</f>
        <v>October</v>
      </c>
    </row>
    <row r="168" customFormat="false" ht="12.75" hidden="true" customHeight="false" outlineLevel="0" collapsed="false">
      <c r="A168" s="3" t="n">
        <v>167</v>
      </c>
      <c r="B168" s="4" t="n">
        <v>38285</v>
      </c>
      <c r="C168" s="4" t="n">
        <v>9</v>
      </c>
      <c r="E168" s="4" t="n">
        <v>2</v>
      </c>
      <c r="F168" s="4" t="n">
        <v>1</v>
      </c>
      <c r="G168" s="4" t="n">
        <v>96</v>
      </c>
      <c r="H168" s="4" t="n">
        <v>2</v>
      </c>
      <c r="I168" s="4" t="n">
        <v>0</v>
      </c>
      <c r="J168" s="4" t="n">
        <v>5</v>
      </c>
      <c r="K168" s="4" t="n">
        <v>2</v>
      </c>
      <c r="L168" s="4" t="n">
        <v>0</v>
      </c>
      <c r="M168" s="4" t="n">
        <v>1</v>
      </c>
      <c r="N168" s="4" t="n">
        <v>1</v>
      </c>
      <c r="O168" s="4" t="n">
        <v>0</v>
      </c>
      <c r="P168" s="4" t="n">
        <v>0</v>
      </c>
      <c r="Q168" s="4" t="n">
        <v>3</v>
      </c>
      <c r="R168" s="4" t="n">
        <v>2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61</v>
      </c>
      <c r="AA168" s="4" t="str">
        <f aca="false">IF(AND(Z168 &lt; 36, Z168&gt;23), "24-35",
IF(AND(Z168 &lt; 51, Z168&gt;35), "36-50",
IF(AND(Z168 &lt; 66, Z168&gt;50), "51-65",
IF(Z168&gt;65, "66+", "?"))))</f>
        <v>51-65</v>
      </c>
      <c r="AB168" s="4" t="n">
        <v>2164</v>
      </c>
      <c r="AC168" s="4" t="n">
        <v>0</v>
      </c>
      <c r="AD168" s="4" t="n">
        <v>0</v>
      </c>
      <c r="AE168" s="4" t="n">
        <v>0</v>
      </c>
      <c r="AF168" s="4" t="n">
        <v>1</v>
      </c>
      <c r="AG168" s="4" t="n">
        <v>0</v>
      </c>
      <c r="AH168" s="4" t="n">
        <v>0</v>
      </c>
      <c r="AI168" s="4" t="n">
        <v>1</v>
      </c>
      <c r="AJ168" s="4" t="n">
        <v>0</v>
      </c>
      <c r="AK168" s="4" t="n">
        <v>0</v>
      </c>
      <c r="AL168" s="4" t="n">
        <v>8</v>
      </c>
      <c r="AM168" s="5" t="n">
        <v>42685</v>
      </c>
      <c r="AN168" s="3" t="n">
        <f aca="false">MONTH(AM168)</f>
        <v>11</v>
      </c>
      <c r="AO168" s="3" t="str">
        <f aca="false">TEXT(AM168,"mmmm")</f>
        <v>November</v>
      </c>
    </row>
    <row r="169" customFormat="false" ht="12.75" hidden="true" customHeight="false" outlineLevel="0" collapsed="false">
      <c r="A169" s="3" t="n">
        <v>168</v>
      </c>
      <c r="B169" s="4" t="n">
        <v>78497</v>
      </c>
      <c r="C169" s="4" t="n">
        <v>755</v>
      </c>
      <c r="E169" s="4" t="n">
        <v>0</v>
      </c>
      <c r="F169" s="4" t="n">
        <v>0</v>
      </c>
      <c r="G169" s="4" t="n">
        <v>44</v>
      </c>
      <c r="H169" s="4" t="n">
        <v>207</v>
      </c>
      <c r="I169" s="4" t="n">
        <v>26</v>
      </c>
      <c r="J169" s="4" t="n">
        <v>447</v>
      </c>
      <c r="K169" s="4" t="n">
        <v>75</v>
      </c>
      <c r="L169" s="4" t="n">
        <v>0</v>
      </c>
      <c r="M169" s="4" t="n">
        <v>223</v>
      </c>
      <c r="N169" s="4" t="n">
        <v>1</v>
      </c>
      <c r="O169" s="4" t="n">
        <v>5</v>
      </c>
      <c r="P169" s="4" t="n">
        <v>7</v>
      </c>
      <c r="Q169" s="4" t="n">
        <v>12</v>
      </c>
      <c r="R169" s="4" t="n">
        <v>2</v>
      </c>
      <c r="S169" s="4" t="n">
        <v>1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69</v>
      </c>
      <c r="AA169" s="4" t="str">
        <f aca="false">IF(AND(Z169 &lt; 36, Z169&gt;23), "24-35",
IF(AND(Z169 &lt; 51, Z169&gt;35), "36-50",
IF(AND(Z169 &lt; 66, Z169&gt;50), "51-65",
IF(Z169&gt;65, "66+", "?"))))</f>
        <v>66+</v>
      </c>
      <c r="AB169" s="4" t="n">
        <v>2369</v>
      </c>
      <c r="AC169" s="4" t="n">
        <v>0</v>
      </c>
      <c r="AD169" s="4" t="n">
        <v>1</v>
      </c>
      <c r="AE169" s="4" t="n">
        <v>0</v>
      </c>
      <c r="AF169" s="4" t="n">
        <v>0</v>
      </c>
      <c r="AG169" s="4" t="n">
        <v>0</v>
      </c>
      <c r="AH169" s="4" t="n">
        <v>1</v>
      </c>
      <c r="AI169" s="4" t="n">
        <v>0</v>
      </c>
      <c r="AJ169" s="4" t="n">
        <v>0</v>
      </c>
      <c r="AK169" s="4" t="n">
        <v>0</v>
      </c>
      <c r="AL169" s="4" t="n">
        <v>532</v>
      </c>
      <c r="AM169" s="5" t="n">
        <v>42480</v>
      </c>
      <c r="AN169" s="3" t="n">
        <f aca="false">MONTH(AM169)</f>
        <v>4</v>
      </c>
      <c r="AO169" s="3" t="str">
        <f aca="false">TEXT(AM169,"mmmm")</f>
        <v>April</v>
      </c>
    </row>
    <row r="170" customFormat="false" ht="12.75" hidden="true" customHeight="false" outlineLevel="0" collapsed="false">
      <c r="A170" s="3" t="n">
        <v>169</v>
      </c>
      <c r="B170" s="4" t="n">
        <v>51650</v>
      </c>
      <c r="C170" s="4" t="n">
        <v>184</v>
      </c>
      <c r="E170" s="4" t="n">
        <v>0</v>
      </c>
      <c r="F170" s="4" t="n">
        <v>1</v>
      </c>
      <c r="G170" s="4" t="n">
        <v>81</v>
      </c>
      <c r="H170" s="4" t="n">
        <v>152</v>
      </c>
      <c r="I170" s="4" t="n">
        <v>3</v>
      </c>
      <c r="J170" s="4" t="n">
        <v>22</v>
      </c>
      <c r="K170" s="4" t="n">
        <v>2</v>
      </c>
      <c r="L170" s="4" t="n">
        <v>5</v>
      </c>
      <c r="M170" s="4" t="n">
        <v>7</v>
      </c>
      <c r="N170" s="4" t="n">
        <v>1</v>
      </c>
      <c r="O170" s="4" t="n">
        <v>4</v>
      </c>
      <c r="P170" s="4" t="n">
        <v>1</v>
      </c>
      <c r="Q170" s="4" t="n">
        <v>4</v>
      </c>
      <c r="R170" s="4" t="n">
        <v>5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44</v>
      </c>
      <c r="AA170" s="4" t="str">
        <f aca="false">IF(AND(Z170 &lt; 36, Z170&gt;23), "24-35",
IF(AND(Z170 &lt; 51, Z170&gt;35), "36-50",
IF(AND(Z170 &lt; 66, Z170&gt;50), "51-65",
IF(Z170&gt;65, "66+", "?"))))</f>
        <v>36-50</v>
      </c>
      <c r="AB170" s="4" t="n">
        <v>2208</v>
      </c>
      <c r="AC170" s="4" t="n">
        <v>0</v>
      </c>
      <c r="AD170" s="4" t="n">
        <v>1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1</v>
      </c>
      <c r="AL170" s="4" t="n">
        <v>177</v>
      </c>
      <c r="AM170" s="5" t="n">
        <v>42641</v>
      </c>
      <c r="AN170" s="3" t="n">
        <f aca="false">MONTH(AM170)</f>
        <v>9</v>
      </c>
      <c r="AO170" s="3" t="str">
        <f aca="false">TEXT(AM170,"mmmm")</f>
        <v>September</v>
      </c>
    </row>
    <row r="171" customFormat="false" ht="12.75" hidden="true" customHeight="false" outlineLevel="0" collapsed="false">
      <c r="A171" s="3" t="n">
        <v>170</v>
      </c>
      <c r="B171" s="4" t="n">
        <v>16248</v>
      </c>
      <c r="C171" s="4" t="n">
        <v>48</v>
      </c>
      <c r="E171" s="4" t="n">
        <v>1</v>
      </c>
      <c r="F171" s="4" t="n">
        <v>0</v>
      </c>
      <c r="G171" s="4" t="n">
        <v>77</v>
      </c>
      <c r="H171" s="4" t="n">
        <v>12</v>
      </c>
      <c r="I171" s="4" t="n">
        <v>11</v>
      </c>
      <c r="J171" s="4" t="n">
        <v>10</v>
      </c>
      <c r="K171" s="4" t="n">
        <v>3</v>
      </c>
      <c r="L171" s="4" t="n">
        <v>12</v>
      </c>
      <c r="M171" s="4" t="n">
        <v>9</v>
      </c>
      <c r="N171" s="4" t="n">
        <v>3</v>
      </c>
      <c r="O171" s="4" t="n">
        <v>2</v>
      </c>
      <c r="P171" s="4" t="n">
        <v>1</v>
      </c>
      <c r="Q171" s="4" t="n">
        <v>3</v>
      </c>
      <c r="R171" s="4" t="n">
        <v>6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32</v>
      </c>
      <c r="AA171" s="4" t="str">
        <f aca="false">IF(AND(Z171 &lt; 36, Z171&gt;23), "24-35",
IF(AND(Z171 &lt; 51, Z171&gt;35), "36-50",
IF(AND(Z171 &lt; 66, Z171&gt;50), "51-65",
IF(Z171&gt;65, "66+", "?"))))</f>
        <v>24-35</v>
      </c>
      <c r="AB171" s="4" t="n">
        <v>2209</v>
      </c>
      <c r="AC171" s="4" t="n">
        <v>0</v>
      </c>
      <c r="AD171" s="4" t="n">
        <v>1</v>
      </c>
      <c r="AE171" s="4" t="n">
        <v>0</v>
      </c>
      <c r="AF171" s="4" t="n">
        <v>0</v>
      </c>
      <c r="AG171" s="4" t="n">
        <v>0</v>
      </c>
      <c r="AH171" s="4" t="n">
        <v>1</v>
      </c>
      <c r="AI171" s="4" t="n">
        <v>0</v>
      </c>
      <c r="AJ171" s="4" t="n">
        <v>0</v>
      </c>
      <c r="AK171" s="4" t="n">
        <v>0</v>
      </c>
      <c r="AL171" s="4" t="n">
        <v>39</v>
      </c>
      <c r="AM171" s="5" t="n">
        <v>42640</v>
      </c>
      <c r="AN171" s="3" t="n">
        <f aca="false">MONTH(AM171)</f>
        <v>9</v>
      </c>
      <c r="AO171" s="3" t="str">
        <f aca="false">TEXT(AM171,"mmmm")</f>
        <v>September</v>
      </c>
    </row>
    <row r="172" customFormat="false" ht="12.75" hidden="true" customHeight="false" outlineLevel="0" collapsed="false">
      <c r="A172" s="3" t="n">
        <v>171</v>
      </c>
      <c r="B172" s="4" t="n">
        <v>66835</v>
      </c>
      <c r="C172" s="4" t="n">
        <v>892</v>
      </c>
      <c r="E172" s="4" t="n">
        <v>0</v>
      </c>
      <c r="F172" s="4" t="n">
        <v>0</v>
      </c>
      <c r="G172" s="4" t="n">
        <v>21</v>
      </c>
      <c r="H172" s="4" t="n">
        <v>620</v>
      </c>
      <c r="I172" s="4" t="n">
        <v>26</v>
      </c>
      <c r="J172" s="4" t="n">
        <v>195</v>
      </c>
      <c r="K172" s="4" t="n">
        <v>34</v>
      </c>
      <c r="L172" s="4" t="n">
        <v>17</v>
      </c>
      <c r="M172" s="4" t="n">
        <v>141</v>
      </c>
      <c r="N172" s="4" t="n">
        <v>1</v>
      </c>
      <c r="O172" s="4" t="n">
        <v>6</v>
      </c>
      <c r="P172" s="4" t="n">
        <v>4</v>
      </c>
      <c r="Q172" s="4" t="n">
        <v>13</v>
      </c>
      <c r="R172" s="4" t="n">
        <v>2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74</v>
      </c>
      <c r="AA172" s="4" t="str">
        <f aca="false">IF(AND(Z172 &lt; 36, Z172&gt;23), "24-35",
IF(AND(Z172 &lt; 51, Z172&gt;35), "36-50",
IF(AND(Z172 &lt; 66, Z172&gt;50), "51-65",
IF(Z172&gt;65, "66+", "?"))))</f>
        <v>66+</v>
      </c>
      <c r="AB172" s="4" t="n">
        <v>2433</v>
      </c>
      <c r="AC172" s="4" t="n">
        <v>0</v>
      </c>
      <c r="AD172" s="4" t="n">
        <v>1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</v>
      </c>
      <c r="AK172" s="4" t="n">
        <v>0</v>
      </c>
      <c r="AL172" s="4" t="n">
        <v>751</v>
      </c>
      <c r="AM172" s="5" t="n">
        <v>42416</v>
      </c>
      <c r="AN172" s="3" t="n">
        <f aca="false">MONTH(AM172)</f>
        <v>2</v>
      </c>
      <c r="AO172" s="3" t="str">
        <f aca="false">TEXT(AM172,"mmmm")</f>
        <v>February</v>
      </c>
    </row>
    <row r="173" customFormat="false" ht="12.75" hidden="true" customHeight="false" outlineLevel="0" collapsed="false">
      <c r="A173" s="3" t="n">
        <v>172</v>
      </c>
      <c r="B173" s="4" t="n">
        <v>30477</v>
      </c>
      <c r="C173" s="4" t="n">
        <v>54</v>
      </c>
      <c r="E173" s="4" t="n">
        <v>1</v>
      </c>
      <c r="F173" s="4" t="n">
        <v>0</v>
      </c>
      <c r="G173" s="4" t="n">
        <v>16</v>
      </c>
      <c r="H173" s="4" t="n">
        <v>47</v>
      </c>
      <c r="I173" s="4" t="n">
        <v>1</v>
      </c>
      <c r="J173" s="4" t="n">
        <v>6</v>
      </c>
      <c r="K173" s="4" t="n">
        <v>0</v>
      </c>
      <c r="L173" s="4" t="n">
        <v>0</v>
      </c>
      <c r="M173" s="4" t="n">
        <v>12</v>
      </c>
      <c r="N173" s="4" t="n">
        <v>1</v>
      </c>
      <c r="O173" s="4" t="n">
        <v>1</v>
      </c>
      <c r="P173" s="4" t="n">
        <v>1</v>
      </c>
      <c r="Q173" s="4" t="n">
        <v>3</v>
      </c>
      <c r="R173" s="4" t="n">
        <v>6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36</v>
      </c>
      <c r="AA173" s="4" t="str">
        <f aca="false">IF(AND(Z173 &lt; 36, Z173&gt;23), "24-35",
IF(AND(Z173 &lt; 51, Z173&gt;35), "36-50",
IF(AND(Z173 &lt; 66, Z173&gt;50), "51-65",
IF(Z173&gt;65, "66+", "?"))))</f>
        <v>36-50</v>
      </c>
      <c r="AB173" s="4" t="n">
        <v>2317</v>
      </c>
      <c r="AC173" s="4" t="n">
        <v>0</v>
      </c>
      <c r="AD173" s="4" t="n">
        <v>1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1</v>
      </c>
      <c r="AK173" s="4" t="n">
        <v>0</v>
      </c>
      <c r="AL173" s="4" t="n">
        <v>42</v>
      </c>
      <c r="AM173" s="5" t="n">
        <v>42532</v>
      </c>
      <c r="AN173" s="3" t="n">
        <f aca="false">MONTH(AM173)</f>
        <v>6</v>
      </c>
      <c r="AO173" s="3" t="str">
        <f aca="false">TEXT(AM173,"mmmm")</f>
        <v>June</v>
      </c>
    </row>
    <row r="174" customFormat="false" ht="12.75" hidden="true" customHeight="false" outlineLevel="0" collapsed="false">
      <c r="A174" s="3" t="n">
        <v>173</v>
      </c>
      <c r="B174" s="4" t="n">
        <v>28249</v>
      </c>
      <c r="C174" s="4" t="n">
        <v>33</v>
      </c>
      <c r="E174" s="4" t="n">
        <v>0</v>
      </c>
      <c r="F174" s="4" t="n">
        <v>0</v>
      </c>
      <c r="G174" s="4" t="n">
        <v>80</v>
      </c>
      <c r="H174" s="4" t="n">
        <v>1</v>
      </c>
      <c r="I174" s="4" t="n">
        <v>9</v>
      </c>
      <c r="J174" s="4" t="n">
        <v>7</v>
      </c>
      <c r="K174" s="4" t="n">
        <v>2</v>
      </c>
      <c r="L174" s="4" t="n">
        <v>14</v>
      </c>
      <c r="M174" s="4" t="n">
        <v>10</v>
      </c>
      <c r="N174" s="4" t="n">
        <v>1</v>
      </c>
      <c r="O174" s="4" t="n">
        <v>2</v>
      </c>
      <c r="P174" s="4" t="n">
        <v>0</v>
      </c>
      <c r="Q174" s="4" t="n">
        <v>3</v>
      </c>
      <c r="R174" s="4" t="n">
        <v>6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59</v>
      </c>
      <c r="AA174" s="4" t="str">
        <f aca="false">IF(AND(Z174 &lt; 36, Z174&gt;23), "24-35",
IF(AND(Z174 &lt; 51, Z174&gt;35), "36-50",
IF(AND(Z174 &lt; 66, Z174&gt;50), "51-65",
IF(Z174&gt;65, "66+", "?"))))</f>
        <v>51-65</v>
      </c>
      <c r="AB174" s="4" t="n">
        <v>2173</v>
      </c>
      <c r="AC174" s="4" t="n">
        <v>0</v>
      </c>
      <c r="AD174" s="4" t="n">
        <v>1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23</v>
      </c>
      <c r="AM174" s="5" t="n">
        <v>42676</v>
      </c>
      <c r="AN174" s="3" t="n">
        <f aca="false">MONTH(AM174)</f>
        <v>11</v>
      </c>
      <c r="AO174" s="3" t="str">
        <f aca="false">TEXT(AM174,"mmmm")</f>
        <v>November</v>
      </c>
    </row>
    <row r="175" customFormat="false" ht="12.75" hidden="true" customHeight="false" outlineLevel="0" collapsed="false">
      <c r="A175" s="3" t="n">
        <v>174</v>
      </c>
      <c r="B175" s="4" t="n">
        <v>25271</v>
      </c>
      <c r="C175" s="4" t="n">
        <v>43</v>
      </c>
      <c r="E175" s="4" t="n">
        <v>1</v>
      </c>
      <c r="F175" s="4" t="n">
        <v>0</v>
      </c>
      <c r="G175" s="4" t="n">
        <v>45</v>
      </c>
      <c r="H175" s="4" t="n">
        <v>10</v>
      </c>
      <c r="I175" s="4" t="n">
        <v>1</v>
      </c>
      <c r="J175" s="4" t="n">
        <v>18</v>
      </c>
      <c r="K175" s="4" t="n">
        <v>10</v>
      </c>
      <c r="L175" s="4" t="n">
        <v>4</v>
      </c>
      <c r="M175" s="4" t="n">
        <v>7</v>
      </c>
      <c r="N175" s="4" t="n">
        <v>1</v>
      </c>
      <c r="O175" s="4" t="n">
        <v>1</v>
      </c>
      <c r="P175" s="4" t="n">
        <v>1</v>
      </c>
      <c r="Q175" s="4" t="n">
        <v>2</v>
      </c>
      <c r="R175" s="4" t="n">
        <v>9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37</v>
      </c>
      <c r="AA175" s="4" t="str">
        <f aca="false">IF(AND(Z175 &lt; 36, Z175&gt;23), "24-35",
IF(AND(Z175 &lt; 51, Z175&gt;35), "36-50",
IF(AND(Z175 &lt; 66, Z175&gt;50), "51-65",
IF(Z175&gt;65, "66+", "?"))))</f>
        <v>36-50</v>
      </c>
      <c r="AB175" s="4" t="n">
        <v>2730</v>
      </c>
      <c r="AC175" s="4" t="n">
        <v>0</v>
      </c>
      <c r="AD175" s="4" t="n">
        <v>1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1</v>
      </c>
      <c r="AJ175" s="4" t="n">
        <v>0</v>
      </c>
      <c r="AK175" s="4" t="n">
        <v>0</v>
      </c>
      <c r="AL175" s="4" t="n">
        <v>36</v>
      </c>
      <c r="AM175" s="5" t="n">
        <v>42119</v>
      </c>
      <c r="AN175" s="3" t="n">
        <f aca="false">MONTH(AM175)</f>
        <v>4</v>
      </c>
      <c r="AO175" s="3" t="str">
        <f aca="false">TEXT(AM175,"mmmm")</f>
        <v>April</v>
      </c>
    </row>
    <row r="176" customFormat="false" ht="12.75" hidden="true" customHeight="false" outlineLevel="0" collapsed="false">
      <c r="A176" s="3" t="n">
        <v>175</v>
      </c>
      <c r="B176" s="4" t="n">
        <v>32303</v>
      </c>
      <c r="C176" s="4" t="n">
        <v>37</v>
      </c>
      <c r="E176" s="4" t="n">
        <v>0</v>
      </c>
      <c r="F176" s="4" t="n">
        <v>1</v>
      </c>
      <c r="G176" s="4" t="n">
        <v>63</v>
      </c>
      <c r="H176" s="4" t="n">
        <v>35</v>
      </c>
      <c r="I176" s="4" t="n">
        <v>0</v>
      </c>
      <c r="J176" s="4" t="n">
        <v>2</v>
      </c>
      <c r="K176" s="4" t="n">
        <v>0</v>
      </c>
      <c r="L176" s="4" t="n">
        <v>0</v>
      </c>
      <c r="M176" s="4" t="n">
        <v>2</v>
      </c>
      <c r="N176" s="4" t="n">
        <v>2</v>
      </c>
      <c r="O176" s="4" t="n">
        <v>1</v>
      </c>
      <c r="P176" s="4" t="n">
        <v>0</v>
      </c>
      <c r="Q176" s="4" t="n">
        <v>4</v>
      </c>
      <c r="R176" s="4" t="n">
        <v>5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50</v>
      </c>
      <c r="AA176" s="4" t="str">
        <f aca="false">IF(AND(Z176 &lt; 36, Z176&gt;23), "24-35",
IF(AND(Z176 &lt; 51, Z176&gt;35), "36-50",
IF(AND(Z176 &lt; 66, Z176&gt;50), "51-65",
IF(Z176&gt;65, "66+", "?"))))</f>
        <v>36-50</v>
      </c>
      <c r="AB176" s="4" t="n">
        <v>2272</v>
      </c>
      <c r="AC176" s="4" t="n">
        <v>0</v>
      </c>
      <c r="AD176" s="4" t="n">
        <v>0</v>
      </c>
      <c r="AE176" s="4" t="n">
        <v>1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1</v>
      </c>
      <c r="AL176" s="4" t="n">
        <v>35</v>
      </c>
      <c r="AM176" s="5" t="n">
        <v>42577</v>
      </c>
      <c r="AN176" s="3" t="n">
        <f aca="false">MONTH(AM176)</f>
        <v>7</v>
      </c>
      <c r="AO176" s="3" t="str">
        <f aca="false">TEXT(AM176,"mmmm")</f>
        <v>July</v>
      </c>
    </row>
    <row r="177" customFormat="false" ht="12.75" hidden="true" customHeight="false" outlineLevel="0" collapsed="false">
      <c r="A177" s="3" t="n">
        <v>176</v>
      </c>
      <c r="B177" s="4" t="n">
        <v>61286</v>
      </c>
      <c r="C177" s="4" t="n">
        <v>491</v>
      </c>
      <c r="E177" s="4" t="n">
        <v>0</v>
      </c>
      <c r="F177" s="4" t="n">
        <v>1</v>
      </c>
      <c r="G177" s="4" t="n">
        <v>34</v>
      </c>
      <c r="H177" s="4" t="n">
        <v>356</v>
      </c>
      <c r="I177" s="4" t="n">
        <v>0</v>
      </c>
      <c r="J177" s="4" t="n">
        <v>107</v>
      </c>
      <c r="K177" s="4" t="n">
        <v>19</v>
      </c>
      <c r="L177" s="4" t="n">
        <v>9</v>
      </c>
      <c r="M177" s="4" t="n">
        <v>117</v>
      </c>
      <c r="N177" s="4" t="n">
        <v>2</v>
      </c>
      <c r="O177" s="4" t="n">
        <v>7</v>
      </c>
      <c r="P177" s="4" t="n">
        <v>1</v>
      </c>
      <c r="Q177" s="4" t="n">
        <v>8</v>
      </c>
      <c r="R177" s="4" t="n">
        <v>5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54</v>
      </c>
      <c r="AA177" s="4" t="str">
        <f aca="false">IF(AND(Z177 &lt; 36, Z177&gt;23), "24-35",
IF(AND(Z177 &lt; 51, Z177&gt;35), "36-50",
IF(AND(Z177 &lt; 66, Z177&gt;50), "51-65",
IF(Z177&gt;65, "66+", "?"))))</f>
        <v>51-65</v>
      </c>
      <c r="AB177" s="4" t="n">
        <v>2490</v>
      </c>
      <c r="AC177" s="4" t="n">
        <v>0</v>
      </c>
      <c r="AD177" s="4" t="n">
        <v>1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1</v>
      </c>
      <c r="AJ177" s="4" t="n">
        <v>0</v>
      </c>
      <c r="AK177" s="4" t="n">
        <v>0</v>
      </c>
      <c r="AL177" s="4" t="n">
        <v>374</v>
      </c>
      <c r="AM177" s="5" t="n">
        <v>42359</v>
      </c>
      <c r="AN177" s="3" t="n">
        <f aca="false">MONTH(AM177)</f>
        <v>12</v>
      </c>
      <c r="AO177" s="3" t="str">
        <f aca="false">TEXT(AM177,"mmmm")</f>
        <v>December</v>
      </c>
    </row>
    <row r="178" customFormat="false" ht="12.75" hidden="true" customHeight="false" outlineLevel="0" collapsed="false">
      <c r="A178" s="3" t="n">
        <v>177</v>
      </c>
      <c r="B178" s="4" t="n">
        <v>74068</v>
      </c>
      <c r="C178" s="4" t="n">
        <v>1566</v>
      </c>
      <c r="E178" s="4" t="n">
        <v>0</v>
      </c>
      <c r="F178" s="4" t="n">
        <v>0</v>
      </c>
      <c r="G178" s="4" t="n">
        <v>14</v>
      </c>
      <c r="H178" s="4" t="n">
        <v>783</v>
      </c>
      <c r="I178" s="4" t="n">
        <v>30</v>
      </c>
      <c r="J178" s="4" t="n">
        <v>537</v>
      </c>
      <c r="K178" s="4" t="n">
        <v>140</v>
      </c>
      <c r="L178" s="4" t="n">
        <v>76</v>
      </c>
      <c r="M178" s="4" t="n">
        <v>15</v>
      </c>
      <c r="N178" s="4" t="n">
        <v>1</v>
      </c>
      <c r="O178" s="4" t="n">
        <v>4</v>
      </c>
      <c r="P178" s="4" t="n">
        <v>10</v>
      </c>
      <c r="Q178" s="4" t="n">
        <v>9</v>
      </c>
      <c r="R178" s="4" t="n">
        <v>2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44</v>
      </c>
      <c r="AA178" s="4" t="str">
        <f aca="false">IF(AND(Z178 &lt; 36, Z178&gt;23), "24-35",
IF(AND(Z178 &lt; 51, Z178&gt;35), "36-50",
IF(AND(Z178 &lt; 66, Z178&gt;50), "51-65",
IF(Z178&gt;65, "66+", "?"))))</f>
        <v>36-50</v>
      </c>
      <c r="AB178" s="4" t="n">
        <v>2626</v>
      </c>
      <c r="AC178" s="4" t="n">
        <v>0</v>
      </c>
      <c r="AD178" s="4" t="n">
        <v>1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1</v>
      </c>
      <c r="AJ178" s="4" t="n">
        <v>0</v>
      </c>
      <c r="AK178" s="4" t="n">
        <v>0</v>
      </c>
      <c r="AL178" s="4" t="n">
        <v>1551</v>
      </c>
      <c r="AM178" s="5" t="n">
        <v>42223</v>
      </c>
      <c r="AN178" s="3" t="n">
        <f aca="false">MONTH(AM178)</f>
        <v>8</v>
      </c>
      <c r="AO178" s="3" t="str">
        <f aca="false">TEXT(AM178,"mmmm")</f>
        <v>August</v>
      </c>
    </row>
    <row r="179" customFormat="false" ht="12.75" hidden="true" customHeight="false" outlineLevel="0" collapsed="false">
      <c r="A179" s="3" t="n">
        <v>178</v>
      </c>
      <c r="B179" s="4" t="n">
        <v>45759</v>
      </c>
      <c r="C179" s="4" t="n">
        <v>64</v>
      </c>
      <c r="E179" s="4" t="n">
        <v>1</v>
      </c>
      <c r="F179" s="4" t="n">
        <v>1</v>
      </c>
      <c r="G179" s="4" t="n">
        <v>13</v>
      </c>
      <c r="H179" s="4" t="n">
        <v>42</v>
      </c>
      <c r="I179" s="4" t="n">
        <v>1</v>
      </c>
      <c r="J179" s="4" t="n">
        <v>18</v>
      </c>
      <c r="K179" s="4" t="n">
        <v>3</v>
      </c>
      <c r="L179" s="4" t="n">
        <v>0</v>
      </c>
      <c r="M179" s="4" t="n">
        <v>4</v>
      </c>
      <c r="N179" s="4" t="n">
        <v>2</v>
      </c>
      <c r="O179" s="4" t="n">
        <v>2</v>
      </c>
      <c r="P179" s="4" t="n">
        <v>0</v>
      </c>
      <c r="Q179" s="4" t="n">
        <v>3</v>
      </c>
      <c r="R179" s="4" t="n">
        <v>7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56</v>
      </c>
      <c r="AA179" s="4" t="str">
        <f aca="false">IF(AND(Z179 &lt; 36, Z179&gt;23), "24-35",
IF(AND(Z179 &lt; 51, Z179&gt;35), "36-50",
IF(AND(Z179 &lt; 66, Z179&gt;50), "51-65",
IF(Z179&gt;65, "66+", "?"))))</f>
        <v>51-65</v>
      </c>
      <c r="AB179" s="4" t="n">
        <v>2650</v>
      </c>
      <c r="AC179" s="4" t="n">
        <v>0</v>
      </c>
      <c r="AD179" s="4" t="n">
        <v>1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1</v>
      </c>
      <c r="AL179" s="4" t="n">
        <v>60</v>
      </c>
      <c r="AM179" s="5" t="n">
        <v>42199</v>
      </c>
      <c r="AN179" s="3" t="n">
        <f aca="false">MONTH(AM179)</f>
        <v>7</v>
      </c>
      <c r="AO179" s="3" t="str">
        <f aca="false">TEXT(AM179,"mmmm")</f>
        <v>July</v>
      </c>
    </row>
    <row r="180" customFormat="false" ht="12.75" hidden="true" customHeight="false" outlineLevel="0" collapsed="false">
      <c r="A180" s="3" t="n">
        <v>179</v>
      </c>
      <c r="B180" s="4" t="n">
        <v>24882</v>
      </c>
      <c r="C180" s="4" t="n">
        <v>44</v>
      </c>
      <c r="E180" s="4" t="n">
        <v>1</v>
      </c>
      <c r="F180" s="4" t="n">
        <v>0</v>
      </c>
      <c r="G180" s="4" t="n">
        <v>52</v>
      </c>
      <c r="H180" s="4" t="n">
        <v>1</v>
      </c>
      <c r="I180" s="4" t="n">
        <v>4</v>
      </c>
      <c r="J180" s="4" t="n">
        <v>10</v>
      </c>
      <c r="K180" s="4" t="n">
        <v>29</v>
      </c>
      <c r="L180" s="4" t="n">
        <v>0</v>
      </c>
      <c r="M180" s="4" t="n">
        <v>36</v>
      </c>
      <c r="N180" s="4" t="n">
        <v>1</v>
      </c>
      <c r="O180" s="4" t="n">
        <v>1</v>
      </c>
      <c r="P180" s="4" t="n">
        <v>1</v>
      </c>
      <c r="Q180" s="4" t="n">
        <v>2</v>
      </c>
      <c r="R180" s="4" t="n">
        <v>6</v>
      </c>
      <c r="S180" s="4" t="n">
        <v>0</v>
      </c>
      <c r="T180" s="4" t="n">
        <v>0</v>
      </c>
      <c r="U180" s="4" t="n">
        <v>1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42</v>
      </c>
      <c r="AA180" s="4" t="str">
        <f aca="false">IF(AND(Z180 &lt; 36, Z180&gt;23), "24-35",
IF(AND(Z180 &lt; 51, Z180&gt;35), "36-50",
IF(AND(Z180 &lt; 66, Z180&gt;50), "51-65",
IF(Z180&gt;65, "66+", "?"))))</f>
        <v>36-50</v>
      </c>
      <c r="AB180" s="4" t="n">
        <v>2817</v>
      </c>
      <c r="AC180" s="4" t="n">
        <v>0</v>
      </c>
      <c r="AD180" s="4" t="n">
        <v>0</v>
      </c>
      <c r="AE180" s="4" t="n">
        <v>0</v>
      </c>
      <c r="AF180" s="4" t="n">
        <v>1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8</v>
      </c>
      <c r="AM180" s="5" t="n">
        <v>42032</v>
      </c>
      <c r="AN180" s="3" t="n">
        <f aca="false">MONTH(AM180)</f>
        <v>1</v>
      </c>
      <c r="AO180" s="3" t="str">
        <f aca="false">TEXT(AM180,"mmmm")</f>
        <v>January</v>
      </c>
    </row>
    <row r="181" customFormat="false" ht="12.75" hidden="true" customHeight="false" outlineLevel="0" collapsed="false">
      <c r="A181" s="3" t="n">
        <v>180</v>
      </c>
      <c r="B181" s="4" t="n">
        <v>66973</v>
      </c>
      <c r="C181" s="4" t="n">
        <v>1180</v>
      </c>
      <c r="E181" s="4" t="n">
        <v>0</v>
      </c>
      <c r="F181" s="4" t="n">
        <v>0</v>
      </c>
      <c r="G181" s="4" t="n">
        <v>98</v>
      </c>
      <c r="H181" s="4" t="n">
        <v>466</v>
      </c>
      <c r="I181" s="4" t="n">
        <v>22</v>
      </c>
      <c r="J181" s="4" t="n">
        <v>432</v>
      </c>
      <c r="K181" s="4" t="n">
        <v>147</v>
      </c>
      <c r="L181" s="4" t="n">
        <v>113</v>
      </c>
      <c r="M181" s="4" t="n">
        <v>102</v>
      </c>
      <c r="N181" s="4" t="n">
        <v>1</v>
      </c>
      <c r="O181" s="4" t="n">
        <v>8</v>
      </c>
      <c r="P181" s="4" t="n">
        <v>7</v>
      </c>
      <c r="Q181" s="4" t="n">
        <v>12</v>
      </c>
      <c r="R181" s="4" t="n">
        <v>3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31</v>
      </c>
      <c r="AA181" s="4" t="str">
        <f aca="false">IF(AND(Z181 &lt; 36, Z181&gt;23), "24-35",
IF(AND(Z181 &lt; 51, Z181&gt;35), "36-50",
IF(AND(Z181 &lt; 66, Z181&gt;50), "51-65",
IF(Z181&gt;65, "66+", "?"))))</f>
        <v>24-35</v>
      </c>
      <c r="AB181" s="4" t="n">
        <v>2567</v>
      </c>
      <c r="AC181" s="4" t="n">
        <v>0</v>
      </c>
      <c r="AD181" s="4" t="n">
        <v>0</v>
      </c>
      <c r="AE181" s="4" t="n">
        <v>0</v>
      </c>
      <c r="AF181" s="4" t="n">
        <v>1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1</v>
      </c>
      <c r="AL181" s="4" t="n">
        <v>1078</v>
      </c>
      <c r="AM181" s="5" t="n">
        <v>42282</v>
      </c>
      <c r="AN181" s="3" t="n">
        <f aca="false">MONTH(AM181)</f>
        <v>10</v>
      </c>
      <c r="AO181" s="3" t="str">
        <f aca="false">TEXT(AM181,"mmmm")</f>
        <v>October</v>
      </c>
    </row>
    <row r="182" customFormat="false" ht="12.75" hidden="true" customHeight="false" outlineLevel="0" collapsed="false">
      <c r="A182" s="3" t="n">
        <v>181</v>
      </c>
      <c r="B182" s="4" t="n">
        <v>38872</v>
      </c>
      <c r="C182" s="4" t="n">
        <v>69</v>
      </c>
      <c r="E182" s="4" t="n">
        <v>1</v>
      </c>
      <c r="F182" s="4" t="n">
        <v>0</v>
      </c>
      <c r="G182" s="4" t="n">
        <v>93</v>
      </c>
      <c r="H182" s="4" t="n">
        <v>23</v>
      </c>
      <c r="I182" s="4" t="n">
        <v>3</v>
      </c>
      <c r="J182" s="4" t="n">
        <v>21</v>
      </c>
      <c r="K182" s="4" t="n">
        <v>3</v>
      </c>
      <c r="L182" s="4" t="n">
        <v>19</v>
      </c>
      <c r="M182" s="4" t="n">
        <v>22</v>
      </c>
      <c r="N182" s="4" t="n">
        <v>2</v>
      </c>
      <c r="O182" s="4" t="n">
        <v>3</v>
      </c>
      <c r="P182" s="4" t="n">
        <v>0</v>
      </c>
      <c r="Q182" s="4" t="n">
        <v>3</v>
      </c>
      <c r="R182" s="4" t="n">
        <v>8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32</v>
      </c>
      <c r="AA182" s="4" t="str">
        <f aca="false">IF(AND(Z182 &lt; 36, Z182&gt;23), "24-35",
IF(AND(Z182 &lt; 51, Z182&gt;35), "36-50",
IF(AND(Z182 &lt; 66, Z182&gt;50), "51-65",
IF(Z182&gt;65, "66+", "?"))))</f>
        <v>24-35</v>
      </c>
      <c r="AB182" s="4" t="n">
        <v>2554</v>
      </c>
      <c r="AC182" s="4" t="n">
        <v>0</v>
      </c>
      <c r="AD182" s="4" t="n">
        <v>1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1</v>
      </c>
      <c r="AJ182" s="4" t="n">
        <v>0</v>
      </c>
      <c r="AK182" s="4" t="n">
        <v>0</v>
      </c>
      <c r="AL182" s="4" t="n">
        <v>47</v>
      </c>
      <c r="AM182" s="5" t="n">
        <v>42295</v>
      </c>
      <c r="AN182" s="3" t="n">
        <f aca="false">MONTH(AM182)</f>
        <v>10</v>
      </c>
      <c r="AO182" s="3" t="str">
        <f aca="false">TEXT(AM182,"mmmm")</f>
        <v>October</v>
      </c>
    </row>
    <row r="183" customFormat="false" ht="12.75" hidden="true" customHeight="false" outlineLevel="0" collapsed="false">
      <c r="A183" s="3" t="n">
        <v>182</v>
      </c>
      <c r="B183" s="4" t="n">
        <v>51148</v>
      </c>
      <c r="C183" s="4" t="n">
        <v>303</v>
      </c>
      <c r="E183" s="4" t="n">
        <v>1</v>
      </c>
      <c r="F183" s="4" t="n">
        <v>1</v>
      </c>
      <c r="G183" s="4" t="n">
        <v>38</v>
      </c>
      <c r="H183" s="4" t="n">
        <v>235</v>
      </c>
      <c r="I183" s="4" t="n">
        <v>6</v>
      </c>
      <c r="J183" s="4" t="n">
        <v>45</v>
      </c>
      <c r="K183" s="4" t="n">
        <v>8</v>
      </c>
      <c r="L183" s="4" t="n">
        <v>9</v>
      </c>
      <c r="M183" s="4" t="n">
        <v>12</v>
      </c>
      <c r="N183" s="4" t="n">
        <v>4</v>
      </c>
      <c r="O183" s="4" t="n">
        <v>5</v>
      </c>
      <c r="P183" s="4" t="n">
        <v>1</v>
      </c>
      <c r="Q183" s="4" t="n">
        <v>6</v>
      </c>
      <c r="R183" s="4" t="n">
        <v>6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47</v>
      </c>
      <c r="AA183" s="4" t="str">
        <f aca="false">IF(AND(Z183 &lt; 36, Z183&gt;23), "24-35",
IF(AND(Z183 &lt; 51, Z183&gt;35), "36-50",
IF(AND(Z183 &lt; 66, Z183&gt;50), "51-65",
IF(Z183&gt;65, "66+", "?"))))</f>
        <v>36-50</v>
      </c>
      <c r="AB183" s="4" t="n">
        <v>2655</v>
      </c>
      <c r="AC183" s="4" t="n">
        <v>0</v>
      </c>
      <c r="AD183" s="4" t="n">
        <v>1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1</v>
      </c>
      <c r="AJ183" s="4" t="n">
        <v>0</v>
      </c>
      <c r="AK183" s="4" t="n">
        <v>0</v>
      </c>
      <c r="AL183" s="4" t="n">
        <v>291</v>
      </c>
      <c r="AM183" s="5" t="n">
        <v>42194</v>
      </c>
      <c r="AN183" s="3" t="n">
        <f aca="false">MONTH(AM183)</f>
        <v>7</v>
      </c>
      <c r="AO183" s="3" t="str">
        <f aca="false">TEXT(AM183,"mmmm")</f>
        <v>July</v>
      </c>
    </row>
    <row r="184" customFormat="false" ht="12.75" hidden="true" customHeight="false" outlineLevel="0" collapsed="false">
      <c r="A184" s="3" t="n">
        <v>183</v>
      </c>
      <c r="B184" s="4" t="n">
        <v>31353</v>
      </c>
      <c r="C184" s="4" t="n">
        <v>24</v>
      </c>
      <c r="E184" s="4" t="n">
        <v>1</v>
      </c>
      <c r="F184" s="4" t="n">
        <v>1</v>
      </c>
      <c r="G184" s="4" t="n">
        <v>24</v>
      </c>
      <c r="H184" s="4" t="n">
        <v>10</v>
      </c>
      <c r="I184" s="4" t="n">
        <v>0</v>
      </c>
      <c r="J184" s="4" t="n">
        <v>10</v>
      </c>
      <c r="K184" s="4" t="n">
        <v>3</v>
      </c>
      <c r="L184" s="4" t="n">
        <v>1</v>
      </c>
      <c r="M184" s="4" t="n">
        <v>7</v>
      </c>
      <c r="N184" s="4" t="n">
        <v>2</v>
      </c>
      <c r="O184" s="4" t="n">
        <v>1</v>
      </c>
      <c r="P184" s="4" t="n">
        <v>1</v>
      </c>
      <c r="Q184" s="4" t="n">
        <v>2</v>
      </c>
      <c r="R184" s="4" t="n">
        <v>8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43</v>
      </c>
      <c r="AA184" s="4" t="str">
        <f aca="false">IF(AND(Z184 &lt; 36, Z184&gt;23), "24-35",
IF(AND(Z184 &lt; 51, Z184&gt;35), "36-50",
IF(AND(Z184 &lt; 66, Z184&gt;50), "51-65",
IF(Z184&gt;65, "66+", "?"))))</f>
        <v>36-50</v>
      </c>
      <c r="AB184" s="4" t="n">
        <v>2341</v>
      </c>
      <c r="AC184" s="4" t="n">
        <v>0</v>
      </c>
      <c r="AD184" s="4" t="n">
        <v>1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1</v>
      </c>
      <c r="AJ184" s="4" t="n">
        <v>0</v>
      </c>
      <c r="AK184" s="4" t="n">
        <v>0</v>
      </c>
      <c r="AL184" s="4" t="n">
        <v>17</v>
      </c>
      <c r="AM184" s="5" t="n">
        <v>42508</v>
      </c>
      <c r="AN184" s="3" t="n">
        <f aca="false">MONTH(AM184)</f>
        <v>5</v>
      </c>
      <c r="AO184" s="3" t="str">
        <f aca="false">TEXT(AM184,"mmmm")</f>
        <v>May</v>
      </c>
    </row>
    <row r="185" customFormat="false" ht="12.75" hidden="true" customHeight="false" outlineLevel="0" collapsed="false">
      <c r="A185" s="3" t="n">
        <v>184</v>
      </c>
      <c r="B185" s="4" t="n">
        <v>69661</v>
      </c>
      <c r="C185" s="4" t="n">
        <v>826</v>
      </c>
      <c r="E185" s="4" t="n">
        <v>0</v>
      </c>
      <c r="F185" s="4" t="n">
        <v>0</v>
      </c>
      <c r="G185" s="4" t="n">
        <v>80</v>
      </c>
      <c r="H185" s="4" t="n">
        <v>656</v>
      </c>
      <c r="I185" s="4" t="n">
        <v>16</v>
      </c>
      <c r="J185" s="4" t="n">
        <v>106</v>
      </c>
      <c r="K185" s="4" t="n">
        <v>32</v>
      </c>
      <c r="L185" s="4" t="n">
        <v>16</v>
      </c>
      <c r="M185" s="4" t="n">
        <v>8</v>
      </c>
      <c r="N185" s="4" t="n">
        <v>1</v>
      </c>
      <c r="O185" s="4" t="n">
        <v>7</v>
      </c>
      <c r="P185" s="4" t="n">
        <v>3</v>
      </c>
      <c r="Q185" s="4" t="n">
        <v>12</v>
      </c>
      <c r="R185" s="4" t="n">
        <v>3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40</v>
      </c>
      <c r="AA185" s="4" t="str">
        <f aca="false">IF(AND(Z185 &lt; 36, Z185&gt;23), "24-35",
IF(AND(Z185 &lt; 51, Z185&gt;35), "36-50",
IF(AND(Z185 &lt; 66, Z185&gt;50), "51-65",
IF(Z185&gt;65, "66+", "?"))))</f>
        <v>36-50</v>
      </c>
      <c r="AB185" s="4" t="n">
        <v>2206</v>
      </c>
      <c r="AC185" s="4" t="n">
        <v>0</v>
      </c>
      <c r="AD185" s="4" t="n">
        <v>1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1</v>
      </c>
      <c r="AK185" s="4" t="n">
        <v>0</v>
      </c>
      <c r="AL185" s="4" t="n">
        <v>818</v>
      </c>
      <c r="AM185" s="5" t="n">
        <v>42643</v>
      </c>
      <c r="AN185" s="3" t="n">
        <f aca="false">MONTH(AM185)</f>
        <v>9</v>
      </c>
      <c r="AO185" s="3" t="str">
        <f aca="false">TEXT(AM185,"mmmm")</f>
        <v>September</v>
      </c>
    </row>
    <row r="186" customFormat="false" ht="12.75" hidden="true" customHeight="false" outlineLevel="0" collapsed="false">
      <c r="A186" s="3" t="n">
        <v>185</v>
      </c>
      <c r="B186" s="4" t="n">
        <v>80067</v>
      </c>
      <c r="C186" s="4" t="n">
        <v>1549</v>
      </c>
      <c r="E186" s="4" t="n">
        <v>0</v>
      </c>
      <c r="F186" s="4" t="n">
        <v>0</v>
      </c>
      <c r="G186" s="4" t="n">
        <v>82</v>
      </c>
      <c r="H186" s="4" t="n">
        <v>519</v>
      </c>
      <c r="I186" s="4" t="n">
        <v>17</v>
      </c>
      <c r="J186" s="4" t="n">
        <v>813</v>
      </c>
      <c r="K186" s="4" t="n">
        <v>27</v>
      </c>
      <c r="L186" s="4" t="n">
        <v>173</v>
      </c>
      <c r="M186" s="4" t="n">
        <v>51</v>
      </c>
      <c r="N186" s="4" t="n">
        <v>1</v>
      </c>
      <c r="O186" s="4" t="n">
        <v>4</v>
      </c>
      <c r="P186" s="4" t="n">
        <v>6</v>
      </c>
      <c r="Q186" s="4" t="n">
        <v>6</v>
      </c>
      <c r="R186" s="4" t="n">
        <v>2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1</v>
      </c>
      <c r="X186" s="4" t="n">
        <v>0</v>
      </c>
      <c r="Y186" s="4" t="n">
        <v>0</v>
      </c>
      <c r="Z186" s="4" t="n">
        <v>66</v>
      </c>
      <c r="AA186" s="4" t="str">
        <f aca="false">IF(AND(Z186 &lt; 36, Z186&gt;23), "24-35",
IF(AND(Z186 &lt; 51, Z186&gt;35), "36-50",
IF(AND(Z186 &lt; 66, Z186&gt;50), "51-65",
IF(Z186&gt;65, "66+", "?"))))</f>
        <v>66+</v>
      </c>
      <c r="AB186" s="4" t="n">
        <v>2442</v>
      </c>
      <c r="AC186" s="4" t="n">
        <v>0</v>
      </c>
      <c r="AD186" s="4" t="n">
        <v>1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1</v>
      </c>
      <c r="AJ186" s="4" t="n">
        <v>0</v>
      </c>
      <c r="AK186" s="4" t="n">
        <v>0</v>
      </c>
      <c r="AL186" s="4" t="n">
        <v>1498</v>
      </c>
      <c r="AM186" s="5" t="n">
        <v>42407</v>
      </c>
      <c r="AN186" s="3" t="n">
        <f aca="false">MONTH(AM186)</f>
        <v>2</v>
      </c>
      <c r="AO186" s="3" t="str">
        <f aca="false">TEXT(AM186,"mmmm")</f>
        <v>February</v>
      </c>
    </row>
    <row r="187" customFormat="false" ht="12.75" hidden="true" customHeight="false" outlineLevel="0" collapsed="false">
      <c r="A187" s="3" t="n">
        <v>186</v>
      </c>
      <c r="B187" s="4" t="n">
        <v>86718</v>
      </c>
      <c r="C187" s="4" t="n">
        <v>1098</v>
      </c>
      <c r="E187" s="4" t="n">
        <v>0</v>
      </c>
      <c r="F187" s="4" t="n">
        <v>0</v>
      </c>
      <c r="G187" s="4" t="n">
        <v>20</v>
      </c>
      <c r="H187" s="4" t="n">
        <v>344</v>
      </c>
      <c r="I187" s="4" t="n">
        <v>189</v>
      </c>
      <c r="J187" s="4" t="n">
        <v>482</v>
      </c>
      <c r="K187" s="4" t="n">
        <v>50</v>
      </c>
      <c r="L187" s="4" t="n">
        <v>33</v>
      </c>
      <c r="M187" s="4" t="n">
        <v>172</v>
      </c>
      <c r="N187" s="4" t="n">
        <v>1</v>
      </c>
      <c r="O187" s="4" t="n">
        <v>5</v>
      </c>
      <c r="P187" s="4" t="n">
        <v>6</v>
      </c>
      <c r="Q187" s="4" t="n">
        <v>5</v>
      </c>
      <c r="R187" s="4" t="n">
        <v>2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66</v>
      </c>
      <c r="AA187" s="4" t="str">
        <f aca="false">IF(AND(Z187 &lt; 36, Z187&gt;23), "24-35",
IF(AND(Z187 &lt; 51, Z187&gt;35), "36-50",
IF(AND(Z187 &lt; 66, Z187&gt;50), "51-65",
IF(Z187&gt;65, "66+", "?"))))</f>
        <v>66+</v>
      </c>
      <c r="AB187" s="4" t="n">
        <v>2687</v>
      </c>
      <c r="AC187" s="4" t="n">
        <v>0</v>
      </c>
      <c r="AD187" s="4" t="n">
        <v>1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1</v>
      </c>
      <c r="AJ187" s="4" t="n">
        <v>0</v>
      </c>
      <c r="AK187" s="4" t="n">
        <v>0</v>
      </c>
      <c r="AL187" s="4" t="n">
        <v>926</v>
      </c>
      <c r="AM187" s="5" t="n">
        <v>42162</v>
      </c>
      <c r="AN187" s="3" t="n">
        <f aca="false">MONTH(AM187)</f>
        <v>6</v>
      </c>
      <c r="AO187" s="3" t="str">
        <f aca="false">TEXT(AM187,"mmmm")</f>
        <v>June</v>
      </c>
    </row>
    <row r="188" customFormat="false" ht="12.75" hidden="false" customHeight="false" outlineLevel="0" collapsed="false">
      <c r="A188" s="3" t="n">
        <v>187</v>
      </c>
      <c r="B188" s="4" t="n">
        <v>96876</v>
      </c>
      <c r="C188" s="4" t="n">
        <v>1920</v>
      </c>
      <c r="D188" s="4" t="n">
        <f aca="false">C188*100/B188</f>
        <v>1.98191502539329</v>
      </c>
      <c r="E188" s="4" t="n">
        <v>0</v>
      </c>
      <c r="F188" s="4" t="n">
        <v>0</v>
      </c>
      <c r="G188" s="4" t="n">
        <v>79</v>
      </c>
      <c r="H188" s="4" t="n">
        <v>908</v>
      </c>
      <c r="I188" s="4" t="n">
        <v>43</v>
      </c>
      <c r="J188" s="4" t="n">
        <v>735</v>
      </c>
      <c r="K188" s="4" t="n">
        <v>40</v>
      </c>
      <c r="L188" s="4" t="n">
        <v>194</v>
      </c>
      <c r="M188" s="4" t="n">
        <v>21</v>
      </c>
      <c r="N188" s="4" t="n">
        <v>1</v>
      </c>
      <c r="O188" s="4" t="n">
        <v>7</v>
      </c>
      <c r="P188" s="4" t="n">
        <v>7</v>
      </c>
      <c r="Q188" s="4" t="n">
        <v>9</v>
      </c>
      <c r="R188" s="4" t="n">
        <v>2</v>
      </c>
      <c r="S188" s="4" t="n">
        <v>1</v>
      </c>
      <c r="T188" s="4" t="n">
        <v>0</v>
      </c>
      <c r="U188" s="4" t="n">
        <v>0</v>
      </c>
      <c r="V188" s="4" t="n">
        <v>1</v>
      </c>
      <c r="W188" s="4" t="n">
        <v>1</v>
      </c>
      <c r="X188" s="4" t="n">
        <v>0</v>
      </c>
      <c r="Y188" s="4" t="n">
        <v>1</v>
      </c>
      <c r="Z188" s="4" t="n">
        <v>43</v>
      </c>
      <c r="AA188" s="4" t="str">
        <f aca="false">IF(AND(Z188 &lt; 36, Z188&gt;23), "24-35",
IF(AND(Z188 &lt; 51, Z188&gt;35), "36-50",
IF(AND(Z188 &lt; 66, Z188&gt;50), "51-65",
IF(Z188&gt;65, "66+", "?"))))</f>
        <v>36-50</v>
      </c>
      <c r="AB188" s="4" t="n">
        <v>2486</v>
      </c>
      <c r="AC188" s="4" t="n">
        <v>0</v>
      </c>
      <c r="AD188" s="4" t="n">
        <v>0</v>
      </c>
      <c r="AE188" s="4" t="n">
        <v>0</v>
      </c>
      <c r="AF188" s="4" t="n">
        <v>1</v>
      </c>
      <c r="AG188" s="4" t="n">
        <v>0</v>
      </c>
      <c r="AH188" s="4" t="n">
        <v>0</v>
      </c>
      <c r="AI188" s="4" t="n">
        <v>1</v>
      </c>
      <c r="AJ188" s="4" t="n">
        <v>0</v>
      </c>
      <c r="AK188" s="4" t="n">
        <v>0</v>
      </c>
      <c r="AL188" s="4" t="n">
        <v>1899</v>
      </c>
      <c r="AM188" s="5" t="n">
        <v>42363</v>
      </c>
      <c r="AN188" s="3" t="n">
        <f aca="false">MONTH(AM188)</f>
        <v>12</v>
      </c>
      <c r="AO188" s="3" t="str">
        <f aca="false">TEXT(AM188,"mmmm")</f>
        <v>December</v>
      </c>
    </row>
    <row r="189" customFormat="false" ht="12.75" hidden="true" customHeight="false" outlineLevel="0" collapsed="false">
      <c r="A189" s="3" t="n">
        <v>188</v>
      </c>
      <c r="B189" s="4" t="n">
        <v>69142</v>
      </c>
      <c r="C189" s="4" t="n">
        <v>496</v>
      </c>
      <c r="E189" s="4" t="n">
        <v>0</v>
      </c>
      <c r="F189" s="4" t="n">
        <v>1</v>
      </c>
      <c r="G189" s="4" t="n">
        <v>50</v>
      </c>
      <c r="H189" s="4" t="n">
        <v>448</v>
      </c>
      <c r="I189" s="4" t="n">
        <v>4</v>
      </c>
      <c r="J189" s="4" t="n">
        <v>34</v>
      </c>
      <c r="K189" s="4" t="n">
        <v>6</v>
      </c>
      <c r="L189" s="4" t="n">
        <v>4</v>
      </c>
      <c r="M189" s="4" t="n">
        <v>39</v>
      </c>
      <c r="N189" s="4" t="n">
        <v>3</v>
      </c>
      <c r="O189" s="4" t="n">
        <v>8</v>
      </c>
      <c r="P189" s="4" t="n">
        <v>1</v>
      </c>
      <c r="Q189" s="4" t="n">
        <v>7</v>
      </c>
      <c r="R189" s="4" t="n">
        <v>5</v>
      </c>
      <c r="S189" s="4" t="n">
        <v>0</v>
      </c>
      <c r="T189" s="4" t="n">
        <v>0</v>
      </c>
      <c r="U189" s="4" t="n">
        <v>0</v>
      </c>
      <c r="V189" s="4" t="n">
        <v>1</v>
      </c>
      <c r="W189" s="4" t="n">
        <v>0</v>
      </c>
      <c r="X189" s="4" t="n">
        <v>0</v>
      </c>
      <c r="Y189" s="4" t="n">
        <v>0</v>
      </c>
      <c r="Z189" s="4" t="n">
        <v>68</v>
      </c>
      <c r="AA189" s="4" t="str">
        <f aca="false">IF(AND(Z189 &lt; 36, Z189&gt;23), "24-35",
IF(AND(Z189 &lt; 51, Z189&gt;35), "36-50",
IF(AND(Z189 &lt; 66, Z189&gt;50), "51-65",
IF(Z189&gt;65, "66+", "?"))))</f>
        <v>66+</v>
      </c>
      <c r="AB189" s="4" t="n">
        <v>2159</v>
      </c>
      <c r="AC189" s="4" t="n">
        <v>1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1</v>
      </c>
      <c r="AJ189" s="4" t="n">
        <v>0</v>
      </c>
      <c r="AK189" s="4" t="n">
        <v>0</v>
      </c>
      <c r="AL189" s="4" t="n">
        <v>457</v>
      </c>
      <c r="AM189" s="5" t="n">
        <v>42690</v>
      </c>
      <c r="AN189" s="3" t="n">
        <f aca="false">MONTH(AM189)</f>
        <v>11</v>
      </c>
      <c r="AO189" s="3" t="str">
        <f aca="false">TEXT(AM189,"mmmm")</f>
        <v>November</v>
      </c>
    </row>
    <row r="190" customFormat="false" ht="12.75" hidden="true" customHeight="false" outlineLevel="0" collapsed="false">
      <c r="A190" s="3" t="n">
        <v>189</v>
      </c>
      <c r="B190" s="4" t="n">
        <v>75922</v>
      </c>
      <c r="C190" s="4" t="n">
        <v>1203</v>
      </c>
      <c r="E190" s="4" t="n">
        <v>0</v>
      </c>
      <c r="F190" s="4" t="n">
        <v>0</v>
      </c>
      <c r="G190" s="4" t="n">
        <v>60</v>
      </c>
      <c r="H190" s="4" t="n">
        <v>265</v>
      </c>
      <c r="I190" s="4" t="n">
        <v>138</v>
      </c>
      <c r="J190" s="4" t="n">
        <v>553</v>
      </c>
      <c r="K190" s="4" t="n">
        <v>224</v>
      </c>
      <c r="L190" s="4" t="n">
        <v>23</v>
      </c>
      <c r="M190" s="4" t="n">
        <v>92</v>
      </c>
      <c r="N190" s="4" t="n">
        <v>1</v>
      </c>
      <c r="O190" s="4" t="n">
        <v>4</v>
      </c>
      <c r="P190" s="4" t="n">
        <v>4</v>
      </c>
      <c r="Q190" s="4" t="n">
        <v>9</v>
      </c>
      <c r="R190" s="4" t="n">
        <v>1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52</v>
      </c>
      <c r="AA190" s="4" t="str">
        <f aca="false">IF(AND(Z190 &lt; 36, Z190&gt;23), "24-35",
IF(AND(Z190 &lt; 51, Z190&gt;35), "36-50",
IF(AND(Z190 &lt; 66, Z190&gt;50), "51-65",
IF(Z190&gt;65, "66+", "?"))))</f>
        <v>51-65</v>
      </c>
      <c r="AB190" s="4" t="n">
        <v>2361</v>
      </c>
      <c r="AC190" s="4" t="n">
        <v>0</v>
      </c>
      <c r="AD190" s="4" t="n">
        <v>0</v>
      </c>
      <c r="AE190" s="4" t="n">
        <v>1</v>
      </c>
      <c r="AF190" s="4" t="n">
        <v>0</v>
      </c>
      <c r="AG190" s="4" t="n">
        <v>0</v>
      </c>
      <c r="AH190" s="4" t="n">
        <v>0</v>
      </c>
      <c r="AI190" s="4" t="n">
        <v>1</v>
      </c>
      <c r="AJ190" s="4" t="n">
        <v>0</v>
      </c>
      <c r="AK190" s="4" t="n">
        <v>0</v>
      </c>
      <c r="AL190" s="4" t="n">
        <v>1111</v>
      </c>
      <c r="AM190" s="5" t="n">
        <v>42488</v>
      </c>
      <c r="AN190" s="3" t="n">
        <f aca="false">MONTH(AM190)</f>
        <v>4</v>
      </c>
      <c r="AO190" s="3" t="str">
        <f aca="false">TEXT(AM190,"mmmm")</f>
        <v>April</v>
      </c>
    </row>
    <row r="191" customFormat="false" ht="12.75" hidden="true" customHeight="false" outlineLevel="0" collapsed="false">
      <c r="A191" s="3" t="n">
        <v>190</v>
      </c>
      <c r="B191" s="4" t="n">
        <v>63693</v>
      </c>
      <c r="C191" s="4" t="n">
        <v>1096</v>
      </c>
      <c r="E191" s="4" t="n">
        <v>0</v>
      </c>
      <c r="F191" s="4" t="n">
        <v>1</v>
      </c>
      <c r="G191" s="4" t="n">
        <v>63</v>
      </c>
      <c r="H191" s="4" t="n">
        <v>587</v>
      </c>
      <c r="I191" s="4" t="n">
        <v>43</v>
      </c>
      <c r="J191" s="4" t="n">
        <v>337</v>
      </c>
      <c r="K191" s="4" t="n">
        <v>42</v>
      </c>
      <c r="L191" s="4" t="n">
        <v>87</v>
      </c>
      <c r="M191" s="4" t="n">
        <v>54</v>
      </c>
      <c r="N191" s="4" t="n">
        <v>3</v>
      </c>
      <c r="O191" s="4" t="n">
        <v>11</v>
      </c>
      <c r="P191" s="4" t="n">
        <v>6</v>
      </c>
      <c r="Q191" s="4" t="n">
        <v>9</v>
      </c>
      <c r="R191" s="4" t="n">
        <v>6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42</v>
      </c>
      <c r="AA191" s="4" t="str">
        <f aca="false">IF(AND(Z191 &lt; 36, Z191&gt;23), "24-35",
IF(AND(Z191 &lt; 51, Z191&gt;35), "36-50",
IF(AND(Z191 &lt; 66, Z191&gt;50), "51-65",
IF(Z191&gt;65, "66+", "?"))))</f>
        <v>36-50</v>
      </c>
      <c r="AB191" s="4" t="n">
        <v>2417</v>
      </c>
      <c r="AC191" s="4" t="n">
        <v>1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1</v>
      </c>
      <c r="AJ191" s="4" t="n">
        <v>0</v>
      </c>
      <c r="AK191" s="4" t="n">
        <v>0</v>
      </c>
      <c r="AL191" s="4" t="n">
        <v>1042</v>
      </c>
      <c r="AM191" s="5" t="n">
        <v>42432</v>
      </c>
      <c r="AN191" s="3" t="n">
        <f aca="false">MONTH(AM191)</f>
        <v>3</v>
      </c>
      <c r="AO191" s="3" t="str">
        <f aca="false">TEXT(AM191,"mmmm")</f>
        <v>March</v>
      </c>
    </row>
    <row r="192" customFormat="false" ht="12.75" hidden="false" customHeight="false" outlineLevel="0" collapsed="false">
      <c r="A192" s="3" t="n">
        <v>191</v>
      </c>
      <c r="B192" s="4" t="n">
        <v>84169</v>
      </c>
      <c r="C192" s="4" t="n">
        <v>1919</v>
      </c>
      <c r="D192" s="4" t="n">
        <f aca="false">C192*100/B192</f>
        <v>2.27993679383146</v>
      </c>
      <c r="E192" s="4" t="n">
        <v>0</v>
      </c>
      <c r="F192" s="4" t="n">
        <v>0</v>
      </c>
      <c r="G192" s="4" t="n">
        <v>9</v>
      </c>
      <c r="H192" s="4" t="n">
        <v>1478</v>
      </c>
      <c r="I192" s="4" t="n">
        <v>19</v>
      </c>
      <c r="J192" s="4" t="n">
        <v>403</v>
      </c>
      <c r="K192" s="4" t="n">
        <v>0</v>
      </c>
      <c r="L192" s="4" t="n">
        <v>19</v>
      </c>
      <c r="M192" s="4" t="n">
        <v>0</v>
      </c>
      <c r="N192" s="4" t="n">
        <v>1</v>
      </c>
      <c r="O192" s="4" t="n">
        <v>7</v>
      </c>
      <c r="P192" s="4" t="n">
        <v>6</v>
      </c>
      <c r="Q192" s="4" t="n">
        <v>6</v>
      </c>
      <c r="R192" s="4" t="n">
        <v>3</v>
      </c>
      <c r="S192" s="4" t="n">
        <v>0</v>
      </c>
      <c r="T192" s="4" t="n">
        <v>0</v>
      </c>
      <c r="U192" s="4" t="n">
        <v>0</v>
      </c>
      <c r="V192" s="4" t="n">
        <v>1</v>
      </c>
      <c r="W192" s="4" t="n">
        <v>1</v>
      </c>
      <c r="X192" s="4" t="n">
        <v>0</v>
      </c>
      <c r="Y192" s="4" t="n">
        <v>1</v>
      </c>
      <c r="Z192" s="4" t="n">
        <v>38</v>
      </c>
      <c r="AA192" s="4" t="str">
        <f aca="false">IF(AND(Z192 &lt; 36, Z192&gt;23), "24-35",
IF(AND(Z192 &lt; 51, Z192&gt;35), "36-50",
IF(AND(Z192 &lt; 66, Z192&gt;50), "51-65",
IF(Z192&gt;65, "66+", "?"))))</f>
        <v>36-50</v>
      </c>
      <c r="AB192" s="4" t="n">
        <v>2485</v>
      </c>
      <c r="AC192" s="4" t="n">
        <v>0</v>
      </c>
      <c r="AD192" s="4" t="n">
        <v>1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1</v>
      </c>
      <c r="AL192" s="4" t="n">
        <v>1919</v>
      </c>
      <c r="AM192" s="5" t="n">
        <v>42364</v>
      </c>
      <c r="AN192" s="3" t="n">
        <f aca="false">MONTH(AM192)</f>
        <v>12</v>
      </c>
      <c r="AO192" s="3" t="str">
        <f aca="false">TEXT(AM192,"mmmm")</f>
        <v>December</v>
      </c>
    </row>
    <row r="193" customFormat="false" ht="12.75" hidden="true" customHeight="false" outlineLevel="0" collapsed="false">
      <c r="A193" s="3" t="n">
        <v>192</v>
      </c>
      <c r="B193" s="4" t="n">
        <v>40637</v>
      </c>
      <c r="C193" s="4" t="n">
        <v>35</v>
      </c>
      <c r="E193" s="4" t="n">
        <v>1</v>
      </c>
      <c r="F193" s="4" t="n">
        <v>1</v>
      </c>
      <c r="G193" s="4" t="n">
        <v>72</v>
      </c>
      <c r="H193" s="4" t="n">
        <v>22</v>
      </c>
      <c r="I193" s="4" t="n">
        <v>0</v>
      </c>
      <c r="J193" s="4" t="n">
        <v>13</v>
      </c>
      <c r="K193" s="4" t="n">
        <v>0</v>
      </c>
      <c r="L193" s="4" t="n">
        <v>0</v>
      </c>
      <c r="M193" s="4" t="n">
        <v>3</v>
      </c>
      <c r="N193" s="4" t="n">
        <v>2</v>
      </c>
      <c r="O193" s="4" t="n">
        <v>1</v>
      </c>
      <c r="P193" s="4" t="n">
        <v>0</v>
      </c>
      <c r="Q193" s="4" t="n">
        <v>3</v>
      </c>
      <c r="R193" s="4" t="n">
        <v>7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55</v>
      </c>
      <c r="AA193" s="4" t="str">
        <f aca="false">IF(AND(Z193 &lt; 36, Z193&gt;23), "24-35",
IF(AND(Z193 &lt; 51, Z193&gt;35), "36-50",
IF(AND(Z193 &lt; 66, Z193&gt;50), "51-65",
IF(Z193&gt;65, "66+", "?"))))</f>
        <v>51-65</v>
      </c>
      <c r="AB193" s="4" t="n">
        <v>2506</v>
      </c>
      <c r="AC193" s="4" t="n">
        <v>0</v>
      </c>
      <c r="AD193" s="4" t="n">
        <v>0</v>
      </c>
      <c r="AE193" s="4" t="n">
        <v>1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1</v>
      </c>
      <c r="AL193" s="4" t="n">
        <v>32</v>
      </c>
      <c r="AM193" s="5" t="n">
        <v>42343</v>
      </c>
      <c r="AN193" s="3" t="n">
        <f aca="false">MONTH(AM193)</f>
        <v>12</v>
      </c>
      <c r="AO193" s="3" t="str">
        <f aca="false">TEXT(AM193,"mmmm")</f>
        <v>December</v>
      </c>
    </row>
    <row r="194" customFormat="false" ht="12.75" hidden="false" customHeight="false" outlineLevel="0" collapsed="false">
      <c r="A194" s="3" t="n">
        <v>193</v>
      </c>
      <c r="B194" s="4" t="n">
        <v>84169</v>
      </c>
      <c r="C194" s="4" t="n">
        <v>1919</v>
      </c>
      <c r="D194" s="4" t="n">
        <f aca="false">C194*100/B194</f>
        <v>2.27993679383146</v>
      </c>
      <c r="E194" s="4" t="n">
        <v>0</v>
      </c>
      <c r="F194" s="4" t="n">
        <v>0</v>
      </c>
      <c r="G194" s="4" t="n">
        <v>9</v>
      </c>
      <c r="H194" s="4" t="n">
        <v>1478</v>
      </c>
      <c r="I194" s="4" t="n">
        <v>19</v>
      </c>
      <c r="J194" s="4" t="n">
        <v>403</v>
      </c>
      <c r="K194" s="4" t="n">
        <v>0</v>
      </c>
      <c r="L194" s="4" t="n">
        <v>19</v>
      </c>
      <c r="M194" s="4" t="n">
        <v>0</v>
      </c>
      <c r="N194" s="4" t="n">
        <v>1</v>
      </c>
      <c r="O194" s="4" t="n">
        <v>7</v>
      </c>
      <c r="P194" s="4" t="n">
        <v>6</v>
      </c>
      <c r="Q194" s="4" t="n">
        <v>6</v>
      </c>
      <c r="R194" s="4" t="n">
        <v>3</v>
      </c>
      <c r="S194" s="4" t="n">
        <v>0</v>
      </c>
      <c r="T194" s="4" t="n">
        <v>0</v>
      </c>
      <c r="U194" s="4" t="n">
        <v>0</v>
      </c>
      <c r="V194" s="4" t="n">
        <v>1</v>
      </c>
      <c r="W194" s="4" t="n">
        <v>1</v>
      </c>
      <c r="X194" s="4" t="n">
        <v>0</v>
      </c>
      <c r="Y194" s="4" t="n">
        <v>1</v>
      </c>
      <c r="Z194" s="4" t="n">
        <v>38</v>
      </c>
      <c r="AA194" s="4" t="str">
        <f aca="false">IF(AND(Z194 &lt; 36, Z194&gt;23), "24-35",
IF(AND(Z194 &lt; 51, Z194&gt;35), "36-50",
IF(AND(Z194 &lt; 66, Z194&gt;50), "51-65",
IF(Z194&gt;65, "66+", "?"))))</f>
        <v>36-50</v>
      </c>
      <c r="AB194" s="4" t="n">
        <v>2485</v>
      </c>
      <c r="AC194" s="4" t="n">
        <v>0</v>
      </c>
      <c r="AD194" s="4" t="n">
        <v>1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1</v>
      </c>
      <c r="AL194" s="4" t="n">
        <v>1919</v>
      </c>
      <c r="AM194" s="5" t="n">
        <v>42364</v>
      </c>
      <c r="AN194" s="3" t="n">
        <f aca="false">MONTH(AM194)</f>
        <v>12</v>
      </c>
      <c r="AO194" s="3" t="str">
        <f aca="false">TEXT(AM194,"mmmm")</f>
        <v>December</v>
      </c>
    </row>
    <row r="195" customFormat="false" ht="12.75" hidden="true" customHeight="false" outlineLevel="0" collapsed="false">
      <c r="A195" s="3" t="n">
        <v>194</v>
      </c>
      <c r="B195" s="4" t="n">
        <v>29604</v>
      </c>
      <c r="C195" s="4" t="n">
        <v>39</v>
      </c>
      <c r="E195" s="4" t="n">
        <v>1</v>
      </c>
      <c r="F195" s="4" t="n">
        <v>0</v>
      </c>
      <c r="G195" s="4" t="n">
        <v>88</v>
      </c>
      <c r="H195" s="4" t="n">
        <v>7</v>
      </c>
      <c r="I195" s="4" t="n">
        <v>6</v>
      </c>
      <c r="J195" s="4" t="n">
        <v>13</v>
      </c>
      <c r="K195" s="4" t="n">
        <v>7</v>
      </c>
      <c r="L195" s="4" t="n">
        <v>6</v>
      </c>
      <c r="M195" s="4" t="n">
        <v>14</v>
      </c>
      <c r="N195" s="4" t="n">
        <v>1</v>
      </c>
      <c r="O195" s="4" t="n">
        <v>1</v>
      </c>
      <c r="P195" s="4" t="n">
        <v>0</v>
      </c>
      <c r="Q195" s="4" t="n">
        <v>3</v>
      </c>
      <c r="R195" s="4" t="n">
        <v>9</v>
      </c>
      <c r="S195" s="4" t="n">
        <v>0</v>
      </c>
      <c r="T195" s="4" t="n">
        <v>0</v>
      </c>
      <c r="U195" s="4" t="n">
        <v>1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32</v>
      </c>
      <c r="AA195" s="4" t="str">
        <f aca="false">IF(AND(Z195 &lt; 36, Z195&gt;23), "24-35",
IF(AND(Z195 &lt; 51, Z195&gt;35), "36-50",
IF(AND(Z195 &lt; 66, Z195&gt;50), "51-65",
IF(Z195&gt;65, "66+", "?"))))</f>
        <v>24-35</v>
      </c>
      <c r="AB195" s="4" t="n">
        <v>2362</v>
      </c>
      <c r="AC195" s="4" t="n">
        <v>0</v>
      </c>
      <c r="AD195" s="4" t="n">
        <v>0</v>
      </c>
      <c r="AE195" s="4" t="n">
        <v>0</v>
      </c>
      <c r="AF195" s="4" t="n">
        <v>1</v>
      </c>
      <c r="AG195" s="4" t="n">
        <v>0</v>
      </c>
      <c r="AH195" s="4" t="n">
        <v>0</v>
      </c>
      <c r="AI195" s="4" t="n">
        <v>1</v>
      </c>
      <c r="AJ195" s="4" t="n">
        <v>0</v>
      </c>
      <c r="AK195" s="4" t="n">
        <v>0</v>
      </c>
      <c r="AL195" s="4" t="n">
        <v>25</v>
      </c>
      <c r="AM195" s="5" t="n">
        <v>42487</v>
      </c>
      <c r="AN195" s="3" t="n">
        <f aca="false">MONTH(AM195)</f>
        <v>4</v>
      </c>
      <c r="AO195" s="3" t="str">
        <f aca="false">TEXT(AM195,"mmmm")</f>
        <v>April</v>
      </c>
    </row>
    <row r="196" customFormat="false" ht="12.75" hidden="true" customHeight="false" outlineLevel="0" collapsed="false">
      <c r="A196" s="3" t="n">
        <v>195</v>
      </c>
      <c r="B196" s="4" t="n">
        <v>48721</v>
      </c>
      <c r="C196" s="4" t="n">
        <v>272</v>
      </c>
      <c r="E196" s="4" t="n">
        <v>1</v>
      </c>
      <c r="F196" s="4" t="n">
        <v>1</v>
      </c>
      <c r="G196" s="4" t="n">
        <v>50</v>
      </c>
      <c r="H196" s="4" t="n">
        <v>81</v>
      </c>
      <c r="I196" s="4" t="n">
        <v>18</v>
      </c>
      <c r="J196" s="4" t="n">
        <v>113</v>
      </c>
      <c r="K196" s="4" t="n">
        <v>47</v>
      </c>
      <c r="L196" s="4" t="n">
        <v>13</v>
      </c>
      <c r="M196" s="4" t="n">
        <v>21</v>
      </c>
      <c r="N196" s="4" t="n">
        <v>6</v>
      </c>
      <c r="O196" s="4" t="n">
        <v>4</v>
      </c>
      <c r="P196" s="4" t="n">
        <v>2</v>
      </c>
      <c r="Q196" s="4" t="n">
        <v>5</v>
      </c>
      <c r="R196" s="4" t="n">
        <v>6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57</v>
      </c>
      <c r="AA196" s="4" t="str">
        <f aca="false">IF(AND(Z196 &lt; 36, Z196&gt;23), "24-35",
IF(AND(Z196 &lt; 51, Z196&gt;35), "36-50",
IF(AND(Z196 &lt; 66, Z196&gt;50), "51-65",
IF(Z196&gt;65, "66+", "?"))))</f>
        <v>51-65</v>
      </c>
      <c r="AB196" s="4" t="n">
        <v>2571</v>
      </c>
      <c r="AC196" s="4" t="n">
        <v>1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1</v>
      </c>
      <c r="AK196" s="4" t="n">
        <v>0</v>
      </c>
      <c r="AL196" s="4" t="n">
        <v>251</v>
      </c>
      <c r="AM196" s="5" t="n">
        <v>42278</v>
      </c>
      <c r="AN196" s="3" t="n">
        <f aca="false">MONTH(AM196)</f>
        <v>10</v>
      </c>
      <c r="AO196" s="3" t="str">
        <f aca="false">TEXT(AM196,"mmmm")</f>
        <v>October</v>
      </c>
    </row>
    <row r="197" customFormat="false" ht="12.75" hidden="true" customHeight="false" outlineLevel="0" collapsed="false">
      <c r="A197" s="3" t="n">
        <v>196</v>
      </c>
      <c r="B197" s="4" t="n">
        <v>44794</v>
      </c>
      <c r="C197" s="4" t="n">
        <v>61</v>
      </c>
      <c r="E197" s="4" t="n">
        <v>0</v>
      </c>
      <c r="F197" s="4" t="n">
        <v>1</v>
      </c>
      <c r="G197" s="4" t="n">
        <v>99</v>
      </c>
      <c r="H197" s="4" t="n">
        <v>54</v>
      </c>
      <c r="I197" s="4" t="n">
        <v>0</v>
      </c>
      <c r="J197" s="4" t="n">
        <v>7</v>
      </c>
      <c r="K197" s="4" t="n">
        <v>0</v>
      </c>
      <c r="L197" s="4" t="n">
        <v>0</v>
      </c>
      <c r="M197" s="4" t="n">
        <v>4</v>
      </c>
      <c r="N197" s="4" t="n">
        <v>1</v>
      </c>
      <c r="O197" s="4" t="n">
        <v>2</v>
      </c>
      <c r="P197" s="4" t="n">
        <v>0</v>
      </c>
      <c r="Q197" s="4" t="n">
        <v>3</v>
      </c>
      <c r="R197" s="4" t="n">
        <v>6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54</v>
      </c>
      <c r="AA197" s="4" t="str">
        <f aca="false">IF(AND(Z197 &lt; 36, Z197&gt;23), "24-35",
IF(AND(Z197 &lt; 51, Z197&gt;35), "36-50",
IF(AND(Z197 &lt; 66, Z197&gt;50), "51-65",
IF(Z197&gt;65, "66+", "?"))))</f>
        <v>51-65</v>
      </c>
      <c r="AB197" s="4" t="n">
        <v>2180</v>
      </c>
      <c r="AC197" s="4" t="n">
        <v>0</v>
      </c>
      <c r="AD197" s="4" t="n">
        <v>1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1</v>
      </c>
      <c r="AJ197" s="4" t="n">
        <v>0</v>
      </c>
      <c r="AK197" s="4" t="n">
        <v>0</v>
      </c>
      <c r="AL197" s="4" t="n">
        <v>57</v>
      </c>
      <c r="AM197" s="5" t="n">
        <v>42669</v>
      </c>
      <c r="AN197" s="3" t="n">
        <f aca="false">MONTH(AM197)</f>
        <v>10</v>
      </c>
      <c r="AO197" s="3" t="str">
        <f aca="false">TEXT(AM197,"mmmm")</f>
        <v>October</v>
      </c>
    </row>
    <row r="198" customFormat="false" ht="12.75" hidden="false" customHeight="false" outlineLevel="0" collapsed="false">
      <c r="A198" s="3" t="n">
        <v>197</v>
      </c>
      <c r="B198" s="4" t="n">
        <v>79174</v>
      </c>
      <c r="C198" s="4" t="n">
        <v>1914</v>
      </c>
      <c r="D198" s="4" t="n">
        <f aca="false">C198*100/B198</f>
        <v>2.41746027736378</v>
      </c>
      <c r="E198" s="4" t="n">
        <v>0</v>
      </c>
      <c r="F198" s="4" t="n">
        <v>0</v>
      </c>
      <c r="G198" s="4" t="n">
        <v>2</v>
      </c>
      <c r="H198" s="4" t="n">
        <v>1074</v>
      </c>
      <c r="I198" s="4" t="n">
        <v>37</v>
      </c>
      <c r="J198" s="4" t="n">
        <v>518</v>
      </c>
      <c r="K198" s="4" t="n">
        <v>193</v>
      </c>
      <c r="L198" s="4" t="n">
        <v>92</v>
      </c>
      <c r="M198" s="4" t="n">
        <v>129</v>
      </c>
      <c r="N198" s="4" t="n">
        <v>1</v>
      </c>
      <c r="O198" s="4" t="n">
        <v>5</v>
      </c>
      <c r="P198" s="4" t="n">
        <v>6</v>
      </c>
      <c r="Q198" s="4" t="n">
        <v>7</v>
      </c>
      <c r="R198" s="4" t="n">
        <v>2</v>
      </c>
      <c r="S198" s="4" t="n">
        <v>1</v>
      </c>
      <c r="T198" s="4" t="n">
        <v>0</v>
      </c>
      <c r="U198" s="4" t="n">
        <v>0</v>
      </c>
      <c r="V198" s="4" t="n">
        <v>0</v>
      </c>
      <c r="W198" s="4" t="n">
        <v>1</v>
      </c>
      <c r="X198" s="4" t="n">
        <v>0</v>
      </c>
      <c r="Y198" s="4" t="n">
        <v>1</v>
      </c>
      <c r="Z198" s="4" t="n">
        <v>45</v>
      </c>
      <c r="AA198" s="4" t="str">
        <f aca="false">IF(AND(Z198 &lt; 36, Z198&gt;23), "24-35",
IF(AND(Z198 &lt; 51, Z198&gt;35), "36-50",
IF(AND(Z198 &lt; 66, Z198&gt;50), "51-65",
IF(Z198&gt;65, "66+", "?"))))</f>
        <v>36-50</v>
      </c>
      <c r="AB198" s="4" t="n">
        <v>2693</v>
      </c>
      <c r="AC198" s="4" t="n">
        <v>0</v>
      </c>
      <c r="AD198" s="4" t="n">
        <v>1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1</v>
      </c>
      <c r="AL198" s="4" t="n">
        <v>1785</v>
      </c>
      <c r="AM198" s="5" t="n">
        <v>42156</v>
      </c>
      <c r="AN198" s="3" t="n">
        <f aca="false">MONTH(AM198)</f>
        <v>6</v>
      </c>
      <c r="AO198" s="3" t="str">
        <f aca="false">TEXT(AM198,"mmmm")</f>
        <v>June</v>
      </c>
    </row>
    <row r="199" customFormat="false" ht="12.75" hidden="true" customHeight="false" outlineLevel="0" collapsed="false">
      <c r="A199" s="3" t="n">
        <v>198</v>
      </c>
      <c r="B199" s="4" t="n">
        <v>46097</v>
      </c>
      <c r="C199" s="4" t="n">
        <v>233</v>
      </c>
      <c r="E199" s="4" t="n">
        <v>0</v>
      </c>
      <c r="F199" s="4" t="n">
        <v>1</v>
      </c>
      <c r="G199" s="4" t="n">
        <v>11</v>
      </c>
      <c r="H199" s="4" t="n">
        <v>72</v>
      </c>
      <c r="I199" s="4" t="n">
        <v>24</v>
      </c>
      <c r="J199" s="4" t="n">
        <v>68</v>
      </c>
      <c r="K199" s="4" t="n">
        <v>65</v>
      </c>
      <c r="L199" s="4" t="n">
        <v>4</v>
      </c>
      <c r="M199" s="4" t="n">
        <v>8</v>
      </c>
      <c r="N199" s="4" t="n">
        <v>5</v>
      </c>
      <c r="O199" s="4" t="n">
        <v>3</v>
      </c>
      <c r="P199" s="4" t="n">
        <v>1</v>
      </c>
      <c r="Q199" s="4" t="n">
        <v>6</v>
      </c>
      <c r="R199" s="4" t="n">
        <v>4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64</v>
      </c>
      <c r="AA199" s="4" t="str">
        <f aca="false">IF(AND(Z199 &lt; 36, Z199&gt;23), "24-35",
IF(AND(Z199 &lt; 51, Z199&gt;35), "36-50",
IF(AND(Z199 &lt; 66, Z199&gt;50), "51-65",
IF(Z199&gt;65, "66+", "?"))))</f>
        <v>51-65</v>
      </c>
      <c r="AB199" s="4" t="n">
        <v>2614</v>
      </c>
      <c r="AC199" s="4" t="n">
        <v>0</v>
      </c>
      <c r="AD199" s="4" t="n">
        <v>0</v>
      </c>
      <c r="AE199" s="4" t="n">
        <v>0</v>
      </c>
      <c r="AF199" s="4" t="n">
        <v>1</v>
      </c>
      <c r="AG199" s="4" t="n">
        <v>0</v>
      </c>
      <c r="AH199" s="4" t="n">
        <v>0</v>
      </c>
      <c r="AI199" s="4" t="n">
        <v>1</v>
      </c>
      <c r="AJ199" s="4" t="n">
        <v>0</v>
      </c>
      <c r="AK199" s="4" t="n">
        <v>0</v>
      </c>
      <c r="AL199" s="4" t="n">
        <v>225</v>
      </c>
      <c r="AM199" s="5" t="n">
        <v>42235</v>
      </c>
      <c r="AN199" s="3" t="n">
        <f aca="false">MONTH(AM199)</f>
        <v>8</v>
      </c>
      <c r="AO199" s="3" t="str">
        <f aca="false">TEXT(AM199,"mmmm")</f>
        <v>August</v>
      </c>
    </row>
    <row r="200" customFormat="false" ht="12.75" hidden="true" customHeight="false" outlineLevel="0" collapsed="false">
      <c r="A200" s="3" t="n">
        <v>199</v>
      </c>
      <c r="B200" s="4" t="n">
        <v>77972</v>
      </c>
      <c r="C200" s="4" t="n">
        <v>1089</v>
      </c>
      <c r="E200" s="4" t="n">
        <v>0</v>
      </c>
      <c r="F200" s="4" t="n">
        <v>0</v>
      </c>
      <c r="G200" s="4" t="n">
        <v>18</v>
      </c>
      <c r="H200" s="4" t="n">
        <v>613</v>
      </c>
      <c r="I200" s="4" t="n">
        <v>22</v>
      </c>
      <c r="J200" s="4" t="n">
        <v>319</v>
      </c>
      <c r="K200" s="4" t="n">
        <v>33</v>
      </c>
      <c r="L200" s="4" t="n">
        <v>102</v>
      </c>
      <c r="M200" s="4" t="n">
        <v>12</v>
      </c>
      <c r="N200" s="4" t="n">
        <v>1</v>
      </c>
      <c r="O200" s="4" t="n">
        <v>4</v>
      </c>
      <c r="P200" s="4" t="n">
        <v>6</v>
      </c>
      <c r="Q200" s="4" t="n">
        <v>9</v>
      </c>
      <c r="R200" s="4" t="n">
        <v>1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66</v>
      </c>
      <c r="AA200" s="4" t="str">
        <f aca="false">IF(AND(Z200 &lt; 36, Z200&gt;23), "24-35",
IF(AND(Z200 &lt; 51, Z200&gt;35), "36-50",
IF(AND(Z200 &lt; 66, Z200&gt;50), "51-65",
IF(Z200&gt;65, "66+", "?"))))</f>
        <v>66+</v>
      </c>
      <c r="AB200" s="4" t="n">
        <v>2262</v>
      </c>
      <c r="AC200" s="4" t="n">
        <v>0</v>
      </c>
      <c r="AD200" s="4" t="n">
        <v>0</v>
      </c>
      <c r="AE200" s="4" t="n">
        <v>0</v>
      </c>
      <c r="AF200" s="4" t="n">
        <v>1</v>
      </c>
      <c r="AG200" s="4" t="n">
        <v>0</v>
      </c>
      <c r="AH200" s="4" t="n">
        <v>0</v>
      </c>
      <c r="AI200" s="4" t="n">
        <v>1</v>
      </c>
      <c r="AJ200" s="4" t="n">
        <v>0</v>
      </c>
      <c r="AK200" s="4" t="n">
        <v>0</v>
      </c>
      <c r="AL200" s="4" t="n">
        <v>1077</v>
      </c>
      <c r="AM200" s="5" t="n">
        <v>42587</v>
      </c>
      <c r="AN200" s="3" t="n">
        <f aca="false">MONTH(AM200)</f>
        <v>8</v>
      </c>
      <c r="AO200" s="3" t="str">
        <f aca="false">TEXT(AM200,"mmmm")</f>
        <v>August</v>
      </c>
    </row>
    <row r="201" customFormat="false" ht="12.75" hidden="true" customHeight="false" outlineLevel="0" collapsed="false">
      <c r="A201" s="3" t="n">
        <v>200</v>
      </c>
      <c r="B201" s="4" t="n">
        <v>44377</v>
      </c>
      <c r="C201" s="4" t="n">
        <v>254</v>
      </c>
      <c r="E201" s="4" t="n">
        <v>1</v>
      </c>
      <c r="F201" s="4" t="n">
        <v>1</v>
      </c>
      <c r="G201" s="4" t="n">
        <v>70</v>
      </c>
      <c r="H201" s="4" t="n">
        <v>224</v>
      </c>
      <c r="I201" s="4" t="n">
        <v>0</v>
      </c>
      <c r="J201" s="4" t="n">
        <v>30</v>
      </c>
      <c r="K201" s="4" t="n">
        <v>0</v>
      </c>
      <c r="L201" s="4" t="n">
        <v>0</v>
      </c>
      <c r="M201" s="4" t="n">
        <v>10</v>
      </c>
      <c r="N201" s="4" t="n">
        <v>8</v>
      </c>
      <c r="O201" s="4" t="n">
        <v>5</v>
      </c>
      <c r="P201" s="4" t="n">
        <v>1</v>
      </c>
      <c r="Q201" s="4" t="n">
        <v>5</v>
      </c>
      <c r="R201" s="4" t="n">
        <v>8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52</v>
      </c>
      <c r="AA201" s="4" t="str">
        <f aca="false">IF(AND(Z201 &lt; 36, Z201&gt;23), "24-35",
IF(AND(Z201 &lt; 51, Z201&gt;35), "36-50",
IF(AND(Z201 &lt; 66, Z201&gt;50), "51-65",
IF(Z201&gt;65, "66+", "?"))))</f>
        <v>51-65</v>
      </c>
      <c r="AB201" s="4" t="n">
        <v>2791</v>
      </c>
      <c r="AC201" s="4" t="n">
        <v>0</v>
      </c>
      <c r="AD201" s="4" t="n">
        <v>1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1</v>
      </c>
      <c r="AL201" s="4" t="n">
        <v>244</v>
      </c>
      <c r="AM201" s="5" t="n">
        <v>42058</v>
      </c>
      <c r="AN201" s="3" t="n">
        <f aca="false">MONTH(AM201)</f>
        <v>2</v>
      </c>
      <c r="AO201" s="3" t="str">
        <f aca="false">TEXT(AM201,"mmmm")</f>
        <v>February</v>
      </c>
    </row>
    <row r="202" customFormat="false" ht="12.75" hidden="true" customHeight="false" outlineLevel="0" collapsed="false">
      <c r="A202" s="3" t="n">
        <v>201</v>
      </c>
      <c r="B202" s="4" t="n">
        <v>46014</v>
      </c>
      <c r="C202" s="4" t="n">
        <v>497</v>
      </c>
      <c r="E202" s="4" t="n">
        <v>1</v>
      </c>
      <c r="F202" s="4" t="n">
        <v>1</v>
      </c>
      <c r="G202" s="4" t="n">
        <v>21</v>
      </c>
      <c r="H202" s="4" t="n">
        <v>410</v>
      </c>
      <c r="I202" s="4" t="n">
        <v>0</v>
      </c>
      <c r="J202" s="4" t="n">
        <v>59</v>
      </c>
      <c r="K202" s="4" t="n">
        <v>19</v>
      </c>
      <c r="L202" s="4" t="n">
        <v>9</v>
      </c>
      <c r="M202" s="4" t="n">
        <v>44</v>
      </c>
      <c r="N202" s="4" t="n">
        <v>10</v>
      </c>
      <c r="O202" s="4" t="n">
        <v>7</v>
      </c>
      <c r="P202" s="4" t="n">
        <v>1</v>
      </c>
      <c r="Q202" s="4" t="n">
        <v>8</v>
      </c>
      <c r="R202" s="4" t="n">
        <v>7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46</v>
      </c>
      <c r="AA202" s="4" t="str">
        <f aca="false">IF(AND(Z202 &lt; 36, Z202&gt;23), "24-35",
IF(AND(Z202 &lt; 51, Z202&gt;35), "36-50",
IF(AND(Z202 &lt; 66, Z202&gt;50), "51-65",
IF(Z202&gt;65, "66+", "?"))))</f>
        <v>36-50</v>
      </c>
      <c r="AB202" s="4" t="n">
        <v>2683</v>
      </c>
      <c r="AC202" s="4" t="n">
        <v>0</v>
      </c>
      <c r="AD202" s="4" t="n">
        <v>0</v>
      </c>
      <c r="AE202" s="4" t="n">
        <v>0</v>
      </c>
      <c r="AF202" s="4" t="n">
        <v>1</v>
      </c>
      <c r="AG202" s="4" t="n">
        <v>0</v>
      </c>
      <c r="AH202" s="4" t="n">
        <v>0</v>
      </c>
      <c r="AI202" s="4" t="n">
        <v>0</v>
      </c>
      <c r="AJ202" s="4" t="n">
        <v>1</v>
      </c>
      <c r="AK202" s="4" t="n">
        <v>0</v>
      </c>
      <c r="AL202" s="4" t="n">
        <v>453</v>
      </c>
      <c r="AM202" s="5" t="n">
        <v>42166</v>
      </c>
      <c r="AN202" s="3" t="n">
        <f aca="false">MONTH(AM202)</f>
        <v>6</v>
      </c>
      <c r="AO202" s="3" t="str">
        <f aca="false">TEXT(AM202,"mmmm")</f>
        <v>June</v>
      </c>
    </row>
    <row r="203" customFormat="false" ht="12.75" hidden="true" customHeight="false" outlineLevel="0" collapsed="false">
      <c r="A203" s="3" t="n">
        <v>202</v>
      </c>
      <c r="B203" s="4" t="n">
        <v>70951</v>
      </c>
      <c r="C203" s="4" t="n">
        <v>1144</v>
      </c>
      <c r="E203" s="4" t="n">
        <v>0</v>
      </c>
      <c r="F203" s="4" t="n">
        <v>0</v>
      </c>
      <c r="G203" s="4" t="n">
        <v>66</v>
      </c>
      <c r="H203" s="4" t="n">
        <v>239</v>
      </c>
      <c r="I203" s="4" t="n">
        <v>10</v>
      </c>
      <c r="J203" s="4" t="n">
        <v>554</v>
      </c>
      <c r="K203" s="4" t="n">
        <v>254</v>
      </c>
      <c r="L203" s="4" t="n">
        <v>87</v>
      </c>
      <c r="M203" s="4" t="n">
        <v>54</v>
      </c>
      <c r="N203" s="4" t="n">
        <v>1</v>
      </c>
      <c r="O203" s="4" t="n">
        <v>3</v>
      </c>
      <c r="P203" s="4" t="n">
        <v>4</v>
      </c>
      <c r="Q203" s="4" t="n">
        <v>9</v>
      </c>
      <c r="R203" s="4" t="n">
        <v>1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35</v>
      </c>
      <c r="AA203" s="4" t="str">
        <f aca="false">IF(AND(Z203 &lt; 36, Z203&gt;23), "24-35",
IF(AND(Z203 &lt; 51, Z203&gt;35), "36-50",
IF(AND(Z203 &lt; 66, Z203&gt;50), "51-65",
IF(Z203&gt;65, "66+", "?"))))</f>
        <v>24-35</v>
      </c>
      <c r="AB203" s="4" t="n">
        <v>2580</v>
      </c>
      <c r="AC203" s="4" t="n">
        <v>0</v>
      </c>
      <c r="AD203" s="4" t="n">
        <v>1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1</v>
      </c>
      <c r="AJ203" s="4" t="n">
        <v>0</v>
      </c>
      <c r="AK203" s="4" t="n">
        <v>0</v>
      </c>
      <c r="AL203" s="4" t="n">
        <v>1090</v>
      </c>
      <c r="AM203" s="5" t="n">
        <v>42269</v>
      </c>
      <c r="AN203" s="3" t="n">
        <f aca="false">MONTH(AM203)</f>
        <v>9</v>
      </c>
      <c r="AO203" s="3" t="str">
        <f aca="false">TEXT(AM203,"mmmm")</f>
        <v>September</v>
      </c>
    </row>
    <row r="204" customFormat="false" ht="12.75" hidden="true" customHeight="false" outlineLevel="0" collapsed="false">
      <c r="A204" s="3" t="n">
        <v>203</v>
      </c>
      <c r="B204" s="4" t="n">
        <v>41443</v>
      </c>
      <c r="C204" s="4" t="n">
        <v>393</v>
      </c>
      <c r="E204" s="4" t="n">
        <v>1</v>
      </c>
      <c r="F204" s="4" t="n">
        <v>0</v>
      </c>
      <c r="G204" s="4" t="n">
        <v>79</v>
      </c>
      <c r="H204" s="4" t="n">
        <v>171</v>
      </c>
      <c r="I204" s="4" t="n">
        <v>7</v>
      </c>
      <c r="J204" s="4" t="n">
        <v>171</v>
      </c>
      <c r="K204" s="4" t="n">
        <v>25</v>
      </c>
      <c r="L204" s="4" t="n">
        <v>19</v>
      </c>
      <c r="M204" s="4" t="n">
        <v>89</v>
      </c>
      <c r="N204" s="4" t="n">
        <v>6</v>
      </c>
      <c r="O204" s="4" t="n">
        <v>8</v>
      </c>
      <c r="P204" s="4" t="n">
        <v>1</v>
      </c>
      <c r="Q204" s="4" t="n">
        <v>5</v>
      </c>
      <c r="R204" s="4" t="n">
        <v>8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43</v>
      </c>
      <c r="AA204" s="4" t="str">
        <f aca="false">IF(AND(Z204 &lt; 36, Z204&gt;23), "24-35",
IF(AND(Z204 &lt; 51, Z204&gt;35), "36-50",
IF(AND(Z204 &lt; 66, Z204&gt;50), "51-65",
IF(Z204&gt;65, "66+", "?"))))</f>
        <v>36-50</v>
      </c>
      <c r="AB204" s="4" t="n">
        <v>2248</v>
      </c>
      <c r="AC204" s="4" t="n">
        <v>0</v>
      </c>
      <c r="AD204" s="4" t="n">
        <v>1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1</v>
      </c>
      <c r="AJ204" s="4" t="n">
        <v>0</v>
      </c>
      <c r="AK204" s="4" t="n">
        <v>0</v>
      </c>
      <c r="AL204" s="4" t="n">
        <v>304</v>
      </c>
      <c r="AM204" s="5" t="n">
        <v>42601</v>
      </c>
      <c r="AN204" s="3" t="n">
        <f aca="false">MONTH(AM204)</f>
        <v>8</v>
      </c>
      <c r="AO204" s="3" t="str">
        <f aca="false">TEXT(AM204,"mmmm")</f>
        <v>August</v>
      </c>
    </row>
    <row r="205" customFormat="false" ht="12.75" hidden="true" customHeight="false" outlineLevel="0" collapsed="false">
      <c r="A205" s="3" t="n">
        <v>204</v>
      </c>
      <c r="B205" s="4" t="n">
        <v>52195</v>
      </c>
      <c r="C205" s="4" t="n">
        <v>16</v>
      </c>
      <c r="E205" s="4" t="n">
        <v>2</v>
      </c>
      <c r="F205" s="4" t="n">
        <v>1</v>
      </c>
      <c r="G205" s="4" t="n">
        <v>2</v>
      </c>
      <c r="H205" s="4" t="n">
        <v>12</v>
      </c>
      <c r="I205" s="4" t="n">
        <v>0</v>
      </c>
      <c r="J205" s="4" t="n">
        <v>4</v>
      </c>
      <c r="K205" s="4" t="n">
        <v>0</v>
      </c>
      <c r="L205" s="4" t="n">
        <v>0</v>
      </c>
      <c r="M205" s="4" t="n">
        <v>1</v>
      </c>
      <c r="N205" s="4" t="n">
        <v>1</v>
      </c>
      <c r="O205" s="4" t="n">
        <v>1</v>
      </c>
      <c r="P205" s="4" t="n">
        <v>0</v>
      </c>
      <c r="Q205" s="4" t="n">
        <v>2</v>
      </c>
      <c r="R205" s="4" t="n">
        <v>8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42</v>
      </c>
      <c r="AA205" s="4" t="str">
        <f aca="false">IF(AND(Z205 &lt; 36, Z205&gt;23), "24-35",
IF(AND(Z205 &lt; 51, Z205&gt;35), "36-50",
IF(AND(Z205 &lt; 66, Z205&gt;50), "51-65",
IF(Z205&gt;65, "66+", "?"))))</f>
        <v>36-50</v>
      </c>
      <c r="AB205" s="4" t="n">
        <v>2207</v>
      </c>
      <c r="AC205" s="4" t="n">
        <v>0</v>
      </c>
      <c r="AD205" s="4" t="n">
        <v>0</v>
      </c>
      <c r="AE205" s="4" t="n">
        <v>1</v>
      </c>
      <c r="AF205" s="4" t="n">
        <v>0</v>
      </c>
      <c r="AG205" s="4" t="n">
        <v>0</v>
      </c>
      <c r="AH205" s="4" t="n">
        <v>1</v>
      </c>
      <c r="AI205" s="4" t="n">
        <v>0</v>
      </c>
      <c r="AJ205" s="4" t="n">
        <v>0</v>
      </c>
      <c r="AK205" s="4" t="n">
        <v>0</v>
      </c>
      <c r="AL205" s="4" t="n">
        <v>15</v>
      </c>
      <c r="AM205" s="5" t="n">
        <v>42642</v>
      </c>
      <c r="AN205" s="3" t="n">
        <f aca="false">MONTH(AM205)</f>
        <v>9</v>
      </c>
      <c r="AO205" s="3" t="str">
        <f aca="false">TEXT(AM205,"mmmm")</f>
        <v>September</v>
      </c>
    </row>
    <row r="206" customFormat="false" ht="12.75" hidden="true" customHeight="false" outlineLevel="0" collapsed="false">
      <c r="A206" s="3" t="n">
        <v>205</v>
      </c>
      <c r="B206" s="4" t="n">
        <v>83790</v>
      </c>
      <c r="C206" s="4" t="n">
        <v>1599</v>
      </c>
      <c r="E206" s="4" t="n">
        <v>0</v>
      </c>
      <c r="F206" s="4" t="n">
        <v>0</v>
      </c>
      <c r="G206" s="4" t="n">
        <v>81</v>
      </c>
      <c r="H206" s="4" t="n">
        <v>1076</v>
      </c>
      <c r="I206" s="4" t="n">
        <v>16</v>
      </c>
      <c r="J206" s="4" t="n">
        <v>417</v>
      </c>
      <c r="K206" s="4" t="n">
        <v>42</v>
      </c>
      <c r="L206" s="4" t="n">
        <v>48</v>
      </c>
      <c r="M206" s="4" t="n">
        <v>16</v>
      </c>
      <c r="N206" s="4" t="n">
        <v>1</v>
      </c>
      <c r="O206" s="4" t="n">
        <v>8</v>
      </c>
      <c r="P206" s="4" t="n">
        <v>10</v>
      </c>
      <c r="Q206" s="4" t="n">
        <v>6</v>
      </c>
      <c r="R206" s="4" t="n">
        <v>3</v>
      </c>
      <c r="S206" s="4" t="n">
        <v>0</v>
      </c>
      <c r="T206" s="4" t="n">
        <v>0</v>
      </c>
      <c r="U206" s="4" t="n">
        <v>0</v>
      </c>
      <c r="V206" s="4" t="n">
        <v>1</v>
      </c>
      <c r="W206" s="4" t="n">
        <v>1</v>
      </c>
      <c r="X206" s="4" t="n">
        <v>0</v>
      </c>
      <c r="Y206" s="4" t="n">
        <v>0</v>
      </c>
      <c r="Z206" s="4" t="n">
        <v>72</v>
      </c>
      <c r="AA206" s="4" t="str">
        <f aca="false">IF(AND(Z206 &lt; 36, Z206&gt;23), "24-35",
IF(AND(Z206 &lt; 51, Z206&gt;35), "36-50",
IF(AND(Z206 &lt; 66, Z206&gt;50), "51-65",
IF(Z206&gt;65, "66+", "?"))))</f>
        <v>66+</v>
      </c>
      <c r="AB206" s="4" t="n">
        <v>2385</v>
      </c>
      <c r="AC206" s="4" t="n">
        <v>0</v>
      </c>
      <c r="AD206" s="4" t="n">
        <v>1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1</v>
      </c>
      <c r="AK206" s="4" t="n">
        <v>0</v>
      </c>
      <c r="AL206" s="4" t="n">
        <v>1583</v>
      </c>
      <c r="AM206" s="5" t="n">
        <v>42464</v>
      </c>
      <c r="AN206" s="3" t="n">
        <f aca="false">MONTH(AM206)</f>
        <v>4</v>
      </c>
      <c r="AO206" s="3" t="str">
        <f aca="false">TEXT(AM206,"mmmm")</f>
        <v>April</v>
      </c>
    </row>
    <row r="207" customFormat="false" ht="12.75" hidden="true" customHeight="false" outlineLevel="0" collapsed="false">
      <c r="A207" s="3" t="n">
        <v>206</v>
      </c>
      <c r="B207" s="4" t="n">
        <v>44551</v>
      </c>
      <c r="C207" s="4" t="n">
        <v>219</v>
      </c>
      <c r="E207" s="4" t="n">
        <v>0</v>
      </c>
      <c r="F207" s="4" t="n">
        <v>1</v>
      </c>
      <c r="G207" s="4" t="n">
        <v>24</v>
      </c>
      <c r="H207" s="4" t="n">
        <v>182</v>
      </c>
      <c r="I207" s="4" t="n">
        <v>4</v>
      </c>
      <c r="J207" s="4" t="n">
        <v>33</v>
      </c>
      <c r="K207" s="4" t="n">
        <v>0</v>
      </c>
      <c r="L207" s="4" t="n">
        <v>0</v>
      </c>
      <c r="M207" s="4" t="n">
        <v>66</v>
      </c>
      <c r="N207" s="4" t="n">
        <v>2</v>
      </c>
      <c r="O207" s="4" t="n">
        <v>4</v>
      </c>
      <c r="P207" s="4" t="n">
        <v>1</v>
      </c>
      <c r="Q207" s="4" t="n">
        <v>5</v>
      </c>
      <c r="R207" s="4" t="n">
        <v>7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66</v>
      </c>
      <c r="AA207" s="4" t="str">
        <f aca="false">IF(AND(Z207 &lt; 36, Z207&gt;23), "24-35",
IF(AND(Z207 &lt; 51, Z207&gt;35), "36-50",
IF(AND(Z207 &lt; 66, Z207&gt;50), "51-65",
IF(Z207&gt;65, "66+", "?"))))</f>
        <v>66+</v>
      </c>
      <c r="AB207" s="4" t="n">
        <v>2461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1</v>
      </c>
      <c r="AH207" s="4" t="n">
        <v>0</v>
      </c>
      <c r="AI207" s="4" t="n">
        <v>0</v>
      </c>
      <c r="AJ207" s="4" t="n">
        <v>1</v>
      </c>
      <c r="AK207" s="4" t="n">
        <v>0</v>
      </c>
      <c r="AL207" s="4" t="n">
        <v>153</v>
      </c>
      <c r="AM207" s="5" t="n">
        <v>42388</v>
      </c>
      <c r="AN207" s="3" t="n">
        <f aca="false">MONTH(AM207)</f>
        <v>1</v>
      </c>
      <c r="AO207" s="3" t="str">
        <f aca="false">TEXT(AM207,"mmmm")</f>
        <v>January</v>
      </c>
    </row>
    <row r="208" customFormat="false" ht="12.75" hidden="true" customHeight="false" outlineLevel="0" collapsed="false">
      <c r="A208" s="3" t="n">
        <v>207</v>
      </c>
      <c r="B208" s="4" t="n">
        <v>69508</v>
      </c>
      <c r="C208" s="4" t="n">
        <v>1092</v>
      </c>
      <c r="E208" s="4" t="n">
        <v>1</v>
      </c>
      <c r="F208" s="4" t="n">
        <v>0</v>
      </c>
      <c r="G208" s="4" t="n">
        <v>48</v>
      </c>
      <c r="H208" s="4" t="n">
        <v>824</v>
      </c>
      <c r="I208" s="4" t="n">
        <v>32</v>
      </c>
      <c r="J208" s="4" t="n">
        <v>162</v>
      </c>
      <c r="K208" s="4" t="n">
        <v>42</v>
      </c>
      <c r="L208" s="4" t="n">
        <v>32</v>
      </c>
      <c r="M208" s="4" t="n">
        <v>43</v>
      </c>
      <c r="N208" s="4" t="n">
        <v>2</v>
      </c>
      <c r="O208" s="4" t="n">
        <v>11</v>
      </c>
      <c r="P208" s="4" t="n">
        <v>4</v>
      </c>
      <c r="Q208" s="4" t="n">
        <v>11</v>
      </c>
      <c r="R208" s="4" t="n">
        <v>6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40</v>
      </c>
      <c r="AA208" s="4" t="str">
        <f aca="false">IF(AND(Z208 &lt; 36, Z208&gt;23), "24-35",
IF(AND(Z208 &lt; 51, Z208&gt;35), "36-50",
IF(AND(Z208 &lt; 66, Z208&gt;50), "51-65",
IF(Z208&gt;65, "66+", "?"))))</f>
        <v>36-50</v>
      </c>
      <c r="AB208" s="4" t="n">
        <v>2751</v>
      </c>
      <c r="AC208" s="4" t="n">
        <v>0</v>
      </c>
      <c r="AD208" s="4" t="n">
        <v>0</v>
      </c>
      <c r="AE208" s="4" t="n">
        <v>0</v>
      </c>
      <c r="AF208" s="4" t="n">
        <v>1</v>
      </c>
      <c r="AG208" s="4" t="n">
        <v>0</v>
      </c>
      <c r="AH208" s="4" t="n">
        <v>0</v>
      </c>
      <c r="AI208" s="4" t="n">
        <v>1</v>
      </c>
      <c r="AJ208" s="4" t="n">
        <v>0</v>
      </c>
      <c r="AK208" s="4" t="n">
        <v>0</v>
      </c>
      <c r="AL208" s="4" t="n">
        <v>1049</v>
      </c>
      <c r="AM208" s="5" t="n">
        <v>42098</v>
      </c>
      <c r="AN208" s="3" t="n">
        <f aca="false">MONTH(AM208)</f>
        <v>4</v>
      </c>
      <c r="AO208" s="3" t="str">
        <f aca="false">TEXT(AM208,"mmmm")</f>
        <v>April</v>
      </c>
    </row>
    <row r="209" customFormat="false" ht="12.75" hidden="true" customHeight="false" outlineLevel="0" collapsed="false">
      <c r="A209" s="3" t="n">
        <v>208</v>
      </c>
      <c r="B209" s="4" t="n">
        <v>45204</v>
      </c>
      <c r="C209" s="4" t="n">
        <v>96</v>
      </c>
      <c r="E209" s="4" t="n">
        <v>1</v>
      </c>
      <c r="F209" s="4" t="n">
        <v>0</v>
      </c>
      <c r="G209" s="4" t="n">
        <v>93</v>
      </c>
      <c r="H209" s="4" t="n">
        <v>30</v>
      </c>
      <c r="I209" s="4" t="n">
        <v>11</v>
      </c>
      <c r="J209" s="4" t="n">
        <v>25</v>
      </c>
      <c r="K209" s="4" t="n">
        <v>29</v>
      </c>
      <c r="L209" s="4" t="n">
        <v>1</v>
      </c>
      <c r="M209" s="4" t="n">
        <v>18</v>
      </c>
      <c r="N209" s="4" t="n">
        <v>1</v>
      </c>
      <c r="O209" s="4" t="n">
        <v>1</v>
      </c>
      <c r="P209" s="4" t="n">
        <v>1</v>
      </c>
      <c r="Q209" s="4" t="n">
        <v>4</v>
      </c>
      <c r="R209" s="4" t="n">
        <v>3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32</v>
      </c>
      <c r="AA209" s="4" t="str">
        <f aca="false">IF(AND(Z209 &lt; 36, Z209&gt;23), "24-35",
IF(AND(Z209 &lt; 51, Z209&gt;35), "36-50",
IF(AND(Z209 &lt; 66, Z209&gt;50), "51-65",
IF(Z209&gt;65, "66+", "?"))))</f>
        <v>24-35</v>
      </c>
      <c r="AB209" s="4" t="n">
        <v>2238</v>
      </c>
      <c r="AC209" s="4" t="n">
        <v>0</v>
      </c>
      <c r="AD209" s="4" t="n">
        <v>0</v>
      </c>
      <c r="AE209" s="4" t="n">
        <v>0</v>
      </c>
      <c r="AF209" s="4" t="n">
        <v>1</v>
      </c>
      <c r="AG209" s="4" t="n">
        <v>0</v>
      </c>
      <c r="AH209" s="4" t="n">
        <v>1</v>
      </c>
      <c r="AI209" s="4" t="n">
        <v>0</v>
      </c>
      <c r="AJ209" s="4" t="n">
        <v>0</v>
      </c>
      <c r="AK209" s="4" t="n">
        <v>0</v>
      </c>
      <c r="AL209" s="4" t="n">
        <v>78</v>
      </c>
      <c r="AM209" s="5" t="n">
        <v>42611</v>
      </c>
      <c r="AN209" s="3" t="n">
        <f aca="false">MONTH(AM209)</f>
        <v>8</v>
      </c>
      <c r="AO209" s="3" t="str">
        <f aca="false">TEXT(AM209,"mmmm")</f>
        <v>August</v>
      </c>
    </row>
    <row r="210" customFormat="false" ht="12.75" hidden="true" customHeight="false" outlineLevel="0" collapsed="false">
      <c r="A210" s="3" t="n">
        <v>209</v>
      </c>
      <c r="B210" s="4" t="n">
        <v>72460</v>
      </c>
      <c r="C210" s="4" t="n">
        <v>1037</v>
      </c>
      <c r="E210" s="4" t="n">
        <v>0</v>
      </c>
      <c r="F210" s="4" t="n">
        <v>0</v>
      </c>
      <c r="G210" s="4" t="n">
        <v>56</v>
      </c>
      <c r="H210" s="4" t="n">
        <v>377</v>
      </c>
      <c r="I210" s="4" t="n">
        <v>10</v>
      </c>
      <c r="J210" s="4" t="n">
        <v>540</v>
      </c>
      <c r="K210" s="4" t="n">
        <v>80</v>
      </c>
      <c r="L210" s="4" t="n">
        <v>30</v>
      </c>
      <c r="M210" s="4" t="n">
        <v>10</v>
      </c>
      <c r="N210" s="4" t="n">
        <v>1</v>
      </c>
      <c r="O210" s="4" t="n">
        <v>3</v>
      </c>
      <c r="P210" s="4" t="n">
        <v>5</v>
      </c>
      <c r="Q210" s="4" t="n">
        <v>7</v>
      </c>
      <c r="R210" s="4" t="n">
        <v>1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51</v>
      </c>
      <c r="AA210" s="4" t="str">
        <f aca="false">IF(AND(Z210 &lt; 36, Z210&gt;23), "24-35",
IF(AND(Z210 &lt; 51, Z210&gt;35), "36-50",
IF(AND(Z210 &lt; 66, Z210&gt;50), "51-65",
IF(Z210&gt;65, "66+", "?"))))</f>
        <v>51-65</v>
      </c>
      <c r="AB210" s="4" t="n">
        <v>2386</v>
      </c>
      <c r="AC210" s="4" t="n">
        <v>0</v>
      </c>
      <c r="AD210" s="4" t="n">
        <v>1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1</v>
      </c>
      <c r="AJ210" s="4" t="n">
        <v>0</v>
      </c>
      <c r="AK210" s="4" t="n">
        <v>0</v>
      </c>
      <c r="AL210" s="4" t="n">
        <v>1027</v>
      </c>
      <c r="AM210" s="5" t="n">
        <v>42463</v>
      </c>
      <c r="AN210" s="3" t="n">
        <f aca="false">MONTH(AM210)</f>
        <v>4</v>
      </c>
      <c r="AO210" s="3" t="str">
        <f aca="false">TEXT(AM210,"mmmm")</f>
        <v>April</v>
      </c>
    </row>
    <row r="211" customFormat="false" ht="12.75" hidden="true" customHeight="false" outlineLevel="0" collapsed="false">
      <c r="A211" s="3" t="n">
        <v>210</v>
      </c>
      <c r="B211" s="4" t="n">
        <v>77622</v>
      </c>
      <c r="C211" s="4" t="n">
        <v>700</v>
      </c>
      <c r="E211" s="4" t="n">
        <v>0</v>
      </c>
      <c r="F211" s="4" t="n">
        <v>2</v>
      </c>
      <c r="G211" s="4" t="n">
        <v>3</v>
      </c>
      <c r="H211" s="4" t="n">
        <v>520</v>
      </c>
      <c r="I211" s="4" t="n">
        <v>7</v>
      </c>
      <c r="J211" s="4" t="n">
        <v>154</v>
      </c>
      <c r="K211" s="4" t="n">
        <v>19</v>
      </c>
      <c r="L211" s="4" t="n">
        <v>0</v>
      </c>
      <c r="M211" s="4" t="n">
        <v>14</v>
      </c>
      <c r="N211" s="4" t="n">
        <v>2</v>
      </c>
      <c r="O211" s="4" t="n">
        <v>6</v>
      </c>
      <c r="P211" s="4" t="n">
        <v>3</v>
      </c>
      <c r="Q211" s="4" t="n">
        <v>11</v>
      </c>
      <c r="R211" s="4" t="n">
        <v>3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50</v>
      </c>
      <c r="AA211" s="4" t="str">
        <f aca="false">IF(AND(Z211 &lt; 36, Z211&gt;23), "24-35",
IF(AND(Z211 &lt; 51, Z211&gt;35), "36-50",
IF(AND(Z211 &lt; 66, Z211&gt;50), "51-65",
IF(Z211&gt;65, "66+", "?"))))</f>
        <v>36-50</v>
      </c>
      <c r="AB211" s="4" t="n">
        <v>2235</v>
      </c>
      <c r="AC211" s="4" t="n">
        <v>0</v>
      </c>
      <c r="AD211" s="4" t="n">
        <v>0</v>
      </c>
      <c r="AE211" s="4" t="n">
        <v>0</v>
      </c>
      <c r="AF211" s="4" t="n">
        <v>1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1</v>
      </c>
      <c r="AL211" s="4" t="n">
        <v>686</v>
      </c>
      <c r="AM211" s="5" t="n">
        <v>42614</v>
      </c>
      <c r="AN211" s="3" t="n">
        <f aca="false">MONTH(AM211)</f>
        <v>9</v>
      </c>
      <c r="AO211" s="3" t="str">
        <f aca="false">TEXT(AM211,"mmmm")</f>
        <v>September</v>
      </c>
    </row>
    <row r="212" customFormat="false" ht="12.75" hidden="true" customHeight="false" outlineLevel="0" collapsed="false">
      <c r="A212" s="3" t="n">
        <v>211</v>
      </c>
      <c r="B212" s="4" t="n">
        <v>30732</v>
      </c>
      <c r="C212" s="4" t="n">
        <v>182</v>
      </c>
      <c r="E212" s="4" t="n">
        <v>1</v>
      </c>
      <c r="F212" s="4" t="n">
        <v>0</v>
      </c>
      <c r="G212" s="4" t="n">
        <v>44</v>
      </c>
      <c r="H212" s="4" t="n">
        <v>155</v>
      </c>
      <c r="I212" s="4" t="n">
        <v>1</v>
      </c>
      <c r="J212" s="4" t="n">
        <v>25</v>
      </c>
      <c r="K212" s="4" t="n">
        <v>0</v>
      </c>
      <c r="L212" s="4" t="n">
        <v>1</v>
      </c>
      <c r="M212" s="4" t="n">
        <v>3</v>
      </c>
      <c r="N212" s="4" t="n">
        <v>4</v>
      </c>
      <c r="O212" s="4" t="n">
        <v>4</v>
      </c>
      <c r="P212" s="4" t="n">
        <v>1</v>
      </c>
      <c r="Q212" s="4" t="n">
        <v>4</v>
      </c>
      <c r="R212" s="4" t="n">
        <v>8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40</v>
      </c>
      <c r="AA212" s="4" t="str">
        <f aca="false">IF(AND(Z212 &lt; 36, Z212&gt;23), "24-35",
IF(AND(Z212 &lt; 51, Z212&gt;35), "36-50",
IF(AND(Z212 &lt; 66, Z212&gt;50), "51-65",
IF(Z212&gt;65, "66+", "?"))))</f>
        <v>36-50</v>
      </c>
      <c r="AB212" s="4" t="n">
        <v>2699</v>
      </c>
      <c r="AC212" s="4" t="n">
        <v>0</v>
      </c>
      <c r="AD212" s="4" t="n">
        <v>1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1</v>
      </c>
      <c r="AL212" s="4" t="n">
        <v>179</v>
      </c>
      <c r="AM212" s="5" t="n">
        <v>42150</v>
      </c>
      <c r="AN212" s="3" t="n">
        <f aca="false">MONTH(AM212)</f>
        <v>5</v>
      </c>
      <c r="AO212" s="3" t="str">
        <f aca="false">TEXT(AM212,"mmmm")</f>
        <v>May</v>
      </c>
    </row>
    <row r="213" customFormat="false" ht="12.75" hidden="true" customHeight="false" outlineLevel="0" collapsed="false">
      <c r="A213" s="3" t="n">
        <v>212</v>
      </c>
      <c r="B213" s="4" t="n">
        <v>63887</v>
      </c>
      <c r="C213" s="4" t="n">
        <v>1153</v>
      </c>
      <c r="E213" s="4" t="n">
        <v>0</v>
      </c>
      <c r="F213" s="4" t="n">
        <v>1</v>
      </c>
      <c r="G213" s="4" t="n">
        <v>38</v>
      </c>
      <c r="H213" s="4" t="n">
        <v>897</v>
      </c>
      <c r="I213" s="4" t="n">
        <v>23</v>
      </c>
      <c r="J213" s="4" t="n">
        <v>207</v>
      </c>
      <c r="K213" s="4" t="n">
        <v>15</v>
      </c>
      <c r="L213" s="4" t="n">
        <v>11</v>
      </c>
      <c r="M213" s="4" t="n">
        <v>92</v>
      </c>
      <c r="N213" s="4" t="n">
        <v>5</v>
      </c>
      <c r="O213" s="4" t="n">
        <v>9</v>
      </c>
      <c r="P213" s="4" t="n">
        <v>6</v>
      </c>
      <c r="Q213" s="4" t="n">
        <v>12</v>
      </c>
      <c r="R213" s="4" t="n">
        <v>6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58</v>
      </c>
      <c r="AA213" s="4" t="str">
        <f aca="false">IF(AND(Z213 &lt; 36, Z213&gt;23), "24-35",
IF(AND(Z213 &lt; 51, Z213&gt;35), "36-50",
IF(AND(Z213 &lt; 66, Z213&gt;50), "51-65",
IF(Z213&gt;65, "66+", "?"))))</f>
        <v>51-65</v>
      </c>
      <c r="AB213" s="4" t="n">
        <v>2818</v>
      </c>
      <c r="AC213" s="4" t="n">
        <v>1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1</v>
      </c>
      <c r="AJ213" s="4" t="n">
        <v>0</v>
      </c>
      <c r="AK213" s="4" t="n">
        <v>0</v>
      </c>
      <c r="AL213" s="4" t="n">
        <v>1061</v>
      </c>
      <c r="AM213" s="5" t="n">
        <v>42031</v>
      </c>
      <c r="AN213" s="3" t="n">
        <f aca="false">MONTH(AM213)</f>
        <v>1</v>
      </c>
      <c r="AO213" s="3" t="str">
        <f aca="false">TEXT(AM213,"mmmm")</f>
        <v>January</v>
      </c>
    </row>
    <row r="214" customFormat="false" ht="12.75" hidden="true" customHeight="false" outlineLevel="0" collapsed="false">
      <c r="A214" s="3" t="n">
        <v>213</v>
      </c>
      <c r="B214" s="4" t="n">
        <v>42011</v>
      </c>
      <c r="C214" s="4" t="n">
        <v>150</v>
      </c>
      <c r="E214" s="4" t="n">
        <v>1</v>
      </c>
      <c r="F214" s="4" t="n">
        <v>0</v>
      </c>
      <c r="G214" s="4" t="n">
        <v>46</v>
      </c>
      <c r="H214" s="4" t="n">
        <v>131</v>
      </c>
      <c r="I214" s="4" t="n">
        <v>0</v>
      </c>
      <c r="J214" s="4" t="n">
        <v>16</v>
      </c>
      <c r="K214" s="4" t="n">
        <v>2</v>
      </c>
      <c r="L214" s="4" t="n">
        <v>1</v>
      </c>
      <c r="M214" s="4" t="n">
        <v>39</v>
      </c>
      <c r="N214" s="4" t="n">
        <v>4</v>
      </c>
      <c r="O214" s="4" t="n">
        <v>3</v>
      </c>
      <c r="P214" s="4" t="n">
        <v>1</v>
      </c>
      <c r="Q214" s="4" t="n">
        <v>4</v>
      </c>
      <c r="R214" s="4" t="n">
        <v>8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42</v>
      </c>
      <c r="AA214" s="4" t="str">
        <f aca="false">IF(AND(Z214 &lt; 36, Z214&gt;23), "24-35",
IF(AND(Z214 &lt; 51, Z214&gt;35), "36-50",
IF(AND(Z214 &lt; 66, Z214&gt;50), "51-65",
IF(Z214&gt;65, "66+", "?"))))</f>
        <v>36-50</v>
      </c>
      <c r="AB214" s="4" t="n">
        <v>2619</v>
      </c>
      <c r="AC214" s="4" t="n">
        <v>0</v>
      </c>
      <c r="AD214" s="4" t="n">
        <v>0</v>
      </c>
      <c r="AE214" s="4" t="n">
        <v>0</v>
      </c>
      <c r="AF214" s="4" t="n">
        <v>1</v>
      </c>
      <c r="AG214" s="4" t="n">
        <v>0</v>
      </c>
      <c r="AH214" s="4" t="n">
        <v>0</v>
      </c>
      <c r="AI214" s="4" t="n">
        <v>1</v>
      </c>
      <c r="AJ214" s="4" t="n">
        <v>0</v>
      </c>
      <c r="AK214" s="4" t="n">
        <v>0</v>
      </c>
      <c r="AL214" s="4" t="n">
        <v>111</v>
      </c>
      <c r="AM214" s="5" t="n">
        <v>42230</v>
      </c>
      <c r="AN214" s="3" t="n">
        <f aca="false">MONTH(AM214)</f>
        <v>8</v>
      </c>
      <c r="AO214" s="3" t="str">
        <f aca="false">TEXT(AM214,"mmmm")</f>
        <v>August</v>
      </c>
    </row>
    <row r="215" customFormat="false" ht="12.75" hidden="true" customHeight="false" outlineLevel="0" collapsed="false">
      <c r="A215" s="3" t="n">
        <v>214</v>
      </c>
      <c r="B215" s="4" t="n">
        <v>51369</v>
      </c>
      <c r="C215" s="4" t="n">
        <v>394</v>
      </c>
      <c r="E215" s="4" t="n">
        <v>0</v>
      </c>
      <c r="F215" s="4" t="n">
        <v>1</v>
      </c>
      <c r="G215" s="4" t="n">
        <v>84</v>
      </c>
      <c r="H215" s="4" t="n">
        <v>297</v>
      </c>
      <c r="I215" s="4" t="n">
        <v>7</v>
      </c>
      <c r="J215" s="4" t="n">
        <v>79</v>
      </c>
      <c r="K215" s="4" t="n">
        <v>0</v>
      </c>
      <c r="L215" s="4" t="n">
        <v>11</v>
      </c>
      <c r="M215" s="4" t="n">
        <v>182</v>
      </c>
      <c r="N215" s="4" t="n">
        <v>2</v>
      </c>
      <c r="O215" s="4" t="n">
        <v>8</v>
      </c>
      <c r="P215" s="4" t="n">
        <v>2</v>
      </c>
      <c r="Q215" s="4" t="n">
        <v>4</v>
      </c>
      <c r="R215" s="4" t="n">
        <v>8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44</v>
      </c>
      <c r="AA215" s="4" t="str">
        <f aca="false">IF(AND(Z215 &lt; 36, Z215&gt;23), "24-35",
IF(AND(Z215 &lt; 51, Z215&gt;35), "36-50",
IF(AND(Z215 &lt; 66, Z215&gt;50), "51-65",
IF(Z215&gt;65, "66+", "?"))))</f>
        <v>36-50</v>
      </c>
      <c r="AB215" s="4" t="n">
        <v>2771</v>
      </c>
      <c r="AC215" s="4" t="n">
        <v>0</v>
      </c>
      <c r="AD215" s="4" t="n">
        <v>0</v>
      </c>
      <c r="AE215" s="4" t="n">
        <v>0</v>
      </c>
      <c r="AF215" s="4" t="n">
        <v>1</v>
      </c>
      <c r="AG215" s="4" t="n">
        <v>0</v>
      </c>
      <c r="AH215" s="4" t="n">
        <v>0</v>
      </c>
      <c r="AI215" s="4" t="n">
        <v>1</v>
      </c>
      <c r="AJ215" s="4" t="n">
        <v>0</v>
      </c>
      <c r="AK215" s="4" t="n">
        <v>0</v>
      </c>
      <c r="AL215" s="4" t="n">
        <v>212</v>
      </c>
      <c r="AM215" s="5" t="n">
        <v>42078</v>
      </c>
      <c r="AN215" s="3" t="n">
        <f aca="false">MONTH(AM215)</f>
        <v>3</v>
      </c>
      <c r="AO215" s="3" t="str">
        <f aca="false">TEXT(AM215,"mmmm")</f>
        <v>March</v>
      </c>
    </row>
    <row r="216" customFormat="false" ht="12.75" hidden="true" customHeight="false" outlineLevel="0" collapsed="false">
      <c r="A216" s="3" t="n">
        <v>215</v>
      </c>
      <c r="B216" s="4" t="n">
        <v>51537</v>
      </c>
      <c r="C216" s="4" t="n">
        <v>1011</v>
      </c>
      <c r="E216" s="4" t="n">
        <v>0</v>
      </c>
      <c r="F216" s="4" t="n">
        <v>1</v>
      </c>
      <c r="G216" s="4" t="n">
        <v>27</v>
      </c>
      <c r="H216" s="4" t="n">
        <v>787</v>
      </c>
      <c r="I216" s="4" t="n">
        <v>20</v>
      </c>
      <c r="J216" s="4" t="n">
        <v>204</v>
      </c>
      <c r="K216" s="4" t="n">
        <v>0</v>
      </c>
      <c r="L216" s="4" t="n">
        <v>0</v>
      </c>
      <c r="M216" s="4" t="n">
        <v>92</v>
      </c>
      <c r="N216" s="4" t="n">
        <v>3</v>
      </c>
      <c r="O216" s="4" t="n">
        <v>2</v>
      </c>
      <c r="P216" s="4" t="n">
        <v>2</v>
      </c>
      <c r="Q216" s="4" t="n">
        <v>11</v>
      </c>
      <c r="R216" s="4" t="n">
        <v>8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68</v>
      </c>
      <c r="AA216" s="4" t="str">
        <f aca="false">IF(AND(Z216 &lt; 36, Z216&gt;23), "24-35",
IF(AND(Z216 &lt; 51, Z216&gt;35), "36-50",
IF(AND(Z216 &lt; 66, Z216&gt;50), "51-65",
IF(Z216&gt;65, "66+", "?"))))</f>
        <v>66+</v>
      </c>
      <c r="AB216" s="4" t="n">
        <v>2726</v>
      </c>
      <c r="AC216" s="4" t="n">
        <v>1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1</v>
      </c>
      <c r="AJ216" s="4" t="n">
        <v>0</v>
      </c>
      <c r="AK216" s="4" t="n">
        <v>0</v>
      </c>
      <c r="AL216" s="4" t="n">
        <v>919</v>
      </c>
      <c r="AM216" s="5" t="n">
        <v>42123</v>
      </c>
      <c r="AN216" s="3" t="n">
        <f aca="false">MONTH(AM216)</f>
        <v>4</v>
      </c>
      <c r="AO216" s="3" t="str">
        <f aca="false">TEXT(AM216,"mmmm")</f>
        <v>April</v>
      </c>
    </row>
    <row r="217" customFormat="false" ht="12.75" hidden="true" customHeight="false" outlineLevel="0" collapsed="false">
      <c r="A217" s="3" t="n">
        <v>216</v>
      </c>
      <c r="B217" s="4" t="n">
        <v>79930</v>
      </c>
      <c r="C217" s="4" t="n">
        <v>1736</v>
      </c>
      <c r="E217" s="4" t="n">
        <v>0</v>
      </c>
      <c r="F217" s="4" t="n">
        <v>0</v>
      </c>
      <c r="G217" s="4" t="n">
        <v>72</v>
      </c>
      <c r="H217" s="4" t="n">
        <v>792</v>
      </c>
      <c r="I217" s="4" t="n">
        <v>86</v>
      </c>
      <c r="J217" s="4" t="n">
        <v>740</v>
      </c>
      <c r="K217" s="4" t="n">
        <v>67</v>
      </c>
      <c r="L217" s="4" t="n">
        <v>51</v>
      </c>
      <c r="M217" s="4" t="n">
        <v>17</v>
      </c>
      <c r="N217" s="4" t="n">
        <v>1</v>
      </c>
      <c r="O217" s="4" t="n">
        <v>3</v>
      </c>
      <c r="P217" s="4" t="n">
        <v>5</v>
      </c>
      <c r="Q217" s="4" t="n">
        <v>8</v>
      </c>
      <c r="R217" s="4" t="n">
        <v>2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48</v>
      </c>
      <c r="AA217" s="4" t="str">
        <f aca="false">IF(AND(Z217 &lt; 36, Z217&gt;23), "24-35",
IF(AND(Z217 &lt; 51, Z217&gt;35), "36-50",
IF(AND(Z217 &lt; 66, Z217&gt;50), "51-65",
IF(Z217&gt;65, "66+", "?"))))</f>
        <v>36-50</v>
      </c>
      <c r="AB217" s="4" t="n">
        <v>2849</v>
      </c>
      <c r="AC217" s="4" t="n">
        <v>0</v>
      </c>
      <c r="AD217" s="4" t="n">
        <v>1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1</v>
      </c>
      <c r="AL217" s="4" t="n">
        <v>1719</v>
      </c>
      <c r="AM217" s="5" t="n">
        <v>42000</v>
      </c>
      <c r="AN217" s="3" t="n">
        <f aca="false">MONTH(AM217)</f>
        <v>12</v>
      </c>
      <c r="AO217" s="3" t="str">
        <f aca="false">TEXT(AM217,"mmmm")</f>
        <v>December</v>
      </c>
    </row>
    <row r="218" customFormat="false" ht="12.75" hidden="true" customHeight="false" outlineLevel="0" collapsed="false">
      <c r="A218" s="3" t="n">
        <v>217</v>
      </c>
      <c r="B218" s="4" t="n">
        <v>34320</v>
      </c>
      <c r="C218" s="4" t="n">
        <v>17</v>
      </c>
      <c r="E218" s="4" t="n">
        <v>1</v>
      </c>
      <c r="F218" s="4" t="n">
        <v>0</v>
      </c>
      <c r="G218" s="4" t="n">
        <v>66</v>
      </c>
      <c r="H218" s="4" t="n">
        <v>4</v>
      </c>
      <c r="I218" s="4" t="n">
        <v>1</v>
      </c>
      <c r="J218" s="4" t="n">
        <v>9</v>
      </c>
      <c r="K218" s="4" t="n">
        <v>3</v>
      </c>
      <c r="L218" s="4" t="n">
        <v>0</v>
      </c>
      <c r="M218" s="4" t="n">
        <v>0</v>
      </c>
      <c r="N218" s="4" t="n">
        <v>1</v>
      </c>
      <c r="O218" s="4" t="n">
        <v>1</v>
      </c>
      <c r="P218" s="4" t="n">
        <v>0</v>
      </c>
      <c r="Q218" s="4" t="n">
        <v>2</v>
      </c>
      <c r="R218" s="4" t="n">
        <v>8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34</v>
      </c>
      <c r="AA218" s="4" t="str">
        <f aca="false">IF(AND(Z218 &lt; 36, Z218&gt;23), "24-35",
IF(AND(Z218 &lt; 51, Z218&gt;35), "36-50",
IF(AND(Z218 &lt; 66, Z218&gt;50), "51-65",
IF(Z218&gt;65, "66+", "?"))))</f>
        <v>24-35</v>
      </c>
      <c r="AB218" s="4" t="n">
        <v>2292</v>
      </c>
      <c r="AC218" s="4" t="n">
        <v>0</v>
      </c>
      <c r="AD218" s="4" t="n">
        <v>0</v>
      </c>
      <c r="AE218" s="4" t="n">
        <v>0</v>
      </c>
      <c r="AF218" s="4" t="n">
        <v>1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1</v>
      </c>
      <c r="AL218" s="4" t="n">
        <v>17</v>
      </c>
      <c r="AM218" s="5" t="n">
        <v>42557</v>
      </c>
      <c r="AN218" s="3" t="n">
        <f aca="false">MONTH(AM218)</f>
        <v>7</v>
      </c>
      <c r="AO218" s="3" t="str">
        <f aca="false">TEXT(AM218,"mmmm")</f>
        <v>July</v>
      </c>
    </row>
    <row r="219" customFormat="false" ht="12.75" hidden="false" customHeight="false" outlineLevel="0" collapsed="false">
      <c r="A219" s="3" t="n">
        <v>218</v>
      </c>
      <c r="B219" s="4" t="n">
        <v>72968</v>
      </c>
      <c r="C219" s="4" t="n">
        <v>1903</v>
      </c>
      <c r="D219" s="4" t="n">
        <f aca="false">C219*100/B219</f>
        <v>2.60799254467712</v>
      </c>
      <c r="E219" s="4" t="n">
        <v>0</v>
      </c>
      <c r="F219" s="4" t="n">
        <v>0</v>
      </c>
      <c r="G219" s="4" t="n">
        <v>8</v>
      </c>
      <c r="H219" s="4" t="n">
        <v>1092</v>
      </c>
      <c r="I219" s="4" t="n">
        <v>37</v>
      </c>
      <c r="J219" s="4" t="n">
        <v>592</v>
      </c>
      <c r="K219" s="4" t="n">
        <v>145</v>
      </c>
      <c r="L219" s="4" t="n">
        <v>37</v>
      </c>
      <c r="M219" s="4" t="n">
        <v>55</v>
      </c>
      <c r="N219" s="4" t="n">
        <v>1</v>
      </c>
      <c r="O219" s="4" t="n">
        <v>5</v>
      </c>
      <c r="P219" s="4" t="n">
        <v>5</v>
      </c>
      <c r="Q219" s="4" t="n">
        <v>8</v>
      </c>
      <c r="R219" s="4" t="n">
        <v>3</v>
      </c>
      <c r="S219" s="4" t="n">
        <v>1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1</v>
      </c>
      <c r="Z219" s="4" t="n">
        <v>57</v>
      </c>
      <c r="AA219" s="4" t="str">
        <f aca="false">IF(AND(Z219 &lt; 36, Z219&gt;23), "24-35",
IF(AND(Z219 &lt; 51, Z219&gt;35), "36-50",
IF(AND(Z219 &lt; 66, Z219&gt;50), "51-65",
IF(Z219&gt;65, "66+", "?"))))</f>
        <v>51-65</v>
      </c>
      <c r="AB219" s="4" t="n">
        <v>2354</v>
      </c>
      <c r="AC219" s="4" t="n">
        <v>1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1</v>
      </c>
      <c r="AL219" s="4" t="n">
        <v>1848</v>
      </c>
      <c r="AM219" s="5" t="n">
        <v>42495</v>
      </c>
      <c r="AN219" s="3" t="n">
        <f aca="false">MONTH(AM219)</f>
        <v>5</v>
      </c>
      <c r="AO219" s="3" t="str">
        <f aca="false">TEXT(AM219,"mmmm")</f>
        <v>May</v>
      </c>
    </row>
    <row r="220" customFormat="false" ht="12.75" hidden="true" customHeight="false" outlineLevel="0" collapsed="false">
      <c r="A220" s="3" t="n">
        <v>219</v>
      </c>
      <c r="B220" s="4" t="n">
        <v>81975</v>
      </c>
      <c r="C220" s="4" t="n">
        <v>1561</v>
      </c>
      <c r="E220" s="4" t="n">
        <v>0</v>
      </c>
      <c r="F220" s="4" t="n">
        <v>1</v>
      </c>
      <c r="G220" s="4" t="n">
        <v>2</v>
      </c>
      <c r="H220" s="4" t="n">
        <v>983</v>
      </c>
      <c r="I220" s="4" t="n">
        <v>76</v>
      </c>
      <c r="J220" s="4" t="n">
        <v>184</v>
      </c>
      <c r="K220" s="4" t="n">
        <v>180</v>
      </c>
      <c r="L220" s="4" t="n">
        <v>138</v>
      </c>
      <c r="M220" s="4" t="n">
        <v>27</v>
      </c>
      <c r="N220" s="4" t="n">
        <v>1</v>
      </c>
      <c r="O220" s="4" t="n">
        <v>6</v>
      </c>
      <c r="P220" s="4" t="n">
        <v>3</v>
      </c>
      <c r="Q220" s="4" t="n">
        <v>4</v>
      </c>
      <c r="R220" s="4" t="n">
        <v>7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1</v>
      </c>
      <c r="X220" s="4" t="n">
        <v>0</v>
      </c>
      <c r="Y220" s="4" t="n">
        <v>0</v>
      </c>
      <c r="Z220" s="4" t="n">
        <v>58</v>
      </c>
      <c r="AA220" s="4" t="str">
        <f aca="false">IF(AND(Z220 &lt; 36, Z220&gt;23), "24-35",
IF(AND(Z220 &lt; 51, Z220&gt;35), "36-50",
IF(AND(Z220 &lt; 66, Z220&gt;50), "51-65",
IF(Z220&gt;65, "66+", "?"))))</f>
        <v>51-65</v>
      </c>
      <c r="AB220" s="4" t="n">
        <v>2699</v>
      </c>
      <c r="AC220" s="4" t="n">
        <v>1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1</v>
      </c>
      <c r="AI220" s="4" t="n">
        <v>0</v>
      </c>
      <c r="AJ220" s="4" t="n">
        <v>0</v>
      </c>
      <c r="AK220" s="4" t="n">
        <v>0</v>
      </c>
      <c r="AL220" s="4" t="n">
        <v>1534</v>
      </c>
      <c r="AM220" s="5" t="n">
        <v>42150</v>
      </c>
      <c r="AN220" s="3" t="n">
        <f aca="false">MONTH(AM220)</f>
        <v>5</v>
      </c>
      <c r="AO220" s="3" t="str">
        <f aca="false">TEXT(AM220,"mmmm")</f>
        <v>May</v>
      </c>
    </row>
    <row r="221" customFormat="false" ht="12.75" hidden="true" customHeight="false" outlineLevel="0" collapsed="false">
      <c r="A221" s="3" t="n">
        <v>220</v>
      </c>
      <c r="B221" s="4" t="n">
        <v>38590</v>
      </c>
      <c r="C221" s="4" t="n">
        <v>19</v>
      </c>
      <c r="E221" s="4" t="n">
        <v>1</v>
      </c>
      <c r="F221" s="4" t="n">
        <v>0</v>
      </c>
      <c r="G221" s="4" t="n">
        <v>65</v>
      </c>
      <c r="H221" s="4" t="n">
        <v>3</v>
      </c>
      <c r="I221" s="4" t="n">
        <v>1</v>
      </c>
      <c r="J221" s="4" t="n">
        <v>8</v>
      </c>
      <c r="K221" s="4" t="n">
        <v>4</v>
      </c>
      <c r="L221" s="4" t="n">
        <v>3</v>
      </c>
      <c r="M221" s="4" t="n">
        <v>3</v>
      </c>
      <c r="N221" s="4" t="n">
        <v>1</v>
      </c>
      <c r="O221" s="4" t="n">
        <v>1</v>
      </c>
      <c r="P221" s="4" t="n">
        <v>0</v>
      </c>
      <c r="Q221" s="4" t="n">
        <v>2</v>
      </c>
      <c r="R221" s="4" t="n">
        <v>8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49</v>
      </c>
      <c r="AA221" s="4" t="str">
        <f aca="false">IF(AND(Z221 &lt; 36, Z221&gt;23), "24-35",
IF(AND(Z221 &lt; 51, Z221&gt;35), "36-50",
IF(AND(Z221 &lt; 66, Z221&gt;50), "51-65",
IF(Z221&gt;65, "66+", "?"))))</f>
        <v>36-50</v>
      </c>
      <c r="AB221" s="4" t="n">
        <v>2569</v>
      </c>
      <c r="AC221" s="4" t="n">
        <v>0</v>
      </c>
      <c r="AD221" s="4" t="n">
        <v>0</v>
      </c>
      <c r="AE221" s="4" t="n">
        <v>0</v>
      </c>
      <c r="AF221" s="4" t="n">
        <v>1</v>
      </c>
      <c r="AG221" s="4" t="n">
        <v>0</v>
      </c>
      <c r="AH221" s="4" t="n">
        <v>0</v>
      </c>
      <c r="AI221" s="4" t="n">
        <v>1</v>
      </c>
      <c r="AJ221" s="4" t="n">
        <v>0</v>
      </c>
      <c r="AK221" s="4" t="n">
        <v>0</v>
      </c>
      <c r="AL221" s="4" t="n">
        <v>16</v>
      </c>
      <c r="AM221" s="5" t="n">
        <v>42280</v>
      </c>
      <c r="AN221" s="3" t="n">
        <f aca="false">MONTH(AM221)</f>
        <v>10</v>
      </c>
      <c r="AO221" s="3" t="str">
        <f aca="false">TEXT(AM221,"mmmm")</f>
        <v>October</v>
      </c>
    </row>
    <row r="222" customFormat="false" ht="12.75" hidden="true" customHeight="false" outlineLevel="0" collapsed="false">
      <c r="A222" s="3" t="n">
        <v>221</v>
      </c>
      <c r="B222" s="4" t="n">
        <v>15033</v>
      </c>
      <c r="C222" s="4" t="n">
        <v>15</v>
      </c>
      <c r="E222" s="4" t="n">
        <v>0</v>
      </c>
      <c r="F222" s="4" t="n">
        <v>0</v>
      </c>
      <c r="G222" s="4" t="n">
        <v>37</v>
      </c>
      <c r="H222" s="4" t="n">
        <v>0</v>
      </c>
      <c r="I222" s="4" t="n">
        <v>4</v>
      </c>
      <c r="J222" s="4" t="n">
        <v>5</v>
      </c>
      <c r="K222" s="4" t="n">
        <v>6</v>
      </c>
      <c r="L222" s="4" t="n">
        <v>0</v>
      </c>
      <c r="M222" s="4" t="n">
        <v>4</v>
      </c>
      <c r="N222" s="4" t="n">
        <v>1</v>
      </c>
      <c r="O222" s="4" t="n">
        <v>1</v>
      </c>
      <c r="P222" s="4" t="n">
        <v>0</v>
      </c>
      <c r="Q222" s="4" t="n">
        <v>3</v>
      </c>
      <c r="R222" s="4" t="n">
        <v>3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69</v>
      </c>
      <c r="AA222" s="4" t="str">
        <f aca="false">IF(AND(Z222 &lt; 36, Z222&gt;23), "24-35",
IF(AND(Z222 &lt; 51, Z222&gt;35), "36-50",
IF(AND(Z222 &lt; 66, Z222&gt;50), "51-65",
IF(Z222&gt;65, "66+", "?"))))</f>
        <v>66+</v>
      </c>
      <c r="AB222" s="4" t="n">
        <v>2233</v>
      </c>
      <c r="AC222" s="4" t="n">
        <v>0</v>
      </c>
      <c r="AD222" s="4" t="n">
        <v>0</v>
      </c>
      <c r="AE222" s="4" t="n">
        <v>1</v>
      </c>
      <c r="AF222" s="4" t="n">
        <v>0</v>
      </c>
      <c r="AG222" s="4" t="n">
        <v>0</v>
      </c>
      <c r="AH222" s="4" t="n">
        <v>0</v>
      </c>
      <c r="AI222" s="4" t="n">
        <v>1</v>
      </c>
      <c r="AJ222" s="4" t="n">
        <v>0</v>
      </c>
      <c r="AK222" s="4" t="n">
        <v>0</v>
      </c>
      <c r="AL222" s="4" t="n">
        <v>11</v>
      </c>
      <c r="AM222" s="5" t="n">
        <v>42616</v>
      </c>
      <c r="AN222" s="3" t="n">
        <f aca="false">MONTH(AM222)</f>
        <v>9</v>
      </c>
      <c r="AO222" s="3" t="str">
        <f aca="false">TEXT(AM222,"mmmm")</f>
        <v>September</v>
      </c>
    </row>
    <row r="223" customFormat="false" ht="12.75" hidden="true" customHeight="false" outlineLevel="0" collapsed="false">
      <c r="A223" s="3" t="n">
        <v>222</v>
      </c>
      <c r="B223" s="4" t="n">
        <v>62745</v>
      </c>
      <c r="C223" s="4" t="n">
        <v>1085</v>
      </c>
      <c r="E223" s="4" t="n">
        <v>0</v>
      </c>
      <c r="F223" s="4" t="n">
        <v>1</v>
      </c>
      <c r="G223" s="4" t="n">
        <v>89</v>
      </c>
      <c r="H223" s="4" t="n">
        <v>562</v>
      </c>
      <c r="I223" s="4" t="n">
        <v>21</v>
      </c>
      <c r="J223" s="4" t="n">
        <v>464</v>
      </c>
      <c r="K223" s="4" t="n">
        <v>28</v>
      </c>
      <c r="L223" s="4" t="n">
        <v>10</v>
      </c>
      <c r="M223" s="4" t="n">
        <v>32</v>
      </c>
      <c r="N223" s="4" t="n">
        <v>3</v>
      </c>
      <c r="O223" s="4" t="n">
        <v>7</v>
      </c>
      <c r="P223" s="4" t="n">
        <v>8</v>
      </c>
      <c r="Q223" s="4" t="n">
        <v>11</v>
      </c>
      <c r="R223" s="4" t="n">
        <v>5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55</v>
      </c>
      <c r="AA223" s="4" t="str">
        <f aca="false">IF(AND(Z223 &lt; 36, Z223&gt;23), "24-35",
IF(AND(Z223 &lt; 51, Z223&gt;35), "36-50",
IF(AND(Z223 &lt; 66, Z223&gt;50), "51-65",
IF(Z223&gt;65, "66+", "?"))))</f>
        <v>51-65</v>
      </c>
      <c r="AB223" s="4" t="n">
        <v>2622</v>
      </c>
      <c r="AC223" s="4" t="n">
        <v>0</v>
      </c>
      <c r="AD223" s="4" t="n">
        <v>1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1</v>
      </c>
      <c r="AL223" s="4" t="n">
        <v>1053</v>
      </c>
      <c r="AM223" s="5" t="n">
        <v>42227</v>
      </c>
      <c r="AN223" s="3" t="n">
        <f aca="false">MONTH(AM223)</f>
        <v>8</v>
      </c>
      <c r="AO223" s="3" t="str">
        <f aca="false">TEXT(AM223,"mmmm")</f>
        <v>August</v>
      </c>
    </row>
    <row r="224" customFormat="false" ht="12.75" hidden="true" customHeight="false" outlineLevel="0" collapsed="false">
      <c r="A224" s="3" t="n">
        <v>223</v>
      </c>
      <c r="B224" s="4" t="n">
        <v>22212</v>
      </c>
      <c r="C224" s="4" t="n">
        <v>48</v>
      </c>
      <c r="E224" s="4" t="n">
        <v>1</v>
      </c>
      <c r="F224" s="4" t="n">
        <v>0</v>
      </c>
      <c r="G224" s="4" t="n">
        <v>49</v>
      </c>
      <c r="H224" s="4" t="n">
        <v>5</v>
      </c>
      <c r="I224" s="4" t="n">
        <v>9</v>
      </c>
      <c r="J224" s="4" t="n">
        <v>20</v>
      </c>
      <c r="K224" s="4" t="n">
        <v>6</v>
      </c>
      <c r="L224" s="4" t="n">
        <v>8</v>
      </c>
      <c r="M224" s="4" t="n">
        <v>21</v>
      </c>
      <c r="N224" s="4" t="n">
        <v>2</v>
      </c>
      <c r="O224" s="4" t="n">
        <v>2</v>
      </c>
      <c r="P224" s="4" t="n">
        <v>0</v>
      </c>
      <c r="Q224" s="4" t="n">
        <v>4</v>
      </c>
      <c r="R224" s="4" t="n">
        <v>6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45</v>
      </c>
      <c r="AA224" s="4" t="str">
        <f aca="false">IF(AND(Z224 &lt; 36, Z224&gt;23), "24-35",
IF(AND(Z224 &lt; 51, Z224&gt;35), "36-50",
IF(AND(Z224 &lt; 66, Z224&gt;50), "51-65",
IF(Z224&gt;65, "66+", "?"))))</f>
        <v>36-50</v>
      </c>
      <c r="AB224" s="4" t="n">
        <v>2361</v>
      </c>
      <c r="AC224" s="4" t="n">
        <v>0</v>
      </c>
      <c r="AD224" s="4" t="n">
        <v>1</v>
      </c>
      <c r="AE224" s="4" t="n">
        <v>0</v>
      </c>
      <c r="AF224" s="4" t="n">
        <v>0</v>
      </c>
      <c r="AG224" s="4" t="n">
        <v>0</v>
      </c>
      <c r="AH224" s="4" t="n">
        <v>1</v>
      </c>
      <c r="AI224" s="4" t="n">
        <v>0</v>
      </c>
      <c r="AJ224" s="4" t="n">
        <v>0</v>
      </c>
      <c r="AK224" s="4" t="n">
        <v>0</v>
      </c>
      <c r="AL224" s="4" t="n">
        <v>27</v>
      </c>
      <c r="AM224" s="5" t="n">
        <v>42488</v>
      </c>
      <c r="AN224" s="3" t="n">
        <f aca="false">MONTH(AM224)</f>
        <v>4</v>
      </c>
      <c r="AO224" s="3" t="str">
        <f aca="false">TEXT(AM224,"mmmm")</f>
        <v>April</v>
      </c>
    </row>
    <row r="225" customFormat="false" ht="12.75" hidden="true" customHeight="false" outlineLevel="0" collapsed="false">
      <c r="A225" s="3" t="n">
        <v>224</v>
      </c>
      <c r="B225" s="4" t="n">
        <v>23661</v>
      </c>
      <c r="C225" s="4" t="n">
        <v>22</v>
      </c>
      <c r="E225" s="4" t="n">
        <v>1</v>
      </c>
      <c r="F225" s="4" t="n">
        <v>0</v>
      </c>
      <c r="G225" s="4" t="n">
        <v>46</v>
      </c>
      <c r="H225" s="4" t="n">
        <v>18</v>
      </c>
      <c r="I225" s="4" t="n">
        <v>0</v>
      </c>
      <c r="J225" s="4" t="n">
        <v>4</v>
      </c>
      <c r="K225" s="4" t="n">
        <v>0</v>
      </c>
      <c r="L225" s="4" t="n">
        <v>0</v>
      </c>
      <c r="M225" s="4" t="n">
        <v>1</v>
      </c>
      <c r="N225" s="4" t="n">
        <v>1</v>
      </c>
      <c r="O225" s="4" t="n">
        <v>1</v>
      </c>
      <c r="P225" s="4" t="n">
        <v>0</v>
      </c>
      <c r="Q225" s="4" t="n">
        <v>3</v>
      </c>
      <c r="R225" s="4" t="n">
        <v>7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38</v>
      </c>
      <c r="AA225" s="4" t="str">
        <f aca="false">IF(AND(Z225 &lt; 36, Z225&gt;23), "24-35",
IF(AND(Z225 &lt; 51, Z225&gt;35), "36-50",
IF(AND(Z225 &lt; 66, Z225&gt;50), "51-65",
IF(Z225&gt;65, "66+", "?"))))</f>
        <v>36-50</v>
      </c>
      <c r="AB225" s="4" t="n">
        <v>2366</v>
      </c>
      <c r="AC225" s="4" t="n">
        <v>0</v>
      </c>
      <c r="AD225" s="4" t="n">
        <v>0</v>
      </c>
      <c r="AE225" s="4" t="n">
        <v>0</v>
      </c>
      <c r="AF225" s="4" t="n">
        <v>1</v>
      </c>
      <c r="AG225" s="4" t="n">
        <v>0</v>
      </c>
      <c r="AH225" s="4" t="n">
        <v>0</v>
      </c>
      <c r="AI225" s="4" t="n">
        <v>0</v>
      </c>
      <c r="AJ225" s="4" t="n">
        <v>1</v>
      </c>
      <c r="AK225" s="4" t="n">
        <v>0</v>
      </c>
      <c r="AL225" s="4" t="n">
        <v>21</v>
      </c>
      <c r="AM225" s="5" t="n">
        <v>42483</v>
      </c>
      <c r="AN225" s="3" t="n">
        <f aca="false">MONTH(AM225)</f>
        <v>4</v>
      </c>
      <c r="AO225" s="3" t="str">
        <f aca="false">TEXT(AM225,"mmmm")</f>
        <v>April</v>
      </c>
    </row>
    <row r="226" customFormat="false" ht="12.75" hidden="true" customHeight="false" outlineLevel="0" collapsed="false">
      <c r="A226" s="3" t="n">
        <v>225</v>
      </c>
      <c r="B226" s="4" t="n">
        <v>79761</v>
      </c>
      <c r="C226" s="4" t="n">
        <v>594</v>
      </c>
      <c r="E226" s="4" t="n">
        <v>0</v>
      </c>
      <c r="F226" s="4" t="n">
        <v>1</v>
      </c>
      <c r="G226" s="4" t="n">
        <v>32</v>
      </c>
      <c r="H226" s="4" t="n">
        <v>415</v>
      </c>
      <c r="I226" s="4" t="n">
        <v>5</v>
      </c>
      <c r="J226" s="4" t="n">
        <v>124</v>
      </c>
      <c r="K226" s="4" t="n">
        <v>15</v>
      </c>
      <c r="L226" s="4" t="n">
        <v>35</v>
      </c>
      <c r="M226" s="4" t="n">
        <v>11</v>
      </c>
      <c r="N226" s="4" t="n">
        <v>1</v>
      </c>
      <c r="O226" s="4" t="n">
        <v>5</v>
      </c>
      <c r="P226" s="4" t="n">
        <v>2</v>
      </c>
      <c r="Q226" s="4" t="n">
        <v>11</v>
      </c>
      <c r="R226" s="4" t="n">
        <v>3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62</v>
      </c>
      <c r="AA226" s="4" t="str">
        <f aca="false">IF(AND(Z226 &lt; 36, Z226&gt;23), "24-35",
IF(AND(Z226 &lt; 51, Z226&gt;35), "36-50",
IF(AND(Z226 &lt; 66, Z226&gt;50), "51-65",
IF(Z226&gt;65, "66+", "?"))))</f>
        <v>51-65</v>
      </c>
      <c r="AB226" s="4" t="n">
        <v>2427</v>
      </c>
      <c r="AC226" s="4" t="n">
        <v>0</v>
      </c>
      <c r="AD226" s="4" t="n">
        <v>0</v>
      </c>
      <c r="AE226" s="4" t="n">
        <v>1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1</v>
      </c>
      <c r="AL226" s="4" t="n">
        <v>583</v>
      </c>
      <c r="AM226" s="5" t="n">
        <v>42422</v>
      </c>
      <c r="AN226" s="3" t="n">
        <f aca="false">MONTH(AM226)</f>
        <v>2</v>
      </c>
      <c r="AO226" s="3" t="str">
        <f aca="false">TEXT(AM226,"mmmm")</f>
        <v>February</v>
      </c>
    </row>
    <row r="227" customFormat="false" ht="12.75" hidden="true" customHeight="false" outlineLevel="0" collapsed="false">
      <c r="A227" s="3" t="n">
        <v>226</v>
      </c>
      <c r="B227" s="4" t="n">
        <v>7500</v>
      </c>
      <c r="C227" s="4" t="n">
        <v>37</v>
      </c>
      <c r="E227" s="4" t="n">
        <v>1</v>
      </c>
      <c r="F227" s="4" t="n">
        <v>0</v>
      </c>
      <c r="G227" s="4" t="n">
        <v>54</v>
      </c>
      <c r="H227" s="4" t="n">
        <v>5</v>
      </c>
      <c r="I227" s="4" t="n">
        <v>3</v>
      </c>
      <c r="J227" s="4" t="n">
        <v>10</v>
      </c>
      <c r="K227" s="4" t="n">
        <v>12</v>
      </c>
      <c r="L227" s="4" t="n">
        <v>7</v>
      </c>
      <c r="M227" s="4" t="n">
        <v>20</v>
      </c>
      <c r="N227" s="4" t="n">
        <v>4</v>
      </c>
      <c r="O227" s="4" t="n">
        <v>3</v>
      </c>
      <c r="P227" s="4" t="n">
        <v>1</v>
      </c>
      <c r="Q227" s="4" t="n">
        <v>3</v>
      </c>
      <c r="R227" s="4" t="n">
        <v>7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47</v>
      </c>
      <c r="AA227" s="4" t="str">
        <f aca="false">IF(AND(Z227 &lt; 36, Z227&gt;23), "24-35",
IF(AND(Z227 &lt; 51, Z227&gt;35), "36-50",
IF(AND(Z227 &lt; 66, Z227&gt;50), "51-65",
IF(Z227&gt;65, "66+", "?"))))</f>
        <v>36-50</v>
      </c>
      <c r="AB227" s="4" t="n">
        <v>2344</v>
      </c>
      <c r="AC227" s="4" t="n">
        <v>0</v>
      </c>
      <c r="AD227" s="4" t="n">
        <v>0</v>
      </c>
      <c r="AE227" s="4" t="n">
        <v>1</v>
      </c>
      <c r="AF227" s="4" t="n">
        <v>0</v>
      </c>
      <c r="AG227" s="4" t="n">
        <v>0</v>
      </c>
      <c r="AH227" s="4" t="n">
        <v>0</v>
      </c>
      <c r="AI227" s="4" t="n">
        <v>1</v>
      </c>
      <c r="AJ227" s="4" t="n">
        <v>0</v>
      </c>
      <c r="AK227" s="4" t="n">
        <v>0</v>
      </c>
      <c r="AL227" s="4" t="n">
        <v>17</v>
      </c>
      <c r="AM227" s="5" t="n">
        <v>42505</v>
      </c>
      <c r="AN227" s="3" t="n">
        <f aca="false">MONTH(AM227)</f>
        <v>5</v>
      </c>
      <c r="AO227" s="3" t="str">
        <f aca="false">TEXT(AM227,"mmmm")</f>
        <v>May</v>
      </c>
    </row>
    <row r="228" customFormat="false" ht="12.75" hidden="true" customHeight="false" outlineLevel="0" collapsed="false">
      <c r="A228" s="3" t="n">
        <v>227</v>
      </c>
      <c r="B228" s="4" t="n">
        <v>73455</v>
      </c>
      <c r="C228" s="4" t="n">
        <v>2068</v>
      </c>
      <c r="E228" s="4" t="n">
        <v>0</v>
      </c>
      <c r="F228" s="4" t="n">
        <v>0</v>
      </c>
      <c r="G228" s="4" t="n">
        <v>98</v>
      </c>
      <c r="H228" s="4" t="n">
        <v>901</v>
      </c>
      <c r="I228" s="4" t="n">
        <v>61</v>
      </c>
      <c r="J228" s="4" t="n">
        <v>757</v>
      </c>
      <c r="K228" s="4" t="n">
        <v>186</v>
      </c>
      <c r="L228" s="4" t="n">
        <v>163</v>
      </c>
      <c r="M228" s="4" t="n">
        <v>20</v>
      </c>
      <c r="N228" s="4" t="n">
        <v>1</v>
      </c>
      <c r="O228" s="4" t="n">
        <v>6</v>
      </c>
      <c r="P228" s="4" t="n">
        <v>5</v>
      </c>
      <c r="Q228" s="4" t="n">
        <v>10</v>
      </c>
      <c r="R228" s="4" t="n">
        <v>3</v>
      </c>
      <c r="S228" s="4" t="n">
        <v>0</v>
      </c>
      <c r="T228" s="4" t="n">
        <v>0</v>
      </c>
      <c r="U228" s="4" t="n">
        <v>0</v>
      </c>
      <c r="V228" s="4" t="n">
        <v>1</v>
      </c>
      <c r="W228" s="4" t="n">
        <v>0</v>
      </c>
      <c r="X228" s="4" t="n">
        <v>0</v>
      </c>
      <c r="Y228" s="4" t="n">
        <v>0</v>
      </c>
      <c r="Z228" s="4" t="n">
        <v>52</v>
      </c>
      <c r="AA228" s="4" t="str">
        <f aca="false">IF(AND(Z228 &lt; 36, Z228&gt;23), "24-35",
IF(AND(Z228 &lt; 51, Z228&gt;35), "36-50",
IF(AND(Z228 &lt; 66, Z228&gt;50), "51-65",
IF(Z228&gt;65, "66+", "?"))))</f>
        <v>51-65</v>
      </c>
      <c r="AB228" s="4" t="n">
        <v>2403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1</v>
      </c>
      <c r="AH228" s="4" t="n">
        <v>0</v>
      </c>
      <c r="AI228" s="4" t="n">
        <v>1</v>
      </c>
      <c r="AJ228" s="4" t="n">
        <v>0</v>
      </c>
      <c r="AK228" s="4" t="n">
        <v>0</v>
      </c>
      <c r="AL228" s="4" t="n">
        <v>2048</v>
      </c>
      <c r="AM228" s="5" t="n">
        <v>42446</v>
      </c>
      <c r="AN228" s="3" t="n">
        <f aca="false">MONTH(AM228)</f>
        <v>3</v>
      </c>
      <c r="AO228" s="3" t="str">
        <f aca="false">TEXT(AM228,"mmmm")</f>
        <v>March</v>
      </c>
    </row>
    <row r="229" customFormat="false" ht="12.75" hidden="true" customHeight="false" outlineLevel="0" collapsed="false">
      <c r="A229" s="3" t="n">
        <v>228</v>
      </c>
      <c r="B229" s="4" t="n">
        <v>64961</v>
      </c>
      <c r="C229" s="4" t="n">
        <v>971</v>
      </c>
      <c r="E229" s="4" t="n">
        <v>0</v>
      </c>
      <c r="F229" s="4" t="n">
        <v>1</v>
      </c>
      <c r="G229" s="4" t="n">
        <v>97</v>
      </c>
      <c r="H229" s="4" t="n">
        <v>382</v>
      </c>
      <c r="I229" s="4" t="n">
        <v>114</v>
      </c>
      <c r="J229" s="4" t="n">
        <v>276</v>
      </c>
      <c r="K229" s="4" t="n">
        <v>75</v>
      </c>
      <c r="L229" s="4" t="n">
        <v>124</v>
      </c>
      <c r="M229" s="4" t="n">
        <v>38</v>
      </c>
      <c r="N229" s="4" t="n">
        <v>2</v>
      </c>
      <c r="O229" s="4" t="n">
        <v>6</v>
      </c>
      <c r="P229" s="4" t="n">
        <v>4</v>
      </c>
      <c r="Q229" s="4" t="n">
        <v>4</v>
      </c>
      <c r="R229" s="4" t="n">
        <v>3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62</v>
      </c>
      <c r="AA229" s="4" t="str">
        <f aca="false">IF(AND(Z229 &lt; 36, Z229&gt;23), "24-35",
IF(AND(Z229 &lt; 51, Z229&gt;35), "36-50",
IF(AND(Z229 &lt; 66, Z229&gt;50), "51-65",
IF(Z229&gt;65, "66+", "?"))))</f>
        <v>51-65</v>
      </c>
      <c r="AB229" s="4" t="n">
        <v>2712</v>
      </c>
      <c r="AC229" s="4" t="n">
        <v>0</v>
      </c>
      <c r="AD229" s="4" t="n">
        <v>0</v>
      </c>
      <c r="AE229" s="4" t="n">
        <v>0</v>
      </c>
      <c r="AF229" s="4" t="n">
        <v>1</v>
      </c>
      <c r="AG229" s="4" t="n">
        <v>0</v>
      </c>
      <c r="AH229" s="4" t="n">
        <v>0</v>
      </c>
      <c r="AI229" s="4" t="n">
        <v>1</v>
      </c>
      <c r="AJ229" s="4" t="n">
        <v>0</v>
      </c>
      <c r="AK229" s="4" t="n">
        <v>0</v>
      </c>
      <c r="AL229" s="4" t="n">
        <v>933</v>
      </c>
      <c r="AM229" s="5" t="n">
        <v>42137</v>
      </c>
      <c r="AN229" s="3" t="n">
        <f aca="false">MONTH(AM229)</f>
        <v>5</v>
      </c>
      <c r="AO229" s="3" t="str">
        <f aca="false">TEXT(AM229,"mmmm")</f>
        <v>May</v>
      </c>
    </row>
    <row r="230" customFormat="false" ht="12.75" hidden="true" customHeight="false" outlineLevel="0" collapsed="false">
      <c r="A230" s="3" t="n">
        <v>229</v>
      </c>
      <c r="B230" s="4" t="n">
        <v>22804</v>
      </c>
      <c r="C230" s="4" t="n">
        <v>25</v>
      </c>
      <c r="E230" s="4" t="n">
        <v>1</v>
      </c>
      <c r="F230" s="4" t="n">
        <v>0</v>
      </c>
      <c r="G230" s="4" t="n">
        <v>75</v>
      </c>
      <c r="H230" s="4" t="n">
        <v>14</v>
      </c>
      <c r="I230" s="4" t="n">
        <v>1</v>
      </c>
      <c r="J230" s="4" t="n">
        <v>7</v>
      </c>
      <c r="K230" s="4" t="n">
        <v>2</v>
      </c>
      <c r="L230" s="4" t="n">
        <v>1</v>
      </c>
      <c r="M230" s="4" t="n">
        <v>1</v>
      </c>
      <c r="N230" s="4" t="n">
        <v>1</v>
      </c>
      <c r="O230" s="4" t="n">
        <v>2</v>
      </c>
      <c r="P230" s="4" t="n">
        <v>0</v>
      </c>
      <c r="Q230" s="4" t="n">
        <v>2</v>
      </c>
      <c r="R230" s="4" t="n">
        <v>9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49</v>
      </c>
      <c r="AA230" s="4" t="str">
        <f aca="false">IF(AND(Z230 &lt; 36, Z230&gt;23), "24-35",
IF(AND(Z230 &lt; 51, Z230&gt;35), "36-50",
IF(AND(Z230 &lt; 66, Z230&gt;50), "51-65",
IF(Z230&gt;65, "66+", "?"))))</f>
        <v>36-50</v>
      </c>
      <c r="AB230" s="4" t="n">
        <v>2492</v>
      </c>
      <c r="AC230" s="4" t="n">
        <v>0</v>
      </c>
      <c r="AD230" s="4" t="n">
        <v>0</v>
      </c>
      <c r="AE230" s="4" t="n">
        <v>1</v>
      </c>
      <c r="AF230" s="4" t="n">
        <v>0</v>
      </c>
      <c r="AG230" s="4" t="n">
        <v>0</v>
      </c>
      <c r="AH230" s="4" t="n">
        <v>0</v>
      </c>
      <c r="AI230" s="4" t="n">
        <v>1</v>
      </c>
      <c r="AJ230" s="4" t="n">
        <v>0</v>
      </c>
      <c r="AK230" s="4" t="n">
        <v>0</v>
      </c>
      <c r="AL230" s="4" t="n">
        <v>24</v>
      </c>
      <c r="AM230" s="5" t="n">
        <v>42357</v>
      </c>
      <c r="AN230" s="3" t="n">
        <f aca="false">MONTH(AM230)</f>
        <v>12</v>
      </c>
      <c r="AO230" s="3" t="str">
        <f aca="false">TEXT(AM230,"mmmm")</f>
        <v>December</v>
      </c>
    </row>
    <row r="231" customFormat="false" ht="12.75" hidden="false" customHeight="false" outlineLevel="0" collapsed="false">
      <c r="A231" s="3" t="n">
        <v>230</v>
      </c>
      <c r="B231" s="4" t="n">
        <v>78687</v>
      </c>
      <c r="C231" s="4" t="n">
        <v>1889</v>
      </c>
      <c r="D231" s="4" t="n">
        <f aca="false">C231*100/B231</f>
        <v>2.40065067927358</v>
      </c>
      <c r="E231" s="4" t="n">
        <v>0</v>
      </c>
      <c r="F231" s="4" t="n">
        <v>0</v>
      </c>
      <c r="G231" s="4" t="n">
        <v>13</v>
      </c>
      <c r="H231" s="4" t="n">
        <v>817</v>
      </c>
      <c r="I231" s="4" t="n">
        <v>185</v>
      </c>
      <c r="J231" s="4" t="n">
        <v>687</v>
      </c>
      <c r="K231" s="4" t="n">
        <v>145</v>
      </c>
      <c r="L231" s="4" t="n">
        <v>55</v>
      </c>
      <c r="M231" s="4" t="n">
        <v>241</v>
      </c>
      <c r="N231" s="4" t="n">
        <v>1</v>
      </c>
      <c r="O231" s="4" t="n">
        <v>4</v>
      </c>
      <c r="P231" s="4" t="n">
        <v>6</v>
      </c>
      <c r="Q231" s="4" t="n">
        <v>8</v>
      </c>
      <c r="R231" s="4" t="n">
        <v>2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1</v>
      </c>
      <c r="X231" s="4" t="n">
        <v>0</v>
      </c>
      <c r="Y231" s="4" t="n">
        <v>1</v>
      </c>
      <c r="Z231" s="4" t="n">
        <v>37</v>
      </c>
      <c r="AA231" s="4" t="str">
        <f aca="false">IF(AND(Z231 &lt; 36, Z231&gt;23), "24-35",
IF(AND(Z231 &lt; 51, Z231&gt;35), "36-50",
IF(AND(Z231 &lt; 66, Z231&gt;50), "51-65",
IF(Z231&gt;65, "66+", "?"))))</f>
        <v>36-50</v>
      </c>
      <c r="AB231" s="4" t="n">
        <v>2848</v>
      </c>
      <c r="AC231" s="4" t="n">
        <v>0</v>
      </c>
      <c r="AD231" s="4" t="n">
        <v>0</v>
      </c>
      <c r="AE231" s="4" t="n">
        <v>0</v>
      </c>
      <c r="AF231" s="4" t="n">
        <v>1</v>
      </c>
      <c r="AG231" s="4" t="n">
        <v>0</v>
      </c>
      <c r="AH231" s="4" t="n">
        <v>0</v>
      </c>
      <c r="AI231" s="4" t="n">
        <v>1</v>
      </c>
      <c r="AJ231" s="4" t="n">
        <v>0</v>
      </c>
      <c r="AK231" s="4" t="n">
        <v>0</v>
      </c>
      <c r="AL231" s="4" t="n">
        <v>1648</v>
      </c>
      <c r="AM231" s="5" t="n">
        <v>42001</v>
      </c>
      <c r="AN231" s="3" t="n">
        <f aca="false">MONTH(AM231)</f>
        <v>12</v>
      </c>
      <c r="AO231" s="3" t="str">
        <f aca="false">TEXT(AM231,"mmmm")</f>
        <v>December</v>
      </c>
    </row>
    <row r="232" customFormat="false" ht="12.75" hidden="true" customHeight="false" outlineLevel="0" collapsed="false">
      <c r="A232" s="3" t="n">
        <v>231</v>
      </c>
      <c r="B232" s="4" t="n">
        <v>61074</v>
      </c>
      <c r="C232" s="4" t="n">
        <v>950</v>
      </c>
      <c r="E232" s="4" t="n">
        <v>0</v>
      </c>
      <c r="F232" s="4" t="n">
        <v>1</v>
      </c>
      <c r="G232" s="4" t="n">
        <v>37</v>
      </c>
      <c r="H232" s="4" t="n">
        <v>789</v>
      </c>
      <c r="I232" s="4" t="n">
        <v>0</v>
      </c>
      <c r="J232" s="4" t="n">
        <v>133</v>
      </c>
      <c r="K232" s="4" t="n">
        <v>0</v>
      </c>
      <c r="L232" s="4" t="n">
        <v>28</v>
      </c>
      <c r="M232" s="4" t="n">
        <v>152</v>
      </c>
      <c r="N232" s="4" t="n">
        <v>7</v>
      </c>
      <c r="O232" s="4" t="n">
        <v>11</v>
      </c>
      <c r="P232" s="4" t="n">
        <v>5</v>
      </c>
      <c r="Q232" s="4" t="n">
        <v>8</v>
      </c>
      <c r="R232" s="4" t="n">
        <v>7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62</v>
      </c>
      <c r="AA232" s="4" t="str">
        <f aca="false">IF(AND(Z232 &lt; 36, Z232&gt;23), "24-35",
IF(AND(Z232 &lt; 51, Z232&gt;35), "36-50",
IF(AND(Z232 &lt; 66, Z232&gt;50), "51-65",
IF(Z232&gt;65, "66+", "?"))))</f>
        <v>51-65</v>
      </c>
      <c r="AB232" s="4" t="n">
        <v>2840</v>
      </c>
      <c r="AC232" s="4" t="n">
        <v>0</v>
      </c>
      <c r="AD232" s="4" t="n">
        <v>1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1</v>
      </c>
      <c r="AJ232" s="4" t="n">
        <v>0</v>
      </c>
      <c r="AK232" s="4" t="n">
        <v>0</v>
      </c>
      <c r="AL232" s="4" t="n">
        <v>798</v>
      </c>
      <c r="AM232" s="5" t="n">
        <v>42009</v>
      </c>
      <c r="AN232" s="3" t="n">
        <f aca="false">MONTH(AM232)</f>
        <v>1</v>
      </c>
      <c r="AO232" s="3" t="str">
        <f aca="false">TEXT(AM232,"mmmm")</f>
        <v>January</v>
      </c>
    </row>
    <row r="233" customFormat="false" ht="12.75" hidden="true" customHeight="false" outlineLevel="0" collapsed="false">
      <c r="A233" s="3" t="n">
        <v>232</v>
      </c>
      <c r="B233" s="4" t="n">
        <v>31686</v>
      </c>
      <c r="C233" s="4" t="n">
        <v>16</v>
      </c>
      <c r="E233" s="4" t="n">
        <v>1</v>
      </c>
      <c r="F233" s="4" t="n">
        <v>1</v>
      </c>
      <c r="G233" s="4" t="n">
        <v>31</v>
      </c>
      <c r="H233" s="4" t="n">
        <v>11</v>
      </c>
      <c r="I233" s="4" t="n">
        <v>0</v>
      </c>
      <c r="J233" s="4" t="n">
        <v>5</v>
      </c>
      <c r="K233" s="4" t="n">
        <v>0</v>
      </c>
      <c r="L233" s="4" t="n">
        <v>0</v>
      </c>
      <c r="M233" s="4" t="n">
        <v>1</v>
      </c>
      <c r="N233" s="4" t="n">
        <v>2</v>
      </c>
      <c r="O233" s="4" t="n">
        <v>1</v>
      </c>
      <c r="P233" s="4" t="n">
        <v>0</v>
      </c>
      <c r="Q233" s="4" t="n">
        <v>3</v>
      </c>
      <c r="R233" s="4" t="n">
        <v>6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56</v>
      </c>
      <c r="AA233" s="4" t="str">
        <f aca="false">IF(AND(Z233 &lt; 36, Z233&gt;23), "24-35",
IF(AND(Z233 &lt; 51, Z233&gt;35), "36-50",
IF(AND(Z233 &lt; 66, Z233&gt;50), "51-65",
IF(Z233&gt;65, "66+", "?"))))</f>
        <v>51-65</v>
      </c>
      <c r="AB233" s="4" t="n">
        <v>2183</v>
      </c>
      <c r="AC233" s="4" t="n">
        <v>0</v>
      </c>
      <c r="AD233" s="4" t="n">
        <v>1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1</v>
      </c>
      <c r="AL233" s="4" t="n">
        <v>15</v>
      </c>
      <c r="AM233" s="5" t="n">
        <v>42666</v>
      </c>
      <c r="AN233" s="3" t="n">
        <f aca="false">MONTH(AM233)</f>
        <v>10</v>
      </c>
      <c r="AO233" s="3" t="str">
        <f aca="false">TEXT(AM233,"mmmm")</f>
        <v>October</v>
      </c>
    </row>
    <row r="234" customFormat="false" ht="12.75" hidden="false" customHeight="false" outlineLevel="0" collapsed="false">
      <c r="A234" s="3" t="n">
        <v>233</v>
      </c>
      <c r="B234" s="4" t="n">
        <v>95169</v>
      </c>
      <c r="C234" s="4" t="n">
        <v>1881</v>
      </c>
      <c r="D234" s="4" t="n">
        <f aca="false">C234*100/B234</f>
        <v>1.97648393909782</v>
      </c>
      <c r="E234" s="4" t="n">
        <v>0</v>
      </c>
      <c r="F234" s="4" t="n">
        <v>0</v>
      </c>
      <c r="G234" s="4" t="n">
        <v>1</v>
      </c>
      <c r="H234" s="4" t="n">
        <v>1285</v>
      </c>
      <c r="I234" s="4" t="n">
        <v>21</v>
      </c>
      <c r="J234" s="4" t="n">
        <v>449</v>
      </c>
      <c r="K234" s="4" t="n">
        <v>106</v>
      </c>
      <c r="L234" s="4" t="n">
        <v>20</v>
      </c>
      <c r="M234" s="4" t="n">
        <v>20</v>
      </c>
      <c r="N234" s="4" t="n">
        <v>1</v>
      </c>
      <c r="O234" s="4" t="n">
        <v>4</v>
      </c>
      <c r="P234" s="4" t="n">
        <v>3</v>
      </c>
      <c r="Q234" s="4" t="n">
        <v>4</v>
      </c>
      <c r="R234" s="4" t="n">
        <v>1</v>
      </c>
      <c r="S234" s="4" t="n">
        <v>1</v>
      </c>
      <c r="T234" s="4" t="n">
        <v>0</v>
      </c>
      <c r="U234" s="4" t="n">
        <v>0</v>
      </c>
      <c r="V234" s="4" t="n">
        <v>0</v>
      </c>
      <c r="W234" s="4" t="n">
        <v>1</v>
      </c>
      <c r="X234" s="4" t="n">
        <v>0</v>
      </c>
      <c r="Y234" s="4" t="n">
        <v>1</v>
      </c>
      <c r="Z234" s="4" t="n">
        <v>33</v>
      </c>
      <c r="AA234" s="4" t="str">
        <f aca="false">IF(AND(Z234 &lt; 36, Z234&gt;23), "24-35",
IF(AND(Z234 &lt; 51, Z234&gt;35), "36-50",
IF(AND(Z234 &lt; 66, Z234&gt;50), "51-65",
IF(Z234&gt;65, "66+", "?"))))</f>
        <v>24-35</v>
      </c>
      <c r="AB234" s="4" t="n">
        <v>2422</v>
      </c>
      <c r="AC234" s="4" t="n">
        <v>0</v>
      </c>
      <c r="AD234" s="4" t="n">
        <v>0</v>
      </c>
      <c r="AE234" s="4" t="n">
        <v>1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1</v>
      </c>
      <c r="AL234" s="4" t="n">
        <v>1861</v>
      </c>
      <c r="AM234" s="5" t="n">
        <v>42427</v>
      </c>
      <c r="AN234" s="3" t="n">
        <f aca="false">MONTH(AM234)</f>
        <v>2</v>
      </c>
      <c r="AO234" s="3" t="str">
        <f aca="false">TEXT(AM234,"mmmm")</f>
        <v>February</v>
      </c>
    </row>
    <row r="235" customFormat="false" ht="12.75" hidden="true" customHeight="false" outlineLevel="0" collapsed="false">
      <c r="A235" s="3" t="n">
        <v>234</v>
      </c>
      <c r="B235" s="4" t="n">
        <v>75027</v>
      </c>
      <c r="C235" s="4" t="n">
        <v>1313</v>
      </c>
      <c r="E235" s="4" t="n">
        <v>0</v>
      </c>
      <c r="F235" s="4" t="n">
        <v>1</v>
      </c>
      <c r="G235" s="4" t="n">
        <v>74</v>
      </c>
      <c r="H235" s="4" t="n">
        <v>925</v>
      </c>
      <c r="I235" s="4" t="n">
        <v>64</v>
      </c>
      <c r="J235" s="4" t="n">
        <v>179</v>
      </c>
      <c r="K235" s="4" t="n">
        <v>133</v>
      </c>
      <c r="L235" s="4" t="n">
        <v>12</v>
      </c>
      <c r="M235" s="4" t="n">
        <v>77</v>
      </c>
      <c r="N235" s="4" t="n">
        <v>2</v>
      </c>
      <c r="O235" s="4" t="n">
        <v>9</v>
      </c>
      <c r="P235" s="4" t="n">
        <v>4</v>
      </c>
      <c r="Q235" s="4" t="n">
        <v>6</v>
      </c>
      <c r="R235" s="4" t="n">
        <v>5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67</v>
      </c>
      <c r="AA235" s="4" t="str">
        <f aca="false">IF(AND(Z235 &lt; 36, Z235&gt;23), "24-35",
IF(AND(Z235 &lt; 51, Z235&gt;35), "36-50",
IF(AND(Z235 &lt; 66, Z235&gt;50), "51-65",
IF(Z235&gt;65, "66+", "?"))))</f>
        <v>66+</v>
      </c>
      <c r="AB235" s="4" t="n">
        <v>2695</v>
      </c>
      <c r="AC235" s="4" t="n">
        <v>0</v>
      </c>
      <c r="AD235" s="4" t="n">
        <v>1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1</v>
      </c>
      <c r="AJ235" s="4" t="n">
        <v>0</v>
      </c>
      <c r="AK235" s="4" t="n">
        <v>0</v>
      </c>
      <c r="AL235" s="4" t="n">
        <v>1236</v>
      </c>
      <c r="AM235" s="5" t="n">
        <v>42154</v>
      </c>
      <c r="AN235" s="3" t="n">
        <f aca="false">MONTH(AM235)</f>
        <v>5</v>
      </c>
      <c r="AO235" s="3" t="str">
        <f aca="false">TEXT(AM235,"mmmm")</f>
        <v>May</v>
      </c>
    </row>
    <row r="236" customFormat="false" ht="12.75" hidden="true" customHeight="false" outlineLevel="0" collapsed="false">
      <c r="A236" s="3" t="n">
        <v>235</v>
      </c>
      <c r="B236" s="4" t="n">
        <v>67546</v>
      </c>
      <c r="C236" s="4" t="n">
        <v>1954</v>
      </c>
      <c r="E236" s="4" t="n">
        <v>0</v>
      </c>
      <c r="F236" s="4" t="n">
        <v>0</v>
      </c>
      <c r="G236" s="4" t="n">
        <v>90</v>
      </c>
      <c r="H236" s="4" t="n">
        <v>864</v>
      </c>
      <c r="I236" s="4" t="n">
        <v>134</v>
      </c>
      <c r="J236" s="4" t="n">
        <v>768</v>
      </c>
      <c r="K236" s="4" t="n">
        <v>150</v>
      </c>
      <c r="L236" s="4" t="n">
        <v>38</v>
      </c>
      <c r="M236" s="4" t="n">
        <v>172</v>
      </c>
      <c r="N236" s="4" t="n">
        <v>1</v>
      </c>
      <c r="O236" s="4" t="n">
        <v>4</v>
      </c>
      <c r="P236" s="4" t="n">
        <v>10</v>
      </c>
      <c r="Q236" s="4" t="n">
        <v>5</v>
      </c>
      <c r="R236" s="4" t="n">
        <v>3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32</v>
      </c>
      <c r="AA236" s="4" t="str">
        <f aca="false">IF(AND(Z236 &lt; 36, Z236&gt;23), "24-35",
IF(AND(Z236 &lt; 51, Z236&gt;35), "36-50",
IF(AND(Z236 &lt; 66, Z236&gt;50), "51-65",
IF(Z236&gt;65, "66+", "?"))))</f>
        <v>24-35</v>
      </c>
      <c r="AB236" s="4" t="n">
        <v>2826</v>
      </c>
      <c r="AC236" s="4" t="n">
        <v>0</v>
      </c>
      <c r="AD236" s="4" t="n">
        <v>1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1</v>
      </c>
      <c r="AL236" s="4" t="n">
        <v>1782</v>
      </c>
      <c r="AM236" s="5" t="n">
        <v>42023</v>
      </c>
      <c r="AN236" s="3" t="n">
        <f aca="false">MONTH(AM236)</f>
        <v>1</v>
      </c>
      <c r="AO236" s="3" t="str">
        <f aca="false">TEXT(AM236,"mmmm")</f>
        <v>January</v>
      </c>
    </row>
    <row r="237" customFormat="false" ht="12.75" hidden="true" customHeight="false" outlineLevel="0" collapsed="false">
      <c r="A237" s="3" t="n">
        <v>236</v>
      </c>
      <c r="B237" s="4" t="n">
        <v>65176</v>
      </c>
      <c r="C237" s="4" t="n">
        <v>1461</v>
      </c>
      <c r="E237" s="4" t="n">
        <v>0</v>
      </c>
      <c r="F237" s="4" t="n">
        <v>1</v>
      </c>
      <c r="G237" s="4" t="n">
        <v>57</v>
      </c>
      <c r="H237" s="4" t="n">
        <v>960</v>
      </c>
      <c r="I237" s="4" t="n">
        <v>28</v>
      </c>
      <c r="J237" s="4" t="n">
        <v>183</v>
      </c>
      <c r="K237" s="4" t="n">
        <v>220</v>
      </c>
      <c r="L237" s="4" t="n">
        <v>70</v>
      </c>
      <c r="M237" s="4" t="n">
        <v>70</v>
      </c>
      <c r="N237" s="4" t="n">
        <v>4</v>
      </c>
      <c r="O237" s="4" t="n">
        <v>9</v>
      </c>
      <c r="P237" s="4" t="n">
        <v>6</v>
      </c>
      <c r="Q237" s="4" t="n">
        <v>6</v>
      </c>
      <c r="R237" s="4" t="n">
        <v>6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51</v>
      </c>
      <c r="AA237" s="4" t="str">
        <f aca="false">IF(AND(Z237 &lt; 36, Z237&gt;23), "24-35",
IF(AND(Z237 &lt; 51, Z237&gt;35), "36-50",
IF(AND(Z237 &lt; 66, Z237&gt;50), "51-65",
IF(Z237&gt;65, "66+", "?"))))</f>
        <v>51-65</v>
      </c>
      <c r="AB237" s="4" t="n">
        <v>2767</v>
      </c>
      <c r="AC237" s="4" t="n">
        <v>0</v>
      </c>
      <c r="AD237" s="4" t="n">
        <v>0</v>
      </c>
      <c r="AE237" s="4" t="n">
        <v>0</v>
      </c>
      <c r="AF237" s="4" t="n">
        <v>1</v>
      </c>
      <c r="AG237" s="4" t="n">
        <v>0</v>
      </c>
      <c r="AH237" s="4" t="n">
        <v>0</v>
      </c>
      <c r="AI237" s="4" t="n">
        <v>0</v>
      </c>
      <c r="AJ237" s="4" t="n">
        <v>1</v>
      </c>
      <c r="AK237" s="4" t="n">
        <v>0</v>
      </c>
      <c r="AL237" s="4" t="n">
        <v>1391</v>
      </c>
      <c r="AM237" s="5" t="n">
        <v>42082</v>
      </c>
      <c r="AN237" s="3" t="n">
        <f aca="false">MONTH(AM237)</f>
        <v>3</v>
      </c>
      <c r="AO237" s="3" t="str">
        <f aca="false">TEXT(AM237,"mmmm")</f>
        <v>March</v>
      </c>
    </row>
    <row r="238" customFormat="false" ht="12.75" hidden="true" customHeight="false" outlineLevel="0" collapsed="false">
      <c r="A238" s="3" t="n">
        <v>237</v>
      </c>
      <c r="B238" s="4" t="n">
        <v>31160</v>
      </c>
      <c r="C238" s="4" t="n">
        <v>51</v>
      </c>
      <c r="E238" s="4" t="n">
        <v>1</v>
      </c>
      <c r="F238" s="4" t="n">
        <v>0</v>
      </c>
      <c r="G238" s="4" t="n">
        <v>59</v>
      </c>
      <c r="H238" s="4" t="n">
        <v>16</v>
      </c>
      <c r="I238" s="4" t="n">
        <v>3</v>
      </c>
      <c r="J238" s="4" t="n">
        <v>25</v>
      </c>
      <c r="K238" s="4" t="n">
        <v>6</v>
      </c>
      <c r="L238" s="4" t="n">
        <v>1</v>
      </c>
      <c r="M238" s="4" t="n">
        <v>13</v>
      </c>
      <c r="N238" s="4" t="n">
        <v>2</v>
      </c>
      <c r="O238" s="4" t="n">
        <v>2</v>
      </c>
      <c r="P238" s="4" t="n">
        <v>0</v>
      </c>
      <c r="Q238" s="4" t="n">
        <v>3</v>
      </c>
      <c r="R238" s="4" t="n">
        <v>8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45</v>
      </c>
      <c r="AA238" s="4" t="str">
        <f aca="false">IF(AND(Z238 &lt; 36, Z238&gt;23), "24-35",
IF(AND(Z238 &lt; 51, Z238&gt;35), "36-50",
IF(AND(Z238 &lt; 66, Z238&gt;50), "51-65",
IF(Z238&gt;65, "66+", "?"))))</f>
        <v>36-50</v>
      </c>
      <c r="AB238" s="4" t="n">
        <v>2445</v>
      </c>
      <c r="AC238" s="4" t="n">
        <v>0</v>
      </c>
      <c r="AD238" s="4" t="n">
        <v>0</v>
      </c>
      <c r="AE238" s="4" t="n">
        <v>1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1</v>
      </c>
      <c r="AK238" s="4" t="n">
        <v>0</v>
      </c>
      <c r="AL238" s="4" t="n">
        <v>38</v>
      </c>
      <c r="AM238" s="5" t="n">
        <v>42404</v>
      </c>
      <c r="AN238" s="3" t="n">
        <f aca="false">MONTH(AM238)</f>
        <v>2</v>
      </c>
      <c r="AO238" s="3" t="str">
        <f aca="false">TEXT(AM238,"mmmm")</f>
        <v>February</v>
      </c>
    </row>
    <row r="239" customFormat="false" ht="12.75" hidden="true" customHeight="false" outlineLevel="0" collapsed="false">
      <c r="A239" s="3" t="n">
        <v>238</v>
      </c>
      <c r="B239" s="4" t="n">
        <v>29938</v>
      </c>
      <c r="C239" s="4" t="n">
        <v>15</v>
      </c>
      <c r="E239" s="4" t="n">
        <v>1</v>
      </c>
      <c r="F239" s="4" t="n">
        <v>0</v>
      </c>
      <c r="G239" s="4" t="n">
        <v>52</v>
      </c>
      <c r="H239" s="4" t="n">
        <v>3</v>
      </c>
      <c r="I239" s="4" t="n">
        <v>3</v>
      </c>
      <c r="J239" s="4" t="n">
        <v>7</v>
      </c>
      <c r="K239" s="4" t="n">
        <v>0</v>
      </c>
      <c r="L239" s="4" t="n">
        <v>2</v>
      </c>
      <c r="M239" s="4" t="n">
        <v>11</v>
      </c>
      <c r="N239" s="4" t="n">
        <v>2</v>
      </c>
      <c r="O239" s="4" t="n">
        <v>1</v>
      </c>
      <c r="P239" s="4" t="n">
        <v>0</v>
      </c>
      <c r="Q239" s="4" t="n">
        <v>3</v>
      </c>
      <c r="R239" s="4" t="n">
        <v>6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35</v>
      </c>
      <c r="AA239" s="4" t="str">
        <f aca="false">IF(AND(Z239 &lt; 36, Z239&gt;23), "24-35",
IF(AND(Z239 &lt; 51, Z239&gt;35), "36-50",
IF(AND(Z239 &lt; 66, Z239&gt;50), "51-65",
IF(Z239&gt;65, "66+", "?"))))</f>
        <v>24-35</v>
      </c>
      <c r="AB239" s="4" t="n">
        <v>2404</v>
      </c>
      <c r="AC239" s="4" t="n">
        <v>0</v>
      </c>
      <c r="AD239" s="4" t="n">
        <v>0</v>
      </c>
      <c r="AE239" s="4" t="n">
        <v>1</v>
      </c>
      <c r="AF239" s="4" t="n">
        <v>0</v>
      </c>
      <c r="AG239" s="4" t="n">
        <v>0</v>
      </c>
      <c r="AH239" s="4" t="n">
        <v>0</v>
      </c>
      <c r="AI239" s="4" t="n">
        <v>1</v>
      </c>
      <c r="AJ239" s="4" t="n">
        <v>0</v>
      </c>
      <c r="AK239" s="4" t="n">
        <v>0</v>
      </c>
      <c r="AL239" s="4" t="n">
        <v>4</v>
      </c>
      <c r="AM239" s="5" t="n">
        <v>42445</v>
      </c>
      <c r="AN239" s="3" t="n">
        <f aca="false">MONTH(AM239)</f>
        <v>3</v>
      </c>
      <c r="AO239" s="3" t="str">
        <f aca="false">TEXT(AM239,"mmmm")</f>
        <v>March</v>
      </c>
    </row>
    <row r="240" customFormat="false" ht="12.75" hidden="false" customHeight="false" outlineLevel="0" collapsed="false">
      <c r="A240" s="3" t="n">
        <v>239</v>
      </c>
      <c r="B240" s="4" t="n">
        <v>90273</v>
      </c>
      <c r="C240" s="4" t="n">
        <v>1880</v>
      </c>
      <c r="D240" s="4" t="n">
        <f aca="false">C240*100/B240</f>
        <v>2.0825717545667</v>
      </c>
      <c r="E240" s="4" t="n">
        <v>0</v>
      </c>
      <c r="F240" s="4" t="n">
        <v>0</v>
      </c>
      <c r="G240" s="4" t="n">
        <v>32</v>
      </c>
      <c r="H240" s="4" t="n">
        <v>704</v>
      </c>
      <c r="I240" s="4" t="n">
        <v>129</v>
      </c>
      <c r="J240" s="4" t="n">
        <v>853</v>
      </c>
      <c r="K240" s="4" t="n">
        <v>120</v>
      </c>
      <c r="L240" s="4" t="n">
        <v>74</v>
      </c>
      <c r="M240" s="4" t="n">
        <v>111</v>
      </c>
      <c r="N240" s="4" t="n">
        <v>1</v>
      </c>
      <c r="O240" s="4" t="n">
        <v>5</v>
      </c>
      <c r="P240" s="4" t="n">
        <v>6</v>
      </c>
      <c r="Q240" s="4" t="n">
        <v>7</v>
      </c>
      <c r="R240" s="4" t="n">
        <v>2</v>
      </c>
      <c r="S240" s="4" t="n">
        <v>1</v>
      </c>
      <c r="T240" s="4" t="n">
        <v>0</v>
      </c>
      <c r="U240" s="4" t="n">
        <v>0</v>
      </c>
      <c r="V240" s="4" t="n">
        <v>1</v>
      </c>
      <c r="W240" s="4" t="n">
        <v>1</v>
      </c>
      <c r="X240" s="4" t="n">
        <v>0</v>
      </c>
      <c r="Y240" s="4" t="n">
        <v>1</v>
      </c>
      <c r="Z240" s="4" t="n">
        <v>29</v>
      </c>
      <c r="AA240" s="4" t="str">
        <f aca="false">IF(AND(Z240 &lt; 36, Z240&gt;23), "24-35",
IF(AND(Z240 &lt; 51, Z240&gt;35), "36-50",
IF(AND(Z240 &lt; 66, Z240&gt;50), "51-65",
IF(Z240&gt;65, "66+", "?"))))</f>
        <v>24-35</v>
      </c>
      <c r="AB240" s="4" t="n">
        <v>2356</v>
      </c>
      <c r="AC240" s="4" t="n">
        <v>0</v>
      </c>
      <c r="AD240" s="4" t="n">
        <v>0</v>
      </c>
      <c r="AE240" s="4" t="n">
        <v>1</v>
      </c>
      <c r="AF240" s="4" t="n">
        <v>0</v>
      </c>
      <c r="AG240" s="4" t="n">
        <v>0</v>
      </c>
      <c r="AH240" s="4" t="n">
        <v>0</v>
      </c>
      <c r="AI240" s="4" t="n">
        <v>1</v>
      </c>
      <c r="AJ240" s="4" t="n">
        <v>0</v>
      </c>
      <c r="AK240" s="4" t="n">
        <v>0</v>
      </c>
      <c r="AL240" s="4" t="n">
        <v>1769</v>
      </c>
      <c r="AM240" s="5" t="n">
        <v>42493</v>
      </c>
      <c r="AN240" s="3" t="n">
        <f aca="false">MONTH(AM240)</f>
        <v>5</v>
      </c>
      <c r="AO240" s="3" t="str">
        <f aca="false">TEXT(AM240,"mmmm")</f>
        <v>May</v>
      </c>
    </row>
    <row r="241" customFormat="false" ht="12.75" hidden="true" customHeight="false" outlineLevel="0" collapsed="false">
      <c r="A241" s="3" t="n">
        <v>240</v>
      </c>
      <c r="B241" s="4" t="n">
        <v>26490</v>
      </c>
      <c r="C241" s="4" t="n">
        <v>185</v>
      </c>
      <c r="E241" s="4" t="n">
        <v>0</v>
      </c>
      <c r="F241" s="4" t="n">
        <v>0</v>
      </c>
      <c r="G241" s="4" t="n">
        <v>92</v>
      </c>
      <c r="H241" s="4" t="n">
        <v>45</v>
      </c>
      <c r="I241" s="4" t="n">
        <v>47</v>
      </c>
      <c r="J241" s="4" t="n">
        <v>52</v>
      </c>
      <c r="K241" s="4" t="n">
        <v>21</v>
      </c>
      <c r="L241" s="4" t="n">
        <v>20</v>
      </c>
      <c r="M241" s="4" t="n">
        <v>25</v>
      </c>
      <c r="N241" s="4" t="n">
        <v>2</v>
      </c>
      <c r="O241" s="4" t="n">
        <v>3</v>
      </c>
      <c r="P241" s="4" t="n">
        <v>1</v>
      </c>
      <c r="Q241" s="4" t="n">
        <v>5</v>
      </c>
      <c r="R241" s="4" t="n">
        <v>6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62</v>
      </c>
      <c r="AA241" s="4" t="str">
        <f aca="false">IF(AND(Z241 &lt; 36, Z241&gt;23), "24-35",
IF(AND(Z241 &lt; 51, Z241&gt;35), "36-50",
IF(AND(Z241 &lt; 66, Z241&gt;50), "51-65",
IF(Z241&gt;65, "66+", "?"))))</f>
        <v>51-65</v>
      </c>
      <c r="AB241" s="4" t="n">
        <v>2804</v>
      </c>
      <c r="AC241" s="4" t="n">
        <v>0</v>
      </c>
      <c r="AD241" s="4" t="n">
        <v>0</v>
      </c>
      <c r="AE241" s="4" t="n">
        <v>0</v>
      </c>
      <c r="AF241" s="4" t="n">
        <v>1</v>
      </c>
      <c r="AG241" s="4" t="n">
        <v>0</v>
      </c>
      <c r="AH241" s="4" t="n">
        <v>1</v>
      </c>
      <c r="AI241" s="4" t="n">
        <v>0</v>
      </c>
      <c r="AJ241" s="4" t="n">
        <v>0</v>
      </c>
      <c r="AK241" s="4" t="n">
        <v>0</v>
      </c>
      <c r="AL241" s="4" t="n">
        <v>160</v>
      </c>
      <c r="AM241" s="5" t="n">
        <v>42045</v>
      </c>
      <c r="AN241" s="3" t="n">
        <f aca="false">MONTH(AM241)</f>
        <v>2</v>
      </c>
      <c r="AO241" s="3" t="str">
        <f aca="false">TEXT(AM241,"mmmm")</f>
        <v>February</v>
      </c>
    </row>
    <row r="242" customFormat="false" ht="12.75" hidden="true" customHeight="false" outlineLevel="0" collapsed="false">
      <c r="A242" s="3" t="n">
        <v>241</v>
      </c>
      <c r="B242" s="4" t="n">
        <v>75702</v>
      </c>
      <c r="C242" s="4" t="n">
        <v>1118</v>
      </c>
      <c r="E242" s="4" t="n">
        <v>1</v>
      </c>
      <c r="F242" s="4" t="n">
        <v>1</v>
      </c>
      <c r="G242" s="4" t="n">
        <v>77</v>
      </c>
      <c r="H242" s="4" t="n">
        <v>650</v>
      </c>
      <c r="I242" s="4" t="n">
        <v>28</v>
      </c>
      <c r="J242" s="4" t="n">
        <v>353</v>
      </c>
      <c r="K242" s="4" t="n">
        <v>45</v>
      </c>
      <c r="L242" s="4" t="n">
        <v>42</v>
      </c>
      <c r="M242" s="4" t="n">
        <v>30</v>
      </c>
      <c r="N242" s="4" t="n">
        <v>5</v>
      </c>
      <c r="O242" s="4" t="n">
        <v>4</v>
      </c>
      <c r="P242" s="4" t="n">
        <v>6</v>
      </c>
      <c r="Q242" s="4" t="n">
        <v>11</v>
      </c>
      <c r="R242" s="4" t="n">
        <v>8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53</v>
      </c>
      <c r="AA242" s="4" t="str">
        <f aca="false">IF(AND(Z242 &lt; 36, Z242&gt;23), "24-35",
IF(AND(Z242 &lt; 51, Z242&gt;35), "36-50",
IF(AND(Z242 &lt; 66, Z242&gt;50), "51-65",
IF(Z242&gt;65, "66+", "?"))))</f>
        <v>51-65</v>
      </c>
      <c r="AB242" s="4" t="n">
        <v>2828</v>
      </c>
      <c r="AC242" s="4" t="n">
        <v>0</v>
      </c>
      <c r="AD242" s="4" t="n">
        <v>0</v>
      </c>
      <c r="AE242" s="4" t="n">
        <v>0</v>
      </c>
      <c r="AF242" s="4" t="n">
        <v>1</v>
      </c>
      <c r="AG242" s="4" t="n">
        <v>0</v>
      </c>
      <c r="AH242" s="4" t="n">
        <v>0</v>
      </c>
      <c r="AI242" s="4" t="n">
        <v>1</v>
      </c>
      <c r="AJ242" s="4" t="n">
        <v>0</v>
      </c>
      <c r="AK242" s="4" t="n">
        <v>0</v>
      </c>
      <c r="AL242" s="4" t="n">
        <v>1088</v>
      </c>
      <c r="AM242" s="5" t="n">
        <v>42021</v>
      </c>
      <c r="AN242" s="3" t="n">
        <f aca="false">MONTH(AM242)</f>
        <v>1</v>
      </c>
      <c r="AO242" s="3" t="str">
        <f aca="false">TEXT(AM242,"mmmm")</f>
        <v>January</v>
      </c>
    </row>
    <row r="243" customFormat="false" ht="12.75" hidden="true" customHeight="false" outlineLevel="0" collapsed="false">
      <c r="A243" s="3" t="n">
        <v>242</v>
      </c>
      <c r="B243" s="4" t="n">
        <v>30899</v>
      </c>
      <c r="C243" s="4" t="n">
        <v>32</v>
      </c>
      <c r="E243" s="4" t="n">
        <v>1</v>
      </c>
      <c r="F243" s="4" t="n">
        <v>0</v>
      </c>
      <c r="G243" s="4" t="n">
        <v>35</v>
      </c>
      <c r="H243" s="4" t="n">
        <v>24</v>
      </c>
      <c r="I243" s="4" t="n">
        <v>0</v>
      </c>
      <c r="J243" s="4" t="n">
        <v>8</v>
      </c>
      <c r="K243" s="4" t="n">
        <v>0</v>
      </c>
      <c r="L243" s="4" t="n">
        <v>0</v>
      </c>
      <c r="M243" s="4" t="n">
        <v>1</v>
      </c>
      <c r="N243" s="4" t="n">
        <v>2</v>
      </c>
      <c r="O243" s="4" t="n">
        <v>1</v>
      </c>
      <c r="P243" s="4" t="n">
        <v>0</v>
      </c>
      <c r="Q243" s="4" t="n">
        <v>3</v>
      </c>
      <c r="R243" s="4" t="n">
        <v>6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46</v>
      </c>
      <c r="AA243" s="4" t="str">
        <f aca="false">IF(AND(Z243 &lt; 36, Z243&gt;23), "24-35",
IF(AND(Z243 &lt; 51, Z243&gt;35), "36-50",
IF(AND(Z243 &lt; 66, Z243&gt;50), "51-65",
IF(Z243&gt;65, "66+", "?"))))</f>
        <v>36-50</v>
      </c>
      <c r="AB243" s="4" t="n">
        <v>2783</v>
      </c>
      <c r="AC243" s="4" t="n">
        <v>0</v>
      </c>
      <c r="AD243" s="4" t="n">
        <v>0</v>
      </c>
      <c r="AE243" s="4" t="n">
        <v>1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1</v>
      </c>
      <c r="AL243" s="4" t="n">
        <v>31</v>
      </c>
      <c r="AM243" s="5" t="n">
        <v>42066</v>
      </c>
      <c r="AN243" s="3" t="n">
        <f aca="false">MONTH(AM243)</f>
        <v>3</v>
      </c>
      <c r="AO243" s="3" t="str">
        <f aca="false">TEXT(AM243,"mmmm")</f>
        <v>March</v>
      </c>
    </row>
    <row r="244" customFormat="false" ht="12.75" hidden="true" customHeight="false" outlineLevel="0" collapsed="false">
      <c r="A244" s="3" t="n">
        <v>243</v>
      </c>
      <c r="B244" s="4" t="n">
        <v>63342</v>
      </c>
      <c r="C244" s="4" t="n">
        <v>1080</v>
      </c>
      <c r="E244" s="4" t="n">
        <v>0</v>
      </c>
      <c r="F244" s="4" t="n">
        <v>1</v>
      </c>
      <c r="G244" s="4" t="n">
        <v>48</v>
      </c>
      <c r="H244" s="4" t="n">
        <v>918</v>
      </c>
      <c r="I244" s="4" t="n">
        <v>21</v>
      </c>
      <c r="J244" s="4" t="n">
        <v>118</v>
      </c>
      <c r="K244" s="4" t="n">
        <v>13</v>
      </c>
      <c r="L244" s="4" t="n">
        <v>10</v>
      </c>
      <c r="M244" s="4" t="n">
        <v>21</v>
      </c>
      <c r="N244" s="4" t="n">
        <v>3</v>
      </c>
      <c r="O244" s="4" t="n">
        <v>8</v>
      </c>
      <c r="P244" s="4" t="n">
        <v>3</v>
      </c>
      <c r="Q244" s="4" t="n">
        <v>5</v>
      </c>
      <c r="R244" s="4" t="n">
        <v>6</v>
      </c>
      <c r="S244" s="4" t="n">
        <v>0</v>
      </c>
      <c r="T244" s="4" t="n">
        <v>0</v>
      </c>
      <c r="U244" s="4" t="n">
        <v>0</v>
      </c>
      <c r="V244" s="4" t="n">
        <v>1</v>
      </c>
      <c r="W244" s="4" t="n">
        <v>0</v>
      </c>
      <c r="X244" s="4" t="n">
        <v>0</v>
      </c>
      <c r="Y244" s="4" t="n">
        <v>0</v>
      </c>
      <c r="Z244" s="4" t="n">
        <v>59</v>
      </c>
      <c r="AA244" s="4" t="str">
        <f aca="false">IF(AND(Z244 &lt; 36, Z244&gt;23), "24-35",
IF(AND(Z244 &lt; 51, Z244&gt;35), "36-50",
IF(AND(Z244 &lt; 66, Z244&gt;50), "51-65",
IF(Z244&gt;65, "66+", "?"))))</f>
        <v>51-65</v>
      </c>
      <c r="AB244" s="4" t="n">
        <v>2780</v>
      </c>
      <c r="AC244" s="4" t="n">
        <v>0</v>
      </c>
      <c r="AD244" s="4" t="n">
        <v>0</v>
      </c>
      <c r="AE244" s="4" t="n">
        <v>0</v>
      </c>
      <c r="AF244" s="4" t="n">
        <v>1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1</v>
      </c>
      <c r="AL244" s="4" t="n">
        <v>1059</v>
      </c>
      <c r="AM244" s="5" t="n">
        <v>42069</v>
      </c>
      <c r="AN244" s="3" t="n">
        <f aca="false">MONTH(AM244)</f>
        <v>3</v>
      </c>
      <c r="AO244" s="3" t="str">
        <f aca="false">TEXT(AM244,"mmmm")</f>
        <v>March</v>
      </c>
    </row>
    <row r="245" customFormat="false" ht="12.75" hidden="true" customHeight="false" outlineLevel="0" collapsed="false">
      <c r="A245" s="3" t="n">
        <v>244</v>
      </c>
      <c r="B245" s="4" t="n">
        <v>45989</v>
      </c>
      <c r="C245" s="4" t="n">
        <v>310</v>
      </c>
      <c r="E245" s="4" t="n">
        <v>0</v>
      </c>
      <c r="F245" s="4" t="n">
        <v>1</v>
      </c>
      <c r="G245" s="4" t="n">
        <v>97</v>
      </c>
      <c r="H245" s="4" t="n">
        <v>138</v>
      </c>
      <c r="I245" s="4" t="n">
        <v>33</v>
      </c>
      <c r="J245" s="4" t="n">
        <v>87</v>
      </c>
      <c r="K245" s="4" t="n">
        <v>28</v>
      </c>
      <c r="L245" s="4" t="n">
        <v>24</v>
      </c>
      <c r="M245" s="4" t="n">
        <v>12</v>
      </c>
      <c r="N245" s="4" t="n">
        <v>4</v>
      </c>
      <c r="O245" s="4" t="n">
        <v>3</v>
      </c>
      <c r="P245" s="4" t="n">
        <v>2</v>
      </c>
      <c r="Q245" s="4" t="n">
        <v>7</v>
      </c>
      <c r="R245" s="4" t="n">
        <v>3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56</v>
      </c>
      <c r="AA245" s="4" t="str">
        <f aca="false">IF(AND(Z245 &lt; 36, Z245&gt;23), "24-35",
IF(AND(Z245 &lt; 51, Z245&gt;35), "36-50",
IF(AND(Z245 &lt; 66, Z245&gt;50), "51-65",
IF(Z245&gt;65, "66+", "?"))))</f>
        <v>51-65</v>
      </c>
      <c r="AB245" s="4" t="n">
        <v>2774</v>
      </c>
      <c r="AC245" s="4" t="n">
        <v>0</v>
      </c>
      <c r="AD245" s="4" t="n">
        <v>0</v>
      </c>
      <c r="AE245" s="4" t="n">
        <v>1</v>
      </c>
      <c r="AF245" s="4" t="n">
        <v>0</v>
      </c>
      <c r="AG245" s="4" t="n">
        <v>0</v>
      </c>
      <c r="AH245" s="4" t="n">
        <v>0</v>
      </c>
      <c r="AI245" s="4" t="n">
        <v>1</v>
      </c>
      <c r="AJ245" s="4" t="n">
        <v>0</v>
      </c>
      <c r="AK245" s="4" t="n">
        <v>0</v>
      </c>
      <c r="AL245" s="4" t="n">
        <v>298</v>
      </c>
      <c r="AM245" s="5" t="n">
        <v>42075</v>
      </c>
      <c r="AN245" s="3" t="n">
        <f aca="false">MONTH(AM245)</f>
        <v>3</v>
      </c>
      <c r="AO245" s="3" t="str">
        <f aca="false">TEXT(AM245,"mmmm")</f>
        <v>March</v>
      </c>
    </row>
    <row r="246" customFormat="false" ht="12.75" hidden="true" customHeight="false" outlineLevel="0" collapsed="false">
      <c r="A246" s="3" t="n">
        <v>245</v>
      </c>
      <c r="B246" s="4" t="n">
        <v>18701</v>
      </c>
      <c r="C246" s="4" t="n">
        <v>34</v>
      </c>
      <c r="E246" s="4" t="n">
        <v>1</v>
      </c>
      <c r="F246" s="4" t="n">
        <v>1</v>
      </c>
      <c r="G246" s="4" t="n">
        <v>95</v>
      </c>
      <c r="H246" s="4" t="n">
        <v>12</v>
      </c>
      <c r="I246" s="4" t="n">
        <v>4</v>
      </c>
      <c r="J246" s="4" t="n">
        <v>2</v>
      </c>
      <c r="K246" s="4" t="n">
        <v>10</v>
      </c>
      <c r="L246" s="4" t="n">
        <v>6</v>
      </c>
      <c r="M246" s="4" t="n">
        <v>10</v>
      </c>
      <c r="N246" s="4" t="n">
        <v>4</v>
      </c>
      <c r="O246" s="4" t="n">
        <v>2</v>
      </c>
      <c r="P246" s="4" t="n">
        <v>0</v>
      </c>
      <c r="Q246" s="4" t="n">
        <v>4</v>
      </c>
      <c r="R246" s="4" t="n">
        <v>5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56</v>
      </c>
      <c r="AA246" s="4" t="str">
        <f aca="false">IF(AND(Z246 &lt; 36, Z246&gt;23), "24-35",
IF(AND(Z246 &lt; 51, Z246&gt;35), "36-50",
IF(AND(Z246 &lt; 66, Z246&gt;50), "51-65",
IF(Z246&gt;65, "66+", "?"))))</f>
        <v>51-65</v>
      </c>
      <c r="AB246" s="4" t="n">
        <v>2549</v>
      </c>
      <c r="AC246" s="4" t="n">
        <v>0</v>
      </c>
      <c r="AD246" s="4" t="n">
        <v>0</v>
      </c>
      <c r="AE246" s="4" t="n">
        <v>1</v>
      </c>
      <c r="AF246" s="4" t="n">
        <v>0</v>
      </c>
      <c r="AG246" s="4" t="n">
        <v>0</v>
      </c>
      <c r="AH246" s="4" t="n">
        <v>0</v>
      </c>
      <c r="AI246" s="4" t="n">
        <v>1</v>
      </c>
      <c r="AJ246" s="4" t="n">
        <v>0</v>
      </c>
      <c r="AK246" s="4" t="n">
        <v>0</v>
      </c>
      <c r="AL246" s="4" t="n">
        <v>24</v>
      </c>
      <c r="AM246" s="5" t="n">
        <v>42300</v>
      </c>
      <c r="AN246" s="3" t="n">
        <f aca="false">MONTH(AM246)</f>
        <v>10</v>
      </c>
      <c r="AO246" s="3" t="str">
        <f aca="false">TEXT(AM246,"mmmm")</f>
        <v>October</v>
      </c>
    </row>
    <row r="247" customFormat="false" ht="12.75" hidden="true" customHeight="false" outlineLevel="0" collapsed="false">
      <c r="A247" s="3" t="n">
        <v>246</v>
      </c>
      <c r="B247" s="4" t="n">
        <v>40737</v>
      </c>
      <c r="C247" s="4" t="n">
        <v>15</v>
      </c>
      <c r="E247" s="4" t="n">
        <v>2</v>
      </c>
      <c r="F247" s="4" t="n">
        <v>1</v>
      </c>
      <c r="G247" s="4" t="n">
        <v>24</v>
      </c>
      <c r="H247" s="4" t="n">
        <v>11</v>
      </c>
      <c r="I247" s="4" t="n">
        <v>0</v>
      </c>
      <c r="J247" s="4" t="n">
        <v>4</v>
      </c>
      <c r="K247" s="4" t="n">
        <v>0</v>
      </c>
      <c r="L247" s="4" t="n">
        <v>0</v>
      </c>
      <c r="M247" s="4" t="n">
        <v>2</v>
      </c>
      <c r="N247" s="4" t="n">
        <v>1</v>
      </c>
      <c r="O247" s="4" t="n">
        <v>1</v>
      </c>
      <c r="P247" s="4" t="n">
        <v>0</v>
      </c>
      <c r="Q247" s="4" t="n">
        <v>2</v>
      </c>
      <c r="R247" s="4" t="n">
        <v>8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63</v>
      </c>
      <c r="AA247" s="4" t="str">
        <f aca="false">IF(AND(Z247 &lt; 36, Z247&gt;23), "24-35",
IF(AND(Z247 &lt; 51, Z247&gt;35), "36-50",
IF(AND(Z247 &lt; 66, Z247&gt;50), "51-65",
IF(Z247&gt;65, "66+", "?"))))</f>
        <v>51-65</v>
      </c>
      <c r="AB247" s="4" t="n">
        <v>2362</v>
      </c>
      <c r="AC247" s="4" t="n">
        <v>0</v>
      </c>
      <c r="AD247" s="4" t="n">
        <v>0</v>
      </c>
      <c r="AE247" s="4" t="n">
        <v>1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1</v>
      </c>
      <c r="AL247" s="4" t="n">
        <v>13</v>
      </c>
      <c r="AM247" s="5" t="n">
        <v>42487</v>
      </c>
      <c r="AN247" s="3" t="n">
        <f aca="false">MONTH(AM247)</f>
        <v>4</v>
      </c>
      <c r="AO247" s="3" t="str">
        <f aca="false">TEXT(AM247,"mmmm")</f>
        <v>April</v>
      </c>
    </row>
    <row r="248" customFormat="false" ht="12.75" hidden="false" customHeight="false" outlineLevel="0" collapsed="false">
      <c r="A248" s="3" t="n">
        <v>247</v>
      </c>
      <c r="B248" s="4" t="n">
        <v>81205</v>
      </c>
      <c r="C248" s="4" t="n">
        <v>1879</v>
      </c>
      <c r="D248" s="4" t="n">
        <f aca="false">C248*100/B248</f>
        <v>2.31389692752909</v>
      </c>
      <c r="E248" s="4" t="n">
        <v>0</v>
      </c>
      <c r="F248" s="4" t="n">
        <v>0</v>
      </c>
      <c r="G248" s="4" t="n">
        <v>43</v>
      </c>
      <c r="H248" s="4" t="n">
        <v>724</v>
      </c>
      <c r="I248" s="4" t="n">
        <v>74</v>
      </c>
      <c r="J248" s="4" t="n">
        <v>929</v>
      </c>
      <c r="K248" s="4" t="n">
        <v>97</v>
      </c>
      <c r="L248" s="4" t="n">
        <v>55</v>
      </c>
      <c r="M248" s="4" t="n">
        <v>130</v>
      </c>
      <c r="N248" s="4" t="n">
        <v>1</v>
      </c>
      <c r="O248" s="4" t="n">
        <v>5</v>
      </c>
      <c r="P248" s="4" t="n">
        <v>6</v>
      </c>
      <c r="Q248" s="4" t="n">
        <v>7</v>
      </c>
      <c r="R248" s="4" t="n">
        <v>2</v>
      </c>
      <c r="S248" s="4" t="n">
        <v>0</v>
      </c>
      <c r="T248" s="4" t="n">
        <v>1</v>
      </c>
      <c r="U248" s="4" t="n">
        <v>1</v>
      </c>
      <c r="V248" s="4" t="n">
        <v>0</v>
      </c>
      <c r="W248" s="4" t="n">
        <v>1</v>
      </c>
      <c r="X248" s="4" t="n">
        <v>0</v>
      </c>
      <c r="Y248" s="4" t="n">
        <v>1</v>
      </c>
      <c r="Z248" s="4" t="n">
        <v>50</v>
      </c>
      <c r="AA248" s="4" t="str">
        <f aca="false">IF(AND(Z248 &lt; 36, Z248&gt;23), "24-35",
IF(AND(Z248 &lt; 51, Z248&gt;35), "36-50",
IF(AND(Z248 &lt; 66, Z248&gt;50), "51-65",
IF(Z248&gt;65, "66+", "?"))))</f>
        <v>36-50</v>
      </c>
      <c r="AB248" s="4" t="n">
        <v>2326</v>
      </c>
      <c r="AC248" s="4" t="n">
        <v>0</v>
      </c>
      <c r="AD248" s="4" t="n">
        <v>0</v>
      </c>
      <c r="AE248" s="4" t="n">
        <v>0</v>
      </c>
      <c r="AF248" s="4" t="n">
        <v>1</v>
      </c>
      <c r="AG248" s="4" t="n">
        <v>0</v>
      </c>
      <c r="AH248" s="4" t="n">
        <v>0</v>
      </c>
      <c r="AI248" s="4" t="n">
        <v>1</v>
      </c>
      <c r="AJ248" s="4" t="n">
        <v>0</v>
      </c>
      <c r="AK248" s="4" t="n">
        <v>0</v>
      </c>
      <c r="AL248" s="4" t="n">
        <v>1749</v>
      </c>
      <c r="AM248" s="5" t="n">
        <v>42523</v>
      </c>
      <c r="AN248" s="3" t="n">
        <f aca="false">MONTH(AM248)</f>
        <v>6</v>
      </c>
      <c r="AO248" s="3" t="str">
        <f aca="false">TEXT(AM248,"mmmm")</f>
        <v>June</v>
      </c>
    </row>
    <row r="249" customFormat="false" ht="12.75" hidden="true" customHeight="false" outlineLevel="0" collapsed="false">
      <c r="A249" s="3" t="n">
        <v>248</v>
      </c>
      <c r="B249" s="4" t="n">
        <v>69674</v>
      </c>
      <c r="C249" s="4" t="n">
        <v>821</v>
      </c>
      <c r="E249" s="4" t="n">
        <v>0</v>
      </c>
      <c r="F249" s="4" t="n">
        <v>2</v>
      </c>
      <c r="G249" s="4" t="n">
        <v>46</v>
      </c>
      <c r="H249" s="4" t="n">
        <v>554</v>
      </c>
      <c r="I249" s="4" t="n">
        <v>41</v>
      </c>
      <c r="J249" s="4" t="n">
        <v>215</v>
      </c>
      <c r="K249" s="4" t="n">
        <v>11</v>
      </c>
      <c r="L249" s="4" t="n">
        <v>0</v>
      </c>
      <c r="M249" s="4" t="n">
        <v>24</v>
      </c>
      <c r="N249" s="4" t="n">
        <v>3</v>
      </c>
      <c r="O249" s="4" t="n">
        <v>10</v>
      </c>
      <c r="P249" s="4" t="n">
        <v>2</v>
      </c>
      <c r="Q249" s="4" t="n">
        <v>10</v>
      </c>
      <c r="R249" s="4" t="n">
        <v>5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52</v>
      </c>
      <c r="AA249" s="4" t="str">
        <f aca="false">IF(AND(Z249 &lt; 36, Z249&gt;23), "24-35",
IF(AND(Z249 &lt; 51, Z249&gt;35), "36-50",
IF(AND(Z249 &lt; 66, Z249&gt;50), "51-65",
IF(Z249&gt;65, "66+", "?"))))</f>
        <v>51-65</v>
      </c>
      <c r="AB249" s="4" t="n">
        <v>2562</v>
      </c>
      <c r="AC249" s="4" t="n">
        <v>1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1</v>
      </c>
      <c r="AL249" s="4" t="n">
        <v>797</v>
      </c>
      <c r="AM249" s="5" t="n">
        <v>42287</v>
      </c>
      <c r="AN249" s="3" t="n">
        <f aca="false">MONTH(AM249)</f>
        <v>10</v>
      </c>
      <c r="AO249" s="3" t="str">
        <f aca="false">TEXT(AM249,"mmmm")</f>
        <v>October</v>
      </c>
    </row>
    <row r="250" customFormat="false" ht="12.75" hidden="true" customHeight="false" outlineLevel="0" collapsed="false">
      <c r="A250" s="3" t="n">
        <v>249</v>
      </c>
      <c r="B250" s="4" t="n">
        <v>44159</v>
      </c>
      <c r="C250" s="4" t="n">
        <v>268</v>
      </c>
      <c r="E250" s="4" t="n">
        <v>1</v>
      </c>
      <c r="F250" s="4" t="n">
        <v>0</v>
      </c>
      <c r="G250" s="4" t="n">
        <v>85</v>
      </c>
      <c r="H250" s="4" t="n">
        <v>167</v>
      </c>
      <c r="I250" s="4" t="n">
        <v>2</v>
      </c>
      <c r="J250" s="4" t="n">
        <v>62</v>
      </c>
      <c r="K250" s="4" t="n">
        <v>24</v>
      </c>
      <c r="L250" s="4" t="n">
        <v>13</v>
      </c>
      <c r="M250" s="4" t="n">
        <v>7</v>
      </c>
      <c r="N250" s="4" t="n">
        <v>4</v>
      </c>
      <c r="O250" s="4" t="n">
        <v>4</v>
      </c>
      <c r="P250" s="4" t="n">
        <v>1</v>
      </c>
      <c r="Q250" s="4" t="n">
        <v>6</v>
      </c>
      <c r="R250" s="4" t="n">
        <v>5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50</v>
      </c>
      <c r="AA250" s="4" t="str">
        <f aca="false">IF(AND(Z250 &lt; 36, Z250&gt;23), "24-35",
IF(AND(Z250 &lt; 51, Z250&gt;35), "36-50",
IF(AND(Z250 &lt; 66, Z250&gt;50), "51-65",
IF(Z250&gt;65, "66+", "?"))))</f>
        <v>36-50</v>
      </c>
      <c r="AB250" s="4" t="n">
        <v>2171</v>
      </c>
      <c r="AC250" s="4" t="n">
        <v>0</v>
      </c>
      <c r="AD250" s="4" t="n">
        <v>1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1</v>
      </c>
      <c r="AK250" s="4" t="n">
        <v>0</v>
      </c>
      <c r="AL250" s="4" t="n">
        <v>261</v>
      </c>
      <c r="AM250" s="5" t="n">
        <v>42678</v>
      </c>
      <c r="AN250" s="3" t="n">
        <f aca="false">MONTH(AM250)</f>
        <v>11</v>
      </c>
      <c r="AO250" s="3" t="str">
        <f aca="false">TEXT(AM250,"mmmm")</f>
        <v>November</v>
      </c>
    </row>
    <row r="251" customFormat="false" ht="12.75" hidden="true" customHeight="false" outlineLevel="0" collapsed="false">
      <c r="A251" s="3" t="n">
        <v>250</v>
      </c>
      <c r="B251" s="4" t="n">
        <v>37717</v>
      </c>
      <c r="C251" s="4" t="n">
        <v>20</v>
      </c>
      <c r="E251" s="4" t="n">
        <v>1</v>
      </c>
      <c r="F251" s="4" t="n">
        <v>0</v>
      </c>
      <c r="G251" s="4" t="n">
        <v>31</v>
      </c>
      <c r="H251" s="4" t="n">
        <v>9</v>
      </c>
      <c r="I251" s="4" t="n">
        <v>0</v>
      </c>
      <c r="J251" s="4" t="n">
        <v>6</v>
      </c>
      <c r="K251" s="4" t="n">
        <v>4</v>
      </c>
      <c r="L251" s="4" t="n">
        <v>1</v>
      </c>
      <c r="M251" s="4" t="n">
        <v>5</v>
      </c>
      <c r="N251" s="4" t="n">
        <v>1</v>
      </c>
      <c r="O251" s="4" t="n">
        <v>1</v>
      </c>
      <c r="P251" s="4" t="n">
        <v>0</v>
      </c>
      <c r="Q251" s="4" t="n">
        <v>2</v>
      </c>
      <c r="R251" s="4" t="n">
        <v>9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42</v>
      </c>
      <c r="AA251" s="4" t="str">
        <f aca="false">IF(AND(Z251 &lt; 36, Z251&gt;23), "24-35",
IF(AND(Z251 &lt; 51, Z251&gt;35), "36-50",
IF(AND(Z251 &lt; 66, Z251&gt;50), "51-65",
IF(Z251&gt;65, "66+", "?"))))</f>
        <v>36-50</v>
      </c>
      <c r="AB251" s="4" t="n">
        <v>2742</v>
      </c>
      <c r="AC251" s="4" t="n">
        <v>0</v>
      </c>
      <c r="AD251" s="4" t="n">
        <v>1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1</v>
      </c>
      <c r="AL251" s="4" t="n">
        <v>15</v>
      </c>
      <c r="AM251" s="5" t="n">
        <v>42107</v>
      </c>
      <c r="AN251" s="3" t="n">
        <f aca="false">MONTH(AM251)</f>
        <v>4</v>
      </c>
      <c r="AO251" s="3" t="str">
        <f aca="false">TEXT(AM251,"mmmm")</f>
        <v>April</v>
      </c>
    </row>
    <row r="252" customFormat="false" ht="12.75" hidden="false" customHeight="false" outlineLevel="0" collapsed="false">
      <c r="A252" s="3" t="n">
        <v>251</v>
      </c>
      <c r="B252" s="4" t="n">
        <v>75251</v>
      </c>
      <c r="C252" s="4" t="n">
        <v>1872</v>
      </c>
      <c r="D252" s="4" t="n">
        <f aca="false">C252*100/B252</f>
        <v>2.48767458239758</v>
      </c>
      <c r="E252" s="4" t="n">
        <v>0</v>
      </c>
      <c r="F252" s="4" t="n">
        <v>0</v>
      </c>
      <c r="G252" s="4" t="n">
        <v>34</v>
      </c>
      <c r="H252" s="4" t="n">
        <v>721</v>
      </c>
      <c r="I252" s="4" t="n">
        <v>111</v>
      </c>
      <c r="J252" s="4" t="n">
        <v>925</v>
      </c>
      <c r="K252" s="4" t="n">
        <v>97</v>
      </c>
      <c r="L252" s="4" t="n">
        <v>18</v>
      </c>
      <c r="M252" s="4" t="n">
        <v>18</v>
      </c>
      <c r="N252" s="4" t="n">
        <v>1</v>
      </c>
      <c r="O252" s="4" t="n">
        <v>7</v>
      </c>
      <c r="P252" s="4" t="n">
        <v>6</v>
      </c>
      <c r="Q252" s="4" t="n">
        <v>5</v>
      </c>
      <c r="R252" s="4" t="n">
        <v>5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1</v>
      </c>
      <c r="Z252" s="4" t="n">
        <v>48</v>
      </c>
      <c r="AA252" s="4" t="str">
        <f aca="false">IF(AND(Z252 &lt; 36, Z252&gt;23), "24-35",
IF(AND(Z252 &lt; 51, Z252&gt;35), "36-50",
IF(AND(Z252 &lt; 66, Z252&gt;50), "51-65",
IF(Z252&gt;65, "66+", "?"))))</f>
        <v>36-50</v>
      </c>
      <c r="AB252" s="4" t="n">
        <v>2830</v>
      </c>
      <c r="AC252" s="4" t="n">
        <v>0</v>
      </c>
      <c r="AD252" s="4" t="n">
        <v>1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1</v>
      </c>
      <c r="AK252" s="4" t="n">
        <v>0</v>
      </c>
      <c r="AL252" s="4" t="n">
        <v>1854</v>
      </c>
      <c r="AM252" s="5" t="n">
        <v>42019</v>
      </c>
      <c r="AN252" s="3" t="n">
        <f aca="false">MONTH(AM252)</f>
        <v>1</v>
      </c>
      <c r="AO252" s="3" t="str">
        <f aca="false">TEXT(AM252,"mmmm")</f>
        <v>January</v>
      </c>
    </row>
    <row r="253" customFormat="false" ht="12.75" hidden="true" customHeight="false" outlineLevel="0" collapsed="false">
      <c r="A253" s="3" t="n">
        <v>252</v>
      </c>
      <c r="B253" s="4" t="n">
        <v>38179</v>
      </c>
      <c r="C253" s="4" t="n">
        <v>70</v>
      </c>
      <c r="E253" s="4" t="n">
        <v>1</v>
      </c>
      <c r="F253" s="4" t="n">
        <v>1</v>
      </c>
      <c r="G253" s="4" t="n">
        <v>30</v>
      </c>
      <c r="H253" s="4" t="n">
        <v>38</v>
      </c>
      <c r="I253" s="4" t="n">
        <v>4</v>
      </c>
      <c r="J253" s="4" t="n">
        <v>22</v>
      </c>
      <c r="K253" s="4" t="n">
        <v>4</v>
      </c>
      <c r="L253" s="4" t="n">
        <v>2</v>
      </c>
      <c r="M253" s="4" t="n">
        <v>20</v>
      </c>
      <c r="N253" s="4" t="n">
        <v>4</v>
      </c>
      <c r="O253" s="4" t="n">
        <v>3</v>
      </c>
      <c r="P253" s="4" t="n">
        <v>1</v>
      </c>
      <c r="Q253" s="4" t="n">
        <v>3</v>
      </c>
      <c r="R253" s="4" t="n">
        <v>7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54</v>
      </c>
      <c r="AA253" s="4" t="str">
        <f aca="false">IF(AND(Z253 &lt; 36, Z253&gt;23), "24-35",
IF(AND(Z253 &lt; 51, Z253&gt;35), "36-50",
IF(AND(Z253 &lt; 66, Z253&gt;50), "51-65",
IF(Z253&gt;65, "66+", "?"))))</f>
        <v>51-65</v>
      </c>
      <c r="AB253" s="4" t="n">
        <v>2631</v>
      </c>
      <c r="AC253" s="4" t="n">
        <v>0</v>
      </c>
      <c r="AD253" s="4" t="n">
        <v>1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1</v>
      </c>
      <c r="AK253" s="4" t="n">
        <v>0</v>
      </c>
      <c r="AL253" s="4" t="n">
        <v>50</v>
      </c>
      <c r="AM253" s="5" t="n">
        <v>42218</v>
      </c>
      <c r="AN253" s="3" t="n">
        <f aca="false">MONTH(AM253)</f>
        <v>8</v>
      </c>
      <c r="AO253" s="3" t="str">
        <f aca="false">TEXT(AM253,"mmmm")</f>
        <v>August</v>
      </c>
    </row>
    <row r="254" customFormat="false" ht="12.75" hidden="true" customHeight="false" outlineLevel="0" collapsed="false">
      <c r="A254" s="3" t="n">
        <v>253</v>
      </c>
      <c r="B254" s="4" t="n">
        <v>80124</v>
      </c>
      <c r="C254" s="4" t="n">
        <v>1254</v>
      </c>
      <c r="E254" s="4" t="n">
        <v>0</v>
      </c>
      <c r="F254" s="4" t="n">
        <v>0</v>
      </c>
      <c r="G254" s="4" t="n">
        <v>47</v>
      </c>
      <c r="H254" s="4" t="n">
        <v>483</v>
      </c>
      <c r="I254" s="4" t="n">
        <v>84</v>
      </c>
      <c r="J254" s="4" t="n">
        <v>398</v>
      </c>
      <c r="K254" s="4" t="n">
        <v>205</v>
      </c>
      <c r="L254" s="4" t="n">
        <v>84</v>
      </c>
      <c r="M254" s="4" t="n">
        <v>241</v>
      </c>
      <c r="N254" s="4" t="n">
        <v>1</v>
      </c>
      <c r="O254" s="4" t="n">
        <v>3</v>
      </c>
      <c r="P254" s="4" t="n">
        <v>7</v>
      </c>
      <c r="Q254" s="4" t="n">
        <v>8</v>
      </c>
      <c r="R254" s="4" t="n">
        <v>1</v>
      </c>
      <c r="S254" s="4" t="n">
        <v>0</v>
      </c>
      <c r="T254" s="4" t="n">
        <v>0</v>
      </c>
      <c r="U254" s="4" t="n">
        <v>1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57</v>
      </c>
      <c r="AA254" s="4" t="str">
        <f aca="false">IF(AND(Z254 &lt; 36, Z254&gt;23), "24-35",
IF(AND(Z254 &lt; 51, Z254&gt;35), "36-50",
IF(AND(Z254 &lt; 66, Z254&gt;50), "51-65",
IF(Z254&gt;65, "66+", "?"))))</f>
        <v>51-65</v>
      </c>
      <c r="AB254" s="4" t="n">
        <v>2162</v>
      </c>
      <c r="AC254" s="4" t="n">
        <v>0</v>
      </c>
      <c r="AD254" s="4" t="n">
        <v>1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1</v>
      </c>
      <c r="AJ254" s="4" t="n">
        <v>0</v>
      </c>
      <c r="AK254" s="4" t="n">
        <v>0</v>
      </c>
      <c r="AL254" s="4" t="n">
        <v>1013</v>
      </c>
      <c r="AM254" s="5" t="n">
        <v>42687</v>
      </c>
      <c r="AN254" s="3" t="n">
        <f aca="false">MONTH(AM254)</f>
        <v>11</v>
      </c>
      <c r="AO254" s="3" t="str">
        <f aca="false">TEXT(AM254,"mmmm")</f>
        <v>November</v>
      </c>
    </row>
    <row r="255" customFormat="false" ht="12.75" hidden="false" customHeight="false" outlineLevel="0" collapsed="false">
      <c r="A255" s="3" t="n">
        <v>254</v>
      </c>
      <c r="B255" s="4" t="n">
        <v>87188</v>
      </c>
      <c r="C255" s="4" t="n">
        <v>1868</v>
      </c>
      <c r="D255" s="4" t="n">
        <f aca="false">C255*100/B255</f>
        <v>2.1424966738542</v>
      </c>
      <c r="E255" s="4" t="n">
        <v>0</v>
      </c>
      <c r="F255" s="4" t="n">
        <v>0</v>
      </c>
      <c r="G255" s="4" t="n">
        <v>73</v>
      </c>
      <c r="H255" s="4" t="n">
        <v>910</v>
      </c>
      <c r="I255" s="4" t="n">
        <v>111</v>
      </c>
      <c r="J255" s="4" t="n">
        <v>724</v>
      </c>
      <c r="K255" s="4" t="n">
        <v>49</v>
      </c>
      <c r="L255" s="4" t="n">
        <v>74</v>
      </c>
      <c r="M255" s="4" t="n">
        <v>55</v>
      </c>
      <c r="N255" s="4" t="n">
        <v>1</v>
      </c>
      <c r="O255" s="4" t="n">
        <v>10</v>
      </c>
      <c r="P255" s="4" t="n">
        <v>2</v>
      </c>
      <c r="Q255" s="4" t="n">
        <v>6</v>
      </c>
      <c r="R255" s="4" t="n">
        <v>3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1</v>
      </c>
      <c r="Z255" s="4" t="n">
        <v>37</v>
      </c>
      <c r="AA255" s="4" t="str">
        <f aca="false">IF(AND(Z255 &lt; 36, Z255&gt;23), "24-35",
IF(AND(Z255 &lt; 51, Z255&gt;35), "36-50",
IF(AND(Z255 &lt; 66, Z255&gt;50), "51-65",
IF(Z255&gt;65, "66+", "?"))))</f>
        <v>36-50</v>
      </c>
      <c r="AB255" s="4" t="n">
        <v>2550</v>
      </c>
      <c r="AC255" s="4" t="n">
        <v>0</v>
      </c>
      <c r="AD255" s="4" t="n">
        <v>0</v>
      </c>
      <c r="AE255" s="4" t="n">
        <v>1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1</v>
      </c>
      <c r="AL255" s="4" t="n">
        <v>1813</v>
      </c>
      <c r="AM255" s="5" t="n">
        <v>42299</v>
      </c>
      <c r="AN255" s="3" t="n">
        <f aca="false">MONTH(AM255)</f>
        <v>10</v>
      </c>
      <c r="AO255" s="3" t="str">
        <f aca="false">TEXT(AM255,"mmmm")</f>
        <v>October</v>
      </c>
    </row>
    <row r="256" customFormat="false" ht="12.75" hidden="true" customHeight="false" outlineLevel="0" collapsed="false">
      <c r="A256" s="3" t="n">
        <v>255</v>
      </c>
      <c r="B256" s="4" t="n">
        <v>72940</v>
      </c>
      <c r="C256" s="4" t="n">
        <v>865</v>
      </c>
      <c r="E256" s="4" t="n">
        <v>0</v>
      </c>
      <c r="F256" s="4" t="n">
        <v>0</v>
      </c>
      <c r="G256" s="4" t="n">
        <v>13</v>
      </c>
      <c r="H256" s="4" t="n">
        <v>182</v>
      </c>
      <c r="I256" s="4" t="n">
        <v>74</v>
      </c>
      <c r="J256" s="4" t="n">
        <v>298</v>
      </c>
      <c r="K256" s="4" t="n">
        <v>162</v>
      </c>
      <c r="L256" s="4" t="n">
        <v>149</v>
      </c>
      <c r="M256" s="4" t="n">
        <v>116</v>
      </c>
      <c r="N256" s="4" t="n">
        <v>1</v>
      </c>
      <c r="O256" s="4" t="n">
        <v>3</v>
      </c>
      <c r="P256" s="4" t="n">
        <v>3</v>
      </c>
      <c r="Q256" s="4" t="n">
        <v>6</v>
      </c>
      <c r="R256" s="4" t="n">
        <v>1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50</v>
      </c>
      <c r="AA256" s="4" t="str">
        <f aca="false">IF(AND(Z256 &lt; 36, Z256&gt;23), "24-35",
IF(AND(Z256 &lt; 51, Z256&gt;35), "36-50",
IF(AND(Z256 &lt; 66, Z256&gt;50), "51-65",
IF(Z256&gt;65, "66+", "?"))))</f>
        <v>36-50</v>
      </c>
      <c r="AB256" s="4" t="n">
        <v>2534</v>
      </c>
      <c r="AC256" s="4" t="n">
        <v>0</v>
      </c>
      <c r="AD256" s="4" t="n">
        <v>1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1</v>
      </c>
      <c r="AJ256" s="4" t="n">
        <v>0</v>
      </c>
      <c r="AK256" s="4" t="n">
        <v>0</v>
      </c>
      <c r="AL256" s="4" t="n">
        <v>749</v>
      </c>
      <c r="AM256" s="5" t="n">
        <v>42315</v>
      </c>
      <c r="AN256" s="3" t="n">
        <f aca="false">MONTH(AM256)</f>
        <v>11</v>
      </c>
      <c r="AO256" s="3" t="str">
        <f aca="false">TEXT(AM256,"mmmm")</f>
        <v>November</v>
      </c>
    </row>
    <row r="257" customFormat="false" ht="12.75" hidden="true" customHeight="false" outlineLevel="0" collapsed="false">
      <c r="A257" s="3" t="n">
        <v>256</v>
      </c>
      <c r="B257" s="4" t="n">
        <v>22070</v>
      </c>
      <c r="C257" s="4" t="n">
        <v>46</v>
      </c>
      <c r="E257" s="4" t="n">
        <v>1</v>
      </c>
      <c r="F257" s="4" t="n">
        <v>0</v>
      </c>
      <c r="G257" s="4" t="n">
        <v>11</v>
      </c>
      <c r="H257" s="4" t="n">
        <v>10</v>
      </c>
      <c r="I257" s="4" t="n">
        <v>7</v>
      </c>
      <c r="J257" s="4" t="n">
        <v>19</v>
      </c>
      <c r="K257" s="4" t="n">
        <v>8</v>
      </c>
      <c r="L257" s="4" t="n">
        <v>2</v>
      </c>
      <c r="M257" s="4" t="n">
        <v>21</v>
      </c>
      <c r="N257" s="4" t="n">
        <v>2</v>
      </c>
      <c r="O257" s="4" t="n">
        <v>2</v>
      </c>
      <c r="P257" s="4" t="n">
        <v>2</v>
      </c>
      <c r="Q257" s="4" t="n">
        <v>2</v>
      </c>
      <c r="R257" s="4" t="n">
        <v>6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50</v>
      </c>
      <c r="AA257" s="4" t="str">
        <f aca="false">IF(AND(Z257 &lt; 36, Z257&gt;23), "24-35",
IF(AND(Z257 &lt; 51, Z257&gt;35), "36-50",
IF(AND(Z257 &lt; 66, Z257&gt;50), "51-65",
IF(Z257&gt;65, "66+", "?"))))</f>
        <v>36-50</v>
      </c>
      <c r="AB257" s="4" t="n">
        <v>2427</v>
      </c>
      <c r="AC257" s="4" t="n">
        <v>0</v>
      </c>
      <c r="AD257" s="4" t="n">
        <v>0</v>
      </c>
      <c r="AE257" s="4" t="n">
        <v>0</v>
      </c>
      <c r="AF257" s="4" t="n">
        <v>1</v>
      </c>
      <c r="AG257" s="4" t="n">
        <v>0</v>
      </c>
      <c r="AH257" s="4" t="n">
        <v>0</v>
      </c>
      <c r="AI257" s="4" t="n">
        <v>1</v>
      </c>
      <c r="AJ257" s="4" t="n">
        <v>0</v>
      </c>
      <c r="AK257" s="4" t="n">
        <v>0</v>
      </c>
      <c r="AL257" s="4" t="n">
        <v>25</v>
      </c>
      <c r="AM257" s="5" t="n">
        <v>42422</v>
      </c>
      <c r="AN257" s="3" t="n">
        <f aca="false">MONTH(AM257)</f>
        <v>2</v>
      </c>
      <c r="AO257" s="3" t="str">
        <f aca="false">TEXT(AM257,"mmmm")</f>
        <v>February</v>
      </c>
    </row>
    <row r="258" customFormat="false" ht="12.75" hidden="false" customHeight="false" outlineLevel="0" collapsed="false">
      <c r="A258" s="3" t="n">
        <v>257</v>
      </c>
      <c r="B258" s="4" t="n">
        <v>81929</v>
      </c>
      <c r="C258" s="4" t="n">
        <v>1868</v>
      </c>
      <c r="D258" s="4" t="n">
        <f aca="false">C258*100/B258</f>
        <v>2.28002294669775</v>
      </c>
      <c r="E258" s="4" t="n">
        <v>1</v>
      </c>
      <c r="F258" s="4" t="n">
        <v>0</v>
      </c>
      <c r="G258" s="4" t="n">
        <v>60</v>
      </c>
      <c r="H258" s="4" t="n">
        <v>1486</v>
      </c>
      <c r="I258" s="4" t="n">
        <v>55</v>
      </c>
      <c r="J258" s="4" t="n">
        <v>278</v>
      </c>
      <c r="K258" s="4" t="n">
        <v>49</v>
      </c>
      <c r="L258" s="4" t="n">
        <v>0</v>
      </c>
      <c r="M258" s="4" t="n">
        <v>185</v>
      </c>
      <c r="N258" s="4" t="n">
        <v>2</v>
      </c>
      <c r="O258" s="4" t="n">
        <v>4</v>
      </c>
      <c r="P258" s="4" t="n">
        <v>4</v>
      </c>
      <c r="Q258" s="4" t="n">
        <v>10</v>
      </c>
      <c r="R258" s="4" t="n">
        <v>6</v>
      </c>
      <c r="S258" s="4" t="n">
        <v>0</v>
      </c>
      <c r="T258" s="4" t="n">
        <v>0</v>
      </c>
      <c r="U258" s="4" t="n">
        <v>1</v>
      </c>
      <c r="V258" s="4" t="n">
        <v>0</v>
      </c>
      <c r="W258" s="4" t="n">
        <v>1</v>
      </c>
      <c r="X258" s="4" t="n">
        <v>0</v>
      </c>
      <c r="Y258" s="4" t="n">
        <v>1</v>
      </c>
      <c r="Z258" s="4" t="n">
        <v>44</v>
      </c>
      <c r="AA258" s="4" t="str">
        <f aca="false">IF(AND(Z258 &lt; 36, Z258&gt;23), "24-35",
IF(AND(Z258 &lt; 51, Z258&gt;35), "36-50",
IF(AND(Z258 &lt; 66, Z258&gt;50), "51-65",
IF(Z258&gt;65, "66+", "?"))))</f>
        <v>36-50</v>
      </c>
      <c r="AB258" s="4" t="n">
        <v>2797</v>
      </c>
      <c r="AC258" s="4" t="n">
        <v>0</v>
      </c>
      <c r="AD258" s="4" t="n">
        <v>1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1</v>
      </c>
      <c r="AK258" s="4" t="n">
        <v>0</v>
      </c>
      <c r="AL258" s="4" t="n">
        <v>1683</v>
      </c>
      <c r="AM258" s="5" t="n">
        <v>42052</v>
      </c>
      <c r="AN258" s="3" t="n">
        <f aca="false">MONTH(AM258)</f>
        <v>2</v>
      </c>
      <c r="AO258" s="3" t="str">
        <f aca="false">TEXT(AM258,"mmmm")</f>
        <v>February</v>
      </c>
    </row>
    <row r="259" customFormat="false" ht="12.75" hidden="true" customHeight="false" outlineLevel="0" collapsed="false">
      <c r="A259" s="3" t="n">
        <v>258</v>
      </c>
      <c r="B259" s="4" t="n">
        <v>31788</v>
      </c>
      <c r="C259" s="4" t="n">
        <v>54</v>
      </c>
      <c r="E259" s="4" t="n">
        <v>1</v>
      </c>
      <c r="F259" s="4" t="n">
        <v>0</v>
      </c>
      <c r="G259" s="4" t="n">
        <v>15</v>
      </c>
      <c r="H259" s="4" t="n">
        <v>16</v>
      </c>
      <c r="I259" s="4" t="n">
        <v>7</v>
      </c>
      <c r="J259" s="4" t="n">
        <v>23</v>
      </c>
      <c r="K259" s="4" t="n">
        <v>0</v>
      </c>
      <c r="L259" s="4" t="n">
        <v>8</v>
      </c>
      <c r="M259" s="4" t="n">
        <v>6</v>
      </c>
      <c r="N259" s="4" t="n">
        <v>3</v>
      </c>
      <c r="O259" s="4" t="n">
        <v>3</v>
      </c>
      <c r="P259" s="4" t="n">
        <v>0</v>
      </c>
      <c r="Q259" s="4" t="n">
        <v>4</v>
      </c>
      <c r="R259" s="4" t="n">
        <v>5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1</v>
      </c>
      <c r="Y259" s="4" t="n">
        <v>0</v>
      </c>
      <c r="Z259" s="4" t="n">
        <v>37</v>
      </c>
      <c r="AA259" s="4" t="str">
        <f aca="false">IF(AND(Z259 &lt; 36, Z259&gt;23), "24-35",
IF(AND(Z259 &lt; 51, Z259&gt;35), "36-50",
IF(AND(Z259 &lt; 66, Z259&gt;50), "51-65",
IF(Z259&gt;65, "66+", "?"))))</f>
        <v>36-50</v>
      </c>
      <c r="AB259" s="4" t="n">
        <v>2260</v>
      </c>
      <c r="AC259" s="4" t="n">
        <v>0</v>
      </c>
      <c r="AD259" s="4" t="n">
        <v>0</v>
      </c>
      <c r="AE259" s="4" t="n">
        <v>1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1</v>
      </c>
      <c r="AK259" s="4" t="n">
        <v>0</v>
      </c>
      <c r="AL259" s="4" t="n">
        <v>48</v>
      </c>
      <c r="AM259" s="5" t="n">
        <v>42589</v>
      </c>
      <c r="AN259" s="3" t="n">
        <f aca="false">MONTH(AM259)</f>
        <v>8</v>
      </c>
      <c r="AO259" s="3" t="str">
        <f aca="false">TEXT(AM259,"mmmm")</f>
        <v>August</v>
      </c>
    </row>
    <row r="260" customFormat="false" ht="12.75" hidden="true" customHeight="false" outlineLevel="0" collapsed="false">
      <c r="A260" s="3" t="n">
        <v>259</v>
      </c>
      <c r="B260" s="4" t="n">
        <v>61905</v>
      </c>
      <c r="C260" s="4" t="n">
        <v>218</v>
      </c>
      <c r="E260" s="4" t="n">
        <v>0</v>
      </c>
      <c r="F260" s="4" t="n">
        <v>1</v>
      </c>
      <c r="G260" s="4" t="n">
        <v>2</v>
      </c>
      <c r="H260" s="4" t="n">
        <v>167</v>
      </c>
      <c r="I260" s="4" t="n">
        <v>0</v>
      </c>
      <c r="J260" s="4" t="n">
        <v>43</v>
      </c>
      <c r="K260" s="4" t="n">
        <v>6</v>
      </c>
      <c r="L260" s="4" t="n">
        <v>2</v>
      </c>
      <c r="M260" s="4" t="n">
        <v>13</v>
      </c>
      <c r="N260" s="4" t="n">
        <v>2</v>
      </c>
      <c r="O260" s="4" t="n">
        <v>4</v>
      </c>
      <c r="P260" s="4" t="n">
        <v>2</v>
      </c>
      <c r="Q260" s="4" t="n">
        <v>4</v>
      </c>
      <c r="R260" s="4" t="n">
        <v>5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45</v>
      </c>
      <c r="AA260" s="4" t="str">
        <f aca="false">IF(AND(Z260 &lt; 36, Z260&gt;23), "24-35",
IF(AND(Z260 &lt; 51, Z260&gt;35), "36-50",
IF(AND(Z260 &lt; 66, Z260&gt;50), "51-65",
IF(Z260&gt;65, "66+", "?"))))</f>
        <v>36-50</v>
      </c>
      <c r="AB260" s="4" t="n">
        <v>2304</v>
      </c>
      <c r="AC260" s="4" t="n">
        <v>0</v>
      </c>
      <c r="AD260" s="4" t="n">
        <v>0</v>
      </c>
      <c r="AE260" s="4" t="n">
        <v>0</v>
      </c>
      <c r="AF260" s="4" t="n">
        <v>1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1</v>
      </c>
      <c r="AL260" s="4" t="n">
        <v>205</v>
      </c>
      <c r="AM260" s="5" t="n">
        <v>42545</v>
      </c>
      <c r="AN260" s="3" t="n">
        <f aca="false">MONTH(AM260)</f>
        <v>6</v>
      </c>
      <c r="AO260" s="3" t="str">
        <f aca="false">TEXT(AM260,"mmmm")</f>
        <v>June</v>
      </c>
    </row>
    <row r="261" customFormat="false" ht="12.75" hidden="true" customHeight="false" outlineLevel="0" collapsed="false">
      <c r="A261" s="3" t="n">
        <v>260</v>
      </c>
      <c r="B261" s="4" t="n">
        <v>29315</v>
      </c>
      <c r="C261" s="4" t="n">
        <v>44</v>
      </c>
      <c r="E261" s="4" t="n">
        <v>1</v>
      </c>
      <c r="F261" s="4" t="n">
        <v>1</v>
      </c>
      <c r="G261" s="4" t="n">
        <v>55</v>
      </c>
      <c r="H261" s="4" t="n">
        <v>13</v>
      </c>
      <c r="I261" s="4" t="n">
        <v>2</v>
      </c>
      <c r="J261" s="4" t="n">
        <v>14</v>
      </c>
      <c r="K261" s="4" t="n">
        <v>8</v>
      </c>
      <c r="L261" s="4" t="n">
        <v>7</v>
      </c>
      <c r="M261" s="4" t="n">
        <v>4</v>
      </c>
      <c r="N261" s="4" t="n">
        <v>4</v>
      </c>
      <c r="O261" s="4" t="n">
        <v>2</v>
      </c>
      <c r="P261" s="4" t="n">
        <v>0</v>
      </c>
      <c r="Q261" s="4" t="n">
        <v>4</v>
      </c>
      <c r="R261" s="4" t="n">
        <v>6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60</v>
      </c>
      <c r="AA261" s="4" t="str">
        <f aca="false">IF(AND(Z261 &lt; 36, Z261&gt;23), "24-35",
IF(AND(Z261 &lt; 51, Z261&gt;35), "36-50",
IF(AND(Z261 &lt; 66, Z261&gt;50), "51-65",
IF(Z261&gt;65, "66+", "?"))))</f>
        <v>51-65</v>
      </c>
      <c r="AB261" s="4" t="n">
        <v>2243</v>
      </c>
      <c r="AC261" s="4" t="n">
        <v>0</v>
      </c>
      <c r="AD261" s="4" t="n">
        <v>1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1</v>
      </c>
      <c r="AJ261" s="4" t="n">
        <v>0</v>
      </c>
      <c r="AK261" s="4" t="n">
        <v>0</v>
      </c>
      <c r="AL261" s="4" t="n">
        <v>40</v>
      </c>
      <c r="AM261" s="5" t="n">
        <v>42606</v>
      </c>
      <c r="AN261" s="3" t="n">
        <f aca="false">MONTH(AM261)</f>
        <v>8</v>
      </c>
      <c r="AO261" s="3" t="str">
        <f aca="false">TEXT(AM261,"mmmm")</f>
        <v>August</v>
      </c>
    </row>
    <row r="262" customFormat="false" ht="12.75" hidden="true" customHeight="false" outlineLevel="0" collapsed="false">
      <c r="A262" s="3" t="n">
        <v>261</v>
      </c>
      <c r="B262" s="4" t="n">
        <v>33378</v>
      </c>
      <c r="C262" s="4" t="n">
        <v>89</v>
      </c>
      <c r="E262" s="4" t="n">
        <v>1</v>
      </c>
      <c r="F262" s="4" t="n">
        <v>1</v>
      </c>
      <c r="G262" s="4" t="n">
        <v>38</v>
      </c>
      <c r="H262" s="4" t="n">
        <v>33</v>
      </c>
      <c r="I262" s="4" t="n">
        <v>6</v>
      </c>
      <c r="J262" s="4" t="n">
        <v>40</v>
      </c>
      <c r="K262" s="4" t="n">
        <v>3</v>
      </c>
      <c r="L262" s="4" t="n">
        <v>7</v>
      </c>
      <c r="M262" s="4" t="n">
        <v>10</v>
      </c>
      <c r="N262" s="4" t="n">
        <v>3</v>
      </c>
      <c r="O262" s="4" t="n">
        <v>2</v>
      </c>
      <c r="P262" s="4" t="n">
        <v>0</v>
      </c>
      <c r="Q262" s="4" t="n">
        <v>4</v>
      </c>
      <c r="R262" s="4" t="n">
        <v>7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57</v>
      </c>
      <c r="AA262" s="4" t="str">
        <f aca="false">IF(AND(Z262 &lt; 36, Z262&gt;23), "24-35",
IF(AND(Z262 &lt; 51, Z262&gt;35), "36-50",
IF(AND(Z262 &lt; 66, Z262&gt;50), "51-65",
IF(Z262&gt;65, "66+", "?"))))</f>
        <v>51-65</v>
      </c>
      <c r="AB262" s="4" t="n">
        <v>2667</v>
      </c>
      <c r="AC262" s="4" t="n">
        <v>1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1</v>
      </c>
      <c r="AJ262" s="4" t="n">
        <v>0</v>
      </c>
      <c r="AK262" s="4" t="n">
        <v>0</v>
      </c>
      <c r="AL262" s="4" t="n">
        <v>79</v>
      </c>
      <c r="AM262" s="5" t="n">
        <v>42182</v>
      </c>
      <c r="AN262" s="3" t="n">
        <f aca="false">MONTH(AM262)</f>
        <v>6</v>
      </c>
      <c r="AO262" s="3" t="str">
        <f aca="false">TEXT(AM262,"mmmm")</f>
        <v>June</v>
      </c>
    </row>
    <row r="263" customFormat="false" ht="12.75" hidden="true" customHeight="false" outlineLevel="0" collapsed="false">
      <c r="A263" s="3" t="n">
        <v>262</v>
      </c>
      <c r="B263" s="4" t="n">
        <v>66313</v>
      </c>
      <c r="C263" s="4" t="n">
        <v>763</v>
      </c>
      <c r="E263" s="4" t="n">
        <v>0</v>
      </c>
      <c r="F263" s="4" t="n">
        <v>1</v>
      </c>
      <c r="G263" s="4" t="n">
        <v>86</v>
      </c>
      <c r="H263" s="4" t="n">
        <v>625</v>
      </c>
      <c r="I263" s="4" t="n">
        <v>7</v>
      </c>
      <c r="J263" s="4" t="n">
        <v>99</v>
      </c>
      <c r="K263" s="4" t="n">
        <v>10</v>
      </c>
      <c r="L263" s="4" t="n">
        <v>22</v>
      </c>
      <c r="M263" s="4" t="n">
        <v>7</v>
      </c>
      <c r="N263" s="4" t="n">
        <v>2</v>
      </c>
      <c r="O263" s="4" t="n">
        <v>6</v>
      </c>
      <c r="P263" s="4" t="n">
        <v>3</v>
      </c>
      <c r="Q263" s="4" t="n">
        <v>12</v>
      </c>
      <c r="R263" s="4" t="n">
        <v>4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57</v>
      </c>
      <c r="AA263" s="4" t="str">
        <f aca="false">IF(AND(Z263 &lt; 36, Z263&gt;23), "24-35",
IF(AND(Z263 &lt; 51, Z263&gt;35), "36-50",
IF(AND(Z263 &lt; 66, Z263&gt;50), "51-65",
IF(Z263&gt;65, "66+", "?"))))</f>
        <v>51-65</v>
      </c>
      <c r="AB263" s="4" t="n">
        <v>2445</v>
      </c>
      <c r="AC263" s="4" t="n">
        <v>0</v>
      </c>
      <c r="AD263" s="4" t="n">
        <v>0</v>
      </c>
      <c r="AE263" s="4" t="n">
        <v>0</v>
      </c>
      <c r="AF263" s="4" t="n">
        <v>1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1</v>
      </c>
      <c r="AL263" s="4" t="n">
        <v>756</v>
      </c>
      <c r="AM263" s="5" t="n">
        <v>42404</v>
      </c>
      <c r="AN263" s="3" t="n">
        <f aca="false">MONTH(AM263)</f>
        <v>2</v>
      </c>
      <c r="AO263" s="3" t="str">
        <f aca="false">TEXT(AM263,"mmmm")</f>
        <v>February</v>
      </c>
    </row>
    <row r="264" customFormat="false" ht="12.75" hidden="false" customHeight="false" outlineLevel="0" collapsed="false">
      <c r="A264" s="3" t="n">
        <v>263</v>
      </c>
      <c r="B264" s="4" t="n">
        <v>83829</v>
      </c>
      <c r="C264" s="4" t="n">
        <v>1835</v>
      </c>
      <c r="D264" s="4" t="n">
        <f aca="false">C264*100/B264</f>
        <v>2.18897994727362</v>
      </c>
      <c r="E264" s="4" t="n">
        <v>0</v>
      </c>
      <c r="F264" s="4" t="n">
        <v>0</v>
      </c>
      <c r="G264" s="4" t="n">
        <v>78</v>
      </c>
      <c r="H264" s="4" t="n">
        <v>897</v>
      </c>
      <c r="I264" s="4" t="n">
        <v>161</v>
      </c>
      <c r="J264" s="4" t="n">
        <v>430</v>
      </c>
      <c r="K264" s="4" t="n">
        <v>186</v>
      </c>
      <c r="L264" s="4" t="n">
        <v>161</v>
      </c>
      <c r="M264" s="4" t="n">
        <v>27</v>
      </c>
      <c r="N264" s="4" t="n">
        <v>0</v>
      </c>
      <c r="O264" s="4" t="n">
        <v>4</v>
      </c>
      <c r="P264" s="4" t="n">
        <v>7</v>
      </c>
      <c r="Q264" s="4" t="n">
        <v>6</v>
      </c>
      <c r="R264" s="4" t="n">
        <v>1</v>
      </c>
      <c r="S264" s="4" t="n">
        <v>1</v>
      </c>
      <c r="T264" s="4" t="n">
        <v>0</v>
      </c>
      <c r="U264" s="4" t="n">
        <v>1</v>
      </c>
      <c r="V264" s="4" t="n">
        <v>0</v>
      </c>
      <c r="W264" s="4" t="n">
        <v>1</v>
      </c>
      <c r="X264" s="4" t="n">
        <v>0</v>
      </c>
      <c r="Y264" s="4" t="n">
        <v>1</v>
      </c>
      <c r="Z264" s="4" t="n">
        <v>45</v>
      </c>
      <c r="AA264" s="4" t="str">
        <f aca="false">IF(AND(Z264 &lt; 36, Z264&gt;23), "24-35",
IF(AND(Z264 &lt; 51, Z264&gt;35), "36-50",
IF(AND(Z264 &lt; 66, Z264&gt;50), "51-65",
IF(Z264&gt;65, "66+", "?"))))</f>
        <v>36-50</v>
      </c>
      <c r="AB264" s="4" t="n">
        <v>2423</v>
      </c>
      <c r="AC264" s="4" t="n">
        <v>1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1</v>
      </c>
      <c r="AJ264" s="4" t="n">
        <v>0</v>
      </c>
      <c r="AK264" s="4" t="n">
        <v>0</v>
      </c>
      <c r="AL264" s="4" t="n">
        <v>1808</v>
      </c>
      <c r="AM264" s="5" t="n">
        <v>42426</v>
      </c>
      <c r="AN264" s="3" t="n">
        <f aca="false">MONTH(AM264)</f>
        <v>2</v>
      </c>
      <c r="AO264" s="3" t="str">
        <f aca="false">TEXT(AM264,"mmmm")</f>
        <v>February</v>
      </c>
    </row>
    <row r="265" customFormat="false" ht="12.75" hidden="true" customHeight="false" outlineLevel="0" collapsed="false">
      <c r="A265" s="3" t="n">
        <v>264</v>
      </c>
      <c r="B265" s="4" t="n">
        <v>77882</v>
      </c>
      <c r="C265" s="4" t="n">
        <v>803</v>
      </c>
      <c r="E265" s="4" t="n">
        <v>0</v>
      </c>
      <c r="F265" s="4" t="n">
        <v>0</v>
      </c>
      <c r="G265" s="4" t="n">
        <v>29</v>
      </c>
      <c r="H265" s="4" t="n">
        <v>68</v>
      </c>
      <c r="I265" s="4" t="n">
        <v>129</v>
      </c>
      <c r="J265" s="4" t="n">
        <v>396</v>
      </c>
      <c r="K265" s="4" t="n">
        <v>188</v>
      </c>
      <c r="L265" s="4" t="n">
        <v>22</v>
      </c>
      <c r="M265" s="4" t="n">
        <v>15</v>
      </c>
      <c r="N265" s="4" t="n">
        <v>1</v>
      </c>
      <c r="O265" s="4" t="n">
        <v>3</v>
      </c>
      <c r="P265" s="4" t="n">
        <v>3</v>
      </c>
      <c r="Q265" s="4" t="n">
        <v>5</v>
      </c>
      <c r="R265" s="4" t="n">
        <v>1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39</v>
      </c>
      <c r="AA265" s="4" t="str">
        <f aca="false">IF(AND(Z265 &lt; 36, Z265&gt;23), "24-35",
IF(AND(Z265 &lt; 51, Z265&gt;35), "36-50",
IF(AND(Z265 &lt; 66, Z265&gt;50), "51-65",
IF(Z265&gt;65, "66+", "?"))))</f>
        <v>36-50</v>
      </c>
      <c r="AB265" s="4" t="n">
        <v>2219</v>
      </c>
      <c r="AC265" s="4" t="n">
        <v>0</v>
      </c>
      <c r="AD265" s="4" t="n">
        <v>0</v>
      </c>
      <c r="AE265" s="4" t="n">
        <v>0</v>
      </c>
      <c r="AF265" s="4" t="n">
        <v>1</v>
      </c>
      <c r="AG265" s="4" t="n">
        <v>0</v>
      </c>
      <c r="AH265" s="4" t="n">
        <v>0</v>
      </c>
      <c r="AI265" s="4" t="n">
        <v>0</v>
      </c>
      <c r="AJ265" s="4" t="n">
        <v>1</v>
      </c>
      <c r="AK265" s="4" t="n">
        <v>0</v>
      </c>
      <c r="AL265" s="4" t="n">
        <v>788</v>
      </c>
      <c r="AM265" s="5" t="n">
        <v>42630</v>
      </c>
      <c r="AN265" s="3" t="n">
        <f aca="false">MONTH(AM265)</f>
        <v>9</v>
      </c>
      <c r="AO265" s="3" t="str">
        <f aca="false">TEXT(AM265,"mmmm")</f>
        <v>September</v>
      </c>
    </row>
    <row r="266" customFormat="false" ht="12.75" hidden="false" customHeight="false" outlineLevel="0" collapsed="false">
      <c r="A266" s="3" t="n">
        <v>265</v>
      </c>
      <c r="B266" s="4" t="n">
        <v>83829</v>
      </c>
      <c r="C266" s="4" t="n">
        <v>1835</v>
      </c>
      <c r="D266" s="4" t="n">
        <f aca="false">C266*100/B266</f>
        <v>2.18897994727362</v>
      </c>
      <c r="E266" s="4" t="n">
        <v>0</v>
      </c>
      <c r="F266" s="4" t="n">
        <v>0</v>
      </c>
      <c r="G266" s="4" t="n">
        <v>78</v>
      </c>
      <c r="H266" s="4" t="n">
        <v>897</v>
      </c>
      <c r="I266" s="4" t="n">
        <v>161</v>
      </c>
      <c r="J266" s="4" t="n">
        <v>430</v>
      </c>
      <c r="K266" s="4" t="n">
        <v>186</v>
      </c>
      <c r="L266" s="4" t="n">
        <v>161</v>
      </c>
      <c r="M266" s="4" t="n">
        <v>27</v>
      </c>
      <c r="N266" s="4" t="n">
        <v>0</v>
      </c>
      <c r="O266" s="4" t="n">
        <v>4</v>
      </c>
      <c r="P266" s="4" t="n">
        <v>7</v>
      </c>
      <c r="Q266" s="4" t="n">
        <v>6</v>
      </c>
      <c r="R266" s="4" t="n">
        <v>1</v>
      </c>
      <c r="S266" s="4" t="n">
        <v>1</v>
      </c>
      <c r="T266" s="4" t="n">
        <v>0</v>
      </c>
      <c r="U266" s="4" t="n">
        <v>1</v>
      </c>
      <c r="V266" s="4" t="n">
        <v>0</v>
      </c>
      <c r="W266" s="4" t="n">
        <v>1</v>
      </c>
      <c r="X266" s="4" t="n">
        <v>0</v>
      </c>
      <c r="Y266" s="4" t="n">
        <v>1</v>
      </c>
      <c r="Z266" s="4" t="n">
        <v>45</v>
      </c>
      <c r="AA266" s="4" t="str">
        <f aca="false">IF(AND(Z266 &lt; 36, Z266&gt;23), "24-35",
IF(AND(Z266 &lt; 51, Z266&gt;35), "36-50",
IF(AND(Z266 &lt; 66, Z266&gt;50), "51-65",
IF(Z266&gt;65, "66+", "?"))))</f>
        <v>36-50</v>
      </c>
      <c r="AB266" s="4" t="n">
        <v>2423</v>
      </c>
      <c r="AC266" s="4" t="n">
        <v>1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1</v>
      </c>
      <c r="AJ266" s="4" t="n">
        <v>0</v>
      </c>
      <c r="AK266" s="4" t="n">
        <v>0</v>
      </c>
      <c r="AL266" s="4" t="n">
        <v>1808</v>
      </c>
      <c r="AM266" s="5" t="n">
        <v>42426</v>
      </c>
      <c r="AN266" s="3" t="n">
        <f aca="false">MONTH(AM266)</f>
        <v>2</v>
      </c>
      <c r="AO266" s="3" t="str">
        <f aca="false">TEXT(AM266,"mmmm")</f>
        <v>February</v>
      </c>
    </row>
    <row r="267" customFormat="false" ht="12.75" hidden="true" customHeight="false" outlineLevel="0" collapsed="false">
      <c r="A267" s="3" t="n">
        <v>266</v>
      </c>
      <c r="B267" s="4" t="n">
        <v>63841</v>
      </c>
      <c r="C267" s="4" t="n">
        <v>777</v>
      </c>
      <c r="E267" s="4" t="n">
        <v>0</v>
      </c>
      <c r="F267" s="4" t="n">
        <v>1</v>
      </c>
      <c r="G267" s="4" t="n">
        <v>64</v>
      </c>
      <c r="H267" s="4" t="n">
        <v>635</v>
      </c>
      <c r="I267" s="4" t="n">
        <v>15</v>
      </c>
      <c r="J267" s="4" t="n">
        <v>100</v>
      </c>
      <c r="K267" s="4" t="n">
        <v>20</v>
      </c>
      <c r="L267" s="4" t="n">
        <v>7</v>
      </c>
      <c r="M267" s="4" t="n">
        <v>131</v>
      </c>
      <c r="N267" s="4" t="n">
        <v>1</v>
      </c>
      <c r="O267" s="4" t="n">
        <v>9</v>
      </c>
      <c r="P267" s="4" t="n">
        <v>3</v>
      </c>
      <c r="Q267" s="4" t="n">
        <v>9</v>
      </c>
      <c r="R267" s="4" t="n">
        <v>6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52</v>
      </c>
      <c r="AA267" s="4" t="str">
        <f aca="false">IF(AND(Z267 &lt; 36, Z267&gt;23), "24-35",
IF(AND(Z267 &lt; 51, Z267&gt;35), "36-50",
IF(AND(Z267 &lt; 66, Z267&gt;50), "51-65",
IF(Z267&gt;65, "66+", "?"))))</f>
        <v>51-65</v>
      </c>
      <c r="AB267" s="4" t="n">
        <v>2593</v>
      </c>
      <c r="AC267" s="4" t="n">
        <v>1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1</v>
      </c>
      <c r="AK267" s="4" t="n">
        <v>0</v>
      </c>
      <c r="AL267" s="4" t="n">
        <v>646</v>
      </c>
      <c r="AM267" s="5" t="n">
        <v>42256</v>
      </c>
      <c r="AN267" s="3" t="n">
        <f aca="false">MONTH(AM267)</f>
        <v>9</v>
      </c>
      <c r="AO267" s="3" t="str">
        <f aca="false">TEXT(AM267,"mmmm")</f>
        <v>September</v>
      </c>
    </row>
    <row r="268" customFormat="false" ht="12.75" hidden="true" customHeight="false" outlineLevel="0" collapsed="false">
      <c r="A268" s="3" t="n">
        <v>267</v>
      </c>
      <c r="B268" s="4" t="n">
        <v>24480</v>
      </c>
      <c r="C268" s="4" t="n">
        <v>85</v>
      </c>
      <c r="E268" s="4" t="n">
        <v>1</v>
      </c>
      <c r="F268" s="4" t="n">
        <v>0</v>
      </c>
      <c r="G268" s="4" t="n">
        <v>46</v>
      </c>
      <c r="H268" s="4" t="n">
        <v>4</v>
      </c>
      <c r="I268" s="4" t="n">
        <v>19</v>
      </c>
      <c r="J268" s="4" t="n">
        <v>9</v>
      </c>
      <c r="K268" s="4" t="n">
        <v>28</v>
      </c>
      <c r="L268" s="4" t="n">
        <v>25</v>
      </c>
      <c r="M268" s="4" t="n">
        <v>17</v>
      </c>
      <c r="N268" s="4" t="n">
        <v>3</v>
      </c>
      <c r="O268" s="4" t="n">
        <v>3</v>
      </c>
      <c r="P268" s="4" t="n">
        <v>0</v>
      </c>
      <c r="Q268" s="4" t="n">
        <v>4</v>
      </c>
      <c r="R268" s="4" t="n">
        <v>7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39</v>
      </c>
      <c r="AA268" s="4" t="str">
        <f aca="false">IF(AND(Z268 &lt; 36, Z268&gt;23), "24-35",
IF(AND(Z268 &lt; 51, Z268&gt;35), "36-50",
IF(AND(Z268 &lt; 66, Z268&gt;50), "51-65",
IF(Z268&gt;65, "66+", "?"))))</f>
        <v>36-50</v>
      </c>
      <c r="AB268" s="4" t="n">
        <v>2662</v>
      </c>
      <c r="AC268" s="4" t="n">
        <v>0</v>
      </c>
      <c r="AD268" s="4" t="n">
        <v>1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68</v>
      </c>
      <c r="AM268" s="5" t="n">
        <v>42187</v>
      </c>
      <c r="AN268" s="3" t="n">
        <f aca="false">MONTH(AM268)</f>
        <v>7</v>
      </c>
      <c r="AO268" s="3" t="str">
        <f aca="false">TEXT(AM268,"mmmm")</f>
        <v>July</v>
      </c>
    </row>
    <row r="269" customFormat="false" ht="12.75" hidden="true" customHeight="false" outlineLevel="0" collapsed="false">
      <c r="A269" s="3" t="n">
        <v>268</v>
      </c>
      <c r="B269" s="4" t="n">
        <v>51369</v>
      </c>
      <c r="C269" s="4" t="n">
        <v>394</v>
      </c>
      <c r="E269" s="4" t="n">
        <v>0</v>
      </c>
      <c r="F269" s="4" t="n">
        <v>1</v>
      </c>
      <c r="G269" s="4" t="n">
        <v>84</v>
      </c>
      <c r="H269" s="4" t="n">
        <v>297</v>
      </c>
      <c r="I269" s="4" t="n">
        <v>7</v>
      </c>
      <c r="J269" s="4" t="n">
        <v>79</v>
      </c>
      <c r="K269" s="4" t="n">
        <v>0</v>
      </c>
      <c r="L269" s="4" t="n">
        <v>11</v>
      </c>
      <c r="M269" s="4" t="n">
        <v>182</v>
      </c>
      <c r="N269" s="4" t="n">
        <v>2</v>
      </c>
      <c r="O269" s="4" t="n">
        <v>8</v>
      </c>
      <c r="P269" s="4" t="n">
        <v>2</v>
      </c>
      <c r="Q269" s="4" t="n">
        <v>4</v>
      </c>
      <c r="R269" s="4" t="n">
        <v>8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44</v>
      </c>
      <c r="AA269" s="4" t="str">
        <f aca="false">IF(AND(Z269 &lt; 36, Z269&gt;23), "24-35",
IF(AND(Z269 &lt; 51, Z269&gt;35), "36-50",
IF(AND(Z269 &lt; 66, Z269&gt;50), "51-65",
IF(Z269&gt;65, "66+", "?"))))</f>
        <v>36-50</v>
      </c>
      <c r="AB269" s="4" t="n">
        <v>2771</v>
      </c>
      <c r="AC269" s="4" t="n">
        <v>0</v>
      </c>
      <c r="AD269" s="4" t="n">
        <v>0</v>
      </c>
      <c r="AE269" s="4" t="n">
        <v>0</v>
      </c>
      <c r="AF269" s="4" t="n">
        <v>1</v>
      </c>
      <c r="AG269" s="4" t="n">
        <v>0</v>
      </c>
      <c r="AH269" s="4" t="n">
        <v>0</v>
      </c>
      <c r="AI269" s="4" t="n">
        <v>1</v>
      </c>
      <c r="AJ269" s="4" t="n">
        <v>0</v>
      </c>
      <c r="AK269" s="4" t="n">
        <v>0</v>
      </c>
      <c r="AL269" s="4" t="n">
        <v>212</v>
      </c>
      <c r="AM269" s="5" t="n">
        <v>42078</v>
      </c>
      <c r="AN269" s="3" t="n">
        <f aca="false">MONTH(AM269)</f>
        <v>3</v>
      </c>
      <c r="AO269" s="3" t="str">
        <f aca="false">TEXT(AM269,"mmmm")</f>
        <v>March</v>
      </c>
    </row>
    <row r="270" customFormat="false" ht="12.75" hidden="true" customHeight="false" outlineLevel="0" collapsed="false">
      <c r="A270" s="3" t="n">
        <v>269</v>
      </c>
      <c r="B270" s="4" t="n">
        <v>37760</v>
      </c>
      <c r="C270" s="4" t="n">
        <v>289</v>
      </c>
      <c r="E270" s="4" t="n">
        <v>0</v>
      </c>
      <c r="F270" s="4" t="n">
        <v>0</v>
      </c>
      <c r="G270" s="4" t="n">
        <v>20</v>
      </c>
      <c r="H270" s="4" t="n">
        <v>84</v>
      </c>
      <c r="I270" s="4" t="n">
        <v>5</v>
      </c>
      <c r="J270" s="4" t="n">
        <v>38</v>
      </c>
      <c r="K270" s="4" t="n">
        <v>150</v>
      </c>
      <c r="L270" s="4" t="n">
        <v>12</v>
      </c>
      <c r="M270" s="4" t="n">
        <v>28</v>
      </c>
      <c r="N270" s="4" t="n">
        <v>2</v>
      </c>
      <c r="O270" s="4" t="n">
        <v>4</v>
      </c>
      <c r="P270" s="4" t="n">
        <v>1</v>
      </c>
      <c r="Q270" s="4" t="n">
        <v>6</v>
      </c>
      <c r="R270" s="4" t="n">
        <v>7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74</v>
      </c>
      <c r="AA270" s="4" t="str">
        <f aca="false">IF(AND(Z270 &lt; 36, Z270&gt;23), "24-35",
IF(AND(Z270 &lt; 51, Z270&gt;35), "36-50",
IF(AND(Z270 &lt; 66, Z270&gt;50), "51-65",
IF(Z270&gt;65, "66+", "?"))))</f>
        <v>66+</v>
      </c>
      <c r="AB270" s="4" t="n">
        <v>2826</v>
      </c>
      <c r="AC270" s="4" t="n">
        <v>0</v>
      </c>
      <c r="AD270" s="4" t="n">
        <v>0</v>
      </c>
      <c r="AE270" s="4" t="n">
        <v>0</v>
      </c>
      <c r="AF270" s="4" t="n">
        <v>1</v>
      </c>
      <c r="AG270" s="4" t="n">
        <v>0</v>
      </c>
      <c r="AH270" s="4" t="n">
        <v>0</v>
      </c>
      <c r="AI270" s="4" t="n">
        <v>1</v>
      </c>
      <c r="AJ270" s="4" t="n">
        <v>0</v>
      </c>
      <c r="AK270" s="4" t="n">
        <v>0</v>
      </c>
      <c r="AL270" s="4" t="n">
        <v>261</v>
      </c>
      <c r="AM270" s="5" t="n">
        <v>42023</v>
      </c>
      <c r="AN270" s="3" t="n">
        <f aca="false">MONTH(AM270)</f>
        <v>1</v>
      </c>
      <c r="AO270" s="3" t="str">
        <f aca="false">TEXT(AM270,"mmmm")</f>
        <v>January</v>
      </c>
    </row>
    <row r="271" customFormat="false" ht="12.75" hidden="true" customHeight="false" outlineLevel="0" collapsed="false">
      <c r="A271" s="3" t="n">
        <v>270</v>
      </c>
      <c r="B271" s="4" t="n">
        <v>65640</v>
      </c>
      <c r="C271" s="4" t="n">
        <v>395</v>
      </c>
      <c r="E271" s="4" t="n">
        <v>0</v>
      </c>
      <c r="F271" s="4" t="n">
        <v>1</v>
      </c>
      <c r="G271" s="4" t="n">
        <v>74</v>
      </c>
      <c r="H271" s="4" t="n">
        <v>204</v>
      </c>
      <c r="I271" s="4" t="n">
        <v>7</v>
      </c>
      <c r="J271" s="4" t="n">
        <v>149</v>
      </c>
      <c r="K271" s="4" t="n">
        <v>20</v>
      </c>
      <c r="L271" s="4" t="n">
        <v>15</v>
      </c>
      <c r="M271" s="4" t="n">
        <v>66</v>
      </c>
      <c r="N271" s="4" t="n">
        <v>1</v>
      </c>
      <c r="O271" s="4" t="n">
        <v>5</v>
      </c>
      <c r="P271" s="4" t="n">
        <v>1</v>
      </c>
      <c r="Q271" s="4" t="n">
        <v>8</v>
      </c>
      <c r="R271" s="4" t="n">
        <v>2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46</v>
      </c>
      <c r="AA271" s="4" t="str">
        <f aca="false">IF(AND(Z271 &lt; 36, Z271&gt;23), "24-35",
IF(AND(Z271 &lt; 51, Z271&gt;35), "36-50",
IF(AND(Z271 &lt; 66, Z271&gt;50), "51-65",
IF(Z271&gt;65, "66+", "?"))))</f>
        <v>36-50</v>
      </c>
      <c r="AB271" s="4" t="n">
        <v>2279</v>
      </c>
      <c r="AC271" s="4" t="n">
        <v>0</v>
      </c>
      <c r="AD271" s="4" t="n">
        <v>0</v>
      </c>
      <c r="AE271" s="4" t="n">
        <v>0</v>
      </c>
      <c r="AF271" s="4" t="n">
        <v>1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1</v>
      </c>
      <c r="AL271" s="4" t="n">
        <v>329</v>
      </c>
      <c r="AM271" s="5" t="n">
        <v>42570</v>
      </c>
      <c r="AN271" s="3" t="n">
        <f aca="false">MONTH(AM271)</f>
        <v>7</v>
      </c>
      <c r="AO271" s="3" t="str">
        <f aca="false">TEXT(AM271,"mmmm")</f>
        <v>July</v>
      </c>
    </row>
    <row r="272" customFormat="false" ht="12.75" hidden="true" customHeight="false" outlineLevel="0" collapsed="false">
      <c r="A272" s="3" t="n">
        <v>271</v>
      </c>
      <c r="B272" s="4" t="n">
        <v>44319</v>
      </c>
      <c r="C272" s="4" t="n">
        <v>34</v>
      </c>
      <c r="E272" s="4" t="n">
        <v>1</v>
      </c>
      <c r="F272" s="4" t="n">
        <v>1</v>
      </c>
      <c r="G272" s="4" t="n">
        <v>18</v>
      </c>
      <c r="H272" s="4" t="n">
        <v>26</v>
      </c>
      <c r="I272" s="4" t="n">
        <v>0</v>
      </c>
      <c r="J272" s="4" t="n">
        <v>8</v>
      </c>
      <c r="K272" s="4" t="n">
        <v>0</v>
      </c>
      <c r="L272" s="4" t="n">
        <v>0</v>
      </c>
      <c r="M272" s="4" t="n">
        <v>3</v>
      </c>
      <c r="N272" s="4" t="n">
        <v>2</v>
      </c>
      <c r="O272" s="4" t="n">
        <v>2</v>
      </c>
      <c r="P272" s="4" t="n">
        <v>0</v>
      </c>
      <c r="Q272" s="4" t="n">
        <v>3</v>
      </c>
      <c r="R272" s="4" t="n">
        <v>5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45</v>
      </c>
      <c r="AA272" s="4" t="str">
        <f aca="false">IF(AND(Z272 &lt; 36, Z272&gt;23), "24-35",
IF(AND(Z272 &lt; 51, Z272&gt;35), "36-50",
IF(AND(Z272 &lt; 66, Z272&gt;50), "51-65",
IF(Z272&gt;65, "66+", "?"))))</f>
        <v>36-50</v>
      </c>
      <c r="AB272" s="4" t="n">
        <v>2232</v>
      </c>
      <c r="AC272" s="4" t="n">
        <v>0</v>
      </c>
      <c r="AD272" s="4" t="n">
        <v>1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1</v>
      </c>
      <c r="AK272" s="4" t="n">
        <v>0</v>
      </c>
      <c r="AL272" s="4" t="n">
        <v>31</v>
      </c>
      <c r="AM272" s="5" t="n">
        <v>42617</v>
      </c>
      <c r="AN272" s="3" t="n">
        <f aca="false">MONTH(AM272)</f>
        <v>9</v>
      </c>
      <c r="AO272" s="3" t="str">
        <f aca="false">TEXT(AM272,"mmmm")</f>
        <v>September</v>
      </c>
    </row>
    <row r="273" customFormat="false" ht="12.75" hidden="true" customHeight="false" outlineLevel="0" collapsed="false">
      <c r="A273" s="3" t="n">
        <v>272</v>
      </c>
      <c r="B273" s="4" t="n">
        <v>30631</v>
      </c>
      <c r="C273" s="4" t="n">
        <v>50</v>
      </c>
      <c r="E273" s="4" t="n">
        <v>1</v>
      </c>
      <c r="F273" s="4" t="n">
        <v>0</v>
      </c>
      <c r="G273" s="4" t="n">
        <v>75</v>
      </c>
      <c r="H273" s="4" t="n">
        <v>15</v>
      </c>
      <c r="I273" s="4" t="n">
        <v>6</v>
      </c>
      <c r="J273" s="4" t="n">
        <v>20</v>
      </c>
      <c r="K273" s="4" t="n">
        <v>4</v>
      </c>
      <c r="L273" s="4" t="n">
        <v>5</v>
      </c>
      <c r="M273" s="4" t="n">
        <v>20</v>
      </c>
      <c r="N273" s="4" t="n">
        <v>1</v>
      </c>
      <c r="O273" s="4" t="n">
        <v>3</v>
      </c>
      <c r="P273" s="4" t="n">
        <v>1</v>
      </c>
      <c r="Q273" s="4" t="n">
        <v>2</v>
      </c>
      <c r="R273" s="4" t="n">
        <v>7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46</v>
      </c>
      <c r="AA273" s="4" t="str">
        <f aca="false">IF(AND(Z273 &lt; 36, Z273&gt;23), "24-35",
IF(AND(Z273 &lt; 51, Z273&gt;35), "36-50",
IF(AND(Z273 &lt; 66, Z273&gt;50), "51-65",
IF(Z273&gt;65, "66+", "?"))))</f>
        <v>36-50</v>
      </c>
      <c r="AB273" s="4" t="n">
        <v>2511</v>
      </c>
      <c r="AC273" s="4" t="n">
        <v>0</v>
      </c>
      <c r="AD273" s="4" t="n">
        <v>1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1</v>
      </c>
      <c r="AJ273" s="4" t="n">
        <v>0</v>
      </c>
      <c r="AK273" s="4" t="n">
        <v>0</v>
      </c>
      <c r="AL273" s="4" t="n">
        <v>30</v>
      </c>
      <c r="AM273" s="5" t="n">
        <v>42338</v>
      </c>
      <c r="AN273" s="3" t="n">
        <f aca="false">MONTH(AM273)</f>
        <v>11</v>
      </c>
      <c r="AO273" s="3" t="str">
        <f aca="false">TEXT(AM273,"mmmm")</f>
        <v>November</v>
      </c>
    </row>
    <row r="274" customFormat="false" ht="12.75" hidden="true" customHeight="false" outlineLevel="0" collapsed="false">
      <c r="A274" s="3" t="n">
        <v>273</v>
      </c>
      <c r="B274" s="4" t="n">
        <v>75278</v>
      </c>
      <c r="C274" s="4" t="n">
        <v>856</v>
      </c>
      <c r="E274" s="4" t="n">
        <v>0</v>
      </c>
      <c r="F274" s="4" t="n">
        <v>0</v>
      </c>
      <c r="G274" s="4" t="n">
        <v>17</v>
      </c>
      <c r="H274" s="4" t="n">
        <v>304</v>
      </c>
      <c r="I274" s="4" t="n">
        <v>98</v>
      </c>
      <c r="J274" s="4" t="n">
        <v>230</v>
      </c>
      <c r="K274" s="4" t="n">
        <v>150</v>
      </c>
      <c r="L274" s="4" t="n">
        <v>74</v>
      </c>
      <c r="M274" s="4" t="n">
        <v>74</v>
      </c>
      <c r="N274" s="4" t="n">
        <v>1</v>
      </c>
      <c r="O274" s="4" t="n">
        <v>6</v>
      </c>
      <c r="P274" s="4" t="n">
        <v>3</v>
      </c>
      <c r="Q274" s="4" t="n">
        <v>13</v>
      </c>
      <c r="R274" s="4" t="n">
        <v>3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68</v>
      </c>
      <c r="AA274" s="4" t="str">
        <f aca="false">IF(AND(Z274 &lt; 36, Z274&gt;23), "24-35",
IF(AND(Z274 &lt; 51, Z274&gt;35), "36-50",
IF(AND(Z274 &lt; 66, Z274&gt;50), "51-65",
IF(Z274&gt;65, "66+", "?"))))</f>
        <v>66+</v>
      </c>
      <c r="AB274" s="4" t="n">
        <v>2675</v>
      </c>
      <c r="AC274" s="4" t="n">
        <v>0</v>
      </c>
      <c r="AD274" s="4" t="n">
        <v>0</v>
      </c>
      <c r="AE274" s="4" t="n">
        <v>0</v>
      </c>
      <c r="AF274" s="4" t="n">
        <v>1</v>
      </c>
      <c r="AG274" s="4" t="n">
        <v>0</v>
      </c>
      <c r="AH274" s="4" t="n">
        <v>0</v>
      </c>
      <c r="AI274" s="4" t="n">
        <v>1</v>
      </c>
      <c r="AJ274" s="4" t="n">
        <v>0</v>
      </c>
      <c r="AK274" s="4" t="n">
        <v>0</v>
      </c>
      <c r="AL274" s="4" t="n">
        <v>782</v>
      </c>
      <c r="AM274" s="5" t="n">
        <v>42174</v>
      </c>
      <c r="AN274" s="3" t="n">
        <f aca="false">MONTH(AM274)</f>
        <v>6</v>
      </c>
      <c r="AO274" s="3" t="str">
        <f aca="false">TEXT(AM274,"mmmm")</f>
        <v>June</v>
      </c>
    </row>
    <row r="275" customFormat="false" ht="12.75" hidden="true" customHeight="false" outlineLevel="0" collapsed="false">
      <c r="A275" s="3" t="n">
        <v>274</v>
      </c>
      <c r="B275" s="4" t="n">
        <v>50898</v>
      </c>
      <c r="C275" s="4" t="n">
        <v>724</v>
      </c>
      <c r="E275" s="4" t="n">
        <v>1</v>
      </c>
      <c r="F275" s="4" t="n">
        <v>1</v>
      </c>
      <c r="G275" s="4" t="n">
        <v>88</v>
      </c>
      <c r="H275" s="4" t="n">
        <v>285</v>
      </c>
      <c r="I275" s="4" t="n">
        <v>28</v>
      </c>
      <c r="J275" s="4" t="n">
        <v>242</v>
      </c>
      <c r="K275" s="4" t="n">
        <v>55</v>
      </c>
      <c r="L275" s="4" t="n">
        <v>114</v>
      </c>
      <c r="M275" s="4" t="n">
        <v>135</v>
      </c>
      <c r="N275" s="4" t="n">
        <v>13</v>
      </c>
      <c r="O275" s="4" t="n">
        <v>6</v>
      </c>
      <c r="P275" s="4" t="n">
        <v>2</v>
      </c>
      <c r="Q275" s="4" t="n">
        <v>12</v>
      </c>
      <c r="R275" s="4" t="n">
        <v>5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64</v>
      </c>
      <c r="AA275" s="4" t="str">
        <f aca="false">IF(AND(Z275 &lt; 36, Z275&gt;23), "24-35",
IF(AND(Z275 &lt; 51, Z275&gt;35), "36-50",
IF(AND(Z275 &lt; 66, Z275&gt;50), "51-65",
IF(Z275&gt;65, "66+", "?"))))</f>
        <v>51-65</v>
      </c>
      <c r="AB275" s="4" t="n">
        <v>2696</v>
      </c>
      <c r="AC275" s="4" t="n">
        <v>0</v>
      </c>
      <c r="AD275" s="4" t="n">
        <v>0</v>
      </c>
      <c r="AE275" s="4" t="n">
        <v>0</v>
      </c>
      <c r="AF275" s="4" t="n">
        <v>1</v>
      </c>
      <c r="AG275" s="4" t="n">
        <v>0</v>
      </c>
      <c r="AH275" s="4" t="n">
        <v>0</v>
      </c>
      <c r="AI275" s="4" t="n">
        <v>0</v>
      </c>
      <c r="AJ275" s="4" t="n">
        <v>1</v>
      </c>
      <c r="AK275" s="4" t="n">
        <v>0</v>
      </c>
      <c r="AL275" s="4" t="n">
        <v>589</v>
      </c>
      <c r="AM275" s="5" t="n">
        <v>42153</v>
      </c>
      <c r="AN275" s="3" t="n">
        <f aca="false">MONTH(AM275)</f>
        <v>5</v>
      </c>
      <c r="AO275" s="3" t="str">
        <f aca="false">TEXT(AM275,"mmmm")</f>
        <v>May</v>
      </c>
    </row>
    <row r="276" customFormat="false" ht="12.75" hidden="true" customHeight="false" outlineLevel="0" collapsed="false">
      <c r="A276" s="3" t="n">
        <v>275</v>
      </c>
      <c r="B276" s="4" t="n">
        <v>79946</v>
      </c>
      <c r="C276" s="4" t="n">
        <v>1450</v>
      </c>
      <c r="E276" s="4" t="n">
        <v>0</v>
      </c>
      <c r="F276" s="4" t="n">
        <v>0</v>
      </c>
      <c r="G276" s="4" t="n">
        <v>19</v>
      </c>
      <c r="H276" s="4" t="n">
        <v>395</v>
      </c>
      <c r="I276" s="4" t="n">
        <v>183</v>
      </c>
      <c r="J276" s="4" t="n">
        <v>565</v>
      </c>
      <c r="K276" s="4" t="n">
        <v>166</v>
      </c>
      <c r="L276" s="4" t="n">
        <v>141</v>
      </c>
      <c r="M276" s="4" t="n">
        <v>28</v>
      </c>
      <c r="N276" s="4" t="n">
        <v>1</v>
      </c>
      <c r="O276" s="4" t="n">
        <v>5</v>
      </c>
      <c r="P276" s="4" t="n">
        <v>11</v>
      </c>
      <c r="Q276" s="4" t="n">
        <v>5</v>
      </c>
      <c r="R276" s="4" t="n">
        <v>3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54</v>
      </c>
      <c r="AA276" s="4" t="str">
        <f aca="false">IF(AND(Z276 &lt; 36, Z276&gt;23), "24-35",
IF(AND(Z276 &lt; 51, Z276&gt;35), "36-50",
IF(AND(Z276 &lt; 66, Z276&gt;50), "51-65",
IF(Z276&gt;65, "66+", "?"))))</f>
        <v>51-65</v>
      </c>
      <c r="AB276" s="4" t="n">
        <v>2207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1</v>
      </c>
      <c r="AH276" s="4" t="n">
        <v>0</v>
      </c>
      <c r="AI276" s="4" t="n">
        <v>1</v>
      </c>
      <c r="AJ276" s="4" t="n">
        <v>0</v>
      </c>
      <c r="AK276" s="4" t="n">
        <v>0</v>
      </c>
      <c r="AL276" s="4" t="n">
        <v>1422</v>
      </c>
      <c r="AM276" s="5" t="n">
        <v>42642</v>
      </c>
      <c r="AN276" s="3" t="n">
        <f aca="false">MONTH(AM276)</f>
        <v>9</v>
      </c>
      <c r="AO276" s="3" t="str">
        <f aca="false">TEXT(AM276,"mmmm")</f>
        <v>September</v>
      </c>
    </row>
    <row r="277" customFormat="false" ht="12.75" hidden="true" customHeight="false" outlineLevel="0" collapsed="false">
      <c r="A277" s="3" t="n">
        <v>276</v>
      </c>
      <c r="B277" s="4" t="n">
        <v>35416</v>
      </c>
      <c r="C277" s="4" t="n">
        <v>339</v>
      </c>
      <c r="E277" s="4" t="n">
        <v>0</v>
      </c>
      <c r="F277" s="4" t="n">
        <v>0</v>
      </c>
      <c r="G277" s="4" t="n">
        <v>62</v>
      </c>
      <c r="H277" s="4" t="n">
        <v>248</v>
      </c>
      <c r="I277" s="4" t="n">
        <v>3</v>
      </c>
      <c r="J277" s="4" t="n">
        <v>81</v>
      </c>
      <c r="K277" s="4" t="n">
        <v>4</v>
      </c>
      <c r="L277" s="4" t="n">
        <v>3</v>
      </c>
      <c r="M277" s="4" t="n">
        <v>51</v>
      </c>
      <c r="N277" s="4" t="n">
        <v>3</v>
      </c>
      <c r="O277" s="4" t="n">
        <v>7</v>
      </c>
      <c r="P277" s="4" t="n">
        <v>1</v>
      </c>
      <c r="Q277" s="4" t="n">
        <v>5</v>
      </c>
      <c r="R277" s="4" t="n">
        <v>8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71</v>
      </c>
      <c r="AA277" s="4" t="str">
        <f aca="false">IF(AND(Z277 &lt; 36, Z277&gt;23), "24-35",
IF(AND(Z277 &lt; 51, Z277&gt;35), "36-50",
IF(AND(Z277 &lt; 66, Z277&gt;50), "51-65",
IF(Z277&gt;65, "66+", "?"))))</f>
        <v>66+</v>
      </c>
      <c r="AB277" s="4" t="n">
        <v>2540</v>
      </c>
      <c r="AC277" s="4" t="n">
        <v>1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1</v>
      </c>
      <c r="AK277" s="4" t="n">
        <v>0</v>
      </c>
      <c r="AL277" s="4" t="n">
        <v>288</v>
      </c>
      <c r="AM277" s="5" t="n">
        <v>42309</v>
      </c>
      <c r="AN277" s="3" t="n">
        <f aca="false">MONTH(AM277)</f>
        <v>11</v>
      </c>
      <c r="AO277" s="3" t="str">
        <f aca="false">TEXT(AM277,"mmmm")</f>
        <v>November</v>
      </c>
    </row>
    <row r="278" customFormat="false" ht="12.75" hidden="true" customHeight="false" outlineLevel="0" collapsed="false">
      <c r="A278" s="3" t="n">
        <v>277</v>
      </c>
      <c r="B278" s="4" t="n">
        <v>32414</v>
      </c>
      <c r="C278" s="4" t="n">
        <v>40</v>
      </c>
      <c r="E278" s="4" t="n">
        <v>0</v>
      </c>
      <c r="F278" s="4" t="n">
        <v>0</v>
      </c>
      <c r="G278" s="4" t="n">
        <v>11</v>
      </c>
      <c r="H278" s="4" t="n">
        <v>20</v>
      </c>
      <c r="I278" s="4" t="n">
        <v>6</v>
      </c>
      <c r="J278" s="4" t="n">
        <v>5</v>
      </c>
      <c r="K278" s="4" t="n">
        <v>0</v>
      </c>
      <c r="L278" s="4" t="n">
        <v>9</v>
      </c>
      <c r="M278" s="4" t="n">
        <v>12</v>
      </c>
      <c r="N278" s="4" t="n">
        <v>1</v>
      </c>
      <c r="O278" s="4" t="n">
        <v>1</v>
      </c>
      <c r="P278" s="4" t="n">
        <v>0</v>
      </c>
      <c r="Q278" s="4" t="n">
        <v>3</v>
      </c>
      <c r="R278" s="4" t="n">
        <v>7</v>
      </c>
      <c r="S278" s="4" t="n">
        <v>0</v>
      </c>
      <c r="T278" s="4" t="n">
        <v>0</v>
      </c>
      <c r="U278" s="4" t="n">
        <v>1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36</v>
      </c>
      <c r="AA278" s="4" t="str">
        <f aca="false">IF(AND(Z278 &lt; 36, Z278&gt;23), "24-35",
IF(AND(Z278 &lt; 51, Z278&gt;35), "36-50",
IF(AND(Z278 &lt; 66, Z278&gt;50), "51-65",
IF(Z278&gt;65, "66+", "?"))))</f>
        <v>36-50</v>
      </c>
      <c r="AB278" s="4" t="n">
        <v>2519</v>
      </c>
      <c r="AC278" s="4" t="n">
        <v>0</v>
      </c>
      <c r="AD278" s="4" t="n">
        <v>0</v>
      </c>
      <c r="AE278" s="4" t="n">
        <v>0</v>
      </c>
      <c r="AF278" s="4" t="n">
        <v>1</v>
      </c>
      <c r="AG278" s="4" t="n">
        <v>0</v>
      </c>
      <c r="AH278" s="4" t="n">
        <v>1</v>
      </c>
      <c r="AI278" s="4" t="n">
        <v>0</v>
      </c>
      <c r="AJ278" s="4" t="n">
        <v>0</v>
      </c>
      <c r="AK278" s="4" t="n">
        <v>0</v>
      </c>
      <c r="AL278" s="4" t="n">
        <v>28</v>
      </c>
      <c r="AM278" s="5" t="n">
        <v>42330</v>
      </c>
      <c r="AN278" s="3" t="n">
        <f aca="false">MONTH(AM278)</f>
        <v>11</v>
      </c>
      <c r="AO278" s="3" t="str">
        <f aca="false">TEXT(AM278,"mmmm")</f>
        <v>November</v>
      </c>
    </row>
    <row r="279" customFormat="false" ht="12.75" hidden="true" customHeight="false" outlineLevel="0" collapsed="false">
      <c r="A279" s="3" t="n">
        <v>278</v>
      </c>
      <c r="B279" s="4" t="n">
        <v>38361</v>
      </c>
      <c r="C279" s="4" t="n">
        <v>123</v>
      </c>
      <c r="E279" s="4" t="n">
        <v>1</v>
      </c>
      <c r="F279" s="4" t="n">
        <v>0</v>
      </c>
      <c r="G279" s="4" t="n">
        <v>74</v>
      </c>
      <c r="H279" s="4" t="n">
        <v>39</v>
      </c>
      <c r="I279" s="4" t="n">
        <v>0</v>
      </c>
      <c r="J279" s="4" t="n">
        <v>56</v>
      </c>
      <c r="K279" s="4" t="n">
        <v>20</v>
      </c>
      <c r="L279" s="4" t="n">
        <v>8</v>
      </c>
      <c r="M279" s="4" t="n">
        <v>14</v>
      </c>
      <c r="N279" s="4" t="n">
        <v>3</v>
      </c>
      <c r="O279" s="4" t="n">
        <v>3</v>
      </c>
      <c r="P279" s="4" t="n">
        <v>1</v>
      </c>
      <c r="Q279" s="4" t="n">
        <v>3</v>
      </c>
      <c r="R279" s="4" t="n">
        <v>7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51</v>
      </c>
      <c r="AA279" s="4" t="str">
        <f aca="false">IF(AND(Z279 &lt; 36, Z279&gt;23), "24-35",
IF(AND(Z279 &lt; 51, Z279&gt;35), "36-50",
IF(AND(Z279 &lt; 66, Z279&gt;50), "51-65",
IF(Z279&gt;65, "66+", "?"))))</f>
        <v>51-65</v>
      </c>
      <c r="AB279" s="4" t="n">
        <v>2343</v>
      </c>
      <c r="AC279" s="4" t="n">
        <v>0</v>
      </c>
      <c r="AD279" s="4" t="n">
        <v>0</v>
      </c>
      <c r="AE279" s="4" t="n">
        <v>0</v>
      </c>
      <c r="AF279" s="4" t="n">
        <v>1</v>
      </c>
      <c r="AG279" s="4" t="n">
        <v>0</v>
      </c>
      <c r="AH279" s="4" t="n">
        <v>0</v>
      </c>
      <c r="AI279" s="4" t="n">
        <v>1</v>
      </c>
      <c r="AJ279" s="4" t="n">
        <v>0</v>
      </c>
      <c r="AK279" s="4" t="n">
        <v>0</v>
      </c>
      <c r="AL279" s="4" t="n">
        <v>109</v>
      </c>
      <c r="AM279" s="5" t="n">
        <v>42506</v>
      </c>
      <c r="AN279" s="3" t="n">
        <f aca="false">MONTH(AM279)</f>
        <v>5</v>
      </c>
      <c r="AO279" s="3" t="str">
        <f aca="false">TEXT(AM279,"mmmm")</f>
        <v>May</v>
      </c>
    </row>
    <row r="280" customFormat="false" ht="12.75" hidden="true" customHeight="false" outlineLevel="0" collapsed="false">
      <c r="A280" s="3" t="n">
        <v>279</v>
      </c>
      <c r="B280" s="4" t="n">
        <v>82497</v>
      </c>
      <c r="C280" s="4" t="n">
        <v>1716</v>
      </c>
      <c r="E280" s="4" t="n">
        <v>0</v>
      </c>
      <c r="F280" s="4" t="n">
        <v>0</v>
      </c>
      <c r="G280" s="4" t="n">
        <v>32</v>
      </c>
      <c r="H280" s="4" t="n">
        <v>777</v>
      </c>
      <c r="I280" s="4" t="n">
        <v>129</v>
      </c>
      <c r="J280" s="4" t="n">
        <v>573</v>
      </c>
      <c r="K280" s="4" t="n">
        <v>216</v>
      </c>
      <c r="L280" s="4" t="n">
        <v>21</v>
      </c>
      <c r="M280" s="4" t="n">
        <v>203</v>
      </c>
      <c r="N280" s="4" t="n">
        <v>1</v>
      </c>
      <c r="O280" s="4" t="n">
        <v>2</v>
      </c>
      <c r="P280" s="4" t="n">
        <v>7</v>
      </c>
      <c r="Q280" s="4" t="n">
        <v>9</v>
      </c>
      <c r="R280" s="4" t="n">
        <v>4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1</v>
      </c>
      <c r="X280" s="4" t="n">
        <v>0</v>
      </c>
      <c r="Y280" s="4" t="n">
        <v>0</v>
      </c>
      <c r="Z280" s="4" t="n">
        <v>40</v>
      </c>
      <c r="AA280" s="4" t="str">
        <f aca="false">IF(AND(Z280 &lt; 36, Z280&gt;23), "24-35",
IF(AND(Z280 &lt; 51, Z280&gt;35), "36-50",
IF(AND(Z280 &lt; 66, Z280&gt;50), "51-65",
IF(Z280&gt;65, "66+", "?"))))</f>
        <v>36-50</v>
      </c>
      <c r="AB280" s="4" t="n">
        <v>2765</v>
      </c>
      <c r="AC280" s="4" t="n">
        <v>0</v>
      </c>
      <c r="AD280" s="4" t="n">
        <v>1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1</v>
      </c>
      <c r="AJ280" s="4" t="n">
        <v>0</v>
      </c>
      <c r="AK280" s="4" t="n">
        <v>0</v>
      </c>
      <c r="AL280" s="4" t="n">
        <v>1513</v>
      </c>
      <c r="AM280" s="5" t="n">
        <v>42084</v>
      </c>
      <c r="AN280" s="3" t="n">
        <f aca="false">MONTH(AM280)</f>
        <v>3</v>
      </c>
      <c r="AO280" s="3" t="str">
        <f aca="false">TEXT(AM280,"mmmm")</f>
        <v>March</v>
      </c>
    </row>
    <row r="281" customFormat="false" ht="12.75" hidden="true" customHeight="false" outlineLevel="0" collapsed="false">
      <c r="A281" s="3" t="n">
        <v>280</v>
      </c>
      <c r="B281" s="4" t="n">
        <v>16626</v>
      </c>
      <c r="C281" s="4" t="n">
        <v>55</v>
      </c>
      <c r="E281" s="4" t="n">
        <v>2</v>
      </c>
      <c r="F281" s="4" t="n">
        <v>0</v>
      </c>
      <c r="G281" s="4" t="n">
        <v>76</v>
      </c>
      <c r="H281" s="4" t="n">
        <v>8</v>
      </c>
      <c r="I281" s="4" t="n">
        <v>3</v>
      </c>
      <c r="J281" s="4" t="n">
        <v>22</v>
      </c>
      <c r="K281" s="4" t="n">
        <v>21</v>
      </c>
      <c r="L281" s="4" t="n">
        <v>1</v>
      </c>
      <c r="M281" s="4" t="n">
        <v>13</v>
      </c>
      <c r="N281" s="4" t="n">
        <v>3</v>
      </c>
      <c r="O281" s="4" t="n">
        <v>3</v>
      </c>
      <c r="P281" s="4" t="n">
        <v>0</v>
      </c>
      <c r="Q281" s="4" t="n">
        <v>3</v>
      </c>
      <c r="R281" s="4" t="n">
        <v>9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49</v>
      </c>
      <c r="AA281" s="4" t="str">
        <f aca="false">IF(AND(Z281 &lt; 36, Z281&gt;23), "24-35",
IF(AND(Z281 &lt; 51, Z281&gt;35), "36-50",
IF(AND(Z281 &lt; 66, Z281&gt;50), "51-65",
IF(Z281&gt;65, "66+", "?"))))</f>
        <v>36-50</v>
      </c>
      <c r="AB281" s="4" t="n">
        <v>2324</v>
      </c>
      <c r="AC281" s="4" t="n">
        <v>0</v>
      </c>
      <c r="AD281" s="4" t="n">
        <v>0</v>
      </c>
      <c r="AE281" s="4" t="n">
        <v>0</v>
      </c>
      <c r="AF281" s="4" t="n">
        <v>1</v>
      </c>
      <c r="AG281" s="4" t="n">
        <v>0</v>
      </c>
      <c r="AH281" s="4" t="n">
        <v>0</v>
      </c>
      <c r="AI281" s="4" t="n">
        <v>1</v>
      </c>
      <c r="AJ281" s="4" t="n">
        <v>0</v>
      </c>
      <c r="AK281" s="4" t="n">
        <v>0</v>
      </c>
      <c r="AL281" s="4" t="n">
        <v>42</v>
      </c>
      <c r="AM281" s="5" t="n">
        <v>42525</v>
      </c>
      <c r="AN281" s="3" t="n">
        <f aca="false">MONTH(AM281)</f>
        <v>6</v>
      </c>
      <c r="AO281" s="3" t="str">
        <f aca="false">TEXT(AM281,"mmmm")</f>
        <v>June</v>
      </c>
    </row>
    <row r="282" customFormat="false" ht="12.75" hidden="true" customHeight="false" outlineLevel="0" collapsed="false">
      <c r="A282" s="3" t="n">
        <v>281</v>
      </c>
      <c r="B282" s="4" t="n">
        <v>29672</v>
      </c>
      <c r="C282" s="4" t="n">
        <v>17</v>
      </c>
      <c r="E282" s="4" t="n">
        <v>1</v>
      </c>
      <c r="F282" s="4" t="n">
        <v>1</v>
      </c>
      <c r="G282" s="4" t="n">
        <v>6</v>
      </c>
      <c r="H282" s="4" t="n">
        <v>9</v>
      </c>
      <c r="I282" s="4" t="n">
        <v>1</v>
      </c>
      <c r="J282" s="4" t="n">
        <v>3</v>
      </c>
      <c r="K282" s="4" t="n">
        <v>0</v>
      </c>
      <c r="L282" s="4" t="n">
        <v>4</v>
      </c>
      <c r="M282" s="4" t="n">
        <v>8</v>
      </c>
      <c r="N282" s="4" t="n">
        <v>1</v>
      </c>
      <c r="O282" s="4" t="n">
        <v>0</v>
      </c>
      <c r="P282" s="4" t="n">
        <v>0</v>
      </c>
      <c r="Q282" s="4" t="n">
        <v>3</v>
      </c>
      <c r="R282" s="4" t="n">
        <v>6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55</v>
      </c>
      <c r="AA282" s="4" t="str">
        <f aca="false">IF(AND(Z282 &lt; 36, Z282&gt;23), "24-35",
IF(AND(Z282 &lt; 51, Z282&gt;35), "36-50",
IF(AND(Z282 &lt; 66, Z282&gt;50), "51-65",
IF(Z282&gt;65, "66+", "?"))))</f>
        <v>51-65</v>
      </c>
      <c r="AB282" s="4" t="n">
        <v>2633</v>
      </c>
      <c r="AC282" s="4" t="n">
        <v>0</v>
      </c>
      <c r="AD282" s="4" t="n">
        <v>0</v>
      </c>
      <c r="AE282" s="4" t="n">
        <v>0</v>
      </c>
      <c r="AF282" s="4" t="n">
        <v>1</v>
      </c>
      <c r="AG282" s="4" t="n">
        <v>0</v>
      </c>
      <c r="AH282" s="4" t="n">
        <v>0</v>
      </c>
      <c r="AI282" s="4" t="n">
        <v>1</v>
      </c>
      <c r="AJ282" s="4" t="n">
        <v>0</v>
      </c>
      <c r="AK282" s="4" t="n">
        <v>0</v>
      </c>
      <c r="AL282" s="4" t="n">
        <v>9</v>
      </c>
      <c r="AM282" s="5" t="n">
        <v>42216</v>
      </c>
      <c r="AN282" s="3" t="n">
        <f aca="false">MONTH(AM282)</f>
        <v>7</v>
      </c>
      <c r="AO282" s="3" t="str">
        <f aca="false">TEXT(AM282,"mmmm")</f>
        <v>July</v>
      </c>
    </row>
    <row r="283" customFormat="false" ht="12.75" hidden="true" customHeight="false" outlineLevel="0" collapsed="false">
      <c r="A283" s="3" t="n">
        <v>282</v>
      </c>
      <c r="B283" s="4" t="n">
        <v>55951</v>
      </c>
      <c r="C283" s="4" t="n">
        <v>1334</v>
      </c>
      <c r="E283" s="4" t="n">
        <v>0</v>
      </c>
      <c r="F283" s="4" t="n">
        <v>1</v>
      </c>
      <c r="G283" s="4" t="n">
        <v>62</v>
      </c>
      <c r="H283" s="4" t="n">
        <v>1241</v>
      </c>
      <c r="I283" s="4" t="n">
        <v>0</v>
      </c>
      <c r="J283" s="4" t="n">
        <v>80</v>
      </c>
      <c r="K283" s="4" t="n">
        <v>0</v>
      </c>
      <c r="L283" s="4" t="n">
        <v>13</v>
      </c>
      <c r="M283" s="4" t="n">
        <v>40</v>
      </c>
      <c r="N283" s="4" t="n">
        <v>3</v>
      </c>
      <c r="O283" s="4" t="n">
        <v>3</v>
      </c>
      <c r="P283" s="4" t="n">
        <v>6</v>
      </c>
      <c r="Q283" s="4" t="n">
        <v>11</v>
      </c>
      <c r="R283" s="4" t="n">
        <v>8</v>
      </c>
      <c r="S283" s="4" t="n">
        <v>0</v>
      </c>
      <c r="T283" s="4" t="n">
        <v>1</v>
      </c>
      <c r="U283" s="4" t="n">
        <v>0</v>
      </c>
      <c r="V283" s="4" t="n">
        <v>1</v>
      </c>
      <c r="W283" s="4" t="n">
        <v>0</v>
      </c>
      <c r="X283" s="4" t="n">
        <v>0</v>
      </c>
      <c r="Y283" s="4" t="n">
        <v>0</v>
      </c>
      <c r="Z283" s="4" t="n">
        <v>68</v>
      </c>
      <c r="AA283" s="4" t="str">
        <f aca="false">IF(AND(Z283 &lt; 36, Z283&gt;23), "24-35",
IF(AND(Z283 &lt; 51, Z283&gt;35), "36-50",
IF(AND(Z283 &lt; 66, Z283&gt;50), "51-65",
IF(Z283&gt;65, "66+", "?"))))</f>
        <v>66+</v>
      </c>
      <c r="AB283" s="4" t="n">
        <v>2834</v>
      </c>
      <c r="AC283" s="4" t="n">
        <v>0</v>
      </c>
      <c r="AD283" s="4" t="n">
        <v>0</v>
      </c>
      <c r="AE283" s="4" t="n">
        <v>0</v>
      </c>
      <c r="AF283" s="4" t="n">
        <v>1</v>
      </c>
      <c r="AG283" s="4" t="n">
        <v>0</v>
      </c>
      <c r="AH283" s="4" t="n">
        <v>0</v>
      </c>
      <c r="AI283" s="4" t="n">
        <v>0</v>
      </c>
      <c r="AJ283" s="4" t="n">
        <v>1</v>
      </c>
      <c r="AK283" s="4" t="n">
        <v>0</v>
      </c>
      <c r="AL283" s="4" t="n">
        <v>1294</v>
      </c>
      <c r="AM283" s="5" t="n">
        <v>42015</v>
      </c>
      <c r="AN283" s="3" t="n">
        <f aca="false">MONTH(AM283)</f>
        <v>1</v>
      </c>
      <c r="AO283" s="3" t="str">
        <f aca="false">TEXT(AM283,"mmmm")</f>
        <v>January</v>
      </c>
    </row>
    <row r="284" customFormat="false" ht="12.75" hidden="true" customHeight="false" outlineLevel="0" collapsed="false">
      <c r="A284" s="3" t="n">
        <v>283</v>
      </c>
      <c r="B284" s="4" t="n">
        <v>35388</v>
      </c>
      <c r="C284" s="4" t="n">
        <v>24</v>
      </c>
      <c r="E284" s="4" t="n">
        <v>1</v>
      </c>
      <c r="F284" s="4" t="n">
        <v>0</v>
      </c>
      <c r="G284" s="4" t="n">
        <v>20</v>
      </c>
      <c r="H284" s="4" t="n">
        <v>6</v>
      </c>
      <c r="I284" s="4" t="n">
        <v>4</v>
      </c>
      <c r="J284" s="4" t="n">
        <v>7</v>
      </c>
      <c r="K284" s="4" t="n">
        <v>4</v>
      </c>
      <c r="L284" s="4" t="n">
        <v>3</v>
      </c>
      <c r="M284" s="4" t="n">
        <v>8</v>
      </c>
      <c r="N284" s="4" t="n">
        <v>1</v>
      </c>
      <c r="O284" s="4" t="n">
        <v>1</v>
      </c>
      <c r="P284" s="4" t="n">
        <v>0</v>
      </c>
      <c r="Q284" s="4" t="n">
        <v>3</v>
      </c>
      <c r="R284" s="4" t="n">
        <v>7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32</v>
      </c>
      <c r="AA284" s="4" t="str">
        <f aca="false">IF(AND(Z284 &lt; 36, Z284&gt;23), "24-35",
IF(AND(Z284 &lt; 51, Z284&gt;35), "36-50",
IF(AND(Z284 &lt; 66, Z284&gt;50), "51-65",
IF(Z284&gt;65, "66+", "?"))))</f>
        <v>24-35</v>
      </c>
      <c r="AB284" s="4" t="n">
        <v>2638</v>
      </c>
      <c r="AC284" s="4" t="n">
        <v>1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1</v>
      </c>
      <c r="AI284" s="4" t="n">
        <v>0</v>
      </c>
      <c r="AJ284" s="4" t="n">
        <v>0</v>
      </c>
      <c r="AK284" s="4" t="n">
        <v>0</v>
      </c>
      <c r="AL284" s="4" t="n">
        <v>16</v>
      </c>
      <c r="AM284" s="5" t="n">
        <v>42211</v>
      </c>
      <c r="AN284" s="3" t="n">
        <f aca="false">MONTH(AM284)</f>
        <v>7</v>
      </c>
      <c r="AO284" s="3" t="str">
        <f aca="false">TEXT(AM284,"mmmm")</f>
        <v>July</v>
      </c>
    </row>
    <row r="285" customFormat="false" ht="12.75" hidden="true" customHeight="false" outlineLevel="0" collapsed="false">
      <c r="A285" s="3" t="n">
        <v>284</v>
      </c>
      <c r="B285" s="4" t="n">
        <v>42386</v>
      </c>
      <c r="C285" s="4" t="n">
        <v>89</v>
      </c>
      <c r="E285" s="4" t="n">
        <v>1</v>
      </c>
      <c r="F285" s="4" t="n">
        <v>0</v>
      </c>
      <c r="G285" s="4" t="n">
        <v>43</v>
      </c>
      <c r="H285" s="4" t="n">
        <v>65</v>
      </c>
      <c r="I285" s="4" t="n">
        <v>4</v>
      </c>
      <c r="J285" s="4" t="n">
        <v>16</v>
      </c>
      <c r="K285" s="4" t="n">
        <v>0</v>
      </c>
      <c r="L285" s="4" t="n">
        <v>4</v>
      </c>
      <c r="M285" s="4" t="n">
        <v>11</v>
      </c>
      <c r="N285" s="4" t="n">
        <v>1</v>
      </c>
      <c r="O285" s="4" t="n">
        <v>3</v>
      </c>
      <c r="P285" s="4" t="n">
        <v>0</v>
      </c>
      <c r="Q285" s="4" t="n">
        <v>3</v>
      </c>
      <c r="R285" s="4" t="n">
        <v>8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34</v>
      </c>
      <c r="AA285" s="4" t="str">
        <f aca="false">IF(AND(Z285 &lt; 36, Z285&gt;23), "24-35",
IF(AND(Z285 &lt; 51, Z285&gt;35), "36-50",
IF(AND(Z285 &lt; 66, Z285&gt;50), "51-65",
IF(Z285&gt;65, "66+", "?"))))</f>
        <v>24-35</v>
      </c>
      <c r="AB285" s="4" t="n">
        <v>2691</v>
      </c>
      <c r="AC285" s="4" t="n">
        <v>0</v>
      </c>
      <c r="AD285" s="4" t="n">
        <v>0</v>
      </c>
      <c r="AE285" s="4" t="n">
        <v>0</v>
      </c>
      <c r="AF285" s="4" t="n">
        <v>1</v>
      </c>
      <c r="AG285" s="4" t="n">
        <v>0</v>
      </c>
      <c r="AH285" s="4" t="n">
        <v>0</v>
      </c>
      <c r="AI285" s="4" t="n">
        <v>0</v>
      </c>
      <c r="AJ285" s="4" t="n">
        <v>1</v>
      </c>
      <c r="AK285" s="4" t="n">
        <v>0</v>
      </c>
      <c r="AL285" s="4" t="n">
        <v>78</v>
      </c>
      <c r="AM285" s="5" t="n">
        <v>42158</v>
      </c>
      <c r="AN285" s="3" t="n">
        <f aca="false">MONTH(AM285)</f>
        <v>6</v>
      </c>
      <c r="AO285" s="3" t="str">
        <f aca="false">TEXT(AM285,"mmmm")</f>
        <v>June</v>
      </c>
    </row>
    <row r="286" customFormat="false" ht="12.75" hidden="true" customHeight="false" outlineLevel="0" collapsed="false">
      <c r="A286" s="3" t="n">
        <v>285</v>
      </c>
      <c r="B286" s="4" t="n">
        <v>68627</v>
      </c>
      <c r="C286" s="4" t="n">
        <v>787</v>
      </c>
      <c r="E286" s="4" t="n">
        <v>0</v>
      </c>
      <c r="F286" s="4" t="n">
        <v>0</v>
      </c>
      <c r="G286" s="4" t="n">
        <v>45</v>
      </c>
      <c r="H286" s="4" t="n">
        <v>395</v>
      </c>
      <c r="I286" s="4" t="n">
        <v>15</v>
      </c>
      <c r="J286" s="4" t="n">
        <v>263</v>
      </c>
      <c r="K286" s="4" t="n">
        <v>60</v>
      </c>
      <c r="L286" s="4" t="n">
        <v>54</v>
      </c>
      <c r="M286" s="4" t="n">
        <v>38</v>
      </c>
      <c r="N286" s="4" t="n">
        <v>1</v>
      </c>
      <c r="O286" s="4" t="n">
        <v>2</v>
      </c>
      <c r="P286" s="4" t="n">
        <v>3</v>
      </c>
      <c r="Q286" s="4" t="n">
        <v>6</v>
      </c>
      <c r="R286" s="4" t="n">
        <v>1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38</v>
      </c>
      <c r="AA286" s="4" t="str">
        <f aca="false">IF(AND(Z286 &lt; 36, Z286&gt;23), "24-35",
IF(AND(Z286 &lt; 51, Z286&gt;35), "36-50",
IF(AND(Z286 &lt; 66, Z286&gt;50), "51-65",
IF(Z286&gt;65, "66+", "?"))))</f>
        <v>36-50</v>
      </c>
      <c r="AB286" s="4" t="n">
        <v>2692</v>
      </c>
      <c r="AC286" s="4" t="n">
        <v>0</v>
      </c>
      <c r="AD286" s="4" t="n">
        <v>0</v>
      </c>
      <c r="AE286" s="4" t="n">
        <v>1</v>
      </c>
      <c r="AF286" s="4" t="n">
        <v>0</v>
      </c>
      <c r="AG286" s="4" t="n">
        <v>0</v>
      </c>
      <c r="AH286" s="4" t="n">
        <v>0</v>
      </c>
      <c r="AI286" s="4" t="n">
        <v>1</v>
      </c>
      <c r="AJ286" s="4" t="n">
        <v>0</v>
      </c>
      <c r="AK286" s="4" t="n">
        <v>0</v>
      </c>
      <c r="AL286" s="4" t="n">
        <v>749</v>
      </c>
      <c r="AM286" s="5" t="n">
        <v>42157</v>
      </c>
      <c r="AN286" s="3" t="n">
        <f aca="false">MONTH(AM286)</f>
        <v>6</v>
      </c>
      <c r="AO286" s="3" t="str">
        <f aca="false">TEXT(AM286,"mmmm")</f>
        <v>June</v>
      </c>
    </row>
    <row r="287" customFormat="false" ht="12.75" hidden="true" customHeight="false" outlineLevel="0" collapsed="false">
      <c r="A287" s="3" t="n">
        <v>286</v>
      </c>
      <c r="B287" s="4" t="n">
        <v>57912</v>
      </c>
      <c r="C287" s="4" t="n">
        <v>881</v>
      </c>
      <c r="E287" s="4" t="n">
        <v>0</v>
      </c>
      <c r="F287" s="4" t="n">
        <v>1</v>
      </c>
      <c r="G287" s="4" t="n">
        <v>34</v>
      </c>
      <c r="H287" s="4" t="n">
        <v>801</v>
      </c>
      <c r="I287" s="4" t="n">
        <v>0</v>
      </c>
      <c r="J287" s="4" t="n">
        <v>80</v>
      </c>
      <c r="K287" s="4" t="n">
        <v>0</v>
      </c>
      <c r="L287" s="4" t="n">
        <v>0</v>
      </c>
      <c r="M287" s="4" t="n">
        <v>35</v>
      </c>
      <c r="N287" s="4" t="n">
        <v>5</v>
      </c>
      <c r="O287" s="4" t="n">
        <v>8</v>
      </c>
      <c r="P287" s="4" t="n">
        <v>3</v>
      </c>
      <c r="Q287" s="4" t="n">
        <v>12</v>
      </c>
      <c r="R287" s="4" t="n">
        <v>5</v>
      </c>
      <c r="S287" s="4" t="n">
        <v>0</v>
      </c>
      <c r="T287" s="4" t="n">
        <v>0</v>
      </c>
      <c r="U287" s="4" t="n">
        <v>0</v>
      </c>
      <c r="V287" s="4" t="n">
        <v>1</v>
      </c>
      <c r="W287" s="4" t="n">
        <v>0</v>
      </c>
      <c r="X287" s="4" t="n">
        <v>0</v>
      </c>
      <c r="Y287" s="4" t="n">
        <v>0</v>
      </c>
      <c r="Z287" s="4" t="n">
        <v>55</v>
      </c>
      <c r="AA287" s="4" t="str">
        <f aca="false">IF(AND(Z287 &lt; 36, Z287&gt;23), "24-35",
IF(AND(Z287 &lt; 51, Z287&gt;35), "36-50",
IF(AND(Z287 &lt; 66, Z287&gt;50), "51-65",
IF(Z287&gt;65, "66+", "?"))))</f>
        <v>51-65</v>
      </c>
      <c r="AB287" s="4" t="n">
        <v>2263</v>
      </c>
      <c r="AC287" s="4" t="n">
        <v>1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1</v>
      </c>
      <c r="AL287" s="4" t="n">
        <v>846</v>
      </c>
      <c r="AM287" s="5" t="n">
        <v>42586</v>
      </c>
      <c r="AN287" s="3" t="n">
        <f aca="false">MONTH(AM287)</f>
        <v>8</v>
      </c>
      <c r="AO287" s="3" t="str">
        <f aca="false">TEXT(AM287,"mmmm")</f>
        <v>August</v>
      </c>
    </row>
    <row r="288" customFormat="false" ht="12.75" hidden="true" customHeight="false" outlineLevel="0" collapsed="false">
      <c r="A288" s="3" t="n">
        <v>287</v>
      </c>
      <c r="B288" s="4" t="n">
        <v>35246</v>
      </c>
      <c r="C288" s="4" t="n">
        <v>52</v>
      </c>
      <c r="E288" s="4" t="n">
        <v>1</v>
      </c>
      <c r="F288" s="4" t="n">
        <v>1</v>
      </c>
      <c r="G288" s="4" t="n">
        <v>53</v>
      </c>
      <c r="H288" s="4" t="n">
        <v>36</v>
      </c>
      <c r="I288" s="4" t="n">
        <v>0</v>
      </c>
      <c r="J288" s="4" t="n">
        <v>12</v>
      </c>
      <c r="K288" s="4" t="n">
        <v>2</v>
      </c>
      <c r="L288" s="4" t="n">
        <v>2</v>
      </c>
      <c r="M288" s="4" t="n">
        <v>10</v>
      </c>
      <c r="N288" s="4" t="n">
        <v>4</v>
      </c>
      <c r="O288" s="4" t="n">
        <v>3</v>
      </c>
      <c r="P288" s="4" t="n">
        <v>1</v>
      </c>
      <c r="Q288" s="4" t="n">
        <v>3</v>
      </c>
      <c r="R288" s="4" t="n">
        <v>5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62</v>
      </c>
      <c r="AA288" s="4" t="str">
        <f aca="false">IF(AND(Z288 &lt; 36, Z288&gt;23), "24-35",
IF(AND(Z288 &lt; 51, Z288&gt;35), "36-50",
IF(AND(Z288 &lt; 66, Z288&gt;50), "51-65",
IF(Z288&gt;65, "66+", "?"))))</f>
        <v>51-65</v>
      </c>
      <c r="AB288" s="4" t="n">
        <v>2233</v>
      </c>
      <c r="AC288" s="4" t="n">
        <v>1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1</v>
      </c>
      <c r="AJ288" s="4" t="n">
        <v>0</v>
      </c>
      <c r="AK288" s="4" t="n">
        <v>0</v>
      </c>
      <c r="AL288" s="4" t="n">
        <v>42</v>
      </c>
      <c r="AM288" s="5" t="n">
        <v>42616</v>
      </c>
      <c r="AN288" s="3" t="n">
        <f aca="false">MONTH(AM288)</f>
        <v>9</v>
      </c>
      <c r="AO288" s="3" t="str">
        <f aca="false">TEXT(AM288,"mmmm")</f>
        <v>September</v>
      </c>
    </row>
    <row r="289" customFormat="false" ht="12.75" hidden="true" customHeight="false" outlineLevel="0" collapsed="false">
      <c r="A289" s="3" t="n">
        <v>288</v>
      </c>
      <c r="B289" s="4" t="n">
        <v>58821</v>
      </c>
      <c r="C289" s="4" t="n">
        <v>700</v>
      </c>
      <c r="E289" s="4" t="n">
        <v>0</v>
      </c>
      <c r="F289" s="4" t="n">
        <v>1</v>
      </c>
      <c r="G289" s="4" t="n">
        <v>44</v>
      </c>
      <c r="H289" s="4" t="n">
        <v>513</v>
      </c>
      <c r="I289" s="4" t="n">
        <v>14</v>
      </c>
      <c r="J289" s="4" t="n">
        <v>154</v>
      </c>
      <c r="K289" s="4" t="n">
        <v>19</v>
      </c>
      <c r="L289" s="4" t="n">
        <v>0</v>
      </c>
      <c r="M289" s="4" t="n">
        <v>28</v>
      </c>
      <c r="N289" s="4" t="n">
        <v>1</v>
      </c>
      <c r="O289" s="4" t="n">
        <v>9</v>
      </c>
      <c r="P289" s="4" t="n">
        <v>2</v>
      </c>
      <c r="Q289" s="4" t="n">
        <v>9</v>
      </c>
      <c r="R289" s="4" t="n">
        <v>6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64</v>
      </c>
      <c r="AA289" s="4" t="str">
        <f aca="false">IF(AND(Z289 &lt; 36, Z289&gt;23), "24-35",
IF(AND(Z289 &lt; 51, Z289&gt;35), "36-50",
IF(AND(Z289 &lt; 66, Z289&gt;50), "51-65",
IF(Z289&gt;65, "66+", "?"))))</f>
        <v>51-65</v>
      </c>
      <c r="AB289" s="4" t="n">
        <v>2419</v>
      </c>
      <c r="AC289" s="4" t="n">
        <v>0</v>
      </c>
      <c r="AD289" s="4" t="n">
        <v>0</v>
      </c>
      <c r="AE289" s="4" t="n">
        <v>0</v>
      </c>
      <c r="AF289" s="4" t="n">
        <v>1</v>
      </c>
      <c r="AG289" s="4" t="n">
        <v>0</v>
      </c>
      <c r="AH289" s="4" t="n">
        <v>1</v>
      </c>
      <c r="AI289" s="4" t="n">
        <v>0</v>
      </c>
      <c r="AJ289" s="4" t="n">
        <v>0</v>
      </c>
      <c r="AK289" s="4" t="n">
        <v>0</v>
      </c>
      <c r="AL289" s="4" t="n">
        <v>672</v>
      </c>
      <c r="AM289" s="5" t="n">
        <v>42430</v>
      </c>
      <c r="AN289" s="3" t="n">
        <f aca="false">MONTH(AM289)</f>
        <v>3</v>
      </c>
      <c r="AO289" s="3" t="str">
        <f aca="false">TEXT(AM289,"mmmm")</f>
        <v>March</v>
      </c>
    </row>
    <row r="290" customFormat="false" ht="12.75" hidden="true" customHeight="false" outlineLevel="0" collapsed="false">
      <c r="A290" s="3" t="n">
        <v>289</v>
      </c>
      <c r="B290" s="4" t="n">
        <v>46377</v>
      </c>
      <c r="C290" s="4" t="n">
        <v>90</v>
      </c>
      <c r="E290" s="4" t="n">
        <v>1</v>
      </c>
      <c r="F290" s="4" t="n">
        <v>0</v>
      </c>
      <c r="G290" s="4" t="n">
        <v>89</v>
      </c>
      <c r="H290" s="4" t="n">
        <v>37</v>
      </c>
      <c r="I290" s="4" t="n">
        <v>0</v>
      </c>
      <c r="J290" s="4" t="n">
        <v>46</v>
      </c>
      <c r="K290" s="4" t="n">
        <v>4</v>
      </c>
      <c r="L290" s="4" t="n">
        <v>3</v>
      </c>
      <c r="M290" s="4" t="n">
        <v>0</v>
      </c>
      <c r="N290" s="4" t="n">
        <v>1</v>
      </c>
      <c r="O290" s="4" t="n">
        <v>2</v>
      </c>
      <c r="P290" s="4" t="n">
        <v>1</v>
      </c>
      <c r="Q290" s="4" t="n">
        <v>3</v>
      </c>
      <c r="R290" s="4" t="n">
        <v>4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42</v>
      </c>
      <c r="AA290" s="4" t="str">
        <f aca="false">IF(AND(Z290 &lt; 36, Z290&gt;23), "24-35",
IF(AND(Z290 &lt; 51, Z290&gt;35), "36-50",
IF(AND(Z290 &lt; 66, Z290&gt;50), "51-65",
IF(Z290&gt;65, "66+", "?"))))</f>
        <v>36-50</v>
      </c>
      <c r="AB290" s="4" t="n">
        <v>2279</v>
      </c>
      <c r="AC290" s="4" t="n">
        <v>0</v>
      </c>
      <c r="AD290" s="4" t="n">
        <v>1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1</v>
      </c>
      <c r="AL290" s="4" t="n">
        <v>90</v>
      </c>
      <c r="AM290" s="5" t="n">
        <v>42570</v>
      </c>
      <c r="AN290" s="3" t="n">
        <f aca="false">MONTH(AM290)</f>
        <v>7</v>
      </c>
      <c r="AO290" s="3" t="str">
        <f aca="false">TEXT(AM290,"mmmm")</f>
        <v>July</v>
      </c>
    </row>
    <row r="291" customFormat="false" ht="12.75" hidden="true" customHeight="false" outlineLevel="0" collapsed="false">
      <c r="A291" s="3" t="n">
        <v>290</v>
      </c>
      <c r="B291" s="4" t="n">
        <v>39747</v>
      </c>
      <c r="C291" s="4" t="n">
        <v>221</v>
      </c>
      <c r="E291" s="4" t="n">
        <v>1</v>
      </c>
      <c r="F291" s="4" t="n">
        <v>0</v>
      </c>
      <c r="G291" s="4" t="n">
        <v>43</v>
      </c>
      <c r="H291" s="4" t="n">
        <v>80</v>
      </c>
      <c r="I291" s="4" t="n">
        <v>15</v>
      </c>
      <c r="J291" s="4" t="n">
        <v>93</v>
      </c>
      <c r="K291" s="4" t="n">
        <v>20</v>
      </c>
      <c r="L291" s="4" t="n">
        <v>13</v>
      </c>
      <c r="M291" s="4" t="n">
        <v>52</v>
      </c>
      <c r="N291" s="4" t="n">
        <v>3</v>
      </c>
      <c r="O291" s="4" t="n">
        <v>5</v>
      </c>
      <c r="P291" s="4" t="n">
        <v>1</v>
      </c>
      <c r="Q291" s="4" t="n">
        <v>4</v>
      </c>
      <c r="R291" s="4" t="n">
        <v>8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32</v>
      </c>
      <c r="AA291" s="4" t="str">
        <f aca="false">IF(AND(Z291 &lt; 36, Z291&gt;23), "24-35",
IF(AND(Z291 &lt; 51, Z291&gt;35), "36-50",
IF(AND(Z291 &lt; 66, Z291&gt;50), "51-65",
IF(Z291&gt;65, "66+", "?"))))</f>
        <v>24-35</v>
      </c>
      <c r="AB291" s="4" t="n">
        <v>2236</v>
      </c>
      <c r="AC291" s="4" t="n">
        <v>0</v>
      </c>
      <c r="AD291" s="4" t="n">
        <v>0</v>
      </c>
      <c r="AE291" s="4" t="n">
        <v>1</v>
      </c>
      <c r="AF291" s="4" t="n">
        <v>0</v>
      </c>
      <c r="AG291" s="4" t="n">
        <v>0</v>
      </c>
      <c r="AH291" s="4" t="n">
        <v>0</v>
      </c>
      <c r="AI291" s="4" t="n">
        <v>1</v>
      </c>
      <c r="AJ291" s="4" t="n">
        <v>0</v>
      </c>
      <c r="AK291" s="4" t="n">
        <v>0</v>
      </c>
      <c r="AL291" s="4" t="n">
        <v>169</v>
      </c>
      <c r="AM291" s="5" t="n">
        <v>42613</v>
      </c>
      <c r="AN291" s="3" t="n">
        <f aca="false">MONTH(AM291)</f>
        <v>8</v>
      </c>
      <c r="AO291" s="3" t="str">
        <f aca="false">TEXT(AM291,"mmmm")</f>
        <v>August</v>
      </c>
    </row>
    <row r="292" customFormat="false" ht="12.75" hidden="true" customHeight="false" outlineLevel="0" collapsed="false">
      <c r="A292" s="3" t="n">
        <v>291</v>
      </c>
      <c r="B292" s="4" t="n">
        <v>23976</v>
      </c>
      <c r="C292" s="4" t="n">
        <v>41</v>
      </c>
      <c r="E292" s="4" t="n">
        <v>1</v>
      </c>
      <c r="F292" s="4" t="n">
        <v>0</v>
      </c>
      <c r="G292" s="4" t="n">
        <v>68</v>
      </c>
      <c r="H292" s="4" t="n">
        <v>14</v>
      </c>
      <c r="I292" s="4" t="n">
        <v>1</v>
      </c>
      <c r="J292" s="4" t="n">
        <v>21</v>
      </c>
      <c r="K292" s="4" t="n">
        <v>2</v>
      </c>
      <c r="L292" s="4" t="n">
        <v>3</v>
      </c>
      <c r="M292" s="4" t="n">
        <v>25</v>
      </c>
      <c r="N292" s="4" t="n">
        <v>3</v>
      </c>
      <c r="O292" s="4" t="n">
        <v>3</v>
      </c>
      <c r="P292" s="4" t="n">
        <v>1</v>
      </c>
      <c r="Q292" s="4" t="n">
        <v>3</v>
      </c>
      <c r="R292" s="4" t="n">
        <v>7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36</v>
      </c>
      <c r="AA292" s="4" t="str">
        <f aca="false">IF(AND(Z292 &lt; 36, Z292&gt;23), "24-35",
IF(AND(Z292 &lt; 51, Z292&gt;35), "36-50",
IF(AND(Z292 &lt; 66, Z292&gt;50), "51-65",
IF(Z292&gt;65, "66+", "?"))))</f>
        <v>36-50</v>
      </c>
      <c r="AB292" s="4" t="n">
        <v>2343</v>
      </c>
      <c r="AC292" s="4" t="n">
        <v>0</v>
      </c>
      <c r="AD292" s="4" t="n">
        <v>0</v>
      </c>
      <c r="AE292" s="4" t="n">
        <v>0</v>
      </c>
      <c r="AF292" s="4" t="n">
        <v>1</v>
      </c>
      <c r="AG292" s="4" t="n">
        <v>0</v>
      </c>
      <c r="AH292" s="4" t="n">
        <v>0</v>
      </c>
      <c r="AI292" s="4" t="n">
        <v>1</v>
      </c>
      <c r="AJ292" s="4" t="n">
        <v>0</v>
      </c>
      <c r="AK292" s="4" t="n">
        <v>0</v>
      </c>
      <c r="AL292" s="4" t="n">
        <v>16</v>
      </c>
      <c r="AM292" s="5" t="n">
        <v>42506</v>
      </c>
      <c r="AN292" s="3" t="n">
        <f aca="false">MONTH(AM292)</f>
        <v>5</v>
      </c>
      <c r="AO292" s="3" t="str">
        <f aca="false">TEXT(AM292,"mmmm")</f>
        <v>May</v>
      </c>
    </row>
    <row r="293" customFormat="false" ht="12.75" hidden="true" customHeight="false" outlineLevel="0" collapsed="false">
      <c r="A293" s="3" t="n">
        <v>292</v>
      </c>
      <c r="B293" s="4" t="n">
        <v>80950</v>
      </c>
      <c r="C293" s="4" t="n">
        <v>1150</v>
      </c>
      <c r="E293" s="4" t="n">
        <v>0</v>
      </c>
      <c r="F293" s="4" t="n">
        <v>0</v>
      </c>
      <c r="G293" s="4" t="n">
        <v>44</v>
      </c>
      <c r="H293" s="4" t="n">
        <v>525</v>
      </c>
      <c r="I293" s="4" t="n">
        <v>147</v>
      </c>
      <c r="J293" s="4" t="n">
        <v>112</v>
      </c>
      <c r="K293" s="4" t="n">
        <v>219</v>
      </c>
      <c r="L293" s="4" t="n">
        <v>147</v>
      </c>
      <c r="M293" s="4" t="n">
        <v>63</v>
      </c>
      <c r="N293" s="4" t="n">
        <v>1</v>
      </c>
      <c r="O293" s="4" t="n">
        <v>6</v>
      </c>
      <c r="P293" s="4" t="n">
        <v>7</v>
      </c>
      <c r="Q293" s="4" t="n">
        <v>9</v>
      </c>
      <c r="R293" s="4" t="n">
        <v>2</v>
      </c>
      <c r="S293" s="4" t="n">
        <v>1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59</v>
      </c>
      <c r="AA293" s="4" t="str">
        <f aca="false">IF(AND(Z293 &lt; 36, Z293&gt;23), "24-35",
IF(AND(Z293 &lt; 51, Z293&gt;35), "36-50",
IF(AND(Z293 &lt; 66, Z293&gt;50), "51-65",
IF(Z293&gt;65, "66+", "?"))))</f>
        <v>51-65</v>
      </c>
      <c r="AB293" s="4" t="n">
        <v>2617</v>
      </c>
      <c r="AC293" s="4" t="n">
        <v>0</v>
      </c>
      <c r="AD293" s="4" t="n">
        <v>1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1</v>
      </c>
      <c r="AK293" s="4" t="n">
        <v>0</v>
      </c>
      <c r="AL293" s="4" t="n">
        <v>1087</v>
      </c>
      <c r="AM293" s="5" t="n">
        <v>42232</v>
      </c>
      <c r="AN293" s="3" t="n">
        <f aca="false">MONTH(AM293)</f>
        <v>8</v>
      </c>
      <c r="AO293" s="3" t="str">
        <f aca="false">TEXT(AM293,"mmmm")</f>
        <v>August</v>
      </c>
    </row>
    <row r="294" customFormat="false" ht="12.75" hidden="false" customHeight="false" outlineLevel="0" collapsed="false">
      <c r="A294" s="3" t="n">
        <v>293</v>
      </c>
      <c r="B294" s="4" t="n">
        <v>70971</v>
      </c>
      <c r="C294" s="4" t="n">
        <v>1808</v>
      </c>
      <c r="D294" s="4" t="n">
        <f aca="false">C294*100/B294</f>
        <v>2.54751940933621</v>
      </c>
      <c r="E294" s="4" t="n">
        <v>0</v>
      </c>
      <c r="F294" s="4" t="n">
        <v>1</v>
      </c>
      <c r="G294" s="4" t="n">
        <v>28</v>
      </c>
      <c r="H294" s="4" t="n">
        <v>1001</v>
      </c>
      <c r="I294" s="4" t="n">
        <v>17</v>
      </c>
      <c r="J294" s="4" t="n">
        <v>572</v>
      </c>
      <c r="K294" s="4" t="n">
        <v>93</v>
      </c>
      <c r="L294" s="4" t="n">
        <v>125</v>
      </c>
      <c r="M294" s="4" t="n">
        <v>17</v>
      </c>
      <c r="N294" s="4" t="n">
        <v>7</v>
      </c>
      <c r="O294" s="4" t="n">
        <v>11</v>
      </c>
      <c r="P294" s="4" t="n">
        <v>11</v>
      </c>
      <c r="Q294" s="4" t="n">
        <v>5</v>
      </c>
      <c r="R294" s="4" t="n">
        <v>7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1</v>
      </c>
      <c r="Z294" s="4" t="n">
        <v>60</v>
      </c>
      <c r="AA294" s="4" t="str">
        <f aca="false">IF(AND(Z294 &lt; 36, Z294&gt;23), "24-35",
IF(AND(Z294 &lt; 51, Z294&gt;35), "36-50",
IF(AND(Z294 &lt; 66, Z294&gt;50), "51-65",
IF(Z294&gt;65, "66+", "?"))))</f>
        <v>51-65</v>
      </c>
      <c r="AB294" s="4" t="n">
        <v>2805</v>
      </c>
      <c r="AC294" s="4" t="n">
        <v>0</v>
      </c>
      <c r="AD294" s="4" t="n">
        <v>0</v>
      </c>
      <c r="AE294" s="4" t="n">
        <v>0</v>
      </c>
      <c r="AF294" s="4" t="n">
        <v>1</v>
      </c>
      <c r="AG294" s="4" t="n">
        <v>0</v>
      </c>
      <c r="AH294" s="4" t="n">
        <v>0</v>
      </c>
      <c r="AI294" s="4" t="n">
        <v>1</v>
      </c>
      <c r="AJ294" s="4" t="n">
        <v>0</v>
      </c>
      <c r="AK294" s="4" t="n">
        <v>0</v>
      </c>
      <c r="AL294" s="4" t="n">
        <v>1791</v>
      </c>
      <c r="AM294" s="5" t="n">
        <v>42044</v>
      </c>
      <c r="AN294" s="3" t="n">
        <f aca="false">MONTH(AM294)</f>
        <v>2</v>
      </c>
      <c r="AO294" s="3" t="str">
        <f aca="false">TEXT(AM294,"mmmm")</f>
        <v>February</v>
      </c>
    </row>
    <row r="295" customFormat="false" ht="12.75" hidden="true" customHeight="false" outlineLevel="0" collapsed="false">
      <c r="A295" s="3" t="n">
        <v>294</v>
      </c>
      <c r="B295" s="4" t="n">
        <v>77457</v>
      </c>
      <c r="C295" s="4" t="n">
        <v>1146</v>
      </c>
      <c r="E295" s="4" t="n">
        <v>0</v>
      </c>
      <c r="F295" s="4" t="n">
        <v>0</v>
      </c>
      <c r="G295" s="4" t="n">
        <v>85</v>
      </c>
      <c r="H295" s="4" t="n">
        <v>675</v>
      </c>
      <c r="I295" s="4" t="n">
        <v>11</v>
      </c>
      <c r="J295" s="4" t="n">
        <v>400</v>
      </c>
      <c r="K295" s="4" t="n">
        <v>15</v>
      </c>
      <c r="L295" s="4" t="n">
        <v>45</v>
      </c>
      <c r="M295" s="4" t="n">
        <v>11</v>
      </c>
      <c r="N295" s="4" t="n">
        <v>1</v>
      </c>
      <c r="O295" s="4" t="n">
        <v>2</v>
      </c>
      <c r="P295" s="4" t="n">
        <v>5</v>
      </c>
      <c r="Q295" s="4" t="n">
        <v>10</v>
      </c>
      <c r="R295" s="4" t="n">
        <v>1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1</v>
      </c>
      <c r="X295" s="4" t="n">
        <v>0</v>
      </c>
      <c r="Y295" s="4" t="n">
        <v>0</v>
      </c>
      <c r="Z295" s="4" t="n">
        <v>73</v>
      </c>
      <c r="AA295" s="4" t="str">
        <f aca="false">IF(AND(Z295 &lt; 36, Z295&gt;23), "24-35",
IF(AND(Z295 &lt; 51, Z295&gt;35), "36-50",
IF(AND(Z295 &lt; 66, Z295&gt;50), "51-65",
IF(Z295&gt;65, "66+", "?"))))</f>
        <v>66+</v>
      </c>
      <c r="AB295" s="4" t="n">
        <v>2275</v>
      </c>
      <c r="AC295" s="4" t="n">
        <v>0</v>
      </c>
      <c r="AD295" s="4" t="n">
        <v>0</v>
      </c>
      <c r="AE295" s="4" t="n">
        <v>1</v>
      </c>
      <c r="AF295" s="4" t="n">
        <v>0</v>
      </c>
      <c r="AG295" s="4" t="n">
        <v>0</v>
      </c>
      <c r="AH295" s="4" t="n">
        <v>0</v>
      </c>
      <c r="AI295" s="4" t="n">
        <v>1</v>
      </c>
      <c r="AJ295" s="4" t="n">
        <v>0</v>
      </c>
      <c r="AK295" s="4" t="n">
        <v>0</v>
      </c>
      <c r="AL295" s="4" t="n">
        <v>1135</v>
      </c>
      <c r="AM295" s="5" t="n">
        <v>42574</v>
      </c>
      <c r="AN295" s="3" t="n">
        <f aca="false">MONTH(AM295)</f>
        <v>7</v>
      </c>
      <c r="AO295" s="3" t="str">
        <f aca="false">TEXT(AM295,"mmmm")</f>
        <v>July</v>
      </c>
    </row>
    <row r="296" customFormat="false" ht="12.75" hidden="true" customHeight="false" outlineLevel="0" collapsed="false">
      <c r="A296" s="3" t="n">
        <v>295</v>
      </c>
      <c r="B296" s="4" t="n">
        <v>64100</v>
      </c>
      <c r="C296" s="4" t="n">
        <v>536</v>
      </c>
      <c r="E296" s="4" t="n">
        <v>0</v>
      </c>
      <c r="F296" s="4" t="n">
        <v>1</v>
      </c>
      <c r="G296" s="4" t="n">
        <v>93</v>
      </c>
      <c r="H296" s="4" t="n">
        <v>509</v>
      </c>
      <c r="I296" s="4" t="n">
        <v>0</v>
      </c>
      <c r="J296" s="4" t="n">
        <v>27</v>
      </c>
      <c r="K296" s="4" t="n">
        <v>0</v>
      </c>
      <c r="L296" s="4" t="n">
        <v>0</v>
      </c>
      <c r="M296" s="4" t="n">
        <v>10</v>
      </c>
      <c r="N296" s="4" t="n">
        <v>1</v>
      </c>
      <c r="O296" s="4" t="n">
        <v>8</v>
      </c>
      <c r="P296" s="4" t="n">
        <v>3</v>
      </c>
      <c r="Q296" s="4" t="n">
        <v>6</v>
      </c>
      <c r="R296" s="4" t="n">
        <v>7</v>
      </c>
      <c r="S296" s="4" t="n">
        <v>0</v>
      </c>
      <c r="T296" s="4" t="n">
        <v>0</v>
      </c>
      <c r="U296" s="4" t="n">
        <v>0</v>
      </c>
      <c r="V296" s="4" t="n">
        <v>1</v>
      </c>
      <c r="W296" s="4" t="n">
        <v>0</v>
      </c>
      <c r="X296" s="4" t="n">
        <v>0</v>
      </c>
      <c r="Y296" s="4" t="n">
        <v>0</v>
      </c>
      <c r="Z296" s="4" t="n">
        <v>56</v>
      </c>
      <c r="AA296" s="4" t="str">
        <f aca="false">IF(AND(Z296 &lt; 36, Z296&gt;23), "24-35",
IF(AND(Z296 &lt; 51, Z296&gt;35), "36-50",
IF(AND(Z296 &lt; 66, Z296&gt;50), "51-65",
IF(Z296&gt;65, "66+", "?"))))</f>
        <v>51-65</v>
      </c>
      <c r="AB296" s="4" t="n">
        <v>2451</v>
      </c>
      <c r="AC296" s="4" t="n">
        <v>0</v>
      </c>
      <c r="AD296" s="4" t="n">
        <v>1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1</v>
      </c>
      <c r="AK296" s="4" t="n">
        <v>0</v>
      </c>
      <c r="AL296" s="4" t="n">
        <v>526</v>
      </c>
      <c r="AM296" s="5" t="n">
        <v>42398</v>
      </c>
      <c r="AN296" s="3" t="n">
        <f aca="false">MONTH(AM296)</f>
        <v>1</v>
      </c>
      <c r="AO296" s="3" t="str">
        <f aca="false">TEXT(AM296,"mmmm")</f>
        <v>January</v>
      </c>
    </row>
    <row r="297" customFormat="false" ht="12.75" hidden="true" customHeight="false" outlineLevel="0" collapsed="false">
      <c r="A297" s="3" t="n">
        <v>296</v>
      </c>
      <c r="B297" s="4" t="n">
        <v>42670</v>
      </c>
      <c r="C297" s="4" t="n">
        <v>226</v>
      </c>
      <c r="E297" s="4" t="n">
        <v>0</v>
      </c>
      <c r="F297" s="4" t="n">
        <v>0</v>
      </c>
      <c r="G297" s="4" t="n">
        <v>12</v>
      </c>
      <c r="H297" s="4" t="n">
        <v>154</v>
      </c>
      <c r="I297" s="4" t="n">
        <v>2</v>
      </c>
      <c r="J297" s="4" t="n">
        <v>46</v>
      </c>
      <c r="K297" s="4" t="n">
        <v>20</v>
      </c>
      <c r="L297" s="4" t="n">
        <v>4</v>
      </c>
      <c r="M297" s="4" t="n">
        <v>15</v>
      </c>
      <c r="N297" s="4" t="n">
        <v>1</v>
      </c>
      <c r="O297" s="4" t="n">
        <v>4</v>
      </c>
      <c r="P297" s="4" t="n">
        <v>2</v>
      </c>
      <c r="Q297" s="4" t="n">
        <v>4</v>
      </c>
      <c r="R297" s="4" t="n">
        <v>4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28</v>
      </c>
      <c r="AA297" s="4" t="str">
        <f aca="false">IF(AND(Z297 &lt; 36, Z297&gt;23), "24-35",
IF(AND(Z297 &lt; 51, Z297&gt;35), "36-50",
IF(AND(Z297 &lt; 66, Z297&gt;50), "51-65",
IF(Z297&gt;65, "66+", "?"))))</f>
        <v>24-35</v>
      </c>
      <c r="AB297" s="4" t="n">
        <v>2587</v>
      </c>
      <c r="AC297" s="4" t="n">
        <v>0</v>
      </c>
      <c r="AD297" s="4" t="n">
        <v>0</v>
      </c>
      <c r="AE297" s="4" t="n">
        <v>0</v>
      </c>
      <c r="AF297" s="4" t="n">
        <v>1</v>
      </c>
      <c r="AG297" s="4" t="n">
        <v>0</v>
      </c>
      <c r="AH297" s="4" t="n">
        <v>0</v>
      </c>
      <c r="AI297" s="4" t="n">
        <v>0</v>
      </c>
      <c r="AJ297" s="4" t="n">
        <v>1</v>
      </c>
      <c r="AK297" s="4" t="n">
        <v>0</v>
      </c>
      <c r="AL297" s="4" t="n">
        <v>211</v>
      </c>
      <c r="AM297" s="5" t="n">
        <v>42262</v>
      </c>
      <c r="AN297" s="3" t="n">
        <f aca="false">MONTH(AM297)</f>
        <v>9</v>
      </c>
      <c r="AO297" s="3" t="str">
        <f aca="false">TEXT(AM297,"mmmm")</f>
        <v>September</v>
      </c>
    </row>
    <row r="298" customFormat="false" ht="12.75" hidden="true" customHeight="false" outlineLevel="0" collapsed="false">
      <c r="A298" s="3" t="n">
        <v>297</v>
      </c>
      <c r="B298" s="4" t="n">
        <v>12571</v>
      </c>
      <c r="C298" s="4" t="n">
        <v>36</v>
      </c>
      <c r="E298" s="4" t="n">
        <v>1</v>
      </c>
      <c r="F298" s="4" t="n">
        <v>0</v>
      </c>
      <c r="G298" s="4" t="n">
        <v>86</v>
      </c>
      <c r="H298" s="4" t="n">
        <v>3</v>
      </c>
      <c r="I298" s="4" t="n">
        <v>5</v>
      </c>
      <c r="J298" s="4" t="n">
        <v>14</v>
      </c>
      <c r="K298" s="4" t="n">
        <v>2</v>
      </c>
      <c r="L298" s="4" t="n">
        <v>12</v>
      </c>
      <c r="M298" s="4" t="n">
        <v>17</v>
      </c>
      <c r="N298" s="4" t="n">
        <v>4</v>
      </c>
      <c r="O298" s="4" t="n">
        <v>3</v>
      </c>
      <c r="P298" s="4" t="n">
        <v>1</v>
      </c>
      <c r="Q298" s="4" t="n">
        <v>3</v>
      </c>
      <c r="R298" s="4" t="n">
        <v>6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44</v>
      </c>
      <c r="AA298" s="4" t="str">
        <f aca="false">IF(AND(Z298 &lt; 36, Z298&gt;23), "24-35",
IF(AND(Z298 &lt; 51, Z298&gt;35), "36-50",
IF(AND(Z298 &lt; 66, Z298&gt;50), "51-65",
IF(Z298&gt;65, "66+", "?"))))</f>
        <v>36-50</v>
      </c>
      <c r="AB298" s="4" t="n">
        <v>2321</v>
      </c>
      <c r="AC298" s="4" t="n">
        <v>1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1</v>
      </c>
      <c r="AJ298" s="4" t="n">
        <v>0</v>
      </c>
      <c r="AK298" s="4" t="n">
        <v>0</v>
      </c>
      <c r="AL298" s="4" t="n">
        <v>19</v>
      </c>
      <c r="AM298" s="5" t="n">
        <v>42528</v>
      </c>
      <c r="AN298" s="3" t="n">
        <f aca="false">MONTH(AM298)</f>
        <v>6</v>
      </c>
      <c r="AO298" s="3" t="str">
        <f aca="false">TEXT(AM298,"mmmm")</f>
        <v>June</v>
      </c>
    </row>
    <row r="299" customFormat="false" ht="12.75" hidden="true" customHeight="false" outlineLevel="0" collapsed="false">
      <c r="A299" s="3" t="n">
        <v>298</v>
      </c>
      <c r="B299" s="4" t="n">
        <v>22574</v>
      </c>
      <c r="C299" s="4" t="n">
        <v>35</v>
      </c>
      <c r="E299" s="4" t="n">
        <v>2</v>
      </c>
      <c r="F299" s="4" t="n">
        <v>1</v>
      </c>
      <c r="G299" s="4" t="n">
        <v>28</v>
      </c>
      <c r="H299" s="4" t="n">
        <v>25</v>
      </c>
      <c r="I299" s="4" t="n">
        <v>0</v>
      </c>
      <c r="J299" s="4" t="n">
        <v>8</v>
      </c>
      <c r="K299" s="4" t="n">
        <v>2</v>
      </c>
      <c r="L299" s="4" t="n">
        <v>0</v>
      </c>
      <c r="M299" s="4" t="n">
        <v>2</v>
      </c>
      <c r="N299" s="4" t="n">
        <v>2</v>
      </c>
      <c r="O299" s="4" t="n">
        <v>2</v>
      </c>
      <c r="P299" s="4" t="n">
        <v>0</v>
      </c>
      <c r="Q299" s="4" t="n">
        <v>3</v>
      </c>
      <c r="R299" s="4" t="n">
        <v>7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53</v>
      </c>
      <c r="AA299" s="4" t="str">
        <f aca="false">IF(AND(Z299 &lt; 36, Z299&gt;23), "24-35",
IF(AND(Z299 &lt; 51, Z299&gt;35), "36-50",
IF(AND(Z299 &lt; 66, Z299&gt;50), "51-65",
IF(Z299&gt;65, "66+", "?"))))</f>
        <v>51-65</v>
      </c>
      <c r="AB299" s="4" t="n">
        <v>2403</v>
      </c>
      <c r="AC299" s="4" t="n">
        <v>0</v>
      </c>
      <c r="AD299" s="4" t="n">
        <v>1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1</v>
      </c>
      <c r="AJ299" s="4" t="n">
        <v>0</v>
      </c>
      <c r="AK299" s="4" t="n">
        <v>0</v>
      </c>
      <c r="AL299" s="4" t="n">
        <v>33</v>
      </c>
      <c r="AM299" s="5" t="n">
        <v>42446</v>
      </c>
      <c r="AN299" s="3" t="n">
        <f aca="false">MONTH(AM299)</f>
        <v>3</v>
      </c>
      <c r="AO299" s="3" t="str">
        <f aca="false">TEXT(AM299,"mmmm")</f>
        <v>March</v>
      </c>
    </row>
    <row r="300" customFormat="false" ht="12.75" hidden="true" customHeight="false" outlineLevel="0" collapsed="false">
      <c r="A300" s="3" t="n">
        <v>299</v>
      </c>
      <c r="B300" s="4" t="n">
        <v>70893</v>
      </c>
      <c r="C300" s="4" t="n">
        <v>1494</v>
      </c>
      <c r="E300" s="4" t="n">
        <v>0</v>
      </c>
      <c r="F300" s="4" t="n">
        <v>0</v>
      </c>
      <c r="G300" s="4" t="n">
        <v>42</v>
      </c>
      <c r="H300" s="4" t="n">
        <v>768</v>
      </c>
      <c r="I300" s="4" t="n">
        <v>44</v>
      </c>
      <c r="J300" s="4" t="n">
        <v>561</v>
      </c>
      <c r="K300" s="4" t="n">
        <v>77</v>
      </c>
      <c r="L300" s="4" t="n">
        <v>44</v>
      </c>
      <c r="M300" s="4" t="n">
        <v>14</v>
      </c>
      <c r="N300" s="4" t="n">
        <v>1</v>
      </c>
      <c r="O300" s="4" t="n">
        <v>6</v>
      </c>
      <c r="P300" s="4" t="n">
        <v>6</v>
      </c>
      <c r="Q300" s="4" t="n">
        <v>10</v>
      </c>
      <c r="R300" s="4" t="n">
        <v>3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44</v>
      </c>
      <c r="AA300" s="4" t="str">
        <f aca="false">IF(AND(Z300 &lt; 36, Z300&gt;23), "24-35",
IF(AND(Z300 &lt; 51, Z300&gt;35), "36-50",
IF(AND(Z300 &lt; 66, Z300&gt;50), "51-65",
IF(Z300&gt;65, "66+", "?"))))</f>
        <v>36-50</v>
      </c>
      <c r="AB300" s="4" t="n">
        <v>2667</v>
      </c>
      <c r="AC300" s="4" t="n">
        <v>0</v>
      </c>
      <c r="AD300" s="4" t="n">
        <v>0</v>
      </c>
      <c r="AE300" s="4" t="n">
        <v>1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1</v>
      </c>
      <c r="AK300" s="4" t="n">
        <v>0</v>
      </c>
      <c r="AL300" s="4" t="n">
        <v>1480</v>
      </c>
      <c r="AM300" s="5" t="n">
        <v>42182</v>
      </c>
      <c r="AN300" s="3" t="n">
        <f aca="false">MONTH(AM300)</f>
        <v>6</v>
      </c>
      <c r="AO300" s="3" t="str">
        <f aca="false">TEXT(AM300,"mmmm")</f>
        <v>June</v>
      </c>
    </row>
    <row r="301" customFormat="false" ht="12.75" hidden="true" customHeight="false" outlineLevel="0" collapsed="false">
      <c r="A301" s="3" t="n">
        <v>300</v>
      </c>
      <c r="B301" s="4" t="n">
        <v>54198</v>
      </c>
      <c r="C301" s="4" t="n">
        <v>218</v>
      </c>
      <c r="E301" s="4" t="n">
        <v>1</v>
      </c>
      <c r="F301" s="4" t="n">
        <v>1</v>
      </c>
      <c r="G301" s="4" t="n">
        <v>13</v>
      </c>
      <c r="H301" s="4" t="n">
        <v>185</v>
      </c>
      <c r="I301" s="4" t="n">
        <v>0</v>
      </c>
      <c r="J301" s="4" t="n">
        <v>28</v>
      </c>
      <c r="K301" s="4" t="n">
        <v>3</v>
      </c>
      <c r="L301" s="4" t="n">
        <v>2</v>
      </c>
      <c r="M301" s="4" t="n">
        <v>17</v>
      </c>
      <c r="N301" s="4" t="n">
        <v>6</v>
      </c>
      <c r="O301" s="4" t="n">
        <v>3</v>
      </c>
      <c r="P301" s="4" t="n">
        <v>1</v>
      </c>
      <c r="Q301" s="4" t="n">
        <v>6</v>
      </c>
      <c r="R301" s="4" t="n">
        <v>4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54</v>
      </c>
      <c r="AA301" s="4" t="str">
        <f aca="false">IF(AND(Z301 &lt; 36, Z301&gt;23), "24-35",
IF(AND(Z301 &lt; 51, Z301&gt;35), "36-50",
IF(AND(Z301 &lt; 66, Z301&gt;50), "51-65",
IF(Z301&gt;65, "66+", "?"))))</f>
        <v>51-65</v>
      </c>
      <c r="AB301" s="4" t="n">
        <v>2353</v>
      </c>
      <c r="AC301" s="4" t="n">
        <v>0</v>
      </c>
      <c r="AD301" s="4" t="n">
        <v>1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1</v>
      </c>
      <c r="AJ301" s="4" t="n">
        <v>0</v>
      </c>
      <c r="AK301" s="4" t="n">
        <v>0</v>
      </c>
      <c r="AL301" s="4" t="n">
        <v>201</v>
      </c>
      <c r="AM301" s="5" t="n">
        <v>42496</v>
      </c>
      <c r="AN301" s="3" t="n">
        <f aca="false">MONTH(AM301)</f>
        <v>5</v>
      </c>
      <c r="AO301" s="3" t="str">
        <f aca="false">TEXT(AM301,"mmmm")</f>
        <v>May</v>
      </c>
    </row>
    <row r="302" customFormat="false" ht="12.75" hidden="true" customHeight="false" outlineLevel="0" collapsed="false">
      <c r="A302" s="3" t="n">
        <v>301</v>
      </c>
      <c r="B302" s="4" t="n">
        <v>28839</v>
      </c>
      <c r="C302" s="4" t="n">
        <v>31</v>
      </c>
      <c r="E302" s="4" t="n">
        <v>1</v>
      </c>
      <c r="F302" s="4" t="n">
        <v>1</v>
      </c>
      <c r="G302" s="4" t="n">
        <v>86</v>
      </c>
      <c r="H302" s="4" t="n">
        <v>24</v>
      </c>
      <c r="I302" s="4" t="n">
        <v>0</v>
      </c>
      <c r="J302" s="4" t="n">
        <v>7</v>
      </c>
      <c r="K302" s="4" t="n">
        <v>0</v>
      </c>
      <c r="L302" s="4" t="n">
        <v>0</v>
      </c>
      <c r="M302" s="4" t="n">
        <v>1</v>
      </c>
      <c r="N302" s="4" t="n">
        <v>2</v>
      </c>
      <c r="O302" s="4" t="n">
        <v>2</v>
      </c>
      <c r="P302" s="4" t="n">
        <v>0</v>
      </c>
      <c r="Q302" s="4" t="n">
        <v>3</v>
      </c>
      <c r="R302" s="4" t="n">
        <v>5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64</v>
      </c>
      <c r="AA302" s="4" t="str">
        <f aca="false">IF(AND(Z302 &lt; 36, Z302&gt;23), "24-35",
IF(AND(Z302 &lt; 51, Z302&gt;35), "36-50",
IF(AND(Z302 &lt; 66, Z302&gt;50), "51-65",
IF(Z302&gt;65, "66+", "?"))))</f>
        <v>51-65</v>
      </c>
      <c r="AB302" s="4" t="n">
        <v>2269</v>
      </c>
      <c r="AC302" s="4" t="n">
        <v>0</v>
      </c>
      <c r="AD302" s="4" t="n">
        <v>0</v>
      </c>
      <c r="AE302" s="4" t="n">
        <v>0</v>
      </c>
      <c r="AF302" s="4" t="n">
        <v>1</v>
      </c>
      <c r="AG302" s="4" t="n">
        <v>0</v>
      </c>
      <c r="AH302" s="4" t="n">
        <v>0</v>
      </c>
      <c r="AI302" s="4" t="n">
        <v>0</v>
      </c>
      <c r="AJ302" s="4" t="n">
        <v>1</v>
      </c>
      <c r="AK302" s="4" t="n">
        <v>0</v>
      </c>
      <c r="AL302" s="4" t="n">
        <v>30</v>
      </c>
      <c r="AM302" s="5" t="n">
        <v>42580</v>
      </c>
      <c r="AN302" s="3" t="n">
        <f aca="false">MONTH(AM302)</f>
        <v>7</v>
      </c>
      <c r="AO302" s="3" t="str">
        <f aca="false">TEXT(AM302,"mmmm")</f>
        <v>July</v>
      </c>
    </row>
    <row r="303" customFormat="false" ht="12.75" hidden="true" customHeight="false" outlineLevel="0" collapsed="false">
      <c r="A303" s="3" t="n">
        <v>302</v>
      </c>
      <c r="B303" s="4" t="n">
        <v>40321</v>
      </c>
      <c r="C303" s="4" t="n">
        <v>75</v>
      </c>
      <c r="E303" s="4" t="n">
        <v>1</v>
      </c>
      <c r="F303" s="4" t="n">
        <v>1</v>
      </c>
      <c r="G303" s="4" t="n">
        <v>59</v>
      </c>
      <c r="H303" s="4" t="n">
        <v>44</v>
      </c>
      <c r="I303" s="4" t="n">
        <v>4</v>
      </c>
      <c r="J303" s="4" t="n">
        <v>21</v>
      </c>
      <c r="K303" s="4" t="n">
        <v>6</v>
      </c>
      <c r="L303" s="4" t="n">
        <v>0</v>
      </c>
      <c r="M303" s="4" t="n">
        <v>27</v>
      </c>
      <c r="N303" s="4" t="n">
        <v>2</v>
      </c>
      <c r="O303" s="4" t="n">
        <v>3</v>
      </c>
      <c r="P303" s="4" t="n">
        <v>0</v>
      </c>
      <c r="Q303" s="4" t="n">
        <v>3</v>
      </c>
      <c r="R303" s="4" t="n">
        <v>7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48</v>
      </c>
      <c r="AA303" s="4" t="str">
        <f aca="false">IF(AND(Z303 &lt; 36, Z303&gt;23), "24-35",
IF(AND(Z303 &lt; 51, Z303&gt;35), "36-50",
IF(AND(Z303 &lt; 66, Z303&gt;50), "51-65",
IF(Z303&gt;65, "66+", "?"))))</f>
        <v>36-50</v>
      </c>
      <c r="AB303" s="4" t="n">
        <v>2494</v>
      </c>
      <c r="AC303" s="4" t="n">
        <v>0</v>
      </c>
      <c r="AD303" s="4" t="n">
        <v>1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1</v>
      </c>
      <c r="AJ303" s="4" t="n">
        <v>0</v>
      </c>
      <c r="AK303" s="4" t="n">
        <v>0</v>
      </c>
      <c r="AL303" s="4" t="n">
        <v>48</v>
      </c>
      <c r="AM303" s="5" t="n">
        <v>42355</v>
      </c>
      <c r="AN303" s="3" t="n">
        <f aca="false">MONTH(AM303)</f>
        <v>12</v>
      </c>
      <c r="AO303" s="3" t="str">
        <f aca="false">TEXT(AM303,"mmmm")</f>
        <v>December</v>
      </c>
    </row>
    <row r="304" customFormat="false" ht="12.75" hidden="true" customHeight="false" outlineLevel="0" collapsed="false">
      <c r="A304" s="3" t="n">
        <v>303</v>
      </c>
      <c r="B304" s="4" t="n">
        <v>66503</v>
      </c>
      <c r="C304" s="4" t="n">
        <v>351</v>
      </c>
      <c r="E304" s="4" t="n">
        <v>1</v>
      </c>
      <c r="F304" s="4" t="n">
        <v>0</v>
      </c>
      <c r="G304" s="4" t="n">
        <v>30</v>
      </c>
      <c r="H304" s="4" t="n">
        <v>91</v>
      </c>
      <c r="I304" s="4" t="n">
        <v>64</v>
      </c>
      <c r="J304" s="4" t="n">
        <v>128</v>
      </c>
      <c r="K304" s="4" t="n">
        <v>65</v>
      </c>
      <c r="L304" s="4" t="n">
        <v>3</v>
      </c>
      <c r="M304" s="4" t="n">
        <v>50</v>
      </c>
      <c r="N304" s="4" t="n">
        <v>2</v>
      </c>
      <c r="O304" s="4" t="n">
        <v>4</v>
      </c>
      <c r="P304" s="4" t="n">
        <v>3</v>
      </c>
      <c r="Q304" s="4" t="n">
        <v>6</v>
      </c>
      <c r="R304" s="4" t="n">
        <v>3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35</v>
      </c>
      <c r="AA304" s="4" t="str">
        <f aca="false">IF(AND(Z304 &lt; 36, Z304&gt;23), "24-35",
IF(AND(Z304 &lt; 51, Z304&gt;35), "36-50",
IF(AND(Z304 &lt; 66, Z304&gt;50), "51-65",
IF(Z304&gt;65, "66+", "?"))))</f>
        <v>24-35</v>
      </c>
      <c r="AB304" s="4" t="n">
        <v>2843</v>
      </c>
      <c r="AC304" s="4" t="n">
        <v>0</v>
      </c>
      <c r="AD304" s="4" t="n">
        <v>0</v>
      </c>
      <c r="AE304" s="4" t="n">
        <v>1</v>
      </c>
      <c r="AF304" s="4" t="n">
        <v>0</v>
      </c>
      <c r="AG304" s="4" t="n">
        <v>0</v>
      </c>
      <c r="AH304" s="4" t="n">
        <v>0</v>
      </c>
      <c r="AI304" s="4" t="n">
        <v>1</v>
      </c>
      <c r="AJ304" s="4" t="n">
        <v>0</v>
      </c>
      <c r="AK304" s="4" t="n">
        <v>0</v>
      </c>
      <c r="AL304" s="4" t="n">
        <v>301</v>
      </c>
      <c r="AM304" s="5" t="n">
        <v>42006</v>
      </c>
      <c r="AN304" s="3" t="n">
        <f aca="false">MONTH(AM304)</f>
        <v>1</v>
      </c>
      <c r="AO304" s="3" t="str">
        <f aca="false">TEXT(AM304,"mmmm")</f>
        <v>January</v>
      </c>
    </row>
    <row r="305" customFormat="false" ht="12.75" hidden="true" customHeight="false" outlineLevel="0" collapsed="false">
      <c r="A305" s="3" t="n">
        <v>304</v>
      </c>
      <c r="B305" s="4" t="n">
        <v>30833</v>
      </c>
      <c r="C305" s="4" t="n">
        <v>22</v>
      </c>
      <c r="E305" s="4" t="n">
        <v>1</v>
      </c>
      <c r="F305" s="4" t="n">
        <v>1</v>
      </c>
      <c r="G305" s="4" t="n">
        <v>33</v>
      </c>
      <c r="H305" s="4" t="n">
        <v>11</v>
      </c>
      <c r="I305" s="4" t="n">
        <v>0</v>
      </c>
      <c r="J305" s="4" t="n">
        <v>7</v>
      </c>
      <c r="K305" s="4" t="n">
        <v>3</v>
      </c>
      <c r="L305" s="4" t="n">
        <v>1</v>
      </c>
      <c r="M305" s="4" t="n">
        <v>6</v>
      </c>
      <c r="N305" s="4" t="n">
        <v>2</v>
      </c>
      <c r="O305" s="4" t="n">
        <v>1</v>
      </c>
      <c r="P305" s="4" t="n">
        <v>0</v>
      </c>
      <c r="Q305" s="4" t="n">
        <v>3</v>
      </c>
      <c r="R305" s="4" t="n">
        <v>5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69</v>
      </c>
      <c r="AA305" s="4" t="str">
        <f aca="false">IF(AND(Z305 &lt; 36, Z305&gt;23), "24-35",
IF(AND(Z305 &lt; 51, Z305&gt;35), "36-50",
IF(AND(Z305 &lt; 66, Z305&gt;50), "51-65",
IF(Z305&gt;65, "66+", "?"))))</f>
        <v>66+</v>
      </c>
      <c r="AB305" s="4" t="n">
        <v>2507</v>
      </c>
      <c r="AC305" s="4" t="n">
        <v>0</v>
      </c>
      <c r="AD305" s="4" t="n">
        <v>1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1</v>
      </c>
      <c r="AJ305" s="4" t="n">
        <v>0</v>
      </c>
      <c r="AK305" s="4" t="n">
        <v>0</v>
      </c>
      <c r="AL305" s="4" t="n">
        <v>16</v>
      </c>
      <c r="AM305" s="5" t="n">
        <v>42342</v>
      </c>
      <c r="AN305" s="3" t="n">
        <f aca="false">MONTH(AM305)</f>
        <v>12</v>
      </c>
      <c r="AO305" s="3" t="str">
        <f aca="false">TEXT(AM305,"mmmm")</f>
        <v>December</v>
      </c>
    </row>
    <row r="306" customFormat="false" ht="12.75" hidden="true" customHeight="false" outlineLevel="0" collapsed="false">
      <c r="A306" s="3" t="n">
        <v>305</v>
      </c>
      <c r="B306" s="4" t="n">
        <v>64795</v>
      </c>
      <c r="C306" s="4" t="n">
        <v>603</v>
      </c>
      <c r="E306" s="4" t="n">
        <v>0</v>
      </c>
      <c r="F306" s="4" t="n">
        <v>1</v>
      </c>
      <c r="G306" s="4" t="n">
        <v>23</v>
      </c>
      <c r="H306" s="4" t="n">
        <v>412</v>
      </c>
      <c r="I306" s="4" t="n">
        <v>5</v>
      </c>
      <c r="J306" s="4" t="n">
        <v>119</v>
      </c>
      <c r="K306" s="4" t="n">
        <v>38</v>
      </c>
      <c r="L306" s="4" t="n">
        <v>29</v>
      </c>
      <c r="M306" s="4" t="n">
        <v>77</v>
      </c>
      <c r="N306" s="4" t="n">
        <v>3</v>
      </c>
      <c r="O306" s="4" t="n">
        <v>3</v>
      </c>
      <c r="P306" s="4" t="n">
        <v>3</v>
      </c>
      <c r="Q306" s="4" t="n">
        <v>12</v>
      </c>
      <c r="R306" s="4" t="n">
        <v>2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49</v>
      </c>
      <c r="AA306" s="4" t="str">
        <f aca="false">IF(AND(Z306 &lt; 36, Z306&gt;23), "24-35",
IF(AND(Z306 &lt; 51, Z306&gt;35), "36-50",
IF(AND(Z306 &lt; 66, Z306&gt;50), "51-65",
IF(Z306&gt;65, "66+", "?"))))</f>
        <v>36-50</v>
      </c>
      <c r="AB306" s="4" t="n">
        <v>2687</v>
      </c>
      <c r="AC306" s="4" t="n">
        <v>0</v>
      </c>
      <c r="AD306" s="4" t="n">
        <v>1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1</v>
      </c>
      <c r="AJ306" s="4" t="n">
        <v>0</v>
      </c>
      <c r="AK306" s="4" t="n">
        <v>0</v>
      </c>
      <c r="AL306" s="4" t="n">
        <v>526</v>
      </c>
      <c r="AM306" s="5" t="n">
        <v>42162</v>
      </c>
      <c r="AN306" s="3" t="n">
        <f aca="false">MONTH(AM306)</f>
        <v>6</v>
      </c>
      <c r="AO306" s="3" t="str">
        <f aca="false">TEXT(AM306,"mmmm")</f>
        <v>June</v>
      </c>
    </row>
    <row r="307" customFormat="false" ht="12.75" hidden="true" customHeight="false" outlineLevel="0" collapsed="false">
      <c r="A307" s="3" t="n">
        <v>306</v>
      </c>
      <c r="B307" s="4" t="n">
        <v>34421</v>
      </c>
      <c r="C307" s="4" t="n">
        <v>21</v>
      </c>
      <c r="E307" s="4" t="n">
        <v>1</v>
      </c>
      <c r="F307" s="4" t="n">
        <v>0</v>
      </c>
      <c r="G307" s="4" t="n">
        <v>81</v>
      </c>
      <c r="H307" s="4" t="n">
        <v>3</v>
      </c>
      <c r="I307" s="4" t="n">
        <v>3</v>
      </c>
      <c r="J307" s="4" t="n">
        <v>7</v>
      </c>
      <c r="K307" s="4" t="n">
        <v>6</v>
      </c>
      <c r="L307" s="4" t="n">
        <v>2</v>
      </c>
      <c r="M307" s="4" t="n">
        <v>9</v>
      </c>
      <c r="N307" s="4" t="n">
        <v>1</v>
      </c>
      <c r="O307" s="4" t="n">
        <v>1</v>
      </c>
      <c r="P307" s="4" t="n">
        <v>0</v>
      </c>
      <c r="Q307" s="4" t="n">
        <v>2</v>
      </c>
      <c r="R307" s="4" t="n">
        <v>7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46</v>
      </c>
      <c r="AA307" s="4" t="str">
        <f aca="false">IF(AND(Z307 &lt; 36, Z307&gt;23), "24-35",
IF(AND(Z307 &lt; 51, Z307&gt;35), "36-50",
IF(AND(Z307 &lt; 66, Z307&gt;50), "51-65",
IF(Z307&gt;65, "66+", "?"))))</f>
        <v>36-50</v>
      </c>
      <c r="AB307" s="4" t="n">
        <v>2522</v>
      </c>
      <c r="AC307" s="4" t="n">
        <v>0</v>
      </c>
      <c r="AD307" s="4" t="n">
        <v>1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1</v>
      </c>
      <c r="AJ307" s="4" t="n">
        <v>0</v>
      </c>
      <c r="AK307" s="4" t="n">
        <v>0</v>
      </c>
      <c r="AL307" s="4" t="n">
        <v>12</v>
      </c>
      <c r="AM307" s="5" t="n">
        <v>42327</v>
      </c>
      <c r="AN307" s="3" t="n">
        <f aca="false">MONTH(AM307)</f>
        <v>11</v>
      </c>
      <c r="AO307" s="3" t="str">
        <f aca="false">TEXT(AM307,"mmmm")</f>
        <v>November</v>
      </c>
    </row>
    <row r="308" customFormat="false" ht="12.75" hidden="true" customHeight="false" outlineLevel="0" collapsed="false">
      <c r="A308" s="3" t="n">
        <v>307</v>
      </c>
      <c r="B308" s="4" t="n">
        <v>47025</v>
      </c>
      <c r="C308" s="4" t="n">
        <v>19</v>
      </c>
      <c r="E308" s="4" t="n">
        <v>1</v>
      </c>
      <c r="F308" s="4" t="n">
        <v>1</v>
      </c>
      <c r="G308" s="4" t="n">
        <v>6</v>
      </c>
      <c r="H308" s="4" t="n">
        <v>16</v>
      </c>
      <c r="I308" s="4" t="n">
        <v>0</v>
      </c>
      <c r="J308" s="4" t="n">
        <v>3</v>
      </c>
      <c r="K308" s="4" t="n">
        <v>0</v>
      </c>
      <c r="L308" s="4" t="n">
        <v>0</v>
      </c>
      <c r="M308" s="4" t="n">
        <v>1</v>
      </c>
      <c r="N308" s="4" t="n">
        <v>1</v>
      </c>
      <c r="O308" s="4" t="n">
        <v>1</v>
      </c>
      <c r="P308" s="4" t="n">
        <v>0</v>
      </c>
      <c r="Q308" s="4" t="n">
        <v>2</v>
      </c>
      <c r="R308" s="4" t="n">
        <v>7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55</v>
      </c>
      <c r="AA308" s="4" t="str">
        <f aca="false">IF(AND(Z308 &lt; 36, Z308&gt;23), "24-35",
IF(AND(Z308 &lt; 51, Z308&gt;35), "36-50",
IF(AND(Z308 &lt; 66, Z308&gt;50), "51-65",
IF(Z308&gt;65, "66+", "?"))))</f>
        <v>51-65</v>
      </c>
      <c r="AB308" s="4" t="n">
        <v>2299</v>
      </c>
      <c r="AC308" s="4" t="n">
        <v>1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1</v>
      </c>
      <c r="AL308" s="4" t="n">
        <v>18</v>
      </c>
      <c r="AM308" s="5" t="n">
        <v>42550</v>
      </c>
      <c r="AN308" s="3" t="n">
        <f aca="false">MONTH(AM308)</f>
        <v>6</v>
      </c>
      <c r="AO308" s="3" t="str">
        <f aca="false">TEXT(AM308,"mmmm")</f>
        <v>June</v>
      </c>
    </row>
    <row r="309" customFormat="false" ht="12.75" hidden="true" customHeight="false" outlineLevel="0" collapsed="false">
      <c r="A309" s="3" t="n">
        <v>308</v>
      </c>
      <c r="B309" s="4" t="n">
        <v>64325</v>
      </c>
      <c r="C309" s="4" t="n">
        <v>1234</v>
      </c>
      <c r="E309" s="4" t="n">
        <v>0</v>
      </c>
      <c r="F309" s="4" t="n">
        <v>1</v>
      </c>
      <c r="G309" s="4" t="n">
        <v>41</v>
      </c>
      <c r="H309" s="4" t="n">
        <v>731</v>
      </c>
      <c r="I309" s="4" t="n">
        <v>60</v>
      </c>
      <c r="J309" s="4" t="n">
        <v>353</v>
      </c>
      <c r="K309" s="4" t="n">
        <v>78</v>
      </c>
      <c r="L309" s="4" t="n">
        <v>12</v>
      </c>
      <c r="M309" s="4" t="n">
        <v>73</v>
      </c>
      <c r="N309" s="4" t="n">
        <v>5</v>
      </c>
      <c r="O309" s="4" t="n">
        <v>10</v>
      </c>
      <c r="P309" s="4" t="n">
        <v>3</v>
      </c>
      <c r="Q309" s="4" t="n">
        <v>5</v>
      </c>
      <c r="R309" s="4" t="n">
        <v>7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59</v>
      </c>
      <c r="AA309" s="4" t="str">
        <f aca="false">IF(AND(Z309 &lt; 36, Z309&gt;23), "24-35",
IF(AND(Z309 &lt; 51, Z309&gt;35), "36-50",
IF(AND(Z309 &lt; 66, Z309&gt;50), "51-65",
IF(Z309&gt;65, "66+", "?"))))</f>
        <v>51-65</v>
      </c>
      <c r="AB309" s="4" t="n">
        <v>2666</v>
      </c>
      <c r="AC309" s="4" t="n">
        <v>1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1</v>
      </c>
      <c r="AL309" s="4" t="n">
        <v>1161</v>
      </c>
      <c r="AM309" s="5" t="n">
        <v>42183</v>
      </c>
      <c r="AN309" s="3" t="n">
        <f aca="false">MONTH(AM309)</f>
        <v>6</v>
      </c>
      <c r="AO309" s="3" t="str">
        <f aca="false">TEXT(AM309,"mmmm")</f>
        <v>June</v>
      </c>
    </row>
    <row r="310" customFormat="false" ht="12.75" hidden="true" customHeight="false" outlineLevel="0" collapsed="false">
      <c r="A310" s="3" t="n">
        <v>309</v>
      </c>
      <c r="B310" s="4" t="n">
        <v>40464</v>
      </c>
      <c r="C310" s="4" t="n">
        <v>589</v>
      </c>
      <c r="E310" s="4" t="n">
        <v>0</v>
      </c>
      <c r="F310" s="4" t="n">
        <v>1</v>
      </c>
      <c r="G310" s="4" t="n">
        <v>78</v>
      </c>
      <c r="H310" s="4" t="n">
        <v>424</v>
      </c>
      <c r="I310" s="4" t="n">
        <v>17</v>
      </c>
      <c r="J310" s="4" t="n">
        <v>118</v>
      </c>
      <c r="K310" s="4" t="n">
        <v>7</v>
      </c>
      <c r="L310" s="4" t="n">
        <v>23</v>
      </c>
      <c r="M310" s="4" t="n">
        <v>41</v>
      </c>
      <c r="N310" s="4" t="n">
        <v>6</v>
      </c>
      <c r="O310" s="4" t="n">
        <v>8</v>
      </c>
      <c r="P310" s="4" t="n">
        <v>2</v>
      </c>
      <c r="Q310" s="4" t="n">
        <v>8</v>
      </c>
      <c r="R310" s="4" t="n">
        <v>8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67</v>
      </c>
      <c r="AA310" s="4" t="str">
        <f aca="false">IF(AND(Z310 &lt; 36, Z310&gt;23), "24-35",
IF(AND(Z310 &lt; 51, Z310&gt;35), "36-50",
IF(AND(Z310 &lt; 66, Z310&gt;50), "51-65",
IF(Z310&gt;65, "66+", "?"))))</f>
        <v>66+</v>
      </c>
      <c r="AB310" s="4" t="n">
        <v>2693</v>
      </c>
      <c r="AC310" s="4" t="n">
        <v>0</v>
      </c>
      <c r="AD310" s="4" t="n">
        <v>0</v>
      </c>
      <c r="AE310" s="4" t="n">
        <v>1</v>
      </c>
      <c r="AF310" s="4" t="n">
        <v>0</v>
      </c>
      <c r="AG310" s="4" t="n">
        <v>0</v>
      </c>
      <c r="AH310" s="4" t="n">
        <v>0</v>
      </c>
      <c r="AI310" s="4" t="n">
        <v>1</v>
      </c>
      <c r="AJ310" s="4" t="n">
        <v>0</v>
      </c>
      <c r="AK310" s="4" t="n">
        <v>0</v>
      </c>
      <c r="AL310" s="4" t="n">
        <v>548</v>
      </c>
      <c r="AM310" s="5" t="n">
        <v>42156</v>
      </c>
      <c r="AN310" s="3" t="n">
        <f aca="false">MONTH(AM310)</f>
        <v>6</v>
      </c>
      <c r="AO310" s="3" t="str">
        <f aca="false">TEXT(AM310,"mmmm")</f>
        <v>June</v>
      </c>
    </row>
    <row r="311" customFormat="false" ht="12.75" hidden="true" customHeight="false" outlineLevel="0" collapsed="false">
      <c r="A311" s="3" t="n">
        <v>310</v>
      </c>
      <c r="B311" s="4" t="n">
        <v>62187</v>
      </c>
      <c r="C311" s="4" t="n">
        <v>1157</v>
      </c>
      <c r="E311" s="4" t="n">
        <v>0</v>
      </c>
      <c r="F311" s="4" t="n">
        <v>0</v>
      </c>
      <c r="G311" s="4" t="n">
        <v>49</v>
      </c>
      <c r="H311" s="4" t="n">
        <v>792</v>
      </c>
      <c r="I311" s="4" t="n">
        <v>0</v>
      </c>
      <c r="J311" s="4" t="n">
        <v>275</v>
      </c>
      <c r="K311" s="4" t="n">
        <v>45</v>
      </c>
      <c r="L311" s="4" t="n">
        <v>45</v>
      </c>
      <c r="M311" s="4" t="n">
        <v>126</v>
      </c>
      <c r="N311" s="4" t="n">
        <v>1</v>
      </c>
      <c r="O311" s="4" t="n">
        <v>4</v>
      </c>
      <c r="P311" s="4" t="n">
        <v>8</v>
      </c>
      <c r="Q311" s="4" t="n">
        <v>5</v>
      </c>
      <c r="R311" s="4" t="n">
        <v>3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63</v>
      </c>
      <c r="AA311" s="4" t="str">
        <f aca="false">IF(AND(Z311 &lt; 36, Z311&gt;23), "24-35",
IF(AND(Z311 &lt; 51, Z311&gt;35), "36-50",
IF(AND(Z311 &lt; 66, Z311&gt;50), "51-65",
IF(Z311&gt;65, "66+", "?"))))</f>
        <v>51-65</v>
      </c>
      <c r="AB311" s="4" t="n">
        <v>2518</v>
      </c>
      <c r="AC311" s="4" t="n">
        <v>0</v>
      </c>
      <c r="AD311" s="4" t="n">
        <v>1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1</v>
      </c>
      <c r="AJ311" s="4" t="n">
        <v>0</v>
      </c>
      <c r="AK311" s="4" t="n">
        <v>0</v>
      </c>
      <c r="AL311" s="4" t="n">
        <v>1031</v>
      </c>
      <c r="AM311" s="5" t="n">
        <v>42331</v>
      </c>
      <c r="AN311" s="3" t="n">
        <f aca="false">MONTH(AM311)</f>
        <v>11</v>
      </c>
      <c r="AO311" s="3" t="str">
        <f aca="false">TEXT(AM311,"mmmm")</f>
        <v>November</v>
      </c>
    </row>
    <row r="312" customFormat="false" ht="12.75" hidden="true" customHeight="false" outlineLevel="0" collapsed="false">
      <c r="A312" s="3" t="n">
        <v>311</v>
      </c>
      <c r="B312" s="4" t="n">
        <v>14849</v>
      </c>
      <c r="C312" s="4" t="n">
        <v>56</v>
      </c>
      <c r="E312" s="4" t="n">
        <v>1</v>
      </c>
      <c r="F312" s="4" t="n">
        <v>0</v>
      </c>
      <c r="G312" s="4" t="n">
        <v>39</v>
      </c>
      <c r="H312" s="4" t="n">
        <v>21</v>
      </c>
      <c r="I312" s="4" t="n">
        <v>2</v>
      </c>
      <c r="J312" s="4" t="n">
        <v>28</v>
      </c>
      <c r="K312" s="4" t="n">
        <v>3</v>
      </c>
      <c r="L312" s="4" t="n">
        <v>2</v>
      </c>
      <c r="M312" s="4" t="n">
        <v>9</v>
      </c>
      <c r="N312" s="4" t="n">
        <v>3</v>
      </c>
      <c r="O312" s="4" t="n">
        <v>2</v>
      </c>
      <c r="P312" s="4" t="n">
        <v>0</v>
      </c>
      <c r="Q312" s="4" t="n">
        <v>4</v>
      </c>
      <c r="R312" s="4" t="n">
        <v>8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44</v>
      </c>
      <c r="AA312" s="4" t="str">
        <f aca="false">IF(AND(Z312 &lt; 36, Z312&gt;23), "24-35",
IF(AND(Z312 &lt; 51, Z312&gt;35), "36-50",
IF(AND(Z312 &lt; 66, Z312&gt;50), "51-65",
IF(Z312&gt;65, "66+", "?"))))</f>
        <v>36-50</v>
      </c>
      <c r="AB312" s="4" t="n">
        <v>2521</v>
      </c>
      <c r="AC312" s="4" t="n">
        <v>1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1</v>
      </c>
      <c r="AL312" s="4" t="n">
        <v>47</v>
      </c>
      <c r="AM312" s="5" t="n">
        <v>42328</v>
      </c>
      <c r="AN312" s="3" t="n">
        <f aca="false">MONTH(AM312)</f>
        <v>11</v>
      </c>
      <c r="AO312" s="3" t="str">
        <f aca="false">TEXT(AM312,"mmmm")</f>
        <v>November</v>
      </c>
    </row>
    <row r="313" customFormat="false" ht="12.75" hidden="true" customHeight="false" outlineLevel="0" collapsed="false">
      <c r="A313" s="3" t="n">
        <v>312</v>
      </c>
      <c r="B313" s="4" t="n">
        <v>27255</v>
      </c>
      <c r="C313" s="4" t="n">
        <v>35</v>
      </c>
      <c r="E313" s="4" t="n">
        <v>1</v>
      </c>
      <c r="F313" s="4" t="n">
        <v>0</v>
      </c>
      <c r="G313" s="4" t="n">
        <v>3</v>
      </c>
      <c r="H313" s="4" t="n">
        <v>22</v>
      </c>
      <c r="I313" s="4" t="n">
        <v>1</v>
      </c>
      <c r="J313" s="4" t="n">
        <v>11</v>
      </c>
      <c r="K313" s="4" t="n">
        <v>0</v>
      </c>
      <c r="L313" s="4" t="n">
        <v>1</v>
      </c>
      <c r="M313" s="4" t="n">
        <v>2</v>
      </c>
      <c r="N313" s="4" t="n">
        <v>1</v>
      </c>
      <c r="O313" s="4" t="n">
        <v>1</v>
      </c>
      <c r="P313" s="4" t="n">
        <v>0</v>
      </c>
      <c r="Q313" s="4" t="n">
        <v>3</v>
      </c>
      <c r="R313" s="4" t="n">
        <v>7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36</v>
      </c>
      <c r="AA313" s="4" t="str">
        <f aca="false">IF(AND(Z313 &lt; 36, Z313&gt;23), "24-35",
IF(AND(Z313 &lt; 51, Z313&gt;35), "36-50",
IF(AND(Z313 &lt; 66, Z313&gt;50), "51-65",
IF(Z313&gt;65, "66+", "?"))))</f>
        <v>36-50</v>
      </c>
      <c r="AB313" s="4" t="n">
        <v>2393</v>
      </c>
      <c r="AC313" s="4" t="n">
        <v>0</v>
      </c>
      <c r="AD313" s="4" t="n">
        <v>1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1</v>
      </c>
      <c r="AJ313" s="4" t="n">
        <v>0</v>
      </c>
      <c r="AK313" s="4" t="n">
        <v>0</v>
      </c>
      <c r="AL313" s="4" t="n">
        <v>33</v>
      </c>
      <c r="AM313" s="5" t="n">
        <v>42456</v>
      </c>
      <c r="AN313" s="3" t="n">
        <f aca="false">MONTH(AM313)</f>
        <v>3</v>
      </c>
      <c r="AO313" s="3" t="str">
        <f aca="false">TEXT(AM313,"mmmm")</f>
        <v>March</v>
      </c>
    </row>
    <row r="314" customFormat="false" ht="12.75" hidden="true" customHeight="false" outlineLevel="0" collapsed="false">
      <c r="A314" s="3" t="n">
        <v>313</v>
      </c>
      <c r="B314" s="4" t="n">
        <v>54432</v>
      </c>
      <c r="C314" s="4" t="n">
        <v>38</v>
      </c>
      <c r="E314" s="4" t="n">
        <v>2</v>
      </c>
      <c r="F314" s="4" t="n">
        <v>1</v>
      </c>
      <c r="G314" s="4" t="n">
        <v>37</v>
      </c>
      <c r="H314" s="4" t="n">
        <v>33</v>
      </c>
      <c r="I314" s="4" t="n">
        <v>0</v>
      </c>
      <c r="J314" s="4" t="n">
        <v>5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1</v>
      </c>
      <c r="P314" s="4" t="n">
        <v>0</v>
      </c>
      <c r="Q314" s="4" t="n">
        <v>3</v>
      </c>
      <c r="R314" s="4" t="n">
        <v>4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70</v>
      </c>
      <c r="AA314" s="4" t="str">
        <f aca="false">IF(AND(Z314 &lt; 36, Z314&gt;23), "24-35",
IF(AND(Z314 &lt; 51, Z314&gt;35), "36-50",
IF(AND(Z314 &lt; 66, Z314&gt;50), "51-65",
IF(Z314&gt;65, "66+", "?"))))</f>
        <v>66+</v>
      </c>
      <c r="AB314" s="4" t="n">
        <v>2575</v>
      </c>
      <c r="AC314" s="4" t="n">
        <v>0</v>
      </c>
      <c r="AD314" s="4" t="n">
        <v>1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1</v>
      </c>
      <c r="AL314" s="4" t="n">
        <v>38</v>
      </c>
      <c r="AM314" s="5" t="n">
        <v>42274</v>
      </c>
      <c r="AN314" s="3" t="n">
        <f aca="false">MONTH(AM314)</f>
        <v>9</v>
      </c>
      <c r="AO314" s="3" t="str">
        <f aca="false">TEXT(AM314,"mmmm")</f>
        <v>September</v>
      </c>
    </row>
    <row r="315" customFormat="false" ht="12.75" hidden="true" customHeight="false" outlineLevel="0" collapsed="false">
      <c r="A315" s="3" t="n">
        <v>314</v>
      </c>
      <c r="B315" s="4" t="n">
        <v>29999</v>
      </c>
      <c r="C315" s="4" t="n">
        <v>149</v>
      </c>
      <c r="E315" s="4" t="n">
        <v>1</v>
      </c>
      <c r="F315" s="4" t="n">
        <v>0</v>
      </c>
      <c r="G315" s="4" t="n">
        <v>22</v>
      </c>
      <c r="H315" s="4" t="n">
        <v>68</v>
      </c>
      <c r="I315" s="4" t="n">
        <v>7</v>
      </c>
      <c r="J315" s="4" t="n">
        <v>59</v>
      </c>
      <c r="K315" s="4" t="n">
        <v>10</v>
      </c>
      <c r="L315" s="4" t="n">
        <v>5</v>
      </c>
      <c r="M315" s="4" t="n">
        <v>11</v>
      </c>
      <c r="N315" s="4" t="n">
        <v>4</v>
      </c>
      <c r="O315" s="4" t="n">
        <v>3</v>
      </c>
      <c r="P315" s="4" t="n">
        <v>1</v>
      </c>
      <c r="Q315" s="4" t="n">
        <v>4</v>
      </c>
      <c r="R315" s="4" t="n">
        <v>8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34</v>
      </c>
      <c r="AA315" s="4" t="str">
        <f aca="false">IF(AND(Z315 &lt; 36, Z315&gt;23), "24-35",
IF(AND(Z315 &lt; 51, Z315&gt;35), "36-50",
IF(AND(Z315 &lt; 66, Z315&gt;50), "51-65",
IF(Z315&gt;65, "66+", "?"))))</f>
        <v>24-35</v>
      </c>
      <c r="AB315" s="4" t="n">
        <v>2660</v>
      </c>
      <c r="AC315" s="4" t="n">
        <v>0</v>
      </c>
      <c r="AD315" s="4" t="n">
        <v>0</v>
      </c>
      <c r="AE315" s="4" t="n">
        <v>1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1</v>
      </c>
      <c r="AL315" s="4" t="n">
        <v>138</v>
      </c>
      <c r="AM315" s="5" t="n">
        <v>42189</v>
      </c>
      <c r="AN315" s="3" t="n">
        <f aca="false">MONTH(AM315)</f>
        <v>7</v>
      </c>
      <c r="AO315" s="3" t="str">
        <f aca="false">TEXT(AM315,"mmmm")</f>
        <v>July</v>
      </c>
    </row>
    <row r="316" customFormat="false" ht="12.75" hidden="true" customHeight="false" outlineLevel="0" collapsed="false">
      <c r="A316" s="3" t="n">
        <v>315</v>
      </c>
      <c r="B316" s="4" t="n">
        <v>24072</v>
      </c>
      <c r="C316" s="4" t="n">
        <v>19</v>
      </c>
      <c r="E316" s="4" t="n">
        <v>1</v>
      </c>
      <c r="F316" s="4" t="n">
        <v>0</v>
      </c>
      <c r="G316" s="4" t="n">
        <v>79</v>
      </c>
      <c r="H316" s="4" t="n">
        <v>9</v>
      </c>
      <c r="I316" s="4" t="n">
        <v>1</v>
      </c>
      <c r="J316" s="4" t="n">
        <v>6</v>
      </c>
      <c r="K316" s="4" t="n">
        <v>3</v>
      </c>
      <c r="L316" s="4" t="n">
        <v>0</v>
      </c>
      <c r="M316" s="4" t="n">
        <v>4</v>
      </c>
      <c r="N316" s="4" t="n">
        <v>1</v>
      </c>
      <c r="O316" s="4" t="n">
        <v>1</v>
      </c>
      <c r="P316" s="4" t="n">
        <v>0</v>
      </c>
      <c r="Q316" s="4" t="n">
        <v>2</v>
      </c>
      <c r="R316" s="4" t="n">
        <v>8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37</v>
      </c>
      <c r="AA316" s="4" t="str">
        <f aca="false">IF(AND(Z316 &lt; 36, Z316&gt;23), "24-35",
IF(AND(Z316 &lt; 51, Z316&gt;35), "36-50",
IF(AND(Z316 &lt; 66, Z316&gt;50), "51-65",
IF(Z316&gt;65, "66+", "?"))))</f>
        <v>36-50</v>
      </c>
      <c r="AB316" s="4" t="n">
        <v>2598</v>
      </c>
      <c r="AC316" s="4" t="n">
        <v>0</v>
      </c>
      <c r="AD316" s="4" t="n">
        <v>0</v>
      </c>
      <c r="AE316" s="4" t="n">
        <v>1</v>
      </c>
      <c r="AF316" s="4" t="n">
        <v>0</v>
      </c>
      <c r="AG316" s="4" t="n">
        <v>0</v>
      </c>
      <c r="AH316" s="4" t="n">
        <v>0</v>
      </c>
      <c r="AI316" s="4" t="n">
        <v>1</v>
      </c>
      <c r="AJ316" s="4" t="n">
        <v>0</v>
      </c>
      <c r="AK316" s="4" t="n">
        <v>0</v>
      </c>
      <c r="AL316" s="4" t="n">
        <v>15</v>
      </c>
      <c r="AM316" s="5" t="n">
        <v>42251</v>
      </c>
      <c r="AN316" s="3" t="n">
        <f aca="false">MONTH(AM316)</f>
        <v>9</v>
      </c>
      <c r="AO316" s="3" t="str">
        <f aca="false">TEXT(AM316,"mmmm")</f>
        <v>September</v>
      </c>
    </row>
    <row r="317" customFormat="false" ht="12.75" hidden="true" customHeight="false" outlineLevel="0" collapsed="false">
      <c r="A317" s="3" t="n">
        <v>316</v>
      </c>
      <c r="B317" s="4" t="n">
        <v>33996</v>
      </c>
      <c r="C317" s="4" t="n">
        <v>65</v>
      </c>
      <c r="E317" s="4" t="n">
        <v>0</v>
      </c>
      <c r="F317" s="4" t="n">
        <v>0</v>
      </c>
      <c r="G317" s="4" t="n">
        <v>46</v>
      </c>
      <c r="H317" s="4" t="n">
        <v>40</v>
      </c>
      <c r="I317" s="4" t="n">
        <v>2</v>
      </c>
      <c r="J317" s="4" t="n">
        <v>15</v>
      </c>
      <c r="K317" s="4" t="n">
        <v>8</v>
      </c>
      <c r="L317" s="4" t="n">
        <v>0</v>
      </c>
      <c r="M317" s="4" t="n">
        <v>6</v>
      </c>
      <c r="N317" s="4" t="n">
        <v>1</v>
      </c>
      <c r="O317" s="4" t="n">
        <v>1</v>
      </c>
      <c r="P317" s="4" t="n">
        <v>1</v>
      </c>
      <c r="Q317" s="4" t="n">
        <v>3</v>
      </c>
      <c r="R317" s="4" t="n">
        <v>4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31</v>
      </c>
      <c r="AA317" s="4" t="str">
        <f aca="false">IF(AND(Z317 &lt; 36, Z317&gt;23), "24-35",
IF(AND(Z317 &lt; 51, Z317&gt;35), "36-50",
IF(AND(Z317 &lt; 66, Z317&gt;50), "51-65",
IF(Z317&gt;65, "66+", "?"))))</f>
        <v>24-35</v>
      </c>
      <c r="AB317" s="4" t="n">
        <v>2450</v>
      </c>
      <c r="AC317" s="4" t="n">
        <v>0</v>
      </c>
      <c r="AD317" s="4" t="n">
        <v>0</v>
      </c>
      <c r="AE317" s="4" t="n">
        <v>1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1</v>
      </c>
      <c r="AL317" s="4" t="n">
        <v>59</v>
      </c>
      <c r="AM317" s="5" t="n">
        <v>42399</v>
      </c>
      <c r="AN317" s="3" t="n">
        <f aca="false">MONTH(AM317)</f>
        <v>1</v>
      </c>
      <c r="AO317" s="3" t="str">
        <f aca="false">TEXT(AM317,"mmmm")</f>
        <v>January</v>
      </c>
    </row>
    <row r="318" customFormat="false" ht="12.75" hidden="false" customHeight="false" outlineLevel="0" collapsed="false">
      <c r="A318" s="3" t="n">
        <v>317</v>
      </c>
      <c r="B318" s="4" t="n">
        <v>82333</v>
      </c>
      <c r="C318" s="4" t="n">
        <v>1805</v>
      </c>
      <c r="D318" s="4" t="n">
        <f aca="false">C318*100/B318</f>
        <v>2.19231656808327</v>
      </c>
      <c r="E318" s="4" t="n">
        <v>0</v>
      </c>
      <c r="F318" s="4" t="n">
        <v>0</v>
      </c>
      <c r="G318" s="4" t="n">
        <v>60</v>
      </c>
      <c r="H318" s="4" t="n">
        <v>1311</v>
      </c>
      <c r="I318" s="4" t="n">
        <v>0</v>
      </c>
      <c r="J318" s="4" t="n">
        <v>359</v>
      </c>
      <c r="K318" s="4" t="n">
        <v>46</v>
      </c>
      <c r="L318" s="4" t="n">
        <v>89</v>
      </c>
      <c r="M318" s="4" t="n">
        <v>17</v>
      </c>
      <c r="N318" s="4" t="n">
        <v>1</v>
      </c>
      <c r="O318" s="4" t="n">
        <v>4</v>
      </c>
      <c r="P318" s="4" t="n">
        <v>3</v>
      </c>
      <c r="Q318" s="4" t="n">
        <v>10</v>
      </c>
      <c r="R318" s="4" t="n">
        <v>2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1</v>
      </c>
      <c r="X318" s="4" t="n">
        <v>0</v>
      </c>
      <c r="Y318" s="4" t="n">
        <v>1</v>
      </c>
      <c r="Z318" s="4" t="n">
        <v>34</v>
      </c>
      <c r="AA318" s="4" t="str">
        <f aca="false">IF(AND(Z318 &lt; 36, Z318&gt;23), "24-35",
IF(AND(Z318 &lt; 51, Z318&gt;35), "36-50",
IF(AND(Z318 &lt; 66, Z318&gt;50), "51-65",
IF(Z318&gt;65, "66+", "?"))))</f>
        <v>24-35</v>
      </c>
      <c r="AB318" s="4" t="n">
        <v>2615</v>
      </c>
      <c r="AC318" s="4" t="n">
        <v>0</v>
      </c>
      <c r="AD318" s="4" t="n">
        <v>1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1</v>
      </c>
      <c r="AL318" s="4" t="n">
        <v>1788</v>
      </c>
      <c r="AM318" s="5" t="n">
        <v>42234</v>
      </c>
      <c r="AN318" s="3" t="n">
        <f aca="false">MONTH(AM318)</f>
        <v>8</v>
      </c>
      <c r="AO318" s="3" t="str">
        <f aca="false">TEXT(AM318,"mmmm")</f>
        <v>August</v>
      </c>
    </row>
    <row r="319" customFormat="false" ht="12.75" hidden="false" customHeight="false" outlineLevel="0" collapsed="false">
      <c r="A319" s="3" t="n">
        <v>318</v>
      </c>
      <c r="B319" s="4" t="n">
        <v>70643</v>
      </c>
      <c r="C319" s="4" t="n">
        <v>1795</v>
      </c>
      <c r="D319" s="4" t="n">
        <f aca="false">C319*100/B319</f>
        <v>2.54094531659188</v>
      </c>
      <c r="E319" s="4" t="n">
        <v>0</v>
      </c>
      <c r="F319" s="4" t="n">
        <v>0</v>
      </c>
      <c r="G319" s="4" t="n">
        <v>66</v>
      </c>
      <c r="H319" s="4" t="n">
        <v>1218</v>
      </c>
      <c r="I319" s="4" t="n">
        <v>107</v>
      </c>
      <c r="J319" s="4" t="n">
        <v>304</v>
      </c>
      <c r="K319" s="4" t="n">
        <v>23</v>
      </c>
      <c r="L319" s="4" t="n">
        <v>143</v>
      </c>
      <c r="M319" s="4" t="n">
        <v>33</v>
      </c>
      <c r="N319" s="4" t="n">
        <v>1</v>
      </c>
      <c r="O319" s="4" t="n">
        <v>5</v>
      </c>
      <c r="P319" s="4" t="n">
        <v>8</v>
      </c>
      <c r="Q319" s="4" t="n">
        <v>4</v>
      </c>
      <c r="R319" s="4" t="n">
        <v>6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1</v>
      </c>
      <c r="Z319" s="4" t="n">
        <v>36</v>
      </c>
      <c r="AA319" s="4" t="str">
        <f aca="false">IF(AND(Z319 &lt; 36, Z319&gt;23), "24-35",
IF(AND(Z319 &lt; 51, Z319&gt;35), "36-50",
IF(AND(Z319 &lt; 66, Z319&gt;50), "51-65",
IF(Z319&gt;65, "66+", "?"))))</f>
        <v>36-50</v>
      </c>
      <c r="AB319" s="4" t="n">
        <v>2781</v>
      </c>
      <c r="AC319" s="4" t="n">
        <v>0</v>
      </c>
      <c r="AD319" s="4" t="n">
        <v>1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1</v>
      </c>
      <c r="AL319" s="4" t="n">
        <v>1762</v>
      </c>
      <c r="AM319" s="5" t="n">
        <v>42068</v>
      </c>
      <c r="AN319" s="3" t="n">
        <f aca="false">MONTH(AM319)</f>
        <v>3</v>
      </c>
      <c r="AO319" s="3" t="str">
        <f aca="false">TEXT(AM319,"mmmm")</f>
        <v>March</v>
      </c>
    </row>
    <row r="320" customFormat="false" ht="12.75" hidden="true" customHeight="false" outlineLevel="0" collapsed="false">
      <c r="A320" s="3" t="n">
        <v>319</v>
      </c>
      <c r="B320" s="4" t="n">
        <v>22010</v>
      </c>
      <c r="C320" s="4" t="n">
        <v>25</v>
      </c>
      <c r="E320" s="4" t="n">
        <v>1</v>
      </c>
      <c r="F320" s="4" t="n">
        <v>0</v>
      </c>
      <c r="G320" s="4" t="n">
        <v>51</v>
      </c>
      <c r="H320" s="4" t="n">
        <v>11</v>
      </c>
      <c r="I320" s="4" t="n">
        <v>2</v>
      </c>
      <c r="J320" s="4" t="n">
        <v>9</v>
      </c>
      <c r="K320" s="4" t="n">
        <v>3</v>
      </c>
      <c r="L320" s="4" t="n">
        <v>0</v>
      </c>
      <c r="M320" s="4" t="n">
        <v>8</v>
      </c>
      <c r="N320" s="4" t="n">
        <v>2</v>
      </c>
      <c r="O320" s="4" t="n">
        <v>2</v>
      </c>
      <c r="P320" s="4" t="n">
        <v>0</v>
      </c>
      <c r="Q320" s="4" t="n">
        <v>3</v>
      </c>
      <c r="R320" s="4" t="n">
        <v>8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37</v>
      </c>
      <c r="AA320" s="4" t="str">
        <f aca="false">IF(AND(Z320 &lt; 36, Z320&gt;23), "24-35",
IF(AND(Z320 &lt; 51, Z320&gt;35), "36-50",
IF(AND(Z320 &lt; 66, Z320&gt;50), "51-65",
IF(Z320&gt;65, "66+", "?"))))</f>
        <v>36-50</v>
      </c>
      <c r="AB320" s="4" t="n">
        <v>2523</v>
      </c>
      <c r="AC320" s="4" t="n">
        <v>0</v>
      </c>
      <c r="AD320" s="4" t="n">
        <v>0</v>
      </c>
      <c r="AE320" s="4" t="n">
        <v>0</v>
      </c>
      <c r="AF320" s="4" t="n">
        <v>1</v>
      </c>
      <c r="AG320" s="4" t="n">
        <v>0</v>
      </c>
      <c r="AH320" s="4" t="n">
        <v>0</v>
      </c>
      <c r="AI320" s="4" t="n">
        <v>1</v>
      </c>
      <c r="AJ320" s="4" t="n">
        <v>0</v>
      </c>
      <c r="AK320" s="4" t="n">
        <v>0</v>
      </c>
      <c r="AL320" s="4" t="n">
        <v>17</v>
      </c>
      <c r="AM320" s="5" t="n">
        <v>42326</v>
      </c>
      <c r="AN320" s="3" t="n">
        <f aca="false">MONTH(AM320)</f>
        <v>11</v>
      </c>
      <c r="AO320" s="3" t="str">
        <f aca="false">TEXT(AM320,"mmmm")</f>
        <v>November</v>
      </c>
    </row>
    <row r="321" customFormat="false" ht="12.75" hidden="true" customHeight="false" outlineLevel="0" collapsed="false">
      <c r="A321" s="3" t="n">
        <v>320</v>
      </c>
      <c r="B321" s="4" t="n">
        <v>62204</v>
      </c>
      <c r="C321" s="4" t="n">
        <v>807</v>
      </c>
      <c r="E321" s="4" t="n">
        <v>0</v>
      </c>
      <c r="F321" s="4" t="n">
        <v>2</v>
      </c>
      <c r="G321" s="4" t="n">
        <v>38</v>
      </c>
      <c r="H321" s="4" t="n">
        <v>317</v>
      </c>
      <c r="I321" s="4" t="n">
        <v>46</v>
      </c>
      <c r="J321" s="4" t="n">
        <v>247</v>
      </c>
      <c r="K321" s="4" t="n">
        <v>151</v>
      </c>
      <c r="L321" s="4" t="n">
        <v>46</v>
      </c>
      <c r="M321" s="4" t="n">
        <v>139</v>
      </c>
      <c r="N321" s="4" t="n">
        <v>1</v>
      </c>
      <c r="O321" s="4" t="n">
        <v>4</v>
      </c>
      <c r="P321" s="4" t="n">
        <v>5</v>
      </c>
      <c r="Q321" s="4" t="n">
        <v>12</v>
      </c>
      <c r="R321" s="4" t="n">
        <v>3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60</v>
      </c>
      <c r="AA321" s="4" t="str">
        <f aca="false">IF(AND(Z321 &lt; 36, Z321&gt;23), "24-35",
IF(AND(Z321 &lt; 51, Z321&gt;35), "36-50",
IF(AND(Z321 &lt; 66, Z321&gt;50), "51-65",
IF(Z321&gt;65, "66+", "?"))))</f>
        <v>51-65</v>
      </c>
      <c r="AB321" s="4" t="n">
        <v>2814</v>
      </c>
      <c r="AC321" s="4" t="n">
        <v>1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1</v>
      </c>
      <c r="AJ321" s="4" t="n">
        <v>0</v>
      </c>
      <c r="AK321" s="4" t="n">
        <v>0</v>
      </c>
      <c r="AL321" s="4" t="n">
        <v>668</v>
      </c>
      <c r="AM321" s="5" t="n">
        <v>42035</v>
      </c>
      <c r="AN321" s="3" t="n">
        <f aca="false">MONTH(AM321)</f>
        <v>1</v>
      </c>
      <c r="AO321" s="3" t="str">
        <f aca="false">TEXT(AM321,"mmmm")</f>
        <v>January</v>
      </c>
    </row>
    <row r="322" customFormat="false" ht="12.75" hidden="false" customHeight="false" outlineLevel="0" collapsed="false">
      <c r="A322" s="3" t="n">
        <v>321</v>
      </c>
      <c r="B322" s="4" t="n">
        <v>78427</v>
      </c>
      <c r="C322" s="4" t="n">
        <v>1792</v>
      </c>
      <c r="D322" s="4" t="n">
        <f aca="false">C322*100/B322</f>
        <v>2.2849273847017</v>
      </c>
      <c r="E322" s="4" t="n">
        <v>0</v>
      </c>
      <c r="F322" s="4" t="n">
        <v>0</v>
      </c>
      <c r="G322" s="4" t="n">
        <v>36</v>
      </c>
      <c r="H322" s="4" t="n">
        <v>972</v>
      </c>
      <c r="I322" s="4" t="n">
        <v>19</v>
      </c>
      <c r="J322" s="4" t="n">
        <v>595</v>
      </c>
      <c r="K322" s="4" t="n">
        <v>180</v>
      </c>
      <c r="L322" s="4" t="n">
        <v>26</v>
      </c>
      <c r="M322" s="4" t="n">
        <v>138</v>
      </c>
      <c r="N322" s="4" t="n">
        <v>3</v>
      </c>
      <c r="O322" s="4" t="n">
        <v>3</v>
      </c>
      <c r="P322" s="4" t="n">
        <v>7</v>
      </c>
      <c r="Q322" s="4" t="n">
        <v>10</v>
      </c>
      <c r="R322" s="4" t="n">
        <v>3</v>
      </c>
      <c r="S322" s="4" t="n">
        <v>1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1</v>
      </c>
      <c r="Z322" s="4" t="n">
        <v>72</v>
      </c>
      <c r="AA322" s="4" t="str">
        <f aca="false">IF(AND(Z322 &lt; 36, Z322&gt;23), "24-35",
IF(AND(Z322 &lt; 51, Z322&gt;35), "36-50",
IF(AND(Z322 &lt; 66, Z322&gt;50), "51-65",
IF(Z322&gt;65, "66+", "?"))))</f>
        <v>66+</v>
      </c>
      <c r="AB322" s="4" t="n">
        <v>2772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1</v>
      </c>
      <c r="AH322" s="4" t="n">
        <v>0</v>
      </c>
      <c r="AI322" s="4" t="n">
        <v>0</v>
      </c>
      <c r="AJ322" s="4" t="n">
        <v>1</v>
      </c>
      <c r="AK322" s="4" t="n">
        <v>0</v>
      </c>
      <c r="AL322" s="4" t="n">
        <v>1654</v>
      </c>
      <c r="AM322" s="5" t="n">
        <v>42077</v>
      </c>
      <c r="AN322" s="3" t="n">
        <f aca="false">MONTH(AM322)</f>
        <v>3</v>
      </c>
      <c r="AO322" s="3" t="str">
        <f aca="false">TEXT(AM322,"mmmm")</f>
        <v>March</v>
      </c>
    </row>
    <row r="323" customFormat="false" ht="12.75" hidden="true" customHeight="false" outlineLevel="0" collapsed="false">
      <c r="A323" s="3" t="n">
        <v>322</v>
      </c>
      <c r="B323" s="4" t="n">
        <v>30675</v>
      </c>
      <c r="C323" s="4" t="n">
        <v>41</v>
      </c>
      <c r="E323" s="4" t="n">
        <v>1</v>
      </c>
      <c r="F323" s="4" t="n">
        <v>0</v>
      </c>
      <c r="G323" s="4" t="n">
        <v>14</v>
      </c>
      <c r="H323" s="4" t="n">
        <v>10</v>
      </c>
      <c r="I323" s="4" t="n">
        <v>2</v>
      </c>
      <c r="J323" s="4" t="n">
        <v>16</v>
      </c>
      <c r="K323" s="4" t="n">
        <v>11</v>
      </c>
      <c r="L323" s="4" t="n">
        <v>2</v>
      </c>
      <c r="M323" s="4" t="n">
        <v>21</v>
      </c>
      <c r="N323" s="4" t="n">
        <v>1</v>
      </c>
      <c r="O323" s="4" t="n">
        <v>1</v>
      </c>
      <c r="P323" s="4" t="n">
        <v>0</v>
      </c>
      <c r="Q323" s="4" t="n">
        <v>3</v>
      </c>
      <c r="R323" s="4" t="n">
        <v>8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48</v>
      </c>
      <c r="AA323" s="4" t="str">
        <f aca="false">IF(AND(Z323 &lt; 36, Z323&gt;23), "24-35",
IF(AND(Z323 &lt; 51, Z323&gt;35), "36-50",
IF(AND(Z323 &lt; 66, Z323&gt;50), "51-65",
IF(Z323&gt;65, "66+", "?"))))</f>
        <v>36-50</v>
      </c>
      <c r="AB323" s="4" t="n">
        <v>2753</v>
      </c>
      <c r="AC323" s="4" t="n">
        <v>0</v>
      </c>
      <c r="AD323" s="4" t="n">
        <v>1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1</v>
      </c>
      <c r="AJ323" s="4" t="n">
        <v>0</v>
      </c>
      <c r="AK323" s="4" t="n">
        <v>0</v>
      </c>
      <c r="AL323" s="4" t="n">
        <v>20</v>
      </c>
      <c r="AM323" s="5" t="n">
        <v>42096</v>
      </c>
      <c r="AN323" s="3" t="n">
        <f aca="false">MONTH(AM323)</f>
        <v>4</v>
      </c>
      <c r="AO323" s="3" t="str">
        <f aca="false">TEXT(AM323,"mmmm")</f>
        <v>April</v>
      </c>
    </row>
    <row r="324" customFormat="false" ht="12.75" hidden="false" customHeight="false" outlineLevel="0" collapsed="false">
      <c r="A324" s="3" t="n">
        <v>323</v>
      </c>
      <c r="B324" s="4" t="n">
        <v>76412</v>
      </c>
      <c r="C324" s="4" t="n">
        <v>1791</v>
      </c>
      <c r="D324" s="4" t="n">
        <f aca="false">C324*100/B324</f>
        <v>2.34387269015338</v>
      </c>
      <c r="E324" s="4" t="n">
        <v>0</v>
      </c>
      <c r="F324" s="4" t="n">
        <v>0</v>
      </c>
      <c r="G324" s="4" t="n">
        <v>15</v>
      </c>
      <c r="H324" s="4" t="n">
        <v>840</v>
      </c>
      <c r="I324" s="4" t="n">
        <v>53</v>
      </c>
      <c r="J324" s="4" t="n">
        <v>804</v>
      </c>
      <c r="K324" s="4" t="n">
        <v>23</v>
      </c>
      <c r="L324" s="4" t="n">
        <v>71</v>
      </c>
      <c r="M324" s="4" t="n">
        <v>17</v>
      </c>
      <c r="N324" s="4" t="n">
        <v>1</v>
      </c>
      <c r="O324" s="4" t="n">
        <v>5</v>
      </c>
      <c r="P324" s="4" t="n">
        <v>4</v>
      </c>
      <c r="Q324" s="4" t="n">
        <v>8</v>
      </c>
      <c r="R324" s="4" t="n">
        <v>3</v>
      </c>
      <c r="S324" s="4" t="n">
        <v>1</v>
      </c>
      <c r="T324" s="4" t="n">
        <v>0</v>
      </c>
      <c r="U324" s="4" t="n">
        <v>0</v>
      </c>
      <c r="V324" s="4" t="n">
        <v>0</v>
      </c>
      <c r="W324" s="4" t="n">
        <v>1</v>
      </c>
      <c r="X324" s="4" t="n">
        <v>0</v>
      </c>
      <c r="Y324" s="4" t="n">
        <v>1</v>
      </c>
      <c r="Z324" s="4" t="n">
        <v>40</v>
      </c>
      <c r="AA324" s="4" t="str">
        <f aca="false">IF(AND(Z324 &lt; 36, Z324&gt;23), "24-35",
IF(AND(Z324 &lt; 51, Z324&gt;35), "36-50",
IF(AND(Z324 &lt; 66, Z324&gt;50), "51-65",
IF(Z324&gt;65, "66+", "?"))))</f>
        <v>36-50</v>
      </c>
      <c r="AB324" s="4" t="n">
        <v>2579</v>
      </c>
      <c r="AC324" s="4" t="n">
        <v>0</v>
      </c>
      <c r="AD324" s="4" t="n">
        <v>0</v>
      </c>
      <c r="AE324" s="4" t="n">
        <v>1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1</v>
      </c>
      <c r="AL324" s="4" t="n">
        <v>1774</v>
      </c>
      <c r="AM324" s="5" t="n">
        <v>42270</v>
      </c>
      <c r="AN324" s="3" t="n">
        <f aca="false">MONTH(AM324)</f>
        <v>9</v>
      </c>
      <c r="AO324" s="3" t="str">
        <f aca="false">TEXT(AM324,"mmmm")</f>
        <v>September</v>
      </c>
    </row>
    <row r="325" customFormat="false" ht="12.75" hidden="true" customHeight="false" outlineLevel="0" collapsed="false">
      <c r="A325" s="3" t="n">
        <v>324</v>
      </c>
      <c r="B325" s="4" t="n">
        <v>68655</v>
      </c>
      <c r="C325" s="4" t="n">
        <v>1500</v>
      </c>
      <c r="E325" s="4" t="n">
        <v>0</v>
      </c>
      <c r="F325" s="4" t="n">
        <v>0</v>
      </c>
      <c r="G325" s="4" t="n">
        <v>95</v>
      </c>
      <c r="H325" s="4" t="n">
        <v>456</v>
      </c>
      <c r="I325" s="4" t="n">
        <v>19</v>
      </c>
      <c r="J325" s="4" t="n">
        <v>832</v>
      </c>
      <c r="K325" s="4" t="n">
        <v>75</v>
      </c>
      <c r="L325" s="4" t="n">
        <v>118</v>
      </c>
      <c r="M325" s="4" t="n">
        <v>38</v>
      </c>
      <c r="N325" s="4" t="n">
        <v>1</v>
      </c>
      <c r="O325" s="4" t="n">
        <v>4</v>
      </c>
      <c r="P325" s="4" t="n">
        <v>5</v>
      </c>
      <c r="Q325" s="4" t="n">
        <v>11</v>
      </c>
      <c r="R325" s="4" t="n">
        <v>3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32</v>
      </c>
      <c r="AA325" s="4" t="str">
        <f aca="false">IF(AND(Z325 &lt; 36, Z325&gt;23), "24-35",
IF(AND(Z325 &lt; 51, Z325&gt;35), "36-50",
IF(AND(Z325 &lt; 66, Z325&gt;50), "51-65",
IF(Z325&gt;65, "66+", "?"))))</f>
        <v>24-35</v>
      </c>
      <c r="AB325" s="4" t="n">
        <v>2847</v>
      </c>
      <c r="AC325" s="4" t="n">
        <v>0</v>
      </c>
      <c r="AD325" s="4" t="n">
        <v>0</v>
      </c>
      <c r="AE325" s="4" t="n">
        <v>1</v>
      </c>
      <c r="AF325" s="4" t="n">
        <v>0</v>
      </c>
      <c r="AG325" s="4" t="n">
        <v>0</v>
      </c>
      <c r="AH325" s="4" t="n">
        <v>0</v>
      </c>
      <c r="AI325" s="4" t="n">
        <v>1</v>
      </c>
      <c r="AJ325" s="4" t="n">
        <v>0</v>
      </c>
      <c r="AK325" s="4" t="n">
        <v>0</v>
      </c>
      <c r="AL325" s="4" t="n">
        <v>1462</v>
      </c>
      <c r="AM325" s="5" t="n">
        <v>42002</v>
      </c>
      <c r="AN325" s="3" t="n">
        <f aca="false">MONTH(AM325)</f>
        <v>12</v>
      </c>
      <c r="AO325" s="3" t="str">
        <f aca="false">TEXT(AM325,"mmmm")</f>
        <v>December</v>
      </c>
    </row>
    <row r="326" customFormat="false" ht="12.75" hidden="true" customHeight="false" outlineLevel="0" collapsed="false">
      <c r="A326" s="3" t="n">
        <v>325</v>
      </c>
      <c r="B326" s="4" t="n">
        <v>41411</v>
      </c>
      <c r="C326" s="4" t="n">
        <v>121</v>
      </c>
      <c r="E326" s="4" t="n">
        <v>0</v>
      </c>
      <c r="F326" s="4" t="n">
        <v>0</v>
      </c>
      <c r="G326" s="4" t="n">
        <v>11</v>
      </c>
      <c r="H326" s="4" t="n">
        <v>37</v>
      </c>
      <c r="I326" s="4" t="n">
        <v>32</v>
      </c>
      <c r="J326" s="4" t="n">
        <v>38</v>
      </c>
      <c r="K326" s="4" t="n">
        <v>11</v>
      </c>
      <c r="L326" s="4" t="n">
        <v>3</v>
      </c>
      <c r="M326" s="4" t="n">
        <v>18</v>
      </c>
      <c r="N326" s="4" t="n">
        <v>1</v>
      </c>
      <c r="O326" s="4" t="n">
        <v>2</v>
      </c>
      <c r="P326" s="4" t="n">
        <v>1</v>
      </c>
      <c r="Q326" s="4" t="n">
        <v>4</v>
      </c>
      <c r="R326" s="4" t="n">
        <v>6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34</v>
      </c>
      <c r="AA326" s="4" t="str">
        <f aca="false">IF(AND(Z326 &lt; 36, Z326&gt;23), "24-35",
IF(AND(Z326 &lt; 51, Z326&gt;35), "36-50",
IF(AND(Z326 &lt; 66, Z326&gt;50), "51-65",
IF(Z326&gt;65, "66+", "?"))))</f>
        <v>24-35</v>
      </c>
      <c r="AB326" s="4" t="n">
        <v>2363</v>
      </c>
      <c r="AC326" s="4" t="n">
        <v>1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1</v>
      </c>
      <c r="AJ326" s="4" t="n">
        <v>0</v>
      </c>
      <c r="AK326" s="4" t="n">
        <v>0</v>
      </c>
      <c r="AL326" s="4" t="n">
        <v>103</v>
      </c>
      <c r="AM326" s="5" t="n">
        <v>42486</v>
      </c>
      <c r="AN326" s="3" t="n">
        <f aca="false">MONTH(AM326)</f>
        <v>4</v>
      </c>
      <c r="AO326" s="3" t="str">
        <f aca="false">TEXT(AM326,"mmmm")</f>
        <v>April</v>
      </c>
    </row>
    <row r="327" customFormat="false" ht="12.75" hidden="true" customHeight="false" outlineLevel="0" collapsed="false">
      <c r="A327" s="3" t="n">
        <v>326</v>
      </c>
      <c r="B327" s="4" t="n">
        <v>55212</v>
      </c>
      <c r="C327" s="4" t="n">
        <v>1148</v>
      </c>
      <c r="E327" s="4" t="n">
        <v>0</v>
      </c>
      <c r="F327" s="4" t="n">
        <v>1</v>
      </c>
      <c r="G327" s="4" t="n">
        <v>65</v>
      </c>
      <c r="H327" s="4" t="n">
        <v>1103</v>
      </c>
      <c r="I327" s="4" t="n">
        <v>0</v>
      </c>
      <c r="J327" s="4" t="n">
        <v>45</v>
      </c>
      <c r="K327" s="4" t="n">
        <v>0</v>
      </c>
      <c r="L327" s="4" t="n">
        <v>0</v>
      </c>
      <c r="M327" s="4" t="n">
        <v>34</v>
      </c>
      <c r="N327" s="4" t="n">
        <v>3</v>
      </c>
      <c r="O327" s="4" t="n">
        <v>4</v>
      </c>
      <c r="P327" s="4" t="n">
        <v>2</v>
      </c>
      <c r="Q327" s="4" t="n">
        <v>11</v>
      </c>
      <c r="R327" s="4" t="n">
        <v>8</v>
      </c>
      <c r="S327" s="4" t="n">
        <v>0</v>
      </c>
      <c r="T327" s="4" t="n">
        <v>1</v>
      </c>
      <c r="U327" s="4" t="n">
        <v>0</v>
      </c>
      <c r="V327" s="4" t="n">
        <v>1</v>
      </c>
      <c r="W327" s="4" t="n">
        <v>0</v>
      </c>
      <c r="X327" s="4" t="n">
        <v>0</v>
      </c>
      <c r="Y327" s="4" t="n">
        <v>0</v>
      </c>
      <c r="Z327" s="4" t="n">
        <v>51</v>
      </c>
      <c r="AA327" s="4" t="str">
        <f aca="false">IF(AND(Z327 &lt; 36, Z327&gt;23), "24-35",
IF(AND(Z327 &lt; 51, Z327&gt;35), "36-50",
IF(AND(Z327 &lt; 66, Z327&gt;50), "51-65",
IF(Z327&gt;65, "66+", "?"))))</f>
        <v>51-65</v>
      </c>
      <c r="AB327" s="4" t="n">
        <v>2742</v>
      </c>
      <c r="AC327" s="4" t="n">
        <v>0</v>
      </c>
      <c r="AD327" s="4" t="n">
        <v>1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1</v>
      </c>
      <c r="AL327" s="4" t="n">
        <v>1114</v>
      </c>
      <c r="AM327" s="5" t="n">
        <v>42107</v>
      </c>
      <c r="AN327" s="3" t="n">
        <f aca="false">MONTH(AM327)</f>
        <v>4</v>
      </c>
      <c r="AO327" s="3" t="str">
        <f aca="false">TEXT(AM327,"mmmm")</f>
        <v>April</v>
      </c>
    </row>
    <row r="328" customFormat="false" ht="12.75" hidden="true" customHeight="false" outlineLevel="0" collapsed="false">
      <c r="A328" s="3" t="n">
        <v>327</v>
      </c>
      <c r="B328" s="4" t="n">
        <v>59292</v>
      </c>
      <c r="C328" s="4" t="n">
        <v>493</v>
      </c>
      <c r="E328" s="4" t="n">
        <v>0</v>
      </c>
      <c r="F328" s="4" t="n">
        <v>1</v>
      </c>
      <c r="G328" s="4" t="n">
        <v>71</v>
      </c>
      <c r="H328" s="4" t="n">
        <v>378</v>
      </c>
      <c r="I328" s="4" t="n">
        <v>14</v>
      </c>
      <c r="J328" s="4" t="n">
        <v>68</v>
      </c>
      <c r="K328" s="4" t="n">
        <v>19</v>
      </c>
      <c r="L328" s="4" t="n">
        <v>14</v>
      </c>
      <c r="M328" s="4" t="n">
        <v>14</v>
      </c>
      <c r="N328" s="4" t="n">
        <v>2</v>
      </c>
      <c r="O328" s="4" t="n">
        <v>3</v>
      </c>
      <c r="P328" s="4" t="n">
        <v>5</v>
      </c>
      <c r="Q328" s="4" t="n">
        <v>8</v>
      </c>
      <c r="R328" s="4" t="n">
        <v>3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70</v>
      </c>
      <c r="AA328" s="4" t="str">
        <f aca="false">IF(AND(Z328 &lt; 36, Z328&gt;23), "24-35",
IF(AND(Z328 &lt; 51, Z328&gt;35), "36-50",
IF(AND(Z328 &lt; 66, Z328&gt;50), "51-65",
IF(Z328&gt;65, "66+", "?"))))</f>
        <v>66+</v>
      </c>
      <c r="AB328" s="4" t="n">
        <v>2540</v>
      </c>
      <c r="AC328" s="4" t="n">
        <v>0</v>
      </c>
      <c r="AD328" s="4" t="n">
        <v>0</v>
      </c>
      <c r="AE328" s="4" t="n">
        <v>0</v>
      </c>
      <c r="AF328" s="4" t="n">
        <v>1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1</v>
      </c>
      <c r="AL328" s="4" t="n">
        <v>479</v>
      </c>
      <c r="AM328" s="5" t="n">
        <v>42309</v>
      </c>
      <c r="AN328" s="3" t="n">
        <f aca="false">MONTH(AM328)</f>
        <v>11</v>
      </c>
      <c r="AO328" s="3" t="str">
        <f aca="false">TEXT(AM328,"mmmm")</f>
        <v>November</v>
      </c>
    </row>
    <row r="329" customFormat="false" ht="12.75" hidden="false" customHeight="false" outlineLevel="0" collapsed="false">
      <c r="A329" s="3" t="n">
        <v>328</v>
      </c>
      <c r="B329" s="4" t="n">
        <v>82347</v>
      </c>
      <c r="C329" s="4" t="n">
        <v>1790</v>
      </c>
      <c r="D329" s="4" t="n">
        <f aca="false">C329*100/B329</f>
        <v>2.17372824753786</v>
      </c>
      <c r="E329" s="4" t="n">
        <v>0</v>
      </c>
      <c r="F329" s="4" t="n">
        <v>0</v>
      </c>
      <c r="G329" s="4" t="n">
        <v>38</v>
      </c>
      <c r="H329" s="4" t="n">
        <v>556</v>
      </c>
      <c r="I329" s="4" t="n">
        <v>54</v>
      </c>
      <c r="J329" s="4" t="n">
        <v>845</v>
      </c>
      <c r="K329" s="4" t="n">
        <v>202</v>
      </c>
      <c r="L329" s="4" t="n">
        <v>133</v>
      </c>
      <c r="M329" s="4" t="n">
        <v>63</v>
      </c>
      <c r="N329" s="4" t="n">
        <v>1</v>
      </c>
      <c r="O329" s="4" t="n">
        <v>7</v>
      </c>
      <c r="P329" s="4" t="n">
        <v>7</v>
      </c>
      <c r="Q329" s="4" t="n">
        <v>10</v>
      </c>
      <c r="R329" s="4" t="n">
        <v>3</v>
      </c>
      <c r="S329" s="4" t="n">
        <v>1</v>
      </c>
      <c r="T329" s="4" t="n">
        <v>0</v>
      </c>
      <c r="U329" s="4" t="n">
        <v>1</v>
      </c>
      <c r="V329" s="4" t="n">
        <v>0</v>
      </c>
      <c r="W329" s="4" t="n">
        <v>0</v>
      </c>
      <c r="X329" s="4" t="n">
        <v>0</v>
      </c>
      <c r="Y329" s="4" t="n">
        <v>1</v>
      </c>
      <c r="Z329" s="4" t="n">
        <v>63</v>
      </c>
      <c r="AA329" s="4" t="str">
        <f aca="false">IF(AND(Z329 &lt; 36, Z329&gt;23), "24-35",
IF(AND(Z329 &lt; 51, Z329&gt;35), "36-50",
IF(AND(Z329 &lt; 66, Z329&gt;50), "51-65",
IF(Z329&gt;65, "66+", "?"))))</f>
        <v>51-65</v>
      </c>
      <c r="AB329" s="4" t="n">
        <v>2759</v>
      </c>
      <c r="AC329" s="4" t="n">
        <v>0</v>
      </c>
      <c r="AD329" s="4" t="n">
        <v>1</v>
      </c>
      <c r="AE329" s="4" t="n">
        <v>0</v>
      </c>
      <c r="AF329" s="4" t="n">
        <v>0</v>
      </c>
      <c r="AG329" s="4" t="n">
        <v>0</v>
      </c>
      <c r="AH329" s="4" t="n">
        <v>1</v>
      </c>
      <c r="AI329" s="4" t="n">
        <v>0</v>
      </c>
      <c r="AJ329" s="4" t="n">
        <v>0</v>
      </c>
      <c r="AK329" s="4" t="n">
        <v>0</v>
      </c>
      <c r="AL329" s="4" t="n">
        <v>1727</v>
      </c>
      <c r="AM329" s="5" t="n">
        <v>42090</v>
      </c>
      <c r="AN329" s="3" t="n">
        <f aca="false">MONTH(AM329)</f>
        <v>3</v>
      </c>
      <c r="AO329" s="3" t="str">
        <f aca="false">TEXT(AM329,"mmmm")</f>
        <v>March</v>
      </c>
    </row>
    <row r="330" customFormat="false" ht="12.75" hidden="true" customHeight="false" outlineLevel="0" collapsed="false">
      <c r="A330" s="3" t="n">
        <v>329</v>
      </c>
      <c r="B330" s="4" t="n">
        <v>82623</v>
      </c>
      <c r="C330" s="4" t="n">
        <v>767</v>
      </c>
      <c r="E330" s="4" t="n">
        <v>0</v>
      </c>
      <c r="F330" s="4" t="n">
        <v>0</v>
      </c>
      <c r="G330" s="4" t="n">
        <v>58</v>
      </c>
      <c r="H330" s="4" t="n">
        <v>204</v>
      </c>
      <c r="I330" s="4" t="n">
        <v>34</v>
      </c>
      <c r="J330" s="4" t="n">
        <v>204</v>
      </c>
      <c r="K330" s="4" t="n">
        <v>172</v>
      </c>
      <c r="L330" s="4" t="n">
        <v>153</v>
      </c>
      <c r="M330" s="4" t="n">
        <v>173</v>
      </c>
      <c r="N330" s="4" t="n">
        <v>1</v>
      </c>
      <c r="O330" s="4" t="n">
        <v>2</v>
      </c>
      <c r="P330" s="4" t="n">
        <v>9</v>
      </c>
      <c r="Q330" s="4" t="n">
        <v>4</v>
      </c>
      <c r="R330" s="4" t="n">
        <v>1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68</v>
      </c>
      <c r="AA330" s="4" t="str">
        <f aca="false">IF(AND(Z330 &lt; 36, Z330&gt;23), "24-35",
IF(AND(Z330 &lt; 51, Z330&gt;35), "36-50",
IF(AND(Z330 &lt; 66, Z330&gt;50), "51-65",
IF(Z330&gt;65, "66+", "?"))))</f>
        <v>66+</v>
      </c>
      <c r="AB330" s="4" t="n">
        <v>2390</v>
      </c>
      <c r="AC330" s="4" t="n">
        <v>1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1</v>
      </c>
      <c r="AJ330" s="4" t="n">
        <v>0</v>
      </c>
      <c r="AK330" s="4" t="n">
        <v>0</v>
      </c>
      <c r="AL330" s="4" t="n">
        <v>594</v>
      </c>
      <c r="AM330" s="5" t="n">
        <v>42459</v>
      </c>
      <c r="AN330" s="3" t="n">
        <f aca="false">MONTH(AM330)</f>
        <v>3</v>
      </c>
      <c r="AO330" s="3" t="str">
        <f aca="false">TEXT(AM330,"mmmm")</f>
        <v>March</v>
      </c>
    </row>
    <row r="331" customFormat="false" ht="12.75" hidden="true" customHeight="false" outlineLevel="0" collapsed="false">
      <c r="A331" s="3" t="n">
        <v>330</v>
      </c>
      <c r="B331" s="4" t="n">
        <v>44300</v>
      </c>
      <c r="C331" s="4" t="n">
        <v>39</v>
      </c>
      <c r="E331" s="4" t="n">
        <v>1</v>
      </c>
      <c r="F331" s="4" t="n">
        <v>1</v>
      </c>
      <c r="G331" s="4" t="n">
        <v>65</v>
      </c>
      <c r="H331" s="4" t="n">
        <v>30</v>
      </c>
      <c r="I331" s="4" t="n">
        <v>0</v>
      </c>
      <c r="J331" s="4" t="n">
        <v>9</v>
      </c>
      <c r="K331" s="4" t="n">
        <v>0</v>
      </c>
      <c r="L331" s="4" t="n">
        <v>0</v>
      </c>
      <c r="M331" s="4" t="n">
        <v>3</v>
      </c>
      <c r="N331" s="4" t="n">
        <v>2</v>
      </c>
      <c r="O331" s="4" t="n">
        <v>1</v>
      </c>
      <c r="P331" s="4" t="n">
        <v>0</v>
      </c>
      <c r="Q331" s="4" t="n">
        <v>3</v>
      </c>
      <c r="R331" s="4" t="n">
        <v>6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55</v>
      </c>
      <c r="AA331" s="4" t="str">
        <f aca="false">IF(AND(Z331 &lt; 36, Z331&gt;23), "24-35",
IF(AND(Z331 &lt; 51, Z331&gt;35), "36-50",
IF(AND(Z331 &lt; 66, Z331&gt;50), "51-65",
IF(Z331&gt;65, "66+", "?"))))</f>
        <v>51-65</v>
      </c>
      <c r="AB331" s="4" t="n">
        <v>2530</v>
      </c>
      <c r="AC331" s="4" t="n">
        <v>0</v>
      </c>
      <c r="AD331" s="4" t="n">
        <v>1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1</v>
      </c>
      <c r="AJ331" s="4" t="n">
        <v>0</v>
      </c>
      <c r="AK331" s="4" t="n">
        <v>0</v>
      </c>
      <c r="AL331" s="4" t="n">
        <v>36</v>
      </c>
      <c r="AM331" s="5" t="n">
        <v>42319</v>
      </c>
      <c r="AN331" s="3" t="n">
        <f aca="false">MONTH(AM331)</f>
        <v>11</v>
      </c>
      <c r="AO331" s="3" t="str">
        <f aca="false">TEXT(AM331,"mmmm")</f>
        <v>November</v>
      </c>
    </row>
    <row r="332" customFormat="false" ht="12.75" hidden="false" customHeight="false" outlineLevel="0" collapsed="false">
      <c r="A332" s="3" t="n">
        <v>331</v>
      </c>
      <c r="B332" s="4" t="n">
        <v>82384</v>
      </c>
      <c r="C332" s="4" t="n">
        <v>1767</v>
      </c>
      <c r="D332" s="4" t="n">
        <f aca="false">C332*100/B332</f>
        <v>2.14483394833948</v>
      </c>
      <c r="E332" s="4" t="n">
        <v>0</v>
      </c>
      <c r="F332" s="4" t="n">
        <v>0</v>
      </c>
      <c r="G332" s="4" t="n">
        <v>55</v>
      </c>
      <c r="H332" s="4" t="n">
        <v>984</v>
      </c>
      <c r="I332" s="4" t="n">
        <v>51</v>
      </c>
      <c r="J332" s="4" t="n">
        <v>432</v>
      </c>
      <c r="K332" s="4" t="n">
        <v>180</v>
      </c>
      <c r="L332" s="4" t="n">
        <v>120</v>
      </c>
      <c r="M332" s="4" t="n">
        <v>190</v>
      </c>
      <c r="N332" s="4" t="n">
        <v>1</v>
      </c>
      <c r="O332" s="4" t="n">
        <v>3</v>
      </c>
      <c r="P332" s="4" t="n">
        <v>10</v>
      </c>
      <c r="Q332" s="4" t="n">
        <v>13</v>
      </c>
      <c r="R332" s="4" t="n">
        <v>1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1</v>
      </c>
      <c r="X332" s="4" t="n">
        <v>0</v>
      </c>
      <c r="Y332" s="4" t="n">
        <v>1</v>
      </c>
      <c r="Z332" s="4" t="n">
        <v>65</v>
      </c>
      <c r="AA332" s="4" t="str">
        <f aca="false">IF(AND(Z332 &lt; 36, Z332&gt;23), "24-35",
IF(AND(Z332 &lt; 51, Z332&gt;35), "36-50",
IF(AND(Z332 &lt; 66, Z332&gt;50), "51-65",
IF(Z332&gt;65, "66+", "?"))))</f>
        <v>51-65</v>
      </c>
      <c r="AB332" s="4" t="n">
        <v>2746</v>
      </c>
      <c r="AC332" s="4" t="n">
        <v>0</v>
      </c>
      <c r="AD332" s="4" t="n">
        <v>0</v>
      </c>
      <c r="AE332" s="4" t="n">
        <v>0</v>
      </c>
      <c r="AF332" s="4" t="n">
        <v>1</v>
      </c>
      <c r="AG332" s="4" t="n">
        <v>0</v>
      </c>
      <c r="AH332" s="4" t="n">
        <v>0</v>
      </c>
      <c r="AI332" s="4" t="n">
        <v>0</v>
      </c>
      <c r="AJ332" s="4" t="n">
        <v>1</v>
      </c>
      <c r="AK332" s="4" t="n">
        <v>0</v>
      </c>
      <c r="AL332" s="4" t="n">
        <v>1577</v>
      </c>
      <c r="AM332" s="5" t="n">
        <v>42103</v>
      </c>
      <c r="AN332" s="3" t="n">
        <f aca="false">MONTH(AM332)</f>
        <v>4</v>
      </c>
      <c r="AO332" s="3" t="str">
        <f aca="false">TEXT(AM332,"mmmm")</f>
        <v>April</v>
      </c>
    </row>
    <row r="333" customFormat="false" ht="12.75" hidden="true" customHeight="false" outlineLevel="0" collapsed="false">
      <c r="A333" s="3" t="n">
        <v>332</v>
      </c>
      <c r="B333" s="4" t="n">
        <v>30372</v>
      </c>
      <c r="C333" s="4" t="n">
        <v>37</v>
      </c>
      <c r="E333" s="4" t="n">
        <v>1</v>
      </c>
      <c r="F333" s="4" t="n">
        <v>1</v>
      </c>
      <c r="G333" s="4" t="n">
        <v>33</v>
      </c>
      <c r="H333" s="4" t="n">
        <v>15</v>
      </c>
      <c r="I333" s="4" t="n">
        <v>0</v>
      </c>
      <c r="J333" s="4" t="n">
        <v>12</v>
      </c>
      <c r="K333" s="4" t="n">
        <v>7</v>
      </c>
      <c r="L333" s="4" t="n">
        <v>3</v>
      </c>
      <c r="M333" s="4" t="n">
        <v>7</v>
      </c>
      <c r="N333" s="4" t="n">
        <v>3</v>
      </c>
      <c r="O333" s="4" t="n">
        <v>2</v>
      </c>
      <c r="P333" s="4" t="n">
        <v>0</v>
      </c>
      <c r="Q333" s="4" t="n">
        <v>3</v>
      </c>
      <c r="R333" s="4" t="n">
        <v>7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49</v>
      </c>
      <c r="AA333" s="4" t="str">
        <f aca="false">IF(AND(Z333 &lt; 36, Z333&gt;23), "24-35",
IF(AND(Z333 &lt; 51, Z333&gt;35), "36-50",
IF(AND(Z333 &lt; 66, Z333&gt;50), "51-65",
IF(Z333&gt;65, "66+", "?"))))</f>
        <v>36-50</v>
      </c>
      <c r="AB333" s="4" t="n">
        <v>2710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1</v>
      </c>
      <c r="AH333" s="4" t="n">
        <v>0</v>
      </c>
      <c r="AI333" s="4" t="n">
        <v>1</v>
      </c>
      <c r="AJ333" s="4" t="n">
        <v>0</v>
      </c>
      <c r="AK333" s="4" t="n">
        <v>0</v>
      </c>
      <c r="AL333" s="4" t="n">
        <v>30</v>
      </c>
      <c r="AM333" s="5" t="n">
        <v>42139</v>
      </c>
      <c r="AN333" s="3" t="n">
        <f aca="false">MONTH(AM333)</f>
        <v>5</v>
      </c>
      <c r="AO333" s="3" t="str">
        <f aca="false">TEXT(AM333,"mmmm")</f>
        <v>May</v>
      </c>
    </row>
    <row r="334" customFormat="false" ht="12.75" hidden="true" customHeight="false" outlineLevel="0" collapsed="false">
      <c r="A334" s="3" t="n">
        <v>333</v>
      </c>
      <c r="B334" s="4" t="n">
        <v>33181</v>
      </c>
      <c r="C334" s="4" t="n">
        <v>12</v>
      </c>
      <c r="E334" s="4" t="n">
        <v>1</v>
      </c>
      <c r="F334" s="4" t="n">
        <v>0</v>
      </c>
      <c r="G334" s="4" t="n">
        <v>90</v>
      </c>
      <c r="H334" s="4" t="n">
        <v>9</v>
      </c>
      <c r="I334" s="4" t="n">
        <v>0</v>
      </c>
      <c r="J334" s="4" t="n">
        <v>3</v>
      </c>
      <c r="K334" s="4" t="n">
        <v>0</v>
      </c>
      <c r="L334" s="4" t="n">
        <v>0</v>
      </c>
      <c r="M334" s="4" t="n">
        <v>4</v>
      </c>
      <c r="N334" s="4" t="n">
        <v>1</v>
      </c>
      <c r="O334" s="4" t="n">
        <v>1</v>
      </c>
      <c r="P334" s="4" t="n">
        <v>0</v>
      </c>
      <c r="Q334" s="4" t="n">
        <v>2</v>
      </c>
      <c r="R334" s="4" t="n">
        <v>6</v>
      </c>
      <c r="S334" s="4" t="n">
        <v>0</v>
      </c>
      <c r="T334" s="4" t="n">
        <v>0</v>
      </c>
      <c r="U334" s="4" t="n">
        <v>1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44</v>
      </c>
      <c r="AA334" s="4" t="str">
        <f aca="false">IF(AND(Z334 &lt; 36, Z334&gt;23), "24-35",
IF(AND(Z334 &lt; 51, Z334&gt;35), "36-50",
IF(AND(Z334 &lt; 66, Z334&gt;50), "51-65",
IF(Z334&gt;65, "66+", "?"))))</f>
        <v>36-50</v>
      </c>
      <c r="AB334" s="4" t="n">
        <v>2336</v>
      </c>
      <c r="AC334" s="4" t="n">
        <v>0</v>
      </c>
      <c r="AD334" s="4" t="n">
        <v>1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1</v>
      </c>
      <c r="AK334" s="4" t="n">
        <v>0</v>
      </c>
      <c r="AL334" s="4" t="n">
        <v>8</v>
      </c>
      <c r="AM334" s="5" t="n">
        <v>42513</v>
      </c>
      <c r="AN334" s="3" t="n">
        <f aca="false">MONTH(AM334)</f>
        <v>5</v>
      </c>
      <c r="AO334" s="3" t="str">
        <f aca="false">TEXT(AM334,"mmmm")</f>
        <v>May</v>
      </c>
    </row>
    <row r="335" customFormat="false" ht="12.75" hidden="true" customHeight="false" outlineLevel="0" collapsed="false">
      <c r="A335" s="3" t="n">
        <v>334</v>
      </c>
      <c r="B335" s="4" t="n">
        <v>71113</v>
      </c>
      <c r="C335" s="4" t="n">
        <v>827</v>
      </c>
      <c r="E335" s="4" t="n">
        <v>0</v>
      </c>
      <c r="F335" s="4" t="n">
        <v>1</v>
      </c>
      <c r="G335" s="4" t="n">
        <v>95</v>
      </c>
      <c r="H335" s="4" t="n">
        <v>495</v>
      </c>
      <c r="I335" s="4" t="n">
        <v>33</v>
      </c>
      <c r="J335" s="4" t="n">
        <v>255</v>
      </c>
      <c r="K335" s="4" t="n">
        <v>11</v>
      </c>
      <c r="L335" s="4" t="n">
        <v>33</v>
      </c>
      <c r="M335" s="4" t="n">
        <v>8</v>
      </c>
      <c r="N335" s="4" t="n">
        <v>4</v>
      </c>
      <c r="O335" s="4" t="n">
        <v>6</v>
      </c>
      <c r="P335" s="4" t="n">
        <v>7</v>
      </c>
      <c r="Q335" s="4" t="n">
        <v>9</v>
      </c>
      <c r="R335" s="4" t="n">
        <v>4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63</v>
      </c>
      <c r="AA335" s="4" t="str">
        <f aca="false">IF(AND(Z335 &lt; 36, Z335&gt;23), "24-35",
IF(AND(Z335 &lt; 51, Z335&gt;35), "36-50",
IF(AND(Z335 &lt; 66, Z335&gt;50), "51-65",
IF(Z335&gt;65, "66+", "?"))))</f>
        <v>51-65</v>
      </c>
      <c r="AB335" s="4" t="n">
        <v>2353</v>
      </c>
      <c r="AC335" s="4" t="n">
        <v>0</v>
      </c>
      <c r="AD335" s="4" t="n">
        <v>1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1</v>
      </c>
      <c r="AJ335" s="4" t="n">
        <v>0</v>
      </c>
      <c r="AK335" s="4" t="n">
        <v>0</v>
      </c>
      <c r="AL335" s="4" t="n">
        <v>819</v>
      </c>
      <c r="AM335" s="5" t="n">
        <v>42496</v>
      </c>
      <c r="AN335" s="3" t="n">
        <f aca="false">MONTH(AM335)</f>
        <v>5</v>
      </c>
      <c r="AO335" s="3" t="str">
        <f aca="false">TEXT(AM335,"mmmm")</f>
        <v>May</v>
      </c>
    </row>
    <row r="336" customFormat="false" ht="12.75" hidden="true" customHeight="false" outlineLevel="0" collapsed="false">
      <c r="A336" s="3" t="n">
        <v>335</v>
      </c>
      <c r="B336" s="4" t="n">
        <v>71952</v>
      </c>
      <c r="C336" s="4" t="n">
        <v>1350</v>
      </c>
      <c r="E336" s="4" t="n">
        <v>1</v>
      </c>
      <c r="F336" s="4" t="n">
        <v>0</v>
      </c>
      <c r="G336" s="4" t="n">
        <v>93</v>
      </c>
      <c r="H336" s="4" t="n">
        <v>656</v>
      </c>
      <c r="I336" s="4" t="n">
        <v>80</v>
      </c>
      <c r="J336" s="4" t="n">
        <v>455</v>
      </c>
      <c r="K336" s="4" t="n">
        <v>52</v>
      </c>
      <c r="L336" s="4" t="n">
        <v>107</v>
      </c>
      <c r="M336" s="4" t="n">
        <v>93</v>
      </c>
      <c r="N336" s="4" t="n">
        <v>2</v>
      </c>
      <c r="O336" s="4" t="n">
        <v>8</v>
      </c>
      <c r="P336" s="4" t="n">
        <v>4</v>
      </c>
      <c r="Q336" s="4" t="n">
        <v>8</v>
      </c>
      <c r="R336" s="4" t="n">
        <v>4</v>
      </c>
      <c r="S336" s="4" t="n">
        <v>0</v>
      </c>
      <c r="T336" s="4" t="n">
        <v>0</v>
      </c>
      <c r="U336" s="4" t="n">
        <v>1</v>
      </c>
      <c r="V336" s="4" t="n">
        <v>0</v>
      </c>
      <c r="W336" s="4" t="n">
        <v>1</v>
      </c>
      <c r="X336" s="4" t="n">
        <v>0</v>
      </c>
      <c r="Y336" s="4" t="n">
        <v>0</v>
      </c>
      <c r="Z336" s="4" t="n">
        <v>34</v>
      </c>
      <c r="AA336" s="4" t="str">
        <f aca="false">IF(AND(Z336 &lt; 36, Z336&gt;23), "24-35",
IF(AND(Z336 &lt; 51, Z336&gt;35), "36-50",
IF(AND(Z336 &lt; 66, Z336&gt;50), "51-65",
IF(Z336&gt;65, "66+", "?"))))</f>
        <v>24-35</v>
      </c>
      <c r="AB336" s="4" t="n">
        <v>2694</v>
      </c>
      <c r="AC336" s="4" t="n">
        <v>0</v>
      </c>
      <c r="AD336" s="4" t="n">
        <v>1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1</v>
      </c>
      <c r="AJ336" s="4" t="n">
        <v>0</v>
      </c>
      <c r="AK336" s="4" t="n">
        <v>0</v>
      </c>
      <c r="AL336" s="4" t="n">
        <v>1257</v>
      </c>
      <c r="AM336" s="5" t="n">
        <v>42155</v>
      </c>
      <c r="AN336" s="3" t="n">
        <f aca="false">MONTH(AM336)</f>
        <v>5</v>
      </c>
      <c r="AO336" s="3" t="str">
        <f aca="false">TEXT(AM336,"mmmm")</f>
        <v>May</v>
      </c>
    </row>
    <row r="337" customFormat="false" ht="12.75" hidden="false" customHeight="false" outlineLevel="0" collapsed="false">
      <c r="A337" s="3" t="n">
        <v>336</v>
      </c>
      <c r="B337" s="4" t="n">
        <v>72066</v>
      </c>
      <c r="C337" s="4" t="n">
        <v>1758</v>
      </c>
      <c r="D337" s="4" t="n">
        <f aca="false">C337*100/B337</f>
        <v>2.43943052202148</v>
      </c>
      <c r="E337" s="4" t="n">
        <v>0</v>
      </c>
      <c r="F337" s="4" t="n">
        <v>0</v>
      </c>
      <c r="G337" s="4" t="n">
        <v>55</v>
      </c>
      <c r="H337" s="4" t="n">
        <v>1003</v>
      </c>
      <c r="I337" s="4" t="n">
        <v>34</v>
      </c>
      <c r="J337" s="4" t="n">
        <v>536</v>
      </c>
      <c r="K337" s="4" t="n">
        <v>134</v>
      </c>
      <c r="L337" s="4" t="n">
        <v>51</v>
      </c>
      <c r="M337" s="4" t="n">
        <v>34</v>
      </c>
      <c r="N337" s="4" t="n">
        <v>1</v>
      </c>
      <c r="O337" s="4" t="n">
        <v>4</v>
      </c>
      <c r="P337" s="4" t="n">
        <v>6</v>
      </c>
      <c r="Q337" s="4" t="n">
        <v>6</v>
      </c>
      <c r="R337" s="4" t="n">
        <v>2</v>
      </c>
      <c r="S337" s="4" t="n">
        <v>1</v>
      </c>
      <c r="T337" s="4" t="n">
        <v>0</v>
      </c>
      <c r="U337" s="4" t="n">
        <v>0</v>
      </c>
      <c r="V337" s="4" t="n">
        <v>0</v>
      </c>
      <c r="W337" s="4" t="n">
        <v>1</v>
      </c>
      <c r="X337" s="4" t="n">
        <v>0</v>
      </c>
      <c r="Y337" s="4" t="n">
        <v>1</v>
      </c>
      <c r="Z337" s="4" t="n">
        <v>39</v>
      </c>
      <c r="AA337" s="4" t="str">
        <f aca="false">IF(AND(Z337 &lt; 36, Z337&gt;23), "24-35",
IF(AND(Z337 &lt; 51, Z337&gt;35), "36-50",
IF(AND(Z337 &lt; 66, Z337&gt;50), "51-65",
IF(Z337&gt;65, "66+", "?"))))</f>
        <v>36-50</v>
      </c>
      <c r="AB337" s="4" t="n">
        <v>2165</v>
      </c>
      <c r="AC337" s="4" t="n">
        <v>0</v>
      </c>
      <c r="AD337" s="4" t="n">
        <v>0</v>
      </c>
      <c r="AE337" s="4" t="n">
        <v>1</v>
      </c>
      <c r="AF337" s="4" t="n">
        <v>0</v>
      </c>
      <c r="AG337" s="4" t="n">
        <v>0</v>
      </c>
      <c r="AH337" s="4" t="n">
        <v>0</v>
      </c>
      <c r="AI337" s="4" t="n">
        <v>1</v>
      </c>
      <c r="AJ337" s="4" t="n">
        <v>0</v>
      </c>
      <c r="AK337" s="4" t="n">
        <v>0</v>
      </c>
      <c r="AL337" s="4" t="n">
        <v>1724</v>
      </c>
      <c r="AM337" s="5" t="n">
        <v>42684</v>
      </c>
      <c r="AN337" s="3" t="n">
        <f aca="false">MONTH(AM337)</f>
        <v>11</v>
      </c>
      <c r="AO337" s="3" t="str">
        <f aca="false">TEXT(AM337,"mmmm")</f>
        <v>November</v>
      </c>
    </row>
    <row r="338" customFormat="false" ht="12.75" hidden="true" customHeight="false" outlineLevel="0" collapsed="false">
      <c r="A338" s="3" t="n">
        <v>337</v>
      </c>
      <c r="B338" s="4" t="n">
        <v>72099</v>
      </c>
      <c r="C338" s="4" t="n">
        <v>1166</v>
      </c>
      <c r="E338" s="4" t="n">
        <v>0</v>
      </c>
      <c r="F338" s="4" t="n">
        <v>0</v>
      </c>
      <c r="G338" s="4" t="n">
        <v>18</v>
      </c>
      <c r="H338" s="4" t="n">
        <v>546</v>
      </c>
      <c r="I338" s="4" t="n">
        <v>91</v>
      </c>
      <c r="J338" s="4" t="n">
        <v>410</v>
      </c>
      <c r="K338" s="4" t="n">
        <v>119</v>
      </c>
      <c r="L338" s="4" t="n">
        <v>0</v>
      </c>
      <c r="M338" s="4" t="n">
        <v>22</v>
      </c>
      <c r="N338" s="4" t="n">
        <v>1</v>
      </c>
      <c r="O338" s="4" t="n">
        <v>3</v>
      </c>
      <c r="P338" s="4" t="n">
        <v>4</v>
      </c>
      <c r="Q338" s="4" t="n">
        <v>10</v>
      </c>
      <c r="R338" s="4" t="n">
        <v>1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46</v>
      </c>
      <c r="AA338" s="4" t="str">
        <f aca="false">IF(AND(Z338 &lt; 36, Z338&gt;23), "24-35",
IF(AND(Z338 &lt; 51, Z338&gt;35), "36-50",
IF(AND(Z338 &lt; 66, Z338&gt;50), "51-65",
IF(Z338&gt;65, "66+", "?"))))</f>
        <v>36-50</v>
      </c>
      <c r="AB338" s="4" t="n">
        <v>2769</v>
      </c>
      <c r="AC338" s="4" t="n">
        <v>0</v>
      </c>
      <c r="AD338" s="4" t="n">
        <v>1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1</v>
      </c>
      <c r="AJ338" s="4" t="n">
        <v>0</v>
      </c>
      <c r="AK338" s="4" t="n">
        <v>0</v>
      </c>
      <c r="AL338" s="4" t="n">
        <v>1144</v>
      </c>
      <c r="AM338" s="5" t="n">
        <v>42080</v>
      </c>
      <c r="AN338" s="3" t="n">
        <f aca="false">MONTH(AM338)</f>
        <v>3</v>
      </c>
      <c r="AO338" s="3" t="str">
        <f aca="false">TEXT(AM338,"mmmm")</f>
        <v>March</v>
      </c>
    </row>
    <row r="339" customFormat="false" ht="12.75" hidden="true" customHeight="false" outlineLevel="0" collapsed="false">
      <c r="A339" s="3" t="n">
        <v>338</v>
      </c>
      <c r="B339" s="4" t="n">
        <v>60000</v>
      </c>
      <c r="C339" s="4" t="n">
        <v>1265</v>
      </c>
      <c r="E339" s="4" t="n">
        <v>0</v>
      </c>
      <c r="F339" s="4" t="n">
        <v>1</v>
      </c>
      <c r="G339" s="4" t="n">
        <v>57</v>
      </c>
      <c r="H339" s="4" t="n">
        <v>1048</v>
      </c>
      <c r="I339" s="4" t="n">
        <v>0</v>
      </c>
      <c r="J339" s="4" t="n">
        <v>217</v>
      </c>
      <c r="K339" s="4" t="n">
        <v>0</v>
      </c>
      <c r="L339" s="4" t="n">
        <v>0</v>
      </c>
      <c r="M339" s="4" t="n">
        <v>12</v>
      </c>
      <c r="N339" s="4" t="n">
        <v>5</v>
      </c>
      <c r="O339" s="4" t="n">
        <v>11</v>
      </c>
      <c r="P339" s="4" t="n">
        <v>3</v>
      </c>
      <c r="Q339" s="4" t="n">
        <v>5</v>
      </c>
      <c r="R339" s="4" t="n">
        <v>6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44</v>
      </c>
      <c r="AA339" s="4" t="str">
        <f aca="false">IF(AND(Z339 &lt; 36, Z339&gt;23), "24-35",
IF(AND(Z339 &lt; 51, Z339&gt;35), "36-50",
IF(AND(Z339 &lt; 66, Z339&gt;50), "51-65",
IF(Z339&gt;65, "66+", "?"))))</f>
        <v>36-50</v>
      </c>
      <c r="AB339" s="4" t="n">
        <v>2713</v>
      </c>
      <c r="AC339" s="4" t="n">
        <v>0</v>
      </c>
      <c r="AD339" s="4" t="n">
        <v>0</v>
      </c>
      <c r="AE339" s="4" t="n">
        <v>1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1</v>
      </c>
      <c r="AL339" s="4" t="n">
        <v>1253</v>
      </c>
      <c r="AM339" s="5" t="n">
        <v>42136</v>
      </c>
      <c r="AN339" s="3" t="n">
        <f aca="false">MONTH(AM339)</f>
        <v>5</v>
      </c>
      <c r="AO339" s="3" t="str">
        <f aca="false">TEXT(AM339,"mmmm")</f>
        <v>May</v>
      </c>
    </row>
    <row r="340" customFormat="false" ht="12.75" hidden="true" customHeight="false" outlineLevel="0" collapsed="false">
      <c r="A340" s="3" t="n">
        <v>339</v>
      </c>
      <c r="B340" s="4" t="n">
        <v>38643</v>
      </c>
      <c r="C340" s="4" t="n">
        <v>39</v>
      </c>
      <c r="E340" s="4" t="n">
        <v>1</v>
      </c>
      <c r="F340" s="4" t="n">
        <v>1</v>
      </c>
      <c r="G340" s="4" t="n">
        <v>45</v>
      </c>
      <c r="H340" s="4" t="n">
        <v>22</v>
      </c>
      <c r="I340" s="4" t="n">
        <v>2</v>
      </c>
      <c r="J340" s="4" t="n">
        <v>14</v>
      </c>
      <c r="K340" s="4" t="n">
        <v>0</v>
      </c>
      <c r="L340" s="4" t="n">
        <v>1</v>
      </c>
      <c r="M340" s="4" t="n">
        <v>10</v>
      </c>
      <c r="N340" s="4" t="n">
        <v>2</v>
      </c>
      <c r="O340" s="4" t="n">
        <v>2</v>
      </c>
      <c r="P340" s="4" t="n">
        <v>0</v>
      </c>
      <c r="Q340" s="4" t="n">
        <v>3</v>
      </c>
      <c r="R340" s="4" t="n">
        <v>7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1</v>
      </c>
      <c r="Y340" s="4" t="n">
        <v>0</v>
      </c>
      <c r="Z340" s="4" t="n">
        <v>42</v>
      </c>
      <c r="AA340" s="4" t="str">
        <f aca="false">IF(AND(Z340 &lt; 36, Z340&gt;23), "24-35",
IF(AND(Z340 &lt; 51, Z340&gt;35), "36-50",
IF(AND(Z340 &lt; 66, Z340&gt;50), "51-65",
IF(Z340&gt;65, "66+", "?"))))</f>
        <v>36-50</v>
      </c>
      <c r="AB340" s="4" t="n">
        <v>2371</v>
      </c>
      <c r="AC340" s="4" t="n">
        <v>0</v>
      </c>
      <c r="AD340" s="4" t="n">
        <v>0</v>
      </c>
      <c r="AE340" s="4" t="n">
        <v>1</v>
      </c>
      <c r="AF340" s="4" t="n">
        <v>0</v>
      </c>
      <c r="AG340" s="4" t="n">
        <v>0</v>
      </c>
      <c r="AH340" s="4" t="n">
        <v>0</v>
      </c>
      <c r="AI340" s="4" t="n">
        <v>1</v>
      </c>
      <c r="AJ340" s="4" t="n">
        <v>0</v>
      </c>
      <c r="AK340" s="4" t="n">
        <v>0</v>
      </c>
      <c r="AL340" s="4" t="n">
        <v>29</v>
      </c>
      <c r="AM340" s="5" t="n">
        <v>42478</v>
      </c>
      <c r="AN340" s="3" t="n">
        <f aca="false">MONTH(AM340)</f>
        <v>4</v>
      </c>
      <c r="AO340" s="3" t="str">
        <f aca="false">TEXT(AM340,"mmmm")</f>
        <v>April</v>
      </c>
    </row>
    <row r="341" customFormat="false" ht="12.75" hidden="true" customHeight="false" outlineLevel="0" collapsed="false">
      <c r="A341" s="3" t="n">
        <v>340</v>
      </c>
      <c r="B341" s="4" t="n">
        <v>50737</v>
      </c>
      <c r="C341" s="4" t="n">
        <v>89</v>
      </c>
      <c r="E341" s="4" t="n">
        <v>0</v>
      </c>
      <c r="F341" s="4" t="n">
        <v>1</v>
      </c>
      <c r="G341" s="4" t="n">
        <v>61</v>
      </c>
      <c r="H341" s="4" t="n">
        <v>78</v>
      </c>
      <c r="I341" s="4" t="n">
        <v>0</v>
      </c>
      <c r="J341" s="4" t="n">
        <v>11</v>
      </c>
      <c r="K341" s="4" t="n">
        <v>0</v>
      </c>
      <c r="L341" s="4" t="n">
        <v>0</v>
      </c>
      <c r="M341" s="4" t="n">
        <v>10</v>
      </c>
      <c r="N341" s="4" t="n">
        <v>1</v>
      </c>
      <c r="O341" s="4" t="n">
        <v>2</v>
      </c>
      <c r="P341" s="4" t="n">
        <v>0</v>
      </c>
      <c r="Q341" s="4" t="n">
        <v>4</v>
      </c>
      <c r="R341" s="4" t="n">
        <v>6</v>
      </c>
      <c r="S341" s="4" t="n">
        <v>0</v>
      </c>
      <c r="T341" s="4" t="n">
        <v>0</v>
      </c>
      <c r="U341" s="4" t="n">
        <v>0</v>
      </c>
      <c r="V341" s="4" t="n">
        <v>1</v>
      </c>
      <c r="W341" s="4" t="n">
        <v>0</v>
      </c>
      <c r="X341" s="4" t="n">
        <v>0</v>
      </c>
      <c r="Y341" s="4" t="n">
        <v>0</v>
      </c>
      <c r="Z341" s="4" t="n">
        <v>65</v>
      </c>
      <c r="AA341" s="4" t="str">
        <f aca="false">IF(AND(Z341 &lt; 36, Z341&gt;23), "24-35",
IF(AND(Z341 &lt; 51, Z341&gt;35), "36-50",
IF(AND(Z341 &lt; 66, Z341&gt;50), "51-65",
IF(Z341&gt;65, "66+", "?"))))</f>
        <v>51-65</v>
      </c>
      <c r="AB341" s="4" t="n">
        <v>2573</v>
      </c>
      <c r="AC341" s="4" t="n">
        <v>0</v>
      </c>
      <c r="AD341" s="4" t="n">
        <v>1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1</v>
      </c>
      <c r="AJ341" s="4" t="n">
        <v>0</v>
      </c>
      <c r="AK341" s="4" t="n">
        <v>0</v>
      </c>
      <c r="AL341" s="4" t="n">
        <v>79</v>
      </c>
      <c r="AM341" s="5" t="n">
        <v>42276</v>
      </c>
      <c r="AN341" s="3" t="n">
        <f aca="false">MONTH(AM341)</f>
        <v>9</v>
      </c>
      <c r="AO341" s="3" t="str">
        <f aca="false">TEXT(AM341,"mmmm")</f>
        <v>September</v>
      </c>
    </row>
    <row r="342" customFormat="false" ht="12.75" hidden="true" customHeight="false" outlineLevel="0" collapsed="false">
      <c r="A342" s="3" t="n">
        <v>341</v>
      </c>
      <c r="B342" s="4" t="n">
        <v>68462</v>
      </c>
      <c r="C342" s="4" t="n">
        <v>1622</v>
      </c>
      <c r="E342" s="4" t="n">
        <v>0</v>
      </c>
      <c r="F342" s="4" t="n">
        <v>0</v>
      </c>
      <c r="G342" s="4" t="n">
        <v>6</v>
      </c>
      <c r="H342" s="4" t="n">
        <v>561</v>
      </c>
      <c r="I342" s="4" t="n">
        <v>64</v>
      </c>
      <c r="J342" s="4" t="n">
        <v>785</v>
      </c>
      <c r="K342" s="4" t="n">
        <v>84</v>
      </c>
      <c r="L342" s="4" t="n">
        <v>128</v>
      </c>
      <c r="M342" s="4" t="n">
        <v>48</v>
      </c>
      <c r="N342" s="4" t="n">
        <v>1</v>
      </c>
      <c r="O342" s="4" t="n">
        <v>3</v>
      </c>
      <c r="P342" s="4" t="n">
        <v>3</v>
      </c>
      <c r="Q342" s="4" t="n">
        <v>8</v>
      </c>
      <c r="R342" s="4" t="n">
        <v>1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51</v>
      </c>
      <c r="AA342" s="4" t="str">
        <f aca="false">IF(AND(Z342 &lt; 36, Z342&gt;23), "24-35",
IF(AND(Z342 &lt; 51, Z342&gt;35), "36-50",
IF(AND(Z342 &lt; 66, Z342&gt;50), "51-65",
IF(Z342&gt;65, "66+", "?"))))</f>
        <v>51-65</v>
      </c>
      <c r="AB342" s="4" t="n">
        <v>2723</v>
      </c>
      <c r="AC342" s="4" t="n">
        <v>0</v>
      </c>
      <c r="AD342" s="4" t="n">
        <v>1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1</v>
      </c>
      <c r="AL342" s="4" t="n">
        <v>1574</v>
      </c>
      <c r="AM342" s="5" t="n">
        <v>42126</v>
      </c>
      <c r="AN342" s="3" t="n">
        <f aca="false">MONTH(AM342)</f>
        <v>5</v>
      </c>
      <c r="AO342" s="3" t="str">
        <f aca="false">TEXT(AM342,"mmmm")</f>
        <v>May</v>
      </c>
    </row>
    <row r="343" customFormat="false" ht="12.75" hidden="true" customHeight="false" outlineLevel="0" collapsed="false">
      <c r="A343" s="3" t="n">
        <v>342</v>
      </c>
      <c r="B343" s="4" t="n">
        <v>65073</v>
      </c>
      <c r="C343" s="4" t="n">
        <v>892</v>
      </c>
      <c r="E343" s="4" t="n">
        <v>0</v>
      </c>
      <c r="F343" s="4" t="n">
        <v>0</v>
      </c>
      <c r="G343" s="4" t="n">
        <v>65</v>
      </c>
      <c r="H343" s="4" t="n">
        <v>629</v>
      </c>
      <c r="I343" s="4" t="n">
        <v>17</v>
      </c>
      <c r="J343" s="4" t="n">
        <v>177</v>
      </c>
      <c r="K343" s="4" t="n">
        <v>69</v>
      </c>
      <c r="L343" s="4" t="n">
        <v>0</v>
      </c>
      <c r="M343" s="4" t="n">
        <v>8</v>
      </c>
      <c r="N343" s="4" t="n">
        <v>1</v>
      </c>
      <c r="O343" s="4" t="n">
        <v>5</v>
      </c>
      <c r="P343" s="4" t="n">
        <v>3</v>
      </c>
      <c r="Q343" s="4" t="n">
        <v>5</v>
      </c>
      <c r="R343" s="4" t="n">
        <v>2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1</v>
      </c>
      <c r="Y343" s="4" t="n">
        <v>0</v>
      </c>
      <c r="Z343" s="4" t="n">
        <v>77</v>
      </c>
      <c r="AA343" s="4" t="str">
        <f aca="false">IF(AND(Z343 &lt; 36, Z343&gt;23), "24-35",
IF(AND(Z343 &lt; 51, Z343&gt;35), "36-50",
IF(AND(Z343 &lt; 66, Z343&gt;50), "51-65",
IF(Z343&gt;65, "66+", "?"))))</f>
        <v>66+</v>
      </c>
      <c r="AB343" s="4" t="n">
        <v>2472</v>
      </c>
      <c r="AC343" s="4" t="n">
        <v>0</v>
      </c>
      <c r="AD343" s="4" t="n">
        <v>1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1</v>
      </c>
      <c r="AK343" s="4" t="n">
        <v>0</v>
      </c>
      <c r="AL343" s="4" t="n">
        <v>884</v>
      </c>
      <c r="AM343" s="5" t="n">
        <v>42377</v>
      </c>
      <c r="AN343" s="3" t="n">
        <f aca="false">MONTH(AM343)</f>
        <v>1</v>
      </c>
      <c r="AO343" s="3" t="str">
        <f aca="false">TEXT(AM343,"mmmm")</f>
        <v>January</v>
      </c>
    </row>
    <row r="344" customFormat="false" ht="12.75" hidden="true" customHeight="false" outlineLevel="0" collapsed="false">
      <c r="A344" s="3" t="n">
        <v>343</v>
      </c>
      <c r="B344" s="4" t="n">
        <v>46681</v>
      </c>
      <c r="C344" s="4" t="n">
        <v>387</v>
      </c>
      <c r="E344" s="4" t="n">
        <v>0</v>
      </c>
      <c r="F344" s="4" t="n">
        <v>2</v>
      </c>
      <c r="G344" s="4" t="n">
        <v>52</v>
      </c>
      <c r="H344" s="4" t="n">
        <v>269</v>
      </c>
      <c r="I344" s="4" t="n">
        <v>15</v>
      </c>
      <c r="J344" s="4" t="n">
        <v>69</v>
      </c>
      <c r="K344" s="4" t="n">
        <v>15</v>
      </c>
      <c r="L344" s="4" t="n">
        <v>19</v>
      </c>
      <c r="M344" s="4" t="n">
        <v>38</v>
      </c>
      <c r="N344" s="4" t="n">
        <v>2</v>
      </c>
      <c r="O344" s="4" t="n">
        <v>4</v>
      </c>
      <c r="P344" s="4" t="n">
        <v>6</v>
      </c>
      <c r="Q344" s="4" t="n">
        <v>4</v>
      </c>
      <c r="R344" s="4" t="n">
        <v>5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72</v>
      </c>
      <c r="AA344" s="4" t="str">
        <f aca="false">IF(AND(Z344 &lt; 36, Z344&gt;23), "24-35",
IF(AND(Z344 &lt; 51, Z344&gt;35), "36-50",
IF(AND(Z344 &lt; 66, Z344&gt;50), "51-65",
IF(Z344&gt;65, "66+", "?"))))</f>
        <v>66+</v>
      </c>
      <c r="AB344" s="4" t="n">
        <v>2423</v>
      </c>
      <c r="AC344" s="4" t="n">
        <v>0</v>
      </c>
      <c r="AD344" s="4" t="n">
        <v>0</v>
      </c>
      <c r="AE344" s="4" t="n">
        <v>0</v>
      </c>
      <c r="AF344" s="4" t="n">
        <v>1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1</v>
      </c>
      <c r="AL344" s="4" t="n">
        <v>349</v>
      </c>
      <c r="AM344" s="5" t="n">
        <v>42426</v>
      </c>
      <c r="AN344" s="3" t="n">
        <f aca="false">MONTH(AM344)</f>
        <v>2</v>
      </c>
      <c r="AO344" s="3" t="str">
        <f aca="false">TEXT(AM344,"mmmm")</f>
        <v>February</v>
      </c>
    </row>
    <row r="345" customFormat="false" ht="12.75" hidden="true" customHeight="false" outlineLevel="0" collapsed="false">
      <c r="A345" s="3" t="n">
        <v>344</v>
      </c>
      <c r="B345" s="4" t="n">
        <v>78618</v>
      </c>
      <c r="C345" s="4" t="n">
        <v>2092</v>
      </c>
      <c r="E345" s="4" t="n">
        <v>0</v>
      </c>
      <c r="F345" s="4" t="n">
        <v>0</v>
      </c>
      <c r="G345" s="4" t="n">
        <v>87</v>
      </c>
      <c r="H345" s="4" t="n">
        <v>736</v>
      </c>
      <c r="I345" s="4" t="n">
        <v>163</v>
      </c>
      <c r="J345" s="4" t="n">
        <v>818</v>
      </c>
      <c r="K345" s="4" t="n">
        <v>212</v>
      </c>
      <c r="L345" s="4" t="n">
        <v>163</v>
      </c>
      <c r="M345" s="4" t="n">
        <v>61</v>
      </c>
      <c r="N345" s="4" t="n">
        <v>1</v>
      </c>
      <c r="O345" s="4" t="n">
        <v>4</v>
      </c>
      <c r="P345" s="4" t="n">
        <v>7</v>
      </c>
      <c r="Q345" s="4" t="n">
        <v>10</v>
      </c>
      <c r="R345" s="4" t="n">
        <v>2</v>
      </c>
      <c r="S345" s="4" t="n">
        <v>0</v>
      </c>
      <c r="T345" s="4" t="n">
        <v>0</v>
      </c>
      <c r="U345" s="4" t="n">
        <v>0</v>
      </c>
      <c r="V345" s="4" t="n">
        <v>1</v>
      </c>
      <c r="W345" s="4" t="n">
        <v>0</v>
      </c>
      <c r="X345" s="4" t="n">
        <v>0</v>
      </c>
      <c r="Y345" s="4" t="n">
        <v>0</v>
      </c>
      <c r="Z345" s="4" t="n">
        <v>63</v>
      </c>
      <c r="AA345" s="4" t="str">
        <f aca="false">IF(AND(Z345 &lt; 36, Z345&gt;23), "24-35",
IF(AND(Z345 &lt; 51, Z345&gt;35), "36-50",
IF(AND(Z345 &lt; 66, Z345&gt;50), "51-65",
IF(Z345&gt;65, "66+", "?"))))</f>
        <v>51-65</v>
      </c>
      <c r="AB345" s="4" t="n">
        <v>2798</v>
      </c>
      <c r="AC345" s="4" t="n">
        <v>0</v>
      </c>
      <c r="AD345" s="4" t="n">
        <v>1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1</v>
      </c>
      <c r="AJ345" s="4" t="n">
        <v>0</v>
      </c>
      <c r="AK345" s="4" t="n">
        <v>0</v>
      </c>
      <c r="AL345" s="4" t="n">
        <v>2031</v>
      </c>
      <c r="AM345" s="5" t="n">
        <v>42051</v>
      </c>
      <c r="AN345" s="3" t="n">
        <f aca="false">MONTH(AM345)</f>
        <v>2</v>
      </c>
      <c r="AO345" s="3" t="str">
        <f aca="false">TEXT(AM345,"mmmm")</f>
        <v>February</v>
      </c>
    </row>
    <row r="346" customFormat="false" ht="12.75" hidden="true" customHeight="false" outlineLevel="0" collapsed="false">
      <c r="A346" s="3" t="n">
        <v>345</v>
      </c>
      <c r="B346" s="4" t="n">
        <v>62187</v>
      </c>
      <c r="C346" s="4" t="n">
        <v>595</v>
      </c>
      <c r="E346" s="4" t="n">
        <v>0</v>
      </c>
      <c r="F346" s="4" t="n">
        <v>1</v>
      </c>
      <c r="G346" s="4" t="n">
        <v>38</v>
      </c>
      <c r="H346" s="4" t="n">
        <v>512</v>
      </c>
      <c r="I346" s="4" t="n">
        <v>0</v>
      </c>
      <c r="J346" s="4" t="n">
        <v>83</v>
      </c>
      <c r="K346" s="4" t="n">
        <v>0</v>
      </c>
      <c r="L346" s="4" t="n">
        <v>0</v>
      </c>
      <c r="M346" s="4" t="n">
        <v>41</v>
      </c>
      <c r="N346" s="4" t="n">
        <v>3</v>
      </c>
      <c r="O346" s="4" t="n">
        <v>6</v>
      </c>
      <c r="P346" s="4" t="n">
        <v>2</v>
      </c>
      <c r="Q346" s="4" t="n">
        <v>10</v>
      </c>
      <c r="R346" s="4" t="n">
        <v>4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51</v>
      </c>
      <c r="AA346" s="4" t="str">
        <f aca="false">IF(AND(Z346 &lt; 36, Z346&gt;23), "24-35",
IF(AND(Z346 &lt; 51, Z346&gt;35), "36-50",
IF(AND(Z346 &lt; 66, Z346&gt;50), "51-65",
IF(Z346&gt;65, "66+", "?"))))</f>
        <v>51-65</v>
      </c>
      <c r="AB346" s="4" t="n">
        <v>2258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1</v>
      </c>
      <c r="AH346" s="4" t="n">
        <v>0</v>
      </c>
      <c r="AI346" s="4" t="n">
        <v>0</v>
      </c>
      <c r="AJ346" s="4" t="n">
        <v>0</v>
      </c>
      <c r="AK346" s="4" t="n">
        <v>1</v>
      </c>
      <c r="AL346" s="4" t="n">
        <v>554</v>
      </c>
      <c r="AM346" s="5" t="n">
        <v>42591</v>
      </c>
      <c r="AN346" s="3" t="n">
        <f aca="false">MONTH(AM346)</f>
        <v>8</v>
      </c>
      <c r="AO346" s="3" t="str">
        <f aca="false">TEXT(AM346,"mmmm")</f>
        <v>August</v>
      </c>
    </row>
    <row r="347" customFormat="false" ht="12.75" hidden="true" customHeight="false" outlineLevel="0" collapsed="false">
      <c r="A347" s="3" t="n">
        <v>346</v>
      </c>
      <c r="B347" s="4" t="n">
        <v>28442</v>
      </c>
      <c r="C347" s="4" t="n">
        <v>51</v>
      </c>
      <c r="E347" s="4" t="n">
        <v>2</v>
      </c>
      <c r="F347" s="4" t="n">
        <v>0</v>
      </c>
      <c r="G347" s="4" t="n">
        <v>53</v>
      </c>
      <c r="H347" s="4" t="n">
        <v>19</v>
      </c>
      <c r="I347" s="4" t="n">
        <v>3</v>
      </c>
      <c r="J347" s="4" t="n">
        <v>10</v>
      </c>
      <c r="K347" s="4" t="n">
        <v>11</v>
      </c>
      <c r="L347" s="4" t="n">
        <v>8</v>
      </c>
      <c r="M347" s="4" t="n">
        <v>6</v>
      </c>
      <c r="N347" s="4" t="n">
        <v>3</v>
      </c>
      <c r="O347" s="4" t="n">
        <v>2</v>
      </c>
      <c r="P347" s="4" t="n">
        <v>1</v>
      </c>
      <c r="Q347" s="4" t="n">
        <v>4</v>
      </c>
      <c r="R347" s="4" t="n">
        <v>4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42</v>
      </c>
      <c r="AA347" s="4" t="str">
        <f aca="false">IF(AND(Z347 &lt; 36, Z347&gt;23), "24-35",
IF(AND(Z347 &lt; 51, Z347&gt;35), "36-50",
IF(AND(Z347 &lt; 66, Z347&gt;50), "51-65",
IF(Z347&gt;65, "66+", "?"))))</f>
        <v>36-50</v>
      </c>
      <c r="AB347" s="4" t="n">
        <v>2284</v>
      </c>
      <c r="AC347" s="4" t="n">
        <v>0</v>
      </c>
      <c r="AD347" s="4" t="n">
        <v>1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1</v>
      </c>
      <c r="AJ347" s="4" t="n">
        <v>0</v>
      </c>
      <c r="AK347" s="4" t="n">
        <v>0</v>
      </c>
      <c r="AL347" s="4" t="n">
        <v>45</v>
      </c>
      <c r="AM347" s="5" t="n">
        <v>42565</v>
      </c>
      <c r="AN347" s="3" t="n">
        <f aca="false">MONTH(AM347)</f>
        <v>7</v>
      </c>
      <c r="AO347" s="3" t="str">
        <f aca="false">TEXT(AM347,"mmmm")</f>
        <v>July</v>
      </c>
    </row>
    <row r="348" customFormat="false" ht="12.75" hidden="true" customHeight="false" outlineLevel="0" collapsed="false">
      <c r="A348" s="3" t="n">
        <v>347</v>
      </c>
      <c r="B348" s="4" t="n">
        <v>37717</v>
      </c>
      <c r="C348" s="4" t="n">
        <v>20</v>
      </c>
      <c r="E348" s="4" t="n">
        <v>1</v>
      </c>
      <c r="F348" s="4" t="n">
        <v>0</v>
      </c>
      <c r="G348" s="4" t="n">
        <v>31</v>
      </c>
      <c r="H348" s="4" t="n">
        <v>9</v>
      </c>
      <c r="I348" s="4" t="n">
        <v>0</v>
      </c>
      <c r="J348" s="4" t="n">
        <v>6</v>
      </c>
      <c r="K348" s="4" t="n">
        <v>4</v>
      </c>
      <c r="L348" s="4" t="n">
        <v>1</v>
      </c>
      <c r="M348" s="4" t="n">
        <v>5</v>
      </c>
      <c r="N348" s="4" t="n">
        <v>1</v>
      </c>
      <c r="O348" s="4" t="n">
        <v>1</v>
      </c>
      <c r="P348" s="4" t="n">
        <v>0</v>
      </c>
      <c r="Q348" s="4" t="n">
        <v>2</v>
      </c>
      <c r="R348" s="4" t="n">
        <v>9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42</v>
      </c>
      <c r="AA348" s="4" t="str">
        <f aca="false">IF(AND(Z348 &lt; 36, Z348&gt;23), "24-35",
IF(AND(Z348 &lt; 51, Z348&gt;35), "36-50",
IF(AND(Z348 &lt; 66, Z348&gt;50), "51-65",
IF(Z348&gt;65, "66+", "?"))))</f>
        <v>36-50</v>
      </c>
      <c r="AB348" s="4" t="n">
        <v>2742</v>
      </c>
      <c r="AC348" s="4" t="n">
        <v>0</v>
      </c>
      <c r="AD348" s="4" t="n">
        <v>1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1</v>
      </c>
      <c r="AL348" s="4" t="n">
        <v>15</v>
      </c>
      <c r="AM348" s="5" t="n">
        <v>42107</v>
      </c>
      <c r="AN348" s="3" t="n">
        <f aca="false">MONTH(AM348)</f>
        <v>4</v>
      </c>
      <c r="AO348" s="3" t="str">
        <f aca="false">TEXT(AM348,"mmmm")</f>
        <v>April</v>
      </c>
    </row>
    <row r="349" customFormat="false" ht="12.75" hidden="true" customHeight="false" outlineLevel="0" collapsed="false">
      <c r="A349" s="3" t="n">
        <v>348</v>
      </c>
      <c r="B349" s="4" t="n">
        <v>51479</v>
      </c>
      <c r="C349" s="4" t="n">
        <v>429</v>
      </c>
      <c r="E349" s="4" t="n">
        <v>1</v>
      </c>
      <c r="F349" s="4" t="n">
        <v>1</v>
      </c>
      <c r="G349" s="4" t="n">
        <v>67</v>
      </c>
      <c r="H349" s="4" t="n">
        <v>247</v>
      </c>
      <c r="I349" s="4" t="n">
        <v>8</v>
      </c>
      <c r="J349" s="4" t="n">
        <v>160</v>
      </c>
      <c r="K349" s="4" t="n">
        <v>6</v>
      </c>
      <c r="L349" s="4" t="n">
        <v>8</v>
      </c>
      <c r="M349" s="4" t="n">
        <v>65</v>
      </c>
      <c r="N349" s="4" t="n">
        <v>7</v>
      </c>
      <c r="O349" s="4" t="n">
        <v>6</v>
      </c>
      <c r="P349" s="4" t="n">
        <v>3</v>
      </c>
      <c r="Q349" s="4" t="n">
        <v>6</v>
      </c>
      <c r="R349" s="4" t="n">
        <v>7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53</v>
      </c>
      <c r="AA349" s="4" t="str">
        <f aca="false">IF(AND(Z349 &lt; 36, Z349&gt;23), "24-35",
IF(AND(Z349 &lt; 51, Z349&gt;35), "36-50",
IF(AND(Z349 &lt; 66, Z349&gt;50), "51-65",
IF(Z349&gt;65, "66+", "?"))))</f>
        <v>51-65</v>
      </c>
      <c r="AB349" s="4" t="n">
        <v>2707</v>
      </c>
      <c r="AC349" s="4" t="n">
        <v>0</v>
      </c>
      <c r="AD349" s="4" t="n">
        <v>1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1</v>
      </c>
      <c r="AJ349" s="4" t="n">
        <v>0</v>
      </c>
      <c r="AK349" s="4" t="n">
        <v>0</v>
      </c>
      <c r="AL349" s="4" t="n">
        <v>364</v>
      </c>
      <c r="AM349" s="5" t="n">
        <v>42142</v>
      </c>
      <c r="AN349" s="3" t="n">
        <f aca="false">MONTH(AM349)</f>
        <v>5</v>
      </c>
      <c r="AO349" s="3" t="str">
        <f aca="false">TEXT(AM349,"mmmm")</f>
        <v>May</v>
      </c>
    </row>
    <row r="350" customFormat="false" ht="12.75" hidden="true" customHeight="false" outlineLevel="0" collapsed="false">
      <c r="A350" s="3" t="n">
        <v>349</v>
      </c>
      <c r="B350" s="4" t="n">
        <v>54803</v>
      </c>
      <c r="C350" s="4" t="n">
        <v>551</v>
      </c>
      <c r="E350" s="4" t="n">
        <v>0</v>
      </c>
      <c r="F350" s="4" t="n">
        <v>1</v>
      </c>
      <c r="G350" s="4" t="n">
        <v>65</v>
      </c>
      <c r="H350" s="4" t="n">
        <v>404</v>
      </c>
      <c r="I350" s="4" t="n">
        <v>0</v>
      </c>
      <c r="J350" s="4" t="n">
        <v>92</v>
      </c>
      <c r="K350" s="4" t="n">
        <v>28</v>
      </c>
      <c r="L350" s="4" t="n">
        <v>27</v>
      </c>
      <c r="M350" s="4" t="n">
        <v>142</v>
      </c>
      <c r="N350" s="4" t="n">
        <v>2</v>
      </c>
      <c r="O350" s="4" t="n">
        <v>6</v>
      </c>
      <c r="P350" s="4" t="n">
        <v>2</v>
      </c>
      <c r="Q350" s="4" t="n">
        <v>9</v>
      </c>
      <c r="R350" s="4" t="n">
        <v>4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51</v>
      </c>
      <c r="AA350" s="4" t="str">
        <f aca="false">IF(AND(Z350 &lt; 36, Z350&gt;23), "24-35",
IF(AND(Z350 &lt; 51, Z350&gt;35), "36-50",
IF(AND(Z350 &lt; 66, Z350&gt;50), "51-65",
IF(Z350&gt;65, "66+", "?"))))</f>
        <v>51-65</v>
      </c>
      <c r="AB350" s="4" t="n">
        <v>2836</v>
      </c>
      <c r="AC350" s="4" t="n">
        <v>0</v>
      </c>
      <c r="AD350" s="4" t="n">
        <v>0</v>
      </c>
      <c r="AE350" s="4" t="n">
        <v>1</v>
      </c>
      <c r="AF350" s="4" t="n">
        <v>0</v>
      </c>
      <c r="AG350" s="4" t="n">
        <v>0</v>
      </c>
      <c r="AH350" s="4" t="n">
        <v>0</v>
      </c>
      <c r="AI350" s="4" t="n">
        <v>1</v>
      </c>
      <c r="AJ350" s="4" t="n">
        <v>0</v>
      </c>
      <c r="AK350" s="4" t="n">
        <v>0</v>
      </c>
      <c r="AL350" s="4" t="n">
        <v>409</v>
      </c>
      <c r="AM350" s="5" t="n">
        <v>42013</v>
      </c>
      <c r="AN350" s="3" t="n">
        <f aca="false">MONTH(AM350)</f>
        <v>1</v>
      </c>
      <c r="AO350" s="3" t="str">
        <f aca="false">TEXT(AM350,"mmmm")</f>
        <v>January</v>
      </c>
    </row>
    <row r="351" customFormat="false" ht="12.75" hidden="true" customHeight="false" outlineLevel="0" collapsed="false">
      <c r="A351" s="3" t="n">
        <v>350</v>
      </c>
      <c r="B351" s="4" t="n">
        <v>79530</v>
      </c>
      <c r="C351" s="4" t="n">
        <v>1319</v>
      </c>
      <c r="E351" s="4" t="n">
        <v>0</v>
      </c>
      <c r="F351" s="4" t="n">
        <v>0</v>
      </c>
      <c r="G351" s="4" t="n">
        <v>64</v>
      </c>
      <c r="H351" s="4" t="n">
        <v>333</v>
      </c>
      <c r="I351" s="4" t="n">
        <v>0</v>
      </c>
      <c r="J351" s="4" t="n">
        <v>815</v>
      </c>
      <c r="K351" s="4" t="n">
        <v>129</v>
      </c>
      <c r="L351" s="4" t="n">
        <v>42</v>
      </c>
      <c r="M351" s="4" t="n">
        <v>29</v>
      </c>
      <c r="N351" s="4" t="n">
        <v>1</v>
      </c>
      <c r="O351" s="4" t="n">
        <v>4</v>
      </c>
      <c r="P351" s="4" t="n">
        <v>10</v>
      </c>
      <c r="Q351" s="4" t="n">
        <v>11</v>
      </c>
      <c r="R351" s="4" t="n">
        <v>2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60</v>
      </c>
      <c r="AA351" s="4" t="str">
        <f aca="false">IF(AND(Z351 &lt; 36, Z351&gt;23), "24-35",
IF(AND(Z351 &lt; 51, Z351&gt;35), "36-50",
IF(AND(Z351 &lt; 66, Z351&gt;50), "51-65",
IF(Z351&gt;65, "66+", "?"))))</f>
        <v>51-65</v>
      </c>
      <c r="AB351" s="4" t="n">
        <v>2567</v>
      </c>
      <c r="AC351" s="4" t="n">
        <v>0</v>
      </c>
      <c r="AD351" s="4" t="n">
        <v>1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1</v>
      </c>
      <c r="AJ351" s="4" t="n">
        <v>0</v>
      </c>
      <c r="AK351" s="4" t="n">
        <v>0</v>
      </c>
      <c r="AL351" s="4" t="n">
        <v>1290</v>
      </c>
      <c r="AM351" s="5" t="n">
        <v>42282</v>
      </c>
      <c r="AN351" s="3" t="n">
        <f aca="false">MONTH(AM351)</f>
        <v>10</v>
      </c>
      <c r="AO351" s="3" t="str">
        <f aca="false">TEXT(AM351,"mmmm")</f>
        <v>October</v>
      </c>
    </row>
    <row r="352" customFormat="false" ht="12.75" hidden="true" customHeight="false" outlineLevel="0" collapsed="false">
      <c r="A352" s="3" t="n">
        <v>351</v>
      </c>
      <c r="B352" s="4" t="n">
        <v>31615</v>
      </c>
      <c r="C352" s="4" t="n">
        <v>42</v>
      </c>
      <c r="E352" s="4" t="n">
        <v>1</v>
      </c>
      <c r="F352" s="4" t="n">
        <v>0</v>
      </c>
      <c r="G352" s="4" t="n">
        <v>82</v>
      </c>
      <c r="H352" s="4" t="n">
        <v>2</v>
      </c>
      <c r="I352" s="4" t="n">
        <v>3</v>
      </c>
      <c r="J352" s="4" t="n">
        <v>20</v>
      </c>
      <c r="K352" s="4" t="n">
        <v>6</v>
      </c>
      <c r="L352" s="4" t="n">
        <v>11</v>
      </c>
      <c r="M352" s="4" t="n">
        <v>9</v>
      </c>
      <c r="N352" s="4" t="n">
        <v>2</v>
      </c>
      <c r="O352" s="4" t="n">
        <v>2</v>
      </c>
      <c r="P352" s="4" t="n">
        <v>0</v>
      </c>
      <c r="Q352" s="4" t="n">
        <v>3</v>
      </c>
      <c r="R352" s="4" t="n">
        <v>7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44</v>
      </c>
      <c r="AA352" s="4" t="str">
        <f aca="false">IF(AND(Z352 &lt; 36, Z352&gt;23), "24-35",
IF(AND(Z352 &lt; 51, Z352&gt;35), "36-50",
IF(AND(Z352 &lt; 66, Z352&gt;50), "51-65",
IF(Z352&gt;65, "66+", "?"))))</f>
        <v>36-50</v>
      </c>
      <c r="AB352" s="4" t="n">
        <v>2629</v>
      </c>
      <c r="AC352" s="4" t="n">
        <v>1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1</v>
      </c>
      <c r="AJ352" s="4" t="n">
        <v>0</v>
      </c>
      <c r="AK352" s="4" t="n">
        <v>0</v>
      </c>
      <c r="AL352" s="4" t="n">
        <v>33</v>
      </c>
      <c r="AM352" s="5" t="n">
        <v>42220</v>
      </c>
      <c r="AN352" s="3" t="n">
        <f aca="false">MONTH(AM352)</f>
        <v>8</v>
      </c>
      <c r="AO352" s="3" t="str">
        <f aca="false">TEXT(AM352,"mmmm")</f>
        <v>August</v>
      </c>
    </row>
    <row r="353" customFormat="false" ht="12.75" hidden="true" customHeight="false" outlineLevel="0" collapsed="false">
      <c r="A353" s="3" t="n">
        <v>352</v>
      </c>
      <c r="B353" s="4" t="n">
        <v>72025</v>
      </c>
      <c r="C353" s="4" t="n">
        <v>1699</v>
      </c>
      <c r="E353" s="4" t="n">
        <v>0</v>
      </c>
      <c r="F353" s="4" t="n">
        <v>0</v>
      </c>
      <c r="G353" s="4" t="n">
        <v>27</v>
      </c>
      <c r="H353" s="4" t="n">
        <v>833</v>
      </c>
      <c r="I353" s="4" t="n">
        <v>33</v>
      </c>
      <c r="J353" s="4" t="n">
        <v>549</v>
      </c>
      <c r="K353" s="4" t="n">
        <v>151</v>
      </c>
      <c r="L353" s="4" t="n">
        <v>133</v>
      </c>
      <c r="M353" s="4" t="n">
        <v>233</v>
      </c>
      <c r="N353" s="4" t="n">
        <v>1</v>
      </c>
      <c r="O353" s="4" t="n">
        <v>4</v>
      </c>
      <c r="P353" s="4" t="n">
        <v>3</v>
      </c>
      <c r="Q353" s="4" t="n">
        <v>8</v>
      </c>
      <c r="R353" s="4" t="n">
        <v>3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58</v>
      </c>
      <c r="AA353" s="4" t="str">
        <f aca="false">IF(AND(Z353 &lt; 36, Z353&gt;23), "24-35",
IF(AND(Z353 &lt; 51, Z353&gt;35), "36-50",
IF(AND(Z353 &lt; 66, Z353&gt;50), "51-65",
IF(Z353&gt;65, "66+", "?"))))</f>
        <v>51-65</v>
      </c>
      <c r="AB353" s="4" t="n">
        <v>2748</v>
      </c>
      <c r="AC353" s="4" t="n">
        <v>0</v>
      </c>
      <c r="AD353" s="4" t="n">
        <v>0</v>
      </c>
      <c r="AE353" s="4" t="n">
        <v>0</v>
      </c>
      <c r="AF353" s="4" t="n">
        <v>1</v>
      </c>
      <c r="AG353" s="4" t="n">
        <v>0</v>
      </c>
      <c r="AH353" s="4" t="n">
        <v>0</v>
      </c>
      <c r="AI353" s="4" t="n">
        <v>1</v>
      </c>
      <c r="AJ353" s="4" t="n">
        <v>0</v>
      </c>
      <c r="AK353" s="4" t="n">
        <v>0</v>
      </c>
      <c r="AL353" s="4" t="n">
        <v>1466</v>
      </c>
      <c r="AM353" s="5" t="n">
        <v>42101</v>
      </c>
      <c r="AN353" s="3" t="n">
        <f aca="false">MONTH(AM353)</f>
        <v>4</v>
      </c>
      <c r="AO353" s="3" t="str">
        <f aca="false">TEXT(AM353,"mmmm")</f>
        <v>April</v>
      </c>
    </row>
    <row r="354" customFormat="false" ht="12.75" hidden="true" customHeight="false" outlineLevel="0" collapsed="false">
      <c r="A354" s="3" t="n">
        <v>353</v>
      </c>
      <c r="B354" s="4" t="n">
        <v>52614</v>
      </c>
      <c r="C354" s="4" t="n">
        <v>952</v>
      </c>
      <c r="E354" s="4" t="n">
        <v>0</v>
      </c>
      <c r="F354" s="4" t="n">
        <v>1</v>
      </c>
      <c r="G354" s="4" t="n">
        <v>63</v>
      </c>
      <c r="H354" s="4" t="n">
        <v>789</v>
      </c>
      <c r="I354" s="4" t="n">
        <v>0</v>
      </c>
      <c r="J354" s="4" t="n">
        <v>142</v>
      </c>
      <c r="K354" s="4" t="n">
        <v>12</v>
      </c>
      <c r="L354" s="4" t="n">
        <v>9</v>
      </c>
      <c r="M354" s="4" t="n">
        <v>38</v>
      </c>
      <c r="N354" s="4" t="n">
        <v>2</v>
      </c>
      <c r="O354" s="4" t="n">
        <v>2</v>
      </c>
      <c r="P354" s="4" t="n">
        <v>4</v>
      </c>
      <c r="Q354" s="4" t="n">
        <v>8</v>
      </c>
      <c r="R354" s="4" t="n">
        <v>8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45</v>
      </c>
      <c r="AA354" s="4" t="str">
        <f aca="false">IF(AND(Z354 &lt; 36, Z354&gt;23), "24-35",
IF(AND(Z354 &lt; 51, Z354&gt;35), "36-50",
IF(AND(Z354 &lt; 66, Z354&gt;50), "51-65",
IF(Z354&gt;65, "66+", "?"))))</f>
        <v>36-50</v>
      </c>
      <c r="AB354" s="4" t="n">
        <v>2734</v>
      </c>
      <c r="AC354" s="4" t="n">
        <v>0</v>
      </c>
      <c r="AD354" s="4" t="n">
        <v>0</v>
      </c>
      <c r="AE354" s="4" t="n">
        <v>1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1</v>
      </c>
      <c r="AL354" s="4" t="n">
        <v>914</v>
      </c>
      <c r="AM354" s="5" t="n">
        <v>42115</v>
      </c>
      <c r="AN354" s="3" t="n">
        <f aca="false">MONTH(AM354)</f>
        <v>4</v>
      </c>
      <c r="AO354" s="3" t="str">
        <f aca="false">TEXT(AM354,"mmmm")</f>
        <v>April</v>
      </c>
    </row>
    <row r="355" customFormat="false" ht="12.75" hidden="true" customHeight="false" outlineLevel="0" collapsed="false">
      <c r="A355" s="3" t="n">
        <v>354</v>
      </c>
      <c r="B355" s="4" t="n">
        <v>35684</v>
      </c>
      <c r="C355" s="4" t="n">
        <v>27</v>
      </c>
      <c r="E355" s="4" t="n">
        <v>1</v>
      </c>
      <c r="F355" s="4" t="n">
        <v>0</v>
      </c>
      <c r="G355" s="4" t="n">
        <v>66</v>
      </c>
      <c r="H355" s="4" t="n">
        <v>10</v>
      </c>
      <c r="I355" s="4" t="n">
        <v>4</v>
      </c>
      <c r="J355" s="4" t="n">
        <v>7</v>
      </c>
      <c r="K355" s="4" t="n">
        <v>0</v>
      </c>
      <c r="L355" s="4" t="n">
        <v>6</v>
      </c>
      <c r="M355" s="4" t="n">
        <v>3</v>
      </c>
      <c r="N355" s="4" t="n">
        <v>1</v>
      </c>
      <c r="O355" s="4" t="n">
        <v>1</v>
      </c>
      <c r="P355" s="4" t="n">
        <v>0</v>
      </c>
      <c r="Q355" s="4" t="n">
        <v>3</v>
      </c>
      <c r="R355" s="4" t="n">
        <v>6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36</v>
      </c>
      <c r="AA355" s="4" t="str">
        <f aca="false">IF(AND(Z355 &lt; 36, Z355&gt;23), "24-35",
IF(AND(Z355 &lt; 51, Z355&gt;35), "36-50",
IF(AND(Z355 &lt; 66, Z355&gt;50), "51-65",
IF(Z355&gt;65, "66+", "?"))))</f>
        <v>36-50</v>
      </c>
      <c r="AB355" s="4" t="n">
        <v>2227</v>
      </c>
      <c r="AC355" s="4" t="n">
        <v>0</v>
      </c>
      <c r="AD355" s="4" t="n">
        <v>1</v>
      </c>
      <c r="AE355" s="4" t="n">
        <v>0</v>
      </c>
      <c r="AF355" s="4" t="n">
        <v>0</v>
      </c>
      <c r="AG355" s="4" t="n">
        <v>0</v>
      </c>
      <c r="AH355" s="4" t="n">
        <v>1</v>
      </c>
      <c r="AI355" s="4" t="n">
        <v>0</v>
      </c>
      <c r="AJ355" s="4" t="n">
        <v>0</v>
      </c>
      <c r="AK355" s="4" t="n">
        <v>0</v>
      </c>
      <c r="AL355" s="4" t="n">
        <v>24</v>
      </c>
      <c r="AM355" s="5" t="n">
        <v>42622</v>
      </c>
      <c r="AN355" s="3" t="n">
        <f aca="false">MONTH(AM355)</f>
        <v>9</v>
      </c>
      <c r="AO355" s="3" t="str">
        <f aca="false">TEXT(AM355,"mmmm")</f>
        <v>September</v>
      </c>
    </row>
    <row r="356" customFormat="false" ht="12.75" hidden="true" customHeight="false" outlineLevel="0" collapsed="false">
      <c r="A356" s="3" t="n">
        <v>355</v>
      </c>
      <c r="B356" s="4" t="n">
        <v>48178</v>
      </c>
      <c r="C356" s="4" t="n">
        <v>216</v>
      </c>
      <c r="E356" s="4" t="n">
        <v>1</v>
      </c>
      <c r="F356" s="4" t="n">
        <v>1</v>
      </c>
      <c r="G356" s="4" t="n">
        <v>69</v>
      </c>
      <c r="H356" s="4" t="n">
        <v>159</v>
      </c>
      <c r="I356" s="4" t="n">
        <v>4</v>
      </c>
      <c r="J356" s="4" t="n">
        <v>45</v>
      </c>
      <c r="K356" s="4" t="n">
        <v>6</v>
      </c>
      <c r="L356" s="4" t="n">
        <v>2</v>
      </c>
      <c r="M356" s="4" t="n">
        <v>38</v>
      </c>
      <c r="N356" s="4" t="n">
        <v>6</v>
      </c>
      <c r="O356" s="4" t="n">
        <v>5</v>
      </c>
      <c r="P356" s="4" t="n">
        <v>1</v>
      </c>
      <c r="Q356" s="4" t="n">
        <v>4</v>
      </c>
      <c r="R356" s="4" t="n">
        <v>8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45</v>
      </c>
      <c r="AA356" s="4" t="str">
        <f aca="false">IF(AND(Z356 &lt; 36, Z356&gt;23), "24-35",
IF(AND(Z356 &lt; 51, Z356&gt;35), "36-50",
IF(AND(Z356 &lt; 66, Z356&gt;50), "51-65",
IF(Z356&gt;65, "66+", "?"))))</f>
        <v>36-50</v>
      </c>
      <c r="AB356" s="4" t="n">
        <v>2768</v>
      </c>
      <c r="AC356" s="4" t="n">
        <v>0</v>
      </c>
      <c r="AD356" s="4" t="n">
        <v>1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1</v>
      </c>
      <c r="AJ356" s="4" t="n">
        <v>0</v>
      </c>
      <c r="AK356" s="4" t="n">
        <v>0</v>
      </c>
      <c r="AL356" s="4" t="n">
        <v>178</v>
      </c>
      <c r="AM356" s="5" t="n">
        <v>42081</v>
      </c>
      <c r="AN356" s="3" t="n">
        <f aca="false">MONTH(AM356)</f>
        <v>3</v>
      </c>
      <c r="AO356" s="3" t="str">
        <f aca="false">TEXT(AM356,"mmmm")</f>
        <v>March</v>
      </c>
    </row>
    <row r="357" customFormat="false" ht="12.75" hidden="true" customHeight="false" outlineLevel="0" collapsed="false">
      <c r="A357" s="3" t="n">
        <v>356</v>
      </c>
      <c r="B357" s="4" t="n">
        <v>29548</v>
      </c>
      <c r="C357" s="4" t="n">
        <v>18</v>
      </c>
      <c r="E357" s="4" t="n">
        <v>1</v>
      </c>
      <c r="F357" s="4" t="n">
        <v>0</v>
      </c>
      <c r="G357" s="4" t="n">
        <v>52</v>
      </c>
      <c r="H357" s="4" t="n">
        <v>7</v>
      </c>
      <c r="I357" s="4" t="n">
        <v>1</v>
      </c>
      <c r="J357" s="4" t="n">
        <v>6</v>
      </c>
      <c r="K357" s="4" t="n">
        <v>3</v>
      </c>
      <c r="L357" s="4" t="n">
        <v>1</v>
      </c>
      <c r="M357" s="4" t="n">
        <v>11</v>
      </c>
      <c r="N357" s="4" t="n">
        <v>1</v>
      </c>
      <c r="O357" s="4" t="n">
        <v>1</v>
      </c>
      <c r="P357" s="4" t="n">
        <v>1</v>
      </c>
      <c r="Q357" s="4" t="n">
        <v>2</v>
      </c>
      <c r="R357" s="4" t="n">
        <v>4</v>
      </c>
      <c r="S357" s="4" t="n">
        <v>0</v>
      </c>
      <c r="T357" s="4" t="n">
        <v>0</v>
      </c>
      <c r="U357" s="4" t="n">
        <v>1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50</v>
      </c>
      <c r="AA357" s="4" t="str">
        <f aca="false">IF(AND(Z357 &lt; 36, Z357&gt;23), "24-35",
IF(AND(Z357 &lt; 51, Z357&gt;35), "36-50",
IF(AND(Z357 &lt; 66, Z357&gt;50), "51-65",
IF(Z357&gt;65, "66+", "?"))))</f>
        <v>36-50</v>
      </c>
      <c r="AB357" s="4" t="n">
        <v>2463</v>
      </c>
      <c r="AC357" s="4" t="n">
        <v>0</v>
      </c>
      <c r="AD357" s="4" t="n">
        <v>0</v>
      </c>
      <c r="AE357" s="4" t="n">
        <v>1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1</v>
      </c>
      <c r="AK357" s="4" t="n">
        <v>0</v>
      </c>
      <c r="AL357" s="4" t="n">
        <v>7</v>
      </c>
      <c r="AM357" s="5" t="n">
        <v>42386</v>
      </c>
      <c r="AN357" s="3" t="n">
        <f aca="false">MONTH(AM357)</f>
        <v>1</v>
      </c>
      <c r="AO357" s="3" t="str">
        <f aca="false">TEXT(AM357,"mmmm")</f>
        <v>January</v>
      </c>
    </row>
    <row r="358" customFormat="false" ht="12.75" hidden="true" customHeight="false" outlineLevel="0" collapsed="false">
      <c r="A358" s="3" t="n">
        <v>357</v>
      </c>
      <c r="B358" s="4" t="n">
        <v>63810</v>
      </c>
      <c r="C358" s="4" t="n">
        <v>1270</v>
      </c>
      <c r="E358" s="4" t="n">
        <v>0</v>
      </c>
      <c r="F358" s="4" t="n">
        <v>1</v>
      </c>
      <c r="G358" s="4" t="n">
        <v>45</v>
      </c>
      <c r="H358" s="4" t="n">
        <v>977</v>
      </c>
      <c r="I358" s="4" t="n">
        <v>12</v>
      </c>
      <c r="J358" s="4" t="n">
        <v>253</v>
      </c>
      <c r="K358" s="4" t="n">
        <v>16</v>
      </c>
      <c r="L358" s="4" t="n">
        <v>12</v>
      </c>
      <c r="M358" s="4" t="n">
        <v>101</v>
      </c>
      <c r="N358" s="4" t="n">
        <v>4</v>
      </c>
      <c r="O358" s="4" t="n">
        <v>4</v>
      </c>
      <c r="P358" s="4" t="n">
        <v>3</v>
      </c>
      <c r="Q358" s="4" t="n">
        <v>12</v>
      </c>
      <c r="R358" s="4" t="n">
        <v>8</v>
      </c>
      <c r="S358" s="4" t="n">
        <v>0</v>
      </c>
      <c r="T358" s="4" t="n">
        <v>0</v>
      </c>
      <c r="U358" s="4" t="n">
        <v>0</v>
      </c>
      <c r="V358" s="4" t="n">
        <v>1</v>
      </c>
      <c r="W358" s="4" t="n">
        <v>0</v>
      </c>
      <c r="X358" s="4" t="n">
        <v>0</v>
      </c>
      <c r="Y358" s="4" t="n">
        <v>0</v>
      </c>
      <c r="Z358" s="4" t="n">
        <v>54</v>
      </c>
      <c r="AA358" s="4" t="str">
        <f aca="false">IF(AND(Z358 &lt; 36, Z358&gt;23), "24-35",
IF(AND(Z358 &lt; 51, Z358&gt;35), "36-50",
IF(AND(Z358 &lt; 66, Z358&gt;50), "51-65",
IF(Z358&gt;65, "66+", "?"))))</f>
        <v>51-65</v>
      </c>
      <c r="AB358" s="4" t="n">
        <v>2754</v>
      </c>
      <c r="AC358" s="4" t="n">
        <v>0</v>
      </c>
      <c r="AD358" s="4" t="n">
        <v>0</v>
      </c>
      <c r="AE358" s="4" t="n">
        <v>1</v>
      </c>
      <c r="AF358" s="4" t="n">
        <v>0</v>
      </c>
      <c r="AG358" s="4" t="n">
        <v>0</v>
      </c>
      <c r="AH358" s="4" t="n">
        <v>0</v>
      </c>
      <c r="AI358" s="4" t="n">
        <v>1</v>
      </c>
      <c r="AJ358" s="4" t="n">
        <v>0</v>
      </c>
      <c r="AK358" s="4" t="n">
        <v>0</v>
      </c>
      <c r="AL358" s="4" t="n">
        <v>1169</v>
      </c>
      <c r="AM358" s="5" t="n">
        <v>42095</v>
      </c>
      <c r="AN358" s="3" t="n">
        <f aca="false">MONTH(AM358)</f>
        <v>4</v>
      </c>
      <c r="AO358" s="3" t="str">
        <f aca="false">TEXT(AM358,"mmmm")</f>
        <v>April</v>
      </c>
    </row>
    <row r="359" customFormat="false" ht="12.75" hidden="false" customHeight="false" outlineLevel="0" collapsed="false">
      <c r="A359" s="3" t="n">
        <v>358</v>
      </c>
      <c r="B359" s="4" t="n">
        <v>85683</v>
      </c>
      <c r="C359" s="4" t="n">
        <v>1738</v>
      </c>
      <c r="D359" s="4" t="n">
        <f aca="false">C359*100/B359</f>
        <v>2.02840703523453</v>
      </c>
      <c r="E359" s="4" t="n">
        <v>0</v>
      </c>
      <c r="F359" s="4" t="n">
        <v>0</v>
      </c>
      <c r="G359" s="4" t="n">
        <v>6</v>
      </c>
      <c r="H359" s="4" t="n">
        <v>1296</v>
      </c>
      <c r="I359" s="4" t="n">
        <v>17</v>
      </c>
      <c r="J359" s="4" t="n">
        <v>311</v>
      </c>
      <c r="K359" s="4" t="n">
        <v>45</v>
      </c>
      <c r="L359" s="4" t="n">
        <v>69</v>
      </c>
      <c r="M359" s="4" t="n">
        <v>51</v>
      </c>
      <c r="N359" s="4" t="n">
        <v>1</v>
      </c>
      <c r="O359" s="4" t="n">
        <v>2</v>
      </c>
      <c r="P359" s="4" t="n">
        <v>4</v>
      </c>
      <c r="Q359" s="4" t="n">
        <v>10</v>
      </c>
      <c r="R359" s="4" t="n">
        <v>1</v>
      </c>
      <c r="S359" s="4" t="n">
        <v>1</v>
      </c>
      <c r="T359" s="4" t="n">
        <v>1</v>
      </c>
      <c r="U359" s="4" t="n">
        <v>0</v>
      </c>
      <c r="V359" s="4" t="n">
        <v>1</v>
      </c>
      <c r="W359" s="4" t="n">
        <v>1</v>
      </c>
      <c r="X359" s="4" t="n">
        <v>0</v>
      </c>
      <c r="Y359" s="4" t="n">
        <v>1</v>
      </c>
      <c r="Z359" s="4" t="n">
        <v>66</v>
      </c>
      <c r="AA359" s="4" t="str">
        <f aca="false">IF(AND(Z359 &lt; 36, Z359&gt;23), "24-35",
IF(AND(Z359 &lt; 51, Z359&gt;35), "36-50",
IF(AND(Z359 &lt; 66, Z359&gt;50), "51-65",
IF(Z359&gt;65, "66+", "?"))))</f>
        <v>66+</v>
      </c>
      <c r="AB359" s="4" t="n">
        <v>2259</v>
      </c>
      <c r="AC359" s="4" t="n">
        <v>1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1</v>
      </c>
      <c r="AJ359" s="4" t="n">
        <v>0</v>
      </c>
      <c r="AK359" s="4" t="n">
        <v>0</v>
      </c>
      <c r="AL359" s="4" t="n">
        <v>1687</v>
      </c>
      <c r="AM359" s="5" t="n">
        <v>42590</v>
      </c>
      <c r="AN359" s="3" t="n">
        <f aca="false">MONTH(AM359)</f>
        <v>8</v>
      </c>
      <c r="AO359" s="3" t="str">
        <f aca="false">TEXT(AM359,"mmmm")</f>
        <v>August</v>
      </c>
    </row>
    <row r="360" customFormat="false" ht="12.75" hidden="true" customHeight="false" outlineLevel="0" collapsed="false">
      <c r="A360" s="3" t="n">
        <v>359</v>
      </c>
      <c r="B360" s="4" t="n">
        <v>46098</v>
      </c>
      <c r="C360" s="4" t="n">
        <v>84</v>
      </c>
      <c r="E360" s="4" t="n">
        <v>1</v>
      </c>
      <c r="F360" s="4" t="n">
        <v>1</v>
      </c>
      <c r="G360" s="4" t="n">
        <v>86</v>
      </c>
      <c r="H360" s="4" t="n">
        <v>57</v>
      </c>
      <c r="I360" s="4" t="n">
        <v>0</v>
      </c>
      <c r="J360" s="4" t="n">
        <v>27</v>
      </c>
      <c r="K360" s="4" t="n">
        <v>0</v>
      </c>
      <c r="L360" s="4" t="n">
        <v>0</v>
      </c>
      <c r="M360" s="4" t="n">
        <v>36</v>
      </c>
      <c r="N360" s="4" t="n">
        <v>4</v>
      </c>
      <c r="O360" s="4" t="n">
        <v>3</v>
      </c>
      <c r="P360" s="4" t="n">
        <v>2</v>
      </c>
      <c r="Q360" s="4" t="n">
        <v>2</v>
      </c>
      <c r="R360" s="4" t="n">
        <v>8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45</v>
      </c>
      <c r="AA360" s="4" t="str">
        <f aca="false">IF(AND(Z360 &lt; 36, Z360&gt;23), "24-35",
IF(AND(Z360 &lt; 51, Z360&gt;35), "36-50",
IF(AND(Z360 &lt; 66, Z360&gt;50), "51-65",
IF(Z360&gt;65, "66+", "?"))))</f>
        <v>36-50</v>
      </c>
      <c r="AB360" s="4" t="n">
        <v>2839</v>
      </c>
      <c r="AC360" s="4" t="n">
        <v>0</v>
      </c>
      <c r="AD360" s="4" t="n">
        <v>0</v>
      </c>
      <c r="AE360" s="4" t="n">
        <v>1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1</v>
      </c>
      <c r="AK360" s="4" t="n">
        <v>0</v>
      </c>
      <c r="AL360" s="4" t="n">
        <v>48</v>
      </c>
      <c r="AM360" s="5" t="n">
        <v>42010</v>
      </c>
      <c r="AN360" s="3" t="n">
        <f aca="false">MONTH(AM360)</f>
        <v>1</v>
      </c>
      <c r="AO360" s="3" t="str">
        <f aca="false">TEXT(AM360,"mmmm")</f>
        <v>January</v>
      </c>
    </row>
    <row r="361" customFormat="false" ht="12.75" hidden="false" customHeight="false" outlineLevel="0" collapsed="false">
      <c r="A361" s="3" t="n">
        <v>360</v>
      </c>
      <c r="B361" s="4" t="n">
        <v>68126</v>
      </c>
      <c r="C361" s="4" t="n">
        <v>1734</v>
      </c>
      <c r="D361" s="4" t="n">
        <f aca="false">C361*100/B361</f>
        <v>2.54528373895429</v>
      </c>
      <c r="E361" s="4" t="n">
        <v>0</v>
      </c>
      <c r="F361" s="4" t="n">
        <v>0</v>
      </c>
      <c r="G361" s="4" t="n">
        <v>40</v>
      </c>
      <c r="H361" s="4" t="n">
        <v>1332</v>
      </c>
      <c r="I361" s="4" t="n">
        <v>17</v>
      </c>
      <c r="J361" s="4" t="n">
        <v>311</v>
      </c>
      <c r="K361" s="4" t="n">
        <v>23</v>
      </c>
      <c r="L361" s="4" t="n">
        <v>51</v>
      </c>
      <c r="M361" s="4" t="n">
        <v>86</v>
      </c>
      <c r="N361" s="4" t="n">
        <v>1</v>
      </c>
      <c r="O361" s="4" t="n">
        <v>7</v>
      </c>
      <c r="P361" s="4" t="n">
        <v>4</v>
      </c>
      <c r="Q361" s="4" t="n">
        <v>5</v>
      </c>
      <c r="R361" s="4" t="n">
        <v>9</v>
      </c>
      <c r="S361" s="4" t="n">
        <v>0</v>
      </c>
      <c r="T361" s="4" t="n">
        <v>0</v>
      </c>
      <c r="U361" s="4" t="n">
        <v>0</v>
      </c>
      <c r="V361" s="4" t="n">
        <v>1</v>
      </c>
      <c r="W361" s="4" t="n">
        <v>0</v>
      </c>
      <c r="X361" s="4" t="n">
        <v>0</v>
      </c>
      <c r="Y361" s="4" t="n">
        <v>1</v>
      </c>
      <c r="Z361" s="4" t="n">
        <v>29</v>
      </c>
      <c r="AA361" s="4" t="str">
        <f aca="false">IF(AND(Z361 &lt; 36, Z361&gt;23), "24-35",
IF(AND(Z361 &lt; 51, Z361&gt;35), "36-50",
IF(AND(Z361 &lt; 66, Z361&gt;50), "51-65",
IF(Z361&gt;65, "66+", "?"))))</f>
        <v>24-35</v>
      </c>
      <c r="AB361" s="4" t="n">
        <v>2755</v>
      </c>
      <c r="AC361" s="4" t="n">
        <v>0</v>
      </c>
      <c r="AD361" s="4" t="n">
        <v>0</v>
      </c>
      <c r="AE361" s="4" t="n">
        <v>1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1</v>
      </c>
      <c r="AL361" s="4" t="n">
        <v>1648</v>
      </c>
      <c r="AM361" s="5" t="n">
        <v>42094</v>
      </c>
      <c r="AN361" s="3" t="n">
        <f aca="false">MONTH(AM361)</f>
        <v>3</v>
      </c>
      <c r="AO361" s="3" t="str">
        <f aca="false">TEXT(AM361,"mmmm")</f>
        <v>March</v>
      </c>
    </row>
    <row r="362" customFormat="false" ht="12.75" hidden="true" customHeight="false" outlineLevel="0" collapsed="false">
      <c r="A362" s="3" t="n">
        <v>361</v>
      </c>
      <c r="B362" s="4" t="n">
        <v>30279</v>
      </c>
      <c r="C362" s="4" t="n">
        <v>36</v>
      </c>
      <c r="E362" s="4" t="n">
        <v>1</v>
      </c>
      <c r="F362" s="4" t="n">
        <v>0</v>
      </c>
      <c r="G362" s="4" t="n">
        <v>13</v>
      </c>
      <c r="H362" s="4" t="n">
        <v>10</v>
      </c>
      <c r="I362" s="4" t="n">
        <v>4</v>
      </c>
      <c r="J362" s="4" t="n">
        <v>14</v>
      </c>
      <c r="K362" s="4" t="n">
        <v>4</v>
      </c>
      <c r="L362" s="4" t="n">
        <v>4</v>
      </c>
      <c r="M362" s="4" t="n">
        <v>1</v>
      </c>
      <c r="N362" s="4" t="n">
        <v>1</v>
      </c>
      <c r="O362" s="4" t="n">
        <v>1</v>
      </c>
      <c r="P362" s="4" t="n">
        <v>0</v>
      </c>
      <c r="Q362" s="4" t="n">
        <v>3</v>
      </c>
      <c r="R362" s="4" t="n">
        <v>8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31</v>
      </c>
      <c r="AA362" s="4" t="str">
        <f aca="false">IF(AND(Z362 &lt; 36, Z362&gt;23), "24-35",
IF(AND(Z362 &lt; 51, Z362&gt;35), "36-50",
IF(AND(Z362 &lt; 66, Z362&gt;50), "51-65",
IF(Z362&gt;65, "66+", "?"))))</f>
        <v>24-35</v>
      </c>
      <c r="AB362" s="4" t="n">
        <v>2705</v>
      </c>
      <c r="AC362" s="4" t="n">
        <v>0</v>
      </c>
      <c r="AD362" s="4" t="n">
        <v>0</v>
      </c>
      <c r="AE362" s="4" t="n">
        <v>1</v>
      </c>
      <c r="AF362" s="4" t="n">
        <v>0</v>
      </c>
      <c r="AG362" s="4" t="n">
        <v>0</v>
      </c>
      <c r="AH362" s="4" t="n">
        <v>0</v>
      </c>
      <c r="AI362" s="4" t="n">
        <v>1</v>
      </c>
      <c r="AJ362" s="4" t="n">
        <v>0</v>
      </c>
      <c r="AK362" s="4" t="n">
        <v>0</v>
      </c>
      <c r="AL362" s="4" t="n">
        <v>35</v>
      </c>
      <c r="AM362" s="5" t="n">
        <v>42144</v>
      </c>
      <c r="AN362" s="3" t="n">
        <f aca="false">MONTH(AM362)</f>
        <v>5</v>
      </c>
      <c r="AO362" s="3" t="str">
        <f aca="false">TEXT(AM362,"mmmm")</f>
        <v>May</v>
      </c>
    </row>
    <row r="363" customFormat="false" ht="12.75" hidden="true" customHeight="false" outlineLevel="0" collapsed="false">
      <c r="A363" s="3" t="n">
        <v>362</v>
      </c>
      <c r="B363" s="4" t="n">
        <v>66426</v>
      </c>
      <c r="C363" s="4" t="n">
        <v>1220</v>
      </c>
      <c r="E363" s="4" t="n">
        <v>0</v>
      </c>
      <c r="F363" s="4" t="n">
        <v>1</v>
      </c>
      <c r="G363" s="4" t="n">
        <v>14</v>
      </c>
      <c r="H363" s="4" t="n">
        <v>1043</v>
      </c>
      <c r="I363" s="4" t="n">
        <v>24</v>
      </c>
      <c r="J363" s="4" t="n">
        <v>97</v>
      </c>
      <c r="K363" s="4" t="n">
        <v>32</v>
      </c>
      <c r="L363" s="4" t="n">
        <v>24</v>
      </c>
      <c r="M363" s="4" t="n">
        <v>157</v>
      </c>
      <c r="N363" s="4" t="n">
        <v>2</v>
      </c>
      <c r="O363" s="4" t="n">
        <v>3</v>
      </c>
      <c r="P363" s="4" t="n">
        <v>5</v>
      </c>
      <c r="Q363" s="4" t="n">
        <v>10</v>
      </c>
      <c r="R363" s="4" t="n">
        <v>6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59</v>
      </c>
      <c r="AA363" s="4" t="str">
        <f aca="false">IF(AND(Z363 &lt; 36, Z363&gt;23), "24-35",
IF(AND(Z363 &lt; 51, Z363&gt;35), "36-50",
IF(AND(Z363 &lt; 66, Z363&gt;50), "51-65",
IF(Z363&gt;65, "66+", "?"))))</f>
        <v>51-65</v>
      </c>
      <c r="AB363" s="4" t="n">
        <v>2429</v>
      </c>
      <c r="AC363" s="4" t="n">
        <v>0</v>
      </c>
      <c r="AD363" s="4" t="n">
        <v>0</v>
      </c>
      <c r="AE363" s="4" t="n">
        <v>0</v>
      </c>
      <c r="AF363" s="4" t="n">
        <v>1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1</v>
      </c>
      <c r="AL363" s="4" t="n">
        <v>1063</v>
      </c>
      <c r="AM363" s="5" t="n">
        <v>42420</v>
      </c>
      <c r="AN363" s="3" t="n">
        <f aca="false">MONTH(AM363)</f>
        <v>2</v>
      </c>
      <c r="AO363" s="3" t="str">
        <f aca="false">TEXT(AM363,"mmmm")</f>
        <v>February</v>
      </c>
    </row>
    <row r="364" customFormat="false" ht="12.75" hidden="true" customHeight="false" outlineLevel="0" collapsed="false">
      <c r="A364" s="3" t="n">
        <v>363</v>
      </c>
      <c r="B364" s="4" t="n">
        <v>30822</v>
      </c>
      <c r="C364" s="4" t="n">
        <v>39</v>
      </c>
      <c r="E364" s="4" t="n">
        <v>1</v>
      </c>
      <c r="F364" s="4" t="n">
        <v>0</v>
      </c>
      <c r="G364" s="4" t="n">
        <v>92</v>
      </c>
      <c r="H364" s="4" t="n">
        <v>3</v>
      </c>
      <c r="I364" s="4" t="n">
        <v>9</v>
      </c>
      <c r="J364" s="4" t="n">
        <v>13</v>
      </c>
      <c r="K364" s="4" t="n">
        <v>2</v>
      </c>
      <c r="L364" s="4" t="n">
        <v>12</v>
      </c>
      <c r="M364" s="4" t="n">
        <v>12</v>
      </c>
      <c r="N364" s="4" t="n">
        <v>1</v>
      </c>
      <c r="O364" s="4" t="n">
        <v>1</v>
      </c>
      <c r="P364" s="4" t="n">
        <v>0</v>
      </c>
      <c r="Q364" s="4" t="n">
        <v>3</v>
      </c>
      <c r="R364" s="4" t="n">
        <v>7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51</v>
      </c>
      <c r="AA364" s="4" t="str">
        <f aca="false">IF(AND(Z364 &lt; 36, Z364&gt;23), "24-35",
IF(AND(Z364 &lt; 51, Z364&gt;35), "36-50",
IF(AND(Z364 &lt; 66, Z364&gt;50), "51-65",
IF(Z364&gt;65, "66+", "?"))))</f>
        <v>51-65</v>
      </c>
      <c r="AB364" s="4" t="n">
        <v>2539</v>
      </c>
      <c r="AC364" s="4" t="n">
        <v>0</v>
      </c>
      <c r="AD364" s="4" t="n">
        <v>0</v>
      </c>
      <c r="AE364" s="4" t="n">
        <v>1</v>
      </c>
      <c r="AF364" s="4" t="n">
        <v>0</v>
      </c>
      <c r="AG364" s="4" t="n">
        <v>0</v>
      </c>
      <c r="AH364" s="4" t="n">
        <v>0</v>
      </c>
      <c r="AI364" s="4" t="n">
        <v>1</v>
      </c>
      <c r="AJ364" s="4" t="n">
        <v>0</v>
      </c>
      <c r="AK364" s="4" t="n">
        <v>0</v>
      </c>
      <c r="AL364" s="4" t="n">
        <v>27</v>
      </c>
      <c r="AM364" s="5" t="n">
        <v>42310</v>
      </c>
      <c r="AN364" s="3" t="n">
        <f aca="false">MONTH(AM364)</f>
        <v>11</v>
      </c>
      <c r="AO364" s="3" t="str">
        <f aca="false">TEXT(AM364,"mmmm")</f>
        <v>November</v>
      </c>
    </row>
    <row r="365" customFormat="false" ht="12.75" hidden="true" customHeight="false" outlineLevel="0" collapsed="false">
      <c r="A365" s="3" t="n">
        <v>364</v>
      </c>
      <c r="B365" s="4" t="n">
        <v>33581</v>
      </c>
      <c r="C365" s="4" t="n">
        <v>16</v>
      </c>
      <c r="E365" s="4" t="n">
        <v>2</v>
      </c>
      <c r="F365" s="4" t="n">
        <v>0</v>
      </c>
      <c r="G365" s="4" t="n">
        <v>38</v>
      </c>
      <c r="H365" s="4" t="n">
        <v>11</v>
      </c>
      <c r="I365" s="4" t="n">
        <v>0</v>
      </c>
      <c r="J365" s="4" t="n">
        <v>5</v>
      </c>
      <c r="K365" s="4" t="n">
        <v>0</v>
      </c>
      <c r="L365" s="4" t="n">
        <v>0</v>
      </c>
      <c r="M365" s="4" t="n">
        <v>1</v>
      </c>
      <c r="N365" s="4" t="n">
        <v>1</v>
      </c>
      <c r="O365" s="4" t="n">
        <v>1</v>
      </c>
      <c r="P365" s="4" t="n">
        <v>0</v>
      </c>
      <c r="Q365" s="4" t="n">
        <v>2</v>
      </c>
      <c r="R365" s="4" t="n">
        <v>8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51</v>
      </c>
      <c r="AA365" s="4" t="str">
        <f aca="false">IF(AND(Z365 &lt; 36, Z365&gt;23), "24-35",
IF(AND(Z365 &lt; 51, Z365&gt;35), "36-50",
IF(AND(Z365 &lt; 66, Z365&gt;50), "51-65",
IF(Z365&gt;65, "66+", "?"))))</f>
        <v>51-65</v>
      </c>
      <c r="AB365" s="4" t="n">
        <v>2696</v>
      </c>
      <c r="AC365" s="4" t="n">
        <v>0</v>
      </c>
      <c r="AD365" s="4" t="n">
        <v>1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1</v>
      </c>
      <c r="AL365" s="4" t="n">
        <v>15</v>
      </c>
      <c r="AM365" s="5" t="n">
        <v>42153</v>
      </c>
      <c r="AN365" s="3" t="n">
        <f aca="false">MONTH(AM365)</f>
        <v>5</v>
      </c>
      <c r="AO365" s="3" t="str">
        <f aca="false">TEXT(AM365,"mmmm")</f>
        <v>May</v>
      </c>
    </row>
    <row r="366" customFormat="false" ht="12.75" hidden="true" customHeight="false" outlineLevel="0" collapsed="false">
      <c r="A366" s="3" t="n">
        <v>365</v>
      </c>
      <c r="B366" s="4" t="n">
        <v>19986</v>
      </c>
      <c r="C366" s="4" t="n">
        <v>16</v>
      </c>
      <c r="E366" s="4" t="n">
        <v>1</v>
      </c>
      <c r="F366" s="4" t="n">
        <v>0</v>
      </c>
      <c r="G366" s="4" t="n">
        <v>74</v>
      </c>
      <c r="H366" s="4" t="n">
        <v>3</v>
      </c>
      <c r="I366" s="4" t="n">
        <v>6</v>
      </c>
      <c r="J366" s="4" t="n">
        <v>5</v>
      </c>
      <c r="K366" s="4" t="n">
        <v>0</v>
      </c>
      <c r="L366" s="4" t="n">
        <v>2</v>
      </c>
      <c r="M366" s="4" t="n">
        <v>6</v>
      </c>
      <c r="N366" s="4" t="n">
        <v>1</v>
      </c>
      <c r="O366" s="4" t="n">
        <v>0</v>
      </c>
      <c r="P366" s="4" t="n">
        <v>0</v>
      </c>
      <c r="Q366" s="4" t="n">
        <v>3</v>
      </c>
      <c r="R366" s="4" t="n">
        <v>7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35</v>
      </c>
      <c r="AA366" s="4" t="str">
        <f aca="false">IF(AND(Z366 &lt; 36, Z366&gt;23), "24-35",
IF(AND(Z366 &lt; 51, Z366&gt;35), "36-50",
IF(AND(Z366 &lt; 66, Z366&gt;50), "51-65",
IF(Z366&gt;65, "66+", "?"))))</f>
        <v>24-35</v>
      </c>
      <c r="AB366" s="4" t="n">
        <v>2386</v>
      </c>
      <c r="AC366" s="4" t="n">
        <v>0</v>
      </c>
      <c r="AD366" s="4" t="n">
        <v>1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1</v>
      </c>
      <c r="AJ366" s="4" t="n">
        <v>0</v>
      </c>
      <c r="AK366" s="4" t="n">
        <v>0</v>
      </c>
      <c r="AL366" s="4" t="n">
        <v>10</v>
      </c>
      <c r="AM366" s="5" t="n">
        <v>42463</v>
      </c>
      <c r="AN366" s="3" t="n">
        <f aca="false">MONTH(AM366)</f>
        <v>4</v>
      </c>
      <c r="AO366" s="3" t="str">
        <f aca="false">TEXT(AM366,"mmmm")</f>
        <v>April</v>
      </c>
    </row>
    <row r="367" customFormat="false" ht="12.75" hidden="true" customHeight="false" outlineLevel="0" collapsed="false">
      <c r="A367" s="3" t="n">
        <v>366</v>
      </c>
      <c r="B367" s="4" t="n">
        <v>27421</v>
      </c>
      <c r="C367" s="4" t="n">
        <v>269</v>
      </c>
      <c r="E367" s="4" t="n">
        <v>0</v>
      </c>
      <c r="F367" s="4" t="n">
        <v>0</v>
      </c>
      <c r="G367" s="4" t="n">
        <v>14</v>
      </c>
      <c r="H367" s="4" t="n">
        <v>43</v>
      </c>
      <c r="I367" s="4" t="n">
        <v>12</v>
      </c>
      <c r="J367" s="4" t="n">
        <v>96</v>
      </c>
      <c r="K367" s="4" t="n">
        <v>78</v>
      </c>
      <c r="L367" s="4" t="n">
        <v>40</v>
      </c>
      <c r="M367" s="4" t="n">
        <v>55</v>
      </c>
      <c r="N367" s="4" t="n">
        <v>3</v>
      </c>
      <c r="O367" s="4" t="n">
        <v>4</v>
      </c>
      <c r="P367" s="4" t="n">
        <v>1</v>
      </c>
      <c r="Q367" s="4" t="n">
        <v>6</v>
      </c>
      <c r="R367" s="4" t="n">
        <v>7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66</v>
      </c>
      <c r="AA367" s="4" t="str">
        <f aca="false">IF(AND(Z367 &lt; 36, Z367&gt;23), "24-35",
IF(AND(Z367 &lt; 51, Z367&gt;35), "36-50",
IF(AND(Z367 &lt; 66, Z367&gt;50), "51-65",
IF(Z367&gt;65, "66+", "?"))))</f>
        <v>66+</v>
      </c>
      <c r="AB367" s="4" t="n">
        <v>2723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1</v>
      </c>
      <c r="AH367" s="4" t="n">
        <v>0</v>
      </c>
      <c r="AI367" s="4" t="n">
        <v>1</v>
      </c>
      <c r="AJ367" s="4" t="n">
        <v>0</v>
      </c>
      <c r="AK367" s="4" t="n">
        <v>0</v>
      </c>
      <c r="AL367" s="4" t="n">
        <v>214</v>
      </c>
      <c r="AM367" s="5" t="n">
        <v>42126</v>
      </c>
      <c r="AN367" s="3" t="n">
        <f aca="false">MONTH(AM367)</f>
        <v>5</v>
      </c>
      <c r="AO367" s="3" t="str">
        <f aca="false">TEXT(AM367,"mmmm")</f>
        <v>May</v>
      </c>
    </row>
    <row r="368" customFormat="false" ht="12.75" hidden="true" customHeight="false" outlineLevel="0" collapsed="false">
      <c r="A368" s="3" t="n">
        <v>367</v>
      </c>
      <c r="B368" s="4" t="n">
        <v>35688</v>
      </c>
      <c r="C368" s="4" t="n">
        <v>179</v>
      </c>
      <c r="E368" s="4" t="n">
        <v>2</v>
      </c>
      <c r="F368" s="4" t="n">
        <v>1</v>
      </c>
      <c r="G368" s="4" t="n">
        <v>94</v>
      </c>
      <c r="H368" s="4" t="n">
        <v>73</v>
      </c>
      <c r="I368" s="4" t="n">
        <v>3</v>
      </c>
      <c r="J368" s="4" t="n">
        <v>90</v>
      </c>
      <c r="K368" s="4" t="n">
        <v>12</v>
      </c>
      <c r="L368" s="4" t="n">
        <v>1</v>
      </c>
      <c r="M368" s="4" t="n">
        <v>32</v>
      </c>
      <c r="N368" s="4" t="n">
        <v>7</v>
      </c>
      <c r="O368" s="4" t="n">
        <v>4</v>
      </c>
      <c r="P368" s="4" t="n">
        <v>1</v>
      </c>
      <c r="Q368" s="4" t="n">
        <v>4</v>
      </c>
      <c r="R368" s="4" t="n">
        <v>8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47</v>
      </c>
      <c r="AA368" s="4" t="str">
        <f aca="false">IF(AND(Z368 &lt; 36, Z368&gt;23), "24-35",
IF(AND(Z368 &lt; 51, Z368&gt;35), "36-50",
IF(AND(Z368 &lt; 66, Z368&gt;50), "51-65",
IF(Z368&gt;65, "66+", "?"))))</f>
        <v>36-50</v>
      </c>
      <c r="AB368" s="4" t="n">
        <v>2835</v>
      </c>
      <c r="AC368" s="4" t="n">
        <v>0</v>
      </c>
      <c r="AD368" s="4" t="n">
        <v>1</v>
      </c>
      <c r="AE368" s="4" t="n">
        <v>0</v>
      </c>
      <c r="AF368" s="4" t="n">
        <v>0</v>
      </c>
      <c r="AG368" s="4" t="n">
        <v>0</v>
      </c>
      <c r="AH368" s="4" t="n">
        <v>1</v>
      </c>
      <c r="AI368" s="4" t="n">
        <v>0</v>
      </c>
      <c r="AJ368" s="4" t="n">
        <v>0</v>
      </c>
      <c r="AK368" s="4" t="n">
        <v>0</v>
      </c>
      <c r="AL368" s="4" t="n">
        <v>147</v>
      </c>
      <c r="AM368" s="5" t="n">
        <v>42014</v>
      </c>
      <c r="AN368" s="3" t="n">
        <f aca="false">MONTH(AM368)</f>
        <v>1</v>
      </c>
      <c r="AO368" s="3" t="str">
        <f aca="false">TEXT(AM368,"mmmm")</f>
        <v>January</v>
      </c>
    </row>
    <row r="369" customFormat="false" ht="12.75" hidden="true" customHeight="false" outlineLevel="0" collapsed="false">
      <c r="A369" s="3" t="n">
        <v>368</v>
      </c>
      <c r="B369" s="4" t="n">
        <v>36143</v>
      </c>
      <c r="C369" s="4" t="n">
        <v>13</v>
      </c>
      <c r="E369" s="4" t="n">
        <v>1</v>
      </c>
      <c r="F369" s="4" t="n">
        <v>0</v>
      </c>
      <c r="G369" s="4" t="n">
        <v>33</v>
      </c>
      <c r="H369" s="4" t="n">
        <v>12</v>
      </c>
      <c r="I369" s="4" t="n">
        <v>0</v>
      </c>
      <c r="J369" s="4" t="n">
        <v>1</v>
      </c>
      <c r="K369" s="4" t="n">
        <v>0</v>
      </c>
      <c r="L369" s="4" t="n">
        <v>0</v>
      </c>
      <c r="M369" s="4" t="n">
        <v>6</v>
      </c>
      <c r="N369" s="4" t="n">
        <v>1</v>
      </c>
      <c r="O369" s="4" t="n">
        <v>0</v>
      </c>
      <c r="P369" s="4" t="n">
        <v>1</v>
      </c>
      <c r="Q369" s="4" t="n">
        <v>2</v>
      </c>
      <c r="R369" s="4" t="n">
        <v>3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39</v>
      </c>
      <c r="AA369" s="4" t="str">
        <f aca="false">IF(AND(Z369 &lt; 36, Z369&gt;23), "24-35",
IF(AND(Z369 &lt; 51, Z369&gt;35), "36-50",
IF(AND(Z369 &lt; 66, Z369&gt;50), "51-65",
IF(Z369&gt;65, "66+", "?"))))</f>
        <v>36-50</v>
      </c>
      <c r="AB369" s="4" t="n">
        <v>2250</v>
      </c>
      <c r="AC369" s="4" t="n">
        <v>0</v>
      </c>
      <c r="AD369" s="4" t="n">
        <v>0</v>
      </c>
      <c r="AE369" s="4" t="n">
        <v>1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1</v>
      </c>
      <c r="AK369" s="4" t="n">
        <v>0</v>
      </c>
      <c r="AL369" s="4" t="n">
        <v>7</v>
      </c>
      <c r="AM369" s="5" t="n">
        <v>42599</v>
      </c>
      <c r="AN369" s="3" t="n">
        <f aca="false">MONTH(AM369)</f>
        <v>8</v>
      </c>
      <c r="AO369" s="3" t="str">
        <f aca="false">TEXT(AM369,"mmmm")</f>
        <v>August</v>
      </c>
    </row>
    <row r="370" customFormat="false" ht="12.75" hidden="true" customHeight="false" outlineLevel="0" collapsed="false">
      <c r="A370" s="3" t="n">
        <v>369</v>
      </c>
      <c r="B370" s="4" t="n">
        <v>10245</v>
      </c>
      <c r="C370" s="4" t="n">
        <v>28</v>
      </c>
      <c r="E370" s="4" t="n">
        <v>1</v>
      </c>
      <c r="F370" s="4" t="n">
        <v>0</v>
      </c>
      <c r="G370" s="4" t="n">
        <v>32</v>
      </c>
      <c r="H370" s="4" t="n">
        <v>4</v>
      </c>
      <c r="I370" s="4" t="n">
        <v>7</v>
      </c>
      <c r="J370" s="4" t="n">
        <v>7</v>
      </c>
      <c r="K370" s="4" t="n">
        <v>6</v>
      </c>
      <c r="L370" s="4" t="n">
        <v>4</v>
      </c>
      <c r="M370" s="4" t="n">
        <v>13</v>
      </c>
      <c r="N370" s="4" t="n">
        <v>3</v>
      </c>
      <c r="O370" s="4" t="n">
        <v>1</v>
      </c>
      <c r="P370" s="4" t="n">
        <v>2</v>
      </c>
      <c r="Q370" s="4" t="n">
        <v>2</v>
      </c>
      <c r="R370" s="4" t="n">
        <v>5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49</v>
      </c>
      <c r="AA370" s="4" t="str">
        <f aca="false">IF(AND(Z370 &lt; 36, Z370&gt;23), "24-35",
IF(AND(Z370 &lt; 51, Z370&gt;35), "36-50",
IF(AND(Z370 &lt; 66, Z370&gt;50), "51-65",
IF(Z370&gt;65, "66+", "?"))))</f>
        <v>36-50</v>
      </c>
      <c r="AB370" s="4" t="n">
        <v>2569</v>
      </c>
      <c r="AC370" s="4" t="n">
        <v>0</v>
      </c>
      <c r="AD370" s="4" t="n">
        <v>0</v>
      </c>
      <c r="AE370" s="4" t="n">
        <v>1</v>
      </c>
      <c r="AF370" s="4" t="n">
        <v>0</v>
      </c>
      <c r="AG370" s="4" t="n">
        <v>0</v>
      </c>
      <c r="AH370" s="4" t="n">
        <v>0</v>
      </c>
      <c r="AI370" s="4" t="n">
        <v>1</v>
      </c>
      <c r="AJ370" s="4" t="n">
        <v>0</v>
      </c>
      <c r="AK370" s="4" t="n">
        <v>0</v>
      </c>
      <c r="AL370" s="4" t="n">
        <v>15</v>
      </c>
      <c r="AM370" s="5" t="n">
        <v>42280</v>
      </c>
      <c r="AN370" s="3" t="n">
        <f aca="false">MONTH(AM370)</f>
        <v>10</v>
      </c>
      <c r="AO370" s="3" t="str">
        <f aca="false">TEXT(AM370,"mmmm")</f>
        <v>October</v>
      </c>
    </row>
    <row r="371" customFormat="false" ht="12.75" hidden="false" customHeight="false" outlineLevel="0" collapsed="false">
      <c r="A371" s="3" t="n">
        <v>370</v>
      </c>
      <c r="B371" s="4" t="n">
        <v>90687</v>
      </c>
      <c r="C371" s="4" t="n">
        <v>1728</v>
      </c>
      <c r="D371" s="4" t="n">
        <f aca="false">C371*100/B371</f>
        <v>1.90545502663006</v>
      </c>
      <c r="E371" s="4" t="n">
        <v>0</v>
      </c>
      <c r="F371" s="4" t="n">
        <v>0</v>
      </c>
      <c r="G371" s="4" t="n">
        <v>98</v>
      </c>
      <c r="H371" s="4" t="n">
        <v>982</v>
      </c>
      <c r="I371" s="4" t="n">
        <v>17</v>
      </c>
      <c r="J371" s="4" t="n">
        <v>672</v>
      </c>
      <c r="K371" s="4" t="n">
        <v>23</v>
      </c>
      <c r="L371" s="4" t="n">
        <v>34</v>
      </c>
      <c r="M371" s="4" t="n">
        <v>51</v>
      </c>
      <c r="N371" s="4" t="n">
        <v>1</v>
      </c>
      <c r="O371" s="4" t="n">
        <v>6</v>
      </c>
      <c r="P371" s="4" t="n">
        <v>2</v>
      </c>
      <c r="Q371" s="4" t="n">
        <v>8</v>
      </c>
      <c r="R371" s="4" t="n">
        <v>2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1</v>
      </c>
      <c r="X371" s="4" t="n">
        <v>0</v>
      </c>
      <c r="Y371" s="4" t="n">
        <v>1</v>
      </c>
      <c r="Z371" s="4" t="n">
        <v>37</v>
      </c>
      <c r="AA371" s="4" t="str">
        <f aca="false">IF(AND(Z371 &lt; 36, Z371&gt;23), "24-35",
IF(AND(Z371 &lt; 51, Z371&gt;35), "36-50",
IF(AND(Z371 &lt; 66, Z371&gt;50), "51-65",
IF(Z371&gt;65, "66+", "?"))))</f>
        <v>36-50</v>
      </c>
      <c r="AB371" s="4" t="n">
        <v>2562</v>
      </c>
      <c r="AC371" s="4" t="n">
        <v>1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1</v>
      </c>
      <c r="AL371" s="4" t="n">
        <v>1677</v>
      </c>
      <c r="AM371" s="5" t="n">
        <v>42287</v>
      </c>
      <c r="AN371" s="3" t="n">
        <f aca="false">MONTH(AM371)</f>
        <v>10</v>
      </c>
      <c r="AO371" s="3" t="str">
        <f aca="false">TEXT(AM371,"mmmm")</f>
        <v>October</v>
      </c>
    </row>
    <row r="372" customFormat="false" ht="12.75" hidden="true" customHeight="false" outlineLevel="0" collapsed="false">
      <c r="A372" s="3" t="n">
        <v>371</v>
      </c>
      <c r="B372" s="4" t="n">
        <v>63381</v>
      </c>
      <c r="C372" s="4" t="n">
        <v>846</v>
      </c>
      <c r="E372" s="4" t="n">
        <v>0</v>
      </c>
      <c r="F372" s="4" t="n">
        <v>1</v>
      </c>
      <c r="G372" s="4" t="n">
        <v>78</v>
      </c>
      <c r="H372" s="4" t="n">
        <v>571</v>
      </c>
      <c r="I372" s="4" t="n">
        <v>50</v>
      </c>
      <c r="J372" s="4" t="n">
        <v>142</v>
      </c>
      <c r="K372" s="4" t="n">
        <v>33</v>
      </c>
      <c r="L372" s="4" t="n">
        <v>50</v>
      </c>
      <c r="M372" s="4" t="n">
        <v>159</v>
      </c>
      <c r="N372" s="4" t="n">
        <v>4</v>
      </c>
      <c r="O372" s="4" t="n">
        <v>4</v>
      </c>
      <c r="P372" s="4" t="n">
        <v>5</v>
      </c>
      <c r="Q372" s="4" t="n">
        <v>13</v>
      </c>
      <c r="R372" s="4" t="n">
        <v>2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60</v>
      </c>
      <c r="AA372" s="4" t="str">
        <f aca="false">IF(AND(Z372 &lt; 36, Z372&gt;23), "24-35",
IF(AND(Z372 &lt; 51, Z372&gt;35), "36-50",
IF(AND(Z372 &lt; 66, Z372&gt;50), "51-65",
IF(Z372&gt;65, "66+", "?"))))</f>
        <v>51-65</v>
      </c>
      <c r="AB372" s="4" t="n">
        <v>2791</v>
      </c>
      <c r="AC372" s="4" t="n">
        <v>0</v>
      </c>
      <c r="AD372" s="4" t="n">
        <v>0</v>
      </c>
      <c r="AE372" s="4" t="n">
        <v>0</v>
      </c>
      <c r="AF372" s="4" t="n">
        <v>1</v>
      </c>
      <c r="AG372" s="4" t="n">
        <v>0</v>
      </c>
      <c r="AH372" s="4" t="n">
        <v>0</v>
      </c>
      <c r="AI372" s="4" t="n">
        <v>1</v>
      </c>
      <c r="AJ372" s="4" t="n">
        <v>0</v>
      </c>
      <c r="AK372" s="4" t="n">
        <v>0</v>
      </c>
      <c r="AL372" s="4" t="n">
        <v>687</v>
      </c>
      <c r="AM372" s="5" t="n">
        <v>42058</v>
      </c>
      <c r="AN372" s="3" t="n">
        <f aca="false">MONTH(AM372)</f>
        <v>2</v>
      </c>
      <c r="AO372" s="3" t="str">
        <f aca="false">TEXT(AM372,"mmmm")</f>
        <v>February</v>
      </c>
    </row>
    <row r="373" customFormat="false" ht="12.75" hidden="true" customHeight="false" outlineLevel="0" collapsed="false">
      <c r="A373" s="3" t="n">
        <v>372</v>
      </c>
      <c r="B373" s="4" t="n">
        <v>38823</v>
      </c>
      <c r="C373" s="4" t="n">
        <v>91</v>
      </c>
      <c r="E373" s="4" t="n">
        <v>0</v>
      </c>
      <c r="F373" s="4" t="n">
        <v>1</v>
      </c>
      <c r="G373" s="4" t="n">
        <v>56</v>
      </c>
      <c r="H373" s="4" t="n">
        <v>70</v>
      </c>
      <c r="I373" s="4" t="n">
        <v>0</v>
      </c>
      <c r="J373" s="4" t="n">
        <v>11</v>
      </c>
      <c r="K373" s="4" t="n">
        <v>2</v>
      </c>
      <c r="L373" s="4" t="n">
        <v>8</v>
      </c>
      <c r="M373" s="4" t="n">
        <v>23</v>
      </c>
      <c r="N373" s="4" t="n">
        <v>1</v>
      </c>
      <c r="O373" s="4" t="n">
        <v>2</v>
      </c>
      <c r="P373" s="4" t="n">
        <v>1</v>
      </c>
      <c r="Q373" s="4" t="n">
        <v>3</v>
      </c>
      <c r="R373" s="4" t="n">
        <v>6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71</v>
      </c>
      <c r="AA373" s="4" t="str">
        <f aca="false">IF(AND(Z373 &lt; 36, Z373&gt;23), "24-35",
IF(AND(Z373 &lt; 51, Z373&gt;35), "36-50",
IF(AND(Z373 &lt; 66, Z373&gt;50), "51-65",
IF(Z373&gt;65, "66+", "?"))))</f>
        <v>66+</v>
      </c>
      <c r="AB373" s="4" t="n">
        <v>2827</v>
      </c>
      <c r="AC373" s="4" t="n">
        <v>0</v>
      </c>
      <c r="AD373" s="4" t="n">
        <v>0</v>
      </c>
      <c r="AE373" s="4" t="n">
        <v>0</v>
      </c>
      <c r="AF373" s="4" t="n">
        <v>1</v>
      </c>
      <c r="AG373" s="4" t="n">
        <v>0</v>
      </c>
      <c r="AH373" s="4" t="n">
        <v>0</v>
      </c>
      <c r="AI373" s="4" t="n">
        <v>1</v>
      </c>
      <c r="AJ373" s="4" t="n">
        <v>0</v>
      </c>
      <c r="AK373" s="4" t="n">
        <v>0</v>
      </c>
      <c r="AL373" s="4" t="n">
        <v>68</v>
      </c>
      <c r="AM373" s="5" t="n">
        <v>42022</v>
      </c>
      <c r="AN373" s="3" t="n">
        <f aca="false">MONTH(AM373)</f>
        <v>1</v>
      </c>
      <c r="AO373" s="3" t="str">
        <f aca="false">TEXT(AM373,"mmmm")</f>
        <v>January</v>
      </c>
    </row>
    <row r="374" customFormat="false" ht="12.75" hidden="true" customHeight="false" outlineLevel="0" collapsed="false">
      <c r="A374" s="3" t="n">
        <v>373</v>
      </c>
      <c r="B374" s="4" t="n">
        <v>83664</v>
      </c>
      <c r="C374" s="4" t="n">
        <v>1087</v>
      </c>
      <c r="E374" s="4" t="n">
        <v>1</v>
      </c>
      <c r="F374" s="4" t="n">
        <v>1</v>
      </c>
      <c r="G374" s="4" t="n">
        <v>57</v>
      </c>
      <c r="H374" s="4" t="n">
        <v>866</v>
      </c>
      <c r="I374" s="4" t="n">
        <v>21</v>
      </c>
      <c r="J374" s="4" t="n">
        <v>151</v>
      </c>
      <c r="K374" s="4" t="n">
        <v>28</v>
      </c>
      <c r="L374" s="4" t="n">
        <v>21</v>
      </c>
      <c r="M374" s="4" t="n">
        <v>86</v>
      </c>
      <c r="N374" s="4" t="n">
        <v>3</v>
      </c>
      <c r="O374" s="4" t="n">
        <v>2</v>
      </c>
      <c r="P374" s="4" t="n">
        <v>2</v>
      </c>
      <c r="Q374" s="4" t="n">
        <v>12</v>
      </c>
      <c r="R374" s="4" t="n">
        <v>5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52</v>
      </c>
      <c r="AA374" s="4" t="str">
        <f aca="false">IF(AND(Z374 &lt; 36, Z374&gt;23), "24-35",
IF(AND(Z374 &lt; 51, Z374&gt;35), "36-50",
IF(AND(Z374 &lt; 66, Z374&gt;50), "51-65",
IF(Z374&gt;65, "66+", "?"))))</f>
        <v>51-65</v>
      </c>
      <c r="AB374" s="4" t="n">
        <v>2576</v>
      </c>
      <c r="AC374" s="4" t="n">
        <v>1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1</v>
      </c>
      <c r="AL374" s="4" t="n">
        <v>1001</v>
      </c>
      <c r="AM374" s="5" t="n">
        <v>42273</v>
      </c>
      <c r="AN374" s="3" t="n">
        <f aca="false">MONTH(AM374)</f>
        <v>9</v>
      </c>
      <c r="AO374" s="3" t="str">
        <f aca="false">TEXT(AM374,"mmmm")</f>
        <v>September</v>
      </c>
    </row>
    <row r="375" customFormat="false" ht="12.75" hidden="true" customHeight="false" outlineLevel="0" collapsed="false">
      <c r="A375" s="3" t="n">
        <v>374</v>
      </c>
      <c r="B375" s="4" t="n">
        <v>90300</v>
      </c>
      <c r="C375" s="4" t="n">
        <v>1681</v>
      </c>
      <c r="E375" s="4" t="n">
        <v>0</v>
      </c>
      <c r="F375" s="4" t="n">
        <v>0</v>
      </c>
      <c r="G375" s="4" t="n">
        <v>7</v>
      </c>
      <c r="H375" s="4" t="n">
        <v>594</v>
      </c>
      <c r="I375" s="4" t="n">
        <v>134</v>
      </c>
      <c r="J375" s="4" t="n">
        <v>786</v>
      </c>
      <c r="K375" s="4" t="n">
        <v>33</v>
      </c>
      <c r="L375" s="4" t="n">
        <v>134</v>
      </c>
      <c r="M375" s="4" t="n">
        <v>57</v>
      </c>
      <c r="N375" s="4" t="n">
        <v>0</v>
      </c>
      <c r="O375" s="4" t="n">
        <v>5</v>
      </c>
      <c r="P375" s="4" t="n">
        <v>6</v>
      </c>
      <c r="Q375" s="4" t="n">
        <v>8</v>
      </c>
      <c r="R375" s="4" t="n">
        <v>1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1</v>
      </c>
      <c r="X375" s="4" t="n">
        <v>0</v>
      </c>
      <c r="Y375" s="4" t="n">
        <v>0</v>
      </c>
      <c r="Z375" s="4" t="n">
        <v>41</v>
      </c>
      <c r="AA375" s="4" t="str">
        <f aca="false">IF(AND(Z375 &lt; 36, Z375&gt;23), "24-35",
IF(AND(Z375 &lt; 51, Z375&gt;35), "36-50",
IF(AND(Z375 &lt; 66, Z375&gt;50), "51-65",
IF(Z375&gt;65, "66+", "?"))))</f>
        <v>36-50</v>
      </c>
      <c r="AB375" s="4" t="n">
        <v>2336</v>
      </c>
      <c r="AC375" s="4" t="n">
        <v>0</v>
      </c>
      <c r="AD375" s="4" t="n">
        <v>0</v>
      </c>
      <c r="AE375" s="4" t="n">
        <v>0</v>
      </c>
      <c r="AF375" s="4" t="n">
        <v>1</v>
      </c>
      <c r="AG375" s="4" t="n">
        <v>0</v>
      </c>
      <c r="AH375" s="4" t="n">
        <v>0</v>
      </c>
      <c r="AI375" s="4" t="n">
        <v>1</v>
      </c>
      <c r="AJ375" s="4" t="n">
        <v>0</v>
      </c>
      <c r="AK375" s="4" t="n">
        <v>0</v>
      </c>
      <c r="AL375" s="4" t="n">
        <v>1624</v>
      </c>
      <c r="AM375" s="5" t="n">
        <v>42513</v>
      </c>
      <c r="AN375" s="3" t="n">
        <f aca="false">MONTH(AM375)</f>
        <v>5</v>
      </c>
      <c r="AO375" s="3" t="str">
        <f aca="false">TEXT(AM375,"mmmm")</f>
        <v>May</v>
      </c>
    </row>
    <row r="376" customFormat="false" ht="12.75" hidden="true" customHeight="false" outlineLevel="0" collapsed="false">
      <c r="A376" s="3" t="n">
        <v>375</v>
      </c>
      <c r="B376" s="4" t="n">
        <v>62499</v>
      </c>
      <c r="C376" s="4" t="n">
        <v>218</v>
      </c>
      <c r="E376" s="4" t="n">
        <v>1</v>
      </c>
      <c r="F376" s="4" t="n">
        <v>0</v>
      </c>
      <c r="G376" s="4" t="n">
        <v>0</v>
      </c>
      <c r="H376" s="4" t="n">
        <v>140</v>
      </c>
      <c r="I376" s="4" t="n">
        <v>4</v>
      </c>
      <c r="J376" s="4" t="n">
        <v>61</v>
      </c>
      <c r="K376" s="4" t="n">
        <v>0</v>
      </c>
      <c r="L376" s="4" t="n">
        <v>13</v>
      </c>
      <c r="M376" s="4" t="n">
        <v>4</v>
      </c>
      <c r="N376" s="4" t="n">
        <v>2</v>
      </c>
      <c r="O376" s="4" t="n">
        <v>3</v>
      </c>
      <c r="P376" s="4" t="n">
        <v>1</v>
      </c>
      <c r="Q376" s="4" t="n">
        <v>6</v>
      </c>
      <c r="R376" s="4" t="n">
        <v>4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41</v>
      </c>
      <c r="AA376" s="4" t="str">
        <f aca="false">IF(AND(Z376 &lt; 36, Z376&gt;23), "24-35",
IF(AND(Z376 &lt; 51, Z376&gt;35), "36-50",
IF(AND(Z376 &lt; 66, Z376&gt;50), "51-65",
IF(Z376&gt;65, "66+", "?"))))</f>
        <v>36-50</v>
      </c>
      <c r="AB376" s="4" t="n">
        <v>2361</v>
      </c>
      <c r="AC376" s="4" t="n">
        <v>0</v>
      </c>
      <c r="AD376" s="4" t="n">
        <v>0</v>
      </c>
      <c r="AE376" s="4" t="n">
        <v>0</v>
      </c>
      <c r="AF376" s="4" t="n">
        <v>1</v>
      </c>
      <c r="AG376" s="4" t="n">
        <v>0</v>
      </c>
      <c r="AH376" s="4" t="n">
        <v>0</v>
      </c>
      <c r="AI376" s="4" t="n">
        <v>0</v>
      </c>
      <c r="AJ376" s="4" t="n">
        <v>1</v>
      </c>
      <c r="AK376" s="4" t="n">
        <v>0</v>
      </c>
      <c r="AL376" s="4" t="n">
        <v>214</v>
      </c>
      <c r="AM376" s="5" t="n">
        <v>42488</v>
      </c>
      <c r="AN376" s="3" t="n">
        <f aca="false">MONTH(AM376)</f>
        <v>4</v>
      </c>
      <c r="AO376" s="3" t="str">
        <f aca="false">TEXT(AM376,"mmmm")</f>
        <v>April</v>
      </c>
    </row>
    <row r="377" customFormat="false" ht="12.75" hidden="true" customHeight="false" outlineLevel="0" collapsed="false">
      <c r="A377" s="3" t="n">
        <v>376</v>
      </c>
      <c r="B377" s="4" t="n">
        <v>74293</v>
      </c>
      <c r="C377" s="4" t="n">
        <v>1046</v>
      </c>
      <c r="E377" s="4" t="n">
        <v>0</v>
      </c>
      <c r="F377" s="4" t="n">
        <v>0</v>
      </c>
      <c r="G377" s="4" t="n">
        <v>66</v>
      </c>
      <c r="H377" s="4" t="n">
        <v>375</v>
      </c>
      <c r="I377" s="4" t="n">
        <v>152</v>
      </c>
      <c r="J377" s="4" t="n">
        <v>335</v>
      </c>
      <c r="K377" s="4" t="n">
        <v>93</v>
      </c>
      <c r="L377" s="4" t="n">
        <v>91</v>
      </c>
      <c r="M377" s="4" t="n">
        <v>81</v>
      </c>
      <c r="N377" s="4" t="n">
        <v>1</v>
      </c>
      <c r="O377" s="4" t="n">
        <v>5</v>
      </c>
      <c r="P377" s="4" t="n">
        <v>4</v>
      </c>
      <c r="Q377" s="4" t="n">
        <v>6</v>
      </c>
      <c r="R377" s="4" t="n">
        <v>2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27</v>
      </c>
      <c r="AA377" s="4" t="str">
        <f aca="false">IF(AND(Z377 &lt; 36, Z377&gt;23), "24-35",
IF(AND(Z377 &lt; 51, Z377&gt;35), "36-50",
IF(AND(Z377 &lt; 66, Z377&gt;50), "51-65",
IF(Z377&gt;65, "66+", "?"))))</f>
        <v>24-35</v>
      </c>
      <c r="AB377" s="4" t="n">
        <v>2215</v>
      </c>
      <c r="AC377" s="4" t="n">
        <v>0</v>
      </c>
      <c r="AD377" s="4" t="n">
        <v>0</v>
      </c>
      <c r="AE377" s="4" t="n">
        <v>1</v>
      </c>
      <c r="AF377" s="4" t="n">
        <v>0</v>
      </c>
      <c r="AG377" s="4" t="n">
        <v>0</v>
      </c>
      <c r="AH377" s="4" t="n">
        <v>0</v>
      </c>
      <c r="AI377" s="4" t="n">
        <v>1</v>
      </c>
      <c r="AJ377" s="4" t="n">
        <v>0</v>
      </c>
      <c r="AK377" s="4" t="n">
        <v>0</v>
      </c>
      <c r="AL377" s="4" t="n">
        <v>965</v>
      </c>
      <c r="AM377" s="5" t="n">
        <v>42634</v>
      </c>
      <c r="AN377" s="3" t="n">
        <f aca="false">MONTH(AM377)</f>
        <v>9</v>
      </c>
      <c r="AO377" s="3" t="str">
        <f aca="false">TEXT(AM377,"mmmm")</f>
        <v>September</v>
      </c>
    </row>
    <row r="378" customFormat="false" ht="12.75" hidden="true" customHeight="false" outlineLevel="0" collapsed="false">
      <c r="A378" s="3" t="n">
        <v>377</v>
      </c>
      <c r="B378" s="4" t="n">
        <v>51012</v>
      </c>
      <c r="C378" s="4" t="n">
        <v>185</v>
      </c>
      <c r="E378" s="4" t="n">
        <v>0</v>
      </c>
      <c r="F378" s="4" t="n">
        <v>0</v>
      </c>
      <c r="G378" s="4" t="n">
        <v>86</v>
      </c>
      <c r="H378" s="4" t="n">
        <v>102</v>
      </c>
      <c r="I378" s="4" t="n">
        <v>9</v>
      </c>
      <c r="J378" s="4" t="n">
        <v>63</v>
      </c>
      <c r="K378" s="4" t="n">
        <v>2</v>
      </c>
      <c r="L378" s="4" t="n">
        <v>9</v>
      </c>
      <c r="M378" s="4" t="n">
        <v>24</v>
      </c>
      <c r="N378" s="4" t="n">
        <v>1</v>
      </c>
      <c r="O378" s="4" t="n">
        <v>4</v>
      </c>
      <c r="P378" s="4" t="n">
        <v>1</v>
      </c>
      <c r="Q378" s="4" t="n">
        <v>4</v>
      </c>
      <c r="R378" s="4" t="n">
        <v>6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74</v>
      </c>
      <c r="AA378" s="4" t="str">
        <f aca="false">IF(AND(Z378 &lt; 36, Z378&gt;23), "24-35",
IF(AND(Z378 &lt; 51, Z378&gt;35), "36-50",
IF(AND(Z378 &lt; 66, Z378&gt;50), "51-65",
IF(Z378&gt;65, "66+", "?"))))</f>
        <v>66+</v>
      </c>
      <c r="AB378" s="4" t="n">
        <v>2596</v>
      </c>
      <c r="AC378" s="4" t="n">
        <v>0</v>
      </c>
      <c r="AD378" s="4" t="n">
        <v>1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1</v>
      </c>
      <c r="AL378" s="4" t="n">
        <v>161</v>
      </c>
      <c r="AM378" s="5" t="n">
        <v>42253</v>
      </c>
      <c r="AN378" s="3" t="n">
        <f aca="false">MONTH(AM378)</f>
        <v>9</v>
      </c>
      <c r="AO378" s="3" t="str">
        <f aca="false">TEXT(AM378,"mmmm")</f>
        <v>September</v>
      </c>
    </row>
    <row r="379" customFormat="false" ht="12.75" hidden="true" customHeight="false" outlineLevel="0" collapsed="false">
      <c r="A379" s="3" t="n">
        <v>378</v>
      </c>
      <c r="B379" s="4" t="n">
        <v>70777</v>
      </c>
      <c r="C379" s="4" t="n">
        <v>709</v>
      </c>
      <c r="E379" s="4" t="n">
        <v>0</v>
      </c>
      <c r="F379" s="4" t="n">
        <v>1</v>
      </c>
      <c r="G379" s="4" t="n">
        <v>80</v>
      </c>
      <c r="H379" s="4" t="n">
        <v>554</v>
      </c>
      <c r="I379" s="4" t="n">
        <v>35</v>
      </c>
      <c r="J379" s="4" t="n">
        <v>113</v>
      </c>
      <c r="K379" s="4" t="n">
        <v>0</v>
      </c>
      <c r="L379" s="4" t="n">
        <v>7</v>
      </c>
      <c r="M379" s="4" t="n">
        <v>78</v>
      </c>
      <c r="N379" s="4" t="n">
        <v>3</v>
      </c>
      <c r="O379" s="4" t="n">
        <v>5</v>
      </c>
      <c r="P379" s="4" t="n">
        <v>3</v>
      </c>
      <c r="Q379" s="4" t="n">
        <v>12</v>
      </c>
      <c r="R379" s="4" t="n">
        <v>3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52</v>
      </c>
      <c r="AA379" s="4" t="str">
        <f aca="false">IF(AND(Z379 &lt; 36, Z379&gt;23), "24-35",
IF(AND(Z379 &lt; 51, Z379&gt;35), "36-50",
IF(AND(Z379 &lt; 66, Z379&gt;50), "51-65",
IF(Z379&gt;65, "66+", "?"))))</f>
        <v>51-65</v>
      </c>
      <c r="AB379" s="4" t="n">
        <v>2283</v>
      </c>
      <c r="AC379" s="4" t="n">
        <v>0</v>
      </c>
      <c r="AD379" s="4" t="n">
        <v>1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1</v>
      </c>
      <c r="AK379" s="4" t="n">
        <v>0</v>
      </c>
      <c r="AL379" s="4" t="n">
        <v>631</v>
      </c>
      <c r="AM379" s="5" t="n">
        <v>42566</v>
      </c>
      <c r="AN379" s="3" t="n">
        <f aca="false">MONTH(AM379)</f>
        <v>7</v>
      </c>
      <c r="AO379" s="3" t="str">
        <f aca="false">TEXT(AM379,"mmmm")</f>
        <v>July</v>
      </c>
    </row>
    <row r="380" customFormat="false" ht="12.75" hidden="true" customHeight="false" outlineLevel="0" collapsed="false">
      <c r="A380" s="3" t="n">
        <v>379</v>
      </c>
      <c r="B380" s="4" t="n">
        <v>68682</v>
      </c>
      <c r="C380" s="4" t="n">
        <v>1553</v>
      </c>
      <c r="E380" s="4" t="n">
        <v>0</v>
      </c>
      <c r="F380" s="4" t="n">
        <v>0</v>
      </c>
      <c r="G380" s="4" t="n">
        <v>56</v>
      </c>
      <c r="H380" s="4" t="n">
        <v>919</v>
      </c>
      <c r="I380" s="4" t="n">
        <v>0</v>
      </c>
      <c r="J380" s="4" t="n">
        <v>505</v>
      </c>
      <c r="K380" s="4" t="n">
        <v>99</v>
      </c>
      <c r="L380" s="4" t="n">
        <v>30</v>
      </c>
      <c r="M380" s="4" t="n">
        <v>45</v>
      </c>
      <c r="N380" s="4" t="n">
        <v>1</v>
      </c>
      <c r="O380" s="4" t="n">
        <v>4</v>
      </c>
      <c r="P380" s="4" t="n">
        <v>9</v>
      </c>
      <c r="Q380" s="4" t="n">
        <v>10</v>
      </c>
      <c r="R380" s="4" t="n">
        <v>2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29</v>
      </c>
      <c r="AA380" s="4" t="str">
        <f aca="false">IF(AND(Z380 &lt; 36, Z380&gt;23), "24-35",
IF(AND(Z380 &lt; 51, Z380&gt;35), "36-50",
IF(AND(Z380 &lt; 66, Z380&gt;50), "51-65",
IF(Z380&gt;65, "66+", "?"))))</f>
        <v>24-35</v>
      </c>
      <c r="AB380" s="4" t="n">
        <v>2425</v>
      </c>
      <c r="AC380" s="4" t="n">
        <v>0</v>
      </c>
      <c r="AD380" s="4" t="n">
        <v>0</v>
      </c>
      <c r="AE380" s="4" t="n">
        <v>0</v>
      </c>
      <c r="AF380" s="4" t="n">
        <v>1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1</v>
      </c>
      <c r="AL380" s="4" t="n">
        <v>1508</v>
      </c>
      <c r="AM380" s="5" t="n">
        <v>42424</v>
      </c>
      <c r="AN380" s="3" t="n">
        <f aca="false">MONTH(AM380)</f>
        <v>2</v>
      </c>
      <c r="AO380" s="3" t="str">
        <f aca="false">TEXT(AM380,"mmmm")</f>
        <v>February</v>
      </c>
    </row>
    <row r="381" customFormat="false" ht="12.75" hidden="true" customHeight="false" outlineLevel="0" collapsed="false">
      <c r="A381" s="3" t="n">
        <v>380</v>
      </c>
      <c r="B381" s="4" t="n">
        <v>43824</v>
      </c>
      <c r="C381" s="4" t="n">
        <v>154</v>
      </c>
      <c r="E381" s="4" t="n">
        <v>1</v>
      </c>
      <c r="F381" s="4" t="n">
        <v>1</v>
      </c>
      <c r="G381" s="4" t="n">
        <v>18</v>
      </c>
      <c r="H381" s="4" t="n">
        <v>96</v>
      </c>
      <c r="I381" s="4" t="n">
        <v>1</v>
      </c>
      <c r="J381" s="4" t="n">
        <v>42</v>
      </c>
      <c r="K381" s="4" t="n">
        <v>12</v>
      </c>
      <c r="L381" s="4" t="n">
        <v>3</v>
      </c>
      <c r="M381" s="4" t="n">
        <v>32</v>
      </c>
      <c r="N381" s="4" t="n">
        <v>4</v>
      </c>
      <c r="O381" s="4" t="n">
        <v>3</v>
      </c>
      <c r="P381" s="4" t="n">
        <v>1</v>
      </c>
      <c r="Q381" s="4" t="n">
        <v>4</v>
      </c>
      <c r="R381" s="4" t="n">
        <v>8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49</v>
      </c>
      <c r="AA381" s="4" t="str">
        <f aca="false">IF(AND(Z381 &lt; 36, Z381&gt;23), "24-35",
IF(AND(Z381 &lt; 51, Z381&gt;35), "36-50",
IF(AND(Z381 &lt; 66, Z381&gt;50), "51-65",
IF(Z381&gt;65, "66+", "?"))))</f>
        <v>36-50</v>
      </c>
      <c r="AB381" s="4" t="n">
        <v>2811</v>
      </c>
      <c r="AC381" s="4" t="n">
        <v>0</v>
      </c>
      <c r="AD381" s="4" t="n">
        <v>1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1</v>
      </c>
      <c r="AJ381" s="4" t="n">
        <v>0</v>
      </c>
      <c r="AK381" s="4" t="n">
        <v>0</v>
      </c>
      <c r="AL381" s="4" t="n">
        <v>122</v>
      </c>
      <c r="AM381" s="5" t="n">
        <v>42038</v>
      </c>
      <c r="AN381" s="3" t="n">
        <f aca="false">MONTH(AM381)</f>
        <v>2</v>
      </c>
      <c r="AO381" s="3" t="str">
        <f aca="false">TEXT(AM381,"mmmm")</f>
        <v>February</v>
      </c>
    </row>
    <row r="382" customFormat="false" ht="12.75" hidden="false" customHeight="false" outlineLevel="0" collapsed="false">
      <c r="A382" s="3" t="n">
        <v>381</v>
      </c>
      <c r="B382" s="4" t="n">
        <v>75261</v>
      </c>
      <c r="C382" s="4" t="n">
        <v>1726</v>
      </c>
      <c r="D382" s="4" t="n">
        <f aca="false">C382*100/B382</f>
        <v>2.29335246674905</v>
      </c>
      <c r="E382" s="4" t="n">
        <v>0</v>
      </c>
      <c r="F382" s="4" t="n">
        <v>0</v>
      </c>
      <c r="G382" s="4" t="n">
        <v>17</v>
      </c>
      <c r="H382" s="4" t="n">
        <v>1239</v>
      </c>
      <c r="I382" s="4" t="n">
        <v>17</v>
      </c>
      <c r="J382" s="4" t="n">
        <v>413</v>
      </c>
      <c r="K382" s="4" t="n">
        <v>23</v>
      </c>
      <c r="L382" s="4" t="n">
        <v>34</v>
      </c>
      <c r="M382" s="4" t="n">
        <v>17</v>
      </c>
      <c r="N382" s="4" t="n">
        <v>1</v>
      </c>
      <c r="O382" s="4" t="n">
        <v>5</v>
      </c>
      <c r="P382" s="4" t="n">
        <v>6</v>
      </c>
      <c r="Q382" s="4" t="n">
        <v>5</v>
      </c>
      <c r="R382" s="4" t="n">
        <v>2</v>
      </c>
      <c r="S382" s="4" t="n">
        <v>0</v>
      </c>
      <c r="T382" s="4" t="n">
        <v>0</v>
      </c>
      <c r="U382" s="4" t="n">
        <v>0</v>
      </c>
      <c r="V382" s="4" t="n">
        <v>1</v>
      </c>
      <c r="W382" s="4" t="n">
        <v>1</v>
      </c>
      <c r="X382" s="4" t="n">
        <v>0</v>
      </c>
      <c r="Y382" s="4" t="n">
        <v>1</v>
      </c>
      <c r="Z382" s="4" t="n">
        <v>65</v>
      </c>
      <c r="AA382" s="4" t="str">
        <f aca="false">IF(AND(Z382 &lt; 36, Z382&gt;23), "24-35",
IF(AND(Z382 &lt; 51, Z382&gt;35), "36-50",
IF(AND(Z382 &lt; 66, Z382&gt;50), "51-65",
IF(Z382&gt;65, "66+", "?"))))</f>
        <v>51-65</v>
      </c>
      <c r="AB382" s="4" t="n">
        <v>2591</v>
      </c>
      <c r="AC382" s="4" t="n">
        <v>0</v>
      </c>
      <c r="AD382" s="4" t="n">
        <v>0</v>
      </c>
      <c r="AE382" s="4" t="n">
        <v>0</v>
      </c>
      <c r="AF382" s="4" t="n">
        <v>1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1</v>
      </c>
      <c r="AL382" s="4" t="n">
        <v>1709</v>
      </c>
      <c r="AM382" s="5" t="n">
        <v>42258</v>
      </c>
      <c r="AN382" s="3" t="n">
        <f aca="false">MONTH(AM382)</f>
        <v>9</v>
      </c>
      <c r="AO382" s="3" t="str">
        <f aca="false">TEXT(AM382,"mmmm")</f>
        <v>September</v>
      </c>
    </row>
    <row r="383" customFormat="false" ht="12.75" hidden="true" customHeight="false" outlineLevel="0" collapsed="false">
      <c r="A383" s="3" t="n">
        <v>382</v>
      </c>
      <c r="B383" s="4" t="n">
        <v>23442</v>
      </c>
      <c r="C383" s="4" t="n">
        <v>22</v>
      </c>
      <c r="E383" s="4" t="n">
        <v>1</v>
      </c>
      <c r="F383" s="4" t="n">
        <v>0</v>
      </c>
      <c r="G383" s="4" t="n">
        <v>71</v>
      </c>
      <c r="H383" s="4" t="n">
        <v>2</v>
      </c>
      <c r="I383" s="4" t="n">
        <v>0</v>
      </c>
      <c r="J383" s="4" t="n">
        <v>6</v>
      </c>
      <c r="K383" s="4" t="n">
        <v>8</v>
      </c>
      <c r="L383" s="4" t="n">
        <v>6</v>
      </c>
      <c r="M383" s="4" t="n">
        <v>5</v>
      </c>
      <c r="N383" s="4" t="n">
        <v>1</v>
      </c>
      <c r="O383" s="4" t="n">
        <v>1</v>
      </c>
      <c r="P383" s="4" t="n">
        <v>0</v>
      </c>
      <c r="Q383" s="4" t="n">
        <v>3</v>
      </c>
      <c r="R383" s="4" t="n">
        <v>7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33</v>
      </c>
      <c r="AA383" s="4" t="str">
        <f aca="false">IF(AND(Z383 &lt; 36, Z383&gt;23), "24-35",
IF(AND(Z383 &lt; 51, Z383&gt;35), "36-50",
IF(AND(Z383 &lt; 66, Z383&gt;50), "51-65",
IF(Z383&gt;65, "66+", "?"))))</f>
        <v>24-35</v>
      </c>
      <c r="AB383" s="4" t="n">
        <v>2711</v>
      </c>
      <c r="AC383" s="4" t="n">
        <v>0</v>
      </c>
      <c r="AD383" s="4" t="n">
        <v>0</v>
      </c>
      <c r="AE383" s="4" t="n">
        <v>1</v>
      </c>
      <c r="AF383" s="4" t="n">
        <v>0</v>
      </c>
      <c r="AG383" s="4" t="n">
        <v>0</v>
      </c>
      <c r="AH383" s="4" t="n">
        <v>0</v>
      </c>
      <c r="AI383" s="4" t="n">
        <v>1</v>
      </c>
      <c r="AJ383" s="4" t="n">
        <v>0</v>
      </c>
      <c r="AK383" s="4" t="n">
        <v>0</v>
      </c>
      <c r="AL383" s="4" t="n">
        <v>17</v>
      </c>
      <c r="AM383" s="5" t="n">
        <v>42138</v>
      </c>
      <c r="AN383" s="3" t="n">
        <f aca="false">MONTH(AM383)</f>
        <v>5</v>
      </c>
      <c r="AO383" s="3" t="str">
        <f aca="false">TEXT(AM383,"mmmm")</f>
        <v>May</v>
      </c>
    </row>
    <row r="384" customFormat="false" ht="12.75" hidden="false" customHeight="false" outlineLevel="0" collapsed="false">
      <c r="A384" s="3" t="n">
        <v>383</v>
      </c>
      <c r="B384" s="4" t="n">
        <v>83145</v>
      </c>
      <c r="C384" s="4" t="n">
        <v>1719</v>
      </c>
      <c r="D384" s="4" t="n">
        <f aca="false">C384*100/B384</f>
        <v>2.06747248782248</v>
      </c>
      <c r="E384" s="4" t="n">
        <v>0</v>
      </c>
      <c r="F384" s="4" t="n">
        <v>0</v>
      </c>
      <c r="G384" s="4" t="n">
        <v>14</v>
      </c>
      <c r="H384" s="4" t="n">
        <v>777</v>
      </c>
      <c r="I384" s="4" t="n">
        <v>35</v>
      </c>
      <c r="J384" s="4" t="n">
        <v>731</v>
      </c>
      <c r="K384" s="4" t="n">
        <v>39</v>
      </c>
      <c r="L384" s="4" t="n">
        <v>137</v>
      </c>
      <c r="M384" s="4" t="n">
        <v>114</v>
      </c>
      <c r="N384" s="4" t="n">
        <v>1</v>
      </c>
      <c r="O384" s="4" t="n">
        <v>5</v>
      </c>
      <c r="P384" s="4" t="n">
        <v>9</v>
      </c>
      <c r="Q384" s="4" t="n">
        <v>11</v>
      </c>
      <c r="R384" s="4" t="n">
        <v>2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1</v>
      </c>
      <c r="X384" s="4" t="n">
        <v>0</v>
      </c>
      <c r="Y384" s="4" t="n">
        <v>1</v>
      </c>
      <c r="Z384" s="4" t="n">
        <v>46</v>
      </c>
      <c r="AA384" s="4" t="str">
        <f aca="false">IF(AND(Z384 &lt; 36, Z384&gt;23), "24-35",
IF(AND(Z384 &lt; 51, Z384&gt;35), "36-50",
IF(AND(Z384 &lt; 66, Z384&gt;50), "51-65",
IF(Z384&gt;65, "66+", "?"))))</f>
        <v>36-50</v>
      </c>
      <c r="AB384" s="4" t="n">
        <v>2804</v>
      </c>
      <c r="AC384" s="4" t="n">
        <v>0</v>
      </c>
      <c r="AD384" s="4" t="n">
        <v>0</v>
      </c>
      <c r="AE384" s="4" t="n">
        <v>0</v>
      </c>
      <c r="AF384" s="4" t="n">
        <v>1</v>
      </c>
      <c r="AG384" s="4" t="n">
        <v>0</v>
      </c>
      <c r="AH384" s="4" t="n">
        <v>0</v>
      </c>
      <c r="AI384" s="4" t="n">
        <v>1</v>
      </c>
      <c r="AJ384" s="4" t="n">
        <v>0</v>
      </c>
      <c r="AK384" s="4" t="n">
        <v>0</v>
      </c>
      <c r="AL384" s="4" t="n">
        <v>1605</v>
      </c>
      <c r="AM384" s="5" t="n">
        <v>42045</v>
      </c>
      <c r="AN384" s="3" t="n">
        <f aca="false">MONTH(AM384)</f>
        <v>2</v>
      </c>
      <c r="AO384" s="3" t="str">
        <f aca="false">TEXT(AM384,"mmmm")</f>
        <v>February</v>
      </c>
    </row>
    <row r="385" customFormat="false" ht="12.75" hidden="true" customHeight="false" outlineLevel="0" collapsed="false">
      <c r="A385" s="3" t="n">
        <v>384</v>
      </c>
      <c r="B385" s="4" t="n">
        <v>31395</v>
      </c>
      <c r="C385" s="4" t="n">
        <v>57</v>
      </c>
      <c r="E385" s="4" t="n">
        <v>1</v>
      </c>
      <c r="F385" s="4" t="n">
        <v>1</v>
      </c>
      <c r="G385" s="4" t="n">
        <v>80</v>
      </c>
      <c r="H385" s="4" t="n">
        <v>23</v>
      </c>
      <c r="I385" s="4" t="n">
        <v>1</v>
      </c>
      <c r="J385" s="4" t="n">
        <v>25</v>
      </c>
      <c r="K385" s="4" t="n">
        <v>0</v>
      </c>
      <c r="L385" s="4" t="n">
        <v>8</v>
      </c>
      <c r="M385" s="4" t="n">
        <v>7</v>
      </c>
      <c r="N385" s="4" t="n">
        <v>4</v>
      </c>
      <c r="O385" s="4" t="n">
        <v>2</v>
      </c>
      <c r="P385" s="4" t="n">
        <v>1</v>
      </c>
      <c r="Q385" s="4" t="n">
        <v>3</v>
      </c>
      <c r="R385" s="4" t="n">
        <v>6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64</v>
      </c>
      <c r="AA385" s="4" t="str">
        <f aca="false">IF(AND(Z385 &lt; 36, Z385&gt;23), "24-35",
IF(AND(Z385 &lt; 51, Z385&gt;35), "36-50",
IF(AND(Z385 &lt; 66, Z385&gt;50), "51-65",
IF(Z385&gt;65, "66+", "?"))))</f>
        <v>51-65</v>
      </c>
      <c r="AB385" s="4" t="n">
        <v>2622</v>
      </c>
      <c r="AC385" s="4" t="n">
        <v>1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1</v>
      </c>
      <c r="AI385" s="4" t="n">
        <v>0</v>
      </c>
      <c r="AJ385" s="4" t="n">
        <v>0</v>
      </c>
      <c r="AK385" s="4" t="n">
        <v>0</v>
      </c>
      <c r="AL385" s="4" t="n">
        <v>50</v>
      </c>
      <c r="AM385" s="5" t="n">
        <v>42227</v>
      </c>
      <c r="AN385" s="3" t="n">
        <f aca="false">MONTH(AM385)</f>
        <v>8</v>
      </c>
      <c r="AO385" s="3" t="str">
        <f aca="false">TEXT(AM385,"mmmm")</f>
        <v>August</v>
      </c>
    </row>
    <row r="386" customFormat="false" ht="12.75" hidden="true" customHeight="false" outlineLevel="0" collapsed="false">
      <c r="A386" s="3" t="n">
        <v>385</v>
      </c>
      <c r="B386" s="4" t="n">
        <v>75276</v>
      </c>
      <c r="C386" s="4" t="n">
        <v>1019</v>
      </c>
      <c r="E386" s="4" t="n">
        <v>0</v>
      </c>
      <c r="F386" s="4" t="n">
        <v>0</v>
      </c>
      <c r="G386" s="4" t="n">
        <v>2</v>
      </c>
      <c r="H386" s="4" t="n">
        <v>610</v>
      </c>
      <c r="I386" s="4" t="n">
        <v>105</v>
      </c>
      <c r="J386" s="4" t="n">
        <v>125</v>
      </c>
      <c r="K386" s="4" t="n">
        <v>137</v>
      </c>
      <c r="L386" s="4" t="n">
        <v>42</v>
      </c>
      <c r="M386" s="4" t="n">
        <v>21</v>
      </c>
      <c r="N386" s="4" t="n">
        <v>1</v>
      </c>
      <c r="O386" s="4" t="n">
        <v>9</v>
      </c>
      <c r="P386" s="4" t="n">
        <v>4</v>
      </c>
      <c r="Q386" s="4" t="n">
        <v>9</v>
      </c>
      <c r="R386" s="4" t="n">
        <v>5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55</v>
      </c>
      <c r="AA386" s="4" t="str">
        <f aca="false">IF(AND(Z386 &lt; 36, Z386&gt;23), "24-35",
IF(AND(Z386 &lt; 51, Z386&gt;35), "36-50",
IF(AND(Z386 &lt; 66, Z386&gt;50), "51-65",
IF(Z386&gt;65, "66+", "?"))))</f>
        <v>51-65</v>
      </c>
      <c r="AB386" s="4" t="n">
        <v>2799</v>
      </c>
      <c r="AC386" s="4" t="n">
        <v>0</v>
      </c>
      <c r="AD386" s="4" t="n">
        <v>0</v>
      </c>
      <c r="AE386" s="4" t="n">
        <v>0</v>
      </c>
      <c r="AF386" s="4" t="n">
        <v>1</v>
      </c>
      <c r="AG386" s="4" t="n">
        <v>0</v>
      </c>
      <c r="AH386" s="4" t="n">
        <v>0</v>
      </c>
      <c r="AI386" s="4" t="n">
        <v>1</v>
      </c>
      <c r="AJ386" s="4" t="n">
        <v>0</v>
      </c>
      <c r="AK386" s="4" t="n">
        <v>0</v>
      </c>
      <c r="AL386" s="4" t="n">
        <v>998</v>
      </c>
      <c r="AM386" s="5" t="n">
        <v>42050</v>
      </c>
      <c r="AN386" s="3" t="n">
        <f aca="false">MONTH(AM386)</f>
        <v>2</v>
      </c>
      <c r="AO386" s="3" t="str">
        <f aca="false">TEXT(AM386,"mmmm")</f>
        <v>February</v>
      </c>
    </row>
    <row r="387" customFormat="false" ht="12.75" hidden="true" customHeight="false" outlineLevel="0" collapsed="false">
      <c r="A387" s="3" t="n">
        <v>386</v>
      </c>
      <c r="B387" s="4" t="n">
        <v>42373</v>
      </c>
      <c r="C387" s="4" t="n">
        <v>144</v>
      </c>
      <c r="E387" s="4" t="n">
        <v>1</v>
      </c>
      <c r="F387" s="4" t="n">
        <v>1</v>
      </c>
      <c r="G387" s="4" t="n">
        <v>83</v>
      </c>
      <c r="H387" s="4" t="n">
        <v>67</v>
      </c>
      <c r="I387" s="4" t="n">
        <v>5</v>
      </c>
      <c r="J387" s="4" t="n">
        <v>61</v>
      </c>
      <c r="K387" s="4" t="n">
        <v>3</v>
      </c>
      <c r="L387" s="4" t="n">
        <v>8</v>
      </c>
      <c r="M387" s="4" t="n">
        <v>19</v>
      </c>
      <c r="N387" s="4" t="n">
        <v>5</v>
      </c>
      <c r="O387" s="4" t="n">
        <v>2</v>
      </c>
      <c r="P387" s="4" t="n">
        <v>1</v>
      </c>
      <c r="Q387" s="4" t="n">
        <v>5</v>
      </c>
      <c r="R387" s="4" t="n">
        <v>5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46</v>
      </c>
      <c r="AA387" s="4" t="str">
        <f aca="false">IF(AND(Z387 &lt; 36, Z387&gt;23), "24-35",
IF(AND(Z387 &lt; 51, Z387&gt;35), "36-50",
IF(AND(Z387 &lt; 66, Z387&gt;50), "51-65",
IF(Z387&gt;65, "66+", "?"))))</f>
        <v>36-50</v>
      </c>
      <c r="AB387" s="4" t="n">
        <v>2477</v>
      </c>
      <c r="AC387" s="4" t="n">
        <v>0</v>
      </c>
      <c r="AD387" s="4" t="n">
        <v>0</v>
      </c>
      <c r="AE387" s="4" t="n">
        <v>1</v>
      </c>
      <c r="AF387" s="4" t="n">
        <v>0</v>
      </c>
      <c r="AG387" s="4" t="n">
        <v>0</v>
      </c>
      <c r="AH387" s="4" t="n">
        <v>0</v>
      </c>
      <c r="AI387" s="4" t="n">
        <v>1</v>
      </c>
      <c r="AJ387" s="4" t="n">
        <v>0</v>
      </c>
      <c r="AK387" s="4" t="n">
        <v>0</v>
      </c>
      <c r="AL387" s="4" t="n">
        <v>125</v>
      </c>
      <c r="AM387" s="5" t="n">
        <v>42372</v>
      </c>
      <c r="AN387" s="3" t="n">
        <f aca="false">MONTH(AM387)</f>
        <v>1</v>
      </c>
      <c r="AO387" s="3" t="str">
        <f aca="false">TEXT(AM387,"mmmm")</f>
        <v>January</v>
      </c>
    </row>
    <row r="388" customFormat="false" ht="12.75" hidden="true" customHeight="false" outlineLevel="0" collapsed="false">
      <c r="A388" s="3" t="n">
        <v>387</v>
      </c>
      <c r="B388" s="4" t="n">
        <v>30507</v>
      </c>
      <c r="C388" s="4" t="n">
        <v>233</v>
      </c>
      <c r="E388" s="4" t="n">
        <v>0</v>
      </c>
      <c r="F388" s="4" t="n">
        <v>0</v>
      </c>
      <c r="G388" s="4" t="n">
        <v>29</v>
      </c>
      <c r="H388" s="4" t="n">
        <v>65</v>
      </c>
      <c r="I388" s="4" t="n">
        <v>36</v>
      </c>
      <c r="J388" s="4" t="n">
        <v>74</v>
      </c>
      <c r="K388" s="4" t="n">
        <v>38</v>
      </c>
      <c r="L388" s="4" t="n">
        <v>20</v>
      </c>
      <c r="M388" s="4" t="n">
        <v>110</v>
      </c>
      <c r="N388" s="4" t="n">
        <v>1</v>
      </c>
      <c r="O388" s="4" t="n">
        <v>5</v>
      </c>
      <c r="P388" s="4" t="n">
        <v>1</v>
      </c>
      <c r="Q388" s="4" t="n">
        <v>4</v>
      </c>
      <c r="R388" s="4" t="n">
        <v>7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60</v>
      </c>
      <c r="AA388" s="4" t="str">
        <f aca="false">IF(AND(Z388 &lt; 36, Z388&gt;23), "24-35",
IF(AND(Z388 &lt; 51, Z388&gt;35), "36-50",
IF(AND(Z388 &lt; 66, Z388&gt;50), "51-65",
IF(Z388&gt;65, "66+", "?"))))</f>
        <v>51-65</v>
      </c>
      <c r="AB388" s="4" t="n">
        <v>2634</v>
      </c>
      <c r="AC388" s="4" t="n">
        <v>0</v>
      </c>
      <c r="AD388" s="4" t="n">
        <v>0</v>
      </c>
      <c r="AE388" s="4" t="n">
        <v>0</v>
      </c>
      <c r="AF388" s="4" t="n">
        <v>1</v>
      </c>
      <c r="AG388" s="4" t="n">
        <v>0</v>
      </c>
      <c r="AH388" s="4" t="n">
        <v>0</v>
      </c>
      <c r="AI388" s="4" t="n">
        <v>1</v>
      </c>
      <c r="AJ388" s="4" t="n">
        <v>0</v>
      </c>
      <c r="AK388" s="4" t="n">
        <v>0</v>
      </c>
      <c r="AL388" s="4" t="n">
        <v>123</v>
      </c>
      <c r="AM388" s="5" t="n">
        <v>42215</v>
      </c>
      <c r="AN388" s="3" t="n">
        <f aca="false">MONTH(AM388)</f>
        <v>7</v>
      </c>
      <c r="AO388" s="3" t="str">
        <f aca="false">TEXT(AM388,"mmmm")</f>
        <v>July</v>
      </c>
    </row>
    <row r="389" customFormat="false" ht="12.75" hidden="false" customHeight="false" outlineLevel="0" collapsed="false">
      <c r="A389" s="3" t="n">
        <v>388</v>
      </c>
      <c r="B389" s="4" t="n">
        <v>80952</v>
      </c>
      <c r="C389" s="4" t="n">
        <v>1713</v>
      </c>
      <c r="D389" s="4" t="n">
        <f aca="false">C389*100/B389</f>
        <v>2.11606878150015</v>
      </c>
      <c r="E389" s="4" t="n">
        <v>0</v>
      </c>
      <c r="F389" s="4" t="n">
        <v>0</v>
      </c>
      <c r="G389" s="4" t="n">
        <v>20</v>
      </c>
      <c r="H389" s="4" t="n">
        <v>778</v>
      </c>
      <c r="I389" s="4" t="n">
        <v>178</v>
      </c>
      <c r="J389" s="4" t="n">
        <v>689</v>
      </c>
      <c r="K389" s="4" t="n">
        <v>41</v>
      </c>
      <c r="L389" s="4" t="n">
        <v>27</v>
      </c>
      <c r="M389" s="4" t="n">
        <v>44</v>
      </c>
      <c r="N389" s="4" t="n">
        <v>1</v>
      </c>
      <c r="O389" s="4" t="n">
        <v>8</v>
      </c>
      <c r="P389" s="4" t="n">
        <v>5</v>
      </c>
      <c r="Q389" s="4" t="n">
        <v>11</v>
      </c>
      <c r="R389" s="4" t="n">
        <v>8</v>
      </c>
      <c r="S389" s="4" t="n">
        <v>1</v>
      </c>
      <c r="T389" s="4" t="n">
        <v>0</v>
      </c>
      <c r="U389" s="4" t="n">
        <v>0</v>
      </c>
      <c r="V389" s="4" t="n">
        <v>1</v>
      </c>
      <c r="W389" s="4" t="n">
        <v>1</v>
      </c>
      <c r="X389" s="4" t="n">
        <v>0</v>
      </c>
      <c r="Y389" s="4" t="n">
        <v>1</v>
      </c>
      <c r="Z389" s="4" t="n">
        <v>51</v>
      </c>
      <c r="AA389" s="4" t="str">
        <f aca="false">IF(AND(Z389 &lt; 36, Z389&gt;23), "24-35",
IF(AND(Z389 &lt; 51, Z389&gt;35), "36-50",
IF(AND(Z389 &lt; 66, Z389&gt;50), "51-65",
IF(Z389&gt;65, "66+", "?"))))</f>
        <v>51-65</v>
      </c>
      <c r="AB389" s="4" t="n">
        <v>2645</v>
      </c>
      <c r="AC389" s="4" t="n">
        <v>0</v>
      </c>
      <c r="AD389" s="4" t="n">
        <v>1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1</v>
      </c>
      <c r="AJ389" s="4" t="n">
        <v>0</v>
      </c>
      <c r="AK389" s="4" t="n">
        <v>0</v>
      </c>
      <c r="AL389" s="4" t="n">
        <v>1669</v>
      </c>
      <c r="AM389" s="5" t="n">
        <v>42204</v>
      </c>
      <c r="AN389" s="3" t="n">
        <f aca="false">MONTH(AM389)</f>
        <v>7</v>
      </c>
      <c r="AO389" s="3" t="str">
        <f aca="false">TEXT(AM389,"mmmm")</f>
        <v>July</v>
      </c>
    </row>
    <row r="390" customFormat="false" ht="12.75" hidden="true" customHeight="false" outlineLevel="0" collapsed="false">
      <c r="A390" s="3" t="n">
        <v>389</v>
      </c>
      <c r="B390" s="4" t="n">
        <v>48006</v>
      </c>
      <c r="C390" s="4" t="n">
        <v>39</v>
      </c>
      <c r="E390" s="4" t="n">
        <v>1</v>
      </c>
      <c r="F390" s="4" t="n">
        <v>1</v>
      </c>
      <c r="G390" s="4" t="n">
        <v>55</v>
      </c>
      <c r="H390" s="4" t="n">
        <v>23</v>
      </c>
      <c r="I390" s="4" t="n">
        <v>0</v>
      </c>
      <c r="J390" s="4" t="n">
        <v>11</v>
      </c>
      <c r="K390" s="4" t="n">
        <v>3</v>
      </c>
      <c r="L390" s="4" t="n">
        <v>2</v>
      </c>
      <c r="M390" s="4" t="n">
        <v>2</v>
      </c>
      <c r="N390" s="4" t="n">
        <v>1</v>
      </c>
      <c r="O390" s="4" t="n">
        <v>1</v>
      </c>
      <c r="P390" s="4" t="n">
        <v>0</v>
      </c>
      <c r="Q390" s="4" t="n">
        <v>3</v>
      </c>
      <c r="R390" s="4" t="n">
        <v>6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55</v>
      </c>
      <c r="AA390" s="4" t="str">
        <f aca="false">IF(AND(Z390 &lt; 36, Z390&gt;23), "24-35",
IF(AND(Z390 &lt; 51, Z390&gt;35), "36-50",
IF(AND(Z390 &lt; 66, Z390&gt;50), "51-65",
IF(Z390&gt;65, "66+", "?"))))</f>
        <v>51-65</v>
      </c>
      <c r="AB390" s="4" t="n">
        <v>2179</v>
      </c>
      <c r="AC390" s="4" t="n">
        <v>0</v>
      </c>
      <c r="AD390" s="4" t="n">
        <v>1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1</v>
      </c>
      <c r="AJ390" s="4" t="n">
        <v>0</v>
      </c>
      <c r="AK390" s="4" t="n">
        <v>0</v>
      </c>
      <c r="AL390" s="4" t="n">
        <v>37</v>
      </c>
      <c r="AM390" s="5" t="n">
        <v>42670</v>
      </c>
      <c r="AN390" s="3" t="n">
        <f aca="false">MONTH(AM390)</f>
        <v>10</v>
      </c>
      <c r="AO390" s="3" t="str">
        <f aca="false">TEXT(AM390,"mmmm")</f>
        <v>October</v>
      </c>
    </row>
    <row r="391" customFormat="false" ht="12.75" hidden="false" customHeight="false" outlineLevel="0" collapsed="false">
      <c r="A391" s="3" t="n">
        <v>390</v>
      </c>
      <c r="B391" s="4" t="n">
        <v>78579</v>
      </c>
      <c r="C391" s="4" t="n">
        <v>1713</v>
      </c>
      <c r="D391" s="4" t="n">
        <f aca="false">C391*100/B391</f>
        <v>2.17997174817699</v>
      </c>
      <c r="E391" s="4" t="n">
        <v>0</v>
      </c>
      <c r="F391" s="4" t="n">
        <v>0</v>
      </c>
      <c r="G391" s="4" t="n">
        <v>35</v>
      </c>
      <c r="H391" s="4" t="n">
        <v>816</v>
      </c>
      <c r="I391" s="4" t="n">
        <v>66</v>
      </c>
      <c r="J391" s="4" t="n">
        <v>549</v>
      </c>
      <c r="K391" s="4" t="n">
        <v>216</v>
      </c>
      <c r="L391" s="4" t="n">
        <v>66</v>
      </c>
      <c r="M391" s="4" t="n">
        <v>99</v>
      </c>
      <c r="N391" s="4" t="n">
        <v>1</v>
      </c>
      <c r="O391" s="4" t="n">
        <v>5</v>
      </c>
      <c r="P391" s="4" t="n">
        <v>6</v>
      </c>
      <c r="Q391" s="4" t="n">
        <v>4</v>
      </c>
      <c r="R391" s="4" t="n">
        <v>3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1</v>
      </c>
      <c r="Z391" s="4" t="n">
        <v>50</v>
      </c>
      <c r="AA391" s="4" t="str">
        <f aca="false">IF(AND(Z391 &lt; 36, Z391&gt;23), "24-35",
IF(AND(Z391 &lt; 51, Z391&gt;35), "36-50",
IF(AND(Z391 &lt; 66, Z391&gt;50), "51-65",
IF(Z391&gt;65, "66+", "?"))))</f>
        <v>36-50</v>
      </c>
      <c r="AB391" s="4" t="n">
        <v>2713</v>
      </c>
      <c r="AC391" s="4" t="n">
        <v>1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1</v>
      </c>
      <c r="AK391" s="4" t="n">
        <v>0</v>
      </c>
      <c r="AL391" s="4" t="n">
        <v>1614</v>
      </c>
      <c r="AM391" s="5" t="n">
        <v>42136</v>
      </c>
      <c r="AN391" s="3" t="n">
        <f aca="false">MONTH(AM391)</f>
        <v>5</v>
      </c>
      <c r="AO391" s="3" t="str">
        <f aca="false">TEXT(AM391,"mmmm")</f>
        <v>May</v>
      </c>
    </row>
    <row r="392" customFormat="false" ht="12.75" hidden="true" customHeight="false" outlineLevel="0" collapsed="false">
      <c r="A392" s="3" t="n">
        <v>391</v>
      </c>
      <c r="B392" s="4" t="n">
        <v>65808</v>
      </c>
      <c r="C392" s="4" t="n">
        <v>262</v>
      </c>
      <c r="E392" s="4" t="n">
        <v>1</v>
      </c>
      <c r="F392" s="4" t="n">
        <v>1</v>
      </c>
      <c r="G392" s="4" t="n">
        <v>1</v>
      </c>
      <c r="H392" s="4" t="n">
        <v>155</v>
      </c>
      <c r="I392" s="4" t="n">
        <v>7</v>
      </c>
      <c r="J392" s="4" t="n">
        <v>80</v>
      </c>
      <c r="K392" s="4" t="n">
        <v>13</v>
      </c>
      <c r="L392" s="4" t="n">
        <v>7</v>
      </c>
      <c r="M392" s="4" t="n">
        <v>10</v>
      </c>
      <c r="N392" s="4" t="n">
        <v>3</v>
      </c>
      <c r="O392" s="4" t="n">
        <v>5</v>
      </c>
      <c r="P392" s="4" t="n">
        <v>1</v>
      </c>
      <c r="Q392" s="4" t="n">
        <v>5</v>
      </c>
      <c r="R392" s="4" t="n">
        <v>6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49</v>
      </c>
      <c r="AA392" s="4" t="str">
        <f aca="false">IF(AND(Z392 &lt; 36, Z392&gt;23), "24-35",
IF(AND(Z392 &lt; 51, Z392&gt;35), "36-50",
IF(AND(Z392 &lt; 66, Z392&gt;50), "51-65",
IF(Z392&gt;65, "66+", "?"))))</f>
        <v>36-50</v>
      </c>
      <c r="AB392" s="4" t="n">
        <v>2189</v>
      </c>
      <c r="AC392" s="4" t="n">
        <v>1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1</v>
      </c>
      <c r="AL392" s="4" t="n">
        <v>252</v>
      </c>
      <c r="AM392" s="5" t="n">
        <v>42660</v>
      </c>
      <c r="AN392" s="3" t="n">
        <f aca="false">MONTH(AM392)</f>
        <v>10</v>
      </c>
      <c r="AO392" s="3" t="str">
        <f aca="false">TEXT(AM392,"mmmm")</f>
        <v>October</v>
      </c>
    </row>
    <row r="393" customFormat="false" ht="12.75" hidden="true" customHeight="false" outlineLevel="0" collapsed="false">
      <c r="A393" s="3" t="n">
        <v>392</v>
      </c>
      <c r="B393" s="4" t="n">
        <v>30351</v>
      </c>
      <c r="C393" s="4" t="n">
        <v>44</v>
      </c>
      <c r="E393" s="4" t="n">
        <v>1</v>
      </c>
      <c r="F393" s="4" t="n">
        <v>0</v>
      </c>
      <c r="G393" s="4" t="n">
        <v>19</v>
      </c>
      <c r="H393" s="4" t="n">
        <v>14</v>
      </c>
      <c r="I393" s="4" t="n">
        <v>0</v>
      </c>
      <c r="J393" s="4" t="n">
        <v>24</v>
      </c>
      <c r="K393" s="4" t="n">
        <v>3</v>
      </c>
      <c r="L393" s="4" t="n">
        <v>3</v>
      </c>
      <c r="M393" s="4" t="n">
        <v>2</v>
      </c>
      <c r="N393" s="4" t="n">
        <v>1</v>
      </c>
      <c r="O393" s="4" t="n">
        <v>3</v>
      </c>
      <c r="P393" s="4" t="n">
        <v>0</v>
      </c>
      <c r="Q393" s="4" t="n">
        <v>2</v>
      </c>
      <c r="R393" s="4" t="n">
        <v>9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46</v>
      </c>
      <c r="AA393" s="4" t="str">
        <f aca="false">IF(AND(Z393 &lt; 36, Z393&gt;23), "24-35",
IF(AND(Z393 &lt; 51, Z393&gt;35), "36-50",
IF(AND(Z393 &lt; 66, Z393&gt;50), "51-65",
IF(Z393&gt;65, "66+", "?"))))</f>
        <v>36-50</v>
      </c>
      <c r="AB393" s="4" t="n">
        <v>2547</v>
      </c>
      <c r="AC393" s="4" t="n">
        <v>0</v>
      </c>
      <c r="AD393" s="4" t="n">
        <v>0</v>
      </c>
      <c r="AE393" s="4" t="n">
        <v>0</v>
      </c>
      <c r="AF393" s="4" t="n">
        <v>1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1</v>
      </c>
      <c r="AL393" s="4" t="n">
        <v>42</v>
      </c>
      <c r="AM393" s="5" t="n">
        <v>42302</v>
      </c>
      <c r="AN393" s="3" t="n">
        <f aca="false">MONTH(AM393)</f>
        <v>10</v>
      </c>
      <c r="AO393" s="3" t="str">
        <f aca="false">TEXT(AM393,"mmmm")</f>
        <v>October</v>
      </c>
    </row>
    <row r="394" customFormat="false" ht="12.75" hidden="true" customHeight="false" outlineLevel="0" collapsed="false">
      <c r="A394" s="3" t="n">
        <v>393</v>
      </c>
      <c r="B394" s="4" t="n">
        <v>50437</v>
      </c>
      <c r="C394" s="4" t="n">
        <v>486</v>
      </c>
      <c r="E394" s="4" t="n">
        <v>0</v>
      </c>
      <c r="F394" s="4" t="n">
        <v>2</v>
      </c>
      <c r="G394" s="4" t="n">
        <v>28</v>
      </c>
      <c r="H394" s="4" t="n">
        <v>370</v>
      </c>
      <c r="I394" s="4" t="n">
        <v>9</v>
      </c>
      <c r="J394" s="4" t="n">
        <v>92</v>
      </c>
      <c r="K394" s="4" t="n">
        <v>6</v>
      </c>
      <c r="L394" s="4" t="n">
        <v>9</v>
      </c>
      <c r="M394" s="4" t="n">
        <v>4</v>
      </c>
      <c r="N394" s="4" t="n">
        <v>3</v>
      </c>
      <c r="O394" s="4" t="n">
        <v>7</v>
      </c>
      <c r="P394" s="4" t="n">
        <v>1</v>
      </c>
      <c r="Q394" s="4" t="n">
        <v>8</v>
      </c>
      <c r="R394" s="4" t="n">
        <v>7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57</v>
      </c>
      <c r="AA394" s="4" t="str">
        <f aca="false">IF(AND(Z394 &lt; 36, Z394&gt;23), "24-35",
IF(AND(Z394 &lt; 51, Z394&gt;35), "36-50",
IF(AND(Z394 &lt; 66, Z394&gt;50), "51-65",
IF(Z394&gt;65, "66+", "?"))))</f>
        <v>51-65</v>
      </c>
      <c r="AB394" s="4" t="n">
        <v>2779</v>
      </c>
      <c r="AC394" s="4" t="n">
        <v>0</v>
      </c>
      <c r="AD394" s="4" t="n">
        <v>1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1</v>
      </c>
      <c r="AJ394" s="4" t="n">
        <v>0</v>
      </c>
      <c r="AK394" s="4" t="n">
        <v>0</v>
      </c>
      <c r="AL394" s="4" t="n">
        <v>482</v>
      </c>
      <c r="AM394" s="5" t="n">
        <v>42070</v>
      </c>
      <c r="AN394" s="3" t="n">
        <f aca="false">MONTH(AM394)</f>
        <v>3</v>
      </c>
      <c r="AO394" s="3" t="str">
        <f aca="false">TEXT(AM394,"mmmm")</f>
        <v>March</v>
      </c>
    </row>
    <row r="395" customFormat="false" ht="12.75" hidden="false" customHeight="false" outlineLevel="0" collapsed="false">
      <c r="A395" s="3" t="n">
        <v>394</v>
      </c>
      <c r="B395" s="4" t="n">
        <v>79607</v>
      </c>
      <c r="C395" s="4" t="n">
        <v>1707</v>
      </c>
      <c r="D395" s="4" t="n">
        <f aca="false">C395*100/B395</f>
        <v>2.14428379413871</v>
      </c>
      <c r="E395" s="4" t="n">
        <v>0</v>
      </c>
      <c r="F395" s="4" t="n">
        <v>0</v>
      </c>
      <c r="G395" s="4" t="n">
        <v>37</v>
      </c>
      <c r="H395" s="4" t="n">
        <v>450</v>
      </c>
      <c r="I395" s="4" t="n">
        <v>133</v>
      </c>
      <c r="J395" s="4" t="n">
        <v>951</v>
      </c>
      <c r="K395" s="4" t="n">
        <v>173</v>
      </c>
      <c r="L395" s="4" t="n">
        <v>0</v>
      </c>
      <c r="M395" s="4" t="n">
        <v>216</v>
      </c>
      <c r="N395" s="4" t="n">
        <v>1</v>
      </c>
      <c r="O395" s="4" t="n">
        <v>3</v>
      </c>
      <c r="P395" s="4" t="n">
        <v>6</v>
      </c>
      <c r="Q395" s="4" t="n">
        <v>6</v>
      </c>
      <c r="R395" s="4" t="n">
        <v>1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1</v>
      </c>
      <c r="Z395" s="4" t="n">
        <v>36</v>
      </c>
      <c r="AA395" s="4" t="str">
        <f aca="false">IF(AND(Z395 &lt; 36, Z395&gt;23), "24-35",
IF(AND(Z395 &lt; 51, Z395&gt;35), "36-50",
IF(AND(Z395 &lt; 66, Z395&gt;50), "51-65",
IF(Z395&gt;65, "66+", "?"))))</f>
        <v>36-50</v>
      </c>
      <c r="AB395" s="4" t="n">
        <v>2593</v>
      </c>
      <c r="AC395" s="4" t="n">
        <v>0</v>
      </c>
      <c r="AD395" s="4" t="n">
        <v>0</v>
      </c>
      <c r="AE395" s="4" t="n">
        <v>1</v>
      </c>
      <c r="AF395" s="4" t="n">
        <v>0</v>
      </c>
      <c r="AG395" s="4" t="n">
        <v>0</v>
      </c>
      <c r="AH395" s="4" t="n">
        <v>0</v>
      </c>
      <c r="AI395" s="4" t="n">
        <v>1</v>
      </c>
      <c r="AJ395" s="4" t="n">
        <v>0</v>
      </c>
      <c r="AK395" s="4" t="n">
        <v>0</v>
      </c>
      <c r="AL395" s="4" t="n">
        <v>1491</v>
      </c>
      <c r="AM395" s="5" t="n">
        <v>42256</v>
      </c>
      <c r="AN395" s="3" t="n">
        <f aca="false">MONTH(AM395)</f>
        <v>9</v>
      </c>
      <c r="AO395" s="3" t="str">
        <f aca="false">TEXT(AM395,"mmmm")</f>
        <v>September</v>
      </c>
    </row>
    <row r="396" customFormat="false" ht="12.75" hidden="true" customHeight="false" outlineLevel="0" collapsed="false">
      <c r="A396" s="3" t="n">
        <v>395</v>
      </c>
      <c r="B396" s="4" t="n">
        <v>53858</v>
      </c>
      <c r="C396" s="4" t="n">
        <v>889</v>
      </c>
      <c r="E396" s="4" t="n">
        <v>0</v>
      </c>
      <c r="F396" s="4" t="n">
        <v>1</v>
      </c>
      <c r="G396" s="4" t="n">
        <v>50</v>
      </c>
      <c r="H396" s="4" t="n">
        <v>407</v>
      </c>
      <c r="I396" s="4" t="n">
        <v>53</v>
      </c>
      <c r="J396" s="4" t="n">
        <v>221</v>
      </c>
      <c r="K396" s="4" t="n">
        <v>58</v>
      </c>
      <c r="L396" s="4" t="n">
        <v>150</v>
      </c>
      <c r="M396" s="4" t="n">
        <v>26</v>
      </c>
      <c r="N396" s="4" t="n">
        <v>4</v>
      </c>
      <c r="O396" s="4" t="n">
        <v>4</v>
      </c>
      <c r="P396" s="4" t="n">
        <v>3</v>
      </c>
      <c r="Q396" s="4" t="n">
        <v>6</v>
      </c>
      <c r="R396" s="4" t="n">
        <v>4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44</v>
      </c>
      <c r="AA396" s="4" t="str">
        <f aca="false">IF(AND(Z396 &lt; 36, Z396&gt;23), "24-35",
IF(AND(Z396 &lt; 51, Z396&gt;35), "36-50",
IF(AND(Z396 &lt; 66, Z396&gt;50), "51-65",
IF(Z396&gt;65, "66+", "?"))))</f>
        <v>36-50</v>
      </c>
      <c r="AB396" s="4" t="n">
        <v>2756</v>
      </c>
      <c r="AC396" s="4" t="n">
        <v>0</v>
      </c>
      <c r="AD396" s="4" t="n">
        <v>1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1</v>
      </c>
      <c r="AJ396" s="4" t="n">
        <v>0</v>
      </c>
      <c r="AK396" s="4" t="n">
        <v>0</v>
      </c>
      <c r="AL396" s="4" t="n">
        <v>863</v>
      </c>
      <c r="AM396" s="5" t="n">
        <v>42093</v>
      </c>
      <c r="AN396" s="3" t="n">
        <f aca="false">MONTH(AM396)</f>
        <v>3</v>
      </c>
      <c r="AO396" s="3" t="str">
        <f aca="false">TEXT(AM396,"mmmm")</f>
        <v>March</v>
      </c>
    </row>
    <row r="397" customFormat="false" ht="12.75" hidden="true" customHeight="false" outlineLevel="0" collapsed="false">
      <c r="A397" s="3" t="n">
        <v>396</v>
      </c>
      <c r="B397" s="4" t="n">
        <v>66465</v>
      </c>
      <c r="C397" s="4" t="n">
        <v>1471</v>
      </c>
      <c r="E397" s="4" t="n">
        <v>0</v>
      </c>
      <c r="F397" s="4" t="n">
        <v>1</v>
      </c>
      <c r="G397" s="4" t="n">
        <v>1</v>
      </c>
      <c r="H397" s="4" t="n">
        <v>1200</v>
      </c>
      <c r="I397" s="4" t="n">
        <v>0</v>
      </c>
      <c r="J397" s="4" t="n">
        <v>204</v>
      </c>
      <c r="K397" s="4" t="n">
        <v>38</v>
      </c>
      <c r="L397" s="4" t="n">
        <v>29</v>
      </c>
      <c r="M397" s="4" t="n">
        <v>14</v>
      </c>
      <c r="N397" s="4" t="n">
        <v>3</v>
      </c>
      <c r="O397" s="4" t="n">
        <v>11</v>
      </c>
      <c r="P397" s="4" t="n">
        <v>9</v>
      </c>
      <c r="Q397" s="4" t="n">
        <v>12</v>
      </c>
      <c r="R397" s="4" t="n">
        <v>6</v>
      </c>
      <c r="S397" s="4" t="n">
        <v>1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65</v>
      </c>
      <c r="AA397" s="4" t="str">
        <f aca="false">IF(AND(Z397 &lt; 36, Z397&gt;23), "24-35",
IF(AND(Z397 &lt; 51, Z397&gt;35), "36-50",
IF(AND(Z397 &lt; 66, Z397&gt;50), "51-65",
IF(Z397&gt;65, "66+", "?"))))</f>
        <v>51-65</v>
      </c>
      <c r="AB397" s="4" t="n">
        <v>2615</v>
      </c>
      <c r="AC397" s="4" t="n">
        <v>0</v>
      </c>
      <c r="AD397" s="4" t="n">
        <v>1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1</v>
      </c>
      <c r="AL397" s="4" t="n">
        <v>1457</v>
      </c>
      <c r="AM397" s="5" t="n">
        <v>42234</v>
      </c>
      <c r="AN397" s="3" t="n">
        <f aca="false">MONTH(AM397)</f>
        <v>8</v>
      </c>
      <c r="AO397" s="3" t="str">
        <f aca="false">TEXT(AM397,"mmmm")</f>
        <v>August</v>
      </c>
    </row>
    <row r="398" customFormat="false" ht="12.75" hidden="true" customHeight="false" outlineLevel="0" collapsed="false">
      <c r="A398" s="3" t="n">
        <v>397</v>
      </c>
      <c r="B398" s="4" t="n">
        <v>46923</v>
      </c>
      <c r="C398" s="4" t="n">
        <v>363</v>
      </c>
      <c r="E398" s="4" t="n">
        <v>1</v>
      </c>
      <c r="F398" s="4" t="n">
        <v>0</v>
      </c>
      <c r="G398" s="4" t="n">
        <v>90</v>
      </c>
      <c r="H398" s="4" t="n">
        <v>85</v>
      </c>
      <c r="I398" s="4" t="n">
        <v>44</v>
      </c>
      <c r="J398" s="4" t="n">
        <v>54</v>
      </c>
      <c r="K398" s="4" t="n">
        <v>102</v>
      </c>
      <c r="L398" s="4" t="n">
        <v>78</v>
      </c>
      <c r="M398" s="4" t="n">
        <v>6</v>
      </c>
      <c r="N398" s="4" t="n">
        <v>3</v>
      </c>
      <c r="O398" s="4" t="n">
        <v>5</v>
      </c>
      <c r="P398" s="4" t="n">
        <v>1</v>
      </c>
      <c r="Q398" s="4" t="n">
        <v>7</v>
      </c>
      <c r="R398" s="4" t="n">
        <v>7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33</v>
      </c>
      <c r="AA398" s="4" t="str">
        <f aca="false">IF(AND(Z398 &lt; 36, Z398&gt;23), "24-35",
IF(AND(Z398 &lt; 51, Z398&gt;35), "36-50",
IF(AND(Z398 &lt; 66, Z398&gt;50), "51-65",
IF(Z398&gt;65, "66+", "?"))))</f>
        <v>24-35</v>
      </c>
      <c r="AB398" s="4" t="n">
        <v>2835</v>
      </c>
      <c r="AC398" s="4" t="n">
        <v>0</v>
      </c>
      <c r="AD398" s="4" t="n">
        <v>0</v>
      </c>
      <c r="AE398" s="4" t="n">
        <v>1</v>
      </c>
      <c r="AF398" s="4" t="n">
        <v>0</v>
      </c>
      <c r="AG398" s="4" t="n">
        <v>0</v>
      </c>
      <c r="AH398" s="4" t="n">
        <v>0</v>
      </c>
      <c r="AI398" s="4" t="n">
        <v>1</v>
      </c>
      <c r="AJ398" s="4" t="n">
        <v>0</v>
      </c>
      <c r="AK398" s="4" t="n">
        <v>0</v>
      </c>
      <c r="AL398" s="4" t="n">
        <v>357</v>
      </c>
      <c r="AM398" s="5" t="n">
        <v>42014</v>
      </c>
      <c r="AN398" s="3" t="n">
        <f aca="false">MONTH(AM398)</f>
        <v>1</v>
      </c>
      <c r="AO398" s="3" t="str">
        <f aca="false">TEXT(AM398,"mmmm")</f>
        <v>January</v>
      </c>
    </row>
    <row r="399" customFormat="false" ht="12.75" hidden="true" customHeight="false" outlineLevel="0" collapsed="false">
      <c r="A399" s="3" t="n">
        <v>398</v>
      </c>
      <c r="B399" s="4" t="n">
        <v>75072</v>
      </c>
      <c r="C399" s="4" t="n">
        <v>948</v>
      </c>
      <c r="E399" s="4" t="n">
        <v>0</v>
      </c>
      <c r="F399" s="4" t="n">
        <v>1</v>
      </c>
      <c r="G399" s="4" t="n">
        <v>83</v>
      </c>
      <c r="H399" s="4" t="n">
        <v>583</v>
      </c>
      <c r="I399" s="4" t="n">
        <v>34</v>
      </c>
      <c r="J399" s="4" t="n">
        <v>309</v>
      </c>
      <c r="K399" s="4" t="n">
        <v>0</v>
      </c>
      <c r="L399" s="4" t="n">
        <v>22</v>
      </c>
      <c r="M399" s="4" t="n">
        <v>125</v>
      </c>
      <c r="N399" s="4" t="n">
        <v>2</v>
      </c>
      <c r="O399" s="4" t="n">
        <v>5</v>
      </c>
      <c r="P399" s="4" t="n">
        <v>4</v>
      </c>
      <c r="Q399" s="4" t="n">
        <v>8</v>
      </c>
      <c r="R399" s="4" t="n">
        <v>3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58</v>
      </c>
      <c r="AA399" s="4" t="str">
        <f aca="false">IF(AND(Z399 &lt; 36, Z399&gt;23), "24-35",
IF(AND(Z399 &lt; 51, Z399&gt;35), "36-50",
IF(AND(Z399 &lt; 66, Z399&gt;50), "51-65",
IF(Z399&gt;65, "66+", "?"))))</f>
        <v>51-65</v>
      </c>
      <c r="AB399" s="4" t="n">
        <v>2681</v>
      </c>
      <c r="AC399" s="4" t="n">
        <v>0</v>
      </c>
      <c r="AD399" s="4" t="n">
        <v>0</v>
      </c>
      <c r="AE399" s="4" t="n">
        <v>0</v>
      </c>
      <c r="AF399" s="4" t="n">
        <v>1</v>
      </c>
      <c r="AG399" s="4" t="n">
        <v>0</v>
      </c>
      <c r="AH399" s="4" t="n">
        <v>0</v>
      </c>
      <c r="AI399" s="4" t="n">
        <v>1</v>
      </c>
      <c r="AJ399" s="4" t="n">
        <v>0</v>
      </c>
      <c r="AK399" s="4" t="n">
        <v>0</v>
      </c>
      <c r="AL399" s="4" t="n">
        <v>823</v>
      </c>
      <c r="AM399" s="5" t="n">
        <v>42168</v>
      </c>
      <c r="AN399" s="3" t="n">
        <f aca="false">MONTH(AM399)</f>
        <v>6</v>
      </c>
      <c r="AO399" s="3" t="str">
        <f aca="false">TEXT(AM399,"mmmm")</f>
        <v>June</v>
      </c>
    </row>
    <row r="400" customFormat="false" ht="12.75" hidden="true" customHeight="false" outlineLevel="0" collapsed="false">
      <c r="A400" s="3" t="n">
        <v>399</v>
      </c>
      <c r="B400" s="4" t="n">
        <v>75865</v>
      </c>
      <c r="C400" s="4" t="n">
        <v>1230</v>
      </c>
      <c r="E400" s="4" t="n">
        <v>0</v>
      </c>
      <c r="F400" s="4" t="n">
        <v>0</v>
      </c>
      <c r="G400" s="4" t="n">
        <v>73</v>
      </c>
      <c r="H400" s="4" t="n">
        <v>483</v>
      </c>
      <c r="I400" s="4" t="n">
        <v>0</v>
      </c>
      <c r="J400" s="4" t="n">
        <v>591</v>
      </c>
      <c r="K400" s="4" t="n">
        <v>156</v>
      </c>
      <c r="L400" s="4" t="n">
        <v>0</v>
      </c>
      <c r="M400" s="4" t="n">
        <v>12</v>
      </c>
      <c r="N400" s="4" t="n">
        <v>1</v>
      </c>
      <c r="O400" s="4" t="n">
        <v>3</v>
      </c>
      <c r="P400" s="4" t="n">
        <v>5</v>
      </c>
      <c r="Q400" s="4" t="n">
        <v>10</v>
      </c>
      <c r="R400" s="4" t="n">
        <v>1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77</v>
      </c>
      <c r="AA400" s="4" t="str">
        <f aca="false">IF(AND(Z400 &lt; 36, Z400&gt;23), "24-35",
IF(AND(Z400 &lt; 51, Z400&gt;35), "36-50",
IF(AND(Z400 &lt; 66, Z400&gt;50), "51-65",
IF(Z400&gt;65, "66+", "?"))))</f>
        <v>66+</v>
      </c>
      <c r="AB400" s="4" t="n">
        <v>2249</v>
      </c>
      <c r="AC400" s="4" t="n">
        <v>0</v>
      </c>
      <c r="AD400" s="4" t="n">
        <v>1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1</v>
      </c>
      <c r="AL400" s="4" t="n">
        <v>1218</v>
      </c>
      <c r="AM400" s="5" t="n">
        <v>42600</v>
      </c>
      <c r="AN400" s="3" t="n">
        <f aca="false">MONTH(AM400)</f>
        <v>8</v>
      </c>
      <c r="AO400" s="3" t="str">
        <f aca="false">TEXT(AM400,"mmmm")</f>
        <v>August</v>
      </c>
    </row>
    <row r="401" customFormat="false" ht="12.75" hidden="true" customHeight="false" outlineLevel="0" collapsed="false">
      <c r="A401" s="3" t="n">
        <v>400</v>
      </c>
      <c r="B401" s="4" t="n">
        <v>19789</v>
      </c>
      <c r="C401" s="4" t="n">
        <v>50</v>
      </c>
      <c r="E401" s="4" t="n">
        <v>1</v>
      </c>
      <c r="F401" s="4" t="n">
        <v>0</v>
      </c>
      <c r="G401" s="4" t="n">
        <v>24</v>
      </c>
      <c r="H401" s="4" t="n">
        <v>2</v>
      </c>
      <c r="I401" s="4" t="n">
        <v>5</v>
      </c>
      <c r="J401" s="4" t="n">
        <v>9</v>
      </c>
      <c r="K401" s="4" t="n">
        <v>28</v>
      </c>
      <c r="L401" s="4" t="n">
        <v>6</v>
      </c>
      <c r="M401" s="4" t="n">
        <v>28</v>
      </c>
      <c r="N401" s="4" t="n">
        <v>3</v>
      </c>
      <c r="O401" s="4" t="n">
        <v>2</v>
      </c>
      <c r="P401" s="4" t="n">
        <v>1</v>
      </c>
      <c r="Q401" s="4" t="n">
        <v>3</v>
      </c>
      <c r="R401" s="4" t="n">
        <v>5</v>
      </c>
      <c r="S401" s="4" t="n">
        <v>0</v>
      </c>
      <c r="T401" s="4" t="n">
        <v>0</v>
      </c>
      <c r="U401" s="4" t="n">
        <v>1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45</v>
      </c>
      <c r="AA401" s="4" t="str">
        <f aca="false">IF(AND(Z401 &lt; 36, Z401&gt;23), "24-35",
IF(AND(Z401 &lt; 51, Z401&gt;35), "36-50",
IF(AND(Z401 &lt; 66, Z401&gt;50), "51-65",
IF(Z401&gt;65, "66+", "?"))))</f>
        <v>36-50</v>
      </c>
      <c r="AB401" s="4" t="n">
        <v>2380</v>
      </c>
      <c r="AC401" s="4" t="n">
        <v>0</v>
      </c>
      <c r="AD401" s="4" t="n">
        <v>0</v>
      </c>
      <c r="AE401" s="4" t="n">
        <v>0</v>
      </c>
      <c r="AF401" s="4" t="n">
        <v>1</v>
      </c>
      <c r="AG401" s="4" t="n">
        <v>0</v>
      </c>
      <c r="AH401" s="4" t="n">
        <v>1</v>
      </c>
      <c r="AI401" s="4" t="n">
        <v>0</v>
      </c>
      <c r="AJ401" s="4" t="n">
        <v>0</v>
      </c>
      <c r="AK401" s="4" t="n">
        <v>0</v>
      </c>
      <c r="AL401" s="4" t="n">
        <v>22</v>
      </c>
      <c r="AM401" s="5" t="n">
        <v>42469</v>
      </c>
      <c r="AN401" s="3" t="n">
        <f aca="false">MONTH(AM401)</f>
        <v>4</v>
      </c>
      <c r="AO401" s="3" t="str">
        <f aca="false">TEXT(AM401,"mmmm")</f>
        <v>April</v>
      </c>
    </row>
    <row r="402" customFormat="false" ht="12.75" hidden="true" customHeight="false" outlineLevel="0" collapsed="false">
      <c r="A402" s="3" t="n">
        <v>401</v>
      </c>
      <c r="B402" s="4" t="n">
        <v>80134</v>
      </c>
      <c r="C402" s="4" t="n">
        <v>1352</v>
      </c>
      <c r="E402" s="4" t="n">
        <v>0</v>
      </c>
      <c r="F402" s="4" t="n">
        <v>0</v>
      </c>
      <c r="G402" s="4" t="n">
        <v>11</v>
      </c>
      <c r="H402" s="4" t="n">
        <v>966</v>
      </c>
      <c r="I402" s="4" t="n">
        <v>26</v>
      </c>
      <c r="J402" s="4" t="n">
        <v>282</v>
      </c>
      <c r="K402" s="4" t="n">
        <v>52</v>
      </c>
      <c r="L402" s="4" t="n">
        <v>26</v>
      </c>
      <c r="M402" s="4" t="n">
        <v>26</v>
      </c>
      <c r="N402" s="4" t="n">
        <v>1</v>
      </c>
      <c r="O402" s="4" t="n">
        <v>2</v>
      </c>
      <c r="P402" s="4" t="n">
        <v>7</v>
      </c>
      <c r="Q402" s="4" t="n">
        <v>11</v>
      </c>
      <c r="R402" s="4" t="n">
        <v>5</v>
      </c>
      <c r="S402" s="4" t="n">
        <v>1</v>
      </c>
      <c r="T402" s="4" t="n">
        <v>1</v>
      </c>
      <c r="U402" s="4" t="n">
        <v>0</v>
      </c>
      <c r="V402" s="4" t="n">
        <v>1</v>
      </c>
      <c r="W402" s="4" t="n">
        <v>1</v>
      </c>
      <c r="X402" s="4" t="n">
        <v>0</v>
      </c>
      <c r="Y402" s="4" t="n">
        <v>0</v>
      </c>
      <c r="Z402" s="4" t="n">
        <v>26</v>
      </c>
      <c r="AA402" s="4" t="str">
        <f aca="false">IF(AND(Z402 &lt; 36, Z402&gt;23), "24-35",
IF(AND(Z402 &lt; 51, Z402&gt;35), "36-50",
IF(AND(Z402 &lt; 66, Z402&gt;50), "51-65",
IF(Z402&gt;65, "66+", "?"))))</f>
        <v>24-35</v>
      </c>
      <c r="AB402" s="4" t="n">
        <v>2294</v>
      </c>
      <c r="AC402" s="4" t="n">
        <v>0</v>
      </c>
      <c r="AD402" s="4" t="n">
        <v>0</v>
      </c>
      <c r="AE402" s="4" t="n">
        <v>0</v>
      </c>
      <c r="AF402" s="4" t="n">
        <v>1</v>
      </c>
      <c r="AG402" s="4" t="n">
        <v>0</v>
      </c>
      <c r="AH402" s="4" t="n">
        <v>0</v>
      </c>
      <c r="AI402" s="4" t="n">
        <v>1</v>
      </c>
      <c r="AJ402" s="4" t="n">
        <v>0</v>
      </c>
      <c r="AK402" s="4" t="n">
        <v>0</v>
      </c>
      <c r="AL402" s="4" t="n">
        <v>1326</v>
      </c>
      <c r="AM402" s="5" t="n">
        <v>42555</v>
      </c>
      <c r="AN402" s="3" t="n">
        <f aca="false">MONTH(AM402)</f>
        <v>7</v>
      </c>
      <c r="AO402" s="3" t="str">
        <f aca="false">TEXT(AM402,"mmmm")</f>
        <v>July</v>
      </c>
    </row>
    <row r="403" customFormat="false" ht="12.75" hidden="false" customHeight="false" outlineLevel="0" collapsed="false">
      <c r="A403" s="3" t="n">
        <v>402</v>
      </c>
      <c r="B403" s="4" t="n">
        <v>92955</v>
      </c>
      <c r="C403" s="4" t="n">
        <v>1694</v>
      </c>
      <c r="D403" s="4" t="n">
        <f aca="false">C403*100/B403</f>
        <v>1.82238717659082</v>
      </c>
      <c r="E403" s="4" t="n">
        <v>0</v>
      </c>
      <c r="F403" s="4" t="n">
        <v>0</v>
      </c>
      <c r="G403" s="4" t="n">
        <v>35</v>
      </c>
      <c r="H403" s="4" t="n">
        <v>693</v>
      </c>
      <c r="I403" s="4" t="n">
        <v>21</v>
      </c>
      <c r="J403" s="4" t="n">
        <v>925</v>
      </c>
      <c r="K403" s="4" t="n">
        <v>31</v>
      </c>
      <c r="L403" s="4" t="n">
        <v>24</v>
      </c>
      <c r="M403" s="4" t="n">
        <v>84</v>
      </c>
      <c r="N403" s="4" t="n">
        <v>1</v>
      </c>
      <c r="O403" s="4" t="n">
        <v>6</v>
      </c>
      <c r="P403" s="4" t="n">
        <v>7</v>
      </c>
      <c r="Q403" s="4" t="n">
        <v>9</v>
      </c>
      <c r="R403" s="4" t="n">
        <v>2</v>
      </c>
      <c r="S403" s="4" t="n">
        <v>1</v>
      </c>
      <c r="T403" s="4" t="n">
        <v>0</v>
      </c>
      <c r="U403" s="4" t="n">
        <v>0</v>
      </c>
      <c r="V403" s="4" t="n">
        <v>0</v>
      </c>
      <c r="W403" s="4" t="n">
        <v>1</v>
      </c>
      <c r="X403" s="4" t="n">
        <v>0</v>
      </c>
      <c r="Y403" s="4" t="n">
        <v>1</v>
      </c>
      <c r="Z403" s="4" t="n">
        <v>47</v>
      </c>
      <c r="AA403" s="4" t="str">
        <f aca="false">IF(AND(Z403 &lt; 36, Z403&gt;23), "24-35",
IF(AND(Z403 &lt; 51, Z403&gt;35), "36-50",
IF(AND(Z403 &lt; 66, Z403&gt;50), "51-65",
IF(Z403&gt;65, "66+", "?"))))</f>
        <v>36-50</v>
      </c>
      <c r="AB403" s="4" t="n">
        <v>2473</v>
      </c>
      <c r="AC403" s="4" t="n">
        <v>0</v>
      </c>
      <c r="AD403" s="4" t="n">
        <v>1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1</v>
      </c>
      <c r="AJ403" s="4" t="n">
        <v>0</v>
      </c>
      <c r="AK403" s="4" t="n">
        <v>0</v>
      </c>
      <c r="AL403" s="4" t="n">
        <v>1610</v>
      </c>
      <c r="AM403" s="5" t="n">
        <v>42376</v>
      </c>
      <c r="AN403" s="3" t="n">
        <f aca="false">MONTH(AM403)</f>
        <v>1</v>
      </c>
      <c r="AO403" s="3" t="str">
        <f aca="false">TEXT(AM403,"mmmm")</f>
        <v>January</v>
      </c>
    </row>
    <row r="404" customFormat="false" ht="12.75" hidden="true" customHeight="false" outlineLevel="0" collapsed="false">
      <c r="A404" s="3" t="n">
        <v>403</v>
      </c>
      <c r="B404" s="4" t="n">
        <v>49505</v>
      </c>
      <c r="C404" s="4" t="n">
        <v>723</v>
      </c>
      <c r="E404" s="4" t="n">
        <v>1</v>
      </c>
      <c r="F404" s="4" t="n">
        <v>1</v>
      </c>
      <c r="G404" s="4" t="n">
        <v>4</v>
      </c>
      <c r="H404" s="4" t="n">
        <v>604</v>
      </c>
      <c r="I404" s="4" t="n">
        <v>0</v>
      </c>
      <c r="J404" s="4" t="n">
        <v>100</v>
      </c>
      <c r="K404" s="4" t="n">
        <v>19</v>
      </c>
      <c r="L404" s="4" t="n">
        <v>0</v>
      </c>
      <c r="M404" s="4" t="n">
        <v>28</v>
      </c>
      <c r="N404" s="4" t="n">
        <v>9</v>
      </c>
      <c r="O404" s="4" t="n">
        <v>10</v>
      </c>
      <c r="P404" s="4" t="n">
        <v>2</v>
      </c>
      <c r="Q404" s="4" t="n">
        <v>8</v>
      </c>
      <c r="R404" s="4" t="n">
        <v>8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49</v>
      </c>
      <c r="AA404" s="4" t="str">
        <f aca="false">IF(AND(Z404 &lt; 36, Z404&gt;23), "24-35",
IF(AND(Z404 &lt; 51, Z404&gt;35), "36-50",
IF(AND(Z404 &lt; 66, Z404&gt;50), "51-65",
IF(Z404&gt;65, "66+", "?"))))</f>
        <v>36-50</v>
      </c>
      <c r="AB404" s="4" t="n">
        <v>2640</v>
      </c>
      <c r="AC404" s="4" t="n">
        <v>0</v>
      </c>
      <c r="AD404" s="4" t="n">
        <v>1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1</v>
      </c>
      <c r="AK404" s="4" t="n">
        <v>0</v>
      </c>
      <c r="AL404" s="4" t="n">
        <v>695</v>
      </c>
      <c r="AM404" s="5" t="n">
        <v>42209</v>
      </c>
      <c r="AN404" s="3" t="n">
        <f aca="false">MONTH(AM404)</f>
        <v>7</v>
      </c>
      <c r="AO404" s="3" t="str">
        <f aca="false">TEXT(AM404,"mmmm")</f>
        <v>July</v>
      </c>
    </row>
    <row r="405" customFormat="false" ht="12.75" hidden="true" customHeight="false" outlineLevel="0" collapsed="false">
      <c r="A405" s="3" t="n">
        <v>404</v>
      </c>
      <c r="B405" s="4" t="n">
        <v>37401</v>
      </c>
      <c r="C405" s="4" t="n">
        <v>45</v>
      </c>
      <c r="E405" s="4" t="n">
        <v>1</v>
      </c>
      <c r="F405" s="4" t="n">
        <v>0</v>
      </c>
      <c r="G405" s="4" t="n">
        <v>14</v>
      </c>
      <c r="H405" s="4" t="n">
        <v>19</v>
      </c>
      <c r="I405" s="4" t="n">
        <v>3</v>
      </c>
      <c r="J405" s="4" t="n">
        <v>19</v>
      </c>
      <c r="K405" s="4" t="n">
        <v>3</v>
      </c>
      <c r="L405" s="4" t="n">
        <v>1</v>
      </c>
      <c r="M405" s="4" t="n">
        <v>3</v>
      </c>
      <c r="N405" s="4" t="n">
        <v>2</v>
      </c>
      <c r="O405" s="4" t="n">
        <v>2</v>
      </c>
      <c r="P405" s="4" t="n">
        <v>0</v>
      </c>
      <c r="Q405" s="4" t="n">
        <v>3</v>
      </c>
      <c r="R405" s="4" t="n">
        <v>7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47</v>
      </c>
      <c r="AA405" s="4" t="str">
        <f aca="false">IF(AND(Z405 &lt; 36, Z405&gt;23), "24-35",
IF(AND(Z405 &lt; 51, Z405&gt;35), "36-50",
IF(AND(Z405 &lt; 66, Z405&gt;50), "51-65",
IF(Z405&gt;65, "66+", "?"))))</f>
        <v>36-50</v>
      </c>
      <c r="AB405" s="4" t="n">
        <v>2213</v>
      </c>
      <c r="AC405" s="4" t="n">
        <v>0</v>
      </c>
      <c r="AD405" s="4" t="n">
        <v>1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1</v>
      </c>
      <c r="AL405" s="4" t="n">
        <v>42</v>
      </c>
      <c r="AM405" s="5" t="n">
        <v>42636</v>
      </c>
      <c r="AN405" s="3" t="n">
        <f aca="false">MONTH(AM405)</f>
        <v>9</v>
      </c>
      <c r="AO405" s="3" t="str">
        <f aca="false">TEXT(AM405,"mmmm")</f>
        <v>September</v>
      </c>
    </row>
    <row r="406" customFormat="false" ht="12.75" hidden="true" customHeight="false" outlineLevel="0" collapsed="false">
      <c r="A406" s="3" t="n">
        <v>405</v>
      </c>
      <c r="B406" s="4" t="n">
        <v>30096</v>
      </c>
      <c r="C406" s="4" t="n">
        <v>36</v>
      </c>
      <c r="E406" s="4" t="n">
        <v>1</v>
      </c>
      <c r="F406" s="4" t="n">
        <v>0</v>
      </c>
      <c r="G406" s="4" t="n">
        <v>30</v>
      </c>
      <c r="H406" s="4" t="n">
        <v>5</v>
      </c>
      <c r="I406" s="4" t="n">
        <v>3</v>
      </c>
      <c r="J406" s="4" t="n">
        <v>11</v>
      </c>
      <c r="K406" s="4" t="n">
        <v>12</v>
      </c>
      <c r="L406" s="4" t="n">
        <v>5</v>
      </c>
      <c r="M406" s="4" t="n">
        <v>9</v>
      </c>
      <c r="N406" s="4" t="n">
        <v>1</v>
      </c>
      <c r="O406" s="4" t="n">
        <v>2</v>
      </c>
      <c r="P406" s="4" t="n">
        <v>0</v>
      </c>
      <c r="Q406" s="4" t="n">
        <v>3</v>
      </c>
      <c r="R406" s="4" t="n">
        <v>6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37</v>
      </c>
      <c r="AA406" s="4" t="str">
        <f aca="false">IF(AND(Z406 &lt; 36, Z406&gt;23), "24-35",
IF(AND(Z406 &lt; 51, Z406&gt;35), "36-50",
IF(AND(Z406 &lt; 66, Z406&gt;50), "51-65",
IF(Z406&gt;65, "66+", "?"))))</f>
        <v>36-50</v>
      </c>
      <c r="AB406" s="4" t="n">
        <v>2197</v>
      </c>
      <c r="AC406" s="4" t="n">
        <v>0</v>
      </c>
      <c r="AD406" s="4" t="n">
        <v>1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1</v>
      </c>
      <c r="AJ406" s="4" t="n">
        <v>0</v>
      </c>
      <c r="AK406" s="4" t="n">
        <v>0</v>
      </c>
      <c r="AL406" s="4" t="n">
        <v>27</v>
      </c>
      <c r="AM406" s="5" t="n">
        <v>42652</v>
      </c>
      <c r="AN406" s="3" t="n">
        <f aca="false">MONTH(AM406)</f>
        <v>10</v>
      </c>
      <c r="AO406" s="3" t="str">
        <f aca="false">TEXT(AM406,"mmmm")</f>
        <v>October</v>
      </c>
    </row>
    <row r="407" customFormat="false" ht="12.75" hidden="true" customHeight="false" outlineLevel="0" collapsed="false">
      <c r="A407" s="3" t="n">
        <v>406</v>
      </c>
      <c r="B407" s="4" t="n">
        <v>18492</v>
      </c>
      <c r="C407" s="4" t="n">
        <v>9</v>
      </c>
      <c r="E407" s="4" t="n">
        <v>1</v>
      </c>
      <c r="F407" s="4" t="n">
        <v>0</v>
      </c>
      <c r="G407" s="4" t="n">
        <v>75</v>
      </c>
      <c r="H407" s="4" t="n">
        <v>2</v>
      </c>
      <c r="I407" s="4" t="n">
        <v>2</v>
      </c>
      <c r="J407" s="4" t="n">
        <v>2</v>
      </c>
      <c r="K407" s="4" t="n">
        <v>2</v>
      </c>
      <c r="L407" s="4" t="n">
        <v>1</v>
      </c>
      <c r="M407" s="4" t="n">
        <v>1</v>
      </c>
      <c r="N407" s="4" t="n">
        <v>1</v>
      </c>
      <c r="O407" s="4" t="n">
        <v>1</v>
      </c>
      <c r="P407" s="4" t="n">
        <v>0</v>
      </c>
      <c r="Q407" s="4" t="n">
        <v>2</v>
      </c>
      <c r="R407" s="4" t="n">
        <v>8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38</v>
      </c>
      <c r="AA407" s="4" t="str">
        <f aca="false">IF(AND(Z407 &lt; 36, Z407&gt;23), "24-35",
IF(AND(Z407 &lt; 51, Z407&gt;35), "36-50",
IF(AND(Z407 &lt; 66, Z407&gt;50), "51-65",
IF(Z407&gt;65, "66+", "?"))))</f>
        <v>36-50</v>
      </c>
      <c r="AB407" s="4" t="n">
        <v>2183</v>
      </c>
      <c r="AC407" s="4" t="n">
        <v>0</v>
      </c>
      <c r="AD407" s="4" t="n">
        <v>0</v>
      </c>
      <c r="AE407" s="4" t="n">
        <v>0</v>
      </c>
      <c r="AF407" s="4" t="n">
        <v>1</v>
      </c>
      <c r="AG407" s="4" t="n">
        <v>0</v>
      </c>
      <c r="AH407" s="4" t="n">
        <v>0</v>
      </c>
      <c r="AI407" s="4" t="n">
        <v>0</v>
      </c>
      <c r="AJ407" s="4" t="n">
        <v>1</v>
      </c>
      <c r="AK407" s="4" t="n">
        <v>0</v>
      </c>
      <c r="AL407" s="4" t="n">
        <v>8</v>
      </c>
      <c r="AM407" s="5" t="n">
        <v>42666</v>
      </c>
      <c r="AN407" s="3" t="n">
        <f aca="false">MONTH(AM407)</f>
        <v>10</v>
      </c>
      <c r="AO407" s="3" t="str">
        <f aca="false">TEXT(AM407,"mmmm")</f>
        <v>October</v>
      </c>
    </row>
    <row r="408" customFormat="false" ht="12.75" hidden="false" customHeight="false" outlineLevel="0" collapsed="false">
      <c r="A408" s="3" t="n">
        <v>407</v>
      </c>
      <c r="B408" s="4" t="n">
        <v>77870</v>
      </c>
      <c r="C408" s="4" t="n">
        <v>1682</v>
      </c>
      <c r="D408" s="4" t="n">
        <f aca="false">C408*100/B408</f>
        <v>2.16001027353281</v>
      </c>
      <c r="E408" s="4" t="n">
        <v>0</v>
      </c>
      <c r="F408" s="4" t="n">
        <v>1</v>
      </c>
      <c r="G408" s="4" t="n">
        <v>93</v>
      </c>
      <c r="H408" s="4" t="n">
        <v>1017</v>
      </c>
      <c r="I408" s="4" t="n">
        <v>50</v>
      </c>
      <c r="J408" s="4" t="n">
        <v>500</v>
      </c>
      <c r="K408" s="4" t="n">
        <v>65</v>
      </c>
      <c r="L408" s="4" t="n">
        <v>50</v>
      </c>
      <c r="M408" s="4" t="n">
        <v>133</v>
      </c>
      <c r="N408" s="4" t="n">
        <v>3</v>
      </c>
      <c r="O408" s="4" t="n">
        <v>5</v>
      </c>
      <c r="P408" s="4" t="n">
        <v>5</v>
      </c>
      <c r="Q408" s="4" t="n">
        <v>5</v>
      </c>
      <c r="R408" s="4" t="n">
        <v>8</v>
      </c>
      <c r="S408" s="4" t="n">
        <v>1</v>
      </c>
      <c r="T408" s="4" t="n">
        <v>0</v>
      </c>
      <c r="U408" s="4" t="n">
        <v>0</v>
      </c>
      <c r="V408" s="4" t="n">
        <v>1</v>
      </c>
      <c r="W408" s="4" t="n">
        <v>0</v>
      </c>
      <c r="X408" s="4" t="n">
        <v>0</v>
      </c>
      <c r="Y408" s="4" t="n">
        <v>1</v>
      </c>
      <c r="Z408" s="4" t="n">
        <v>53</v>
      </c>
      <c r="AA408" s="4" t="str">
        <f aca="false">IF(AND(Z408 &lt; 36, Z408&gt;23), "24-35",
IF(AND(Z408 &lt; 51, Z408&gt;35), "36-50",
IF(AND(Z408 &lt; 66, Z408&gt;50), "51-65",
IF(Z408&gt;65, "66+", "?"))))</f>
        <v>51-65</v>
      </c>
      <c r="AB408" s="4" t="n">
        <v>2835</v>
      </c>
      <c r="AC408" s="4" t="n">
        <v>0</v>
      </c>
      <c r="AD408" s="4" t="n">
        <v>1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1</v>
      </c>
      <c r="AJ408" s="4" t="n">
        <v>0</v>
      </c>
      <c r="AK408" s="4" t="n">
        <v>0</v>
      </c>
      <c r="AL408" s="4" t="n">
        <v>1549</v>
      </c>
      <c r="AM408" s="5" t="n">
        <v>42014</v>
      </c>
      <c r="AN408" s="3" t="n">
        <f aca="false">MONTH(AM408)</f>
        <v>1</v>
      </c>
      <c r="AO408" s="3" t="str">
        <f aca="false">TEXT(AM408,"mmmm")</f>
        <v>January</v>
      </c>
    </row>
    <row r="409" customFormat="false" ht="12.75" hidden="true" customHeight="false" outlineLevel="0" collapsed="false">
      <c r="A409" s="3" t="n">
        <v>408</v>
      </c>
      <c r="B409" s="4" t="n">
        <v>93027</v>
      </c>
      <c r="C409" s="4" t="n">
        <v>2098</v>
      </c>
      <c r="E409" s="4" t="n">
        <v>0</v>
      </c>
      <c r="F409" s="4" t="n">
        <v>0</v>
      </c>
      <c r="G409" s="4" t="n">
        <v>77</v>
      </c>
      <c r="H409" s="4" t="n">
        <v>1285</v>
      </c>
      <c r="I409" s="4" t="n">
        <v>42</v>
      </c>
      <c r="J409" s="4" t="n">
        <v>716</v>
      </c>
      <c r="K409" s="4" t="n">
        <v>55</v>
      </c>
      <c r="L409" s="4" t="n">
        <v>0</v>
      </c>
      <c r="M409" s="4" t="n">
        <v>21</v>
      </c>
      <c r="N409" s="4" t="n">
        <v>0</v>
      </c>
      <c r="O409" s="4" t="n">
        <v>7</v>
      </c>
      <c r="P409" s="4" t="n">
        <v>10</v>
      </c>
      <c r="Q409" s="4" t="n">
        <v>5</v>
      </c>
      <c r="R409" s="4" t="n">
        <v>2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1</v>
      </c>
      <c r="X409" s="4" t="n">
        <v>0</v>
      </c>
      <c r="Y409" s="4" t="n">
        <v>0</v>
      </c>
      <c r="Z409" s="4" t="n">
        <v>79</v>
      </c>
      <c r="AA409" s="4" t="str">
        <f aca="false">IF(AND(Z409 &lt; 36, Z409&gt;23), "24-35",
IF(AND(Z409 &lt; 51, Z409&gt;35), "36-50",
IF(AND(Z409 &lt; 66, Z409&gt;50), "51-65",
IF(Z409&gt;65, "66+", "?"))))</f>
        <v>66+</v>
      </c>
      <c r="AB409" s="4" t="n">
        <v>2601</v>
      </c>
      <c r="AC409" s="4" t="n">
        <v>0</v>
      </c>
      <c r="AD409" s="4" t="n">
        <v>1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1</v>
      </c>
      <c r="AL409" s="4" t="n">
        <v>2077</v>
      </c>
      <c r="AM409" s="5" t="n">
        <v>42248</v>
      </c>
      <c r="AN409" s="3" t="n">
        <f aca="false">MONTH(AM409)</f>
        <v>9</v>
      </c>
      <c r="AO409" s="3" t="str">
        <f aca="false">TEXT(AM409,"mmmm")</f>
        <v>September</v>
      </c>
    </row>
    <row r="410" customFormat="false" ht="12.75" hidden="true" customHeight="false" outlineLevel="0" collapsed="false">
      <c r="A410" s="3" t="n">
        <v>409</v>
      </c>
      <c r="B410" s="4" t="n">
        <v>48686</v>
      </c>
      <c r="C410" s="4" t="n">
        <v>19</v>
      </c>
      <c r="E410" s="4" t="n">
        <v>1</v>
      </c>
      <c r="F410" s="4" t="n">
        <v>2</v>
      </c>
      <c r="G410" s="4" t="n">
        <v>8</v>
      </c>
      <c r="H410" s="4" t="n">
        <v>10</v>
      </c>
      <c r="I410" s="4" t="n">
        <v>0</v>
      </c>
      <c r="J410" s="4" t="n">
        <v>7</v>
      </c>
      <c r="K410" s="4" t="n">
        <v>2</v>
      </c>
      <c r="L410" s="4" t="n">
        <v>0</v>
      </c>
      <c r="M410" s="4" t="n">
        <v>1</v>
      </c>
      <c r="N410" s="4" t="n">
        <v>1</v>
      </c>
      <c r="O410" s="4" t="n">
        <v>1</v>
      </c>
      <c r="P410" s="4" t="n">
        <v>0</v>
      </c>
      <c r="Q410" s="4" t="n">
        <v>2</v>
      </c>
      <c r="R410" s="4" t="n">
        <v>8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67</v>
      </c>
      <c r="AA410" s="4" t="str">
        <f aca="false">IF(AND(Z410 &lt; 36, Z410&gt;23), "24-35",
IF(AND(Z410 &lt; 51, Z410&gt;35), "36-50",
IF(AND(Z410 &lt; 66, Z410&gt;50), "51-65",
IF(Z410&gt;65, "66+", "?"))))</f>
        <v>66+</v>
      </c>
      <c r="AB410" s="4" t="n">
        <v>2366</v>
      </c>
      <c r="AC410" s="4" t="n">
        <v>0</v>
      </c>
      <c r="AD410" s="4" t="n">
        <v>1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1</v>
      </c>
      <c r="AJ410" s="4" t="n">
        <v>0</v>
      </c>
      <c r="AK410" s="4" t="n">
        <v>0</v>
      </c>
      <c r="AL410" s="4" t="n">
        <v>18</v>
      </c>
      <c r="AM410" s="5" t="n">
        <v>42483</v>
      </c>
      <c r="AN410" s="3" t="n">
        <f aca="false">MONTH(AM410)</f>
        <v>4</v>
      </c>
      <c r="AO410" s="3" t="str">
        <f aca="false">TEXT(AM410,"mmmm")</f>
        <v>April</v>
      </c>
    </row>
    <row r="411" customFormat="false" ht="12.75" hidden="true" customHeight="false" outlineLevel="0" collapsed="false">
      <c r="A411" s="3" t="n">
        <v>410</v>
      </c>
      <c r="B411" s="4" t="n">
        <v>92910</v>
      </c>
      <c r="C411" s="4" t="n">
        <v>1762</v>
      </c>
      <c r="E411" s="4" t="n">
        <v>0</v>
      </c>
      <c r="F411" s="4" t="n">
        <v>0</v>
      </c>
      <c r="G411" s="4" t="n">
        <v>42</v>
      </c>
      <c r="H411" s="4" t="n">
        <v>551</v>
      </c>
      <c r="I411" s="4" t="n">
        <v>137</v>
      </c>
      <c r="J411" s="4" t="n">
        <v>792</v>
      </c>
      <c r="K411" s="4" t="n">
        <v>179</v>
      </c>
      <c r="L411" s="4" t="n">
        <v>103</v>
      </c>
      <c r="M411" s="4" t="n">
        <v>33</v>
      </c>
      <c r="N411" s="4" t="n">
        <v>1</v>
      </c>
      <c r="O411" s="4" t="n">
        <v>6</v>
      </c>
      <c r="P411" s="4" t="n">
        <v>7</v>
      </c>
      <c r="Q411" s="4" t="n">
        <v>13</v>
      </c>
      <c r="R411" s="4" t="n">
        <v>1</v>
      </c>
      <c r="S411" s="4" t="n">
        <v>1</v>
      </c>
      <c r="T411" s="4" t="n">
        <v>0</v>
      </c>
      <c r="U411" s="4" t="n">
        <v>0</v>
      </c>
      <c r="V411" s="4" t="n">
        <v>1</v>
      </c>
      <c r="W411" s="4" t="n">
        <v>1</v>
      </c>
      <c r="X411" s="4" t="n">
        <v>0</v>
      </c>
      <c r="Y411" s="4" t="n">
        <v>0</v>
      </c>
      <c r="Z411" s="4" t="n">
        <v>34</v>
      </c>
      <c r="AA411" s="4" t="str">
        <f aca="false">IF(AND(Z411 &lt; 36, Z411&gt;23), "24-35",
IF(AND(Z411 &lt; 51, Z411&gt;35), "36-50",
IF(AND(Z411 &lt; 66, Z411&gt;50), "51-65",
IF(Z411&gt;65, "66+", "?"))))</f>
        <v>24-35</v>
      </c>
      <c r="AB411" s="4" t="n">
        <v>2225</v>
      </c>
      <c r="AC411" s="4" t="n">
        <v>0</v>
      </c>
      <c r="AD411" s="4" t="n">
        <v>1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1</v>
      </c>
      <c r="AJ411" s="4" t="n">
        <v>0</v>
      </c>
      <c r="AK411" s="4" t="n">
        <v>0</v>
      </c>
      <c r="AL411" s="4" t="n">
        <v>1729</v>
      </c>
      <c r="AM411" s="5" t="n">
        <v>42624</v>
      </c>
      <c r="AN411" s="3" t="n">
        <f aca="false">MONTH(AM411)</f>
        <v>9</v>
      </c>
      <c r="AO411" s="3" t="str">
        <f aca="false">TEXT(AM411,"mmmm")</f>
        <v>September</v>
      </c>
    </row>
    <row r="412" customFormat="false" ht="12.75" hidden="true" customHeight="false" outlineLevel="0" collapsed="false">
      <c r="A412" s="3" t="n">
        <v>411</v>
      </c>
      <c r="B412" s="4" t="n">
        <v>75433</v>
      </c>
      <c r="C412" s="4" t="n">
        <v>1131</v>
      </c>
      <c r="E412" s="4" t="n">
        <v>1</v>
      </c>
      <c r="F412" s="4" t="n">
        <v>0</v>
      </c>
      <c r="G412" s="4" t="n">
        <v>28</v>
      </c>
      <c r="H412" s="4" t="n">
        <v>800</v>
      </c>
      <c r="I412" s="4" t="n">
        <v>0</v>
      </c>
      <c r="J412" s="4" t="n">
        <v>297</v>
      </c>
      <c r="K412" s="4" t="n">
        <v>0</v>
      </c>
      <c r="L412" s="4" t="n">
        <v>34</v>
      </c>
      <c r="M412" s="4" t="n">
        <v>57</v>
      </c>
      <c r="N412" s="4" t="n">
        <v>2</v>
      </c>
      <c r="O412" s="4" t="n">
        <v>2</v>
      </c>
      <c r="P412" s="4" t="n">
        <v>5</v>
      </c>
      <c r="Q412" s="4" t="n">
        <v>10</v>
      </c>
      <c r="R412" s="4" t="n">
        <v>6</v>
      </c>
      <c r="S412" s="4" t="n">
        <v>1</v>
      </c>
      <c r="T412" s="4" t="n">
        <v>0</v>
      </c>
      <c r="U412" s="4" t="n">
        <v>0</v>
      </c>
      <c r="V412" s="4" t="n">
        <v>1</v>
      </c>
      <c r="W412" s="4" t="n">
        <v>0</v>
      </c>
      <c r="X412" s="4" t="n">
        <v>0</v>
      </c>
      <c r="Y412" s="4" t="n">
        <v>0</v>
      </c>
      <c r="Z412" s="4" t="n">
        <v>31</v>
      </c>
      <c r="AA412" s="4" t="str">
        <f aca="false">IF(AND(Z412 &lt; 36, Z412&gt;23), "24-35",
IF(AND(Z412 &lt; 51, Z412&gt;35), "36-50",
IF(AND(Z412 &lt; 66, Z412&gt;50), "51-65",
IF(Z412&gt;65, "66+", "?"))))</f>
        <v>24-35</v>
      </c>
      <c r="AB412" s="4" t="n">
        <v>2244</v>
      </c>
      <c r="AC412" s="4" t="n">
        <v>0</v>
      </c>
      <c r="AD412" s="4" t="n">
        <v>1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1</v>
      </c>
      <c r="AJ412" s="4" t="n">
        <v>0</v>
      </c>
      <c r="AK412" s="4" t="n">
        <v>0</v>
      </c>
      <c r="AL412" s="4" t="n">
        <v>1074</v>
      </c>
      <c r="AM412" s="5" t="n">
        <v>42605</v>
      </c>
      <c r="AN412" s="3" t="n">
        <f aca="false">MONTH(AM412)</f>
        <v>8</v>
      </c>
      <c r="AO412" s="3" t="str">
        <f aca="false">TEXT(AM412,"mmmm")</f>
        <v>August</v>
      </c>
    </row>
    <row r="413" customFormat="false" ht="12.75" hidden="true" customHeight="false" outlineLevel="0" collapsed="false">
      <c r="A413" s="3" t="n">
        <v>412</v>
      </c>
      <c r="B413" s="4" t="n">
        <v>10404</v>
      </c>
      <c r="C413" s="4" t="n">
        <v>31</v>
      </c>
      <c r="E413" s="4" t="n">
        <v>1</v>
      </c>
      <c r="F413" s="4" t="n">
        <v>0</v>
      </c>
      <c r="G413" s="4" t="n">
        <v>52</v>
      </c>
      <c r="H413" s="4" t="n">
        <v>2</v>
      </c>
      <c r="I413" s="4" t="n">
        <v>2</v>
      </c>
      <c r="J413" s="4" t="n">
        <v>11</v>
      </c>
      <c r="K413" s="4" t="n">
        <v>10</v>
      </c>
      <c r="L413" s="4" t="n">
        <v>6</v>
      </c>
      <c r="M413" s="4" t="n">
        <v>12</v>
      </c>
      <c r="N413" s="4" t="n">
        <v>2</v>
      </c>
      <c r="O413" s="4" t="n">
        <v>1</v>
      </c>
      <c r="P413" s="4" t="n">
        <v>0</v>
      </c>
      <c r="Q413" s="4" t="n">
        <v>4</v>
      </c>
      <c r="R413" s="4" t="n">
        <v>5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31</v>
      </c>
      <c r="AA413" s="4" t="str">
        <f aca="false">IF(AND(Z413 &lt; 36, Z413&gt;23), "24-35",
IF(AND(Z413 &lt; 51, Z413&gt;35), "36-50",
IF(AND(Z413 &lt; 66, Z413&gt;50), "51-65",
IF(Z413&gt;65, "66+", "?"))))</f>
        <v>24-35</v>
      </c>
      <c r="AB413" s="4" t="n">
        <v>2215</v>
      </c>
      <c r="AC413" s="4" t="n">
        <v>0</v>
      </c>
      <c r="AD413" s="4" t="n">
        <v>0</v>
      </c>
      <c r="AE413" s="4" t="n">
        <v>0</v>
      </c>
      <c r="AF413" s="4" t="n">
        <v>1</v>
      </c>
      <c r="AG413" s="4" t="n">
        <v>0</v>
      </c>
      <c r="AH413" s="4" t="n">
        <v>1</v>
      </c>
      <c r="AI413" s="4" t="n">
        <v>0</v>
      </c>
      <c r="AJ413" s="4" t="n">
        <v>0</v>
      </c>
      <c r="AK413" s="4" t="n">
        <v>0</v>
      </c>
      <c r="AL413" s="4" t="n">
        <v>19</v>
      </c>
      <c r="AM413" s="5" t="n">
        <v>42634</v>
      </c>
      <c r="AN413" s="3" t="n">
        <f aca="false">MONTH(AM413)</f>
        <v>9</v>
      </c>
      <c r="AO413" s="3" t="str">
        <f aca="false">TEXT(AM413,"mmmm")</f>
        <v>September</v>
      </c>
    </row>
    <row r="414" customFormat="false" ht="12.75" hidden="true" customHeight="false" outlineLevel="0" collapsed="false">
      <c r="A414" s="3" t="n">
        <v>413</v>
      </c>
      <c r="B414" s="4" t="n">
        <v>61314</v>
      </c>
      <c r="C414" s="4" t="n">
        <v>836</v>
      </c>
      <c r="E414" s="4" t="n">
        <v>0</v>
      </c>
      <c r="F414" s="4" t="n">
        <v>1</v>
      </c>
      <c r="G414" s="4" t="n">
        <v>1</v>
      </c>
      <c r="H414" s="4" t="n">
        <v>378</v>
      </c>
      <c r="I414" s="4" t="n">
        <v>0</v>
      </c>
      <c r="J414" s="4" t="n">
        <v>189</v>
      </c>
      <c r="K414" s="4" t="n">
        <v>97</v>
      </c>
      <c r="L414" s="4" t="n">
        <v>172</v>
      </c>
      <c r="M414" s="4" t="n">
        <v>172</v>
      </c>
      <c r="N414" s="4" t="n">
        <v>2</v>
      </c>
      <c r="O414" s="4" t="n">
        <v>5</v>
      </c>
      <c r="P414" s="4" t="n">
        <v>5</v>
      </c>
      <c r="Q414" s="4" t="n">
        <v>12</v>
      </c>
      <c r="R414" s="4" t="n">
        <v>3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52</v>
      </c>
      <c r="AA414" s="4" t="str">
        <f aca="false">IF(AND(Z414 &lt; 36, Z414&gt;23), "24-35",
IF(AND(Z414 &lt; 51, Z414&gt;35), "36-50",
IF(AND(Z414 &lt; 66, Z414&gt;50), "51-65",
IF(Z414&gt;65, "66+", "?"))))</f>
        <v>51-65</v>
      </c>
      <c r="AB414" s="4" t="n">
        <v>2589</v>
      </c>
      <c r="AC414" s="4" t="n">
        <v>0</v>
      </c>
      <c r="AD414" s="4" t="n">
        <v>1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1</v>
      </c>
      <c r="AJ414" s="4" t="n">
        <v>0</v>
      </c>
      <c r="AK414" s="4" t="n">
        <v>0</v>
      </c>
      <c r="AL414" s="4" t="n">
        <v>664</v>
      </c>
      <c r="AM414" s="5" t="n">
        <v>42260</v>
      </c>
      <c r="AN414" s="3" t="n">
        <f aca="false">MONTH(AM414)</f>
        <v>9</v>
      </c>
      <c r="AO414" s="3" t="str">
        <f aca="false">TEXT(AM414,"mmmm")</f>
        <v>September</v>
      </c>
    </row>
    <row r="415" customFormat="false" ht="12.75" hidden="false" customHeight="false" outlineLevel="0" collapsed="false">
      <c r="A415" s="3" t="n">
        <v>414</v>
      </c>
      <c r="B415" s="4" t="n">
        <v>72025</v>
      </c>
      <c r="C415" s="4" t="n">
        <v>1677</v>
      </c>
      <c r="D415" s="4" t="n">
        <f aca="false">C415*100/B415</f>
        <v>2.32835820895522</v>
      </c>
      <c r="E415" s="4" t="n">
        <v>0</v>
      </c>
      <c r="F415" s="4" t="n">
        <v>0</v>
      </c>
      <c r="G415" s="4" t="n">
        <v>46</v>
      </c>
      <c r="H415" s="4" t="n">
        <v>967</v>
      </c>
      <c r="I415" s="4" t="n">
        <v>0</v>
      </c>
      <c r="J415" s="4" t="n">
        <v>617</v>
      </c>
      <c r="K415" s="4" t="n">
        <v>43</v>
      </c>
      <c r="L415" s="4" t="n">
        <v>50</v>
      </c>
      <c r="M415" s="4" t="n">
        <v>0</v>
      </c>
      <c r="N415" s="4" t="n">
        <v>1</v>
      </c>
      <c r="O415" s="4" t="n">
        <v>4</v>
      </c>
      <c r="P415" s="4" t="n">
        <v>8</v>
      </c>
      <c r="Q415" s="4" t="n">
        <v>13</v>
      </c>
      <c r="R415" s="4" t="n">
        <v>2</v>
      </c>
      <c r="S415" s="4" t="n">
        <v>1</v>
      </c>
      <c r="T415" s="4" t="n">
        <v>0</v>
      </c>
      <c r="U415" s="4" t="n">
        <v>0</v>
      </c>
      <c r="V415" s="4" t="n">
        <v>1</v>
      </c>
      <c r="W415" s="4" t="n">
        <v>1</v>
      </c>
      <c r="X415" s="4" t="n">
        <v>0</v>
      </c>
      <c r="Y415" s="4" t="n">
        <v>1</v>
      </c>
      <c r="Z415" s="4" t="n">
        <v>71</v>
      </c>
      <c r="AA415" s="4" t="str">
        <f aca="false">IF(AND(Z415 &lt; 36, Z415&gt;23), "24-35",
IF(AND(Z415 &lt; 51, Z415&gt;35), "36-50",
IF(AND(Z415 &lt; 66, Z415&gt;50), "51-65",
IF(Z415&gt;65, "66+", "?"))))</f>
        <v>66+</v>
      </c>
      <c r="AB415" s="4" t="n">
        <v>2220</v>
      </c>
      <c r="AC415" s="4" t="n">
        <v>0</v>
      </c>
      <c r="AD415" s="4" t="n">
        <v>1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1</v>
      </c>
      <c r="AJ415" s="4" t="n">
        <v>0</v>
      </c>
      <c r="AK415" s="4" t="n">
        <v>0</v>
      </c>
      <c r="AL415" s="4" t="n">
        <v>1677</v>
      </c>
      <c r="AM415" s="5" t="n">
        <v>42629</v>
      </c>
      <c r="AN415" s="3" t="n">
        <f aca="false">MONTH(AM415)</f>
        <v>9</v>
      </c>
      <c r="AO415" s="3" t="str">
        <f aca="false">TEXT(AM415,"mmmm")</f>
        <v>September</v>
      </c>
    </row>
    <row r="416" customFormat="false" ht="12.75" hidden="true" customHeight="false" outlineLevel="0" collapsed="false">
      <c r="A416" s="3" t="n">
        <v>415</v>
      </c>
      <c r="B416" s="4" t="n">
        <v>42387</v>
      </c>
      <c r="C416" s="4" t="n">
        <v>493</v>
      </c>
      <c r="E416" s="4" t="n">
        <v>1</v>
      </c>
      <c r="F416" s="4" t="n">
        <v>0</v>
      </c>
      <c r="G416" s="4" t="n">
        <v>42</v>
      </c>
      <c r="H416" s="4" t="n">
        <v>235</v>
      </c>
      <c r="I416" s="4" t="n">
        <v>0</v>
      </c>
      <c r="J416" s="4" t="n">
        <v>235</v>
      </c>
      <c r="K416" s="4" t="n">
        <v>19</v>
      </c>
      <c r="L416" s="4" t="n">
        <v>4</v>
      </c>
      <c r="M416" s="4" t="n">
        <v>191</v>
      </c>
      <c r="N416" s="4" t="n">
        <v>5</v>
      </c>
      <c r="O416" s="4" t="n">
        <v>8</v>
      </c>
      <c r="P416" s="4" t="n">
        <v>1</v>
      </c>
      <c r="Q416" s="4" t="n">
        <v>7</v>
      </c>
      <c r="R416" s="4" t="n">
        <v>8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31</v>
      </c>
      <c r="AA416" s="4" t="str">
        <f aca="false">IF(AND(Z416 &lt; 36, Z416&gt;23), "24-35",
IF(AND(Z416 &lt; 51, Z416&gt;35), "36-50",
IF(AND(Z416 &lt; 66, Z416&gt;50), "51-65",
IF(Z416&gt;65, "66+", "?"))))</f>
        <v>24-35</v>
      </c>
      <c r="AB416" s="4" t="n">
        <v>2767</v>
      </c>
      <c r="AC416" s="4" t="n">
        <v>0</v>
      </c>
      <c r="AD416" s="4" t="n">
        <v>1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1</v>
      </c>
      <c r="AJ416" s="4" t="n">
        <v>0</v>
      </c>
      <c r="AK416" s="4" t="n">
        <v>0</v>
      </c>
      <c r="AL416" s="4" t="n">
        <v>302</v>
      </c>
      <c r="AM416" s="5" t="n">
        <v>42082</v>
      </c>
      <c r="AN416" s="3" t="n">
        <f aca="false">MONTH(AM416)</f>
        <v>3</v>
      </c>
      <c r="AO416" s="3" t="str">
        <f aca="false">TEXT(AM416,"mmmm")</f>
        <v>March</v>
      </c>
    </row>
    <row r="417" customFormat="false" ht="12.75" hidden="true" customHeight="false" outlineLevel="0" collapsed="false">
      <c r="A417" s="3" t="n">
        <v>416</v>
      </c>
      <c r="B417" s="4" t="n">
        <v>67309</v>
      </c>
      <c r="C417" s="4" t="n">
        <v>987</v>
      </c>
      <c r="E417" s="4" t="n">
        <v>1</v>
      </c>
      <c r="F417" s="4" t="n">
        <v>1</v>
      </c>
      <c r="G417" s="4" t="n">
        <v>76</v>
      </c>
      <c r="H417" s="4" t="n">
        <v>515</v>
      </c>
      <c r="I417" s="4" t="n">
        <v>47</v>
      </c>
      <c r="J417" s="4" t="n">
        <v>181</v>
      </c>
      <c r="K417" s="4" t="n">
        <v>149</v>
      </c>
      <c r="L417" s="4" t="n">
        <v>95</v>
      </c>
      <c r="M417" s="4" t="n">
        <v>95</v>
      </c>
      <c r="N417" s="4" t="n">
        <v>15</v>
      </c>
      <c r="O417" s="4" t="n">
        <v>9</v>
      </c>
      <c r="P417" s="4" t="n">
        <v>6</v>
      </c>
      <c r="Q417" s="4" t="n">
        <v>9</v>
      </c>
      <c r="R417" s="4" t="n">
        <v>7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53</v>
      </c>
      <c r="AA417" s="4" t="str">
        <f aca="false">IF(AND(Z417 &lt; 36, Z417&gt;23), "24-35",
IF(AND(Z417 &lt; 51, Z417&gt;35), "36-50",
IF(AND(Z417 &lt; 66, Z417&gt;50), "51-65",
IF(Z417&gt;65, "66+", "?"))))</f>
        <v>51-65</v>
      </c>
      <c r="AB417" s="4" t="n">
        <v>2681</v>
      </c>
      <c r="AC417" s="4" t="n">
        <v>0</v>
      </c>
      <c r="AD417" s="4" t="n">
        <v>0</v>
      </c>
      <c r="AE417" s="4" t="n">
        <v>0</v>
      </c>
      <c r="AF417" s="4" t="n">
        <v>1</v>
      </c>
      <c r="AG417" s="4" t="n">
        <v>0</v>
      </c>
      <c r="AH417" s="4" t="n">
        <v>1</v>
      </c>
      <c r="AI417" s="4" t="n">
        <v>0</v>
      </c>
      <c r="AJ417" s="4" t="n">
        <v>0</v>
      </c>
      <c r="AK417" s="4" t="n">
        <v>0</v>
      </c>
      <c r="AL417" s="4" t="n">
        <v>892</v>
      </c>
      <c r="AM417" s="5" t="n">
        <v>42168</v>
      </c>
      <c r="AN417" s="3" t="n">
        <f aca="false">MONTH(AM417)</f>
        <v>6</v>
      </c>
      <c r="AO417" s="3" t="str">
        <f aca="false">TEXT(AM417,"mmmm")</f>
        <v>June</v>
      </c>
    </row>
    <row r="418" customFormat="false" ht="12.75" hidden="true" customHeight="false" outlineLevel="0" collapsed="false">
      <c r="A418" s="3" t="n">
        <v>417</v>
      </c>
      <c r="B418" s="4" t="n">
        <v>75236</v>
      </c>
      <c r="C418" s="4" t="n">
        <v>954</v>
      </c>
      <c r="E418" s="4" t="n">
        <v>0</v>
      </c>
      <c r="F418" s="4" t="n">
        <v>1</v>
      </c>
      <c r="G418" s="4" t="n">
        <v>27</v>
      </c>
      <c r="H418" s="4" t="n">
        <v>438</v>
      </c>
      <c r="I418" s="4" t="n">
        <v>66</v>
      </c>
      <c r="J418" s="4" t="n">
        <v>400</v>
      </c>
      <c r="K418" s="4" t="n">
        <v>12</v>
      </c>
      <c r="L418" s="4" t="n">
        <v>38</v>
      </c>
      <c r="M418" s="4" t="n">
        <v>114</v>
      </c>
      <c r="N418" s="4" t="n">
        <v>1</v>
      </c>
      <c r="O418" s="4" t="n">
        <v>8</v>
      </c>
      <c r="P418" s="4" t="n">
        <v>3</v>
      </c>
      <c r="Q418" s="4" t="n">
        <v>13</v>
      </c>
      <c r="R418" s="4" t="n">
        <v>4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56</v>
      </c>
      <c r="AA418" s="4" t="str">
        <f aca="false">IF(AND(Z418 &lt; 36, Z418&gt;23), "24-35",
IF(AND(Z418 &lt; 51, Z418&gt;35), "36-50",
IF(AND(Z418 &lt; 66, Z418&gt;50), "51-65",
IF(Z418&gt;65, "66+", "?"))))</f>
        <v>51-65</v>
      </c>
      <c r="AB418" s="4" t="n">
        <v>2375</v>
      </c>
      <c r="AC418" s="4" t="n">
        <v>0</v>
      </c>
      <c r="AD418" s="4" t="n">
        <v>1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1</v>
      </c>
      <c r="AJ418" s="4" t="n">
        <v>0</v>
      </c>
      <c r="AK418" s="4" t="n">
        <v>0</v>
      </c>
      <c r="AL418" s="4" t="n">
        <v>840</v>
      </c>
      <c r="AM418" s="5" t="n">
        <v>42474</v>
      </c>
      <c r="AN418" s="3" t="n">
        <f aca="false">MONTH(AM418)</f>
        <v>4</v>
      </c>
      <c r="AO418" s="3" t="str">
        <f aca="false">TEXT(AM418,"mmmm")</f>
        <v>April</v>
      </c>
    </row>
    <row r="419" customFormat="false" ht="12.75" hidden="true" customHeight="false" outlineLevel="0" collapsed="false">
      <c r="A419" s="3" t="n">
        <v>418</v>
      </c>
      <c r="B419" s="4" t="n">
        <v>30015</v>
      </c>
      <c r="C419" s="4" t="n">
        <v>52</v>
      </c>
      <c r="E419" s="4" t="n">
        <v>1</v>
      </c>
      <c r="F419" s="4" t="n">
        <v>0</v>
      </c>
      <c r="G419" s="4" t="n">
        <v>28</v>
      </c>
      <c r="H419" s="4" t="n">
        <v>25</v>
      </c>
      <c r="I419" s="4" t="n">
        <v>0</v>
      </c>
      <c r="J419" s="4" t="n">
        <v>22</v>
      </c>
      <c r="K419" s="4" t="n">
        <v>2</v>
      </c>
      <c r="L419" s="4" t="n">
        <v>3</v>
      </c>
      <c r="M419" s="4" t="n">
        <v>5</v>
      </c>
      <c r="N419" s="4" t="n">
        <v>2</v>
      </c>
      <c r="O419" s="4" t="n">
        <v>1</v>
      </c>
      <c r="P419" s="4" t="n">
        <v>0</v>
      </c>
      <c r="Q419" s="4" t="n">
        <v>4</v>
      </c>
      <c r="R419" s="4" t="n">
        <v>5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50</v>
      </c>
      <c r="AA419" s="4" t="str">
        <f aca="false">IF(AND(Z419 &lt; 36, Z419&gt;23), "24-35",
IF(AND(Z419 &lt; 51, Z419&gt;35), "36-50",
IF(AND(Z419 &lt; 66, Z419&gt;50), "51-65",
IF(Z419&gt;65, "66+", "?"))))</f>
        <v>36-50</v>
      </c>
      <c r="AB419" s="4" t="n">
        <v>2306</v>
      </c>
      <c r="AC419" s="4" t="n">
        <v>0</v>
      </c>
      <c r="AD419" s="4" t="n">
        <v>0</v>
      </c>
      <c r="AE419" s="4" t="n">
        <v>1</v>
      </c>
      <c r="AF419" s="4" t="n">
        <v>0</v>
      </c>
      <c r="AG419" s="4" t="n">
        <v>0</v>
      </c>
      <c r="AH419" s="4" t="n">
        <v>0</v>
      </c>
      <c r="AI419" s="4" t="n">
        <v>1</v>
      </c>
      <c r="AJ419" s="4" t="n">
        <v>0</v>
      </c>
      <c r="AK419" s="4" t="n">
        <v>0</v>
      </c>
      <c r="AL419" s="4" t="n">
        <v>47</v>
      </c>
      <c r="AM419" s="5" t="n">
        <v>42543</v>
      </c>
      <c r="AN419" s="3" t="n">
        <f aca="false">MONTH(AM419)</f>
        <v>6</v>
      </c>
      <c r="AO419" s="3" t="str">
        <f aca="false">TEXT(AM419,"mmmm")</f>
        <v>June</v>
      </c>
    </row>
    <row r="420" customFormat="false" ht="12.75" hidden="true" customHeight="false" outlineLevel="0" collapsed="false">
      <c r="A420" s="3" t="n">
        <v>419</v>
      </c>
      <c r="B420" s="4" t="n">
        <v>50943</v>
      </c>
      <c r="C420" s="4" t="n">
        <v>40</v>
      </c>
      <c r="E420" s="4" t="n">
        <v>0</v>
      </c>
      <c r="F420" s="4" t="n">
        <v>1</v>
      </c>
      <c r="G420" s="4" t="n">
        <v>49</v>
      </c>
      <c r="H420" s="4" t="n">
        <v>31</v>
      </c>
      <c r="I420" s="4" t="n">
        <v>0</v>
      </c>
      <c r="J420" s="4" t="n">
        <v>7</v>
      </c>
      <c r="K420" s="4" t="n">
        <v>2</v>
      </c>
      <c r="L420" s="4" t="n">
        <v>0</v>
      </c>
      <c r="M420" s="4" t="n">
        <v>6</v>
      </c>
      <c r="N420" s="4" t="n">
        <v>1</v>
      </c>
      <c r="O420" s="4" t="n">
        <v>1</v>
      </c>
      <c r="P420" s="4" t="n">
        <v>0</v>
      </c>
      <c r="Q420" s="4" t="n">
        <v>3</v>
      </c>
      <c r="R420" s="4" t="n">
        <v>5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64</v>
      </c>
      <c r="AA420" s="4" t="str">
        <f aca="false">IF(AND(Z420 &lt; 36, Z420&gt;23), "24-35",
IF(AND(Z420 &lt; 51, Z420&gt;35), "36-50",
IF(AND(Z420 &lt; 66, Z420&gt;50), "51-65",
IF(Z420&gt;65, "66+", "?"))))</f>
        <v>51-65</v>
      </c>
      <c r="AB420" s="4" t="n">
        <v>2532</v>
      </c>
      <c r="AC420" s="4" t="n">
        <v>0</v>
      </c>
      <c r="AD420" s="4" t="n">
        <v>0</v>
      </c>
      <c r="AE420" s="4" t="n">
        <v>0</v>
      </c>
      <c r="AF420" s="4" t="n">
        <v>1</v>
      </c>
      <c r="AG420" s="4" t="n">
        <v>0</v>
      </c>
      <c r="AH420" s="4" t="n">
        <v>0</v>
      </c>
      <c r="AI420" s="4" t="n">
        <v>0</v>
      </c>
      <c r="AJ420" s="4" t="n">
        <v>1</v>
      </c>
      <c r="AK420" s="4" t="n">
        <v>0</v>
      </c>
      <c r="AL420" s="4" t="n">
        <v>34</v>
      </c>
      <c r="AM420" s="5" t="n">
        <v>42317</v>
      </c>
      <c r="AN420" s="3" t="n">
        <f aca="false">MONTH(AM420)</f>
        <v>11</v>
      </c>
      <c r="AO420" s="3" t="str">
        <f aca="false">TEXT(AM420,"mmmm")</f>
        <v>November</v>
      </c>
    </row>
    <row r="421" customFormat="false" ht="12.75" hidden="true" customHeight="false" outlineLevel="0" collapsed="false">
      <c r="A421" s="3" t="n">
        <v>420</v>
      </c>
      <c r="B421" s="4" t="n">
        <v>67272</v>
      </c>
      <c r="C421" s="4" t="n">
        <v>719</v>
      </c>
      <c r="E421" s="4" t="n">
        <v>0</v>
      </c>
      <c r="F421" s="4" t="n">
        <v>1</v>
      </c>
      <c r="G421" s="4" t="n">
        <v>12</v>
      </c>
      <c r="H421" s="4" t="n">
        <v>357</v>
      </c>
      <c r="I421" s="4" t="n">
        <v>35</v>
      </c>
      <c r="J421" s="4" t="n">
        <v>271</v>
      </c>
      <c r="K421" s="4" t="n">
        <v>28</v>
      </c>
      <c r="L421" s="4" t="n">
        <v>28</v>
      </c>
      <c r="M421" s="4" t="n">
        <v>14</v>
      </c>
      <c r="N421" s="4" t="n">
        <v>3</v>
      </c>
      <c r="O421" s="4" t="n">
        <v>6</v>
      </c>
      <c r="P421" s="4" t="n">
        <v>2</v>
      </c>
      <c r="Q421" s="4" t="n">
        <v>12</v>
      </c>
      <c r="R421" s="4" t="n">
        <v>5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54</v>
      </c>
      <c r="AA421" s="4" t="str">
        <f aca="false">IF(AND(Z421 &lt; 36, Z421&gt;23), "24-35",
IF(AND(Z421 &lt; 51, Z421&gt;35), "36-50",
IF(AND(Z421 &lt; 66, Z421&gt;50), "51-65",
IF(Z421&gt;65, "66+", "?"))))</f>
        <v>51-65</v>
      </c>
      <c r="AB421" s="4" t="n">
        <v>2349</v>
      </c>
      <c r="AC421" s="4" t="n">
        <v>1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1</v>
      </c>
      <c r="AJ421" s="4" t="n">
        <v>0</v>
      </c>
      <c r="AK421" s="4" t="n">
        <v>0</v>
      </c>
      <c r="AL421" s="4" t="n">
        <v>705</v>
      </c>
      <c r="AM421" s="5" t="n">
        <v>42500</v>
      </c>
      <c r="AN421" s="3" t="n">
        <f aca="false">MONTH(AM421)</f>
        <v>5</v>
      </c>
      <c r="AO421" s="3" t="str">
        <f aca="false">TEXT(AM421,"mmmm")</f>
        <v>May</v>
      </c>
    </row>
    <row r="422" customFormat="false" ht="12.75" hidden="true" customHeight="false" outlineLevel="0" collapsed="false">
      <c r="A422" s="3" t="n">
        <v>421</v>
      </c>
      <c r="B422" s="4" t="n">
        <v>51529</v>
      </c>
      <c r="C422" s="4" t="n">
        <v>445</v>
      </c>
      <c r="E422" s="4" t="n">
        <v>0</v>
      </c>
      <c r="F422" s="4" t="n">
        <v>1</v>
      </c>
      <c r="G422" s="4" t="n">
        <v>14</v>
      </c>
      <c r="H422" s="4" t="n">
        <v>400</v>
      </c>
      <c r="I422" s="4" t="n">
        <v>4</v>
      </c>
      <c r="J422" s="4" t="n">
        <v>35</v>
      </c>
      <c r="K422" s="4" t="n">
        <v>6</v>
      </c>
      <c r="L422" s="4" t="n">
        <v>0</v>
      </c>
      <c r="M422" s="4" t="n">
        <v>22</v>
      </c>
      <c r="N422" s="4" t="n">
        <v>2</v>
      </c>
      <c r="O422" s="4" t="n">
        <v>9</v>
      </c>
      <c r="P422" s="4" t="n">
        <v>1</v>
      </c>
      <c r="Q422" s="4" t="n">
        <v>5</v>
      </c>
      <c r="R422" s="4" t="n">
        <v>8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71</v>
      </c>
      <c r="AA422" s="4" t="str">
        <f aca="false">IF(AND(Z422 &lt; 36, Z422&gt;23), "24-35",
IF(AND(Z422 &lt; 51, Z422&gt;35), "36-50",
IF(AND(Z422 &lt; 66, Z422&gt;50), "51-65",
IF(Z422&gt;65, "66+", "?"))))</f>
        <v>66+</v>
      </c>
      <c r="AB422" s="4" t="n">
        <v>2454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1</v>
      </c>
      <c r="AH422" s="4" t="n">
        <v>0</v>
      </c>
      <c r="AI422" s="4" t="n">
        <v>0</v>
      </c>
      <c r="AJ422" s="4" t="n">
        <v>1</v>
      </c>
      <c r="AK422" s="4" t="n">
        <v>0</v>
      </c>
      <c r="AL422" s="4" t="n">
        <v>423</v>
      </c>
      <c r="AM422" s="5" t="n">
        <v>42395</v>
      </c>
      <c r="AN422" s="3" t="n">
        <f aca="false">MONTH(AM422)</f>
        <v>1</v>
      </c>
      <c r="AO422" s="3" t="str">
        <f aca="false">TEXT(AM422,"mmmm")</f>
        <v>January</v>
      </c>
    </row>
    <row r="423" customFormat="false" ht="12.75" hidden="true" customHeight="false" outlineLevel="0" collapsed="false">
      <c r="A423" s="3" t="n">
        <v>422</v>
      </c>
      <c r="B423" s="4" t="n">
        <v>32011</v>
      </c>
      <c r="C423" s="4" t="n">
        <v>117</v>
      </c>
      <c r="E423" s="4" t="n">
        <v>1</v>
      </c>
      <c r="F423" s="4" t="n">
        <v>0</v>
      </c>
      <c r="G423" s="4" t="n">
        <v>89</v>
      </c>
      <c r="H423" s="4" t="n">
        <v>99</v>
      </c>
      <c r="I423" s="4" t="n">
        <v>0</v>
      </c>
      <c r="J423" s="4" t="n">
        <v>15</v>
      </c>
      <c r="K423" s="4" t="n">
        <v>2</v>
      </c>
      <c r="L423" s="4" t="n">
        <v>1</v>
      </c>
      <c r="M423" s="4" t="n">
        <v>5</v>
      </c>
      <c r="N423" s="4" t="n">
        <v>3</v>
      </c>
      <c r="O423" s="4" t="n">
        <v>2</v>
      </c>
      <c r="P423" s="4" t="n">
        <v>1</v>
      </c>
      <c r="Q423" s="4" t="n">
        <v>4</v>
      </c>
      <c r="R423" s="4" t="n">
        <v>7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49</v>
      </c>
      <c r="AA423" s="4" t="str">
        <f aca="false">IF(AND(Z423 &lt; 36, Z423&gt;23), "24-35",
IF(AND(Z423 &lt; 51, Z423&gt;35), "36-50",
IF(AND(Z423 &lt; 66, Z423&gt;50), "51-65",
IF(Z423&gt;65, "66+", "?"))))</f>
        <v>36-50</v>
      </c>
      <c r="AB423" s="4" t="n">
        <v>2470</v>
      </c>
      <c r="AC423" s="4" t="n">
        <v>0</v>
      </c>
      <c r="AD423" s="4" t="n">
        <v>1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1</v>
      </c>
      <c r="AL423" s="4" t="n">
        <v>112</v>
      </c>
      <c r="AM423" s="5" t="n">
        <v>42379</v>
      </c>
      <c r="AN423" s="3" t="n">
        <f aca="false">MONTH(AM423)</f>
        <v>1</v>
      </c>
      <c r="AO423" s="3" t="str">
        <f aca="false">TEXT(AM423,"mmmm")</f>
        <v>January</v>
      </c>
    </row>
    <row r="424" customFormat="false" ht="12.75" hidden="true" customHeight="false" outlineLevel="0" collapsed="false">
      <c r="A424" s="3" t="n">
        <v>423</v>
      </c>
      <c r="B424" s="4" t="n">
        <v>7500</v>
      </c>
      <c r="C424" s="4" t="n">
        <v>27</v>
      </c>
      <c r="E424" s="4" t="n">
        <v>1</v>
      </c>
      <c r="F424" s="4" t="n">
        <v>0</v>
      </c>
      <c r="G424" s="4" t="n">
        <v>96</v>
      </c>
      <c r="H424" s="4" t="n">
        <v>1</v>
      </c>
      <c r="I424" s="4" t="n">
        <v>11</v>
      </c>
      <c r="J424" s="4" t="n">
        <v>5</v>
      </c>
      <c r="K424" s="4" t="n">
        <v>4</v>
      </c>
      <c r="L424" s="4" t="n">
        <v>6</v>
      </c>
      <c r="M424" s="4" t="n">
        <v>9</v>
      </c>
      <c r="N424" s="4" t="n">
        <v>2</v>
      </c>
      <c r="O424" s="4" t="n">
        <v>2</v>
      </c>
      <c r="P424" s="4" t="n">
        <v>0</v>
      </c>
      <c r="Q424" s="4" t="n">
        <v>3</v>
      </c>
      <c r="R424" s="4" t="n">
        <v>8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34</v>
      </c>
      <c r="AA424" s="4" t="str">
        <f aca="false">IF(AND(Z424 &lt; 36, Z424&gt;23), "24-35",
IF(AND(Z424 &lt; 51, Z424&gt;35), "36-50",
IF(AND(Z424 &lt; 66, Z424&gt;50), "51-65",
IF(Z424&gt;65, "66+", "?"))))</f>
        <v>24-35</v>
      </c>
      <c r="AB424" s="4" t="n">
        <v>2666</v>
      </c>
      <c r="AC424" s="4" t="n">
        <v>0</v>
      </c>
      <c r="AD424" s="4" t="n">
        <v>1</v>
      </c>
      <c r="AE424" s="4" t="n">
        <v>0</v>
      </c>
      <c r="AF424" s="4" t="n">
        <v>0</v>
      </c>
      <c r="AG424" s="4" t="n">
        <v>0</v>
      </c>
      <c r="AH424" s="4" t="n">
        <v>1</v>
      </c>
      <c r="AI424" s="4" t="n">
        <v>0</v>
      </c>
      <c r="AJ424" s="4" t="n">
        <v>0</v>
      </c>
      <c r="AK424" s="4" t="n">
        <v>0</v>
      </c>
      <c r="AL424" s="4" t="n">
        <v>18</v>
      </c>
      <c r="AM424" s="5" t="n">
        <v>42183</v>
      </c>
      <c r="AN424" s="3" t="n">
        <f aca="false">MONTH(AM424)</f>
        <v>6</v>
      </c>
      <c r="AO424" s="3" t="str">
        <f aca="false">TEXT(AM424,"mmmm")</f>
        <v>June</v>
      </c>
    </row>
    <row r="425" customFormat="false" ht="12.75" hidden="true" customHeight="false" outlineLevel="0" collapsed="false">
      <c r="A425" s="3" t="n">
        <v>424</v>
      </c>
      <c r="B425" s="4" t="n">
        <v>28691</v>
      </c>
      <c r="C425" s="4" t="n">
        <v>30</v>
      </c>
      <c r="E425" s="4" t="n">
        <v>1</v>
      </c>
      <c r="F425" s="4" t="n">
        <v>0</v>
      </c>
      <c r="G425" s="4" t="n">
        <v>56</v>
      </c>
      <c r="H425" s="4" t="n">
        <v>5</v>
      </c>
      <c r="I425" s="4" t="n">
        <v>4</v>
      </c>
      <c r="J425" s="4" t="n">
        <v>13</v>
      </c>
      <c r="K425" s="4" t="n">
        <v>8</v>
      </c>
      <c r="L425" s="4" t="n">
        <v>0</v>
      </c>
      <c r="M425" s="4" t="n">
        <v>4</v>
      </c>
      <c r="N425" s="4" t="n">
        <v>1</v>
      </c>
      <c r="O425" s="4" t="n">
        <v>1</v>
      </c>
      <c r="P425" s="4" t="n">
        <v>0</v>
      </c>
      <c r="Q425" s="4" t="n">
        <v>3</v>
      </c>
      <c r="R425" s="4" t="n">
        <v>8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31</v>
      </c>
      <c r="AA425" s="4" t="str">
        <f aca="false">IF(AND(Z425 &lt; 36, Z425&gt;23), "24-35",
IF(AND(Z425 &lt; 51, Z425&gt;35), "36-50",
IF(AND(Z425 &lt; 66, Z425&gt;50), "51-65",
IF(Z425&gt;65, "66+", "?"))))</f>
        <v>24-35</v>
      </c>
      <c r="AB425" s="4" t="n">
        <v>2519</v>
      </c>
      <c r="AC425" s="4" t="n">
        <v>0</v>
      </c>
      <c r="AD425" s="4" t="n">
        <v>1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1</v>
      </c>
      <c r="AJ425" s="4" t="n">
        <v>0</v>
      </c>
      <c r="AK425" s="4" t="n">
        <v>0</v>
      </c>
      <c r="AL425" s="4" t="n">
        <v>26</v>
      </c>
      <c r="AM425" s="5" t="n">
        <v>42330</v>
      </c>
      <c r="AN425" s="3" t="n">
        <f aca="false">MONTH(AM425)</f>
        <v>11</v>
      </c>
      <c r="AO425" s="3" t="str">
        <f aca="false">TEXT(AM425,"mmmm")</f>
        <v>November</v>
      </c>
    </row>
    <row r="426" customFormat="false" ht="12.75" hidden="true" customHeight="false" outlineLevel="0" collapsed="false">
      <c r="A426" s="3" t="n">
        <v>425</v>
      </c>
      <c r="B426" s="4" t="n">
        <v>56223</v>
      </c>
      <c r="C426" s="4" t="n">
        <v>152</v>
      </c>
      <c r="E426" s="4" t="n">
        <v>0</v>
      </c>
      <c r="F426" s="4" t="n">
        <v>1</v>
      </c>
      <c r="G426" s="4" t="n">
        <v>72</v>
      </c>
      <c r="H426" s="4" t="n">
        <v>77</v>
      </c>
      <c r="I426" s="4" t="n">
        <v>28</v>
      </c>
      <c r="J426" s="4" t="n">
        <v>31</v>
      </c>
      <c r="K426" s="4" t="n">
        <v>16</v>
      </c>
      <c r="L426" s="4" t="n">
        <v>0</v>
      </c>
      <c r="M426" s="4" t="n">
        <v>4</v>
      </c>
      <c r="N426" s="4" t="n">
        <v>2</v>
      </c>
      <c r="O426" s="4" t="n">
        <v>2</v>
      </c>
      <c r="P426" s="4" t="n">
        <v>1</v>
      </c>
      <c r="Q426" s="4" t="n">
        <v>5</v>
      </c>
      <c r="R426" s="4" t="n">
        <v>4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72</v>
      </c>
      <c r="AA426" s="4" t="str">
        <f aca="false">IF(AND(Z426 &lt; 36, Z426&gt;23), "24-35",
IF(AND(Z426 &lt; 51, Z426&gt;35), "36-50",
IF(AND(Z426 &lt; 66, Z426&gt;50), "51-65",
IF(Z426&gt;65, "66+", "?"))))</f>
        <v>66+</v>
      </c>
      <c r="AB426" s="4" t="n">
        <v>2350</v>
      </c>
      <c r="AC426" s="4" t="n">
        <v>0</v>
      </c>
      <c r="AD426" s="4" t="n">
        <v>1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1</v>
      </c>
      <c r="AL426" s="4" t="n">
        <v>148</v>
      </c>
      <c r="AM426" s="5" t="n">
        <v>42499</v>
      </c>
      <c r="AN426" s="3" t="n">
        <f aca="false">MONTH(AM426)</f>
        <v>5</v>
      </c>
      <c r="AO426" s="3" t="str">
        <f aca="false">TEXT(AM426,"mmmm")</f>
        <v>May</v>
      </c>
    </row>
    <row r="427" customFormat="false" ht="12.75" hidden="true" customHeight="false" outlineLevel="0" collapsed="false">
      <c r="A427" s="3" t="n">
        <v>426</v>
      </c>
      <c r="B427" s="4" t="n">
        <v>18100</v>
      </c>
      <c r="C427" s="4" t="n">
        <v>13</v>
      </c>
      <c r="E427" s="4" t="n">
        <v>0</v>
      </c>
      <c r="F427" s="4" t="n">
        <v>0</v>
      </c>
      <c r="G427" s="4" t="n">
        <v>14</v>
      </c>
      <c r="H427" s="4" t="n">
        <v>3</v>
      </c>
      <c r="I427" s="4" t="n">
        <v>1</v>
      </c>
      <c r="J427" s="4" t="n">
        <v>2</v>
      </c>
      <c r="K427" s="4" t="n">
        <v>4</v>
      </c>
      <c r="L427" s="4" t="n">
        <v>3</v>
      </c>
      <c r="M427" s="4" t="n">
        <v>1</v>
      </c>
      <c r="N427" s="4" t="n">
        <v>1</v>
      </c>
      <c r="O427" s="4" t="n">
        <v>0</v>
      </c>
      <c r="P427" s="4" t="n">
        <v>0</v>
      </c>
      <c r="Q427" s="4" t="n">
        <v>3</v>
      </c>
      <c r="R427" s="4" t="n">
        <v>5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74</v>
      </c>
      <c r="AA427" s="4" t="str">
        <f aca="false">IF(AND(Z427 &lt; 36, Z427&gt;23), "24-35",
IF(AND(Z427 &lt; 51, Z427&gt;35), "36-50",
IF(AND(Z427 &lt; 66, Z427&gt;50), "51-65",
IF(Z427&gt;65, "66+", "?"))))</f>
        <v>66+</v>
      </c>
      <c r="AB427" s="4" t="n">
        <v>2486</v>
      </c>
      <c r="AC427" s="4" t="n">
        <v>0</v>
      </c>
      <c r="AD427" s="4" t="n">
        <v>1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1</v>
      </c>
      <c r="AJ427" s="4" t="n">
        <v>0</v>
      </c>
      <c r="AK427" s="4" t="n">
        <v>0</v>
      </c>
      <c r="AL427" s="4" t="n">
        <v>12</v>
      </c>
      <c r="AM427" s="5" t="n">
        <v>42363</v>
      </c>
      <c r="AN427" s="3" t="n">
        <f aca="false">MONTH(AM427)</f>
        <v>12</v>
      </c>
      <c r="AO427" s="3" t="str">
        <f aca="false">TEXT(AM427,"mmmm")</f>
        <v>December</v>
      </c>
    </row>
    <row r="428" customFormat="false" ht="12.75" hidden="true" customHeight="false" outlineLevel="0" collapsed="false">
      <c r="A428" s="3" t="n">
        <v>427</v>
      </c>
      <c r="B428" s="4" t="n">
        <v>30279</v>
      </c>
      <c r="C428" s="4" t="n">
        <v>36</v>
      </c>
      <c r="E428" s="4" t="n">
        <v>1</v>
      </c>
      <c r="F428" s="4" t="n">
        <v>0</v>
      </c>
      <c r="G428" s="4" t="n">
        <v>13</v>
      </c>
      <c r="H428" s="4" t="n">
        <v>10</v>
      </c>
      <c r="I428" s="4" t="n">
        <v>4</v>
      </c>
      <c r="J428" s="4" t="n">
        <v>14</v>
      </c>
      <c r="K428" s="4" t="n">
        <v>4</v>
      </c>
      <c r="L428" s="4" t="n">
        <v>4</v>
      </c>
      <c r="M428" s="4" t="n">
        <v>1</v>
      </c>
      <c r="N428" s="4" t="n">
        <v>1</v>
      </c>
      <c r="O428" s="4" t="n">
        <v>1</v>
      </c>
      <c r="P428" s="4" t="n">
        <v>0</v>
      </c>
      <c r="Q428" s="4" t="n">
        <v>3</v>
      </c>
      <c r="R428" s="4" t="n">
        <v>8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31</v>
      </c>
      <c r="AA428" s="4" t="str">
        <f aca="false">IF(AND(Z428 &lt; 36, Z428&gt;23), "24-35",
IF(AND(Z428 &lt; 51, Z428&gt;35), "36-50",
IF(AND(Z428 &lt; 66, Z428&gt;50), "51-65",
IF(Z428&gt;65, "66+", "?"))))</f>
        <v>24-35</v>
      </c>
      <c r="AB428" s="4" t="n">
        <v>2705</v>
      </c>
      <c r="AC428" s="4" t="n">
        <v>0</v>
      </c>
      <c r="AD428" s="4" t="n">
        <v>0</v>
      </c>
      <c r="AE428" s="4" t="n">
        <v>1</v>
      </c>
      <c r="AF428" s="4" t="n">
        <v>0</v>
      </c>
      <c r="AG428" s="4" t="n">
        <v>0</v>
      </c>
      <c r="AH428" s="4" t="n">
        <v>0</v>
      </c>
      <c r="AI428" s="4" t="n">
        <v>1</v>
      </c>
      <c r="AJ428" s="4" t="n">
        <v>0</v>
      </c>
      <c r="AK428" s="4" t="n">
        <v>0</v>
      </c>
      <c r="AL428" s="4" t="n">
        <v>35</v>
      </c>
      <c r="AM428" s="5" t="n">
        <v>42144</v>
      </c>
      <c r="AN428" s="3" t="n">
        <f aca="false">MONTH(AM428)</f>
        <v>5</v>
      </c>
      <c r="AO428" s="3" t="str">
        <f aca="false">TEXT(AM428,"mmmm")</f>
        <v>May</v>
      </c>
    </row>
    <row r="429" customFormat="false" ht="12.75" hidden="true" customHeight="false" outlineLevel="0" collapsed="false">
      <c r="A429" s="3" t="n">
        <v>428</v>
      </c>
      <c r="B429" s="4" t="n">
        <v>20130</v>
      </c>
      <c r="C429" s="4" t="n">
        <v>22</v>
      </c>
      <c r="E429" s="4" t="n">
        <v>0</v>
      </c>
      <c r="F429" s="4" t="n">
        <v>0</v>
      </c>
      <c r="G429" s="4" t="n">
        <v>99</v>
      </c>
      <c r="H429" s="4" t="n">
        <v>0</v>
      </c>
      <c r="I429" s="4" t="n">
        <v>6</v>
      </c>
      <c r="J429" s="4" t="n">
        <v>3</v>
      </c>
      <c r="K429" s="4" t="n">
        <v>7</v>
      </c>
      <c r="L429" s="4" t="n">
        <v>6</v>
      </c>
      <c r="M429" s="4" t="n">
        <v>12</v>
      </c>
      <c r="N429" s="4" t="n">
        <v>1</v>
      </c>
      <c r="O429" s="4" t="n">
        <v>1</v>
      </c>
      <c r="P429" s="4" t="n">
        <v>0</v>
      </c>
      <c r="Q429" s="4" t="n">
        <v>3</v>
      </c>
      <c r="R429" s="4" t="n">
        <v>8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46</v>
      </c>
      <c r="AA429" s="4" t="str">
        <f aca="false">IF(AND(Z429 &lt; 36, Z429&gt;23), "24-35",
IF(AND(Z429 &lt; 51, Z429&gt;35), "36-50",
IF(AND(Z429 &lt; 66, Z429&gt;50), "51-65",
IF(Z429&gt;65, "66+", "?"))))</f>
        <v>36-50</v>
      </c>
      <c r="AB429" s="4" t="n">
        <v>2263</v>
      </c>
      <c r="AC429" s="4" t="n">
        <v>0</v>
      </c>
      <c r="AD429" s="4" t="n">
        <v>1</v>
      </c>
      <c r="AE429" s="4" t="n">
        <v>0</v>
      </c>
      <c r="AF429" s="4" t="n">
        <v>0</v>
      </c>
      <c r="AG429" s="4" t="n">
        <v>0</v>
      </c>
      <c r="AH429" s="4" t="n">
        <v>1</v>
      </c>
      <c r="AI429" s="4" t="n">
        <v>0</v>
      </c>
      <c r="AJ429" s="4" t="n">
        <v>0</v>
      </c>
      <c r="AK429" s="4" t="n">
        <v>0</v>
      </c>
      <c r="AL429" s="4" t="n">
        <v>10</v>
      </c>
      <c r="AM429" s="5" t="n">
        <v>42586</v>
      </c>
      <c r="AN429" s="3" t="n">
        <f aca="false">MONTH(AM429)</f>
        <v>8</v>
      </c>
      <c r="AO429" s="3" t="str">
        <f aca="false">TEXT(AM429,"mmmm")</f>
        <v>August</v>
      </c>
    </row>
    <row r="430" customFormat="false" ht="12.75" hidden="true" customHeight="false" outlineLevel="0" collapsed="false">
      <c r="A430" s="3" t="n">
        <v>429</v>
      </c>
      <c r="B430" s="4" t="n">
        <v>23295</v>
      </c>
      <c r="C430" s="4" t="n">
        <v>15</v>
      </c>
      <c r="E430" s="4" t="n">
        <v>0</v>
      </c>
      <c r="F430" s="4" t="n">
        <v>0</v>
      </c>
      <c r="G430" s="4" t="n">
        <v>72</v>
      </c>
      <c r="H430" s="4" t="n">
        <v>0</v>
      </c>
      <c r="I430" s="4" t="n">
        <v>0</v>
      </c>
      <c r="J430" s="4" t="n">
        <v>1</v>
      </c>
      <c r="K430" s="4" t="n">
        <v>2</v>
      </c>
      <c r="L430" s="4" t="n">
        <v>12</v>
      </c>
      <c r="M430" s="4" t="n">
        <v>5</v>
      </c>
      <c r="N430" s="4" t="n">
        <v>1</v>
      </c>
      <c r="O430" s="4" t="n">
        <v>1</v>
      </c>
      <c r="P430" s="4" t="n">
        <v>0</v>
      </c>
      <c r="Q430" s="4" t="n">
        <v>2</v>
      </c>
      <c r="R430" s="4" t="n">
        <v>8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61</v>
      </c>
      <c r="AA430" s="4" t="str">
        <f aca="false">IF(AND(Z430 &lt; 36, Z430&gt;23), "24-35",
IF(AND(Z430 &lt; 51, Z430&gt;35), "36-50",
IF(AND(Z430 &lt; 66, Z430&gt;50), "51-65",
IF(Z430&gt;65, "66+", "?"))))</f>
        <v>51-65</v>
      </c>
      <c r="AB430" s="4" t="n">
        <v>2510</v>
      </c>
      <c r="AC430" s="4" t="n">
        <v>1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1</v>
      </c>
      <c r="AJ430" s="4" t="n">
        <v>0</v>
      </c>
      <c r="AK430" s="4" t="n">
        <v>0</v>
      </c>
      <c r="AL430" s="4" t="n">
        <v>10</v>
      </c>
      <c r="AM430" s="5" t="n">
        <v>42339</v>
      </c>
      <c r="AN430" s="3" t="n">
        <f aca="false">MONTH(AM430)</f>
        <v>12</v>
      </c>
      <c r="AO430" s="3" t="str">
        <f aca="false">TEXT(AM430,"mmmm")</f>
        <v>December</v>
      </c>
    </row>
    <row r="431" customFormat="false" ht="12.75" hidden="true" customHeight="false" outlineLevel="0" collapsed="false">
      <c r="A431" s="3" t="n">
        <v>430</v>
      </c>
      <c r="B431" s="4" t="n">
        <v>42618</v>
      </c>
      <c r="C431" s="4" t="n">
        <v>182</v>
      </c>
      <c r="E431" s="4" t="n">
        <v>1</v>
      </c>
      <c r="F431" s="4" t="n">
        <v>0</v>
      </c>
      <c r="G431" s="4" t="n">
        <v>92</v>
      </c>
      <c r="H431" s="4" t="n">
        <v>76</v>
      </c>
      <c r="I431" s="4" t="n">
        <v>14</v>
      </c>
      <c r="J431" s="4" t="n">
        <v>74</v>
      </c>
      <c r="K431" s="4" t="n">
        <v>13</v>
      </c>
      <c r="L431" s="4" t="n">
        <v>5</v>
      </c>
      <c r="M431" s="4" t="n">
        <v>10</v>
      </c>
      <c r="N431" s="4" t="n">
        <v>2</v>
      </c>
      <c r="O431" s="4" t="n">
        <v>5</v>
      </c>
      <c r="P431" s="4" t="n">
        <v>0</v>
      </c>
      <c r="Q431" s="4" t="n">
        <v>4</v>
      </c>
      <c r="R431" s="4" t="n">
        <v>8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48</v>
      </c>
      <c r="AA431" s="4" t="str">
        <f aca="false">IF(AND(Z431 &lt; 36, Z431&gt;23), "24-35",
IF(AND(Z431 &lt; 51, Z431&gt;35), "36-50",
IF(AND(Z431 &lt; 66, Z431&gt;50), "51-65",
IF(Z431&gt;65, "66+", "?"))))</f>
        <v>36-50</v>
      </c>
      <c r="AB431" s="4" t="n">
        <v>2422</v>
      </c>
      <c r="AC431" s="4" t="n">
        <v>1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1</v>
      </c>
      <c r="AK431" s="4" t="n">
        <v>0</v>
      </c>
      <c r="AL431" s="4" t="n">
        <v>172</v>
      </c>
      <c r="AM431" s="5" t="n">
        <v>42427</v>
      </c>
      <c r="AN431" s="3" t="n">
        <f aca="false">MONTH(AM431)</f>
        <v>2</v>
      </c>
      <c r="AO431" s="3" t="str">
        <f aca="false">TEXT(AM431,"mmmm")</f>
        <v>February</v>
      </c>
    </row>
    <row r="432" customFormat="false" ht="12.75" hidden="true" customHeight="false" outlineLevel="0" collapsed="false">
      <c r="A432" s="3" t="n">
        <v>431</v>
      </c>
      <c r="B432" s="4" t="n">
        <v>81246</v>
      </c>
      <c r="C432" s="4" t="n">
        <v>1342</v>
      </c>
      <c r="E432" s="4" t="n">
        <v>0</v>
      </c>
      <c r="F432" s="4" t="n">
        <v>0</v>
      </c>
      <c r="G432" s="4" t="n">
        <v>87</v>
      </c>
      <c r="H432" s="4" t="n">
        <v>398</v>
      </c>
      <c r="I432" s="4" t="n">
        <v>190</v>
      </c>
      <c r="J432" s="4" t="n">
        <v>537</v>
      </c>
      <c r="K432" s="4" t="n">
        <v>61</v>
      </c>
      <c r="L432" s="4" t="n">
        <v>156</v>
      </c>
      <c r="M432" s="4" t="n">
        <v>37</v>
      </c>
      <c r="N432" s="4" t="n">
        <v>1</v>
      </c>
      <c r="O432" s="4" t="n">
        <v>4</v>
      </c>
      <c r="P432" s="4" t="n">
        <v>5</v>
      </c>
      <c r="Q432" s="4" t="n">
        <v>7</v>
      </c>
      <c r="R432" s="4" t="n">
        <v>1</v>
      </c>
      <c r="S432" s="4" t="n">
        <v>1</v>
      </c>
      <c r="T432" s="4" t="n">
        <v>0</v>
      </c>
      <c r="U432" s="4" t="n">
        <v>1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56</v>
      </c>
      <c r="AA432" s="4" t="str">
        <f aca="false">IF(AND(Z432 &lt; 36, Z432&gt;23), "24-35",
IF(AND(Z432 &lt; 51, Z432&gt;35), "36-50",
IF(AND(Z432 &lt; 66, Z432&gt;50), "51-65",
IF(Z432&gt;65, "66+", "?"))))</f>
        <v>51-65</v>
      </c>
      <c r="AB432" s="4" t="n">
        <v>2341</v>
      </c>
      <c r="AC432" s="4" t="n">
        <v>0</v>
      </c>
      <c r="AD432" s="4" t="n">
        <v>0</v>
      </c>
      <c r="AE432" s="4" t="n">
        <v>1</v>
      </c>
      <c r="AF432" s="4" t="n">
        <v>0</v>
      </c>
      <c r="AG432" s="4" t="n">
        <v>0</v>
      </c>
      <c r="AH432" s="4" t="n">
        <v>0</v>
      </c>
      <c r="AI432" s="4" t="n">
        <v>1</v>
      </c>
      <c r="AJ432" s="4" t="n">
        <v>0</v>
      </c>
      <c r="AK432" s="4" t="n">
        <v>0</v>
      </c>
      <c r="AL432" s="4" t="n">
        <v>1305</v>
      </c>
      <c r="AM432" s="5" t="n">
        <v>42508</v>
      </c>
      <c r="AN432" s="3" t="n">
        <f aca="false">MONTH(AM432)</f>
        <v>5</v>
      </c>
      <c r="AO432" s="3" t="str">
        <f aca="false">TEXT(AM432,"mmmm")</f>
        <v>May</v>
      </c>
    </row>
    <row r="433" customFormat="false" ht="12.75" hidden="true" customHeight="false" outlineLevel="0" collapsed="false">
      <c r="A433" s="3" t="n">
        <v>432</v>
      </c>
      <c r="B433" s="4" t="n">
        <v>24027</v>
      </c>
      <c r="C433" s="4" t="n">
        <v>43</v>
      </c>
      <c r="E433" s="4" t="n">
        <v>1</v>
      </c>
      <c r="F433" s="4" t="n">
        <v>0</v>
      </c>
      <c r="G433" s="4" t="n">
        <v>7</v>
      </c>
      <c r="H433" s="4" t="n">
        <v>14</v>
      </c>
      <c r="I433" s="4" t="n">
        <v>7</v>
      </c>
      <c r="J433" s="4" t="n">
        <v>11</v>
      </c>
      <c r="K433" s="4" t="n">
        <v>11</v>
      </c>
      <c r="L433" s="4" t="n">
        <v>0</v>
      </c>
      <c r="M433" s="4" t="n">
        <v>5</v>
      </c>
      <c r="N433" s="4" t="n">
        <v>2</v>
      </c>
      <c r="O433" s="4" t="n">
        <v>2</v>
      </c>
      <c r="P433" s="4" t="n">
        <v>0</v>
      </c>
      <c r="Q433" s="4" t="n">
        <v>3</v>
      </c>
      <c r="R433" s="4" t="n">
        <v>8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44</v>
      </c>
      <c r="AA433" s="4" t="str">
        <f aca="false">IF(AND(Z433 &lt; 36, Z433&gt;23), "24-35",
IF(AND(Z433 &lt; 51, Z433&gt;35), "36-50",
IF(AND(Z433 &lt; 66, Z433&gt;50), "51-65",
IF(Z433&gt;65, "66+", "?"))))</f>
        <v>36-50</v>
      </c>
      <c r="AB433" s="4" t="n">
        <v>2544</v>
      </c>
      <c r="AC433" s="4" t="n">
        <v>0</v>
      </c>
      <c r="AD433" s="4" t="n">
        <v>1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1</v>
      </c>
      <c r="AJ433" s="4" t="n">
        <v>0</v>
      </c>
      <c r="AK433" s="4" t="n">
        <v>0</v>
      </c>
      <c r="AL433" s="4" t="n">
        <v>38</v>
      </c>
      <c r="AM433" s="5" t="n">
        <v>42305</v>
      </c>
      <c r="AN433" s="3" t="n">
        <f aca="false">MONTH(AM433)</f>
        <v>10</v>
      </c>
      <c r="AO433" s="3" t="str">
        <f aca="false">TEXT(AM433,"mmmm")</f>
        <v>October</v>
      </c>
    </row>
    <row r="434" customFormat="false" ht="12.75" hidden="true" customHeight="false" outlineLevel="0" collapsed="false">
      <c r="A434" s="3" t="n">
        <v>433</v>
      </c>
      <c r="B434" s="4" t="n">
        <v>55707</v>
      </c>
      <c r="C434" s="4" t="n">
        <v>393</v>
      </c>
      <c r="E434" s="4" t="n">
        <v>0</v>
      </c>
      <c r="F434" s="4" t="n">
        <v>1</v>
      </c>
      <c r="G434" s="4" t="n">
        <v>91</v>
      </c>
      <c r="H434" s="4" t="n">
        <v>208</v>
      </c>
      <c r="I434" s="4" t="n">
        <v>7</v>
      </c>
      <c r="J434" s="4" t="n">
        <v>82</v>
      </c>
      <c r="K434" s="4" t="n">
        <v>30</v>
      </c>
      <c r="L434" s="4" t="n">
        <v>66</v>
      </c>
      <c r="M434" s="4" t="n">
        <v>35</v>
      </c>
      <c r="N434" s="4" t="n">
        <v>2</v>
      </c>
      <c r="O434" s="4" t="n">
        <v>3</v>
      </c>
      <c r="P434" s="4" t="n">
        <v>2</v>
      </c>
      <c r="Q434" s="4" t="n">
        <v>9</v>
      </c>
      <c r="R434" s="4" t="n">
        <v>3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67</v>
      </c>
      <c r="AA434" s="4" t="str">
        <f aca="false">IF(AND(Z434 &lt; 36, Z434&gt;23), "24-35",
IF(AND(Z434 &lt; 51, Z434&gt;35), "36-50",
IF(AND(Z434 &lt; 66, Z434&gt;50), "51-65",
IF(Z434&gt;65, "66+", "?"))))</f>
        <v>66+</v>
      </c>
      <c r="AB434" s="4" t="n">
        <v>2348</v>
      </c>
      <c r="AC434" s="4" t="n">
        <v>0</v>
      </c>
      <c r="AD434" s="4" t="n">
        <v>1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1</v>
      </c>
      <c r="AL434" s="4" t="n">
        <v>358</v>
      </c>
      <c r="AM434" s="5" t="n">
        <v>42501</v>
      </c>
      <c r="AN434" s="3" t="n">
        <f aca="false">MONTH(AM434)</f>
        <v>5</v>
      </c>
      <c r="AO434" s="3" t="str">
        <f aca="false">TEXT(AM434,"mmmm")</f>
        <v>May</v>
      </c>
    </row>
    <row r="435" customFormat="false" ht="12.75" hidden="true" customHeight="false" outlineLevel="0" collapsed="false">
      <c r="A435" s="3" t="n">
        <v>434</v>
      </c>
      <c r="B435" s="4" t="n">
        <v>57959</v>
      </c>
      <c r="C435" s="4" t="n">
        <v>835</v>
      </c>
      <c r="E435" s="4" t="n">
        <v>0</v>
      </c>
      <c r="F435" s="4" t="n">
        <v>1</v>
      </c>
      <c r="G435" s="4" t="n">
        <v>71</v>
      </c>
      <c r="H435" s="4" t="n">
        <v>430</v>
      </c>
      <c r="I435" s="4" t="n">
        <v>16</v>
      </c>
      <c r="J435" s="4" t="n">
        <v>322</v>
      </c>
      <c r="K435" s="4" t="n">
        <v>43</v>
      </c>
      <c r="L435" s="4" t="n">
        <v>24</v>
      </c>
      <c r="M435" s="4" t="n">
        <v>33</v>
      </c>
      <c r="N435" s="4" t="n">
        <v>5</v>
      </c>
      <c r="O435" s="4" t="n">
        <v>4</v>
      </c>
      <c r="P435" s="4" t="n">
        <v>7</v>
      </c>
      <c r="Q435" s="4" t="n">
        <v>11</v>
      </c>
      <c r="R435" s="4" t="n">
        <v>3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65</v>
      </c>
      <c r="AA435" s="4" t="str">
        <f aca="false">IF(AND(Z435 &lt; 36, Z435&gt;23), "24-35",
IF(AND(Z435 &lt; 51, Z435&gt;35), "36-50",
IF(AND(Z435 &lt; 66, Z435&gt;50), "51-65",
IF(Z435&gt;65, "66+", "?"))))</f>
        <v>51-65</v>
      </c>
      <c r="AB435" s="4" t="n">
        <v>2582</v>
      </c>
      <c r="AC435" s="4" t="n">
        <v>0</v>
      </c>
      <c r="AD435" s="4" t="n">
        <v>0</v>
      </c>
      <c r="AE435" s="4" t="n">
        <v>1</v>
      </c>
      <c r="AF435" s="4" t="n">
        <v>0</v>
      </c>
      <c r="AG435" s="4" t="n">
        <v>0</v>
      </c>
      <c r="AH435" s="4" t="n">
        <v>0</v>
      </c>
      <c r="AI435" s="4" t="n">
        <v>1</v>
      </c>
      <c r="AJ435" s="4" t="n">
        <v>0</v>
      </c>
      <c r="AK435" s="4" t="n">
        <v>0</v>
      </c>
      <c r="AL435" s="4" t="n">
        <v>802</v>
      </c>
      <c r="AM435" s="5" t="n">
        <v>42267</v>
      </c>
      <c r="AN435" s="3" t="n">
        <f aca="false">MONTH(AM435)</f>
        <v>9</v>
      </c>
      <c r="AO435" s="3" t="str">
        <f aca="false">TEXT(AM435,"mmmm")</f>
        <v>September</v>
      </c>
    </row>
    <row r="436" customFormat="false" ht="12.75" hidden="true" customHeight="false" outlineLevel="0" collapsed="false">
      <c r="A436" s="3" t="n">
        <v>435</v>
      </c>
      <c r="B436" s="4" t="n">
        <v>56796</v>
      </c>
      <c r="C436" s="4" t="n">
        <v>964</v>
      </c>
      <c r="E436" s="4" t="n">
        <v>0</v>
      </c>
      <c r="F436" s="4" t="n">
        <v>1</v>
      </c>
      <c r="G436" s="4" t="n">
        <v>24</v>
      </c>
      <c r="H436" s="4" t="n">
        <v>656</v>
      </c>
      <c r="I436" s="4" t="n">
        <v>38</v>
      </c>
      <c r="J436" s="4" t="n">
        <v>161</v>
      </c>
      <c r="K436" s="4" t="n">
        <v>62</v>
      </c>
      <c r="L436" s="4" t="n">
        <v>47</v>
      </c>
      <c r="M436" s="4" t="n">
        <v>37</v>
      </c>
      <c r="N436" s="4" t="n">
        <v>3</v>
      </c>
      <c r="O436" s="4" t="n">
        <v>8</v>
      </c>
      <c r="P436" s="4" t="n">
        <v>9</v>
      </c>
      <c r="Q436" s="4" t="n">
        <v>7</v>
      </c>
      <c r="R436" s="4" t="n">
        <v>7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51</v>
      </c>
      <c r="AA436" s="4" t="str">
        <f aca="false">IF(AND(Z436 &lt; 36, Z436&gt;23), "24-35",
IF(AND(Z436 &lt; 51, Z436&gt;35), "36-50",
IF(AND(Z436 &lt; 66, Z436&gt;50), "51-65",
IF(Z436&gt;65, "66+", "?"))))</f>
        <v>51-65</v>
      </c>
      <c r="AB436" s="4" t="n">
        <v>2657</v>
      </c>
      <c r="AC436" s="4" t="n">
        <v>0</v>
      </c>
      <c r="AD436" s="4" t="n">
        <v>1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1</v>
      </c>
      <c r="AJ436" s="4" t="n">
        <v>0</v>
      </c>
      <c r="AK436" s="4" t="n">
        <v>0</v>
      </c>
      <c r="AL436" s="4" t="n">
        <v>927</v>
      </c>
      <c r="AM436" s="5" t="n">
        <v>42192</v>
      </c>
      <c r="AN436" s="3" t="n">
        <f aca="false">MONTH(AM436)</f>
        <v>7</v>
      </c>
      <c r="AO436" s="3" t="str">
        <f aca="false">TEXT(AM436,"mmmm")</f>
        <v>July</v>
      </c>
    </row>
    <row r="437" customFormat="false" ht="12.75" hidden="true" customHeight="false" outlineLevel="0" collapsed="false">
      <c r="A437" s="3" t="n">
        <v>436</v>
      </c>
      <c r="B437" s="4" t="n">
        <v>36230</v>
      </c>
      <c r="C437" s="4" t="n">
        <v>56</v>
      </c>
      <c r="E437" s="4" t="n">
        <v>1</v>
      </c>
      <c r="F437" s="4" t="n">
        <v>0</v>
      </c>
      <c r="G437" s="4" t="n">
        <v>17</v>
      </c>
      <c r="H437" s="4" t="n">
        <v>14</v>
      </c>
      <c r="I437" s="4" t="n">
        <v>2</v>
      </c>
      <c r="J437" s="4" t="n">
        <v>30</v>
      </c>
      <c r="K437" s="4" t="n">
        <v>8</v>
      </c>
      <c r="L437" s="4" t="n">
        <v>2</v>
      </c>
      <c r="M437" s="4" t="n">
        <v>3</v>
      </c>
      <c r="N437" s="4" t="n">
        <v>1</v>
      </c>
      <c r="O437" s="4" t="n">
        <v>2</v>
      </c>
      <c r="P437" s="4" t="n">
        <v>0</v>
      </c>
      <c r="Q437" s="4" t="n">
        <v>4</v>
      </c>
      <c r="R437" s="4" t="n">
        <v>5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49</v>
      </c>
      <c r="AA437" s="4" t="str">
        <f aca="false">IF(AND(Z437 &lt; 36, Z437&gt;23), "24-35",
IF(AND(Z437 &lt; 51, Z437&gt;35), "36-50",
IF(AND(Z437 &lt; 66, Z437&gt;50), "51-65",
IF(Z437&gt;65, "66+", "?"))))</f>
        <v>36-50</v>
      </c>
      <c r="AB437" s="4" t="n">
        <v>2414</v>
      </c>
      <c r="AC437" s="4" t="n">
        <v>0</v>
      </c>
      <c r="AD437" s="4" t="n">
        <v>0</v>
      </c>
      <c r="AE437" s="4" t="n">
        <v>1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1</v>
      </c>
      <c r="AK437" s="4" t="n">
        <v>0</v>
      </c>
      <c r="AL437" s="4" t="n">
        <v>53</v>
      </c>
      <c r="AM437" s="5" t="n">
        <v>42435</v>
      </c>
      <c r="AN437" s="3" t="n">
        <f aca="false">MONTH(AM437)</f>
        <v>3</v>
      </c>
      <c r="AO437" s="3" t="str">
        <f aca="false">TEXT(AM437,"mmmm")</f>
        <v>March</v>
      </c>
    </row>
    <row r="438" customFormat="false" ht="12.75" hidden="true" customHeight="false" outlineLevel="0" collapsed="false">
      <c r="A438" s="3" t="n">
        <v>437</v>
      </c>
      <c r="B438" s="4" t="n">
        <v>70829</v>
      </c>
      <c r="C438" s="4" t="n">
        <v>408</v>
      </c>
      <c r="E438" s="4" t="n">
        <v>1</v>
      </c>
      <c r="F438" s="4" t="n">
        <v>1</v>
      </c>
      <c r="G438" s="4" t="n">
        <v>87</v>
      </c>
      <c r="H438" s="4" t="n">
        <v>141</v>
      </c>
      <c r="I438" s="4" t="n">
        <v>70</v>
      </c>
      <c r="J438" s="4" t="n">
        <v>106</v>
      </c>
      <c r="K438" s="4" t="n">
        <v>72</v>
      </c>
      <c r="L438" s="4" t="n">
        <v>19</v>
      </c>
      <c r="M438" s="4" t="n">
        <v>23</v>
      </c>
      <c r="N438" s="4" t="n">
        <v>2</v>
      </c>
      <c r="O438" s="4" t="n">
        <v>4</v>
      </c>
      <c r="P438" s="4" t="n">
        <v>2</v>
      </c>
      <c r="Q438" s="4" t="n">
        <v>8</v>
      </c>
      <c r="R438" s="4" t="n">
        <v>3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40</v>
      </c>
      <c r="AA438" s="4" t="str">
        <f aca="false">IF(AND(Z438 &lt; 36, Z438&gt;23), "24-35",
IF(AND(Z438 &lt; 51, Z438&gt;35), "36-50",
IF(AND(Z438 &lt; 66, Z438&gt;50), "51-65",
IF(Z438&gt;65, "66+", "?"))))</f>
        <v>36-50</v>
      </c>
      <c r="AB438" s="4" t="n">
        <v>2369</v>
      </c>
      <c r="AC438" s="4" t="n">
        <v>0</v>
      </c>
      <c r="AD438" s="4" t="n">
        <v>1</v>
      </c>
      <c r="AE438" s="4" t="n">
        <v>0</v>
      </c>
      <c r="AF438" s="4" t="n">
        <v>0</v>
      </c>
      <c r="AG438" s="4" t="n">
        <v>0</v>
      </c>
      <c r="AH438" s="4" t="n">
        <v>1</v>
      </c>
      <c r="AI438" s="4" t="n">
        <v>0</v>
      </c>
      <c r="AJ438" s="4" t="n">
        <v>0</v>
      </c>
      <c r="AK438" s="4" t="n">
        <v>0</v>
      </c>
      <c r="AL438" s="4" t="n">
        <v>385</v>
      </c>
      <c r="AM438" s="5" t="n">
        <v>42480</v>
      </c>
      <c r="AN438" s="3" t="n">
        <f aca="false">MONTH(AM438)</f>
        <v>4</v>
      </c>
      <c r="AO438" s="3" t="str">
        <f aca="false">TEXT(AM438,"mmmm")</f>
        <v>April</v>
      </c>
    </row>
    <row r="439" customFormat="false" ht="12.75" hidden="true" customHeight="false" outlineLevel="0" collapsed="false">
      <c r="A439" s="3" t="n">
        <v>438</v>
      </c>
      <c r="B439" s="4" t="n">
        <v>65991</v>
      </c>
      <c r="C439" s="4" t="n">
        <v>962</v>
      </c>
      <c r="E439" s="4" t="n">
        <v>0</v>
      </c>
      <c r="F439" s="4" t="n">
        <v>1</v>
      </c>
      <c r="G439" s="4" t="n">
        <v>21</v>
      </c>
      <c r="H439" s="4" t="n">
        <v>507</v>
      </c>
      <c r="I439" s="4" t="n">
        <v>19</v>
      </c>
      <c r="J439" s="4" t="n">
        <v>364</v>
      </c>
      <c r="K439" s="4" t="n">
        <v>25</v>
      </c>
      <c r="L439" s="4" t="n">
        <v>47</v>
      </c>
      <c r="M439" s="4" t="n">
        <v>9</v>
      </c>
      <c r="N439" s="4" t="n">
        <v>3</v>
      </c>
      <c r="O439" s="4" t="n">
        <v>9</v>
      </c>
      <c r="P439" s="4" t="n">
        <v>5</v>
      </c>
      <c r="Q439" s="4" t="n">
        <v>10</v>
      </c>
      <c r="R439" s="4" t="n">
        <v>7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44</v>
      </c>
      <c r="AA439" s="4" t="str">
        <f aca="false">IF(AND(Z439 &lt; 36, Z439&gt;23), "24-35",
IF(AND(Z439 &lt; 51, Z439&gt;35), "36-50",
IF(AND(Z439 &lt; 66, Z439&gt;50), "51-65",
IF(Z439&gt;65, "66+", "?"))))</f>
        <v>36-50</v>
      </c>
      <c r="AB439" s="4" t="n">
        <v>2819</v>
      </c>
      <c r="AC439" s="4" t="n">
        <v>0</v>
      </c>
      <c r="AD439" s="4" t="n">
        <v>1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1</v>
      </c>
      <c r="AJ439" s="4" t="n">
        <v>0</v>
      </c>
      <c r="AK439" s="4" t="n">
        <v>0</v>
      </c>
      <c r="AL439" s="4" t="n">
        <v>953</v>
      </c>
      <c r="AM439" s="5" t="n">
        <v>42030</v>
      </c>
      <c r="AN439" s="3" t="n">
        <f aca="false">MONTH(AM439)</f>
        <v>1</v>
      </c>
      <c r="AO439" s="3" t="str">
        <f aca="false">TEXT(AM439,"mmmm")</f>
        <v>January</v>
      </c>
    </row>
    <row r="440" customFormat="false" ht="12.75" hidden="true" customHeight="false" outlineLevel="0" collapsed="false">
      <c r="A440" s="3" t="n">
        <v>439</v>
      </c>
      <c r="B440" s="4" t="n">
        <v>38988</v>
      </c>
      <c r="C440" s="4" t="n">
        <v>306</v>
      </c>
      <c r="E440" s="4" t="n">
        <v>1</v>
      </c>
      <c r="F440" s="4" t="n">
        <v>2</v>
      </c>
      <c r="G440" s="4" t="n">
        <v>90</v>
      </c>
      <c r="H440" s="4" t="n">
        <v>164</v>
      </c>
      <c r="I440" s="4" t="n">
        <v>24</v>
      </c>
      <c r="J440" s="4" t="n">
        <v>103</v>
      </c>
      <c r="K440" s="4" t="n">
        <v>12</v>
      </c>
      <c r="L440" s="4" t="n">
        <v>3</v>
      </c>
      <c r="M440" s="4" t="n">
        <v>42</v>
      </c>
      <c r="N440" s="4" t="n">
        <v>7</v>
      </c>
      <c r="O440" s="4" t="n">
        <v>5</v>
      </c>
      <c r="P440" s="4" t="n">
        <v>1</v>
      </c>
      <c r="Q440" s="4" t="n">
        <v>6</v>
      </c>
      <c r="R440" s="4" t="n">
        <v>8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48</v>
      </c>
      <c r="AA440" s="4" t="str">
        <f aca="false">IF(AND(Z440 &lt; 36, Z440&gt;23), "24-35",
IF(AND(Z440 &lt; 51, Z440&gt;35), "36-50",
IF(AND(Z440 &lt; 66, Z440&gt;50), "51-65",
IF(Z440&gt;65, "66+", "?"))))</f>
        <v>36-50</v>
      </c>
      <c r="AB440" s="4" t="n">
        <v>2837</v>
      </c>
      <c r="AC440" s="4" t="n">
        <v>0</v>
      </c>
      <c r="AD440" s="4" t="n">
        <v>1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1</v>
      </c>
      <c r="AJ440" s="4" t="n">
        <v>0</v>
      </c>
      <c r="AK440" s="4" t="n">
        <v>0</v>
      </c>
      <c r="AL440" s="4" t="n">
        <v>264</v>
      </c>
      <c r="AM440" s="5" t="n">
        <v>42012</v>
      </c>
      <c r="AN440" s="3" t="n">
        <f aca="false">MONTH(AM440)</f>
        <v>1</v>
      </c>
      <c r="AO440" s="3" t="str">
        <f aca="false">TEXT(AM440,"mmmm")</f>
        <v>January</v>
      </c>
    </row>
    <row r="441" customFormat="false" ht="12.75" hidden="false" customHeight="false" outlineLevel="0" collapsed="false">
      <c r="A441" s="3" t="n">
        <v>440</v>
      </c>
      <c r="B441" s="4" t="n">
        <v>84865</v>
      </c>
      <c r="C441" s="4" t="n">
        <v>1672</v>
      </c>
      <c r="D441" s="4" t="n">
        <f aca="false">C441*100/B441</f>
        <v>1.9701879455606</v>
      </c>
      <c r="E441" s="4" t="n">
        <v>0</v>
      </c>
      <c r="F441" s="4" t="n">
        <v>0</v>
      </c>
      <c r="G441" s="4" t="n">
        <v>1</v>
      </c>
      <c r="H441" s="4" t="n">
        <v>1248</v>
      </c>
      <c r="I441" s="4" t="n">
        <v>16</v>
      </c>
      <c r="J441" s="4" t="n">
        <v>349</v>
      </c>
      <c r="K441" s="4" t="n">
        <v>43</v>
      </c>
      <c r="L441" s="4" t="n">
        <v>16</v>
      </c>
      <c r="M441" s="4" t="n">
        <v>16</v>
      </c>
      <c r="N441" s="4" t="n">
        <v>1</v>
      </c>
      <c r="O441" s="4" t="n">
        <v>2</v>
      </c>
      <c r="P441" s="4" t="n">
        <v>4</v>
      </c>
      <c r="Q441" s="4" t="n">
        <v>9</v>
      </c>
      <c r="R441" s="4" t="n">
        <v>4</v>
      </c>
      <c r="S441" s="4" t="n">
        <v>1</v>
      </c>
      <c r="T441" s="4" t="n">
        <v>1</v>
      </c>
      <c r="U441" s="4" t="n">
        <v>0</v>
      </c>
      <c r="V441" s="4" t="n">
        <v>1</v>
      </c>
      <c r="W441" s="4" t="n">
        <v>1</v>
      </c>
      <c r="X441" s="4" t="n">
        <v>0</v>
      </c>
      <c r="Y441" s="4" t="n">
        <v>1</v>
      </c>
      <c r="Z441" s="4" t="n">
        <v>59</v>
      </c>
      <c r="AA441" s="4" t="str">
        <f aca="false">IF(AND(Z441 &lt; 36, Z441&gt;23), "24-35",
IF(AND(Z441 &lt; 51, Z441&gt;35), "36-50",
IF(AND(Z441 &lt; 66, Z441&gt;50), "51-65",
IF(Z441&gt;65, "66+", "?"))))</f>
        <v>51-65</v>
      </c>
      <c r="AB441" s="4" t="n">
        <v>2575</v>
      </c>
      <c r="AC441" s="4" t="n">
        <v>0</v>
      </c>
      <c r="AD441" s="4" t="n">
        <v>0</v>
      </c>
      <c r="AE441" s="4" t="n">
        <v>1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1</v>
      </c>
      <c r="AL441" s="4" t="n">
        <v>1656</v>
      </c>
      <c r="AM441" s="5" t="n">
        <v>42274</v>
      </c>
      <c r="AN441" s="3" t="n">
        <f aca="false">MONTH(AM441)</f>
        <v>9</v>
      </c>
      <c r="AO441" s="3" t="str">
        <f aca="false">TEXT(AM441,"mmmm")</f>
        <v>September</v>
      </c>
    </row>
    <row r="442" customFormat="false" ht="12.75" hidden="false" customHeight="false" outlineLevel="0" collapsed="false">
      <c r="A442" s="3" t="n">
        <v>441</v>
      </c>
      <c r="B442" s="4" t="n">
        <v>78789</v>
      </c>
      <c r="C442" s="4" t="n">
        <v>1671</v>
      </c>
      <c r="D442" s="4" t="n">
        <f aca="false">C442*100/B442</f>
        <v>2.12085443399459</v>
      </c>
      <c r="E442" s="4" t="n">
        <v>0</v>
      </c>
      <c r="F442" s="4" t="n">
        <v>0</v>
      </c>
      <c r="G442" s="4" t="n">
        <v>12</v>
      </c>
      <c r="H442" s="4" t="n">
        <v>667</v>
      </c>
      <c r="I442" s="4" t="n">
        <v>50</v>
      </c>
      <c r="J442" s="4" t="n">
        <v>850</v>
      </c>
      <c r="K442" s="4" t="n">
        <v>21</v>
      </c>
      <c r="L442" s="4" t="n">
        <v>83</v>
      </c>
      <c r="M442" s="4" t="n">
        <v>83</v>
      </c>
      <c r="N442" s="4" t="n">
        <v>1</v>
      </c>
      <c r="O442" s="4" t="n">
        <v>4</v>
      </c>
      <c r="P442" s="4" t="n">
        <v>6</v>
      </c>
      <c r="Q442" s="4" t="n">
        <v>5</v>
      </c>
      <c r="R442" s="4" t="n">
        <v>2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1</v>
      </c>
      <c r="Z442" s="4" t="n">
        <v>40</v>
      </c>
      <c r="AA442" s="4" t="str">
        <f aca="false">IF(AND(Z442 &lt; 36, Z442&gt;23), "24-35",
IF(AND(Z442 &lt; 51, Z442&gt;35), "36-50",
IF(AND(Z442 &lt; 66, Z442&gt;50), "51-65",
IF(Z442&gt;65, "66+", "?"))))</f>
        <v>36-50</v>
      </c>
      <c r="AB442" s="4" t="n">
        <v>2849</v>
      </c>
      <c r="AC442" s="4" t="n">
        <v>1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1</v>
      </c>
      <c r="AK442" s="4" t="n">
        <v>0</v>
      </c>
      <c r="AL442" s="4" t="n">
        <v>1588</v>
      </c>
      <c r="AM442" s="5" t="n">
        <v>42000</v>
      </c>
      <c r="AN442" s="3" t="n">
        <f aca="false">MONTH(AM442)</f>
        <v>12</v>
      </c>
      <c r="AO442" s="3" t="str">
        <f aca="false">TEXT(AM442,"mmmm")</f>
        <v>December</v>
      </c>
    </row>
    <row r="443" customFormat="false" ht="12.75" hidden="true" customHeight="false" outlineLevel="0" collapsed="false">
      <c r="A443" s="3" t="n">
        <v>442</v>
      </c>
      <c r="B443" s="4" t="n">
        <v>50300</v>
      </c>
      <c r="C443" s="4" t="n">
        <v>265</v>
      </c>
      <c r="E443" s="4" t="n">
        <v>0</v>
      </c>
      <c r="F443" s="4" t="n">
        <v>1</v>
      </c>
      <c r="G443" s="4" t="n">
        <v>52</v>
      </c>
      <c r="H443" s="4" t="n">
        <v>143</v>
      </c>
      <c r="I443" s="4" t="n">
        <v>15</v>
      </c>
      <c r="J443" s="4" t="n">
        <v>60</v>
      </c>
      <c r="K443" s="4" t="n">
        <v>24</v>
      </c>
      <c r="L443" s="4" t="n">
        <v>23</v>
      </c>
      <c r="M443" s="4" t="n">
        <v>5</v>
      </c>
      <c r="N443" s="4" t="n">
        <v>2</v>
      </c>
      <c r="O443" s="4" t="n">
        <v>2</v>
      </c>
      <c r="P443" s="4" t="n">
        <v>1</v>
      </c>
      <c r="Q443" s="4" t="n">
        <v>8</v>
      </c>
      <c r="R443" s="4" t="n">
        <v>2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68</v>
      </c>
      <c r="AA443" s="4" t="str">
        <f aca="false">IF(AND(Z443 &lt; 36, Z443&gt;23), "24-35",
IF(AND(Z443 &lt; 51, Z443&gt;35), "36-50",
IF(AND(Z443 &lt; 66, Z443&gt;50), "51-65",
IF(Z443&gt;65, "66+", "?"))))</f>
        <v>66+</v>
      </c>
      <c r="AB443" s="4" t="n">
        <v>2194</v>
      </c>
      <c r="AC443" s="4" t="n">
        <v>0</v>
      </c>
      <c r="AD443" s="4" t="n">
        <v>1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1</v>
      </c>
      <c r="AJ443" s="4" t="n">
        <v>0</v>
      </c>
      <c r="AK443" s="4" t="n">
        <v>0</v>
      </c>
      <c r="AL443" s="4" t="n">
        <v>260</v>
      </c>
      <c r="AM443" s="5" t="n">
        <v>42655</v>
      </c>
      <c r="AN443" s="3" t="n">
        <f aca="false">MONTH(AM443)</f>
        <v>10</v>
      </c>
      <c r="AO443" s="3" t="str">
        <f aca="false">TEXT(AM443,"mmmm")</f>
        <v>October</v>
      </c>
    </row>
    <row r="444" customFormat="false" ht="12.75" hidden="true" customHeight="false" outlineLevel="0" collapsed="false">
      <c r="A444" s="3" t="n">
        <v>443</v>
      </c>
      <c r="B444" s="4" t="n">
        <v>66664</v>
      </c>
      <c r="C444" s="4" t="n">
        <v>1257</v>
      </c>
      <c r="E444" s="4" t="n">
        <v>0</v>
      </c>
      <c r="F444" s="4" t="n">
        <v>0</v>
      </c>
      <c r="G444" s="4" t="n">
        <v>78</v>
      </c>
      <c r="H444" s="4" t="n">
        <v>398</v>
      </c>
      <c r="I444" s="4" t="n">
        <v>96</v>
      </c>
      <c r="J444" s="4" t="n">
        <v>447</v>
      </c>
      <c r="K444" s="4" t="n">
        <v>220</v>
      </c>
      <c r="L444" s="4" t="n">
        <v>96</v>
      </c>
      <c r="M444" s="4" t="n">
        <v>32</v>
      </c>
      <c r="N444" s="4" t="n">
        <v>1</v>
      </c>
      <c r="O444" s="4" t="n">
        <v>5</v>
      </c>
      <c r="P444" s="4" t="n">
        <v>7</v>
      </c>
      <c r="Q444" s="4" t="n">
        <v>6</v>
      </c>
      <c r="R444" s="4" t="n">
        <v>3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38</v>
      </c>
      <c r="AA444" s="4" t="str">
        <f aca="false">IF(AND(Z444 &lt; 36, Z444&gt;23), "24-35",
IF(AND(Z444 &lt; 51, Z444&gt;35), "36-50",
IF(AND(Z444 &lt; 66, Z444&gt;50), "51-65",
IF(Z444&gt;65, "66+", "?"))))</f>
        <v>36-50</v>
      </c>
      <c r="AB444" s="4" t="n">
        <v>2801</v>
      </c>
      <c r="AC444" s="4" t="n">
        <v>0</v>
      </c>
      <c r="AD444" s="4" t="n">
        <v>0</v>
      </c>
      <c r="AE444" s="4" t="n">
        <v>0</v>
      </c>
      <c r="AF444" s="4" t="n">
        <v>1</v>
      </c>
      <c r="AG444" s="4" t="n">
        <v>0</v>
      </c>
      <c r="AH444" s="4" t="n">
        <v>1</v>
      </c>
      <c r="AI444" s="4" t="n">
        <v>0</v>
      </c>
      <c r="AJ444" s="4" t="n">
        <v>0</v>
      </c>
      <c r="AK444" s="4" t="n">
        <v>0</v>
      </c>
      <c r="AL444" s="4" t="n">
        <v>1225</v>
      </c>
      <c r="AM444" s="5" t="n">
        <v>42048</v>
      </c>
      <c r="AN444" s="3" t="n">
        <f aca="false">MONTH(AM444)</f>
        <v>2</v>
      </c>
      <c r="AO444" s="3" t="str">
        <f aca="false">TEXT(AM444,"mmmm")</f>
        <v>February</v>
      </c>
    </row>
    <row r="445" customFormat="false" ht="12.75" hidden="false" customHeight="false" outlineLevel="0" collapsed="false">
      <c r="A445" s="3" t="n">
        <v>444</v>
      </c>
      <c r="B445" s="4" t="n">
        <v>86979</v>
      </c>
      <c r="C445" s="4" t="n">
        <v>1667</v>
      </c>
      <c r="D445" s="4" t="n">
        <f aca="false">C445*100/B445</f>
        <v>1.91655457064349</v>
      </c>
      <c r="E445" s="4" t="n">
        <v>0</v>
      </c>
      <c r="F445" s="4" t="n">
        <v>0</v>
      </c>
      <c r="G445" s="4" t="n">
        <v>67</v>
      </c>
      <c r="H445" s="4" t="n">
        <v>584</v>
      </c>
      <c r="I445" s="4" t="n">
        <v>100</v>
      </c>
      <c r="J445" s="4" t="n">
        <v>835</v>
      </c>
      <c r="K445" s="4" t="n">
        <v>65</v>
      </c>
      <c r="L445" s="4" t="n">
        <v>83</v>
      </c>
      <c r="M445" s="4" t="n">
        <v>35</v>
      </c>
      <c r="N445" s="4" t="n">
        <v>1</v>
      </c>
      <c r="O445" s="4" t="n">
        <v>5</v>
      </c>
      <c r="P445" s="4" t="n">
        <v>5</v>
      </c>
      <c r="Q445" s="4" t="n">
        <v>5</v>
      </c>
      <c r="R445" s="4" t="n">
        <v>2</v>
      </c>
      <c r="S445" s="4" t="n">
        <v>0</v>
      </c>
      <c r="T445" s="4" t="n">
        <v>0</v>
      </c>
      <c r="U445" s="4" t="n">
        <v>1</v>
      </c>
      <c r="V445" s="4" t="n">
        <v>0</v>
      </c>
      <c r="W445" s="4" t="n">
        <v>0</v>
      </c>
      <c r="X445" s="4" t="n">
        <v>0</v>
      </c>
      <c r="Y445" s="4" t="n">
        <v>1</v>
      </c>
      <c r="Z445" s="4" t="n">
        <v>49</v>
      </c>
      <c r="AA445" s="4" t="str">
        <f aca="false">IF(AND(Z445 &lt; 36, Z445&gt;23), "24-35",
IF(AND(Z445 &lt; 51, Z445&gt;35), "36-50",
IF(AND(Z445 &lt; 66, Z445&gt;50), "51-65",
IF(Z445&gt;65, "66+", "?"))))</f>
        <v>36-50</v>
      </c>
      <c r="AB445" s="4" t="n">
        <v>2393</v>
      </c>
      <c r="AC445" s="4" t="n">
        <v>1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1</v>
      </c>
      <c r="AL445" s="4" t="n">
        <v>1632</v>
      </c>
      <c r="AM445" s="5" t="n">
        <v>42456</v>
      </c>
      <c r="AN445" s="3" t="n">
        <f aca="false">MONTH(AM445)</f>
        <v>3</v>
      </c>
      <c r="AO445" s="3" t="str">
        <f aca="false">TEXT(AM445,"mmmm")</f>
        <v>March</v>
      </c>
    </row>
    <row r="446" customFormat="false" ht="12.75" hidden="true" customHeight="false" outlineLevel="0" collapsed="false">
      <c r="A446" s="3" t="n">
        <v>445</v>
      </c>
      <c r="B446" s="4" t="n">
        <v>70165</v>
      </c>
      <c r="C446" s="4" t="n">
        <v>804</v>
      </c>
      <c r="E446" s="4" t="n">
        <v>0</v>
      </c>
      <c r="F446" s="4" t="n">
        <v>0</v>
      </c>
      <c r="G446" s="4" t="n">
        <v>60</v>
      </c>
      <c r="H446" s="4" t="n">
        <v>161</v>
      </c>
      <c r="I446" s="4" t="n">
        <v>0</v>
      </c>
      <c r="J446" s="4" t="n">
        <v>253</v>
      </c>
      <c r="K446" s="4" t="n">
        <v>199</v>
      </c>
      <c r="L446" s="4" t="n">
        <v>191</v>
      </c>
      <c r="M446" s="4" t="n">
        <v>122</v>
      </c>
      <c r="N446" s="4" t="n">
        <v>1</v>
      </c>
      <c r="O446" s="4" t="n">
        <v>3</v>
      </c>
      <c r="P446" s="4" t="n">
        <v>7</v>
      </c>
      <c r="Q446" s="4" t="n">
        <v>11</v>
      </c>
      <c r="R446" s="4" t="n">
        <v>1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71</v>
      </c>
      <c r="AA446" s="4" t="str">
        <f aca="false">IF(AND(Z446 &lt; 36, Z446&gt;23), "24-35",
IF(AND(Z446 &lt; 51, Z446&gt;35), "36-50",
IF(AND(Z446 &lt; 66, Z446&gt;50), "51-65",
IF(Z446&gt;65, "66+", "?"))))</f>
        <v>66+</v>
      </c>
      <c r="AB446" s="4" t="n">
        <v>2439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1</v>
      </c>
      <c r="AH446" s="4" t="n">
        <v>0</v>
      </c>
      <c r="AI446" s="4" t="n">
        <v>1</v>
      </c>
      <c r="AJ446" s="4" t="n">
        <v>0</v>
      </c>
      <c r="AK446" s="4" t="n">
        <v>0</v>
      </c>
      <c r="AL446" s="4" t="n">
        <v>682</v>
      </c>
      <c r="AM446" s="5" t="n">
        <v>42410</v>
      </c>
      <c r="AN446" s="3" t="n">
        <f aca="false">MONTH(AM446)</f>
        <v>2</v>
      </c>
      <c r="AO446" s="3" t="str">
        <f aca="false">TEXT(AM446,"mmmm")</f>
        <v>February</v>
      </c>
    </row>
    <row r="447" customFormat="false" ht="12.75" hidden="true" customHeight="false" outlineLevel="0" collapsed="false">
      <c r="A447" s="3" t="n">
        <v>446</v>
      </c>
      <c r="B447" s="4" t="n">
        <v>50520</v>
      </c>
      <c r="C447" s="4" t="n">
        <v>121</v>
      </c>
      <c r="E447" s="4" t="n">
        <v>0</v>
      </c>
      <c r="F447" s="4" t="n">
        <v>1</v>
      </c>
      <c r="G447" s="4" t="n">
        <v>25</v>
      </c>
      <c r="H447" s="4" t="n">
        <v>112</v>
      </c>
      <c r="I447" s="4" t="n">
        <v>0</v>
      </c>
      <c r="J447" s="4" t="n">
        <v>6</v>
      </c>
      <c r="K447" s="4" t="n">
        <v>2</v>
      </c>
      <c r="L447" s="4" t="n">
        <v>1</v>
      </c>
      <c r="M447" s="4" t="n">
        <v>14</v>
      </c>
      <c r="N447" s="4" t="n">
        <v>2</v>
      </c>
      <c r="O447" s="4" t="n">
        <v>3</v>
      </c>
      <c r="P447" s="4" t="n">
        <v>1</v>
      </c>
      <c r="Q447" s="4" t="n">
        <v>3</v>
      </c>
      <c r="R447" s="4" t="n">
        <v>6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62</v>
      </c>
      <c r="AA447" s="4" t="str">
        <f aca="false">IF(AND(Z447 &lt; 36, Z447&gt;23), "24-35",
IF(AND(Z447 &lt; 51, Z447&gt;35), "36-50",
IF(AND(Z447 &lt; 66, Z447&gt;50), "51-65",
IF(Z447&gt;65, "66+", "?"))))</f>
        <v>51-65</v>
      </c>
      <c r="AB447" s="4" t="n">
        <v>2311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1</v>
      </c>
      <c r="AH447" s="4" t="n">
        <v>0</v>
      </c>
      <c r="AI447" s="4" t="n">
        <v>0</v>
      </c>
      <c r="AJ447" s="4" t="n">
        <v>0</v>
      </c>
      <c r="AK447" s="4" t="n">
        <v>1</v>
      </c>
      <c r="AL447" s="4" t="n">
        <v>107</v>
      </c>
      <c r="AM447" s="5" t="n">
        <v>42538</v>
      </c>
      <c r="AN447" s="3" t="n">
        <f aca="false">MONTH(AM447)</f>
        <v>6</v>
      </c>
      <c r="AO447" s="3" t="str">
        <f aca="false">TEXT(AM447,"mmmm")</f>
        <v>June</v>
      </c>
    </row>
    <row r="448" customFormat="false" ht="12.75" hidden="true" customHeight="false" outlineLevel="0" collapsed="false">
      <c r="A448" s="3" t="n">
        <v>447</v>
      </c>
      <c r="B448" s="4" t="n">
        <v>80124</v>
      </c>
      <c r="C448" s="4" t="n">
        <v>1254</v>
      </c>
      <c r="E448" s="4" t="n">
        <v>0</v>
      </c>
      <c r="F448" s="4" t="n">
        <v>0</v>
      </c>
      <c r="G448" s="4" t="n">
        <v>47</v>
      </c>
      <c r="H448" s="4" t="n">
        <v>483</v>
      </c>
      <c r="I448" s="4" t="n">
        <v>84</v>
      </c>
      <c r="J448" s="4" t="n">
        <v>398</v>
      </c>
      <c r="K448" s="4" t="n">
        <v>205</v>
      </c>
      <c r="L448" s="4" t="n">
        <v>84</v>
      </c>
      <c r="M448" s="4" t="n">
        <v>241</v>
      </c>
      <c r="N448" s="4" t="n">
        <v>1</v>
      </c>
      <c r="O448" s="4" t="n">
        <v>3</v>
      </c>
      <c r="P448" s="4" t="n">
        <v>7</v>
      </c>
      <c r="Q448" s="4" t="n">
        <v>8</v>
      </c>
      <c r="R448" s="4" t="n">
        <v>1</v>
      </c>
      <c r="S448" s="4" t="n">
        <v>0</v>
      </c>
      <c r="T448" s="4" t="n">
        <v>0</v>
      </c>
      <c r="U448" s="4" t="n">
        <v>1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57</v>
      </c>
      <c r="AA448" s="4" t="str">
        <f aca="false">IF(AND(Z448 &lt; 36, Z448&gt;23), "24-35",
IF(AND(Z448 &lt; 51, Z448&gt;35), "36-50",
IF(AND(Z448 &lt; 66, Z448&gt;50), "51-65",
IF(Z448&gt;65, "66+", "?"))))</f>
        <v>51-65</v>
      </c>
      <c r="AB448" s="4" t="n">
        <v>2162</v>
      </c>
      <c r="AC448" s="4" t="n">
        <v>0</v>
      </c>
      <c r="AD448" s="4" t="n">
        <v>1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1</v>
      </c>
      <c r="AJ448" s="4" t="n">
        <v>0</v>
      </c>
      <c r="AK448" s="4" t="n">
        <v>0</v>
      </c>
      <c r="AL448" s="4" t="n">
        <v>1013</v>
      </c>
      <c r="AM448" s="5" t="n">
        <v>42687</v>
      </c>
      <c r="AN448" s="3" t="n">
        <f aca="false">MONTH(AM448)</f>
        <v>11</v>
      </c>
      <c r="AO448" s="3" t="str">
        <f aca="false">TEXT(AM448,"mmmm")</f>
        <v>November</v>
      </c>
    </row>
    <row r="449" customFormat="false" ht="12.75" hidden="true" customHeight="false" outlineLevel="0" collapsed="false">
      <c r="A449" s="3" t="n">
        <v>448</v>
      </c>
      <c r="B449" s="4" t="n">
        <v>33183</v>
      </c>
      <c r="C449" s="4" t="n">
        <v>83</v>
      </c>
      <c r="E449" s="4" t="n">
        <v>1</v>
      </c>
      <c r="F449" s="4" t="n">
        <v>0</v>
      </c>
      <c r="G449" s="4" t="n">
        <v>46</v>
      </c>
      <c r="H449" s="4" t="n">
        <v>7</v>
      </c>
      <c r="I449" s="4" t="n">
        <v>5</v>
      </c>
      <c r="J449" s="4" t="n">
        <v>39</v>
      </c>
      <c r="K449" s="4" t="n">
        <v>17</v>
      </c>
      <c r="L449" s="4" t="n">
        <v>15</v>
      </c>
      <c r="M449" s="4" t="n">
        <v>37</v>
      </c>
      <c r="N449" s="4" t="n">
        <v>2</v>
      </c>
      <c r="O449" s="4" t="n">
        <v>4</v>
      </c>
      <c r="P449" s="4" t="n">
        <v>0</v>
      </c>
      <c r="Q449" s="4" t="n">
        <v>3</v>
      </c>
      <c r="R449" s="4" t="n">
        <v>7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45</v>
      </c>
      <c r="AA449" s="4" t="str">
        <f aca="false">IF(AND(Z449 &lt; 36, Z449&gt;23), "24-35",
IF(AND(Z449 &lt; 51, Z449&gt;35), "36-50",
IF(AND(Z449 &lt; 66, Z449&gt;50), "51-65",
IF(Z449&gt;65, "66+", "?"))))</f>
        <v>36-50</v>
      </c>
      <c r="AB449" s="4" t="n">
        <v>2284</v>
      </c>
      <c r="AC449" s="4" t="n">
        <v>0</v>
      </c>
      <c r="AD449" s="4" t="n">
        <v>1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1</v>
      </c>
      <c r="AJ449" s="4" t="n">
        <v>0</v>
      </c>
      <c r="AK449" s="4" t="n">
        <v>0</v>
      </c>
      <c r="AL449" s="4" t="n">
        <v>46</v>
      </c>
      <c r="AM449" s="5" t="n">
        <v>42565</v>
      </c>
      <c r="AN449" s="3" t="n">
        <f aca="false">MONTH(AM449)</f>
        <v>7</v>
      </c>
      <c r="AO449" s="3" t="str">
        <f aca="false">TEXT(AM449,"mmmm")</f>
        <v>July</v>
      </c>
    </row>
    <row r="450" customFormat="false" ht="12.75" hidden="true" customHeight="false" outlineLevel="0" collapsed="false">
      <c r="A450" s="3" t="n">
        <v>449</v>
      </c>
      <c r="B450" s="4" t="n">
        <v>66582</v>
      </c>
      <c r="C450" s="4" t="n">
        <v>1288</v>
      </c>
      <c r="E450" s="4" t="n">
        <v>0</v>
      </c>
      <c r="F450" s="4" t="n">
        <v>0</v>
      </c>
      <c r="G450" s="4" t="n">
        <v>83</v>
      </c>
      <c r="H450" s="4" t="n">
        <v>789</v>
      </c>
      <c r="I450" s="4" t="n">
        <v>25</v>
      </c>
      <c r="J450" s="4" t="n">
        <v>420</v>
      </c>
      <c r="K450" s="4" t="n">
        <v>16</v>
      </c>
      <c r="L450" s="4" t="n">
        <v>38</v>
      </c>
      <c r="M450" s="4" t="n">
        <v>0</v>
      </c>
      <c r="N450" s="4" t="n">
        <v>1</v>
      </c>
      <c r="O450" s="4" t="n">
        <v>2</v>
      </c>
      <c r="P450" s="4" t="n">
        <v>8</v>
      </c>
      <c r="Q450" s="4" t="n">
        <v>9</v>
      </c>
      <c r="R450" s="4" t="n">
        <v>1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51</v>
      </c>
      <c r="AA450" s="4" t="str">
        <f aca="false">IF(AND(Z450 &lt; 36, Z450&gt;23), "24-35",
IF(AND(Z450 &lt; 51, Z450&gt;35), "36-50",
IF(AND(Z450 &lt; 66, Z450&gt;50), "51-65",
IF(Z450&gt;65, "66+", "?"))))</f>
        <v>51-65</v>
      </c>
      <c r="AB450" s="4" t="n">
        <v>2277</v>
      </c>
      <c r="AC450" s="4" t="n">
        <v>0</v>
      </c>
      <c r="AD450" s="4" t="n">
        <v>0</v>
      </c>
      <c r="AE450" s="4" t="n">
        <v>1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1</v>
      </c>
      <c r="AL450" s="4" t="n">
        <v>1288</v>
      </c>
      <c r="AM450" s="5" t="n">
        <v>42572</v>
      </c>
      <c r="AN450" s="3" t="n">
        <f aca="false">MONTH(AM450)</f>
        <v>7</v>
      </c>
      <c r="AO450" s="3" t="str">
        <f aca="false">TEXT(AM450,"mmmm")</f>
        <v>July</v>
      </c>
    </row>
    <row r="451" customFormat="false" ht="12.75" hidden="false" customHeight="false" outlineLevel="0" collapsed="false">
      <c r="A451" s="3" t="n">
        <v>450</v>
      </c>
      <c r="B451" s="4" t="n">
        <v>91249</v>
      </c>
      <c r="C451" s="4" t="n">
        <v>1649</v>
      </c>
      <c r="D451" s="4" t="n">
        <f aca="false">C451*100/B451</f>
        <v>1.80714309197909</v>
      </c>
      <c r="E451" s="4" t="n">
        <v>0</v>
      </c>
      <c r="F451" s="4" t="n">
        <v>0</v>
      </c>
      <c r="G451" s="4" t="n">
        <v>84</v>
      </c>
      <c r="H451" s="4" t="n">
        <v>1324</v>
      </c>
      <c r="I451" s="4" t="n">
        <v>27</v>
      </c>
      <c r="J451" s="4" t="n">
        <v>119</v>
      </c>
      <c r="K451" s="4" t="n">
        <v>71</v>
      </c>
      <c r="L451" s="4" t="n">
        <v>108</v>
      </c>
      <c r="M451" s="4" t="n">
        <v>27</v>
      </c>
      <c r="N451" s="4" t="n">
        <v>0</v>
      </c>
      <c r="O451" s="4" t="n">
        <v>7</v>
      </c>
      <c r="P451" s="4" t="n">
        <v>9</v>
      </c>
      <c r="Q451" s="4" t="n">
        <v>6</v>
      </c>
      <c r="R451" s="4" t="n">
        <v>4</v>
      </c>
      <c r="S451" s="4" t="n">
        <v>1</v>
      </c>
      <c r="T451" s="4" t="n">
        <v>1</v>
      </c>
      <c r="U451" s="4" t="n">
        <v>0</v>
      </c>
      <c r="V451" s="4" t="n">
        <v>1</v>
      </c>
      <c r="W451" s="4" t="n">
        <v>1</v>
      </c>
      <c r="X451" s="4" t="n">
        <v>0</v>
      </c>
      <c r="Y451" s="4" t="n">
        <v>1</v>
      </c>
      <c r="Z451" s="4" t="n">
        <v>64</v>
      </c>
      <c r="AA451" s="4" t="str">
        <f aca="false">IF(AND(Z451 &lt; 36, Z451&gt;23), "24-35",
IF(AND(Z451 &lt; 51, Z451&gt;35), "36-50",
IF(AND(Z451 &lt; 66, Z451&gt;50), "51-65",
IF(Z451&gt;65, "66+", "?"))))</f>
        <v>51-65</v>
      </c>
      <c r="AB451" s="4" t="n">
        <v>2776</v>
      </c>
      <c r="AC451" s="4" t="n">
        <v>0</v>
      </c>
      <c r="AD451" s="4" t="n">
        <v>0</v>
      </c>
      <c r="AE451" s="4" t="n">
        <v>1</v>
      </c>
      <c r="AF451" s="4" t="n">
        <v>0</v>
      </c>
      <c r="AG451" s="4" t="n">
        <v>0</v>
      </c>
      <c r="AH451" s="4" t="n">
        <v>0</v>
      </c>
      <c r="AI451" s="4" t="n">
        <v>1</v>
      </c>
      <c r="AJ451" s="4" t="n">
        <v>0</v>
      </c>
      <c r="AK451" s="4" t="n">
        <v>0</v>
      </c>
      <c r="AL451" s="4" t="n">
        <v>1622</v>
      </c>
      <c r="AM451" s="5" t="n">
        <v>42073</v>
      </c>
      <c r="AN451" s="3" t="n">
        <f aca="false">MONTH(AM451)</f>
        <v>3</v>
      </c>
      <c r="AO451" s="3" t="str">
        <f aca="false">TEXT(AM451,"mmmm")</f>
        <v>March</v>
      </c>
    </row>
    <row r="452" customFormat="false" ht="12.75" hidden="true" customHeight="false" outlineLevel="0" collapsed="false">
      <c r="A452" s="3" t="n">
        <v>451</v>
      </c>
      <c r="B452" s="4" t="n">
        <v>31880</v>
      </c>
      <c r="C452" s="4" t="n">
        <v>12</v>
      </c>
      <c r="E452" s="4" t="n">
        <v>1</v>
      </c>
      <c r="F452" s="4" t="n">
        <v>0</v>
      </c>
      <c r="G452" s="4" t="n">
        <v>13</v>
      </c>
      <c r="H452" s="4" t="n">
        <v>4</v>
      </c>
      <c r="I452" s="4" t="n">
        <v>1</v>
      </c>
      <c r="J452" s="4" t="n">
        <v>5</v>
      </c>
      <c r="K452" s="4" t="n">
        <v>2</v>
      </c>
      <c r="L452" s="4" t="n">
        <v>0</v>
      </c>
      <c r="M452" s="4" t="n">
        <v>3</v>
      </c>
      <c r="N452" s="4" t="n">
        <v>1</v>
      </c>
      <c r="O452" s="4" t="n">
        <v>1</v>
      </c>
      <c r="P452" s="4" t="n">
        <v>0</v>
      </c>
      <c r="Q452" s="4" t="n">
        <v>2</v>
      </c>
      <c r="R452" s="4" t="n">
        <v>8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50</v>
      </c>
      <c r="AA452" s="4" t="str">
        <f aca="false">IF(AND(Z452 &lt; 36, Z452&gt;23), "24-35",
IF(AND(Z452 &lt; 51, Z452&gt;35), "36-50",
IF(AND(Z452 &lt; 66, Z452&gt;50), "51-65",
IF(Z452&gt;65, "66+", "?"))))</f>
        <v>36-50</v>
      </c>
      <c r="AB452" s="4" t="n">
        <v>2765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1</v>
      </c>
      <c r="AH452" s="4" t="n">
        <v>0</v>
      </c>
      <c r="AI452" s="4" t="n">
        <v>1</v>
      </c>
      <c r="AJ452" s="4" t="n">
        <v>0</v>
      </c>
      <c r="AK452" s="4" t="n">
        <v>0</v>
      </c>
      <c r="AL452" s="4" t="n">
        <v>9</v>
      </c>
      <c r="AM452" s="5" t="n">
        <v>42084</v>
      </c>
      <c r="AN452" s="3" t="n">
        <f aca="false">MONTH(AM452)</f>
        <v>3</v>
      </c>
      <c r="AO452" s="3" t="str">
        <f aca="false">TEXT(AM452,"mmmm")</f>
        <v>March</v>
      </c>
    </row>
    <row r="453" customFormat="false" ht="12.75" hidden="true" customHeight="false" outlineLevel="0" collapsed="false">
      <c r="A453" s="3" t="n">
        <v>452</v>
      </c>
      <c r="B453" s="4" t="n">
        <v>53790</v>
      </c>
      <c r="C453" s="4" t="n">
        <v>537</v>
      </c>
      <c r="E453" s="4" t="n">
        <v>0</v>
      </c>
      <c r="F453" s="4" t="n">
        <v>2</v>
      </c>
      <c r="G453" s="4" t="n">
        <v>86</v>
      </c>
      <c r="H453" s="4" t="n">
        <v>335</v>
      </c>
      <c r="I453" s="4" t="n">
        <v>42</v>
      </c>
      <c r="J453" s="4" t="n">
        <v>127</v>
      </c>
      <c r="K453" s="4" t="n">
        <v>28</v>
      </c>
      <c r="L453" s="4" t="n">
        <v>5</v>
      </c>
      <c r="M453" s="4" t="n">
        <v>5</v>
      </c>
      <c r="N453" s="4" t="n">
        <v>3</v>
      </c>
      <c r="O453" s="4" t="n">
        <v>7</v>
      </c>
      <c r="P453" s="4" t="n">
        <v>2</v>
      </c>
      <c r="Q453" s="4" t="n">
        <v>8</v>
      </c>
      <c r="R453" s="4" t="n">
        <v>6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69</v>
      </c>
      <c r="AA453" s="4" t="str">
        <f aca="false">IF(AND(Z453 &lt; 36, Z453&gt;23), "24-35",
IF(AND(Z453 &lt; 51, Z453&gt;35), "36-50",
IF(AND(Z453 &lt; 66, Z453&gt;50), "51-65",
IF(Z453&gt;65, "66+", "?"))))</f>
        <v>66+</v>
      </c>
      <c r="AB453" s="4" t="n">
        <v>2274</v>
      </c>
      <c r="AC453" s="4" t="n">
        <v>0</v>
      </c>
      <c r="AD453" s="4" t="n">
        <v>1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1</v>
      </c>
      <c r="AJ453" s="4" t="n">
        <v>0</v>
      </c>
      <c r="AK453" s="4" t="n">
        <v>0</v>
      </c>
      <c r="AL453" s="4" t="n">
        <v>532</v>
      </c>
      <c r="AM453" s="5" t="n">
        <v>42575</v>
      </c>
      <c r="AN453" s="3" t="n">
        <f aca="false">MONTH(AM453)</f>
        <v>7</v>
      </c>
      <c r="AO453" s="3" t="str">
        <f aca="false">TEXT(AM453,"mmmm")</f>
        <v>July</v>
      </c>
    </row>
    <row r="454" customFormat="false" ht="12.75" hidden="true" customHeight="false" outlineLevel="0" collapsed="false">
      <c r="A454" s="3" t="n">
        <v>453</v>
      </c>
      <c r="B454" s="4" t="n">
        <v>49269</v>
      </c>
      <c r="C454" s="4" t="n">
        <v>832</v>
      </c>
      <c r="E454" s="4" t="n">
        <v>1</v>
      </c>
      <c r="F454" s="4" t="n">
        <v>0</v>
      </c>
      <c r="G454" s="4" t="n">
        <v>92</v>
      </c>
      <c r="H454" s="4" t="n">
        <v>639</v>
      </c>
      <c r="I454" s="4" t="n">
        <v>8</v>
      </c>
      <c r="J454" s="4" t="n">
        <v>166</v>
      </c>
      <c r="K454" s="4" t="n">
        <v>11</v>
      </c>
      <c r="L454" s="4" t="n">
        <v>8</v>
      </c>
      <c r="M454" s="4" t="n">
        <v>58</v>
      </c>
      <c r="N454" s="4" t="n">
        <v>3</v>
      </c>
      <c r="O454" s="4" t="n">
        <v>7</v>
      </c>
      <c r="P454" s="4" t="n">
        <v>3</v>
      </c>
      <c r="Q454" s="4" t="n">
        <v>12</v>
      </c>
      <c r="R454" s="4" t="n">
        <v>7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49</v>
      </c>
      <c r="AA454" s="4" t="str">
        <f aca="false">IF(AND(Z454 &lt; 36, Z454&gt;23), "24-35",
IF(AND(Z454 &lt; 51, Z454&gt;35), "36-50",
IF(AND(Z454 &lt; 66, Z454&gt;50), "51-65",
IF(Z454&gt;65, "66+", "?"))))</f>
        <v>36-50</v>
      </c>
      <c r="AB454" s="4" t="n">
        <v>2842</v>
      </c>
      <c r="AC454" s="4" t="n">
        <v>0</v>
      </c>
      <c r="AD454" s="4" t="n">
        <v>0</v>
      </c>
      <c r="AE454" s="4" t="n">
        <v>0</v>
      </c>
      <c r="AF454" s="4" t="n">
        <v>1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1</v>
      </c>
      <c r="AL454" s="4" t="n">
        <v>774</v>
      </c>
      <c r="AM454" s="5" t="n">
        <v>42007</v>
      </c>
      <c r="AN454" s="3" t="n">
        <f aca="false">MONTH(AM454)</f>
        <v>1</v>
      </c>
      <c r="AO454" s="3" t="str">
        <f aca="false">TEXT(AM454,"mmmm")</f>
        <v>January</v>
      </c>
    </row>
    <row r="455" customFormat="false" ht="12.75" hidden="true" customHeight="false" outlineLevel="0" collapsed="false">
      <c r="A455" s="3" t="n">
        <v>454</v>
      </c>
      <c r="B455" s="4" t="n">
        <v>61456</v>
      </c>
      <c r="C455" s="4" t="n">
        <v>1299</v>
      </c>
      <c r="E455" s="4" t="n">
        <v>0</v>
      </c>
      <c r="F455" s="4" t="n">
        <v>1</v>
      </c>
      <c r="G455" s="4" t="n">
        <v>47</v>
      </c>
      <c r="H455" s="4" t="n">
        <v>563</v>
      </c>
      <c r="I455" s="4" t="n">
        <v>76</v>
      </c>
      <c r="J455" s="4" t="n">
        <v>384</v>
      </c>
      <c r="K455" s="4" t="n">
        <v>84</v>
      </c>
      <c r="L455" s="4" t="n">
        <v>192</v>
      </c>
      <c r="M455" s="4" t="n">
        <v>89</v>
      </c>
      <c r="N455" s="4" t="n">
        <v>4</v>
      </c>
      <c r="O455" s="4" t="n">
        <v>6</v>
      </c>
      <c r="P455" s="4" t="n">
        <v>10</v>
      </c>
      <c r="Q455" s="4" t="n">
        <v>13</v>
      </c>
      <c r="R455" s="4" t="n">
        <v>4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45</v>
      </c>
      <c r="AA455" s="4" t="str">
        <f aca="false">IF(AND(Z455 &lt; 36, Z455&gt;23), "24-35",
IF(AND(Z455 &lt; 51, Z455&gt;35), "36-50",
IF(AND(Z455 &lt; 66, Z455&gt;50), "51-65",
IF(Z455&gt;65, "66+", "?"))))</f>
        <v>36-50</v>
      </c>
      <c r="AB455" s="4" t="n">
        <v>2618</v>
      </c>
      <c r="AC455" s="4" t="n">
        <v>0</v>
      </c>
      <c r="AD455" s="4" t="n">
        <v>1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1</v>
      </c>
      <c r="AJ455" s="4" t="n">
        <v>0</v>
      </c>
      <c r="AK455" s="4" t="n">
        <v>0</v>
      </c>
      <c r="AL455" s="4" t="n">
        <v>1210</v>
      </c>
      <c r="AM455" s="5" t="n">
        <v>42231</v>
      </c>
      <c r="AN455" s="3" t="n">
        <f aca="false">MONTH(AM455)</f>
        <v>8</v>
      </c>
      <c r="AO455" s="3" t="str">
        <f aca="false">TEXT(AM455,"mmmm")</f>
        <v>August</v>
      </c>
    </row>
    <row r="456" customFormat="false" ht="12.75" hidden="false" customHeight="false" outlineLevel="0" collapsed="false">
      <c r="A456" s="3" t="n">
        <v>455</v>
      </c>
      <c r="B456" s="4" t="n">
        <v>64509</v>
      </c>
      <c r="C456" s="4" t="n">
        <v>1645</v>
      </c>
      <c r="D456" s="4" t="n">
        <f aca="false">C456*100/B456</f>
        <v>2.55003177851153</v>
      </c>
      <c r="E456" s="4" t="n">
        <v>0</v>
      </c>
      <c r="F456" s="4" t="n">
        <v>0</v>
      </c>
      <c r="G456" s="4" t="n">
        <v>19</v>
      </c>
      <c r="H456" s="4" t="n">
        <v>836</v>
      </c>
      <c r="I456" s="4" t="n">
        <v>185</v>
      </c>
      <c r="J456" s="4" t="n">
        <v>575</v>
      </c>
      <c r="K456" s="4" t="n">
        <v>24</v>
      </c>
      <c r="L456" s="4" t="n">
        <v>25</v>
      </c>
      <c r="M456" s="4" t="n">
        <v>77</v>
      </c>
      <c r="N456" s="4" t="n">
        <v>1</v>
      </c>
      <c r="O456" s="4" t="n">
        <v>6</v>
      </c>
      <c r="P456" s="4" t="n">
        <v>3</v>
      </c>
      <c r="Q456" s="4" t="n">
        <v>9</v>
      </c>
      <c r="R456" s="4" t="n">
        <v>4</v>
      </c>
      <c r="S456" s="4" t="n">
        <v>0</v>
      </c>
      <c r="T456" s="4" t="n">
        <v>0</v>
      </c>
      <c r="U456" s="4" t="n">
        <v>1</v>
      </c>
      <c r="V456" s="4" t="n">
        <v>0</v>
      </c>
      <c r="W456" s="4" t="n">
        <v>0</v>
      </c>
      <c r="X456" s="4" t="n">
        <v>0</v>
      </c>
      <c r="Y456" s="4" t="n">
        <v>1</v>
      </c>
      <c r="Z456" s="4" t="n">
        <v>30</v>
      </c>
      <c r="AA456" s="4" t="str">
        <f aca="false">IF(AND(Z456 &lt; 36, Z456&gt;23), "24-35",
IF(AND(Z456 &lt; 51, Z456&gt;35), "36-50",
IF(AND(Z456 &lt; 66, Z456&gt;50), "51-65",
IF(Z456&gt;65, "66+", "?"))))</f>
        <v>24-35</v>
      </c>
      <c r="AB456" s="4" t="n">
        <v>2475</v>
      </c>
      <c r="AC456" s="4" t="n">
        <v>0</v>
      </c>
      <c r="AD456" s="4" t="n">
        <v>0</v>
      </c>
      <c r="AE456" s="4" t="n">
        <v>1</v>
      </c>
      <c r="AF456" s="4" t="n">
        <v>0</v>
      </c>
      <c r="AG456" s="4" t="n">
        <v>0</v>
      </c>
      <c r="AH456" s="4" t="n">
        <v>0</v>
      </c>
      <c r="AI456" s="4" t="n">
        <v>1</v>
      </c>
      <c r="AJ456" s="4" t="n">
        <v>0</v>
      </c>
      <c r="AK456" s="4" t="n">
        <v>0</v>
      </c>
      <c r="AL456" s="4" t="n">
        <v>1568</v>
      </c>
      <c r="AM456" s="5" t="n">
        <v>42374</v>
      </c>
      <c r="AN456" s="3" t="n">
        <f aca="false">MONTH(AM456)</f>
        <v>1</v>
      </c>
      <c r="AO456" s="3" t="str">
        <f aca="false">TEXT(AM456,"mmmm")</f>
        <v>January</v>
      </c>
    </row>
    <row r="457" customFormat="false" ht="12.75" hidden="false" customHeight="false" outlineLevel="0" collapsed="false">
      <c r="A457" s="3" t="n">
        <v>456</v>
      </c>
      <c r="B457" s="4" t="n">
        <v>79800</v>
      </c>
      <c r="C457" s="4" t="n">
        <v>1643</v>
      </c>
      <c r="D457" s="4" t="n">
        <f aca="false">C457*100/B457</f>
        <v>2.05889724310777</v>
      </c>
      <c r="E457" s="4" t="n">
        <v>0</v>
      </c>
      <c r="F457" s="4" t="n">
        <v>0</v>
      </c>
      <c r="G457" s="4" t="n">
        <v>65</v>
      </c>
      <c r="H457" s="4" t="n">
        <v>1060</v>
      </c>
      <c r="I457" s="4" t="n">
        <v>21</v>
      </c>
      <c r="J457" s="4" t="n">
        <v>530</v>
      </c>
      <c r="K457" s="4" t="n">
        <v>32</v>
      </c>
      <c r="L457" s="4" t="n">
        <v>0</v>
      </c>
      <c r="M457" s="4" t="n">
        <v>224</v>
      </c>
      <c r="N457" s="4" t="n">
        <v>1</v>
      </c>
      <c r="O457" s="4" t="n">
        <v>5</v>
      </c>
      <c r="P457" s="4" t="n">
        <v>11</v>
      </c>
      <c r="Q457" s="4" t="n">
        <v>5</v>
      </c>
      <c r="R457" s="4" t="n">
        <v>3</v>
      </c>
      <c r="S457" s="4" t="n">
        <v>1</v>
      </c>
      <c r="T457" s="4" t="n">
        <v>0</v>
      </c>
      <c r="U457" s="4" t="n">
        <v>1</v>
      </c>
      <c r="V457" s="4" t="n">
        <v>0</v>
      </c>
      <c r="W457" s="4" t="n">
        <v>1</v>
      </c>
      <c r="X457" s="4" t="n">
        <v>0</v>
      </c>
      <c r="Y457" s="4" t="n">
        <v>1</v>
      </c>
      <c r="Z457" s="4" t="n">
        <v>65</v>
      </c>
      <c r="AA457" s="4" t="str">
        <f aca="false">IF(AND(Z457 &lt; 36, Z457&gt;23), "24-35",
IF(AND(Z457 &lt; 51, Z457&gt;35), "36-50",
IF(AND(Z457 &lt; 66, Z457&gt;50), "51-65",
IF(Z457&gt;65, "66+", "?"))))</f>
        <v>51-65</v>
      </c>
      <c r="AB457" s="4" t="n">
        <v>2803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1</v>
      </c>
      <c r="AH457" s="4" t="n">
        <v>0</v>
      </c>
      <c r="AI457" s="4" t="n">
        <v>1</v>
      </c>
      <c r="AJ457" s="4" t="n">
        <v>0</v>
      </c>
      <c r="AK457" s="4" t="n">
        <v>0</v>
      </c>
      <c r="AL457" s="4" t="n">
        <v>1419</v>
      </c>
      <c r="AM457" s="5" t="n">
        <v>42046</v>
      </c>
      <c r="AN457" s="3" t="n">
        <f aca="false">MONTH(AM457)</f>
        <v>2</v>
      </c>
      <c r="AO457" s="3" t="str">
        <f aca="false">TEXT(AM457,"mmmm")</f>
        <v>February</v>
      </c>
    </row>
    <row r="458" customFormat="false" ht="12.75" hidden="true" customHeight="false" outlineLevel="0" collapsed="false">
      <c r="A458" s="3" t="n">
        <v>457</v>
      </c>
      <c r="B458" s="4" t="n">
        <v>38415</v>
      </c>
      <c r="C458" s="4" t="n">
        <v>40</v>
      </c>
      <c r="E458" s="4" t="n">
        <v>1</v>
      </c>
      <c r="F458" s="4" t="n">
        <v>1</v>
      </c>
      <c r="G458" s="4" t="n">
        <v>91</v>
      </c>
      <c r="H458" s="4" t="n">
        <v>22</v>
      </c>
      <c r="I458" s="4" t="n">
        <v>1</v>
      </c>
      <c r="J458" s="4" t="n">
        <v>13</v>
      </c>
      <c r="K458" s="4" t="n">
        <v>4</v>
      </c>
      <c r="L458" s="4" t="n">
        <v>0</v>
      </c>
      <c r="M458" s="4" t="n">
        <v>4</v>
      </c>
      <c r="N458" s="4" t="n">
        <v>2</v>
      </c>
      <c r="O458" s="4" t="n">
        <v>1</v>
      </c>
      <c r="P458" s="4" t="n">
        <v>0</v>
      </c>
      <c r="Q458" s="4" t="n">
        <v>3</v>
      </c>
      <c r="R458" s="4" t="n">
        <v>7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42</v>
      </c>
      <c r="AA458" s="4" t="str">
        <f aca="false">IF(AND(Z458 &lt; 36, Z458&gt;23), "24-35",
IF(AND(Z458 &lt; 51, Z458&gt;35), "36-50",
IF(AND(Z458 &lt; 66, Z458&gt;50), "51-65",
IF(Z458&gt;65, "66+", "?"))))</f>
        <v>36-50</v>
      </c>
      <c r="AB458" s="4" t="n">
        <v>2702</v>
      </c>
      <c r="AC458" s="4" t="n">
        <v>0</v>
      </c>
      <c r="AD458" s="4" t="n">
        <v>1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1</v>
      </c>
      <c r="AJ458" s="4" t="n">
        <v>0</v>
      </c>
      <c r="AK458" s="4" t="n">
        <v>0</v>
      </c>
      <c r="AL458" s="4" t="n">
        <v>36</v>
      </c>
      <c r="AM458" s="5" t="n">
        <v>42147</v>
      </c>
      <c r="AN458" s="3" t="n">
        <f aca="false">MONTH(AM458)</f>
        <v>5</v>
      </c>
      <c r="AO458" s="3" t="str">
        <f aca="false">TEXT(AM458,"mmmm")</f>
        <v>May</v>
      </c>
    </row>
    <row r="459" customFormat="false" ht="12.75" hidden="true" customHeight="false" outlineLevel="0" collapsed="false">
      <c r="A459" s="3" t="n">
        <v>458</v>
      </c>
      <c r="B459" s="4" t="n">
        <v>20518</v>
      </c>
      <c r="C459" s="4" t="n">
        <v>16</v>
      </c>
      <c r="E459" s="4" t="n">
        <v>1</v>
      </c>
      <c r="F459" s="4" t="n">
        <v>0</v>
      </c>
      <c r="G459" s="4" t="n">
        <v>58</v>
      </c>
      <c r="H459" s="4" t="n">
        <v>4</v>
      </c>
      <c r="I459" s="4" t="n">
        <v>1</v>
      </c>
      <c r="J459" s="4" t="n">
        <v>6</v>
      </c>
      <c r="K459" s="4" t="n">
        <v>4</v>
      </c>
      <c r="L459" s="4" t="n">
        <v>1</v>
      </c>
      <c r="M459" s="4" t="n">
        <v>9</v>
      </c>
      <c r="N459" s="4" t="n">
        <v>1</v>
      </c>
      <c r="O459" s="4" t="n">
        <v>1</v>
      </c>
      <c r="P459" s="4" t="n">
        <v>1</v>
      </c>
      <c r="Q459" s="4" t="n">
        <v>2</v>
      </c>
      <c r="R459" s="4" t="n">
        <v>5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32</v>
      </c>
      <c r="AA459" s="4" t="str">
        <f aca="false">IF(AND(Z459 &lt; 36, Z459&gt;23), "24-35",
IF(AND(Z459 &lt; 51, Z459&gt;35), "36-50",
IF(AND(Z459 &lt; 66, Z459&gt;50), "51-65",
IF(Z459&gt;65, "66+", "?"))))</f>
        <v>24-35</v>
      </c>
      <c r="AB459" s="4" t="n">
        <v>2201</v>
      </c>
      <c r="AC459" s="4" t="n">
        <v>0</v>
      </c>
      <c r="AD459" s="4" t="n">
        <v>0</v>
      </c>
      <c r="AE459" s="4" t="n">
        <v>1</v>
      </c>
      <c r="AF459" s="4" t="n">
        <v>0</v>
      </c>
      <c r="AG459" s="4" t="n">
        <v>0</v>
      </c>
      <c r="AH459" s="4" t="n">
        <v>0</v>
      </c>
      <c r="AI459" s="4" t="n">
        <v>1</v>
      </c>
      <c r="AJ459" s="4" t="n">
        <v>0</v>
      </c>
      <c r="AK459" s="4" t="n">
        <v>0</v>
      </c>
      <c r="AL459" s="4" t="n">
        <v>7</v>
      </c>
      <c r="AM459" s="5" t="n">
        <v>42648</v>
      </c>
      <c r="AN459" s="3" t="n">
        <f aca="false">MONTH(AM459)</f>
        <v>10</v>
      </c>
      <c r="AO459" s="3" t="str">
        <f aca="false">TEXT(AM459,"mmmm")</f>
        <v>October</v>
      </c>
    </row>
    <row r="460" customFormat="false" ht="12.75" hidden="true" customHeight="false" outlineLevel="0" collapsed="false">
      <c r="A460" s="3" t="n">
        <v>459</v>
      </c>
      <c r="B460" s="4" t="n">
        <v>62503</v>
      </c>
      <c r="C460" s="4" t="n">
        <v>856</v>
      </c>
      <c r="E460" s="4" t="n">
        <v>0</v>
      </c>
      <c r="F460" s="4" t="n">
        <v>1</v>
      </c>
      <c r="G460" s="4" t="n">
        <v>40</v>
      </c>
      <c r="H460" s="4" t="n">
        <v>478</v>
      </c>
      <c r="I460" s="4" t="n">
        <v>0</v>
      </c>
      <c r="J460" s="4" t="n">
        <v>193</v>
      </c>
      <c r="K460" s="4" t="n">
        <v>110</v>
      </c>
      <c r="L460" s="4" t="n">
        <v>75</v>
      </c>
      <c r="M460" s="4" t="n">
        <v>117</v>
      </c>
      <c r="N460" s="4" t="n">
        <v>4</v>
      </c>
      <c r="O460" s="4" t="n">
        <v>8</v>
      </c>
      <c r="P460" s="4" t="n">
        <v>3</v>
      </c>
      <c r="Q460" s="4" t="n">
        <v>11</v>
      </c>
      <c r="R460" s="4" t="n">
        <v>5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64</v>
      </c>
      <c r="AA460" s="4" t="str">
        <f aca="false">IF(AND(Z460 &lt; 36, Z460&gt;23), "24-35",
IF(AND(Z460 &lt; 51, Z460&gt;35), "36-50",
IF(AND(Z460 &lt; 66, Z460&gt;50), "51-65",
IF(Z460&gt;65, "66+", "?"))))</f>
        <v>51-65</v>
      </c>
      <c r="AB460" s="4" t="n">
        <v>2655</v>
      </c>
      <c r="AC460" s="4" t="n">
        <v>0</v>
      </c>
      <c r="AD460" s="4" t="n">
        <v>1</v>
      </c>
      <c r="AE460" s="4" t="n">
        <v>0</v>
      </c>
      <c r="AF460" s="4" t="n">
        <v>0</v>
      </c>
      <c r="AG460" s="4" t="n">
        <v>0</v>
      </c>
      <c r="AH460" s="4" t="n">
        <v>0</v>
      </c>
      <c r="AI460" s="4" t="n">
        <v>1</v>
      </c>
      <c r="AJ460" s="4" t="n">
        <v>0</v>
      </c>
      <c r="AK460" s="4" t="n">
        <v>0</v>
      </c>
      <c r="AL460" s="4" t="n">
        <v>739</v>
      </c>
      <c r="AM460" s="5" t="n">
        <v>42194</v>
      </c>
      <c r="AN460" s="3" t="n">
        <f aca="false">MONTH(AM460)</f>
        <v>7</v>
      </c>
      <c r="AO460" s="3" t="str">
        <f aca="false">TEXT(AM460,"mmmm")</f>
        <v>July</v>
      </c>
    </row>
    <row r="461" customFormat="false" ht="12.75" hidden="true" customHeight="false" outlineLevel="0" collapsed="false">
      <c r="A461" s="3" t="n">
        <v>460</v>
      </c>
      <c r="B461" s="4" t="n">
        <v>41644</v>
      </c>
      <c r="C461" s="4" t="n">
        <v>29</v>
      </c>
      <c r="E461" s="4" t="n">
        <v>1</v>
      </c>
      <c r="F461" s="4" t="n">
        <v>1</v>
      </c>
      <c r="G461" s="4" t="n">
        <v>67</v>
      </c>
      <c r="H461" s="4" t="n">
        <v>20</v>
      </c>
      <c r="I461" s="4" t="n">
        <v>3</v>
      </c>
      <c r="J461" s="4" t="n">
        <v>4</v>
      </c>
      <c r="K461" s="4" t="n">
        <v>2</v>
      </c>
      <c r="L461" s="4" t="n">
        <v>0</v>
      </c>
      <c r="M461" s="4" t="n">
        <v>2</v>
      </c>
      <c r="N461" s="4" t="n">
        <v>2</v>
      </c>
      <c r="O461" s="4" t="n">
        <v>1</v>
      </c>
      <c r="P461" s="4" t="n">
        <v>0</v>
      </c>
      <c r="Q461" s="4" t="n">
        <v>3</v>
      </c>
      <c r="R461" s="4" t="n">
        <v>3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48</v>
      </c>
      <c r="AA461" s="4" t="str">
        <f aca="false">IF(AND(Z461 &lt; 36, Z461&gt;23), "24-35",
IF(AND(Z461 &lt; 51, Z461&gt;35), "36-50",
IF(AND(Z461 &lt; 66, Z461&gt;50), "51-65",
IF(Z461&gt;65, "66+", "?"))))</f>
        <v>36-50</v>
      </c>
      <c r="AB461" s="4" t="n">
        <v>2210</v>
      </c>
      <c r="AC461" s="4" t="n">
        <v>0</v>
      </c>
      <c r="AD461" s="4" t="n">
        <v>0</v>
      </c>
      <c r="AE461" s="4" t="n">
        <v>1</v>
      </c>
      <c r="AF461" s="4" t="n">
        <v>0</v>
      </c>
      <c r="AG461" s="4" t="n">
        <v>0</v>
      </c>
      <c r="AH461" s="4" t="n">
        <v>0</v>
      </c>
      <c r="AI461" s="4" t="n">
        <v>0</v>
      </c>
      <c r="AJ461" s="4" t="n">
        <v>0</v>
      </c>
      <c r="AK461" s="4" t="n">
        <v>1</v>
      </c>
      <c r="AL461" s="4" t="n">
        <v>27</v>
      </c>
      <c r="AM461" s="5" t="n">
        <v>42639</v>
      </c>
      <c r="AN461" s="3" t="n">
        <f aca="false">MONTH(AM461)</f>
        <v>9</v>
      </c>
      <c r="AO461" s="3" t="str">
        <f aca="false">TEXT(AM461,"mmmm")</f>
        <v>September</v>
      </c>
    </row>
    <row r="462" customFormat="false" ht="12.75" hidden="true" customHeight="false" outlineLevel="0" collapsed="false">
      <c r="A462" s="3" t="n">
        <v>461</v>
      </c>
      <c r="B462" s="4" t="n">
        <v>55842</v>
      </c>
      <c r="C462" s="4" t="n">
        <v>494</v>
      </c>
      <c r="E462" s="4" t="n">
        <v>0</v>
      </c>
      <c r="F462" s="4" t="n">
        <v>1</v>
      </c>
      <c r="G462" s="4" t="n">
        <v>19</v>
      </c>
      <c r="H462" s="4" t="n">
        <v>451</v>
      </c>
      <c r="I462" s="4" t="n">
        <v>0</v>
      </c>
      <c r="J462" s="4" t="n">
        <v>39</v>
      </c>
      <c r="K462" s="4" t="n">
        <v>0</v>
      </c>
      <c r="L462" s="4" t="n">
        <v>4</v>
      </c>
      <c r="M462" s="4" t="n">
        <v>24</v>
      </c>
      <c r="N462" s="4" t="n">
        <v>1</v>
      </c>
      <c r="O462" s="4" t="n">
        <v>7</v>
      </c>
      <c r="P462" s="4" t="n">
        <v>1</v>
      </c>
      <c r="Q462" s="4" t="n">
        <v>8</v>
      </c>
      <c r="R462" s="4" t="n">
        <v>5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43</v>
      </c>
      <c r="AA462" s="4" t="str">
        <f aca="false">IF(AND(Z462 &lt; 36, Z462&gt;23), "24-35",
IF(AND(Z462 &lt; 51, Z462&gt;35), "36-50",
IF(AND(Z462 &lt; 66, Z462&gt;50), "51-65",
IF(Z462&gt;65, "66+", "?"))))</f>
        <v>36-50</v>
      </c>
      <c r="AB462" s="4" t="n">
        <v>2196</v>
      </c>
      <c r="AC462" s="4" t="n">
        <v>0</v>
      </c>
      <c r="AD462" s="4" t="n">
        <v>1</v>
      </c>
      <c r="AE462" s="4" t="n">
        <v>0</v>
      </c>
      <c r="AF462" s="4" t="n">
        <v>0</v>
      </c>
      <c r="AG462" s="4" t="n">
        <v>0</v>
      </c>
      <c r="AH462" s="4" t="n">
        <v>0</v>
      </c>
      <c r="AI462" s="4" t="n">
        <v>0</v>
      </c>
      <c r="AJ462" s="4" t="n">
        <v>1</v>
      </c>
      <c r="AK462" s="4" t="n">
        <v>0</v>
      </c>
      <c r="AL462" s="4" t="n">
        <v>470</v>
      </c>
      <c r="AM462" s="5" t="n">
        <v>42653</v>
      </c>
      <c r="AN462" s="3" t="n">
        <f aca="false">MONTH(AM462)</f>
        <v>10</v>
      </c>
      <c r="AO462" s="3" t="str">
        <f aca="false">TEXT(AM462,"mmmm")</f>
        <v>October</v>
      </c>
    </row>
    <row r="463" customFormat="false" ht="12.75" hidden="true" customHeight="false" outlineLevel="0" collapsed="false">
      <c r="A463" s="3" t="n">
        <v>462</v>
      </c>
      <c r="B463" s="4" t="n">
        <v>62010</v>
      </c>
      <c r="C463" s="4" t="n">
        <v>438</v>
      </c>
      <c r="E463" s="4" t="n">
        <v>0</v>
      </c>
      <c r="F463" s="4" t="n">
        <v>1</v>
      </c>
      <c r="G463" s="4" t="n">
        <v>93</v>
      </c>
      <c r="H463" s="4" t="n">
        <v>371</v>
      </c>
      <c r="I463" s="4" t="n">
        <v>22</v>
      </c>
      <c r="J463" s="4" t="n">
        <v>39</v>
      </c>
      <c r="K463" s="4" t="n">
        <v>6</v>
      </c>
      <c r="L463" s="4" t="n">
        <v>0</v>
      </c>
      <c r="M463" s="4" t="n">
        <v>92</v>
      </c>
      <c r="N463" s="4" t="n">
        <v>4</v>
      </c>
      <c r="O463" s="4" t="n">
        <v>6</v>
      </c>
      <c r="P463" s="4" t="n">
        <v>2</v>
      </c>
      <c r="Q463" s="4" t="n">
        <v>7</v>
      </c>
      <c r="R463" s="4" t="n">
        <v>5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48</v>
      </c>
      <c r="AA463" s="4" t="str">
        <f aca="false">IF(AND(Z463 &lt; 36, Z463&gt;23), "24-35",
IF(AND(Z463 &lt; 51, Z463&gt;35), "36-50",
IF(AND(Z463 &lt; 66, Z463&gt;50), "51-65",
IF(Z463&gt;65, "66+", "?"))))</f>
        <v>36-50</v>
      </c>
      <c r="AB463" s="4" t="n">
        <v>2773</v>
      </c>
      <c r="AC463" s="4" t="n">
        <v>0</v>
      </c>
      <c r="AD463" s="4" t="n">
        <v>1</v>
      </c>
      <c r="AE463" s="4" t="n">
        <v>0</v>
      </c>
      <c r="AF463" s="4" t="n">
        <v>0</v>
      </c>
      <c r="AG463" s="4" t="n">
        <v>0</v>
      </c>
      <c r="AH463" s="4" t="n">
        <v>0</v>
      </c>
      <c r="AI463" s="4" t="n">
        <v>0</v>
      </c>
      <c r="AJ463" s="4" t="n">
        <v>0</v>
      </c>
      <c r="AK463" s="4" t="n">
        <v>1</v>
      </c>
      <c r="AL463" s="4" t="n">
        <v>346</v>
      </c>
      <c r="AM463" s="5" t="n">
        <v>42076</v>
      </c>
      <c r="AN463" s="3" t="n">
        <f aca="false">MONTH(AM463)</f>
        <v>3</v>
      </c>
      <c r="AO463" s="3" t="str">
        <f aca="false">TEXT(AM463,"mmmm")</f>
        <v>March</v>
      </c>
    </row>
    <row r="464" customFormat="false" ht="12.75" hidden="true" customHeight="false" outlineLevel="0" collapsed="false">
      <c r="A464" s="3" t="n">
        <v>463</v>
      </c>
      <c r="B464" s="4" t="n">
        <v>41124</v>
      </c>
      <c r="C464" s="4" t="n">
        <v>387</v>
      </c>
      <c r="E464" s="4" t="n">
        <v>1</v>
      </c>
      <c r="F464" s="4" t="n">
        <v>0</v>
      </c>
      <c r="G464" s="4" t="n">
        <v>41</v>
      </c>
      <c r="H464" s="4" t="n">
        <v>281</v>
      </c>
      <c r="I464" s="4" t="n">
        <v>7</v>
      </c>
      <c r="J464" s="4" t="n">
        <v>84</v>
      </c>
      <c r="K464" s="4" t="n">
        <v>15</v>
      </c>
      <c r="L464" s="4" t="n">
        <v>0</v>
      </c>
      <c r="M464" s="4" t="n">
        <v>119</v>
      </c>
      <c r="N464" s="4" t="n">
        <v>7</v>
      </c>
      <c r="O464" s="4" t="n">
        <v>7</v>
      </c>
      <c r="P464" s="4" t="n">
        <v>3</v>
      </c>
      <c r="Q464" s="4" t="n">
        <v>4</v>
      </c>
      <c r="R464" s="4" t="n">
        <v>8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43</v>
      </c>
      <c r="AA464" s="4" t="str">
        <f aca="false">IF(AND(Z464 &lt; 36, Z464&gt;23), "24-35",
IF(AND(Z464 &lt; 51, Z464&gt;35), "36-50",
IF(AND(Z464 &lt; 66, Z464&gt;50), "51-65",
IF(Z464&gt;65, "66+", "?"))))</f>
        <v>36-50</v>
      </c>
      <c r="AB464" s="4" t="n">
        <v>2765</v>
      </c>
      <c r="AC464" s="4" t="n">
        <v>0</v>
      </c>
      <c r="AD464" s="4" t="n">
        <v>1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1</v>
      </c>
      <c r="AJ464" s="4" t="n">
        <v>0</v>
      </c>
      <c r="AK464" s="4" t="n">
        <v>0</v>
      </c>
      <c r="AL464" s="4" t="n">
        <v>268</v>
      </c>
      <c r="AM464" s="5" t="n">
        <v>42084</v>
      </c>
      <c r="AN464" s="3" t="n">
        <f aca="false">MONTH(AM464)</f>
        <v>3</v>
      </c>
      <c r="AO464" s="3" t="str">
        <f aca="false">TEXT(AM464,"mmmm")</f>
        <v>March</v>
      </c>
    </row>
    <row r="465" customFormat="false" ht="12.75" hidden="true" customHeight="false" outlineLevel="0" collapsed="false">
      <c r="A465" s="3" t="n">
        <v>464</v>
      </c>
      <c r="B465" s="4" t="n">
        <v>38961</v>
      </c>
      <c r="C465" s="4" t="n">
        <v>46</v>
      </c>
      <c r="E465" s="4" t="n">
        <v>1</v>
      </c>
      <c r="F465" s="4" t="n">
        <v>0</v>
      </c>
      <c r="G465" s="4" t="n">
        <v>60</v>
      </c>
      <c r="H465" s="4" t="n">
        <v>19</v>
      </c>
      <c r="I465" s="4" t="n">
        <v>7</v>
      </c>
      <c r="J465" s="4" t="n">
        <v>19</v>
      </c>
      <c r="K465" s="4" t="n">
        <v>0</v>
      </c>
      <c r="L465" s="4" t="n">
        <v>1</v>
      </c>
      <c r="M465" s="4" t="n">
        <v>24</v>
      </c>
      <c r="N465" s="4" t="n">
        <v>1</v>
      </c>
      <c r="O465" s="4" t="n">
        <v>2</v>
      </c>
      <c r="P465" s="4" t="n">
        <v>1</v>
      </c>
      <c r="Q465" s="4" t="n">
        <v>2</v>
      </c>
      <c r="R465" s="4" t="n">
        <v>7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47</v>
      </c>
      <c r="AA465" s="4" t="str">
        <f aca="false">IF(AND(Z465 &lt; 36, Z465&gt;23), "24-35",
IF(AND(Z465 &lt; 51, Z465&gt;35), "36-50",
IF(AND(Z465 &lt; 66, Z465&gt;50), "51-65",
IF(Z465&gt;65, "66+", "?"))))</f>
        <v>36-50</v>
      </c>
      <c r="AB465" s="4" t="n">
        <v>2340</v>
      </c>
      <c r="AC465" s="4" t="n">
        <v>0</v>
      </c>
      <c r="AD465" s="4" t="n">
        <v>1</v>
      </c>
      <c r="AE465" s="4" t="n">
        <v>0</v>
      </c>
      <c r="AF465" s="4" t="n">
        <v>0</v>
      </c>
      <c r="AG465" s="4" t="n">
        <v>0</v>
      </c>
      <c r="AH465" s="4" t="n">
        <v>0</v>
      </c>
      <c r="AI465" s="4" t="n">
        <v>0</v>
      </c>
      <c r="AJ465" s="4" t="n">
        <v>1</v>
      </c>
      <c r="AK465" s="4" t="n">
        <v>0</v>
      </c>
      <c r="AL465" s="4" t="n">
        <v>22</v>
      </c>
      <c r="AM465" s="5" t="n">
        <v>42509</v>
      </c>
      <c r="AN465" s="3" t="n">
        <f aca="false">MONTH(AM465)</f>
        <v>5</v>
      </c>
      <c r="AO465" s="3" t="str">
        <f aca="false">TEXT(AM465,"mmmm")</f>
        <v>May</v>
      </c>
    </row>
    <row r="466" customFormat="false" ht="12.75" hidden="true" customHeight="false" outlineLevel="0" collapsed="false">
      <c r="A466" s="3" t="n">
        <v>465</v>
      </c>
      <c r="B466" s="4" t="n">
        <v>37760</v>
      </c>
      <c r="C466" s="4" t="n">
        <v>54</v>
      </c>
      <c r="E466" s="4" t="n">
        <v>1</v>
      </c>
      <c r="F466" s="4" t="n">
        <v>0</v>
      </c>
      <c r="G466" s="4" t="n">
        <v>54</v>
      </c>
      <c r="H466" s="4" t="n">
        <v>26</v>
      </c>
      <c r="I466" s="4" t="n">
        <v>3</v>
      </c>
      <c r="J466" s="4" t="n">
        <v>13</v>
      </c>
      <c r="K466" s="4" t="n">
        <v>2</v>
      </c>
      <c r="L466" s="4" t="n">
        <v>10</v>
      </c>
      <c r="M466" s="4" t="n">
        <v>0</v>
      </c>
      <c r="N466" s="4" t="n">
        <v>1</v>
      </c>
      <c r="O466" s="4" t="n">
        <v>2</v>
      </c>
      <c r="P466" s="4" t="n">
        <v>0</v>
      </c>
      <c r="Q466" s="4" t="n">
        <v>3</v>
      </c>
      <c r="R466" s="4" t="n">
        <v>6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48</v>
      </c>
      <c r="AA466" s="4" t="str">
        <f aca="false">IF(AND(Z466 &lt; 36, Z466&gt;23), "24-35",
IF(AND(Z466 &lt; 51, Z466&gt;35), "36-50",
IF(AND(Z466 &lt; 66, Z466&gt;50), "51-65",
IF(Z466&gt;65, "66+", "?"))))</f>
        <v>36-50</v>
      </c>
      <c r="AB466" s="4" t="n">
        <v>2481</v>
      </c>
      <c r="AC466" s="4" t="n">
        <v>1</v>
      </c>
      <c r="AD466" s="4" t="n">
        <v>0</v>
      </c>
      <c r="AE466" s="4" t="n">
        <v>0</v>
      </c>
      <c r="AF466" s="4" t="n">
        <v>0</v>
      </c>
      <c r="AG466" s="4" t="n">
        <v>0</v>
      </c>
      <c r="AH466" s="4" t="n">
        <v>0</v>
      </c>
      <c r="AI466" s="4" t="n">
        <v>0</v>
      </c>
      <c r="AJ466" s="4" t="n">
        <v>1</v>
      </c>
      <c r="AK466" s="4" t="n">
        <v>0</v>
      </c>
      <c r="AL466" s="4" t="n">
        <v>54</v>
      </c>
      <c r="AM466" s="5" t="n">
        <v>42368</v>
      </c>
      <c r="AN466" s="3" t="n">
        <f aca="false">MONTH(AM466)</f>
        <v>12</v>
      </c>
      <c r="AO466" s="3" t="str">
        <f aca="false">TEXT(AM466,"mmmm")</f>
        <v>December</v>
      </c>
    </row>
    <row r="467" customFormat="false" ht="12.75" hidden="false" customHeight="false" outlineLevel="0" collapsed="false">
      <c r="A467" s="3" t="n">
        <v>466</v>
      </c>
      <c r="B467" s="4" t="n">
        <v>78569</v>
      </c>
      <c r="C467" s="4" t="n">
        <v>1641</v>
      </c>
      <c r="D467" s="4" t="n">
        <f aca="false">C467*100/B467</f>
        <v>2.08861001158218</v>
      </c>
      <c r="E467" s="4" t="n">
        <v>0</v>
      </c>
      <c r="F467" s="4" t="n">
        <v>0</v>
      </c>
      <c r="G467" s="4" t="n">
        <v>14</v>
      </c>
      <c r="H467" s="4" t="n">
        <v>558</v>
      </c>
      <c r="I467" s="4" t="n">
        <v>79</v>
      </c>
      <c r="J467" s="4" t="n">
        <v>622</v>
      </c>
      <c r="K467" s="4" t="n">
        <v>207</v>
      </c>
      <c r="L467" s="4" t="n">
        <v>175</v>
      </c>
      <c r="M467" s="4" t="n">
        <v>95</v>
      </c>
      <c r="N467" s="4" t="n">
        <v>1</v>
      </c>
      <c r="O467" s="4" t="n">
        <v>4</v>
      </c>
      <c r="P467" s="4" t="n">
        <v>6</v>
      </c>
      <c r="Q467" s="4" t="n">
        <v>4</v>
      </c>
      <c r="R467" s="4" t="n">
        <v>1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1</v>
      </c>
      <c r="X467" s="4" t="n">
        <v>0</v>
      </c>
      <c r="Y467" s="4" t="n">
        <v>1</v>
      </c>
      <c r="Z467" s="4" t="n">
        <v>74</v>
      </c>
      <c r="AA467" s="4" t="str">
        <f aca="false">IF(AND(Z467 &lt; 36, Z467&gt;23), "24-35",
IF(AND(Z467 &lt; 51, Z467&gt;35), "36-50",
IF(AND(Z467 &lt; 66, Z467&gt;50), "51-65",
IF(Z467&gt;65, "66+", "?"))))</f>
        <v>66+</v>
      </c>
      <c r="AB467" s="4" t="n">
        <v>2289</v>
      </c>
      <c r="AC467" s="4" t="n">
        <v>0</v>
      </c>
      <c r="AD467" s="4" t="n">
        <v>1</v>
      </c>
      <c r="AE467" s="4" t="n">
        <v>0</v>
      </c>
      <c r="AF467" s="4" t="n">
        <v>0</v>
      </c>
      <c r="AG467" s="4" t="n">
        <v>0</v>
      </c>
      <c r="AH467" s="4" t="n">
        <v>0</v>
      </c>
      <c r="AI467" s="4" t="n">
        <v>1</v>
      </c>
      <c r="AJ467" s="4" t="n">
        <v>0</v>
      </c>
      <c r="AK467" s="4" t="n">
        <v>0</v>
      </c>
      <c r="AL467" s="4" t="n">
        <v>1546</v>
      </c>
      <c r="AM467" s="5" t="n">
        <v>42560</v>
      </c>
      <c r="AN467" s="3" t="n">
        <f aca="false">MONTH(AM467)</f>
        <v>7</v>
      </c>
      <c r="AO467" s="3" t="str">
        <f aca="false">TEXT(AM467,"mmmm")</f>
        <v>July</v>
      </c>
    </row>
    <row r="468" customFormat="false" ht="12.75" hidden="true" customHeight="false" outlineLevel="0" collapsed="false">
      <c r="A468" s="3" t="n">
        <v>467</v>
      </c>
      <c r="B468" s="4" t="n">
        <v>43057</v>
      </c>
      <c r="C468" s="4" t="n">
        <v>261</v>
      </c>
      <c r="E468" s="4" t="n">
        <v>0</v>
      </c>
      <c r="F468" s="4" t="n">
        <v>1</v>
      </c>
      <c r="G468" s="4" t="n">
        <v>30</v>
      </c>
      <c r="H468" s="4" t="n">
        <v>213</v>
      </c>
      <c r="I468" s="4" t="n">
        <v>2</v>
      </c>
      <c r="J468" s="4" t="n">
        <v>44</v>
      </c>
      <c r="K468" s="4" t="n">
        <v>0</v>
      </c>
      <c r="L468" s="4" t="n">
        <v>2</v>
      </c>
      <c r="M468" s="4" t="n">
        <v>5</v>
      </c>
      <c r="N468" s="4" t="n">
        <v>4</v>
      </c>
      <c r="O468" s="4" t="n">
        <v>4</v>
      </c>
      <c r="P468" s="4" t="n">
        <v>2</v>
      </c>
      <c r="Q468" s="4" t="n">
        <v>5</v>
      </c>
      <c r="R468" s="4" t="n">
        <v>5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45</v>
      </c>
      <c r="AA468" s="4" t="str">
        <f aca="false">IF(AND(Z468 &lt; 36, Z468&gt;23), "24-35",
IF(AND(Z468 &lt; 51, Z468&gt;35), "36-50",
IF(AND(Z468 &lt; 66, Z468&gt;50), "51-65",
IF(Z468&gt;65, "66+", "?"))))</f>
        <v>36-50</v>
      </c>
      <c r="AB468" s="4" t="n">
        <v>2401</v>
      </c>
      <c r="AC468" s="4" t="n">
        <v>0</v>
      </c>
      <c r="AD468" s="4" t="n">
        <v>1</v>
      </c>
      <c r="AE468" s="4" t="n">
        <v>0</v>
      </c>
      <c r="AF468" s="4" t="n">
        <v>0</v>
      </c>
      <c r="AG468" s="4" t="n">
        <v>0</v>
      </c>
      <c r="AH468" s="4" t="n">
        <v>0</v>
      </c>
      <c r="AI468" s="4" t="n">
        <v>1</v>
      </c>
      <c r="AJ468" s="4" t="n">
        <v>0</v>
      </c>
      <c r="AK468" s="4" t="n">
        <v>0</v>
      </c>
      <c r="AL468" s="4" t="n">
        <v>256</v>
      </c>
      <c r="AM468" s="5" t="n">
        <v>42448</v>
      </c>
      <c r="AN468" s="3" t="n">
        <f aca="false">MONTH(AM468)</f>
        <v>3</v>
      </c>
      <c r="AO468" s="3" t="str">
        <f aca="false">TEXT(AM468,"mmmm")</f>
        <v>March</v>
      </c>
    </row>
    <row r="469" customFormat="false" ht="12.75" hidden="true" customHeight="false" outlineLevel="0" collapsed="false">
      <c r="A469" s="3" t="n">
        <v>468</v>
      </c>
      <c r="B469" s="4" t="n">
        <v>83151</v>
      </c>
      <c r="C469" s="4" t="n">
        <v>729</v>
      </c>
      <c r="E469" s="4" t="n">
        <v>0</v>
      </c>
      <c r="F469" s="4" t="n">
        <v>0</v>
      </c>
      <c r="G469" s="4" t="n">
        <v>93</v>
      </c>
      <c r="H469" s="4" t="n">
        <v>407</v>
      </c>
      <c r="I469" s="4" t="n">
        <v>28</v>
      </c>
      <c r="J469" s="4" t="n">
        <v>100</v>
      </c>
      <c r="K469" s="4" t="n">
        <v>120</v>
      </c>
      <c r="L469" s="4" t="n">
        <v>74</v>
      </c>
      <c r="M469" s="4" t="n">
        <v>18</v>
      </c>
      <c r="N469" s="4" t="n">
        <v>1</v>
      </c>
      <c r="O469" s="4" t="n">
        <v>5</v>
      </c>
      <c r="P469" s="4" t="n">
        <v>9</v>
      </c>
      <c r="Q469" s="4" t="n">
        <v>4</v>
      </c>
      <c r="R469" s="4" t="n">
        <v>3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60</v>
      </c>
      <c r="AA469" s="4" t="str">
        <f aca="false">IF(AND(Z469 &lt; 36, Z469&gt;23), "24-35",
IF(AND(Z469 &lt; 51, Z469&gt;35), "36-50",
IF(AND(Z469 &lt; 66, Z469&gt;50), "51-65",
IF(Z469&gt;65, "66+", "?"))))</f>
        <v>51-65</v>
      </c>
      <c r="AB469" s="4" t="n">
        <v>2786</v>
      </c>
      <c r="AC469" s="4" t="n">
        <v>0</v>
      </c>
      <c r="AD469" s="4" t="n">
        <v>0</v>
      </c>
      <c r="AE469" s="4" t="n">
        <v>0</v>
      </c>
      <c r="AF469" s="4" t="n">
        <v>1</v>
      </c>
      <c r="AG469" s="4" t="n">
        <v>0</v>
      </c>
      <c r="AH469" s="4" t="n">
        <v>0</v>
      </c>
      <c r="AI469" s="4" t="n">
        <v>0</v>
      </c>
      <c r="AJ469" s="4" t="n">
        <v>1</v>
      </c>
      <c r="AK469" s="4" t="n">
        <v>0</v>
      </c>
      <c r="AL469" s="4" t="n">
        <v>711</v>
      </c>
      <c r="AM469" s="5" t="n">
        <v>42063</v>
      </c>
      <c r="AN469" s="3" t="n">
        <f aca="false">MONTH(AM469)</f>
        <v>2</v>
      </c>
      <c r="AO469" s="3" t="str">
        <f aca="false">TEXT(AM469,"mmmm")</f>
        <v>February</v>
      </c>
    </row>
    <row r="470" customFormat="false" ht="12.75" hidden="false" customHeight="false" outlineLevel="0" collapsed="false">
      <c r="A470" s="3" t="n">
        <v>469</v>
      </c>
      <c r="B470" s="4" t="n">
        <v>89616</v>
      </c>
      <c r="C470" s="4" t="n">
        <v>1629</v>
      </c>
      <c r="D470" s="4" t="n">
        <f aca="false">C470*100/B470</f>
        <v>1.81775575790038</v>
      </c>
      <c r="E470" s="4" t="n">
        <v>0</v>
      </c>
      <c r="F470" s="4" t="n">
        <v>0</v>
      </c>
      <c r="G470" s="4" t="n">
        <v>36</v>
      </c>
      <c r="H470" s="4" t="n">
        <v>671</v>
      </c>
      <c r="I470" s="4" t="n">
        <v>47</v>
      </c>
      <c r="J470" s="4" t="n">
        <v>655</v>
      </c>
      <c r="K470" s="4" t="n">
        <v>145</v>
      </c>
      <c r="L470" s="4" t="n">
        <v>111</v>
      </c>
      <c r="M470" s="4" t="n">
        <v>15</v>
      </c>
      <c r="N470" s="4" t="n">
        <v>1</v>
      </c>
      <c r="O470" s="4" t="n">
        <v>7</v>
      </c>
      <c r="P470" s="4" t="n">
        <v>5</v>
      </c>
      <c r="Q470" s="4" t="n">
        <v>12</v>
      </c>
      <c r="R470" s="4" t="n">
        <v>2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1</v>
      </c>
      <c r="Z470" s="4" t="n">
        <v>37</v>
      </c>
      <c r="AA470" s="4" t="str">
        <f aca="false">IF(AND(Z470 &lt; 36, Z470&gt;23), "24-35",
IF(AND(Z470 &lt; 51, Z470&gt;35), "36-50",
IF(AND(Z470 &lt; 66, Z470&gt;50), "51-65",
IF(Z470&gt;65, "66+", "?"))))</f>
        <v>36-50</v>
      </c>
      <c r="AB470" s="4" t="n">
        <v>2648</v>
      </c>
      <c r="AC470" s="4" t="n">
        <v>0</v>
      </c>
      <c r="AD470" s="4" t="n">
        <v>0</v>
      </c>
      <c r="AE470" s="4" t="n">
        <v>1</v>
      </c>
      <c r="AF470" s="4" t="n">
        <v>0</v>
      </c>
      <c r="AG470" s="4" t="n">
        <v>0</v>
      </c>
      <c r="AH470" s="4" t="n">
        <v>0</v>
      </c>
      <c r="AI470" s="4" t="n">
        <v>0</v>
      </c>
      <c r="AJ470" s="4" t="n">
        <v>1</v>
      </c>
      <c r="AK470" s="4" t="n">
        <v>0</v>
      </c>
      <c r="AL470" s="4" t="n">
        <v>1614</v>
      </c>
      <c r="AM470" s="5" t="n">
        <v>42201</v>
      </c>
      <c r="AN470" s="3" t="n">
        <f aca="false">MONTH(AM470)</f>
        <v>7</v>
      </c>
      <c r="AO470" s="3" t="str">
        <f aca="false">TEXT(AM470,"mmmm")</f>
        <v>July</v>
      </c>
    </row>
    <row r="471" customFormat="false" ht="12.75" hidden="true" customHeight="false" outlineLevel="0" collapsed="false">
      <c r="A471" s="3" t="n">
        <v>470</v>
      </c>
      <c r="B471" s="4" t="n">
        <v>65104</v>
      </c>
      <c r="C471" s="4" t="n">
        <v>1003</v>
      </c>
      <c r="E471" s="4" t="n">
        <v>0</v>
      </c>
      <c r="F471" s="4" t="n">
        <v>1</v>
      </c>
      <c r="G471" s="4" t="n">
        <v>4</v>
      </c>
      <c r="H471" s="4" t="n">
        <v>738</v>
      </c>
      <c r="I471" s="4" t="n">
        <v>0</v>
      </c>
      <c r="J471" s="4" t="n">
        <v>232</v>
      </c>
      <c r="K471" s="4" t="n">
        <v>13</v>
      </c>
      <c r="L471" s="4" t="n">
        <v>20</v>
      </c>
      <c r="M471" s="4" t="n">
        <v>50</v>
      </c>
      <c r="N471" s="4" t="n">
        <v>2</v>
      </c>
      <c r="O471" s="4" t="n">
        <v>3</v>
      </c>
      <c r="P471" s="4" t="n">
        <v>5</v>
      </c>
      <c r="Q471" s="4" t="n">
        <v>7</v>
      </c>
      <c r="R471" s="4" t="n">
        <v>7</v>
      </c>
      <c r="S471" s="4" t="n">
        <v>0</v>
      </c>
      <c r="T471" s="4" t="n">
        <v>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44</v>
      </c>
      <c r="AA471" s="4" t="str">
        <f aca="false">IF(AND(Z471 &lt; 36, Z471&gt;23), "24-35",
IF(AND(Z471 &lt; 51, Z471&gt;35), "36-50",
IF(AND(Z471 &lt; 66, Z471&gt;50), "51-65",
IF(Z471&gt;65, "66+", "?"))))</f>
        <v>36-50</v>
      </c>
      <c r="AB471" s="4" t="n">
        <v>2386</v>
      </c>
      <c r="AC471" s="4" t="n">
        <v>0</v>
      </c>
      <c r="AD471" s="4" t="n">
        <v>0</v>
      </c>
      <c r="AE471" s="4" t="n">
        <v>0</v>
      </c>
      <c r="AF471" s="4" t="n">
        <v>1</v>
      </c>
      <c r="AG471" s="4" t="n">
        <v>0</v>
      </c>
      <c r="AH471" s="4" t="n">
        <v>0</v>
      </c>
      <c r="AI471" s="4" t="n">
        <v>0</v>
      </c>
      <c r="AJ471" s="4" t="n">
        <v>1</v>
      </c>
      <c r="AK471" s="4" t="n">
        <v>0</v>
      </c>
      <c r="AL471" s="4" t="n">
        <v>953</v>
      </c>
      <c r="AM471" s="5" t="n">
        <v>42463</v>
      </c>
      <c r="AN471" s="3" t="n">
        <f aca="false">MONTH(AM471)</f>
        <v>4</v>
      </c>
      <c r="AO471" s="3" t="str">
        <f aca="false">TEXT(AM471,"mmmm")</f>
        <v>April</v>
      </c>
    </row>
    <row r="472" customFormat="false" ht="12.75" hidden="true" customHeight="false" outlineLevel="0" collapsed="false">
      <c r="A472" s="3" t="n">
        <v>471</v>
      </c>
      <c r="B472" s="4" t="n">
        <v>60093</v>
      </c>
      <c r="C472" s="4" t="n">
        <v>645</v>
      </c>
      <c r="E472" s="4" t="n">
        <v>0</v>
      </c>
      <c r="F472" s="4" t="n">
        <v>1</v>
      </c>
      <c r="G472" s="4" t="n">
        <v>92</v>
      </c>
      <c r="H472" s="4" t="n">
        <v>502</v>
      </c>
      <c r="I472" s="4" t="n">
        <v>12</v>
      </c>
      <c r="J472" s="4" t="n">
        <v>109</v>
      </c>
      <c r="K472" s="4" t="n">
        <v>16</v>
      </c>
      <c r="L472" s="4" t="n">
        <v>6</v>
      </c>
      <c r="M472" s="4" t="n">
        <v>90</v>
      </c>
      <c r="N472" s="4" t="n">
        <v>2</v>
      </c>
      <c r="O472" s="4" t="n">
        <v>7</v>
      </c>
      <c r="P472" s="4" t="n">
        <v>2</v>
      </c>
      <c r="Q472" s="4" t="n">
        <v>10</v>
      </c>
      <c r="R472" s="4" t="n">
        <v>6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46</v>
      </c>
      <c r="AA472" s="4" t="str">
        <f aca="false">IF(AND(Z472 &lt; 36, Z472&gt;23), "24-35",
IF(AND(Z472 &lt; 51, Z472&gt;35), "36-50",
IF(AND(Z472 &lt; 66, Z472&gt;50), "51-65",
IF(Z472&gt;65, "66+", "?"))))</f>
        <v>36-50</v>
      </c>
      <c r="AB472" s="4" t="n">
        <v>2527</v>
      </c>
      <c r="AC472" s="4" t="n">
        <v>0</v>
      </c>
      <c r="AD472" s="4" t="n">
        <v>1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1</v>
      </c>
      <c r="AJ472" s="4" t="n">
        <v>0</v>
      </c>
      <c r="AK472" s="4" t="n">
        <v>0</v>
      </c>
      <c r="AL472" s="4" t="n">
        <v>555</v>
      </c>
      <c r="AM472" s="5" t="n">
        <v>42322</v>
      </c>
      <c r="AN472" s="3" t="n">
        <f aca="false">MONTH(AM472)</f>
        <v>11</v>
      </c>
      <c r="AO472" s="3" t="str">
        <f aca="false">TEXT(AM472,"mmmm")</f>
        <v>November</v>
      </c>
    </row>
    <row r="473" customFormat="false" ht="12.75" hidden="true" customHeight="false" outlineLevel="0" collapsed="false">
      <c r="A473" s="3" t="n">
        <v>472</v>
      </c>
      <c r="B473" s="4" t="n">
        <v>14045</v>
      </c>
      <c r="C473" s="4" t="n">
        <v>19</v>
      </c>
      <c r="E473" s="4" t="n">
        <v>1</v>
      </c>
      <c r="F473" s="4" t="n">
        <v>0</v>
      </c>
      <c r="G473" s="4" t="n">
        <v>24</v>
      </c>
      <c r="H473" s="4" t="n">
        <v>11</v>
      </c>
      <c r="I473" s="4" t="n">
        <v>0</v>
      </c>
      <c r="J473" s="4" t="n">
        <v>5</v>
      </c>
      <c r="K473" s="4" t="n">
        <v>2</v>
      </c>
      <c r="L473" s="4" t="n">
        <v>1</v>
      </c>
      <c r="M473" s="4" t="n">
        <v>1</v>
      </c>
      <c r="N473" s="4" t="n">
        <v>1</v>
      </c>
      <c r="O473" s="4" t="n">
        <v>1</v>
      </c>
      <c r="P473" s="4" t="n">
        <v>0</v>
      </c>
      <c r="Q473" s="4" t="n">
        <v>3</v>
      </c>
      <c r="R473" s="4" t="n">
        <v>7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51</v>
      </c>
      <c r="AA473" s="4" t="str">
        <f aca="false">IF(AND(Z473 &lt; 36, Z473&gt;23), "24-35",
IF(AND(Z473 &lt; 51, Z473&gt;35), "36-50",
IF(AND(Z473 &lt; 66, Z473&gt;50), "51-65",
IF(Z473&gt;65, "66+", "?"))))</f>
        <v>51-65</v>
      </c>
      <c r="AB473" s="4" t="n">
        <v>2313</v>
      </c>
      <c r="AC473" s="4" t="n">
        <v>0</v>
      </c>
      <c r="AD473" s="4" t="n">
        <v>1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1</v>
      </c>
      <c r="AJ473" s="4" t="n">
        <v>0</v>
      </c>
      <c r="AK473" s="4" t="n">
        <v>0</v>
      </c>
      <c r="AL473" s="4" t="n">
        <v>18</v>
      </c>
      <c r="AM473" s="5" t="n">
        <v>42536</v>
      </c>
      <c r="AN473" s="3" t="n">
        <f aca="false">MONTH(AM473)</f>
        <v>6</v>
      </c>
      <c r="AO473" s="3" t="str">
        <f aca="false">TEXT(AM473,"mmmm")</f>
        <v>June</v>
      </c>
    </row>
    <row r="474" customFormat="false" ht="12.75" hidden="true" customHeight="false" outlineLevel="0" collapsed="false">
      <c r="A474" s="3" t="n">
        <v>473</v>
      </c>
      <c r="B474" s="4" t="n">
        <v>28457</v>
      </c>
      <c r="C474" s="4" t="n">
        <v>191</v>
      </c>
      <c r="E474" s="4" t="n">
        <v>0</v>
      </c>
      <c r="F474" s="4" t="n">
        <v>0</v>
      </c>
      <c r="G474" s="4" t="n">
        <v>96</v>
      </c>
      <c r="H474" s="4" t="n">
        <v>24</v>
      </c>
      <c r="I474" s="4" t="n">
        <v>1</v>
      </c>
      <c r="J474" s="4" t="n">
        <v>108</v>
      </c>
      <c r="K474" s="4" t="n">
        <v>29</v>
      </c>
      <c r="L474" s="4" t="n">
        <v>29</v>
      </c>
      <c r="M474" s="4" t="n">
        <v>14</v>
      </c>
      <c r="N474" s="4" t="n">
        <v>1</v>
      </c>
      <c r="O474" s="4" t="n">
        <v>4</v>
      </c>
      <c r="P474" s="4" t="n">
        <v>1</v>
      </c>
      <c r="Q474" s="4" t="n">
        <v>4</v>
      </c>
      <c r="R474" s="4" t="n">
        <v>8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68</v>
      </c>
      <c r="AA474" s="4" t="str">
        <f aca="false">IF(AND(Z474 &lt; 36, Z474&gt;23), "24-35",
IF(AND(Z474 &lt; 51, Z474&gt;35), "36-50",
IF(AND(Z474 &lt; 66, Z474&gt;50), "51-65",
IF(Z474&gt;65, "66+", "?"))))</f>
        <v>66+</v>
      </c>
      <c r="AB474" s="4" t="n">
        <v>2768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1</v>
      </c>
      <c r="AH474" s="4" t="n">
        <v>1</v>
      </c>
      <c r="AI474" s="4" t="n">
        <v>0</v>
      </c>
      <c r="AJ474" s="4" t="n">
        <v>0</v>
      </c>
      <c r="AK474" s="4" t="n">
        <v>0</v>
      </c>
      <c r="AL474" s="4" t="n">
        <v>177</v>
      </c>
      <c r="AM474" s="5" t="n">
        <v>42081</v>
      </c>
      <c r="AN474" s="3" t="n">
        <f aca="false">MONTH(AM474)</f>
        <v>3</v>
      </c>
      <c r="AO474" s="3" t="str">
        <f aca="false">TEXT(AM474,"mmmm")</f>
        <v>March</v>
      </c>
    </row>
    <row r="475" customFormat="false" ht="12.75" hidden="true" customHeight="false" outlineLevel="0" collapsed="false">
      <c r="A475" s="3" t="n">
        <v>474</v>
      </c>
      <c r="B475" s="4" t="n">
        <v>78952</v>
      </c>
      <c r="C475" s="4" t="n">
        <v>1958</v>
      </c>
      <c r="E475" s="4" t="n">
        <v>0</v>
      </c>
      <c r="F475" s="4" t="n">
        <v>1</v>
      </c>
      <c r="G475" s="4" t="n">
        <v>11</v>
      </c>
      <c r="H475" s="4" t="n">
        <v>1170</v>
      </c>
      <c r="I475" s="4" t="n">
        <v>19</v>
      </c>
      <c r="J475" s="4" t="n">
        <v>594</v>
      </c>
      <c r="K475" s="4" t="n">
        <v>99</v>
      </c>
      <c r="L475" s="4" t="n">
        <v>76</v>
      </c>
      <c r="M475" s="4" t="n">
        <v>134</v>
      </c>
      <c r="N475" s="4" t="n">
        <v>2</v>
      </c>
      <c r="O475" s="4" t="n">
        <v>2</v>
      </c>
      <c r="P475" s="4" t="n">
        <v>5</v>
      </c>
      <c r="Q475" s="4" t="n">
        <v>12</v>
      </c>
      <c r="R475" s="4" t="n">
        <v>6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62</v>
      </c>
      <c r="AA475" s="4" t="str">
        <f aca="false">IF(AND(Z475 &lt; 36, Z475&gt;23), "24-35",
IF(AND(Z475 &lt; 51, Z475&gt;35), "36-50",
IF(AND(Z475 &lt; 66, Z475&gt;50), "51-65",
IF(Z475&gt;65, "66+", "?"))))</f>
        <v>51-65</v>
      </c>
      <c r="AB475" s="4" t="n">
        <v>2802</v>
      </c>
      <c r="AC475" s="4" t="n">
        <v>0</v>
      </c>
      <c r="AD475" s="4" t="n">
        <v>0</v>
      </c>
      <c r="AE475" s="4" t="n">
        <v>0</v>
      </c>
      <c r="AF475" s="4" t="n">
        <v>1</v>
      </c>
      <c r="AG475" s="4" t="n">
        <v>0</v>
      </c>
      <c r="AH475" s="4" t="n">
        <v>0</v>
      </c>
      <c r="AI475" s="4" t="n">
        <v>0</v>
      </c>
      <c r="AJ475" s="4" t="n">
        <v>0</v>
      </c>
      <c r="AK475" s="4" t="n">
        <v>1</v>
      </c>
      <c r="AL475" s="4" t="n">
        <v>1824</v>
      </c>
      <c r="AM475" s="5" t="n">
        <v>42047</v>
      </c>
      <c r="AN475" s="3" t="n">
        <f aca="false">MONTH(AM475)</f>
        <v>2</v>
      </c>
      <c r="AO475" s="3" t="str">
        <f aca="false">TEXT(AM475,"mmmm")</f>
        <v>February</v>
      </c>
    </row>
    <row r="476" customFormat="false" ht="12.75" hidden="true" customHeight="false" outlineLevel="0" collapsed="false">
      <c r="A476" s="3" t="n">
        <v>475</v>
      </c>
      <c r="B476" s="4" t="n">
        <v>46310</v>
      </c>
      <c r="C476" s="4" t="n">
        <v>295</v>
      </c>
      <c r="E476" s="4" t="n">
        <v>1</v>
      </c>
      <c r="F476" s="4" t="n">
        <v>0</v>
      </c>
      <c r="G476" s="4" t="n">
        <v>99</v>
      </c>
      <c r="H476" s="4" t="n">
        <v>185</v>
      </c>
      <c r="I476" s="4" t="n">
        <v>2</v>
      </c>
      <c r="J476" s="4" t="n">
        <v>88</v>
      </c>
      <c r="K476" s="4" t="n">
        <v>15</v>
      </c>
      <c r="L476" s="4" t="n">
        <v>5</v>
      </c>
      <c r="M476" s="4" t="n">
        <v>14</v>
      </c>
      <c r="N476" s="4" t="n">
        <v>2</v>
      </c>
      <c r="O476" s="4" t="n">
        <v>6</v>
      </c>
      <c r="P476" s="4" t="n">
        <v>1</v>
      </c>
      <c r="Q476" s="4" t="n">
        <v>5</v>
      </c>
      <c r="R476" s="4" t="n">
        <v>8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44</v>
      </c>
      <c r="AA476" s="4" t="str">
        <f aca="false">IF(AND(Z476 &lt; 36, Z476&gt;23), "24-35",
IF(AND(Z476 &lt; 51, Z476&gt;35), "36-50",
IF(AND(Z476 &lt; 66, Z476&gt;50), "51-65",
IF(Z476&gt;65, "66+", "?"))))</f>
        <v>36-50</v>
      </c>
      <c r="AB476" s="4" t="n">
        <v>2732</v>
      </c>
      <c r="AC476" s="4" t="n">
        <v>1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1</v>
      </c>
      <c r="AJ476" s="4" t="n">
        <v>0</v>
      </c>
      <c r="AK476" s="4" t="n">
        <v>0</v>
      </c>
      <c r="AL476" s="4" t="n">
        <v>281</v>
      </c>
      <c r="AM476" s="5" t="n">
        <v>42117</v>
      </c>
      <c r="AN476" s="3" t="n">
        <f aca="false">MONTH(AM476)</f>
        <v>4</v>
      </c>
      <c r="AO476" s="3" t="str">
        <f aca="false">TEXT(AM476,"mmmm")</f>
        <v>April</v>
      </c>
    </row>
    <row r="477" customFormat="false" ht="12.75" hidden="true" customHeight="false" outlineLevel="0" collapsed="false">
      <c r="A477" s="3" t="n">
        <v>476</v>
      </c>
      <c r="B477" s="4" t="n">
        <v>76005</v>
      </c>
      <c r="C477" s="4" t="n">
        <v>1682</v>
      </c>
      <c r="E477" s="4" t="n">
        <v>0</v>
      </c>
      <c r="F477" s="4" t="n">
        <v>0</v>
      </c>
      <c r="G477" s="4" t="n">
        <v>72</v>
      </c>
      <c r="H477" s="4" t="n">
        <v>983</v>
      </c>
      <c r="I477" s="4" t="n">
        <v>20</v>
      </c>
      <c r="J477" s="4" t="n">
        <v>389</v>
      </c>
      <c r="K477" s="4" t="n">
        <v>240</v>
      </c>
      <c r="L477" s="4" t="n">
        <v>50</v>
      </c>
      <c r="M477" s="4" t="n">
        <v>40</v>
      </c>
      <c r="N477" s="4" t="n">
        <v>1</v>
      </c>
      <c r="O477" s="4" t="n">
        <v>3</v>
      </c>
      <c r="P477" s="4" t="n">
        <v>5</v>
      </c>
      <c r="Q477" s="4" t="n">
        <v>13</v>
      </c>
      <c r="R477" s="4" t="n">
        <v>6</v>
      </c>
      <c r="S477" s="4" t="n">
        <v>1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65</v>
      </c>
      <c r="AA477" s="4" t="str">
        <f aca="false">IF(AND(Z477 &lt; 36, Z477&gt;23), "24-35",
IF(AND(Z477 &lt; 51, Z477&gt;35), "36-50",
IF(AND(Z477 &lt; 66, Z477&gt;50), "51-65",
IF(Z477&gt;65, "66+", "?"))))</f>
        <v>51-65</v>
      </c>
      <c r="AB477" s="4" t="n">
        <v>2651</v>
      </c>
      <c r="AC477" s="4" t="n">
        <v>0</v>
      </c>
      <c r="AD477" s="4" t="n">
        <v>0</v>
      </c>
      <c r="AE477" s="4" t="n">
        <v>0</v>
      </c>
      <c r="AF477" s="4" t="n">
        <v>1</v>
      </c>
      <c r="AG477" s="4" t="n">
        <v>0</v>
      </c>
      <c r="AH477" s="4" t="n">
        <v>0</v>
      </c>
      <c r="AI477" s="4" t="n">
        <v>1</v>
      </c>
      <c r="AJ477" s="4" t="n">
        <v>0</v>
      </c>
      <c r="AK477" s="4" t="n">
        <v>0</v>
      </c>
      <c r="AL477" s="4" t="n">
        <v>1642</v>
      </c>
      <c r="AM477" s="5" t="n">
        <v>42198</v>
      </c>
      <c r="AN477" s="3" t="n">
        <f aca="false">MONTH(AM477)</f>
        <v>7</v>
      </c>
      <c r="AO477" s="3" t="str">
        <f aca="false">TEXT(AM477,"mmmm")</f>
        <v>July</v>
      </c>
    </row>
    <row r="478" customFormat="false" ht="12.75" hidden="true" customHeight="false" outlineLevel="0" collapsed="false">
      <c r="A478" s="3" t="n">
        <v>477</v>
      </c>
      <c r="B478" s="4" t="n">
        <v>58308</v>
      </c>
      <c r="C478" s="4" t="n">
        <v>770</v>
      </c>
      <c r="E478" s="4" t="n">
        <v>0</v>
      </c>
      <c r="F478" s="4" t="n">
        <v>1</v>
      </c>
      <c r="G478" s="4" t="n">
        <v>77</v>
      </c>
      <c r="H478" s="4" t="n">
        <v>691</v>
      </c>
      <c r="I478" s="4" t="n">
        <v>0</v>
      </c>
      <c r="J478" s="4" t="n">
        <v>69</v>
      </c>
      <c r="K478" s="4" t="n">
        <v>10</v>
      </c>
      <c r="L478" s="4" t="n">
        <v>0</v>
      </c>
      <c r="M478" s="4" t="n">
        <v>130</v>
      </c>
      <c r="N478" s="4" t="n">
        <v>4</v>
      </c>
      <c r="O478" s="4" t="n">
        <v>2</v>
      </c>
      <c r="P478" s="4" t="n">
        <v>6</v>
      </c>
      <c r="Q478" s="4" t="n">
        <v>3</v>
      </c>
      <c r="R478" s="4" t="n">
        <v>8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56</v>
      </c>
      <c r="AA478" s="4" t="str">
        <f aca="false">IF(AND(Z478 &lt; 36, Z478&gt;23), "24-35",
IF(AND(Z478 &lt; 51, Z478&gt;35), "36-50",
IF(AND(Z478 &lt; 66, Z478&gt;50), "51-65",
IF(Z478&gt;65, "66+", "?"))))</f>
        <v>51-65</v>
      </c>
      <c r="AB478" s="4" t="n">
        <v>2692</v>
      </c>
      <c r="AC478" s="4" t="n">
        <v>0</v>
      </c>
      <c r="AD478" s="4" t="n">
        <v>0</v>
      </c>
      <c r="AE478" s="4" t="n">
        <v>1</v>
      </c>
      <c r="AF478" s="4" t="n">
        <v>0</v>
      </c>
      <c r="AG478" s="4" t="n">
        <v>0</v>
      </c>
      <c r="AH478" s="4" t="n">
        <v>0</v>
      </c>
      <c r="AI478" s="4" t="n">
        <v>0</v>
      </c>
      <c r="AJ478" s="4" t="n">
        <v>1</v>
      </c>
      <c r="AK478" s="4" t="n">
        <v>0</v>
      </c>
      <c r="AL478" s="4" t="n">
        <v>640</v>
      </c>
      <c r="AM478" s="5" t="n">
        <v>42157</v>
      </c>
      <c r="AN478" s="3" t="n">
        <f aca="false">MONTH(AM478)</f>
        <v>6</v>
      </c>
      <c r="AO478" s="3" t="str">
        <f aca="false">TEXT(AM478,"mmmm")</f>
        <v>June</v>
      </c>
    </row>
    <row r="479" customFormat="false" ht="12.75" hidden="true" customHeight="false" outlineLevel="0" collapsed="false">
      <c r="A479" s="3" t="n">
        <v>478</v>
      </c>
      <c r="B479" s="4" t="n">
        <v>55614</v>
      </c>
      <c r="C479" s="4" t="n">
        <v>656</v>
      </c>
      <c r="E479" s="4" t="n">
        <v>0</v>
      </c>
      <c r="F479" s="4" t="n">
        <v>0</v>
      </c>
      <c r="G479" s="4" t="n">
        <v>85</v>
      </c>
      <c r="H479" s="4" t="n">
        <v>504</v>
      </c>
      <c r="I479" s="4" t="n">
        <v>13</v>
      </c>
      <c r="J479" s="4" t="n">
        <v>131</v>
      </c>
      <c r="K479" s="4" t="n">
        <v>8</v>
      </c>
      <c r="L479" s="4" t="n">
        <v>0</v>
      </c>
      <c r="M479" s="4" t="n">
        <v>26</v>
      </c>
      <c r="N479" s="4" t="n">
        <v>1</v>
      </c>
      <c r="O479" s="4" t="n">
        <v>9</v>
      </c>
      <c r="P479" s="4" t="n">
        <v>4</v>
      </c>
      <c r="Q479" s="4" t="n">
        <v>6</v>
      </c>
      <c r="R479" s="4" t="n">
        <v>7</v>
      </c>
      <c r="S479" s="4" t="n">
        <v>0</v>
      </c>
      <c r="T479" s="4" t="n">
        <v>0</v>
      </c>
      <c r="U479" s="4" t="n">
        <v>0</v>
      </c>
      <c r="V479" s="4" t="n">
        <v>1</v>
      </c>
      <c r="W479" s="4" t="n">
        <v>0</v>
      </c>
      <c r="X479" s="4" t="n">
        <v>0</v>
      </c>
      <c r="Y479" s="4" t="n">
        <v>0</v>
      </c>
      <c r="Z479" s="4" t="n">
        <v>76</v>
      </c>
      <c r="AA479" s="4" t="str">
        <f aca="false">IF(AND(Z479 &lt; 36, Z479&gt;23), "24-35",
IF(AND(Z479 &lt; 51, Z479&gt;35), "36-50",
IF(AND(Z479 &lt; 66, Z479&gt;50), "51-65",
IF(Z479&gt;65, "66+", "?"))))</f>
        <v>66+</v>
      </c>
      <c r="AB479" s="4" t="n">
        <v>2373</v>
      </c>
      <c r="AC479" s="4" t="n">
        <v>1</v>
      </c>
      <c r="AD479" s="4" t="n">
        <v>0</v>
      </c>
      <c r="AE479" s="4" t="n">
        <v>0</v>
      </c>
      <c r="AF479" s="4" t="n">
        <v>0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1</v>
      </c>
      <c r="AL479" s="4" t="n">
        <v>630</v>
      </c>
      <c r="AM479" s="5" t="n">
        <v>42476</v>
      </c>
      <c r="AN479" s="3" t="n">
        <f aca="false">MONTH(AM479)</f>
        <v>4</v>
      </c>
      <c r="AO479" s="3" t="str">
        <f aca="false">TEXT(AM479,"mmmm")</f>
        <v>April</v>
      </c>
    </row>
    <row r="480" customFormat="false" ht="12.75" hidden="true" customHeight="false" outlineLevel="0" collapsed="false">
      <c r="A480" s="3" t="n">
        <v>479</v>
      </c>
      <c r="B480" s="4" t="n">
        <v>59432</v>
      </c>
      <c r="C480" s="4" t="n">
        <v>651</v>
      </c>
      <c r="E480" s="4" t="n">
        <v>0</v>
      </c>
      <c r="F480" s="4" t="n">
        <v>1</v>
      </c>
      <c r="G480" s="4" t="n">
        <v>88</v>
      </c>
      <c r="H480" s="4" t="n">
        <v>317</v>
      </c>
      <c r="I480" s="4" t="n">
        <v>25</v>
      </c>
      <c r="J480" s="4" t="n">
        <v>265</v>
      </c>
      <c r="K480" s="4" t="n">
        <v>25</v>
      </c>
      <c r="L480" s="4" t="n">
        <v>19</v>
      </c>
      <c r="M480" s="4" t="n">
        <v>12</v>
      </c>
      <c r="N480" s="4" t="n">
        <v>3</v>
      </c>
      <c r="O480" s="4" t="n">
        <v>5</v>
      </c>
      <c r="P480" s="4" t="n">
        <v>3</v>
      </c>
      <c r="Q480" s="4" t="n">
        <v>11</v>
      </c>
      <c r="R480" s="4" t="n">
        <v>5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58</v>
      </c>
      <c r="AA480" s="4" t="str">
        <f aca="false">IF(AND(Z480 &lt; 36, Z480&gt;23), "24-35",
IF(AND(Z480 &lt; 51, Z480&gt;35), "36-50",
IF(AND(Z480 &lt; 66, Z480&gt;50), "51-65",
IF(Z480&gt;65, "66+", "?"))))</f>
        <v>51-65</v>
      </c>
      <c r="AB480" s="4" t="n">
        <v>2601</v>
      </c>
      <c r="AC480" s="4" t="n">
        <v>1</v>
      </c>
      <c r="AD480" s="4" t="n">
        <v>0</v>
      </c>
      <c r="AE480" s="4" t="n">
        <v>0</v>
      </c>
      <c r="AF480" s="4" t="n">
        <v>0</v>
      </c>
      <c r="AG480" s="4" t="n">
        <v>0</v>
      </c>
      <c r="AH480" s="4" t="n">
        <v>0</v>
      </c>
      <c r="AI480" s="4" t="n">
        <v>0</v>
      </c>
      <c r="AJ480" s="4" t="n">
        <v>1</v>
      </c>
      <c r="AK480" s="4" t="n">
        <v>0</v>
      </c>
      <c r="AL480" s="4" t="n">
        <v>639</v>
      </c>
      <c r="AM480" s="5" t="n">
        <v>42248</v>
      </c>
      <c r="AN480" s="3" t="n">
        <f aca="false">MONTH(AM480)</f>
        <v>9</v>
      </c>
      <c r="AO480" s="3" t="str">
        <f aca="false">TEXT(AM480,"mmmm")</f>
        <v>September</v>
      </c>
    </row>
    <row r="481" customFormat="false" ht="12.75" hidden="true" customHeight="false" outlineLevel="0" collapsed="false">
      <c r="A481" s="3" t="n">
        <v>480</v>
      </c>
      <c r="B481" s="4" t="n">
        <v>55563</v>
      </c>
      <c r="C481" s="4" t="n">
        <v>41</v>
      </c>
      <c r="E481" s="4" t="n">
        <v>0</v>
      </c>
      <c r="F481" s="4" t="n">
        <v>1</v>
      </c>
      <c r="G481" s="4" t="n">
        <v>22</v>
      </c>
      <c r="H481" s="4" t="n">
        <v>29</v>
      </c>
      <c r="I481" s="4" t="n">
        <v>1</v>
      </c>
      <c r="J481" s="4" t="n">
        <v>9</v>
      </c>
      <c r="K481" s="4" t="n">
        <v>2</v>
      </c>
      <c r="L481" s="4" t="n">
        <v>0</v>
      </c>
      <c r="M481" s="4" t="n">
        <v>2</v>
      </c>
      <c r="N481" s="4" t="n">
        <v>1</v>
      </c>
      <c r="O481" s="4" t="n">
        <v>2</v>
      </c>
      <c r="P481" s="4" t="n">
        <v>0</v>
      </c>
      <c r="Q481" s="4" t="n">
        <v>3</v>
      </c>
      <c r="R481" s="4" t="n">
        <v>3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42</v>
      </c>
      <c r="AA481" s="4" t="str">
        <f aca="false">IF(AND(Z481 &lt; 36, Z481&gt;23), "24-35",
IF(AND(Z481 &lt; 51, Z481&gt;35), "36-50",
IF(AND(Z481 &lt; 66, Z481&gt;50), "51-65",
IF(Z481&gt;65, "66+", "?"))))</f>
        <v>36-50</v>
      </c>
      <c r="AB481" s="4" t="n">
        <v>2244</v>
      </c>
      <c r="AC481" s="4" t="n">
        <v>1</v>
      </c>
      <c r="AD481" s="4" t="n">
        <v>0</v>
      </c>
      <c r="AE481" s="4" t="n">
        <v>0</v>
      </c>
      <c r="AF481" s="4" t="n">
        <v>0</v>
      </c>
      <c r="AG481" s="4" t="n">
        <v>0</v>
      </c>
      <c r="AH481" s="4" t="n">
        <v>0</v>
      </c>
      <c r="AI481" s="4" t="n">
        <v>1</v>
      </c>
      <c r="AJ481" s="4" t="n">
        <v>0</v>
      </c>
      <c r="AK481" s="4" t="n">
        <v>0</v>
      </c>
      <c r="AL481" s="4" t="n">
        <v>39</v>
      </c>
      <c r="AM481" s="5" t="n">
        <v>42605</v>
      </c>
      <c r="AN481" s="3" t="n">
        <f aca="false">MONTH(AM481)</f>
        <v>8</v>
      </c>
      <c r="AO481" s="3" t="str">
        <f aca="false">TEXT(AM481,"mmmm")</f>
        <v>August</v>
      </c>
    </row>
    <row r="482" customFormat="false" ht="12.75" hidden="true" customHeight="false" outlineLevel="0" collapsed="false">
      <c r="A482" s="3" t="n">
        <v>481</v>
      </c>
      <c r="B482" s="4" t="n">
        <v>78642</v>
      </c>
      <c r="C482" s="4" t="n">
        <v>1799</v>
      </c>
      <c r="E482" s="4" t="n">
        <v>0</v>
      </c>
      <c r="F482" s="4" t="n">
        <v>1</v>
      </c>
      <c r="G482" s="4" t="n">
        <v>83</v>
      </c>
      <c r="H482" s="4" t="n">
        <v>1396</v>
      </c>
      <c r="I482" s="4" t="n">
        <v>0</v>
      </c>
      <c r="J482" s="4" t="n">
        <v>322</v>
      </c>
      <c r="K482" s="4" t="n">
        <v>46</v>
      </c>
      <c r="L482" s="4" t="n">
        <v>35</v>
      </c>
      <c r="M482" s="4" t="n">
        <v>17</v>
      </c>
      <c r="N482" s="4" t="n">
        <v>1</v>
      </c>
      <c r="O482" s="4" t="n">
        <v>4</v>
      </c>
      <c r="P482" s="4" t="n">
        <v>9</v>
      </c>
      <c r="Q482" s="4" t="n">
        <v>4</v>
      </c>
      <c r="R482" s="4" t="n">
        <v>6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49</v>
      </c>
      <c r="AA482" s="4" t="str">
        <f aca="false">IF(AND(Z482 &lt; 36, Z482&gt;23), "24-35",
IF(AND(Z482 &lt; 51, Z482&gt;35), "36-50",
IF(AND(Z482 &lt; 66, Z482&gt;50), "51-65",
IF(Z482&gt;65, "66+", "?"))))</f>
        <v>36-50</v>
      </c>
      <c r="AB482" s="4" t="n">
        <v>2593</v>
      </c>
      <c r="AC482" s="4" t="n">
        <v>0</v>
      </c>
      <c r="AD482" s="4" t="n">
        <v>0</v>
      </c>
      <c r="AE482" s="4" t="n">
        <v>0</v>
      </c>
      <c r="AF482" s="4" t="n">
        <v>1</v>
      </c>
      <c r="AG482" s="4" t="n">
        <v>0</v>
      </c>
      <c r="AH482" s="4" t="n">
        <v>0</v>
      </c>
      <c r="AI482" s="4" t="n">
        <v>0</v>
      </c>
      <c r="AJ482" s="4" t="n">
        <v>0</v>
      </c>
      <c r="AK482" s="4" t="n">
        <v>1</v>
      </c>
      <c r="AL482" s="4" t="n">
        <v>1782</v>
      </c>
      <c r="AM482" s="5" t="n">
        <v>42256</v>
      </c>
      <c r="AN482" s="3" t="n">
        <f aca="false">MONTH(AM482)</f>
        <v>9</v>
      </c>
      <c r="AO482" s="3" t="str">
        <f aca="false">TEXT(AM482,"mmmm")</f>
        <v>September</v>
      </c>
    </row>
    <row r="483" customFormat="false" ht="12.75" hidden="true" customHeight="false" outlineLevel="0" collapsed="false">
      <c r="A483" s="3" t="n">
        <v>482</v>
      </c>
      <c r="B483" s="4" t="n">
        <v>67911</v>
      </c>
      <c r="C483" s="4" t="n">
        <v>976</v>
      </c>
      <c r="E483" s="4" t="n">
        <v>0</v>
      </c>
      <c r="F483" s="4" t="n">
        <v>1</v>
      </c>
      <c r="G483" s="4" t="n">
        <v>63</v>
      </c>
      <c r="H483" s="4" t="n">
        <v>529</v>
      </c>
      <c r="I483" s="4" t="n">
        <v>0</v>
      </c>
      <c r="J483" s="4" t="n">
        <v>356</v>
      </c>
      <c r="K483" s="4" t="n">
        <v>63</v>
      </c>
      <c r="L483" s="4" t="n">
        <v>28</v>
      </c>
      <c r="M483" s="4" t="n">
        <v>0</v>
      </c>
      <c r="N483" s="4" t="n">
        <v>3</v>
      </c>
      <c r="O483" s="4" t="n">
        <v>6</v>
      </c>
      <c r="P483" s="4" t="n">
        <v>7</v>
      </c>
      <c r="Q483" s="4" t="n">
        <v>11</v>
      </c>
      <c r="R483" s="4" t="n">
        <v>3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71</v>
      </c>
      <c r="AA483" s="4" t="str">
        <f aca="false">IF(AND(Z483 &lt; 36, Z483&gt;23), "24-35",
IF(AND(Z483 &lt; 51, Z483&gt;35), "36-50",
IF(AND(Z483 &lt; 66, Z483&gt;50), "51-65",
IF(Z483&gt;65, "66+", "?"))))</f>
        <v>66+</v>
      </c>
      <c r="AB483" s="4" t="n">
        <v>2197</v>
      </c>
      <c r="AC483" s="4" t="n">
        <v>0</v>
      </c>
      <c r="AD483" s="4" t="n">
        <v>0</v>
      </c>
      <c r="AE483" s="4" t="n">
        <v>0</v>
      </c>
      <c r="AF483" s="4" t="n">
        <v>1</v>
      </c>
      <c r="AG483" s="4" t="n">
        <v>0</v>
      </c>
      <c r="AH483" s="4" t="n">
        <v>0</v>
      </c>
      <c r="AI483" s="4" t="n">
        <v>0</v>
      </c>
      <c r="AJ483" s="4" t="n">
        <v>0</v>
      </c>
      <c r="AK483" s="4" t="n">
        <v>1</v>
      </c>
      <c r="AL483" s="4" t="n">
        <v>976</v>
      </c>
      <c r="AM483" s="5" t="n">
        <v>42652</v>
      </c>
      <c r="AN483" s="3" t="n">
        <f aca="false">MONTH(AM483)</f>
        <v>10</v>
      </c>
      <c r="AO483" s="3" t="str">
        <f aca="false">TEXT(AM483,"mmmm")</f>
        <v>October</v>
      </c>
    </row>
    <row r="484" customFormat="false" ht="12.75" hidden="true" customHeight="false" outlineLevel="0" collapsed="false">
      <c r="A484" s="3" t="n">
        <v>483</v>
      </c>
      <c r="B484" s="4" t="n">
        <v>65275</v>
      </c>
      <c r="C484" s="4" t="n">
        <v>725</v>
      </c>
      <c r="E484" s="4" t="n">
        <v>0</v>
      </c>
      <c r="F484" s="4" t="n">
        <v>0</v>
      </c>
      <c r="G484" s="4" t="n">
        <v>9</v>
      </c>
      <c r="H484" s="4" t="n">
        <v>388</v>
      </c>
      <c r="I484" s="4" t="n">
        <v>14</v>
      </c>
      <c r="J484" s="4" t="n">
        <v>218</v>
      </c>
      <c r="K484" s="4" t="n">
        <v>91</v>
      </c>
      <c r="L484" s="4" t="n">
        <v>14</v>
      </c>
      <c r="M484" s="4" t="n">
        <v>21</v>
      </c>
      <c r="N484" s="4" t="n">
        <v>1</v>
      </c>
      <c r="O484" s="4" t="n">
        <v>4</v>
      </c>
      <c r="P484" s="4" t="n">
        <v>3</v>
      </c>
      <c r="Q484" s="4" t="n">
        <v>13</v>
      </c>
      <c r="R484" s="4" t="n">
        <v>2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76</v>
      </c>
      <c r="AA484" s="4" t="str">
        <f aca="false">IF(AND(Z484 &lt; 36, Z484&gt;23), "24-35",
IF(AND(Z484 &lt; 51, Z484&gt;35), "36-50",
IF(AND(Z484 &lt; 66, Z484&gt;50), "51-65",
IF(Z484&gt;65, "66+", "?"))))</f>
        <v>66+</v>
      </c>
      <c r="AB484" s="4" t="n">
        <v>2611</v>
      </c>
      <c r="AC484" s="4" t="n">
        <v>0</v>
      </c>
      <c r="AD484" s="4" t="n">
        <v>1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1</v>
      </c>
      <c r="AJ484" s="4" t="n">
        <v>0</v>
      </c>
      <c r="AK484" s="4" t="n">
        <v>0</v>
      </c>
      <c r="AL484" s="4" t="n">
        <v>704</v>
      </c>
      <c r="AM484" s="5" t="n">
        <v>42238</v>
      </c>
      <c r="AN484" s="3" t="n">
        <f aca="false">MONTH(AM484)</f>
        <v>8</v>
      </c>
      <c r="AO484" s="3" t="str">
        <f aca="false">TEXT(AM484,"mmmm")</f>
        <v>August</v>
      </c>
    </row>
    <row r="485" customFormat="false" ht="12.75" hidden="true" customHeight="false" outlineLevel="0" collapsed="false">
      <c r="A485" s="3" t="n">
        <v>484</v>
      </c>
      <c r="B485" s="4" t="n">
        <v>27203</v>
      </c>
      <c r="C485" s="4" t="n">
        <v>40</v>
      </c>
      <c r="E485" s="4" t="n">
        <v>1</v>
      </c>
      <c r="F485" s="4" t="n">
        <v>1</v>
      </c>
      <c r="G485" s="4" t="n">
        <v>92</v>
      </c>
      <c r="H485" s="4" t="n">
        <v>13</v>
      </c>
      <c r="I485" s="4" t="n">
        <v>2</v>
      </c>
      <c r="J485" s="4" t="n">
        <v>21</v>
      </c>
      <c r="K485" s="4" t="n">
        <v>4</v>
      </c>
      <c r="L485" s="4" t="n">
        <v>0</v>
      </c>
      <c r="M485" s="4" t="n">
        <v>24</v>
      </c>
      <c r="N485" s="4" t="n">
        <v>2</v>
      </c>
      <c r="O485" s="4" t="n">
        <v>1</v>
      </c>
      <c r="P485" s="4" t="n">
        <v>1</v>
      </c>
      <c r="Q485" s="4" t="n">
        <v>2</v>
      </c>
      <c r="R485" s="4" t="n">
        <v>8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70</v>
      </c>
      <c r="AA485" s="4" t="str">
        <f aca="false">IF(AND(Z485 &lt; 36, Z485&gt;23), "24-35",
IF(AND(Z485 &lt; 51, Z485&gt;35), "36-50",
IF(AND(Z485 &lt; 66, Z485&gt;50), "51-65",
IF(Z485&gt;65, "66+", "?"))))</f>
        <v>66+</v>
      </c>
      <c r="AB485" s="4" t="n">
        <v>2851</v>
      </c>
      <c r="AC485" s="4" t="n">
        <v>0</v>
      </c>
      <c r="AD485" s="4" t="n">
        <v>0</v>
      </c>
      <c r="AE485" s="4" t="n">
        <v>0</v>
      </c>
      <c r="AF485" s="4" t="n">
        <v>1</v>
      </c>
      <c r="AG485" s="4" t="n">
        <v>0</v>
      </c>
      <c r="AH485" s="4" t="n">
        <v>0</v>
      </c>
      <c r="AI485" s="4" t="n">
        <v>1</v>
      </c>
      <c r="AJ485" s="4" t="n">
        <v>0</v>
      </c>
      <c r="AK485" s="4" t="n">
        <v>0</v>
      </c>
      <c r="AL485" s="4" t="n">
        <v>16</v>
      </c>
      <c r="AM485" s="5" t="n">
        <v>41998</v>
      </c>
      <c r="AN485" s="3" t="n">
        <f aca="false">MONTH(AM485)</f>
        <v>12</v>
      </c>
      <c r="AO485" s="3" t="str">
        <f aca="false">TEXT(AM485,"mmmm")</f>
        <v>December</v>
      </c>
    </row>
    <row r="486" customFormat="false" ht="12.75" hidden="true" customHeight="false" outlineLevel="0" collapsed="false">
      <c r="A486" s="3" t="n">
        <v>485</v>
      </c>
      <c r="B486" s="4" t="n">
        <v>48330</v>
      </c>
      <c r="C486" s="4" t="n">
        <v>32</v>
      </c>
      <c r="E486" s="4" t="n">
        <v>0</v>
      </c>
      <c r="F486" s="4" t="n">
        <v>1</v>
      </c>
      <c r="G486" s="4" t="n">
        <v>2</v>
      </c>
      <c r="H486" s="4" t="n">
        <v>28</v>
      </c>
      <c r="I486" s="4" t="n">
        <v>0</v>
      </c>
      <c r="J486" s="4" t="n">
        <v>4</v>
      </c>
      <c r="K486" s="4" t="n">
        <v>0</v>
      </c>
      <c r="L486" s="4" t="n">
        <v>0</v>
      </c>
      <c r="M486" s="4" t="n">
        <v>0</v>
      </c>
      <c r="N486" s="4" t="n">
        <v>1</v>
      </c>
      <c r="O486" s="4" t="n">
        <v>1</v>
      </c>
      <c r="P486" s="4" t="n">
        <v>0</v>
      </c>
      <c r="Q486" s="4" t="n">
        <v>3</v>
      </c>
      <c r="R486" s="4" t="n">
        <v>5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59</v>
      </c>
      <c r="AA486" s="4" t="str">
        <f aca="false">IF(AND(Z486 &lt; 36, Z486&gt;23), "24-35",
IF(AND(Z486 &lt; 51, Z486&gt;35), "36-50",
IF(AND(Z486 &lt; 66, Z486&gt;50), "51-65",
IF(Z486&gt;65, "66+", "?"))))</f>
        <v>51-65</v>
      </c>
      <c r="AB486" s="4" t="n">
        <v>2385</v>
      </c>
      <c r="AC486" s="4" t="n">
        <v>0</v>
      </c>
      <c r="AD486" s="4" t="n">
        <v>0</v>
      </c>
      <c r="AE486" s="4" t="n">
        <v>0</v>
      </c>
      <c r="AF486" s="4" t="n">
        <v>1</v>
      </c>
      <c r="AG486" s="4" t="n">
        <v>0</v>
      </c>
      <c r="AH486" s="4" t="n">
        <v>0</v>
      </c>
      <c r="AI486" s="4" t="n">
        <v>0</v>
      </c>
      <c r="AJ486" s="4" t="n">
        <v>1</v>
      </c>
      <c r="AK486" s="4" t="n">
        <v>0</v>
      </c>
      <c r="AL486" s="4" t="n">
        <v>32</v>
      </c>
      <c r="AM486" s="5" t="n">
        <v>42464</v>
      </c>
      <c r="AN486" s="3" t="n">
        <f aca="false">MONTH(AM486)</f>
        <v>4</v>
      </c>
      <c r="AO486" s="3" t="str">
        <f aca="false">TEXT(AM486,"mmmm")</f>
        <v>April</v>
      </c>
    </row>
    <row r="487" customFormat="false" ht="12.75" hidden="true" customHeight="false" outlineLevel="0" collapsed="false">
      <c r="A487" s="3" t="n">
        <v>486</v>
      </c>
      <c r="B487" s="4" t="n">
        <v>24279</v>
      </c>
      <c r="C487" s="4" t="n">
        <v>155</v>
      </c>
      <c r="E487" s="4" t="n">
        <v>0</v>
      </c>
      <c r="F487" s="4" t="n">
        <v>0</v>
      </c>
      <c r="G487" s="4" t="n">
        <v>6</v>
      </c>
      <c r="H487" s="4" t="n">
        <v>16</v>
      </c>
      <c r="I487" s="4" t="n">
        <v>36</v>
      </c>
      <c r="J487" s="4" t="n">
        <v>21</v>
      </c>
      <c r="K487" s="4" t="n">
        <v>20</v>
      </c>
      <c r="L487" s="4" t="n">
        <v>62</v>
      </c>
      <c r="M487" s="4" t="n">
        <v>108</v>
      </c>
      <c r="N487" s="4" t="n">
        <v>1</v>
      </c>
      <c r="O487" s="4" t="n">
        <v>4</v>
      </c>
      <c r="P487" s="4" t="n">
        <v>1</v>
      </c>
      <c r="Q487" s="4" t="n">
        <v>3</v>
      </c>
      <c r="R487" s="4" t="n">
        <v>8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30</v>
      </c>
      <c r="AA487" s="4" t="str">
        <f aca="false">IF(AND(Z487 &lt; 36, Z487&gt;23), "24-35",
IF(AND(Z487 &lt; 51, Z487&gt;35), "36-50",
IF(AND(Z487 &lt; 66, Z487&gt;50), "51-65",
IF(Z487&gt;65, "66+", "?"))))</f>
        <v>24-35</v>
      </c>
      <c r="AB487" s="4" t="n">
        <v>2706</v>
      </c>
      <c r="AC487" s="4" t="n">
        <v>0</v>
      </c>
      <c r="AD487" s="4" t="n">
        <v>1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47</v>
      </c>
      <c r="AM487" s="5" t="n">
        <v>42143</v>
      </c>
      <c r="AN487" s="3" t="n">
        <f aca="false">MONTH(AM487)</f>
        <v>5</v>
      </c>
      <c r="AO487" s="3" t="str">
        <f aca="false">TEXT(AM487,"mmmm")</f>
        <v>May</v>
      </c>
    </row>
    <row r="488" customFormat="false" ht="12.75" hidden="true" customHeight="false" outlineLevel="0" collapsed="false">
      <c r="A488" s="3" t="n">
        <v>487</v>
      </c>
      <c r="B488" s="4" t="n">
        <v>64355</v>
      </c>
      <c r="C488" s="4" t="n">
        <v>1292</v>
      </c>
      <c r="E488" s="4" t="n">
        <v>1</v>
      </c>
      <c r="F488" s="4" t="n">
        <v>0</v>
      </c>
      <c r="G488" s="4" t="n">
        <v>66</v>
      </c>
      <c r="H488" s="4" t="n">
        <v>1047</v>
      </c>
      <c r="I488" s="4" t="n">
        <v>0</v>
      </c>
      <c r="J488" s="4" t="n">
        <v>140</v>
      </c>
      <c r="K488" s="4" t="n">
        <v>67</v>
      </c>
      <c r="L488" s="4" t="n">
        <v>38</v>
      </c>
      <c r="M488" s="4" t="n">
        <v>153</v>
      </c>
      <c r="N488" s="4" t="n">
        <v>2</v>
      </c>
      <c r="O488" s="4" t="n">
        <v>4</v>
      </c>
      <c r="P488" s="4" t="n">
        <v>3</v>
      </c>
      <c r="Q488" s="4" t="n">
        <v>12</v>
      </c>
      <c r="R488" s="4" t="n">
        <v>8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35</v>
      </c>
      <c r="AA488" s="4" t="str">
        <f aca="false">IF(AND(Z488 &lt; 36, Z488&gt;23), "24-35",
IF(AND(Z488 &lt; 51, Z488&gt;35), "36-50",
IF(AND(Z488 &lt; 66, Z488&gt;50), "51-65",
IF(Z488&gt;65, "66+", "?"))))</f>
        <v>24-35</v>
      </c>
      <c r="AB488" s="4" t="n">
        <v>2833</v>
      </c>
      <c r="AC488" s="4" t="n">
        <v>0</v>
      </c>
      <c r="AD488" s="4" t="n">
        <v>1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1</v>
      </c>
      <c r="AL488" s="4" t="n">
        <v>1139</v>
      </c>
      <c r="AM488" s="5" t="n">
        <v>42016</v>
      </c>
      <c r="AN488" s="3" t="n">
        <f aca="false">MONTH(AM488)</f>
        <v>1</v>
      </c>
      <c r="AO488" s="3" t="str">
        <f aca="false">TEXT(AM488,"mmmm")</f>
        <v>January</v>
      </c>
    </row>
    <row r="489" customFormat="false" ht="12.75" hidden="true" customHeight="false" outlineLevel="0" collapsed="false">
      <c r="A489" s="3" t="n">
        <v>488</v>
      </c>
      <c r="B489" s="4" t="n">
        <v>50943</v>
      </c>
      <c r="C489" s="4" t="n">
        <v>40</v>
      </c>
      <c r="E489" s="4" t="n">
        <v>0</v>
      </c>
      <c r="F489" s="4" t="n">
        <v>1</v>
      </c>
      <c r="G489" s="4" t="n">
        <v>49</v>
      </c>
      <c r="H489" s="4" t="n">
        <v>31</v>
      </c>
      <c r="I489" s="4" t="n">
        <v>0</v>
      </c>
      <c r="J489" s="4" t="n">
        <v>7</v>
      </c>
      <c r="K489" s="4" t="n">
        <v>2</v>
      </c>
      <c r="L489" s="4" t="n">
        <v>0</v>
      </c>
      <c r="M489" s="4" t="n">
        <v>6</v>
      </c>
      <c r="N489" s="4" t="n">
        <v>1</v>
      </c>
      <c r="O489" s="4" t="n">
        <v>1</v>
      </c>
      <c r="P489" s="4" t="n">
        <v>0</v>
      </c>
      <c r="Q489" s="4" t="n">
        <v>3</v>
      </c>
      <c r="R489" s="4" t="n">
        <v>5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64</v>
      </c>
      <c r="AA489" s="4" t="str">
        <f aca="false">IF(AND(Z489 &lt; 36, Z489&gt;23), "24-35",
IF(AND(Z489 &lt; 51, Z489&gt;35), "36-50",
IF(AND(Z489 &lt; 66, Z489&gt;50), "51-65",
IF(Z489&gt;65, "66+", "?"))))</f>
        <v>51-65</v>
      </c>
      <c r="AB489" s="4" t="n">
        <v>2532</v>
      </c>
      <c r="AC489" s="4" t="n">
        <v>0</v>
      </c>
      <c r="AD489" s="4" t="n">
        <v>0</v>
      </c>
      <c r="AE489" s="4" t="n">
        <v>0</v>
      </c>
      <c r="AF489" s="4" t="n">
        <v>1</v>
      </c>
      <c r="AG489" s="4" t="n">
        <v>0</v>
      </c>
      <c r="AH489" s="4" t="n">
        <v>0</v>
      </c>
      <c r="AI489" s="4" t="n">
        <v>0</v>
      </c>
      <c r="AJ489" s="4" t="n">
        <v>1</v>
      </c>
      <c r="AK489" s="4" t="n">
        <v>0</v>
      </c>
      <c r="AL489" s="4" t="n">
        <v>34</v>
      </c>
      <c r="AM489" s="5" t="n">
        <v>42317</v>
      </c>
      <c r="AN489" s="3" t="n">
        <f aca="false">MONTH(AM489)</f>
        <v>11</v>
      </c>
      <c r="AO489" s="3" t="str">
        <f aca="false">TEXT(AM489,"mmmm")</f>
        <v>November</v>
      </c>
    </row>
    <row r="490" customFormat="false" ht="12.75" hidden="true" customHeight="false" outlineLevel="0" collapsed="false">
      <c r="A490" s="3" t="n">
        <v>489</v>
      </c>
      <c r="B490" s="4" t="n">
        <v>53653</v>
      </c>
      <c r="C490" s="4" t="n">
        <v>1102</v>
      </c>
      <c r="E490" s="4" t="n">
        <v>0</v>
      </c>
      <c r="F490" s="4" t="n">
        <v>0</v>
      </c>
      <c r="G490" s="4" t="n">
        <v>29</v>
      </c>
      <c r="H490" s="4" t="n">
        <v>815</v>
      </c>
      <c r="I490" s="4" t="n">
        <v>10</v>
      </c>
      <c r="J490" s="4" t="n">
        <v>239</v>
      </c>
      <c r="K490" s="4" t="n">
        <v>28</v>
      </c>
      <c r="L490" s="4" t="n">
        <v>10</v>
      </c>
      <c r="M490" s="4" t="n">
        <v>108</v>
      </c>
      <c r="N490" s="4" t="n">
        <v>2</v>
      </c>
      <c r="O490" s="4" t="n">
        <v>10</v>
      </c>
      <c r="P490" s="4" t="n">
        <v>4</v>
      </c>
      <c r="Q490" s="4" t="n">
        <v>12</v>
      </c>
      <c r="R490" s="4" t="n">
        <v>6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67</v>
      </c>
      <c r="AA490" s="4" t="str">
        <f aca="false">IF(AND(Z490 &lt; 36, Z490&gt;23), "24-35",
IF(AND(Z490 &lt; 51, Z490&gt;35), "36-50",
IF(AND(Z490 &lt; 66, Z490&gt;50), "51-65",
IF(Z490&gt;65, "66+", "?"))))</f>
        <v>66+</v>
      </c>
      <c r="AB490" s="4" t="n">
        <v>2758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1</v>
      </c>
      <c r="AH490" s="4" t="n">
        <v>0</v>
      </c>
      <c r="AI490" s="4" t="n">
        <v>1</v>
      </c>
      <c r="AJ490" s="4" t="n">
        <v>0</v>
      </c>
      <c r="AK490" s="4" t="n">
        <v>0</v>
      </c>
      <c r="AL490" s="4" t="n">
        <v>994</v>
      </c>
      <c r="AM490" s="5" t="n">
        <v>42091</v>
      </c>
      <c r="AN490" s="3" t="n">
        <f aca="false">MONTH(AM490)</f>
        <v>3</v>
      </c>
      <c r="AO490" s="3" t="str">
        <f aca="false">TEXT(AM490,"mmmm")</f>
        <v>March</v>
      </c>
    </row>
    <row r="491" customFormat="false" ht="12.75" hidden="true" customHeight="false" outlineLevel="0" collapsed="false">
      <c r="A491" s="3" t="n">
        <v>490</v>
      </c>
      <c r="B491" s="4" t="n">
        <v>65665</v>
      </c>
      <c r="C491" s="4" t="n">
        <v>916</v>
      </c>
      <c r="E491" s="4" t="n">
        <v>0</v>
      </c>
      <c r="F491" s="4" t="n">
        <v>1</v>
      </c>
      <c r="G491" s="4" t="n">
        <v>77</v>
      </c>
      <c r="H491" s="4" t="n">
        <v>225</v>
      </c>
      <c r="I491" s="4" t="n">
        <v>162</v>
      </c>
      <c r="J491" s="4" t="n">
        <v>387</v>
      </c>
      <c r="K491" s="4" t="n">
        <v>106</v>
      </c>
      <c r="L491" s="4" t="n">
        <v>36</v>
      </c>
      <c r="M491" s="4" t="n">
        <v>29</v>
      </c>
      <c r="N491" s="4" t="n">
        <v>1</v>
      </c>
      <c r="O491" s="4" t="n">
        <v>5</v>
      </c>
      <c r="P491" s="4" t="n">
        <v>10</v>
      </c>
      <c r="Q491" s="4" t="n">
        <v>8</v>
      </c>
      <c r="R491" s="4" t="n">
        <v>3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44</v>
      </c>
      <c r="AA491" s="4" t="str">
        <f aca="false">IF(AND(Z491 &lt; 36, Z491&gt;23), "24-35",
IF(AND(Z491 &lt; 51, Z491&gt;35), "36-50",
IF(AND(Z491 &lt; 66, Z491&gt;50), "51-65",
IF(Z491&gt;65, "66+", "?"))))</f>
        <v>36-50</v>
      </c>
      <c r="AB491" s="4" t="n">
        <v>2368</v>
      </c>
      <c r="AC491" s="4" t="n">
        <v>0</v>
      </c>
      <c r="AD491" s="4" t="n">
        <v>1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1</v>
      </c>
      <c r="AJ491" s="4" t="n">
        <v>0</v>
      </c>
      <c r="AK491" s="4" t="n">
        <v>0</v>
      </c>
      <c r="AL491" s="4" t="n">
        <v>887</v>
      </c>
      <c r="AM491" s="5" t="n">
        <v>42481</v>
      </c>
      <c r="AN491" s="3" t="n">
        <f aca="false">MONTH(AM491)</f>
        <v>4</v>
      </c>
      <c r="AO491" s="3" t="str">
        <f aca="false">TEXT(AM491,"mmmm")</f>
        <v>April</v>
      </c>
    </row>
    <row r="492" customFormat="false" ht="12.75" hidden="true" customHeight="false" outlineLevel="0" collapsed="false">
      <c r="A492" s="3" t="n">
        <v>491</v>
      </c>
      <c r="B492" s="4" t="n">
        <v>81217</v>
      </c>
      <c r="C492" s="4" t="n">
        <v>1073</v>
      </c>
      <c r="E492" s="4" t="n">
        <v>0</v>
      </c>
      <c r="F492" s="4" t="n">
        <v>0</v>
      </c>
      <c r="G492" s="4" t="n">
        <v>77</v>
      </c>
      <c r="H492" s="4" t="n">
        <v>493</v>
      </c>
      <c r="I492" s="4" t="n">
        <v>70</v>
      </c>
      <c r="J492" s="4" t="n">
        <v>324</v>
      </c>
      <c r="K492" s="4" t="n">
        <v>146</v>
      </c>
      <c r="L492" s="4" t="n">
        <v>40</v>
      </c>
      <c r="M492" s="4" t="n">
        <v>84</v>
      </c>
      <c r="N492" s="4" t="n">
        <v>1</v>
      </c>
      <c r="O492" s="4" t="n">
        <v>3</v>
      </c>
      <c r="P492" s="4" t="n">
        <v>7</v>
      </c>
      <c r="Q492" s="4" t="n">
        <v>11</v>
      </c>
      <c r="R492" s="4" t="n">
        <v>1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31</v>
      </c>
      <c r="AA492" s="4" t="str">
        <f aca="false">IF(AND(Z492 &lt; 36, Z492&gt;23), "24-35",
IF(AND(Z492 &lt; 51, Z492&gt;35), "36-50",
IF(AND(Z492 &lt; 66, Z492&gt;50), "51-65",
IF(Z492&gt;65, "66+", "?"))))</f>
        <v>24-35</v>
      </c>
      <c r="AB492" s="4" t="n">
        <v>2504</v>
      </c>
      <c r="AC492" s="4" t="n">
        <v>0</v>
      </c>
      <c r="AD492" s="4" t="n">
        <v>0</v>
      </c>
      <c r="AE492" s="4" t="n">
        <v>1</v>
      </c>
      <c r="AF492" s="4" t="n">
        <v>0</v>
      </c>
      <c r="AG492" s="4" t="n">
        <v>0</v>
      </c>
      <c r="AH492" s="4" t="n">
        <v>0</v>
      </c>
      <c r="AI492" s="4" t="n">
        <v>1</v>
      </c>
      <c r="AJ492" s="4" t="n">
        <v>0</v>
      </c>
      <c r="AK492" s="4" t="n">
        <v>0</v>
      </c>
      <c r="AL492" s="4" t="n">
        <v>989</v>
      </c>
      <c r="AM492" s="5" t="n">
        <v>42345</v>
      </c>
      <c r="AN492" s="3" t="n">
        <f aca="false">MONTH(AM492)</f>
        <v>12</v>
      </c>
      <c r="AO492" s="3" t="str">
        <f aca="false">TEXT(AM492,"mmmm")</f>
        <v>December</v>
      </c>
    </row>
    <row r="493" customFormat="false" ht="12.75" hidden="true" customHeight="false" outlineLevel="0" collapsed="false">
      <c r="A493" s="3" t="n">
        <v>492</v>
      </c>
      <c r="B493" s="4" t="n">
        <v>34935</v>
      </c>
      <c r="C493" s="4" t="n">
        <v>117</v>
      </c>
      <c r="E493" s="4" t="n">
        <v>0</v>
      </c>
      <c r="F493" s="4" t="n">
        <v>0</v>
      </c>
      <c r="G493" s="4" t="n">
        <v>71</v>
      </c>
      <c r="H493" s="4" t="n">
        <v>34</v>
      </c>
      <c r="I493" s="4" t="n">
        <v>4</v>
      </c>
      <c r="J493" s="4" t="n">
        <v>66</v>
      </c>
      <c r="K493" s="4" t="n">
        <v>3</v>
      </c>
      <c r="L493" s="4" t="n">
        <v>10</v>
      </c>
      <c r="M493" s="4" t="n">
        <v>20</v>
      </c>
      <c r="N493" s="4" t="n">
        <v>1</v>
      </c>
      <c r="O493" s="4" t="n">
        <v>2</v>
      </c>
      <c r="P493" s="4" t="n">
        <v>1</v>
      </c>
      <c r="Q493" s="4" t="n">
        <v>4</v>
      </c>
      <c r="R493" s="4" t="n">
        <v>7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28</v>
      </c>
      <c r="AA493" s="4" t="str">
        <f aca="false">IF(AND(Z493 &lt; 36, Z493&gt;23), "24-35",
IF(AND(Z493 &lt; 51, Z493&gt;35), "36-50",
IF(AND(Z493 &lt; 66, Z493&gt;50), "51-65",
IF(Z493&gt;65, "66+", "?"))))</f>
        <v>24-35</v>
      </c>
      <c r="AB493" s="4" t="n">
        <v>2532</v>
      </c>
      <c r="AC493" s="4" t="n">
        <v>0</v>
      </c>
      <c r="AD493" s="4" t="n">
        <v>1</v>
      </c>
      <c r="AE493" s="4" t="n">
        <v>0</v>
      </c>
      <c r="AF493" s="4" t="n">
        <v>0</v>
      </c>
      <c r="AG493" s="4" t="n">
        <v>0</v>
      </c>
      <c r="AH493" s="4" t="n">
        <v>0</v>
      </c>
      <c r="AI493" s="4" t="n">
        <v>1</v>
      </c>
      <c r="AJ493" s="4" t="n">
        <v>0</v>
      </c>
      <c r="AK493" s="4" t="n">
        <v>0</v>
      </c>
      <c r="AL493" s="4" t="n">
        <v>97</v>
      </c>
      <c r="AM493" s="5" t="n">
        <v>42317</v>
      </c>
      <c r="AN493" s="3" t="n">
        <f aca="false">MONTH(AM493)</f>
        <v>11</v>
      </c>
      <c r="AO493" s="3" t="str">
        <f aca="false">TEXT(AM493,"mmmm")</f>
        <v>November</v>
      </c>
    </row>
    <row r="494" customFormat="false" ht="12.75" hidden="true" customHeight="false" outlineLevel="0" collapsed="false">
      <c r="A494" s="3" t="n">
        <v>493</v>
      </c>
      <c r="B494" s="4" t="n">
        <v>61250</v>
      </c>
      <c r="C494" s="4" t="n">
        <v>671</v>
      </c>
      <c r="E494" s="4" t="n">
        <v>0</v>
      </c>
      <c r="F494" s="4" t="n">
        <v>1</v>
      </c>
      <c r="G494" s="4" t="n">
        <v>49</v>
      </c>
      <c r="H494" s="4" t="n">
        <v>382</v>
      </c>
      <c r="I494" s="4" t="n">
        <v>138</v>
      </c>
      <c r="J494" s="4" t="n">
        <v>65</v>
      </c>
      <c r="K494" s="4" t="n">
        <v>60</v>
      </c>
      <c r="L494" s="4" t="n">
        <v>26</v>
      </c>
      <c r="M494" s="4" t="n">
        <v>59</v>
      </c>
      <c r="N494" s="4" t="n">
        <v>6</v>
      </c>
      <c r="O494" s="4" t="n">
        <v>5</v>
      </c>
      <c r="P494" s="4" t="n">
        <v>2</v>
      </c>
      <c r="Q494" s="4" t="n">
        <v>12</v>
      </c>
      <c r="R494" s="4" t="n">
        <v>5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61</v>
      </c>
      <c r="AA494" s="4" t="str">
        <f aca="false">IF(AND(Z494 &lt; 36, Z494&gt;23), "24-35",
IF(AND(Z494 &lt; 51, Z494&gt;35), "36-50",
IF(AND(Z494 &lt; 66, Z494&gt;50), "51-65",
IF(Z494&gt;65, "66+", "?"))))</f>
        <v>51-65</v>
      </c>
      <c r="AB494" s="4" t="n">
        <v>2719</v>
      </c>
      <c r="AC494" s="4" t="n">
        <v>1</v>
      </c>
      <c r="AD494" s="4" t="n">
        <v>0</v>
      </c>
      <c r="AE494" s="4" t="n">
        <v>0</v>
      </c>
      <c r="AF494" s="4" t="n">
        <v>0</v>
      </c>
      <c r="AG494" s="4" t="n">
        <v>0</v>
      </c>
      <c r="AH494" s="4" t="n">
        <v>0</v>
      </c>
      <c r="AI494" s="4" t="n">
        <v>1</v>
      </c>
      <c r="AJ494" s="4" t="n">
        <v>0</v>
      </c>
      <c r="AK494" s="4" t="n">
        <v>0</v>
      </c>
      <c r="AL494" s="4" t="n">
        <v>612</v>
      </c>
      <c r="AM494" s="5" t="n">
        <v>42130</v>
      </c>
      <c r="AN494" s="3" t="n">
        <f aca="false">MONTH(AM494)</f>
        <v>5</v>
      </c>
      <c r="AO494" s="3" t="str">
        <f aca="false">TEXT(AM494,"mmmm")</f>
        <v>May</v>
      </c>
    </row>
    <row r="495" customFormat="false" ht="12.75" hidden="true" customHeight="false" outlineLevel="0" collapsed="false">
      <c r="A495" s="3" t="n">
        <v>494</v>
      </c>
      <c r="B495" s="4" t="n">
        <v>39665</v>
      </c>
      <c r="C495" s="4" t="n">
        <v>185</v>
      </c>
      <c r="E495" s="4" t="n">
        <v>1</v>
      </c>
      <c r="F495" s="4" t="n">
        <v>0</v>
      </c>
      <c r="G495" s="4" t="n">
        <v>97</v>
      </c>
      <c r="H495" s="4" t="n">
        <v>127</v>
      </c>
      <c r="I495" s="4" t="n">
        <v>1</v>
      </c>
      <c r="J495" s="4" t="n">
        <v>56</v>
      </c>
      <c r="K495" s="4" t="n">
        <v>0</v>
      </c>
      <c r="L495" s="4" t="n">
        <v>1</v>
      </c>
      <c r="M495" s="4" t="n">
        <v>31</v>
      </c>
      <c r="N495" s="4" t="n">
        <v>3</v>
      </c>
      <c r="O495" s="4" t="n">
        <v>4</v>
      </c>
      <c r="P495" s="4" t="n">
        <v>2</v>
      </c>
      <c r="Q495" s="4" t="n">
        <v>3</v>
      </c>
      <c r="R495" s="4" t="n">
        <v>7</v>
      </c>
      <c r="S495" s="4" t="n">
        <v>0</v>
      </c>
      <c r="T495" s="4" t="n">
        <v>0</v>
      </c>
      <c r="U495" s="4" t="n">
        <v>1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39</v>
      </c>
      <c r="AA495" s="4" t="str">
        <f aca="false">IF(AND(Z495 &lt; 36, Z495&gt;23), "24-35",
IF(AND(Z495 &lt; 51, Z495&gt;35), "36-50",
IF(AND(Z495 &lt; 66, Z495&gt;50), "51-65",
IF(Z495&gt;65, "66+", "?"))))</f>
        <v>36-50</v>
      </c>
      <c r="AB495" s="4" t="n">
        <v>2559</v>
      </c>
      <c r="AC495" s="4" t="n">
        <v>0</v>
      </c>
      <c r="AD495" s="4" t="n">
        <v>0</v>
      </c>
      <c r="AE495" s="4" t="n">
        <v>0</v>
      </c>
      <c r="AF495" s="4" t="n">
        <v>1</v>
      </c>
      <c r="AG495" s="4" t="n">
        <v>0</v>
      </c>
      <c r="AH495" s="4" t="n">
        <v>0</v>
      </c>
      <c r="AI495" s="4" t="n">
        <v>0</v>
      </c>
      <c r="AJ495" s="4" t="n">
        <v>0</v>
      </c>
      <c r="AK495" s="4" t="n">
        <v>1</v>
      </c>
      <c r="AL495" s="4" t="n">
        <v>154</v>
      </c>
      <c r="AM495" s="5" t="n">
        <v>42290</v>
      </c>
      <c r="AN495" s="3" t="n">
        <f aca="false">MONTH(AM495)</f>
        <v>10</v>
      </c>
      <c r="AO495" s="3" t="str">
        <f aca="false">TEXT(AM495,"mmmm")</f>
        <v>October</v>
      </c>
    </row>
    <row r="496" customFormat="false" ht="12.75" hidden="true" customHeight="false" outlineLevel="0" collapsed="false">
      <c r="A496" s="3" t="n">
        <v>495</v>
      </c>
      <c r="B496" s="4" t="n">
        <v>60152</v>
      </c>
      <c r="C496" s="4" t="n">
        <v>852</v>
      </c>
      <c r="E496" s="4" t="n">
        <v>0</v>
      </c>
      <c r="F496" s="4" t="n">
        <v>1</v>
      </c>
      <c r="G496" s="4" t="n">
        <v>6</v>
      </c>
      <c r="H496" s="4" t="n">
        <v>325</v>
      </c>
      <c r="I496" s="4" t="n">
        <v>83</v>
      </c>
      <c r="J496" s="4" t="n">
        <v>300</v>
      </c>
      <c r="K496" s="4" t="n">
        <v>86</v>
      </c>
      <c r="L496" s="4" t="n">
        <v>58</v>
      </c>
      <c r="M496" s="4" t="n">
        <v>91</v>
      </c>
      <c r="N496" s="4" t="n">
        <v>1</v>
      </c>
      <c r="O496" s="4" t="n">
        <v>6</v>
      </c>
      <c r="P496" s="4" t="n">
        <v>4</v>
      </c>
      <c r="Q496" s="4" t="n">
        <v>12</v>
      </c>
      <c r="R496" s="4" t="n">
        <v>3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41</v>
      </c>
      <c r="AA496" s="4" t="str">
        <f aca="false">IF(AND(Z496 &lt; 36, Z496&gt;23), "24-35",
IF(AND(Z496 &lt; 51, Z496&gt;35), "36-50",
IF(AND(Z496 &lt; 66, Z496&gt;50), "51-65",
IF(Z496&gt;65, "66+", "?"))))</f>
        <v>36-50</v>
      </c>
      <c r="AB496" s="4" t="n">
        <v>2617</v>
      </c>
      <c r="AC496" s="4" t="n">
        <v>0</v>
      </c>
      <c r="AD496" s="4" t="n">
        <v>0</v>
      </c>
      <c r="AE496" s="4" t="n">
        <v>1</v>
      </c>
      <c r="AF496" s="4" t="n">
        <v>0</v>
      </c>
      <c r="AG496" s="4" t="n">
        <v>0</v>
      </c>
      <c r="AH496" s="4" t="n">
        <v>0</v>
      </c>
      <c r="AI496" s="4" t="n">
        <v>1</v>
      </c>
      <c r="AJ496" s="4" t="n">
        <v>0</v>
      </c>
      <c r="AK496" s="4" t="n">
        <v>0</v>
      </c>
      <c r="AL496" s="4" t="n">
        <v>761</v>
      </c>
      <c r="AM496" s="5" t="n">
        <v>42232</v>
      </c>
      <c r="AN496" s="3" t="n">
        <f aca="false">MONTH(AM496)</f>
        <v>8</v>
      </c>
      <c r="AO496" s="3" t="str">
        <f aca="false">TEXT(AM496,"mmmm")</f>
        <v>August</v>
      </c>
    </row>
    <row r="497" customFormat="false" ht="12.75" hidden="true" customHeight="false" outlineLevel="0" collapsed="false">
      <c r="A497" s="3" t="n">
        <v>496</v>
      </c>
      <c r="B497" s="4" t="n">
        <v>48920</v>
      </c>
      <c r="C497" s="4" t="n">
        <v>341</v>
      </c>
      <c r="E497" s="4" t="n">
        <v>0</v>
      </c>
      <c r="F497" s="4" t="n">
        <v>2</v>
      </c>
      <c r="G497" s="4" t="n">
        <v>93</v>
      </c>
      <c r="H497" s="4" t="n">
        <v>238</v>
      </c>
      <c r="I497" s="4" t="n">
        <v>17</v>
      </c>
      <c r="J497" s="4" t="n">
        <v>68</v>
      </c>
      <c r="K497" s="4" t="n">
        <v>8</v>
      </c>
      <c r="L497" s="4" t="n">
        <v>10</v>
      </c>
      <c r="M497" s="4" t="n">
        <v>6</v>
      </c>
      <c r="N497" s="4" t="n">
        <v>3</v>
      </c>
      <c r="O497" s="4" t="n">
        <v>6</v>
      </c>
      <c r="P497" s="4" t="n">
        <v>2</v>
      </c>
      <c r="Q497" s="4" t="n">
        <v>5</v>
      </c>
      <c r="R497" s="4" t="n">
        <v>7</v>
      </c>
      <c r="S497" s="4" t="n">
        <v>0</v>
      </c>
      <c r="T497" s="4" t="n">
        <v>0</v>
      </c>
      <c r="U497" s="4" t="n">
        <v>0</v>
      </c>
      <c r="V497" s="4" t="n">
        <v>1</v>
      </c>
      <c r="W497" s="4" t="n">
        <v>0</v>
      </c>
      <c r="X497" s="4" t="n">
        <v>0</v>
      </c>
      <c r="Y497" s="4" t="n">
        <v>0</v>
      </c>
      <c r="Z497" s="4" t="n">
        <v>56</v>
      </c>
      <c r="AA497" s="4" t="str">
        <f aca="false">IF(AND(Z497 &lt; 36, Z497&gt;23), "24-35",
IF(AND(Z497 &lt; 51, Z497&gt;35), "36-50",
IF(AND(Z497 &lt; 66, Z497&gt;50), "51-65",
IF(Z497&gt;65, "66+", "?"))))</f>
        <v>51-65</v>
      </c>
      <c r="AB497" s="4" t="n">
        <v>2411</v>
      </c>
      <c r="AC497" s="4" t="n">
        <v>0</v>
      </c>
      <c r="AD497" s="4" t="n">
        <v>1</v>
      </c>
      <c r="AE497" s="4" t="n">
        <v>0</v>
      </c>
      <c r="AF497" s="4" t="n">
        <v>0</v>
      </c>
      <c r="AG497" s="4" t="n">
        <v>0</v>
      </c>
      <c r="AH497" s="4" t="n">
        <v>0</v>
      </c>
      <c r="AI497" s="4" t="n">
        <v>1</v>
      </c>
      <c r="AJ497" s="4" t="n">
        <v>0</v>
      </c>
      <c r="AK497" s="4" t="n">
        <v>0</v>
      </c>
      <c r="AL497" s="4" t="n">
        <v>335</v>
      </c>
      <c r="AM497" s="5" t="n">
        <v>42438</v>
      </c>
      <c r="AN497" s="3" t="n">
        <f aca="false">MONTH(AM497)</f>
        <v>3</v>
      </c>
      <c r="AO497" s="3" t="str">
        <f aca="false">TEXT(AM497,"mmmm")</f>
        <v>March</v>
      </c>
    </row>
    <row r="498" customFormat="false" ht="12.75" hidden="true" customHeight="false" outlineLevel="0" collapsed="false">
      <c r="A498" s="3" t="n">
        <v>497</v>
      </c>
      <c r="B498" s="4" t="n">
        <v>89120</v>
      </c>
      <c r="C498" s="4" t="n">
        <v>1869</v>
      </c>
      <c r="E498" s="4" t="n">
        <v>0</v>
      </c>
      <c r="F498" s="4" t="n">
        <v>0</v>
      </c>
      <c r="G498" s="4" t="n">
        <v>78</v>
      </c>
      <c r="H498" s="4" t="n">
        <v>1168</v>
      </c>
      <c r="I498" s="4" t="n">
        <v>92</v>
      </c>
      <c r="J498" s="4" t="n">
        <v>408</v>
      </c>
      <c r="K498" s="4" t="n">
        <v>72</v>
      </c>
      <c r="L498" s="4" t="n">
        <v>129</v>
      </c>
      <c r="M498" s="4" t="n">
        <v>55</v>
      </c>
      <c r="N498" s="4" t="n">
        <v>1</v>
      </c>
      <c r="O498" s="4" t="n">
        <v>5</v>
      </c>
      <c r="P498" s="4" t="n">
        <v>6</v>
      </c>
      <c r="Q498" s="4" t="n">
        <v>7</v>
      </c>
      <c r="R498" s="4" t="n">
        <v>1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1</v>
      </c>
      <c r="X498" s="4" t="n">
        <v>0</v>
      </c>
      <c r="Y498" s="4" t="n">
        <v>0</v>
      </c>
      <c r="Z498" s="4" t="n">
        <v>61</v>
      </c>
      <c r="AA498" s="4" t="str">
        <f aca="false">IF(AND(Z498 &lt; 36, Z498&gt;23), "24-35",
IF(AND(Z498 &lt; 51, Z498&gt;35), "36-50",
IF(AND(Z498 &lt; 66, Z498&gt;50), "51-65",
IF(Z498&gt;65, "66+", "?"))))</f>
        <v>51-65</v>
      </c>
      <c r="AB498" s="4" t="n">
        <v>2263</v>
      </c>
      <c r="AC498" s="4" t="n">
        <v>0</v>
      </c>
      <c r="AD498" s="4" t="n">
        <v>0</v>
      </c>
      <c r="AE498" s="4" t="n">
        <v>0</v>
      </c>
      <c r="AF498" s="4" t="n">
        <v>1</v>
      </c>
      <c r="AG498" s="4" t="n">
        <v>0</v>
      </c>
      <c r="AH498" s="4" t="n">
        <v>0</v>
      </c>
      <c r="AI498" s="4" t="n">
        <v>0</v>
      </c>
      <c r="AJ498" s="4" t="n">
        <v>1</v>
      </c>
      <c r="AK498" s="4" t="n">
        <v>0</v>
      </c>
      <c r="AL498" s="4" t="n">
        <v>1814</v>
      </c>
      <c r="AM498" s="5" t="n">
        <v>42586</v>
      </c>
      <c r="AN498" s="3" t="n">
        <f aca="false">MONTH(AM498)</f>
        <v>8</v>
      </c>
      <c r="AO498" s="3" t="str">
        <f aca="false">TEXT(AM498,"mmmm")</f>
        <v>August</v>
      </c>
    </row>
    <row r="499" customFormat="false" ht="12.75" hidden="true" customHeight="false" outlineLevel="0" collapsed="false">
      <c r="A499" s="3" t="n">
        <v>498</v>
      </c>
      <c r="B499" s="4" t="n">
        <v>44124</v>
      </c>
      <c r="C499" s="4" t="n">
        <v>345</v>
      </c>
      <c r="E499" s="4" t="n">
        <v>0</v>
      </c>
      <c r="F499" s="4" t="n">
        <v>1</v>
      </c>
      <c r="G499" s="4" t="n">
        <v>62</v>
      </c>
      <c r="H499" s="4" t="n">
        <v>284</v>
      </c>
      <c r="I499" s="4" t="n">
        <v>0</v>
      </c>
      <c r="J499" s="4" t="n">
        <v>55</v>
      </c>
      <c r="K499" s="4" t="n">
        <v>0</v>
      </c>
      <c r="L499" s="4" t="n">
        <v>6</v>
      </c>
      <c r="M499" s="4" t="n">
        <v>52</v>
      </c>
      <c r="N499" s="4" t="n">
        <v>4</v>
      </c>
      <c r="O499" s="4" t="n">
        <v>6</v>
      </c>
      <c r="P499" s="4" t="n">
        <v>2</v>
      </c>
      <c r="Q499" s="4" t="n">
        <v>5</v>
      </c>
      <c r="R499" s="4" t="n">
        <v>8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74</v>
      </c>
      <c r="AA499" s="4" t="str">
        <f aca="false">IF(AND(Z499 &lt; 36, Z499&gt;23), "24-35",
IF(AND(Z499 &lt; 51, Z499&gt;35), "36-50",
IF(AND(Z499 &lt; 66, Z499&gt;50), "51-65",
IF(Z499&gt;65, "66+", "?"))))</f>
        <v>66+</v>
      </c>
      <c r="AB499" s="4" t="n">
        <v>2573</v>
      </c>
      <c r="AC499" s="4" t="n">
        <v>0</v>
      </c>
      <c r="AD499" s="4" t="n">
        <v>0</v>
      </c>
      <c r="AE499" s="4" t="n">
        <v>0</v>
      </c>
      <c r="AF499" s="4" t="n">
        <v>1</v>
      </c>
      <c r="AG499" s="4" t="n">
        <v>0</v>
      </c>
      <c r="AH499" s="4" t="n">
        <v>0</v>
      </c>
      <c r="AI499" s="4" t="n">
        <v>0</v>
      </c>
      <c r="AJ499" s="4" t="n">
        <v>0</v>
      </c>
      <c r="AK499" s="4" t="n">
        <v>1</v>
      </c>
      <c r="AL499" s="4" t="n">
        <v>293</v>
      </c>
      <c r="AM499" s="5" t="n">
        <v>42276</v>
      </c>
      <c r="AN499" s="3" t="n">
        <f aca="false">MONTH(AM499)</f>
        <v>9</v>
      </c>
      <c r="AO499" s="3" t="str">
        <f aca="false">TEXT(AM499,"mmmm")</f>
        <v>September</v>
      </c>
    </row>
    <row r="500" customFormat="false" ht="12.75" hidden="true" customHeight="false" outlineLevel="0" collapsed="false">
      <c r="A500" s="3" t="n">
        <v>499</v>
      </c>
      <c r="B500" s="4" t="n">
        <v>81169</v>
      </c>
      <c r="C500" s="4" t="n">
        <v>2062</v>
      </c>
      <c r="E500" s="4" t="n">
        <v>0</v>
      </c>
      <c r="F500" s="4" t="n">
        <v>0</v>
      </c>
      <c r="G500" s="4" t="n">
        <v>47</v>
      </c>
      <c r="H500" s="4" t="n">
        <v>1288</v>
      </c>
      <c r="I500" s="4" t="n">
        <v>20</v>
      </c>
      <c r="J500" s="4" t="n">
        <v>613</v>
      </c>
      <c r="K500" s="4" t="n">
        <v>80</v>
      </c>
      <c r="L500" s="4" t="n">
        <v>61</v>
      </c>
      <c r="M500" s="4" t="n">
        <v>27</v>
      </c>
      <c r="N500" s="4" t="n">
        <v>1</v>
      </c>
      <c r="O500" s="4" t="n">
        <v>5</v>
      </c>
      <c r="P500" s="4" t="n">
        <v>7</v>
      </c>
      <c r="Q500" s="4" t="n">
        <v>9</v>
      </c>
      <c r="R500" s="4" t="n">
        <v>2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45</v>
      </c>
      <c r="AA500" s="4" t="str">
        <f aca="false">IF(AND(Z500 &lt; 36, Z500&gt;23), "24-35",
IF(AND(Z500 &lt; 51, Z500&gt;35), "36-50",
IF(AND(Z500 &lt; 66, Z500&gt;50), "51-65",
IF(Z500&gt;65, "66+", "?"))))</f>
        <v>36-50</v>
      </c>
      <c r="AB500" s="4" t="n">
        <v>2600</v>
      </c>
      <c r="AC500" s="4" t="n">
        <v>0</v>
      </c>
      <c r="AD500" s="4" t="n">
        <v>0</v>
      </c>
      <c r="AE500" s="4" t="n">
        <v>1</v>
      </c>
      <c r="AF500" s="4" t="n">
        <v>0</v>
      </c>
      <c r="AG500" s="4" t="n">
        <v>0</v>
      </c>
      <c r="AH500" s="4" t="n">
        <v>0</v>
      </c>
      <c r="AI500" s="4" t="n">
        <v>0</v>
      </c>
      <c r="AJ500" s="4" t="n">
        <v>1</v>
      </c>
      <c r="AK500" s="4" t="n">
        <v>0</v>
      </c>
      <c r="AL500" s="4" t="n">
        <v>2035</v>
      </c>
      <c r="AM500" s="5" t="n">
        <v>42249</v>
      </c>
      <c r="AN500" s="3" t="n">
        <f aca="false">MONTH(AM500)</f>
        <v>9</v>
      </c>
      <c r="AO500" s="3" t="str">
        <f aca="false">TEXT(AM500,"mmmm")</f>
        <v>September</v>
      </c>
    </row>
    <row r="501" customFormat="false" ht="12.75" hidden="true" customHeight="false" outlineLevel="0" collapsed="false">
      <c r="A501" s="3" t="n">
        <v>500</v>
      </c>
      <c r="B501" s="4" t="n">
        <v>36443</v>
      </c>
      <c r="C501" s="4" t="n">
        <v>118</v>
      </c>
      <c r="E501" s="4" t="n">
        <v>1</v>
      </c>
      <c r="F501" s="4" t="n">
        <v>1</v>
      </c>
      <c r="G501" s="4" t="n">
        <v>9</v>
      </c>
      <c r="H501" s="4" t="n">
        <v>65</v>
      </c>
      <c r="I501" s="4" t="n">
        <v>0</v>
      </c>
      <c r="J501" s="4" t="n">
        <v>46</v>
      </c>
      <c r="K501" s="4" t="n">
        <v>4</v>
      </c>
      <c r="L501" s="4" t="n">
        <v>3</v>
      </c>
      <c r="M501" s="4" t="n">
        <v>20</v>
      </c>
      <c r="N501" s="4" t="n">
        <v>4</v>
      </c>
      <c r="O501" s="4" t="n">
        <v>3</v>
      </c>
      <c r="P501" s="4" t="n">
        <v>1</v>
      </c>
      <c r="Q501" s="4" t="n">
        <v>3</v>
      </c>
      <c r="R501" s="4" t="n">
        <v>8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59</v>
      </c>
      <c r="AA501" s="4" t="str">
        <f aca="false">IF(AND(Z501 &lt; 36, Z501&gt;23), "24-35",
IF(AND(Z501 &lt; 51, Z501&gt;35), "36-50",
IF(AND(Z501 &lt; 66, Z501&gt;50), "51-65",
IF(Z501&gt;65, "66+", "?"))))</f>
        <v>51-65</v>
      </c>
      <c r="AB501" s="4" t="n">
        <v>2670</v>
      </c>
      <c r="AC501" s="4" t="n">
        <v>0</v>
      </c>
      <c r="AD501" s="4" t="n">
        <v>1</v>
      </c>
      <c r="AE501" s="4" t="n">
        <v>0</v>
      </c>
      <c r="AF501" s="4" t="n">
        <v>0</v>
      </c>
      <c r="AG501" s="4" t="n">
        <v>0</v>
      </c>
      <c r="AH501" s="4" t="n">
        <v>0</v>
      </c>
      <c r="AI501" s="4" t="n">
        <v>1</v>
      </c>
      <c r="AJ501" s="4" t="n">
        <v>0</v>
      </c>
      <c r="AK501" s="4" t="n">
        <v>0</v>
      </c>
      <c r="AL501" s="4" t="n">
        <v>98</v>
      </c>
      <c r="AM501" s="5" t="n">
        <v>42179</v>
      </c>
      <c r="AN501" s="3" t="n">
        <f aca="false">MONTH(AM501)</f>
        <v>6</v>
      </c>
      <c r="AO501" s="3" t="str">
        <f aca="false">TEXT(AM501,"mmmm")</f>
        <v>June</v>
      </c>
    </row>
    <row r="502" customFormat="false" ht="12.75" hidden="true" customHeight="false" outlineLevel="0" collapsed="false">
      <c r="A502" s="3" t="n">
        <v>501</v>
      </c>
      <c r="B502" s="4" t="n">
        <v>26095</v>
      </c>
      <c r="C502" s="4" t="n">
        <v>31</v>
      </c>
      <c r="E502" s="4" t="n">
        <v>1</v>
      </c>
      <c r="F502" s="4" t="n">
        <v>0</v>
      </c>
      <c r="G502" s="4" t="n">
        <v>77</v>
      </c>
      <c r="H502" s="4" t="n">
        <v>11</v>
      </c>
      <c r="I502" s="4" t="n">
        <v>7</v>
      </c>
      <c r="J502" s="4" t="n">
        <v>9</v>
      </c>
      <c r="K502" s="4" t="n">
        <v>3</v>
      </c>
      <c r="L502" s="4" t="n">
        <v>1</v>
      </c>
      <c r="M502" s="4" t="n">
        <v>11</v>
      </c>
      <c r="N502" s="4" t="n">
        <v>1</v>
      </c>
      <c r="O502" s="4" t="n">
        <v>1</v>
      </c>
      <c r="P502" s="4" t="n">
        <v>0</v>
      </c>
      <c r="Q502" s="4" t="n">
        <v>3</v>
      </c>
      <c r="R502" s="4" t="n">
        <v>7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30</v>
      </c>
      <c r="AA502" s="4" t="str">
        <f aca="false">IF(AND(Z502 &lt; 36, Z502&gt;23), "24-35",
IF(AND(Z502 &lt; 51, Z502&gt;35), "36-50",
IF(AND(Z502 &lt; 66, Z502&gt;50), "51-65",
IF(Z502&gt;65, "66+", "?"))))</f>
        <v>24-35</v>
      </c>
      <c r="AB502" s="4" t="n">
        <v>2523</v>
      </c>
      <c r="AC502" s="4" t="n">
        <v>0</v>
      </c>
      <c r="AD502" s="4" t="n">
        <v>0</v>
      </c>
      <c r="AE502" s="4" t="n">
        <v>1</v>
      </c>
      <c r="AF502" s="4" t="n">
        <v>0</v>
      </c>
      <c r="AG502" s="4" t="n">
        <v>0</v>
      </c>
      <c r="AH502" s="4" t="n">
        <v>0</v>
      </c>
      <c r="AI502" s="4" t="n">
        <v>1</v>
      </c>
      <c r="AJ502" s="4" t="n">
        <v>0</v>
      </c>
      <c r="AK502" s="4" t="n">
        <v>0</v>
      </c>
      <c r="AL502" s="4" t="n">
        <v>20</v>
      </c>
      <c r="AM502" s="5" t="n">
        <v>42326</v>
      </c>
      <c r="AN502" s="3" t="n">
        <f aca="false">MONTH(AM502)</f>
        <v>11</v>
      </c>
      <c r="AO502" s="3" t="str">
        <f aca="false">TEXT(AM502,"mmmm")</f>
        <v>November</v>
      </c>
    </row>
    <row r="503" customFormat="false" ht="12.75" hidden="true" customHeight="false" outlineLevel="0" collapsed="false">
      <c r="A503" s="3" t="n">
        <v>502</v>
      </c>
      <c r="B503" s="4" t="n">
        <v>71367</v>
      </c>
      <c r="C503" s="4" t="n">
        <v>702</v>
      </c>
      <c r="E503" s="4" t="n">
        <v>0</v>
      </c>
      <c r="F503" s="4" t="n">
        <v>0</v>
      </c>
      <c r="G503" s="4" t="n">
        <v>24</v>
      </c>
      <c r="H503" s="4" t="n">
        <v>227</v>
      </c>
      <c r="I503" s="4" t="n">
        <v>23</v>
      </c>
      <c r="J503" s="4" t="n">
        <v>389</v>
      </c>
      <c r="K503" s="4" t="n">
        <v>42</v>
      </c>
      <c r="L503" s="4" t="n">
        <v>21</v>
      </c>
      <c r="M503" s="4" t="n">
        <v>75</v>
      </c>
      <c r="N503" s="4" t="n">
        <v>1</v>
      </c>
      <c r="O503" s="4" t="n">
        <v>4</v>
      </c>
      <c r="P503" s="4" t="n">
        <v>5</v>
      </c>
      <c r="Q503" s="4" t="n">
        <v>7</v>
      </c>
      <c r="R503" s="4" t="n">
        <v>2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61</v>
      </c>
      <c r="AA503" s="4" t="str">
        <f aca="false">IF(AND(Z503 &lt; 36, Z503&gt;23), "24-35",
IF(AND(Z503 &lt; 51, Z503&gt;35), "36-50",
IF(AND(Z503 &lt; 66, Z503&gt;50), "51-65",
IF(Z503&gt;65, "66+", "?"))))</f>
        <v>51-65</v>
      </c>
      <c r="AB503" s="4" t="n">
        <v>2469</v>
      </c>
      <c r="AC503" s="4" t="n">
        <v>0</v>
      </c>
      <c r="AD503" s="4" t="n">
        <v>0</v>
      </c>
      <c r="AE503" s="4" t="n">
        <v>0</v>
      </c>
      <c r="AF503" s="4" t="n">
        <v>1</v>
      </c>
      <c r="AG503" s="4" t="n">
        <v>0</v>
      </c>
      <c r="AH503" s="4" t="n">
        <v>0</v>
      </c>
      <c r="AI503" s="4" t="n">
        <v>1</v>
      </c>
      <c r="AJ503" s="4" t="n">
        <v>0</v>
      </c>
      <c r="AK503" s="4" t="n">
        <v>0</v>
      </c>
      <c r="AL503" s="4" t="n">
        <v>627</v>
      </c>
      <c r="AM503" s="5" t="n">
        <v>42380</v>
      </c>
      <c r="AN503" s="3" t="n">
        <f aca="false">MONTH(AM503)</f>
        <v>1</v>
      </c>
      <c r="AO503" s="3" t="str">
        <f aca="false">TEXT(AM503,"mmmm")</f>
        <v>January</v>
      </c>
    </row>
    <row r="504" customFormat="false" ht="12.75" hidden="true" customHeight="false" outlineLevel="0" collapsed="false">
      <c r="A504" s="3" t="n">
        <v>503</v>
      </c>
      <c r="B504" s="4" t="n">
        <v>80184</v>
      </c>
      <c r="C504" s="4" t="n">
        <v>1902</v>
      </c>
      <c r="E504" s="4" t="n">
        <v>0</v>
      </c>
      <c r="F504" s="4" t="n">
        <v>0</v>
      </c>
      <c r="G504" s="4" t="n">
        <v>19</v>
      </c>
      <c r="H504" s="4" t="n">
        <v>1035</v>
      </c>
      <c r="I504" s="4" t="n">
        <v>134</v>
      </c>
      <c r="J504" s="4" t="n">
        <v>670</v>
      </c>
      <c r="K504" s="4" t="n">
        <v>25</v>
      </c>
      <c r="L504" s="4" t="n">
        <v>38</v>
      </c>
      <c r="M504" s="4" t="n">
        <v>0</v>
      </c>
      <c r="N504" s="4" t="n">
        <v>1</v>
      </c>
      <c r="O504" s="4" t="n">
        <v>6</v>
      </c>
      <c r="P504" s="4" t="n">
        <v>3</v>
      </c>
      <c r="Q504" s="4" t="n">
        <v>10</v>
      </c>
      <c r="R504" s="4" t="n">
        <v>3</v>
      </c>
      <c r="S504" s="4" t="n">
        <v>1</v>
      </c>
      <c r="T504" s="4" t="n">
        <v>0</v>
      </c>
      <c r="U504" s="4" t="n">
        <v>0</v>
      </c>
      <c r="V504" s="4" t="n">
        <v>0</v>
      </c>
      <c r="W504" s="4" t="n">
        <v>1</v>
      </c>
      <c r="X504" s="4" t="n">
        <v>0</v>
      </c>
      <c r="Y504" s="4" t="n">
        <v>0</v>
      </c>
      <c r="Z504" s="4" t="n">
        <v>76</v>
      </c>
      <c r="AA504" s="4" t="str">
        <f aca="false">IF(AND(Z504 &lt; 36, Z504&gt;23), "24-35",
IF(AND(Z504 &lt; 51, Z504&gt;35), "36-50",
IF(AND(Z504 &lt; 66, Z504&gt;50), "51-65",
IF(Z504&gt;65, "66+", "?"))))</f>
        <v>66+</v>
      </c>
      <c r="AB504" s="4" t="n">
        <v>2279</v>
      </c>
      <c r="AC504" s="4" t="n">
        <v>0</v>
      </c>
      <c r="AD504" s="4" t="n">
        <v>1</v>
      </c>
      <c r="AE504" s="4" t="n">
        <v>0</v>
      </c>
      <c r="AF504" s="4" t="n">
        <v>0</v>
      </c>
      <c r="AG504" s="4" t="n">
        <v>0</v>
      </c>
      <c r="AH504" s="4" t="n">
        <v>0</v>
      </c>
      <c r="AI504" s="4" t="n">
        <v>0</v>
      </c>
      <c r="AJ504" s="4" t="n">
        <v>1</v>
      </c>
      <c r="AK504" s="4" t="n">
        <v>0</v>
      </c>
      <c r="AL504" s="4" t="n">
        <v>1902</v>
      </c>
      <c r="AM504" s="5" t="n">
        <v>42570</v>
      </c>
      <c r="AN504" s="3" t="n">
        <f aca="false">MONTH(AM504)</f>
        <v>7</v>
      </c>
      <c r="AO504" s="3" t="str">
        <f aca="false">TEXT(AM504,"mmmm")</f>
        <v>July</v>
      </c>
    </row>
    <row r="505" customFormat="false" ht="12.75" hidden="true" customHeight="false" outlineLevel="0" collapsed="false">
      <c r="A505" s="3" t="n">
        <v>504</v>
      </c>
      <c r="B505" s="4" t="n">
        <v>30630</v>
      </c>
      <c r="C505" s="4" t="n">
        <v>42</v>
      </c>
      <c r="E505" s="4" t="n">
        <v>1</v>
      </c>
      <c r="F505" s="4" t="n">
        <v>1</v>
      </c>
      <c r="G505" s="4" t="n">
        <v>67</v>
      </c>
      <c r="H505" s="4" t="n">
        <v>27</v>
      </c>
      <c r="I505" s="4" t="n">
        <v>1</v>
      </c>
      <c r="J505" s="4" t="n">
        <v>12</v>
      </c>
      <c r="K505" s="4" t="n">
        <v>2</v>
      </c>
      <c r="L505" s="4" t="n">
        <v>0</v>
      </c>
      <c r="M505" s="4" t="n">
        <v>10</v>
      </c>
      <c r="N505" s="4" t="n">
        <v>2</v>
      </c>
      <c r="O505" s="4" t="n">
        <v>2</v>
      </c>
      <c r="P505" s="4" t="n">
        <v>0</v>
      </c>
      <c r="Q505" s="4" t="n">
        <v>3</v>
      </c>
      <c r="R505" s="4" t="n">
        <v>7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55</v>
      </c>
      <c r="AA505" s="4" t="str">
        <f aca="false">IF(AND(Z505 &lt; 36, Z505&gt;23), "24-35",
IF(AND(Z505 &lt; 51, Z505&gt;35), "36-50",
IF(AND(Z505 &lt; 66, Z505&gt;50), "51-65",
IF(Z505&gt;65, "66+", "?"))))</f>
        <v>51-65</v>
      </c>
      <c r="AB505" s="4" t="n">
        <v>2312</v>
      </c>
      <c r="AC505" s="4" t="n">
        <v>1</v>
      </c>
      <c r="AD505" s="4" t="n">
        <v>0</v>
      </c>
      <c r="AE505" s="4" t="n">
        <v>0</v>
      </c>
      <c r="AF505" s="4" t="n">
        <v>0</v>
      </c>
      <c r="AG505" s="4" t="n">
        <v>0</v>
      </c>
      <c r="AH505" s="4" t="n">
        <v>0</v>
      </c>
      <c r="AI505" s="4" t="n">
        <v>1</v>
      </c>
      <c r="AJ505" s="4" t="n">
        <v>0</v>
      </c>
      <c r="AK505" s="4" t="n">
        <v>0</v>
      </c>
      <c r="AL505" s="4" t="n">
        <v>32</v>
      </c>
      <c r="AM505" s="5" t="n">
        <v>42537</v>
      </c>
      <c r="AN505" s="3" t="n">
        <f aca="false">MONTH(AM505)</f>
        <v>6</v>
      </c>
      <c r="AO505" s="3" t="str">
        <f aca="false">TEXT(AM505,"mmmm")</f>
        <v>June</v>
      </c>
    </row>
    <row r="506" customFormat="false" ht="12.75" hidden="true" customHeight="false" outlineLevel="0" collapsed="false">
      <c r="A506" s="3" t="n">
        <v>505</v>
      </c>
      <c r="B506" s="4" t="n">
        <v>73454</v>
      </c>
      <c r="C506" s="4" t="n">
        <v>1476</v>
      </c>
      <c r="E506" s="4" t="n">
        <v>0</v>
      </c>
      <c r="F506" s="4" t="n">
        <v>0</v>
      </c>
      <c r="G506" s="4" t="n">
        <v>95</v>
      </c>
      <c r="H506" s="4" t="n">
        <v>982</v>
      </c>
      <c r="I506" s="4" t="n">
        <v>73</v>
      </c>
      <c r="J506" s="4" t="n">
        <v>351</v>
      </c>
      <c r="K506" s="4" t="n">
        <v>56</v>
      </c>
      <c r="L506" s="4" t="n">
        <v>14</v>
      </c>
      <c r="M506" s="4" t="n">
        <v>175</v>
      </c>
      <c r="N506" s="4" t="n">
        <v>1</v>
      </c>
      <c r="O506" s="4" t="n">
        <v>2</v>
      </c>
      <c r="P506" s="4" t="n">
        <v>4</v>
      </c>
      <c r="Q506" s="4" t="n">
        <v>6</v>
      </c>
      <c r="R506" s="4" t="n">
        <v>5</v>
      </c>
      <c r="S506" s="4" t="n">
        <v>0</v>
      </c>
      <c r="T506" s="4" t="n">
        <v>0</v>
      </c>
      <c r="U506" s="4" t="n">
        <v>1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33</v>
      </c>
      <c r="AA506" s="4" t="str">
        <f aca="false">IF(AND(Z506 &lt; 36, Z506&gt;23), "24-35",
IF(AND(Z506 &lt; 51, Z506&gt;35), "36-50",
IF(AND(Z506 &lt; 66, Z506&gt;50), "51-65",
IF(Z506&gt;65, "66+", "?"))))</f>
        <v>24-35</v>
      </c>
      <c r="AB506" s="4" t="n">
        <v>2279</v>
      </c>
      <c r="AC506" s="4" t="n">
        <v>0</v>
      </c>
      <c r="AD506" s="4" t="n">
        <v>0</v>
      </c>
      <c r="AE506" s="4" t="n">
        <v>1</v>
      </c>
      <c r="AF506" s="4" t="n">
        <v>0</v>
      </c>
      <c r="AG506" s="4" t="n">
        <v>0</v>
      </c>
      <c r="AH506" s="4" t="n">
        <v>0</v>
      </c>
      <c r="AI506" s="4" t="n">
        <v>0</v>
      </c>
      <c r="AJ506" s="4" t="n">
        <v>1</v>
      </c>
      <c r="AK506" s="4" t="n">
        <v>0</v>
      </c>
      <c r="AL506" s="4" t="n">
        <v>1301</v>
      </c>
      <c r="AM506" s="5" t="n">
        <v>42570</v>
      </c>
      <c r="AN506" s="3" t="n">
        <f aca="false">MONTH(AM506)</f>
        <v>7</v>
      </c>
      <c r="AO506" s="3" t="str">
        <f aca="false">TEXT(AM506,"mmmm")</f>
        <v>July</v>
      </c>
    </row>
    <row r="507" customFormat="false" ht="12.75" hidden="true" customHeight="false" outlineLevel="0" collapsed="false">
      <c r="A507" s="3" t="n">
        <v>506</v>
      </c>
      <c r="B507" s="4" t="n">
        <v>42691</v>
      </c>
      <c r="C507" s="4" t="n">
        <v>300</v>
      </c>
      <c r="E507" s="4" t="n">
        <v>0</v>
      </c>
      <c r="F507" s="4" t="n">
        <v>0</v>
      </c>
      <c r="G507" s="4" t="n">
        <v>48</v>
      </c>
      <c r="H507" s="4" t="n">
        <v>179</v>
      </c>
      <c r="I507" s="4" t="n">
        <v>2</v>
      </c>
      <c r="J507" s="4" t="n">
        <v>64</v>
      </c>
      <c r="K507" s="4" t="n">
        <v>38</v>
      </c>
      <c r="L507" s="4" t="n">
        <v>17</v>
      </c>
      <c r="M507" s="4" t="n">
        <v>58</v>
      </c>
      <c r="N507" s="4" t="n">
        <v>1</v>
      </c>
      <c r="O507" s="4" t="n">
        <v>5</v>
      </c>
      <c r="P507" s="4" t="n">
        <v>1</v>
      </c>
      <c r="Q507" s="4" t="n">
        <v>6</v>
      </c>
      <c r="R507" s="4" t="n">
        <v>5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29</v>
      </c>
      <c r="AA507" s="4" t="str">
        <f aca="false">IF(AND(Z507 &lt; 36, Z507&gt;23), "24-35",
IF(AND(Z507 &lt; 51, Z507&gt;35), "36-50",
IF(AND(Z507 &lt; 66, Z507&gt;50), "51-65",
IF(Z507&gt;65, "66+", "?"))))</f>
        <v>24-35</v>
      </c>
      <c r="AB507" s="4" t="n">
        <v>2476</v>
      </c>
      <c r="AC507" s="4" t="n">
        <v>0</v>
      </c>
      <c r="AD507" s="4" t="n">
        <v>1</v>
      </c>
      <c r="AE507" s="4" t="n">
        <v>0</v>
      </c>
      <c r="AF507" s="4" t="n">
        <v>0</v>
      </c>
      <c r="AG507" s="4" t="n">
        <v>0</v>
      </c>
      <c r="AH507" s="4" t="n">
        <v>0</v>
      </c>
      <c r="AI507" s="4" t="n">
        <v>1</v>
      </c>
      <c r="AJ507" s="4" t="n">
        <v>0</v>
      </c>
      <c r="AK507" s="4" t="n">
        <v>0</v>
      </c>
      <c r="AL507" s="4" t="n">
        <v>242</v>
      </c>
      <c r="AM507" s="5" t="n">
        <v>42373</v>
      </c>
      <c r="AN507" s="3" t="n">
        <f aca="false">MONTH(AM507)</f>
        <v>1</v>
      </c>
      <c r="AO507" s="3" t="str">
        <f aca="false">TEXT(AM507,"mmmm")</f>
        <v>January</v>
      </c>
    </row>
    <row r="508" customFormat="false" ht="12.75" hidden="true" customHeight="false" outlineLevel="0" collapsed="false">
      <c r="A508" s="3" t="n">
        <v>507</v>
      </c>
      <c r="B508" s="4" t="n">
        <v>70503</v>
      </c>
      <c r="C508" s="4" t="n">
        <v>1661</v>
      </c>
      <c r="E508" s="4" t="n">
        <v>0</v>
      </c>
      <c r="F508" s="4" t="n">
        <v>0</v>
      </c>
      <c r="G508" s="4" t="n">
        <v>73</v>
      </c>
      <c r="H508" s="4" t="n">
        <v>1379</v>
      </c>
      <c r="I508" s="4" t="n">
        <v>33</v>
      </c>
      <c r="J508" s="4" t="n">
        <v>216</v>
      </c>
      <c r="K508" s="4" t="n">
        <v>0</v>
      </c>
      <c r="L508" s="4" t="n">
        <v>33</v>
      </c>
      <c r="M508" s="4" t="n">
        <v>66</v>
      </c>
      <c r="N508" s="4" t="n">
        <v>1</v>
      </c>
      <c r="O508" s="4" t="n">
        <v>2</v>
      </c>
      <c r="P508" s="4" t="n">
        <v>4</v>
      </c>
      <c r="Q508" s="4" t="n">
        <v>9</v>
      </c>
      <c r="R508" s="4" t="n">
        <v>6</v>
      </c>
      <c r="S508" s="4" t="n">
        <v>0</v>
      </c>
      <c r="T508" s="4" t="n">
        <v>0</v>
      </c>
      <c r="U508" s="4" t="n">
        <v>0</v>
      </c>
      <c r="V508" s="4" t="n">
        <v>1</v>
      </c>
      <c r="W508" s="4" t="n">
        <v>1</v>
      </c>
      <c r="X508" s="4" t="n">
        <v>0</v>
      </c>
      <c r="Y508" s="4" t="n">
        <v>0</v>
      </c>
      <c r="Z508" s="4" t="n">
        <v>67</v>
      </c>
      <c r="AA508" s="4" t="str">
        <f aca="false">IF(AND(Z508 &lt; 36, Z508&gt;23), "24-35",
IF(AND(Z508 &lt; 51, Z508&gt;35), "36-50",
IF(AND(Z508 &lt; 66, Z508&gt;50), "51-65",
IF(Z508&gt;65, "66+", "?"))))</f>
        <v>66+</v>
      </c>
      <c r="AB508" s="4" t="n">
        <v>2796</v>
      </c>
      <c r="AC508" s="4" t="n">
        <v>0</v>
      </c>
      <c r="AD508" s="4" t="n">
        <v>1</v>
      </c>
      <c r="AE508" s="4" t="n">
        <v>0</v>
      </c>
      <c r="AF508" s="4" t="n">
        <v>0</v>
      </c>
      <c r="AG508" s="4" t="n">
        <v>0</v>
      </c>
      <c r="AH508" s="4" t="n">
        <v>0</v>
      </c>
      <c r="AI508" s="4" t="n">
        <v>1</v>
      </c>
      <c r="AJ508" s="4" t="n">
        <v>0</v>
      </c>
      <c r="AK508" s="4" t="n">
        <v>0</v>
      </c>
      <c r="AL508" s="4" t="n">
        <v>1595</v>
      </c>
      <c r="AM508" s="5" t="n">
        <v>42053</v>
      </c>
      <c r="AN508" s="3" t="n">
        <f aca="false">MONTH(AM508)</f>
        <v>2</v>
      </c>
      <c r="AO508" s="3" t="str">
        <f aca="false">TEXT(AM508,"mmmm")</f>
        <v>February</v>
      </c>
    </row>
    <row r="509" customFormat="false" ht="12.75" hidden="false" customHeight="false" outlineLevel="0" collapsed="false">
      <c r="A509" s="3" t="n">
        <v>508</v>
      </c>
      <c r="B509" s="4" t="n">
        <v>68281</v>
      </c>
      <c r="C509" s="4" t="n">
        <v>1614</v>
      </c>
      <c r="D509" s="4" t="n">
        <f aca="false">C509*100/B509</f>
        <v>2.3637615149163</v>
      </c>
      <c r="E509" s="4" t="n">
        <v>0</v>
      </c>
      <c r="F509" s="4" t="n">
        <v>0</v>
      </c>
      <c r="G509" s="4" t="n">
        <v>31</v>
      </c>
      <c r="H509" s="4" t="n">
        <v>995</v>
      </c>
      <c r="I509" s="4" t="n">
        <v>112</v>
      </c>
      <c r="J509" s="4" t="n">
        <v>417</v>
      </c>
      <c r="K509" s="4" t="n">
        <v>42</v>
      </c>
      <c r="L509" s="4" t="n">
        <v>48</v>
      </c>
      <c r="M509" s="4" t="n">
        <v>41</v>
      </c>
      <c r="N509" s="4" t="n">
        <v>1</v>
      </c>
      <c r="O509" s="4" t="n">
        <v>2</v>
      </c>
      <c r="P509" s="4" t="n">
        <v>9</v>
      </c>
      <c r="Q509" s="4" t="n">
        <v>13</v>
      </c>
      <c r="R509" s="4" t="n">
        <v>5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1</v>
      </c>
      <c r="Z509" s="4" t="n">
        <v>62</v>
      </c>
      <c r="AA509" s="4" t="str">
        <f aca="false">IF(AND(Z509 &lt; 36, Z509&gt;23), "24-35",
IF(AND(Z509 &lt; 51, Z509&gt;35), "36-50",
IF(AND(Z509 &lt; 66, Z509&gt;50), "51-65",
IF(Z509&gt;65, "66+", "?"))))</f>
        <v>51-65</v>
      </c>
      <c r="AB509" s="4" t="n">
        <v>2850</v>
      </c>
      <c r="AC509" s="4" t="n">
        <v>0</v>
      </c>
      <c r="AD509" s="4" t="n">
        <v>0</v>
      </c>
      <c r="AE509" s="4" t="n">
        <v>1</v>
      </c>
      <c r="AF509" s="4" t="n">
        <v>0</v>
      </c>
      <c r="AG509" s="4" t="n">
        <v>0</v>
      </c>
      <c r="AH509" s="4" t="n">
        <v>0</v>
      </c>
      <c r="AI509" s="4" t="n">
        <v>1</v>
      </c>
      <c r="AJ509" s="4" t="n">
        <v>0</v>
      </c>
      <c r="AK509" s="4" t="n">
        <v>0</v>
      </c>
      <c r="AL509" s="4" t="n">
        <v>1573</v>
      </c>
      <c r="AM509" s="5" t="n">
        <v>41999</v>
      </c>
      <c r="AN509" s="3" t="n">
        <f aca="false">MONTH(AM509)</f>
        <v>12</v>
      </c>
      <c r="AO509" s="3" t="str">
        <f aca="false">TEXT(AM509,"mmmm")</f>
        <v>December</v>
      </c>
    </row>
    <row r="510" customFormat="false" ht="12.75" hidden="true" customHeight="false" outlineLevel="0" collapsed="false">
      <c r="A510" s="3" t="n">
        <v>509</v>
      </c>
      <c r="B510" s="4" t="n">
        <v>32880</v>
      </c>
      <c r="C510" s="4" t="n">
        <v>40</v>
      </c>
      <c r="E510" s="4" t="n">
        <v>1</v>
      </c>
      <c r="F510" s="4" t="n">
        <v>0</v>
      </c>
      <c r="G510" s="4" t="n">
        <v>76</v>
      </c>
      <c r="H510" s="4" t="n">
        <v>8</v>
      </c>
      <c r="I510" s="4" t="n">
        <v>4</v>
      </c>
      <c r="J510" s="4" t="n">
        <v>15</v>
      </c>
      <c r="K510" s="4" t="n">
        <v>7</v>
      </c>
      <c r="L510" s="4" t="n">
        <v>6</v>
      </c>
      <c r="M510" s="4" t="n">
        <v>2</v>
      </c>
      <c r="N510" s="4" t="n">
        <v>1</v>
      </c>
      <c r="O510" s="4" t="n">
        <v>1</v>
      </c>
      <c r="P510" s="4" t="n">
        <v>0</v>
      </c>
      <c r="Q510" s="4" t="n">
        <v>3</v>
      </c>
      <c r="R510" s="4" t="n">
        <v>8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34</v>
      </c>
      <c r="AA510" s="4" t="str">
        <f aca="false">IF(AND(Z510 &lt; 36, Z510&gt;23), "24-35",
IF(AND(Z510 &lt; 51, Z510&gt;35), "36-50",
IF(AND(Z510 &lt; 66, Z510&gt;50), "51-65",
IF(Z510&gt;65, "66+", "?"))))</f>
        <v>24-35</v>
      </c>
      <c r="AB510" s="4" t="n">
        <v>2731</v>
      </c>
      <c r="AC510" s="4" t="n">
        <v>0</v>
      </c>
      <c r="AD510" s="4" t="n">
        <v>1</v>
      </c>
      <c r="AE510" s="4" t="n">
        <v>0</v>
      </c>
      <c r="AF510" s="4" t="n">
        <v>0</v>
      </c>
      <c r="AG510" s="4" t="n">
        <v>0</v>
      </c>
      <c r="AH510" s="4" t="n">
        <v>0</v>
      </c>
      <c r="AI510" s="4" t="n">
        <v>1</v>
      </c>
      <c r="AJ510" s="4" t="n">
        <v>0</v>
      </c>
      <c r="AK510" s="4" t="n">
        <v>0</v>
      </c>
      <c r="AL510" s="4" t="n">
        <v>38</v>
      </c>
      <c r="AM510" s="5" t="n">
        <v>42118</v>
      </c>
      <c r="AN510" s="3" t="n">
        <f aca="false">MONTH(AM510)</f>
        <v>4</v>
      </c>
      <c r="AO510" s="3" t="str">
        <f aca="false">TEXT(AM510,"mmmm")</f>
        <v>April</v>
      </c>
    </row>
    <row r="511" customFormat="false" ht="12.75" hidden="true" customHeight="false" outlineLevel="0" collapsed="false">
      <c r="A511" s="3" t="n">
        <v>510</v>
      </c>
      <c r="B511" s="4" t="n">
        <v>77863</v>
      </c>
      <c r="C511" s="4" t="n">
        <v>1279</v>
      </c>
      <c r="E511" s="4" t="n">
        <v>0</v>
      </c>
      <c r="F511" s="4" t="n">
        <v>0</v>
      </c>
      <c r="G511" s="4" t="n">
        <v>20</v>
      </c>
      <c r="H511" s="4" t="n">
        <v>881</v>
      </c>
      <c r="I511" s="4" t="n">
        <v>38</v>
      </c>
      <c r="J511" s="4" t="n">
        <v>319</v>
      </c>
      <c r="K511" s="4" t="n">
        <v>16</v>
      </c>
      <c r="L511" s="4" t="n">
        <v>25</v>
      </c>
      <c r="M511" s="4" t="n">
        <v>12</v>
      </c>
      <c r="N511" s="4" t="n">
        <v>1</v>
      </c>
      <c r="O511" s="4" t="n">
        <v>4</v>
      </c>
      <c r="P511" s="4" t="n">
        <v>5</v>
      </c>
      <c r="Q511" s="4" t="n">
        <v>10</v>
      </c>
      <c r="R511" s="4" t="n">
        <v>2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62</v>
      </c>
      <c r="AA511" s="4" t="str">
        <f aca="false">IF(AND(Z511 &lt; 36, Z511&gt;23), "24-35",
IF(AND(Z511 &lt; 51, Z511&gt;35), "36-50",
IF(AND(Z511 &lt; 66, Z511&gt;50), "51-65",
IF(Z511&gt;65, "66+", "?"))))</f>
        <v>51-65</v>
      </c>
      <c r="AB511" s="4" t="n">
        <v>2373</v>
      </c>
      <c r="AC511" s="4" t="n">
        <v>0</v>
      </c>
      <c r="AD511" s="4" t="n">
        <v>0</v>
      </c>
      <c r="AE511" s="4" t="n">
        <v>0</v>
      </c>
      <c r="AF511" s="4" t="n">
        <v>1</v>
      </c>
      <c r="AG511" s="4" t="n">
        <v>0</v>
      </c>
      <c r="AH511" s="4" t="n">
        <v>0</v>
      </c>
      <c r="AI511" s="4" t="n">
        <v>0</v>
      </c>
      <c r="AJ511" s="4" t="n">
        <v>0</v>
      </c>
      <c r="AK511" s="4" t="n">
        <v>1</v>
      </c>
      <c r="AL511" s="4" t="n">
        <v>1267</v>
      </c>
      <c r="AM511" s="5" t="n">
        <v>42476</v>
      </c>
      <c r="AN511" s="3" t="n">
        <f aca="false">MONTH(AM511)</f>
        <v>4</v>
      </c>
      <c r="AO511" s="3" t="str">
        <f aca="false">TEXT(AM511,"mmmm")</f>
        <v>April</v>
      </c>
    </row>
    <row r="512" customFormat="false" ht="12.75" hidden="true" customHeight="false" outlineLevel="0" collapsed="false">
      <c r="A512" s="3" t="n">
        <v>511</v>
      </c>
      <c r="B512" s="4" t="n">
        <v>50353</v>
      </c>
      <c r="C512" s="4" t="n">
        <v>407</v>
      </c>
      <c r="E512" s="4" t="n">
        <v>0</v>
      </c>
      <c r="F512" s="4" t="n">
        <v>0</v>
      </c>
      <c r="G512" s="4" t="n">
        <v>72</v>
      </c>
      <c r="H512" s="4" t="n">
        <v>141</v>
      </c>
      <c r="I512" s="4" t="n">
        <v>15</v>
      </c>
      <c r="J512" s="4" t="n">
        <v>153</v>
      </c>
      <c r="K512" s="4" t="n">
        <v>67</v>
      </c>
      <c r="L512" s="4" t="n">
        <v>31</v>
      </c>
      <c r="M512" s="4" t="n">
        <v>35</v>
      </c>
      <c r="N512" s="4" t="n">
        <v>1</v>
      </c>
      <c r="O512" s="4" t="n">
        <v>4</v>
      </c>
      <c r="P512" s="4" t="n">
        <v>4</v>
      </c>
      <c r="Q512" s="4" t="n">
        <v>6</v>
      </c>
      <c r="R512" s="4" t="n">
        <v>3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43</v>
      </c>
      <c r="AA512" s="4" t="str">
        <f aca="false">IF(AND(Z512 &lt; 36, Z512&gt;23), "24-35",
IF(AND(Z512 &lt; 51, Z512&gt;35), "36-50",
IF(AND(Z512 &lt; 66, Z512&gt;50), "51-65",
IF(Z512&gt;65, "66+", "?"))))</f>
        <v>36-50</v>
      </c>
      <c r="AB512" s="4" t="n">
        <v>2180</v>
      </c>
      <c r="AC512" s="4" t="n">
        <v>0</v>
      </c>
      <c r="AD512" s="4" t="n">
        <v>1</v>
      </c>
      <c r="AE512" s="4" t="n">
        <v>0</v>
      </c>
      <c r="AF512" s="4" t="n">
        <v>0</v>
      </c>
      <c r="AG512" s="4" t="n">
        <v>0</v>
      </c>
      <c r="AH512" s="4" t="n">
        <v>0</v>
      </c>
      <c r="AI512" s="4" t="n">
        <v>0</v>
      </c>
      <c r="AJ512" s="4" t="n">
        <v>1</v>
      </c>
      <c r="AK512" s="4" t="n">
        <v>0</v>
      </c>
      <c r="AL512" s="4" t="n">
        <v>372</v>
      </c>
      <c r="AM512" s="5" t="n">
        <v>42669</v>
      </c>
      <c r="AN512" s="3" t="n">
        <f aca="false">MONTH(AM512)</f>
        <v>10</v>
      </c>
      <c r="AO512" s="3" t="str">
        <f aca="false">TEXT(AM512,"mmmm")</f>
        <v>October</v>
      </c>
    </row>
    <row r="513" customFormat="false" ht="12.75" hidden="true" customHeight="false" outlineLevel="0" collapsed="false">
      <c r="A513" s="3" t="n">
        <v>512</v>
      </c>
      <c r="B513" s="4" t="n">
        <v>61839</v>
      </c>
      <c r="C513" s="4" t="n">
        <v>1775</v>
      </c>
      <c r="E513" s="4" t="n">
        <v>0</v>
      </c>
      <c r="F513" s="4" t="n">
        <v>0</v>
      </c>
      <c r="G513" s="4" t="n">
        <v>20</v>
      </c>
      <c r="H513" s="4" t="n">
        <v>1000</v>
      </c>
      <c r="I513" s="4" t="n">
        <v>155</v>
      </c>
      <c r="J513" s="4" t="n">
        <v>379</v>
      </c>
      <c r="K513" s="4" t="n">
        <v>224</v>
      </c>
      <c r="L513" s="4" t="n">
        <v>17</v>
      </c>
      <c r="M513" s="4" t="n">
        <v>120</v>
      </c>
      <c r="N513" s="4" t="n">
        <v>1</v>
      </c>
      <c r="O513" s="4" t="n">
        <v>4</v>
      </c>
      <c r="P513" s="4" t="n">
        <v>8</v>
      </c>
      <c r="Q513" s="4" t="n">
        <v>4</v>
      </c>
      <c r="R513" s="4" t="n">
        <v>8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56</v>
      </c>
      <c r="AA513" s="4" t="str">
        <f aca="false">IF(AND(Z513 &lt; 36, Z513&gt;23), "24-35",
IF(AND(Z513 &lt; 51, Z513&gt;35), "36-50",
IF(AND(Z513 &lt; 66, Z513&gt;50), "51-65",
IF(Z513&gt;65, "66+", "?"))))</f>
        <v>51-65</v>
      </c>
      <c r="AB513" s="4" t="n">
        <v>2845</v>
      </c>
      <c r="AC513" s="4" t="n">
        <v>0</v>
      </c>
      <c r="AD513" s="4" t="n">
        <v>0</v>
      </c>
      <c r="AE513" s="4" t="n">
        <v>1</v>
      </c>
      <c r="AF513" s="4" t="n">
        <v>0</v>
      </c>
      <c r="AG513" s="4" t="n">
        <v>0</v>
      </c>
      <c r="AH513" s="4" t="n">
        <v>0</v>
      </c>
      <c r="AI513" s="4" t="n">
        <v>1</v>
      </c>
      <c r="AJ513" s="4" t="n">
        <v>0</v>
      </c>
      <c r="AK513" s="4" t="n">
        <v>0</v>
      </c>
      <c r="AL513" s="4" t="n">
        <v>1655</v>
      </c>
      <c r="AM513" s="5" t="n">
        <v>42004</v>
      </c>
      <c r="AN513" s="3" t="n">
        <f aca="false">MONTH(AM513)</f>
        <v>12</v>
      </c>
      <c r="AO513" s="3" t="str">
        <f aca="false">TEXT(AM513,"mmmm")</f>
        <v>December</v>
      </c>
    </row>
    <row r="514" customFormat="false" ht="12.75" hidden="true" customHeight="false" outlineLevel="0" collapsed="false">
      <c r="A514" s="3" t="n">
        <v>513</v>
      </c>
      <c r="B514" s="4" t="n">
        <v>49154</v>
      </c>
      <c r="C514" s="4" t="n">
        <v>340</v>
      </c>
      <c r="E514" s="4" t="n">
        <v>1</v>
      </c>
      <c r="F514" s="4" t="n">
        <v>1</v>
      </c>
      <c r="G514" s="4" t="n">
        <v>69</v>
      </c>
      <c r="H514" s="4" t="n">
        <v>206</v>
      </c>
      <c r="I514" s="4" t="n">
        <v>10</v>
      </c>
      <c r="J514" s="4" t="n">
        <v>67</v>
      </c>
      <c r="K514" s="4" t="n">
        <v>30</v>
      </c>
      <c r="L514" s="4" t="n">
        <v>27</v>
      </c>
      <c r="M514" s="4" t="n">
        <v>71</v>
      </c>
      <c r="N514" s="4" t="n">
        <v>6</v>
      </c>
      <c r="O514" s="4" t="n">
        <v>4</v>
      </c>
      <c r="P514" s="4" t="n">
        <v>1</v>
      </c>
      <c r="Q514" s="4" t="n">
        <v>8</v>
      </c>
      <c r="R514" s="4" t="n">
        <v>6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60</v>
      </c>
      <c r="AA514" s="4" t="str">
        <f aca="false">IF(AND(Z514 &lt; 36, Z514&gt;23), "24-35",
IF(AND(Z514 &lt; 51, Z514&gt;35), "36-50",
IF(AND(Z514 &lt; 66, Z514&gt;50), "51-65",
IF(Z514&gt;65, "66+", "?"))))</f>
        <v>51-65</v>
      </c>
      <c r="AB514" s="4" t="n">
        <v>2397</v>
      </c>
      <c r="AC514" s="4" t="n">
        <v>0</v>
      </c>
      <c r="AD514" s="4" t="n">
        <v>1</v>
      </c>
      <c r="AE514" s="4" t="n">
        <v>0</v>
      </c>
      <c r="AF514" s="4" t="n">
        <v>0</v>
      </c>
      <c r="AG514" s="4" t="n">
        <v>0</v>
      </c>
      <c r="AH514" s="4" t="n">
        <v>0</v>
      </c>
      <c r="AI514" s="4" t="n">
        <v>0</v>
      </c>
      <c r="AJ514" s="4" t="n">
        <v>0</v>
      </c>
      <c r="AK514" s="4" t="n">
        <v>1</v>
      </c>
      <c r="AL514" s="4" t="n">
        <v>269</v>
      </c>
      <c r="AM514" s="5" t="n">
        <v>42452</v>
      </c>
      <c r="AN514" s="3" t="n">
        <f aca="false">MONTH(AM514)</f>
        <v>3</v>
      </c>
      <c r="AO514" s="3" t="str">
        <f aca="false">TEXT(AM514,"mmmm")</f>
        <v>March</v>
      </c>
    </row>
    <row r="515" customFormat="false" ht="12.75" hidden="true" customHeight="false" outlineLevel="0" collapsed="false">
      <c r="A515" s="3" t="n">
        <v>514</v>
      </c>
      <c r="B515" s="4" t="n">
        <v>47682</v>
      </c>
      <c r="C515" s="4" t="n">
        <v>460</v>
      </c>
      <c r="E515" s="4" t="n">
        <v>0</v>
      </c>
      <c r="F515" s="4" t="n">
        <v>1</v>
      </c>
      <c r="G515" s="4" t="n">
        <v>80</v>
      </c>
      <c r="H515" s="4" t="n">
        <v>162</v>
      </c>
      <c r="I515" s="4" t="n">
        <v>61</v>
      </c>
      <c r="J515" s="4" t="n">
        <v>83</v>
      </c>
      <c r="K515" s="4" t="n">
        <v>97</v>
      </c>
      <c r="L515" s="4" t="n">
        <v>57</v>
      </c>
      <c r="M515" s="4" t="n">
        <v>61</v>
      </c>
      <c r="N515" s="4" t="n">
        <v>4</v>
      </c>
      <c r="O515" s="4" t="n">
        <v>4</v>
      </c>
      <c r="P515" s="4" t="n">
        <v>3</v>
      </c>
      <c r="Q515" s="4" t="n">
        <v>8</v>
      </c>
      <c r="R515" s="4" t="n">
        <v>5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45</v>
      </c>
      <c r="AA515" s="4" t="str">
        <f aca="false">IF(AND(Z515 &lt; 36, Z515&gt;23), "24-35",
IF(AND(Z515 &lt; 51, Z515&gt;35), "36-50",
IF(AND(Z515 &lt; 66, Z515&gt;50), "51-65",
IF(Z515&gt;65, "66+", "?"))))</f>
        <v>36-50</v>
      </c>
      <c r="AB515" s="4" t="n">
        <v>2658</v>
      </c>
      <c r="AC515" s="4" t="n">
        <v>0</v>
      </c>
      <c r="AD515" s="4" t="n">
        <v>0</v>
      </c>
      <c r="AE515" s="4" t="n">
        <v>0</v>
      </c>
      <c r="AF515" s="4" t="n">
        <v>0</v>
      </c>
      <c r="AG515" s="4" t="n">
        <v>1</v>
      </c>
      <c r="AH515" s="4" t="n">
        <v>1</v>
      </c>
      <c r="AI515" s="4" t="n">
        <v>0</v>
      </c>
      <c r="AJ515" s="4" t="n">
        <v>0</v>
      </c>
      <c r="AK515" s="4" t="n">
        <v>0</v>
      </c>
      <c r="AL515" s="4" t="n">
        <v>399</v>
      </c>
      <c r="AM515" s="5" t="n">
        <v>42191</v>
      </c>
      <c r="AN515" s="3" t="n">
        <f aca="false">MONTH(AM515)</f>
        <v>7</v>
      </c>
      <c r="AO515" s="3" t="str">
        <f aca="false">TEXT(AM515,"mmmm")</f>
        <v>July</v>
      </c>
    </row>
    <row r="516" customFormat="false" ht="12.75" hidden="true" customHeight="false" outlineLevel="0" collapsed="false">
      <c r="A516" s="3" t="n">
        <v>515</v>
      </c>
      <c r="B516" s="4" t="n">
        <v>72679</v>
      </c>
      <c r="C516" s="4" t="n">
        <v>1114</v>
      </c>
      <c r="E516" s="4" t="n">
        <v>0</v>
      </c>
      <c r="F516" s="4" t="n">
        <v>1</v>
      </c>
      <c r="G516" s="4" t="n">
        <v>65</v>
      </c>
      <c r="H516" s="4" t="n">
        <v>619</v>
      </c>
      <c r="I516" s="4" t="n">
        <v>54</v>
      </c>
      <c r="J516" s="4" t="n">
        <v>260</v>
      </c>
      <c r="K516" s="4" t="n">
        <v>127</v>
      </c>
      <c r="L516" s="4" t="n">
        <v>54</v>
      </c>
      <c r="M516" s="4" t="n">
        <v>54</v>
      </c>
      <c r="N516" s="4" t="n">
        <v>1</v>
      </c>
      <c r="O516" s="4" t="n">
        <v>4</v>
      </c>
      <c r="P516" s="4" t="n">
        <v>7</v>
      </c>
      <c r="Q516" s="4" t="n">
        <v>5</v>
      </c>
      <c r="R516" s="4" t="n">
        <v>1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51</v>
      </c>
      <c r="AA516" s="4" t="str">
        <f aca="false">IF(AND(Z516 &lt; 36, Z516&gt;23), "24-35",
IF(AND(Z516 &lt; 51, Z516&gt;35), "36-50",
IF(AND(Z516 &lt; 66, Z516&gt;50), "51-65",
IF(Z516&gt;65, "66+", "?"))))</f>
        <v>51-65</v>
      </c>
      <c r="AB516" s="4" t="n">
        <v>2443</v>
      </c>
      <c r="AC516" s="4" t="n">
        <v>0</v>
      </c>
      <c r="AD516" s="4" t="n">
        <v>0</v>
      </c>
      <c r="AE516" s="4" t="n">
        <v>1</v>
      </c>
      <c r="AF516" s="4" t="n">
        <v>0</v>
      </c>
      <c r="AG516" s="4" t="n">
        <v>0</v>
      </c>
      <c r="AH516" s="4" t="n">
        <v>0</v>
      </c>
      <c r="AI516" s="4" t="n">
        <v>1</v>
      </c>
      <c r="AJ516" s="4" t="n">
        <v>0</v>
      </c>
      <c r="AK516" s="4" t="n">
        <v>0</v>
      </c>
      <c r="AL516" s="4" t="n">
        <v>1060</v>
      </c>
      <c r="AM516" s="5" t="n">
        <v>42406</v>
      </c>
      <c r="AN516" s="3" t="n">
        <f aca="false">MONTH(AM516)</f>
        <v>2</v>
      </c>
      <c r="AO516" s="3" t="str">
        <f aca="false">TEXT(AM516,"mmmm")</f>
        <v>February</v>
      </c>
    </row>
    <row r="517" customFormat="false" ht="12.75" hidden="true" customHeight="false" outlineLevel="0" collapsed="false">
      <c r="A517" s="3" t="n">
        <v>516</v>
      </c>
      <c r="B517" s="4" t="n">
        <v>57954</v>
      </c>
      <c r="C517" s="4" t="n">
        <v>484</v>
      </c>
      <c r="E517" s="4" t="n">
        <v>1</v>
      </c>
      <c r="F517" s="4" t="n">
        <v>1</v>
      </c>
      <c r="G517" s="4" t="n">
        <v>52</v>
      </c>
      <c r="H517" s="4" t="n">
        <v>456</v>
      </c>
      <c r="I517" s="4" t="n">
        <v>4</v>
      </c>
      <c r="J517" s="4" t="n">
        <v>24</v>
      </c>
      <c r="K517" s="4" t="n">
        <v>0</v>
      </c>
      <c r="L517" s="4" t="n">
        <v>0</v>
      </c>
      <c r="M517" s="4" t="n">
        <v>9</v>
      </c>
      <c r="N517" s="4" t="n">
        <v>7</v>
      </c>
      <c r="O517" s="4" t="n">
        <v>8</v>
      </c>
      <c r="P517" s="4" t="n">
        <v>2</v>
      </c>
      <c r="Q517" s="4" t="n">
        <v>6</v>
      </c>
      <c r="R517" s="4" t="n">
        <v>7</v>
      </c>
      <c r="S517" s="4" t="n">
        <v>0</v>
      </c>
      <c r="T517" s="4" t="n">
        <v>0</v>
      </c>
      <c r="U517" s="4" t="n">
        <v>0</v>
      </c>
      <c r="V517" s="4" t="n">
        <v>1</v>
      </c>
      <c r="W517" s="4" t="n">
        <v>0</v>
      </c>
      <c r="X517" s="4" t="n">
        <v>0</v>
      </c>
      <c r="Y517" s="4" t="n">
        <v>0</v>
      </c>
      <c r="Z517" s="4" t="n">
        <v>43</v>
      </c>
      <c r="AA517" s="4" t="str">
        <f aca="false">IF(AND(Z517 &lt; 36, Z517&gt;23), "24-35",
IF(AND(Z517 &lt; 51, Z517&gt;35), "36-50",
IF(AND(Z517 &lt; 66, Z517&gt;50), "51-65",
IF(Z517&gt;65, "66+", "?"))))</f>
        <v>36-50</v>
      </c>
      <c r="AB517" s="4" t="n">
        <v>2170</v>
      </c>
      <c r="AC517" s="4" t="n">
        <v>0</v>
      </c>
      <c r="AD517" s="4" t="n">
        <v>0</v>
      </c>
      <c r="AE517" s="4" t="n">
        <v>0</v>
      </c>
      <c r="AF517" s="4" t="n">
        <v>1</v>
      </c>
      <c r="AG517" s="4" t="n">
        <v>0</v>
      </c>
      <c r="AH517" s="4" t="n">
        <v>0</v>
      </c>
      <c r="AI517" s="4" t="n">
        <v>0</v>
      </c>
      <c r="AJ517" s="4" t="n">
        <v>1</v>
      </c>
      <c r="AK517" s="4" t="n">
        <v>0</v>
      </c>
      <c r="AL517" s="4" t="n">
        <v>475</v>
      </c>
      <c r="AM517" s="5" t="n">
        <v>42679</v>
      </c>
      <c r="AN517" s="3" t="n">
        <f aca="false">MONTH(AM517)</f>
        <v>11</v>
      </c>
      <c r="AO517" s="3" t="str">
        <f aca="false">TEXT(AM517,"mmmm")</f>
        <v>November</v>
      </c>
    </row>
    <row r="518" customFormat="false" ht="12.75" hidden="true" customHeight="false" outlineLevel="0" collapsed="false">
      <c r="A518" s="3" t="n">
        <v>517</v>
      </c>
      <c r="B518" s="4" t="n">
        <v>65316</v>
      </c>
      <c r="C518" s="4" t="n">
        <v>222</v>
      </c>
      <c r="E518" s="4" t="n">
        <v>1</v>
      </c>
      <c r="F518" s="4" t="n">
        <v>1</v>
      </c>
      <c r="G518" s="4" t="n">
        <v>65</v>
      </c>
      <c r="H518" s="4" t="n">
        <v>112</v>
      </c>
      <c r="I518" s="4" t="n">
        <v>6</v>
      </c>
      <c r="J518" s="4" t="n">
        <v>92</v>
      </c>
      <c r="K518" s="4" t="n">
        <v>3</v>
      </c>
      <c r="L518" s="4" t="n">
        <v>9</v>
      </c>
      <c r="M518" s="4" t="n">
        <v>38</v>
      </c>
      <c r="N518" s="4" t="n">
        <v>2</v>
      </c>
      <c r="O518" s="4" t="n">
        <v>3</v>
      </c>
      <c r="P518" s="4" t="n">
        <v>2</v>
      </c>
      <c r="Q518" s="4" t="n">
        <v>5</v>
      </c>
      <c r="R518" s="4" t="n">
        <v>4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58</v>
      </c>
      <c r="AA518" s="4" t="str">
        <f aca="false">IF(AND(Z518 &lt; 36, Z518&gt;23), "24-35",
IF(AND(Z518 &lt; 51, Z518&gt;35), "36-50",
IF(AND(Z518 &lt; 66, Z518&gt;50), "51-65",
IF(Z518&gt;65, "66+", "?"))))</f>
        <v>51-65</v>
      </c>
      <c r="AB518" s="4" t="n">
        <v>2590</v>
      </c>
      <c r="AC518" s="4" t="n">
        <v>0</v>
      </c>
      <c r="AD518" s="4" t="n">
        <v>1</v>
      </c>
      <c r="AE518" s="4" t="n">
        <v>0</v>
      </c>
      <c r="AF518" s="4" t="n">
        <v>0</v>
      </c>
      <c r="AG518" s="4" t="n">
        <v>0</v>
      </c>
      <c r="AH518" s="4" t="n">
        <v>0</v>
      </c>
      <c r="AI518" s="4" t="n">
        <v>1</v>
      </c>
      <c r="AJ518" s="4" t="n">
        <v>0</v>
      </c>
      <c r="AK518" s="4" t="n">
        <v>0</v>
      </c>
      <c r="AL518" s="4" t="n">
        <v>184</v>
      </c>
      <c r="AM518" s="5" t="n">
        <v>42259</v>
      </c>
      <c r="AN518" s="3" t="n">
        <f aca="false">MONTH(AM518)</f>
        <v>9</v>
      </c>
      <c r="AO518" s="3" t="str">
        <f aca="false">TEXT(AM518,"mmmm")</f>
        <v>September</v>
      </c>
    </row>
    <row r="519" customFormat="false" ht="12.75" hidden="true" customHeight="false" outlineLevel="0" collapsed="false">
      <c r="A519" s="3" t="n">
        <v>518</v>
      </c>
      <c r="B519" s="4" t="n">
        <v>28567</v>
      </c>
      <c r="C519" s="4" t="n">
        <v>40</v>
      </c>
      <c r="E519" s="4" t="n">
        <v>1</v>
      </c>
      <c r="F519" s="4" t="n">
        <v>0</v>
      </c>
      <c r="G519" s="4" t="n">
        <v>57</v>
      </c>
      <c r="H519" s="4" t="n">
        <v>11</v>
      </c>
      <c r="I519" s="4" t="n">
        <v>3</v>
      </c>
      <c r="J519" s="4" t="n">
        <v>22</v>
      </c>
      <c r="K519" s="4" t="n">
        <v>2</v>
      </c>
      <c r="L519" s="4" t="n">
        <v>2</v>
      </c>
      <c r="M519" s="4" t="n">
        <v>6</v>
      </c>
      <c r="N519" s="4" t="n">
        <v>2</v>
      </c>
      <c r="O519" s="4" t="n">
        <v>2</v>
      </c>
      <c r="P519" s="4" t="n">
        <v>0</v>
      </c>
      <c r="Q519" s="4" t="n">
        <v>3</v>
      </c>
      <c r="R519" s="4" t="n">
        <v>6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38</v>
      </c>
      <c r="AA519" s="4" t="str">
        <f aca="false">IF(AND(Z519 &lt; 36, Z519&gt;23), "24-35",
IF(AND(Z519 &lt; 51, Z519&gt;35), "36-50",
IF(AND(Z519 &lt; 66, Z519&gt;50), "51-65",
IF(Z519&gt;65, "66+", "?"))))</f>
        <v>36-50</v>
      </c>
      <c r="AB519" s="4" t="n">
        <v>2536</v>
      </c>
      <c r="AC519" s="4" t="n">
        <v>0</v>
      </c>
      <c r="AD519" s="4" t="n">
        <v>0</v>
      </c>
      <c r="AE519" s="4" t="n">
        <v>1</v>
      </c>
      <c r="AF519" s="4" t="n">
        <v>0</v>
      </c>
      <c r="AG519" s="4" t="n">
        <v>0</v>
      </c>
      <c r="AH519" s="4" t="n">
        <v>0</v>
      </c>
      <c r="AI519" s="4" t="n">
        <v>1</v>
      </c>
      <c r="AJ519" s="4" t="n">
        <v>0</v>
      </c>
      <c r="AK519" s="4" t="n">
        <v>0</v>
      </c>
      <c r="AL519" s="4" t="n">
        <v>34</v>
      </c>
      <c r="AM519" s="5" t="n">
        <v>42313</v>
      </c>
      <c r="AN519" s="3" t="n">
        <f aca="false">MONTH(AM519)</f>
        <v>11</v>
      </c>
      <c r="AO519" s="3" t="str">
        <f aca="false">TEXT(AM519,"mmmm")</f>
        <v>November</v>
      </c>
    </row>
    <row r="520" customFormat="false" ht="12.75" hidden="true" customHeight="false" outlineLevel="0" collapsed="false">
      <c r="A520" s="3" t="n">
        <v>519</v>
      </c>
      <c r="B520" s="4" t="n">
        <v>47352</v>
      </c>
      <c r="C520" s="4" t="n">
        <v>304</v>
      </c>
      <c r="E520" s="4" t="n">
        <v>0</v>
      </c>
      <c r="F520" s="4" t="n">
        <v>1</v>
      </c>
      <c r="G520" s="4" t="n">
        <v>70</v>
      </c>
      <c r="H520" s="4" t="n">
        <v>172</v>
      </c>
      <c r="I520" s="4" t="n">
        <v>12</v>
      </c>
      <c r="J520" s="4" t="n">
        <v>112</v>
      </c>
      <c r="K520" s="4" t="n">
        <v>8</v>
      </c>
      <c r="L520" s="4" t="n">
        <v>0</v>
      </c>
      <c r="M520" s="4" t="n">
        <v>15</v>
      </c>
      <c r="N520" s="4" t="n">
        <v>4</v>
      </c>
      <c r="O520" s="4" t="n">
        <v>6</v>
      </c>
      <c r="P520" s="4" t="n">
        <v>1</v>
      </c>
      <c r="Q520" s="4" t="n">
        <v>5</v>
      </c>
      <c r="R520" s="4" t="n">
        <v>7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69</v>
      </c>
      <c r="AA520" s="4" t="str">
        <f aca="false">IF(AND(Z520 &lt; 36, Z520&gt;23), "24-35",
IF(AND(Z520 &lt; 51, Z520&gt;35), "36-50",
IF(AND(Z520 &lt; 66, Z520&gt;50), "51-65",
IF(Z520&gt;65, "66+", "?"))))</f>
        <v>66+</v>
      </c>
      <c r="AB520" s="4" t="n">
        <v>2603</v>
      </c>
      <c r="AC520" s="4" t="n">
        <v>0</v>
      </c>
      <c r="AD520" s="4" t="n">
        <v>0</v>
      </c>
      <c r="AE520" s="4" t="n">
        <v>0</v>
      </c>
      <c r="AF520" s="4" t="n">
        <v>1</v>
      </c>
      <c r="AG520" s="4" t="n">
        <v>0</v>
      </c>
      <c r="AH520" s="4" t="n">
        <v>0</v>
      </c>
      <c r="AI520" s="4" t="n">
        <v>0</v>
      </c>
      <c r="AJ520" s="4" t="n">
        <v>1</v>
      </c>
      <c r="AK520" s="4" t="n">
        <v>0</v>
      </c>
      <c r="AL520" s="4" t="n">
        <v>289</v>
      </c>
      <c r="AM520" s="5" t="n">
        <v>42246</v>
      </c>
      <c r="AN520" s="3" t="n">
        <f aca="false">MONTH(AM520)</f>
        <v>8</v>
      </c>
      <c r="AO520" s="3" t="str">
        <f aca="false">TEXT(AM520,"mmmm")</f>
        <v>August</v>
      </c>
    </row>
    <row r="521" customFormat="false" ht="12.75" hidden="true" customHeight="false" outlineLevel="0" collapsed="false">
      <c r="A521" s="3" t="n">
        <v>520</v>
      </c>
      <c r="B521" s="4" t="n">
        <v>44931</v>
      </c>
      <c r="C521" s="4" t="n">
        <v>89</v>
      </c>
      <c r="E521" s="4" t="n">
        <v>0</v>
      </c>
      <c r="F521" s="4" t="n">
        <v>1</v>
      </c>
      <c r="G521" s="4" t="n">
        <v>0</v>
      </c>
      <c r="H521" s="4" t="n">
        <v>78</v>
      </c>
      <c r="I521" s="4" t="n">
        <v>0</v>
      </c>
      <c r="J521" s="4" t="n">
        <v>11</v>
      </c>
      <c r="K521" s="4" t="n">
        <v>0</v>
      </c>
      <c r="L521" s="4" t="n">
        <v>0</v>
      </c>
      <c r="M521" s="4" t="n">
        <v>7</v>
      </c>
      <c r="N521" s="4" t="n">
        <v>1</v>
      </c>
      <c r="O521" s="4" t="n">
        <v>2</v>
      </c>
      <c r="P521" s="4" t="n">
        <v>1</v>
      </c>
      <c r="Q521" s="4" t="n">
        <v>3</v>
      </c>
      <c r="R521" s="4" t="n">
        <v>5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53</v>
      </c>
      <c r="AA521" s="4" t="str">
        <f aca="false">IF(AND(Z521 &lt; 36, Z521&gt;23), "24-35",
IF(AND(Z521 &lt; 51, Z521&gt;35), "36-50",
IF(AND(Z521 &lt; 66, Z521&gt;50), "51-65",
IF(Z521&gt;65, "66+", "?"))))</f>
        <v>51-65</v>
      </c>
      <c r="AB521" s="4" t="n">
        <v>2321</v>
      </c>
      <c r="AC521" s="4" t="n">
        <v>0</v>
      </c>
      <c r="AD521" s="4" t="n">
        <v>0</v>
      </c>
      <c r="AE521" s="4" t="n">
        <v>0</v>
      </c>
      <c r="AF521" s="4" t="n">
        <v>1</v>
      </c>
      <c r="AG521" s="4" t="n">
        <v>0</v>
      </c>
      <c r="AH521" s="4" t="n">
        <v>0</v>
      </c>
      <c r="AI521" s="4" t="n">
        <v>1</v>
      </c>
      <c r="AJ521" s="4" t="n">
        <v>0</v>
      </c>
      <c r="AK521" s="4" t="n">
        <v>0</v>
      </c>
      <c r="AL521" s="4" t="n">
        <v>82</v>
      </c>
      <c r="AM521" s="5" t="n">
        <v>42528</v>
      </c>
      <c r="AN521" s="3" t="n">
        <f aca="false">MONTH(AM521)</f>
        <v>6</v>
      </c>
      <c r="AO521" s="3" t="str">
        <f aca="false">TEXT(AM521,"mmmm")</f>
        <v>June</v>
      </c>
    </row>
    <row r="522" customFormat="false" ht="12.75" hidden="false" customHeight="false" outlineLevel="0" collapsed="false">
      <c r="A522" s="3" t="n">
        <v>521</v>
      </c>
      <c r="B522" s="4" t="n">
        <v>64497</v>
      </c>
      <c r="C522" s="4" t="n">
        <v>1612</v>
      </c>
      <c r="D522" s="4" t="n">
        <f aca="false">C522*100/B522</f>
        <v>2.4993410546227</v>
      </c>
      <c r="E522" s="4" t="n">
        <v>0</v>
      </c>
      <c r="F522" s="4" t="n">
        <v>1</v>
      </c>
      <c r="G522" s="4" t="n">
        <v>17</v>
      </c>
      <c r="H522" s="4" t="n">
        <v>1170</v>
      </c>
      <c r="I522" s="4" t="n">
        <v>48</v>
      </c>
      <c r="J522" s="4" t="n">
        <v>320</v>
      </c>
      <c r="K522" s="4" t="n">
        <v>42</v>
      </c>
      <c r="L522" s="4" t="n">
        <v>32</v>
      </c>
      <c r="M522" s="4" t="n">
        <v>192</v>
      </c>
      <c r="N522" s="4" t="n">
        <v>5</v>
      </c>
      <c r="O522" s="4" t="n">
        <v>11</v>
      </c>
      <c r="P522" s="4" t="n">
        <v>4</v>
      </c>
      <c r="Q522" s="4" t="n">
        <v>9</v>
      </c>
      <c r="R522" s="4" t="n">
        <v>8</v>
      </c>
      <c r="S522" s="4" t="n">
        <v>0</v>
      </c>
      <c r="T522" s="4" t="n">
        <v>0</v>
      </c>
      <c r="U522" s="4" t="n">
        <v>1</v>
      </c>
      <c r="V522" s="4" t="n">
        <v>0</v>
      </c>
      <c r="W522" s="4" t="n">
        <v>0</v>
      </c>
      <c r="X522" s="4" t="n">
        <v>0</v>
      </c>
      <c r="Y522" s="4" t="n">
        <v>1</v>
      </c>
      <c r="Z522" s="4" t="n">
        <v>66</v>
      </c>
      <c r="AA522" s="4" t="str">
        <f aca="false">IF(AND(Z522 &lt; 36, Z522&gt;23), "24-35",
IF(AND(Z522 &lt; 51, Z522&gt;35), "36-50",
IF(AND(Z522 &lt; 66, Z522&gt;50), "51-65",
IF(Z522&gt;65, "66+", "?"))))</f>
        <v>66+</v>
      </c>
      <c r="AB522" s="4" t="n">
        <v>2816</v>
      </c>
      <c r="AC522" s="4" t="n">
        <v>1</v>
      </c>
      <c r="AD522" s="4" t="n">
        <v>0</v>
      </c>
      <c r="AE522" s="4" t="n">
        <v>0</v>
      </c>
      <c r="AF522" s="4" t="n">
        <v>0</v>
      </c>
      <c r="AG522" s="4" t="n">
        <v>0</v>
      </c>
      <c r="AH522" s="4" t="n">
        <v>0</v>
      </c>
      <c r="AI522" s="4" t="n">
        <v>1</v>
      </c>
      <c r="AJ522" s="4" t="n">
        <v>0</v>
      </c>
      <c r="AK522" s="4" t="n">
        <v>0</v>
      </c>
      <c r="AL522" s="4" t="n">
        <v>1420</v>
      </c>
      <c r="AM522" s="5" t="n">
        <v>42033</v>
      </c>
      <c r="AN522" s="3" t="n">
        <f aca="false">MONTH(AM522)</f>
        <v>1</v>
      </c>
      <c r="AO522" s="3" t="str">
        <f aca="false">TEXT(AM522,"mmmm")</f>
        <v>January</v>
      </c>
    </row>
    <row r="523" customFormat="false" ht="12.75" hidden="true" customHeight="false" outlineLevel="0" collapsed="false">
      <c r="A523" s="3" t="n">
        <v>522</v>
      </c>
      <c r="B523" s="4" t="n">
        <v>57247</v>
      </c>
      <c r="C523" s="4" t="n">
        <v>226</v>
      </c>
      <c r="E523" s="4" t="n">
        <v>0</v>
      </c>
      <c r="F523" s="4" t="n">
        <v>1</v>
      </c>
      <c r="G523" s="4" t="n">
        <v>50</v>
      </c>
      <c r="H523" s="4" t="n">
        <v>99</v>
      </c>
      <c r="I523" s="4" t="n">
        <v>4</v>
      </c>
      <c r="J523" s="4" t="n">
        <v>32</v>
      </c>
      <c r="K523" s="4" t="n">
        <v>37</v>
      </c>
      <c r="L523" s="4" t="n">
        <v>54</v>
      </c>
      <c r="M523" s="4" t="n">
        <v>6</v>
      </c>
      <c r="N523" s="4" t="n">
        <v>2</v>
      </c>
      <c r="O523" s="4" t="n">
        <v>2</v>
      </c>
      <c r="P523" s="4" t="n">
        <v>1</v>
      </c>
      <c r="Q523" s="4" t="n">
        <v>7</v>
      </c>
      <c r="R523" s="4" t="n">
        <v>2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68</v>
      </c>
      <c r="AA523" s="4" t="str">
        <f aca="false">IF(AND(Z523 &lt; 36, Z523&gt;23), "24-35",
IF(AND(Z523 &lt; 51, Z523&gt;35), "36-50",
IF(AND(Z523 &lt; 66, Z523&gt;50), "51-65",
IF(Z523&gt;65, "66+", "?"))))</f>
        <v>66+</v>
      </c>
      <c r="AB523" s="4" t="n">
        <v>2484</v>
      </c>
      <c r="AC523" s="4" t="n">
        <v>0</v>
      </c>
      <c r="AD523" s="4" t="n">
        <v>0</v>
      </c>
      <c r="AE523" s="4" t="n">
        <v>0</v>
      </c>
      <c r="AF523" s="4" t="n">
        <v>1</v>
      </c>
      <c r="AG523" s="4" t="n">
        <v>0</v>
      </c>
      <c r="AH523" s="4" t="n">
        <v>1</v>
      </c>
      <c r="AI523" s="4" t="n">
        <v>0</v>
      </c>
      <c r="AJ523" s="4" t="n">
        <v>0</v>
      </c>
      <c r="AK523" s="4" t="n">
        <v>0</v>
      </c>
      <c r="AL523" s="4" t="n">
        <v>220</v>
      </c>
      <c r="AM523" s="5" t="n">
        <v>42365</v>
      </c>
      <c r="AN523" s="3" t="n">
        <f aca="false">MONTH(AM523)</f>
        <v>12</v>
      </c>
      <c r="AO523" s="3" t="str">
        <f aca="false">TEXT(AM523,"mmmm")</f>
        <v>December</v>
      </c>
    </row>
    <row r="524" customFormat="false" ht="12.75" hidden="true" customHeight="false" outlineLevel="0" collapsed="false">
      <c r="A524" s="3" t="n">
        <v>523</v>
      </c>
      <c r="B524" s="4" t="n">
        <v>22944</v>
      </c>
      <c r="C524" s="4" t="n">
        <v>50</v>
      </c>
      <c r="E524" s="4" t="n">
        <v>1</v>
      </c>
      <c r="F524" s="4" t="n">
        <v>0</v>
      </c>
      <c r="G524" s="4" t="n">
        <v>67</v>
      </c>
      <c r="H524" s="4" t="n">
        <v>19</v>
      </c>
      <c r="I524" s="4" t="n">
        <v>3</v>
      </c>
      <c r="J524" s="4" t="n">
        <v>19</v>
      </c>
      <c r="K524" s="4" t="n">
        <v>4</v>
      </c>
      <c r="L524" s="4" t="n">
        <v>5</v>
      </c>
      <c r="M524" s="4" t="n">
        <v>26</v>
      </c>
      <c r="N524" s="4" t="n">
        <v>3</v>
      </c>
      <c r="O524" s="4" t="n">
        <v>3</v>
      </c>
      <c r="P524" s="4" t="n">
        <v>0</v>
      </c>
      <c r="Q524" s="4" t="n">
        <v>3</v>
      </c>
      <c r="R524" s="4" t="n">
        <v>7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39</v>
      </c>
      <c r="AA524" s="4" t="str">
        <f aca="false">IF(AND(Z524 &lt; 36, Z524&gt;23), "24-35",
IF(AND(Z524 &lt; 51, Z524&gt;35), "36-50",
IF(AND(Z524 &lt; 66, Z524&gt;50), "51-65",
IF(Z524&gt;65, "66+", "?"))))</f>
        <v>36-50</v>
      </c>
      <c r="AB524" s="4" t="n">
        <v>2347</v>
      </c>
      <c r="AC524" s="4" t="n">
        <v>0</v>
      </c>
      <c r="AD524" s="4" t="n">
        <v>0</v>
      </c>
      <c r="AE524" s="4" t="n">
        <v>1</v>
      </c>
      <c r="AF524" s="4" t="n">
        <v>0</v>
      </c>
      <c r="AG524" s="4" t="n">
        <v>0</v>
      </c>
      <c r="AH524" s="4" t="n">
        <v>0</v>
      </c>
      <c r="AI524" s="4" t="n">
        <v>0</v>
      </c>
      <c r="AJ524" s="4" t="n">
        <v>1</v>
      </c>
      <c r="AK524" s="4" t="n">
        <v>0</v>
      </c>
      <c r="AL524" s="4" t="n">
        <v>24</v>
      </c>
      <c r="AM524" s="5" t="n">
        <v>42502</v>
      </c>
      <c r="AN524" s="3" t="n">
        <f aca="false">MONTH(AM524)</f>
        <v>5</v>
      </c>
      <c r="AO524" s="3" t="str">
        <f aca="false">TEXT(AM524,"mmmm")</f>
        <v>May</v>
      </c>
    </row>
    <row r="525" customFormat="false" ht="12.75" hidden="true" customHeight="false" outlineLevel="0" collapsed="false">
      <c r="A525" s="3" t="n">
        <v>524</v>
      </c>
      <c r="B525" s="4" t="n">
        <v>25315</v>
      </c>
      <c r="C525" s="4" t="n">
        <v>32</v>
      </c>
      <c r="E525" s="4" t="n">
        <v>1</v>
      </c>
      <c r="F525" s="4" t="n">
        <v>0</v>
      </c>
      <c r="G525" s="4" t="n">
        <v>46</v>
      </c>
      <c r="H525" s="4" t="n">
        <v>1</v>
      </c>
      <c r="I525" s="4" t="n">
        <v>9</v>
      </c>
      <c r="J525" s="4" t="n">
        <v>8</v>
      </c>
      <c r="K525" s="4" t="n">
        <v>11</v>
      </c>
      <c r="L525" s="4" t="n">
        <v>3</v>
      </c>
      <c r="M525" s="4" t="n">
        <v>22</v>
      </c>
      <c r="N525" s="4" t="n">
        <v>3</v>
      </c>
      <c r="O525" s="4" t="n">
        <v>3</v>
      </c>
      <c r="P525" s="4" t="n">
        <v>0</v>
      </c>
      <c r="Q525" s="4" t="n">
        <v>3</v>
      </c>
      <c r="R525" s="4" t="n">
        <v>8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43</v>
      </c>
      <c r="AA525" s="4" t="str">
        <f aca="false">IF(AND(Z525 &lt; 36, Z525&gt;23), "24-35",
IF(AND(Z525 &lt; 51, Z525&gt;35), "36-50",
IF(AND(Z525 &lt; 66, Z525&gt;50), "51-65",
IF(Z525&gt;65, "66+", "?"))))</f>
        <v>36-50</v>
      </c>
      <c r="AB525" s="4" t="n">
        <v>2393</v>
      </c>
      <c r="AC525" s="4" t="n">
        <v>0</v>
      </c>
      <c r="AD525" s="4" t="n">
        <v>0</v>
      </c>
      <c r="AE525" s="4" t="n">
        <v>0</v>
      </c>
      <c r="AF525" s="4" t="n">
        <v>1</v>
      </c>
      <c r="AG525" s="4" t="n">
        <v>0</v>
      </c>
      <c r="AH525" s="4" t="n">
        <v>1</v>
      </c>
      <c r="AI525" s="4" t="n">
        <v>0</v>
      </c>
      <c r="AJ525" s="4" t="n">
        <v>0</v>
      </c>
      <c r="AK525" s="4" t="n">
        <v>0</v>
      </c>
      <c r="AL525" s="4" t="n">
        <v>10</v>
      </c>
      <c r="AM525" s="5" t="n">
        <v>42456</v>
      </c>
      <c r="AN525" s="3" t="n">
        <f aca="false">MONTH(AM525)</f>
        <v>3</v>
      </c>
      <c r="AO525" s="3" t="str">
        <f aca="false">TEXT(AM525,"mmmm")</f>
        <v>March</v>
      </c>
    </row>
    <row r="526" customFormat="false" ht="12.75" hidden="true" customHeight="false" outlineLevel="0" collapsed="false">
      <c r="A526" s="3" t="n">
        <v>525</v>
      </c>
      <c r="B526" s="4" t="n">
        <v>43638</v>
      </c>
      <c r="C526" s="4" t="n">
        <v>182</v>
      </c>
      <c r="E526" s="4" t="n">
        <v>0</v>
      </c>
      <c r="F526" s="4" t="n">
        <v>1</v>
      </c>
      <c r="G526" s="4" t="n">
        <v>37</v>
      </c>
      <c r="H526" s="4" t="n">
        <v>63</v>
      </c>
      <c r="I526" s="4" t="n">
        <v>10</v>
      </c>
      <c r="J526" s="4" t="n">
        <v>83</v>
      </c>
      <c r="K526" s="4" t="n">
        <v>7</v>
      </c>
      <c r="L526" s="4" t="n">
        <v>19</v>
      </c>
      <c r="M526" s="4" t="n">
        <v>19</v>
      </c>
      <c r="N526" s="4" t="n">
        <v>2</v>
      </c>
      <c r="O526" s="4" t="n">
        <v>4</v>
      </c>
      <c r="P526" s="4" t="n">
        <v>1</v>
      </c>
      <c r="Q526" s="4" t="n">
        <v>4</v>
      </c>
      <c r="R526" s="4" t="n">
        <v>7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51</v>
      </c>
      <c r="AA526" s="4" t="str">
        <f aca="false">IF(AND(Z526 &lt; 36, Z526&gt;23), "24-35",
IF(AND(Z526 &lt; 51, Z526&gt;35), "36-50",
IF(AND(Z526 &lt; 66, Z526&gt;50), "51-65",
IF(Z526&gt;65, "66+", "?"))))</f>
        <v>51-65</v>
      </c>
      <c r="AB526" s="4" t="n">
        <v>2851</v>
      </c>
      <c r="AC526" s="4" t="n">
        <v>0</v>
      </c>
      <c r="AD526" s="4" t="n">
        <v>0</v>
      </c>
      <c r="AE526" s="4" t="n">
        <v>0</v>
      </c>
      <c r="AF526" s="4" t="n">
        <v>0</v>
      </c>
      <c r="AG526" s="4" t="n">
        <v>1</v>
      </c>
      <c r="AH526" s="4" t="n">
        <v>0</v>
      </c>
      <c r="AI526" s="4" t="n">
        <v>1</v>
      </c>
      <c r="AJ526" s="4" t="n">
        <v>0</v>
      </c>
      <c r="AK526" s="4" t="n">
        <v>0</v>
      </c>
      <c r="AL526" s="4" t="n">
        <v>163</v>
      </c>
      <c r="AM526" s="5" t="n">
        <v>41998</v>
      </c>
      <c r="AN526" s="3" t="n">
        <f aca="false">MONTH(AM526)</f>
        <v>12</v>
      </c>
      <c r="AO526" s="3" t="str">
        <f aca="false">TEXT(AM526,"mmmm")</f>
        <v>December</v>
      </c>
    </row>
    <row r="527" customFormat="false" ht="12.75" hidden="true" customHeight="false" outlineLevel="0" collapsed="false">
      <c r="A527" s="3" t="n">
        <v>526</v>
      </c>
      <c r="B527" s="4" t="n">
        <v>42710</v>
      </c>
      <c r="C527" s="4" t="n">
        <v>304</v>
      </c>
      <c r="E527" s="4" t="n">
        <v>1</v>
      </c>
      <c r="F527" s="4" t="n">
        <v>0</v>
      </c>
      <c r="G527" s="4" t="n">
        <v>38</v>
      </c>
      <c r="H527" s="4" t="n">
        <v>252</v>
      </c>
      <c r="I527" s="4" t="n">
        <v>3</v>
      </c>
      <c r="J527" s="4" t="n">
        <v>42</v>
      </c>
      <c r="K527" s="4" t="n">
        <v>4</v>
      </c>
      <c r="L527" s="4" t="n">
        <v>3</v>
      </c>
      <c r="M527" s="4" t="n">
        <v>102</v>
      </c>
      <c r="N527" s="4" t="n">
        <v>2</v>
      </c>
      <c r="O527" s="4" t="n">
        <v>4</v>
      </c>
      <c r="P527" s="4" t="n">
        <v>5</v>
      </c>
      <c r="Q527" s="4" t="n">
        <v>3</v>
      </c>
      <c r="R527" s="4" t="n">
        <v>6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36</v>
      </c>
      <c r="AA527" s="4" t="str">
        <f aca="false">IF(AND(Z527 &lt; 36, Z527&gt;23), "24-35",
IF(AND(Z527 &lt; 51, Z527&gt;35), "36-50",
IF(AND(Z527 &lt; 66, Z527&gt;50), "51-65",
IF(Z527&gt;65, "66+", "?"))))</f>
        <v>36-50</v>
      </c>
      <c r="AB527" s="4" t="n">
        <v>2737</v>
      </c>
      <c r="AC527" s="4" t="n">
        <v>0</v>
      </c>
      <c r="AD527" s="4" t="n">
        <v>0</v>
      </c>
      <c r="AE527" s="4" t="n">
        <v>1</v>
      </c>
      <c r="AF527" s="4" t="n">
        <v>0</v>
      </c>
      <c r="AG527" s="4" t="n">
        <v>0</v>
      </c>
      <c r="AH527" s="4" t="n">
        <v>0</v>
      </c>
      <c r="AI527" s="4" t="n">
        <v>0</v>
      </c>
      <c r="AJ527" s="4" t="n">
        <v>0</v>
      </c>
      <c r="AK527" s="4" t="n">
        <v>1</v>
      </c>
      <c r="AL527" s="4" t="n">
        <v>202</v>
      </c>
      <c r="AM527" s="5" t="n">
        <v>42112</v>
      </c>
      <c r="AN527" s="3" t="n">
        <f aca="false">MONTH(AM527)</f>
        <v>4</v>
      </c>
      <c r="AO527" s="3" t="str">
        <f aca="false">TEXT(AM527,"mmmm")</f>
        <v>April</v>
      </c>
    </row>
    <row r="528" customFormat="false" ht="12.75" hidden="false" customHeight="false" outlineLevel="0" collapsed="false">
      <c r="A528" s="3" t="n">
        <v>527</v>
      </c>
      <c r="B528" s="4" t="n">
        <v>80134</v>
      </c>
      <c r="C528" s="4" t="n">
        <v>1610</v>
      </c>
      <c r="D528" s="4" t="n">
        <f aca="false">C528*100/B528</f>
        <v>2.00913469937854</v>
      </c>
      <c r="E528" s="4" t="n">
        <v>1</v>
      </c>
      <c r="F528" s="4" t="n">
        <v>0</v>
      </c>
      <c r="G528" s="4" t="n">
        <v>40</v>
      </c>
      <c r="H528" s="4" t="n">
        <v>1218</v>
      </c>
      <c r="I528" s="4" t="n">
        <v>16</v>
      </c>
      <c r="J528" s="4" t="n">
        <v>272</v>
      </c>
      <c r="K528" s="4" t="n">
        <v>104</v>
      </c>
      <c r="L528" s="4" t="n">
        <v>0</v>
      </c>
      <c r="M528" s="4" t="n">
        <v>80</v>
      </c>
      <c r="N528" s="4" t="n">
        <v>2</v>
      </c>
      <c r="O528" s="4" t="n">
        <v>5</v>
      </c>
      <c r="P528" s="4" t="n">
        <v>3</v>
      </c>
      <c r="Q528" s="4" t="n">
        <v>6</v>
      </c>
      <c r="R528" s="4" t="n">
        <v>6</v>
      </c>
      <c r="S528" s="4" t="n">
        <v>1</v>
      </c>
      <c r="T528" s="4" t="n">
        <v>0</v>
      </c>
      <c r="U528" s="4" t="n">
        <v>0</v>
      </c>
      <c r="V528" s="4" t="n">
        <v>1</v>
      </c>
      <c r="W528" s="4" t="n">
        <v>1</v>
      </c>
      <c r="X528" s="4" t="n">
        <v>0</v>
      </c>
      <c r="Y528" s="4" t="n">
        <v>1</v>
      </c>
      <c r="Z528" s="4" t="n">
        <v>48</v>
      </c>
      <c r="AA528" s="4" t="str">
        <f aca="false">IF(AND(Z528 &lt; 36, Z528&gt;23), "24-35",
IF(AND(Z528 &lt; 51, Z528&gt;35), "36-50",
IF(AND(Z528 &lt; 66, Z528&gt;50), "51-65",
IF(Z528&gt;65, "66+", "?"))))</f>
        <v>36-50</v>
      </c>
      <c r="AB528" s="4" t="n">
        <v>2564</v>
      </c>
      <c r="AC528" s="4" t="n">
        <v>0</v>
      </c>
      <c r="AD528" s="4" t="n">
        <v>1</v>
      </c>
      <c r="AE528" s="4" t="n">
        <v>0</v>
      </c>
      <c r="AF528" s="4" t="n">
        <v>0</v>
      </c>
      <c r="AG528" s="4" t="n">
        <v>0</v>
      </c>
      <c r="AH528" s="4" t="n">
        <v>0</v>
      </c>
      <c r="AI528" s="4" t="n">
        <v>1</v>
      </c>
      <c r="AJ528" s="4" t="n">
        <v>0</v>
      </c>
      <c r="AK528" s="4" t="n">
        <v>0</v>
      </c>
      <c r="AL528" s="4" t="n">
        <v>1530</v>
      </c>
      <c r="AM528" s="5" t="n">
        <v>42285</v>
      </c>
      <c r="AN528" s="3" t="n">
        <f aca="false">MONTH(AM528)</f>
        <v>10</v>
      </c>
      <c r="AO528" s="3" t="str">
        <f aca="false">TEXT(AM528,"mmmm")</f>
        <v>October</v>
      </c>
    </row>
    <row r="529" customFormat="false" ht="12.75" hidden="true" customHeight="false" outlineLevel="0" collapsed="false">
      <c r="A529" s="3" t="n">
        <v>528</v>
      </c>
      <c r="B529" s="4" t="n">
        <v>54058</v>
      </c>
      <c r="C529" s="4" t="n">
        <v>608</v>
      </c>
      <c r="E529" s="4" t="n">
        <v>0</v>
      </c>
      <c r="F529" s="4" t="n">
        <v>1</v>
      </c>
      <c r="G529" s="4" t="n">
        <v>56</v>
      </c>
      <c r="H529" s="4" t="n">
        <v>198</v>
      </c>
      <c r="I529" s="4" t="n">
        <v>18</v>
      </c>
      <c r="J529" s="4" t="n">
        <v>252</v>
      </c>
      <c r="K529" s="4" t="n">
        <v>32</v>
      </c>
      <c r="L529" s="4" t="n">
        <v>108</v>
      </c>
      <c r="M529" s="4" t="n">
        <v>54</v>
      </c>
      <c r="N529" s="4" t="n">
        <v>2</v>
      </c>
      <c r="O529" s="4" t="n">
        <v>4</v>
      </c>
      <c r="P529" s="4" t="n">
        <v>6</v>
      </c>
      <c r="Q529" s="4" t="n">
        <v>8</v>
      </c>
      <c r="R529" s="4" t="n">
        <v>3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44</v>
      </c>
      <c r="AA529" s="4" t="str">
        <f aca="false">IF(AND(Z529 &lt; 36, Z529&gt;23), "24-35",
IF(AND(Z529 &lt; 51, Z529&gt;35), "36-50",
IF(AND(Z529 &lt; 66, Z529&gt;50), "51-65",
IF(Z529&gt;65, "66+", "?"))))</f>
        <v>36-50</v>
      </c>
      <c r="AB529" s="4" t="n">
        <v>2549</v>
      </c>
      <c r="AC529" s="4" t="n">
        <v>0</v>
      </c>
      <c r="AD529" s="4" t="n">
        <v>0</v>
      </c>
      <c r="AE529" s="4" t="n">
        <v>0</v>
      </c>
      <c r="AF529" s="4" t="n">
        <v>1</v>
      </c>
      <c r="AG529" s="4" t="n">
        <v>0</v>
      </c>
      <c r="AH529" s="4" t="n">
        <v>0</v>
      </c>
      <c r="AI529" s="4" t="n">
        <v>1</v>
      </c>
      <c r="AJ529" s="4" t="n">
        <v>0</v>
      </c>
      <c r="AK529" s="4" t="n">
        <v>0</v>
      </c>
      <c r="AL529" s="4" t="n">
        <v>554</v>
      </c>
      <c r="AM529" s="5" t="n">
        <v>42300</v>
      </c>
      <c r="AN529" s="3" t="n">
        <f aca="false">MONTH(AM529)</f>
        <v>10</v>
      </c>
      <c r="AO529" s="3" t="str">
        <f aca="false">TEXT(AM529,"mmmm")</f>
        <v>October</v>
      </c>
    </row>
    <row r="530" customFormat="false" ht="12.75" hidden="true" customHeight="false" outlineLevel="0" collapsed="false">
      <c r="A530" s="3" t="n">
        <v>529</v>
      </c>
      <c r="B530" s="4" t="n">
        <v>24683</v>
      </c>
      <c r="C530" s="4" t="n">
        <v>35</v>
      </c>
      <c r="E530" s="4" t="n">
        <v>1</v>
      </c>
      <c r="F530" s="4" t="n">
        <v>0</v>
      </c>
      <c r="G530" s="4" t="n">
        <v>98</v>
      </c>
      <c r="H530" s="4" t="n">
        <v>8</v>
      </c>
      <c r="I530" s="4" t="n">
        <v>4</v>
      </c>
      <c r="J530" s="4" t="n">
        <v>10</v>
      </c>
      <c r="K530" s="4" t="n">
        <v>6</v>
      </c>
      <c r="L530" s="4" t="n">
        <v>7</v>
      </c>
      <c r="M530" s="4" t="n">
        <v>6</v>
      </c>
      <c r="N530" s="4" t="n">
        <v>2</v>
      </c>
      <c r="O530" s="4" t="n">
        <v>2</v>
      </c>
      <c r="P530" s="4" t="n">
        <v>0</v>
      </c>
      <c r="Q530" s="4" t="n">
        <v>4</v>
      </c>
      <c r="R530" s="4" t="n">
        <v>5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30</v>
      </c>
      <c r="AA530" s="4" t="str">
        <f aca="false">IF(AND(Z530 &lt; 36, Z530&gt;23), "24-35",
IF(AND(Z530 &lt; 51, Z530&gt;35), "36-50",
IF(AND(Z530 &lt; 66, Z530&gt;50), "51-65",
IF(Z530&gt;65, "66+", "?"))))</f>
        <v>24-35</v>
      </c>
      <c r="AB530" s="4" t="n">
        <v>2272</v>
      </c>
      <c r="AC530" s="4" t="n">
        <v>0</v>
      </c>
      <c r="AD530" s="4" t="n">
        <v>1</v>
      </c>
      <c r="AE530" s="4" t="n">
        <v>0</v>
      </c>
      <c r="AF530" s="4" t="n">
        <v>0</v>
      </c>
      <c r="AG530" s="4" t="n">
        <v>0</v>
      </c>
      <c r="AH530" s="4" t="n">
        <v>1</v>
      </c>
      <c r="AI530" s="4" t="n">
        <v>0</v>
      </c>
      <c r="AJ530" s="4" t="n">
        <v>0</v>
      </c>
      <c r="AK530" s="4" t="n">
        <v>0</v>
      </c>
      <c r="AL530" s="4" t="n">
        <v>29</v>
      </c>
      <c r="AM530" s="5" t="n">
        <v>42577</v>
      </c>
      <c r="AN530" s="3" t="n">
        <f aca="false">MONTH(AM530)</f>
        <v>7</v>
      </c>
      <c r="AO530" s="3" t="str">
        <f aca="false">TEXT(AM530,"mmmm")</f>
        <v>July</v>
      </c>
    </row>
    <row r="531" customFormat="false" ht="12.75" hidden="false" customHeight="false" outlineLevel="0" collapsed="false">
      <c r="A531" s="3" t="n">
        <v>530</v>
      </c>
      <c r="B531" s="4" t="n">
        <v>80134</v>
      </c>
      <c r="C531" s="4" t="n">
        <v>1610</v>
      </c>
      <c r="D531" s="4" t="n">
        <f aca="false">C531*100/B531</f>
        <v>2.00913469937854</v>
      </c>
      <c r="E531" s="4" t="n">
        <v>1</v>
      </c>
      <c r="F531" s="4" t="n">
        <v>0</v>
      </c>
      <c r="G531" s="4" t="n">
        <v>40</v>
      </c>
      <c r="H531" s="4" t="n">
        <v>1218</v>
      </c>
      <c r="I531" s="4" t="n">
        <v>16</v>
      </c>
      <c r="J531" s="4" t="n">
        <v>272</v>
      </c>
      <c r="K531" s="4" t="n">
        <v>104</v>
      </c>
      <c r="L531" s="4" t="n">
        <v>0</v>
      </c>
      <c r="M531" s="4" t="n">
        <v>80</v>
      </c>
      <c r="N531" s="4" t="n">
        <v>2</v>
      </c>
      <c r="O531" s="4" t="n">
        <v>5</v>
      </c>
      <c r="P531" s="4" t="n">
        <v>3</v>
      </c>
      <c r="Q531" s="4" t="n">
        <v>6</v>
      </c>
      <c r="R531" s="4" t="n">
        <v>6</v>
      </c>
      <c r="S531" s="4" t="n">
        <v>1</v>
      </c>
      <c r="T531" s="4" t="n">
        <v>0</v>
      </c>
      <c r="U531" s="4" t="n">
        <v>0</v>
      </c>
      <c r="V531" s="4" t="n">
        <v>1</v>
      </c>
      <c r="W531" s="4" t="n">
        <v>1</v>
      </c>
      <c r="X531" s="4" t="n">
        <v>0</v>
      </c>
      <c r="Y531" s="4" t="n">
        <v>1</v>
      </c>
      <c r="Z531" s="4" t="n">
        <v>48</v>
      </c>
      <c r="AA531" s="4" t="str">
        <f aca="false">IF(AND(Z531 &lt; 36, Z531&gt;23), "24-35",
IF(AND(Z531 &lt; 51, Z531&gt;35), "36-50",
IF(AND(Z531 &lt; 66, Z531&gt;50), "51-65",
IF(Z531&gt;65, "66+", "?"))))</f>
        <v>36-50</v>
      </c>
      <c r="AB531" s="4" t="n">
        <v>2564</v>
      </c>
      <c r="AC531" s="4" t="n">
        <v>0</v>
      </c>
      <c r="AD531" s="4" t="n">
        <v>1</v>
      </c>
      <c r="AE531" s="4" t="n">
        <v>0</v>
      </c>
      <c r="AF531" s="4" t="n">
        <v>0</v>
      </c>
      <c r="AG531" s="4" t="n">
        <v>0</v>
      </c>
      <c r="AH531" s="4" t="n">
        <v>0</v>
      </c>
      <c r="AI531" s="4" t="n">
        <v>1</v>
      </c>
      <c r="AJ531" s="4" t="n">
        <v>0</v>
      </c>
      <c r="AK531" s="4" t="n">
        <v>0</v>
      </c>
      <c r="AL531" s="4" t="n">
        <v>1530</v>
      </c>
      <c r="AM531" s="5" t="n">
        <v>42285</v>
      </c>
      <c r="AN531" s="3" t="n">
        <f aca="false">MONTH(AM531)</f>
        <v>10</v>
      </c>
      <c r="AO531" s="3" t="str">
        <f aca="false">TEXT(AM531,"mmmm")</f>
        <v>October</v>
      </c>
    </row>
    <row r="532" customFormat="false" ht="12.75" hidden="true" customHeight="false" outlineLevel="0" collapsed="false">
      <c r="A532" s="3" t="n">
        <v>531</v>
      </c>
      <c r="B532" s="4" t="n">
        <v>47850</v>
      </c>
      <c r="C532" s="4" t="n">
        <v>124</v>
      </c>
      <c r="E532" s="4" t="n">
        <v>1</v>
      </c>
      <c r="F532" s="4" t="n">
        <v>0</v>
      </c>
      <c r="G532" s="4" t="n">
        <v>72</v>
      </c>
      <c r="H532" s="4" t="n">
        <v>42</v>
      </c>
      <c r="I532" s="4" t="n">
        <v>7</v>
      </c>
      <c r="J532" s="4" t="n">
        <v>43</v>
      </c>
      <c r="K532" s="4" t="n">
        <v>20</v>
      </c>
      <c r="L532" s="4" t="n">
        <v>12</v>
      </c>
      <c r="M532" s="4" t="n">
        <v>10</v>
      </c>
      <c r="N532" s="4" t="n">
        <v>1</v>
      </c>
      <c r="O532" s="4" t="n">
        <v>3</v>
      </c>
      <c r="P532" s="4" t="n">
        <v>0</v>
      </c>
      <c r="Q532" s="4" t="n">
        <v>4</v>
      </c>
      <c r="R532" s="4" t="n">
        <v>6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40</v>
      </c>
      <c r="AA532" s="4" t="str">
        <f aca="false">IF(AND(Z532 &lt; 36, Z532&gt;23), "24-35",
IF(AND(Z532 &lt; 51, Z532&gt;35), "36-50",
IF(AND(Z532 &lt; 66, Z532&gt;50), "51-65",
IF(Z532&gt;65, "66+", "?"))))</f>
        <v>36-50</v>
      </c>
      <c r="AB532" s="4" t="n">
        <v>2367</v>
      </c>
      <c r="AC532" s="4" t="n">
        <v>0</v>
      </c>
      <c r="AD532" s="4" t="n">
        <v>1</v>
      </c>
      <c r="AE532" s="4" t="n">
        <v>0</v>
      </c>
      <c r="AF532" s="4" t="n">
        <v>0</v>
      </c>
      <c r="AG532" s="4" t="n">
        <v>0</v>
      </c>
      <c r="AH532" s="4" t="n">
        <v>0</v>
      </c>
      <c r="AI532" s="4" t="n">
        <v>1</v>
      </c>
      <c r="AJ532" s="4" t="n">
        <v>0</v>
      </c>
      <c r="AK532" s="4" t="n">
        <v>0</v>
      </c>
      <c r="AL532" s="4" t="n">
        <v>114</v>
      </c>
      <c r="AM532" s="5" t="n">
        <v>42482</v>
      </c>
      <c r="AN532" s="3" t="n">
        <f aca="false">MONTH(AM532)</f>
        <v>4</v>
      </c>
      <c r="AO532" s="3" t="str">
        <f aca="false">TEXT(AM532,"mmmm")</f>
        <v>April</v>
      </c>
    </row>
    <row r="533" customFormat="false" ht="12.75" hidden="false" customHeight="false" outlineLevel="0" collapsed="false">
      <c r="A533" s="3" t="n">
        <v>532</v>
      </c>
      <c r="B533" s="4" t="n">
        <v>74004</v>
      </c>
      <c r="C533" s="4" t="n">
        <v>1610</v>
      </c>
      <c r="D533" s="4" t="n">
        <f aca="false">C533*100/B533</f>
        <v>2.17555807794173</v>
      </c>
      <c r="E533" s="4" t="n">
        <v>0</v>
      </c>
      <c r="F533" s="4" t="n">
        <v>0</v>
      </c>
      <c r="G533" s="4" t="n">
        <v>5</v>
      </c>
      <c r="H533" s="4" t="n">
        <v>784</v>
      </c>
      <c r="I533" s="4" t="n">
        <v>48</v>
      </c>
      <c r="J533" s="4" t="n">
        <v>560</v>
      </c>
      <c r="K533" s="4" t="n">
        <v>42</v>
      </c>
      <c r="L533" s="4" t="n">
        <v>176</v>
      </c>
      <c r="M533" s="4" t="n">
        <v>48</v>
      </c>
      <c r="N533" s="4" t="n">
        <v>1</v>
      </c>
      <c r="O533" s="4" t="n">
        <v>4</v>
      </c>
      <c r="P533" s="4" t="n">
        <v>6</v>
      </c>
      <c r="Q533" s="4" t="n">
        <v>4</v>
      </c>
      <c r="R533" s="4" t="n">
        <v>3</v>
      </c>
      <c r="S533" s="4" t="n">
        <v>1</v>
      </c>
      <c r="T533" s="4" t="n">
        <v>0</v>
      </c>
      <c r="U533" s="4" t="n">
        <v>0</v>
      </c>
      <c r="V533" s="4" t="n">
        <v>0</v>
      </c>
      <c r="W533" s="4" t="n">
        <v>1</v>
      </c>
      <c r="X533" s="4" t="n">
        <v>0</v>
      </c>
      <c r="Y533" s="4" t="n">
        <v>1</v>
      </c>
      <c r="Z533" s="4" t="n">
        <v>33</v>
      </c>
      <c r="AA533" s="4" t="str">
        <f aca="false">IF(AND(Z533 &lt; 36, Z533&gt;23), "24-35",
IF(AND(Z533 &lt; 51, Z533&gt;35), "36-50",
IF(AND(Z533 &lt; 66, Z533&gt;50), "51-65",
IF(Z533&gt;65, "66+", "?"))))</f>
        <v>24-35</v>
      </c>
      <c r="AB533" s="4" t="n">
        <v>2284</v>
      </c>
      <c r="AC533" s="4" t="n">
        <v>0</v>
      </c>
      <c r="AD533" s="4" t="n">
        <v>0</v>
      </c>
      <c r="AE533" s="4" t="n">
        <v>1</v>
      </c>
      <c r="AF533" s="4" t="n">
        <v>0</v>
      </c>
      <c r="AG533" s="4" t="n">
        <v>0</v>
      </c>
      <c r="AH533" s="4" t="n">
        <v>0</v>
      </c>
      <c r="AI533" s="4" t="n">
        <v>0</v>
      </c>
      <c r="AJ533" s="4" t="n">
        <v>0</v>
      </c>
      <c r="AK533" s="4" t="n">
        <v>1</v>
      </c>
      <c r="AL533" s="4" t="n">
        <v>1562</v>
      </c>
      <c r="AM533" s="5" t="n">
        <v>42565</v>
      </c>
      <c r="AN533" s="3" t="n">
        <f aca="false">MONTH(AM533)</f>
        <v>7</v>
      </c>
      <c r="AO533" s="3" t="str">
        <f aca="false">TEXT(AM533,"mmmm")</f>
        <v>July</v>
      </c>
    </row>
    <row r="534" customFormat="false" ht="12.75" hidden="true" customHeight="false" outlineLevel="0" collapsed="false">
      <c r="A534" s="3" t="n">
        <v>533</v>
      </c>
      <c r="B534" s="4" t="n">
        <v>27159</v>
      </c>
      <c r="C534" s="4" t="n">
        <v>20</v>
      </c>
      <c r="E534" s="4" t="n">
        <v>1</v>
      </c>
      <c r="F534" s="4" t="n">
        <v>1</v>
      </c>
      <c r="G534" s="4" t="n">
        <v>33</v>
      </c>
      <c r="H534" s="4" t="n">
        <v>17</v>
      </c>
      <c r="I534" s="4" t="n">
        <v>0</v>
      </c>
      <c r="J534" s="4" t="n">
        <v>3</v>
      </c>
      <c r="K534" s="4" t="n">
        <v>0</v>
      </c>
      <c r="L534" s="4" t="n">
        <v>0</v>
      </c>
      <c r="M534" s="4" t="n">
        <v>1</v>
      </c>
      <c r="N534" s="4" t="n">
        <v>2</v>
      </c>
      <c r="O534" s="4" t="n">
        <v>1</v>
      </c>
      <c r="P534" s="4" t="n">
        <v>0</v>
      </c>
      <c r="Q534" s="4" t="n">
        <v>3</v>
      </c>
      <c r="R534" s="4" t="n">
        <v>6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47</v>
      </c>
      <c r="AA534" s="4" t="str">
        <f aca="false">IF(AND(Z534 &lt; 36, Z534&gt;23), "24-35",
IF(AND(Z534 &lt; 51, Z534&gt;35), "36-50",
IF(AND(Z534 &lt; 66, Z534&gt;50), "51-65",
IF(Z534&gt;65, "66+", "?"))))</f>
        <v>36-50</v>
      </c>
      <c r="AB534" s="4" t="n">
        <v>2251</v>
      </c>
      <c r="AC534" s="4" t="n">
        <v>0</v>
      </c>
      <c r="AD534" s="4" t="n">
        <v>1</v>
      </c>
      <c r="AE534" s="4" t="n">
        <v>0</v>
      </c>
      <c r="AF534" s="4" t="n">
        <v>0</v>
      </c>
      <c r="AG534" s="4" t="n">
        <v>0</v>
      </c>
      <c r="AH534" s="4" t="n">
        <v>0</v>
      </c>
      <c r="AI534" s="4" t="n">
        <v>0</v>
      </c>
      <c r="AJ534" s="4" t="n">
        <v>1</v>
      </c>
      <c r="AK534" s="4" t="n">
        <v>0</v>
      </c>
      <c r="AL534" s="4" t="n">
        <v>19</v>
      </c>
      <c r="AM534" s="5" t="n">
        <v>42598</v>
      </c>
      <c r="AN534" s="3" t="n">
        <f aca="false">MONTH(AM534)</f>
        <v>8</v>
      </c>
      <c r="AO534" s="3" t="str">
        <f aca="false">TEXT(AM534,"mmmm")</f>
        <v>August</v>
      </c>
    </row>
    <row r="535" customFormat="false" ht="12.75" hidden="true" customHeight="false" outlineLevel="0" collapsed="false">
      <c r="A535" s="3" t="n">
        <v>534</v>
      </c>
      <c r="B535" s="4" t="n">
        <v>39548</v>
      </c>
      <c r="C535" s="4" t="n">
        <v>36</v>
      </c>
      <c r="E535" s="4" t="n">
        <v>1</v>
      </c>
      <c r="F535" s="4" t="n">
        <v>1</v>
      </c>
      <c r="G535" s="4" t="n">
        <v>87</v>
      </c>
      <c r="H535" s="4" t="n">
        <v>15</v>
      </c>
      <c r="I535" s="4" t="n">
        <v>4</v>
      </c>
      <c r="J535" s="4" t="n">
        <v>10</v>
      </c>
      <c r="K535" s="4" t="n">
        <v>3</v>
      </c>
      <c r="L535" s="4" t="n">
        <v>4</v>
      </c>
      <c r="M535" s="4" t="n">
        <v>18</v>
      </c>
      <c r="N535" s="4" t="n">
        <v>2</v>
      </c>
      <c r="O535" s="4" t="n">
        <v>1</v>
      </c>
      <c r="P535" s="4" t="n">
        <v>1</v>
      </c>
      <c r="Q535" s="4" t="n">
        <v>3</v>
      </c>
      <c r="R535" s="4" t="n">
        <v>3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57</v>
      </c>
      <c r="AA535" s="4" t="str">
        <f aca="false">IF(AND(Z535 &lt; 36, Z535&gt;23), "24-35",
IF(AND(Z535 &lt; 51, Z535&gt;35), "36-50",
IF(AND(Z535 &lt; 66, Z535&gt;50), "51-65",
IF(Z535&gt;65, "66+", "?"))))</f>
        <v>51-65</v>
      </c>
      <c r="AB535" s="4" t="n">
        <v>2249</v>
      </c>
      <c r="AC535" s="4" t="n">
        <v>0</v>
      </c>
      <c r="AD535" s="4" t="n">
        <v>0</v>
      </c>
      <c r="AE535" s="4" t="n">
        <v>1</v>
      </c>
      <c r="AF535" s="4" t="n">
        <v>0</v>
      </c>
      <c r="AG535" s="4" t="n">
        <v>0</v>
      </c>
      <c r="AH535" s="4" t="n">
        <v>1</v>
      </c>
      <c r="AI535" s="4" t="n">
        <v>0</v>
      </c>
      <c r="AJ535" s="4" t="n">
        <v>0</v>
      </c>
      <c r="AK535" s="4" t="n">
        <v>0</v>
      </c>
      <c r="AL535" s="4" t="n">
        <v>18</v>
      </c>
      <c r="AM535" s="5" t="n">
        <v>42600</v>
      </c>
      <c r="AN535" s="3" t="n">
        <f aca="false">MONTH(AM535)</f>
        <v>8</v>
      </c>
      <c r="AO535" s="3" t="str">
        <f aca="false">TEXT(AM535,"mmmm")</f>
        <v>August</v>
      </c>
    </row>
    <row r="536" customFormat="false" ht="12.75" hidden="false" customHeight="false" outlineLevel="0" collapsed="false">
      <c r="A536" s="3" t="n">
        <v>535</v>
      </c>
      <c r="B536" s="4" t="n">
        <v>71670</v>
      </c>
      <c r="C536" s="4" t="n">
        <v>1606</v>
      </c>
      <c r="D536" s="4" t="n">
        <f aca="false">C536*100/B536</f>
        <v>2.24082600809265</v>
      </c>
      <c r="E536" s="4" t="n">
        <v>0</v>
      </c>
      <c r="F536" s="4" t="n">
        <v>0</v>
      </c>
      <c r="G536" s="4" t="n">
        <v>8</v>
      </c>
      <c r="H536" s="4" t="n">
        <v>1462</v>
      </c>
      <c r="I536" s="4" t="n">
        <v>16</v>
      </c>
      <c r="J536" s="4" t="n">
        <v>128</v>
      </c>
      <c r="K536" s="4" t="n">
        <v>0</v>
      </c>
      <c r="L536" s="4" t="n">
        <v>0</v>
      </c>
      <c r="M536" s="4" t="n">
        <v>160</v>
      </c>
      <c r="N536" s="4" t="n">
        <v>1</v>
      </c>
      <c r="O536" s="4" t="n">
        <v>5</v>
      </c>
      <c r="P536" s="4" t="n">
        <v>3</v>
      </c>
      <c r="Q536" s="4" t="n">
        <v>6</v>
      </c>
      <c r="R536" s="4" t="n">
        <v>6</v>
      </c>
      <c r="S536" s="4" t="n">
        <v>0</v>
      </c>
      <c r="T536" s="4" t="n">
        <v>1</v>
      </c>
      <c r="U536" s="4" t="n">
        <v>0</v>
      </c>
      <c r="V536" s="4" t="n">
        <v>1</v>
      </c>
      <c r="W536" s="4" t="n">
        <v>1</v>
      </c>
      <c r="X536" s="4" t="n">
        <v>0</v>
      </c>
      <c r="Y536" s="4" t="n">
        <v>1</v>
      </c>
      <c r="Z536" s="4" t="n">
        <v>58</v>
      </c>
      <c r="AA536" s="4" t="str">
        <f aca="false">IF(AND(Z536 &lt; 36, Z536&gt;23), "24-35",
IF(AND(Z536 &lt; 51, Z536&gt;35), "36-50",
IF(AND(Z536 &lt; 66, Z536&gt;50), "51-65",
IF(Z536&gt;65, "66+", "?"))))</f>
        <v>51-65</v>
      </c>
      <c r="AB536" s="4" t="n">
        <v>2514</v>
      </c>
      <c r="AC536" s="4" t="n">
        <v>0</v>
      </c>
      <c r="AD536" s="4" t="n">
        <v>0</v>
      </c>
      <c r="AE536" s="4" t="n">
        <v>0</v>
      </c>
      <c r="AF536" s="4" t="n">
        <v>0</v>
      </c>
      <c r="AG536" s="4" t="n">
        <v>1</v>
      </c>
      <c r="AH536" s="4" t="n">
        <v>0</v>
      </c>
      <c r="AI536" s="4" t="n">
        <v>0</v>
      </c>
      <c r="AJ536" s="4" t="n">
        <v>0</v>
      </c>
      <c r="AK536" s="4" t="n">
        <v>1</v>
      </c>
      <c r="AL536" s="4" t="n">
        <v>1446</v>
      </c>
      <c r="AM536" s="5" t="n">
        <v>42335</v>
      </c>
      <c r="AN536" s="3" t="n">
        <f aca="false">MONTH(AM536)</f>
        <v>11</v>
      </c>
      <c r="AO536" s="3" t="str">
        <f aca="false">TEXT(AM536,"mmmm")</f>
        <v>November</v>
      </c>
    </row>
    <row r="537" customFormat="false" ht="12.75" hidden="true" customHeight="false" outlineLevel="0" collapsed="false">
      <c r="A537" s="3" t="n">
        <v>536</v>
      </c>
      <c r="B537" s="4" t="n">
        <v>60504</v>
      </c>
      <c r="C537" s="4" t="n">
        <v>492</v>
      </c>
      <c r="E537" s="4" t="n">
        <v>0</v>
      </c>
      <c r="F537" s="4" t="n">
        <v>1</v>
      </c>
      <c r="G537" s="4" t="n">
        <v>73</v>
      </c>
      <c r="H537" s="4" t="n">
        <v>458</v>
      </c>
      <c r="I537" s="4" t="n">
        <v>0</v>
      </c>
      <c r="J537" s="4" t="n">
        <v>24</v>
      </c>
      <c r="K537" s="4" t="n">
        <v>6</v>
      </c>
      <c r="L537" s="4" t="n">
        <v>4</v>
      </c>
      <c r="M537" s="4" t="n">
        <v>34</v>
      </c>
      <c r="N537" s="4" t="n">
        <v>2</v>
      </c>
      <c r="O537" s="4" t="n">
        <v>6</v>
      </c>
      <c r="P537" s="4" t="n">
        <v>2</v>
      </c>
      <c r="Q537" s="4" t="n">
        <v>8</v>
      </c>
      <c r="R537" s="4" t="n">
        <v>6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49</v>
      </c>
      <c r="AA537" s="4" t="str">
        <f aca="false">IF(AND(Z537 &lt; 36, Z537&gt;23), "24-35",
IF(AND(Z537 &lt; 51, Z537&gt;35), "36-50",
IF(AND(Z537 &lt; 66, Z537&gt;50), "51-65",
IF(Z537&gt;65, "66+", "?"))))</f>
        <v>36-50</v>
      </c>
      <c r="AB537" s="4" t="n">
        <v>2301</v>
      </c>
      <c r="AC537" s="4" t="n">
        <v>0</v>
      </c>
      <c r="AD537" s="4" t="n">
        <v>0</v>
      </c>
      <c r="AE537" s="4" t="n">
        <v>1</v>
      </c>
      <c r="AF537" s="4" t="n">
        <v>0</v>
      </c>
      <c r="AG537" s="4" t="n">
        <v>0</v>
      </c>
      <c r="AH537" s="4" t="n">
        <v>0</v>
      </c>
      <c r="AI537" s="4" t="n">
        <v>0</v>
      </c>
      <c r="AJ537" s="4" t="n">
        <v>0</v>
      </c>
      <c r="AK537" s="4" t="n">
        <v>1</v>
      </c>
      <c r="AL537" s="4" t="n">
        <v>458</v>
      </c>
      <c r="AM537" s="5" t="n">
        <v>42548</v>
      </c>
      <c r="AN537" s="3" t="n">
        <f aca="false">MONTH(AM537)</f>
        <v>6</v>
      </c>
      <c r="AO537" s="3" t="str">
        <f aca="false">TEXT(AM537,"mmmm")</f>
        <v>June</v>
      </c>
    </row>
    <row r="538" customFormat="false" ht="12.75" hidden="true" customHeight="false" outlineLevel="0" collapsed="false">
      <c r="A538" s="3" t="n">
        <v>537</v>
      </c>
      <c r="B538" s="4" t="n">
        <v>22419</v>
      </c>
      <c r="C538" s="4" t="n">
        <v>120</v>
      </c>
      <c r="E538" s="4" t="n">
        <v>0</v>
      </c>
      <c r="F538" s="4" t="n">
        <v>0</v>
      </c>
      <c r="G538" s="4" t="n">
        <v>74</v>
      </c>
      <c r="H538" s="4" t="n">
        <v>30</v>
      </c>
      <c r="I538" s="4" t="n">
        <v>3</v>
      </c>
      <c r="J538" s="4" t="n">
        <v>47</v>
      </c>
      <c r="K538" s="4" t="n">
        <v>19</v>
      </c>
      <c r="L538" s="4" t="n">
        <v>21</v>
      </c>
      <c r="M538" s="4" t="n">
        <v>42</v>
      </c>
      <c r="N538" s="4" t="n">
        <v>1</v>
      </c>
      <c r="O538" s="4" t="n">
        <v>3</v>
      </c>
      <c r="P538" s="4" t="n">
        <v>2</v>
      </c>
      <c r="Q538" s="4" t="n">
        <v>2</v>
      </c>
      <c r="R538" s="4" t="n">
        <v>8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57</v>
      </c>
      <c r="AA538" s="4" t="str">
        <f aca="false">IF(AND(Z538 &lt; 36, Z538&gt;23), "24-35",
IF(AND(Z538 &lt; 51, Z538&gt;35), "36-50",
IF(AND(Z538 &lt; 66, Z538&gt;50), "51-65",
IF(Z538&gt;65, "66+", "?"))))</f>
        <v>51-65</v>
      </c>
      <c r="AB538" s="4" t="n">
        <v>2596</v>
      </c>
      <c r="AC538" s="4" t="n">
        <v>0</v>
      </c>
      <c r="AD538" s="4" t="n">
        <v>1</v>
      </c>
      <c r="AE538" s="4" t="n">
        <v>0</v>
      </c>
      <c r="AF538" s="4" t="n">
        <v>0</v>
      </c>
      <c r="AG538" s="4" t="n">
        <v>0</v>
      </c>
      <c r="AH538" s="4" t="n">
        <v>0</v>
      </c>
      <c r="AI538" s="4" t="n">
        <v>1</v>
      </c>
      <c r="AJ538" s="4" t="n">
        <v>0</v>
      </c>
      <c r="AK538" s="4" t="n">
        <v>0</v>
      </c>
      <c r="AL538" s="4" t="n">
        <v>78</v>
      </c>
      <c r="AM538" s="5" t="n">
        <v>42253</v>
      </c>
      <c r="AN538" s="3" t="n">
        <f aca="false">MONTH(AM538)</f>
        <v>9</v>
      </c>
      <c r="AO538" s="3" t="str">
        <f aca="false">TEXT(AM538,"mmmm")</f>
        <v>September</v>
      </c>
    </row>
    <row r="539" customFormat="false" ht="12.75" hidden="false" customHeight="false" outlineLevel="0" collapsed="false">
      <c r="A539" s="3" t="n">
        <v>538</v>
      </c>
      <c r="B539" s="4" t="n">
        <v>90247</v>
      </c>
      <c r="C539" s="4" t="n">
        <v>1605</v>
      </c>
      <c r="D539" s="4" t="n">
        <f aca="false">C539*100/B539</f>
        <v>1.77845246933416</v>
      </c>
      <c r="E539" s="4" t="n">
        <v>0</v>
      </c>
      <c r="F539" s="4" t="n">
        <v>0</v>
      </c>
      <c r="G539" s="4" t="n">
        <v>27</v>
      </c>
      <c r="H539" s="4" t="n">
        <v>1184</v>
      </c>
      <c r="I539" s="4" t="n">
        <v>32</v>
      </c>
      <c r="J539" s="4" t="n">
        <v>352</v>
      </c>
      <c r="K539" s="4" t="n">
        <v>21</v>
      </c>
      <c r="L539" s="4" t="n">
        <v>16</v>
      </c>
      <c r="M539" s="4" t="n">
        <v>16</v>
      </c>
      <c r="N539" s="4" t="n">
        <v>1</v>
      </c>
      <c r="O539" s="4" t="n">
        <v>3</v>
      </c>
      <c r="P539" s="4" t="n">
        <v>4</v>
      </c>
      <c r="Q539" s="4" t="n">
        <v>7</v>
      </c>
      <c r="R539" s="4" t="n">
        <v>1</v>
      </c>
      <c r="S539" s="4" t="n">
        <v>1</v>
      </c>
      <c r="T539" s="4" t="n">
        <v>0</v>
      </c>
      <c r="U539" s="4" t="n">
        <v>0</v>
      </c>
      <c r="V539" s="4" t="n">
        <v>1</v>
      </c>
      <c r="W539" s="4" t="n">
        <v>1</v>
      </c>
      <c r="X539" s="4" t="n">
        <v>0</v>
      </c>
      <c r="Y539" s="4" t="n">
        <v>1</v>
      </c>
      <c r="Z539" s="4" t="n">
        <v>32</v>
      </c>
      <c r="AA539" s="4" t="str">
        <f aca="false">IF(AND(Z539 &lt; 36, Z539&gt;23), "24-35",
IF(AND(Z539 &lt; 51, Z539&gt;35), "36-50",
IF(AND(Z539 &lt; 66, Z539&gt;50), "51-65",
IF(Z539&gt;65, "66+", "?"))))</f>
        <v>24-35</v>
      </c>
      <c r="AB539" s="4" t="n">
        <v>2220</v>
      </c>
      <c r="AC539" s="4" t="n">
        <v>0</v>
      </c>
      <c r="AD539" s="4" t="n">
        <v>0</v>
      </c>
      <c r="AE539" s="4" t="n">
        <v>1</v>
      </c>
      <c r="AF539" s="4" t="n">
        <v>0</v>
      </c>
      <c r="AG539" s="4" t="n">
        <v>0</v>
      </c>
      <c r="AH539" s="4" t="n">
        <v>0</v>
      </c>
      <c r="AI539" s="4" t="n">
        <v>0</v>
      </c>
      <c r="AJ539" s="4" t="n">
        <v>1</v>
      </c>
      <c r="AK539" s="4" t="n">
        <v>0</v>
      </c>
      <c r="AL539" s="4" t="n">
        <v>1589</v>
      </c>
      <c r="AM539" s="5" t="n">
        <v>42629</v>
      </c>
      <c r="AN539" s="3" t="n">
        <f aca="false">MONTH(AM539)</f>
        <v>9</v>
      </c>
      <c r="AO539" s="3" t="str">
        <f aca="false">TEXT(AM539,"mmmm")</f>
        <v>September</v>
      </c>
    </row>
    <row r="540" customFormat="false" ht="12.75" hidden="true" customHeight="false" outlineLevel="0" collapsed="false">
      <c r="A540" s="3" t="n">
        <v>539</v>
      </c>
      <c r="B540" s="4" t="n">
        <v>43462</v>
      </c>
      <c r="C540" s="4" t="n">
        <v>225</v>
      </c>
      <c r="E540" s="4" t="n">
        <v>1</v>
      </c>
      <c r="F540" s="4" t="n">
        <v>1</v>
      </c>
      <c r="G540" s="4" t="n">
        <v>50</v>
      </c>
      <c r="H540" s="4" t="n">
        <v>90</v>
      </c>
      <c r="I540" s="4" t="n">
        <v>17</v>
      </c>
      <c r="J540" s="4" t="n">
        <v>97</v>
      </c>
      <c r="K540" s="4" t="n">
        <v>15</v>
      </c>
      <c r="L540" s="4" t="n">
        <v>6</v>
      </c>
      <c r="M540" s="4" t="n">
        <v>15</v>
      </c>
      <c r="N540" s="4" t="n">
        <v>6</v>
      </c>
      <c r="O540" s="4" t="n">
        <v>4</v>
      </c>
      <c r="P540" s="4" t="n">
        <v>1</v>
      </c>
      <c r="Q540" s="4" t="n">
        <v>5</v>
      </c>
      <c r="R540" s="4" t="n">
        <v>8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68</v>
      </c>
      <c r="AA540" s="4" t="str">
        <f aca="false">IF(AND(Z540 &lt; 36, Z540&gt;23), "24-35",
IF(AND(Z540 &lt; 51, Z540&gt;35), "36-50",
IF(AND(Z540 &lt; 66, Z540&gt;50), "51-65",
IF(Z540&gt;65, "66+", "?"))))</f>
        <v>66+</v>
      </c>
      <c r="AB540" s="4" t="n">
        <v>2814</v>
      </c>
      <c r="AC540" s="4" t="n">
        <v>0</v>
      </c>
      <c r="AD540" s="4" t="n">
        <v>0</v>
      </c>
      <c r="AE540" s="4" t="n">
        <v>0</v>
      </c>
      <c r="AF540" s="4" t="n">
        <v>1</v>
      </c>
      <c r="AG540" s="4" t="n">
        <v>0</v>
      </c>
      <c r="AH540" s="4" t="n">
        <v>0</v>
      </c>
      <c r="AI540" s="4" t="n">
        <v>1</v>
      </c>
      <c r="AJ540" s="4" t="n">
        <v>0</v>
      </c>
      <c r="AK540" s="4" t="n">
        <v>0</v>
      </c>
      <c r="AL540" s="4" t="n">
        <v>210</v>
      </c>
      <c r="AM540" s="5" t="n">
        <v>42035</v>
      </c>
      <c r="AN540" s="3" t="n">
        <f aca="false">MONTH(AM540)</f>
        <v>1</v>
      </c>
      <c r="AO540" s="3" t="str">
        <f aca="false">TEXT(AM540,"mmmm")</f>
        <v>January</v>
      </c>
    </row>
    <row r="541" customFormat="false" ht="12.75" hidden="true" customHeight="false" outlineLevel="0" collapsed="false">
      <c r="A541" s="3" t="n">
        <v>540</v>
      </c>
      <c r="B541" s="4" t="n">
        <v>54880</v>
      </c>
      <c r="C541" s="4" t="n">
        <v>677</v>
      </c>
      <c r="E541" s="4" t="n">
        <v>1</v>
      </c>
      <c r="F541" s="4" t="n">
        <v>0</v>
      </c>
      <c r="G541" s="4" t="n">
        <v>57</v>
      </c>
      <c r="H541" s="4" t="n">
        <v>308</v>
      </c>
      <c r="I541" s="4" t="n">
        <v>85</v>
      </c>
      <c r="J541" s="4" t="n">
        <v>137</v>
      </c>
      <c r="K541" s="4" t="n">
        <v>102</v>
      </c>
      <c r="L541" s="4" t="n">
        <v>45</v>
      </c>
      <c r="M541" s="4" t="n">
        <v>118</v>
      </c>
      <c r="N541" s="4" t="n">
        <v>2</v>
      </c>
      <c r="O541" s="4" t="n">
        <v>6</v>
      </c>
      <c r="P541" s="4" t="n">
        <v>2</v>
      </c>
      <c r="Q541" s="4" t="n">
        <v>11</v>
      </c>
      <c r="R541" s="4" t="n">
        <v>5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42</v>
      </c>
      <c r="AA541" s="4" t="str">
        <f aca="false">IF(AND(Z541 &lt; 36, Z541&gt;23), "24-35",
IF(AND(Z541 &lt; 51, Z541&gt;35), "36-50",
IF(AND(Z541 &lt; 66, Z541&gt;50), "51-65",
IF(Z541&gt;65, "66+", "?"))))</f>
        <v>36-50</v>
      </c>
      <c r="AB541" s="4" t="n">
        <v>2644</v>
      </c>
      <c r="AC541" s="4" t="n">
        <v>0</v>
      </c>
      <c r="AD541" s="4" t="n">
        <v>0</v>
      </c>
      <c r="AE541" s="4" t="n">
        <v>1</v>
      </c>
      <c r="AF541" s="4" t="n">
        <v>0</v>
      </c>
      <c r="AG541" s="4" t="n">
        <v>0</v>
      </c>
      <c r="AH541" s="4" t="n">
        <v>0</v>
      </c>
      <c r="AI541" s="4" t="n">
        <v>0</v>
      </c>
      <c r="AJ541" s="4" t="n">
        <v>0</v>
      </c>
      <c r="AK541" s="4" t="n">
        <v>1</v>
      </c>
      <c r="AL541" s="4" t="n">
        <v>559</v>
      </c>
      <c r="AM541" s="5" t="n">
        <v>42205</v>
      </c>
      <c r="AN541" s="3" t="n">
        <f aca="false">MONTH(AM541)</f>
        <v>7</v>
      </c>
      <c r="AO541" s="3" t="str">
        <f aca="false">TEXT(AM541,"mmmm")</f>
        <v>July</v>
      </c>
    </row>
    <row r="542" customFormat="false" ht="12.75" hidden="true" customHeight="false" outlineLevel="0" collapsed="false">
      <c r="A542" s="3" t="n">
        <v>541</v>
      </c>
      <c r="B542" s="4" t="n">
        <v>79908</v>
      </c>
      <c r="C542" s="4" t="n">
        <v>1661</v>
      </c>
      <c r="E542" s="4" t="n">
        <v>0</v>
      </c>
      <c r="F542" s="4" t="n">
        <v>0</v>
      </c>
      <c r="G542" s="4" t="n">
        <v>30</v>
      </c>
      <c r="H542" s="4" t="n">
        <v>557</v>
      </c>
      <c r="I542" s="4" t="n">
        <v>129</v>
      </c>
      <c r="J542" s="4" t="n">
        <v>761</v>
      </c>
      <c r="K542" s="4" t="n">
        <v>29</v>
      </c>
      <c r="L542" s="4" t="n">
        <v>185</v>
      </c>
      <c r="M542" s="4" t="n">
        <v>111</v>
      </c>
      <c r="N542" s="4" t="n">
        <v>1</v>
      </c>
      <c r="O542" s="4" t="n">
        <v>5</v>
      </c>
      <c r="P542" s="4" t="n">
        <v>6</v>
      </c>
      <c r="Q542" s="4" t="n">
        <v>7</v>
      </c>
      <c r="R542" s="4" t="n">
        <v>2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1</v>
      </c>
      <c r="X542" s="4" t="n">
        <v>0</v>
      </c>
      <c r="Y542" s="4" t="n">
        <v>0</v>
      </c>
      <c r="Z542" s="4" t="n">
        <v>38</v>
      </c>
      <c r="AA542" s="4" t="str">
        <f aca="false">IF(AND(Z542 &lt; 36, Z542&gt;23), "24-35",
IF(AND(Z542 &lt; 51, Z542&gt;35), "36-50",
IF(AND(Z542 &lt; 66, Z542&gt;50), "51-65",
IF(Z542&gt;65, "66+", "?"))))</f>
        <v>36-50</v>
      </c>
      <c r="AB542" s="4" t="n">
        <v>2609</v>
      </c>
      <c r="AC542" s="4" t="n">
        <v>0</v>
      </c>
      <c r="AD542" s="4" t="n">
        <v>1</v>
      </c>
      <c r="AE542" s="4" t="n">
        <v>0</v>
      </c>
      <c r="AF542" s="4" t="n">
        <v>0</v>
      </c>
      <c r="AG542" s="4" t="n">
        <v>0</v>
      </c>
      <c r="AH542" s="4" t="n">
        <v>0</v>
      </c>
      <c r="AI542" s="4" t="n">
        <v>1</v>
      </c>
      <c r="AJ542" s="4" t="n">
        <v>0</v>
      </c>
      <c r="AK542" s="4" t="n">
        <v>0</v>
      </c>
      <c r="AL542" s="4" t="n">
        <v>1550</v>
      </c>
      <c r="AM542" s="5" t="n">
        <v>42240</v>
      </c>
      <c r="AN542" s="3" t="n">
        <f aca="false">MONTH(AM542)</f>
        <v>8</v>
      </c>
      <c r="AO542" s="3" t="str">
        <f aca="false">TEXT(AM542,"mmmm")</f>
        <v>August</v>
      </c>
    </row>
    <row r="543" customFormat="false" ht="12.75" hidden="true" customHeight="false" outlineLevel="0" collapsed="false">
      <c r="A543" s="3" t="n">
        <v>542</v>
      </c>
      <c r="B543" s="4" t="n">
        <v>15315</v>
      </c>
      <c r="C543" s="4" t="n">
        <v>47</v>
      </c>
      <c r="E543" s="4" t="n">
        <v>0</v>
      </c>
      <c r="F543" s="4" t="n">
        <v>0</v>
      </c>
      <c r="G543" s="4" t="n">
        <v>27</v>
      </c>
      <c r="H543" s="4" t="n">
        <v>7</v>
      </c>
      <c r="I543" s="4" t="n">
        <v>4</v>
      </c>
      <c r="J543" s="4" t="n">
        <v>13</v>
      </c>
      <c r="K543" s="4" t="n">
        <v>15</v>
      </c>
      <c r="L543" s="4" t="n">
        <v>8</v>
      </c>
      <c r="M543" s="4" t="n">
        <v>17</v>
      </c>
      <c r="N543" s="4" t="n">
        <v>2</v>
      </c>
      <c r="O543" s="4" t="n">
        <v>2</v>
      </c>
      <c r="P543" s="4" t="n">
        <v>0</v>
      </c>
      <c r="Q543" s="4" t="n">
        <v>4</v>
      </c>
      <c r="R543" s="4" t="n">
        <v>5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50</v>
      </c>
      <c r="AA543" s="4" t="str">
        <f aca="false">IF(AND(Z543 &lt; 36, Z543&gt;23), "24-35",
IF(AND(Z543 &lt; 51, Z543&gt;35), "36-50",
IF(AND(Z543 &lt; 66, Z543&gt;50), "51-65",
IF(Z543&gt;65, "66+", "?"))))</f>
        <v>36-50</v>
      </c>
      <c r="AB543" s="4" t="n">
        <v>2489</v>
      </c>
      <c r="AC543" s="4" t="n">
        <v>0</v>
      </c>
      <c r="AD543" s="4" t="n">
        <v>1</v>
      </c>
      <c r="AE543" s="4" t="n">
        <v>0</v>
      </c>
      <c r="AF543" s="4" t="n">
        <v>0</v>
      </c>
      <c r="AG543" s="4" t="n">
        <v>0</v>
      </c>
      <c r="AH543" s="4" t="n">
        <v>1</v>
      </c>
      <c r="AI543" s="4" t="n">
        <v>0</v>
      </c>
      <c r="AJ543" s="4" t="n">
        <v>0</v>
      </c>
      <c r="AK543" s="4" t="n">
        <v>0</v>
      </c>
      <c r="AL543" s="4" t="n">
        <v>30</v>
      </c>
      <c r="AM543" s="5" t="n">
        <v>42360</v>
      </c>
      <c r="AN543" s="3" t="n">
        <f aca="false">MONTH(AM543)</f>
        <v>12</v>
      </c>
      <c r="AO543" s="3" t="str">
        <f aca="false">TEXT(AM543,"mmmm")</f>
        <v>December</v>
      </c>
    </row>
    <row r="544" customFormat="false" ht="12.75" hidden="false" customHeight="false" outlineLevel="0" collapsed="false">
      <c r="A544" s="3" t="n">
        <v>543</v>
      </c>
      <c r="B544" s="4" t="n">
        <v>90369</v>
      </c>
      <c r="C544" s="4" t="n">
        <v>1571</v>
      </c>
      <c r="D544" s="4" t="n">
        <f aca="false">C544*100/B544</f>
        <v>1.73842800075247</v>
      </c>
      <c r="E544" s="4" t="n">
        <v>0</v>
      </c>
      <c r="F544" s="4" t="n">
        <v>0</v>
      </c>
      <c r="G544" s="4" t="n">
        <v>2</v>
      </c>
      <c r="H544" s="4" t="n">
        <v>292</v>
      </c>
      <c r="I544" s="4" t="n">
        <v>51</v>
      </c>
      <c r="J544" s="4" t="n">
        <v>981</v>
      </c>
      <c r="K544" s="4" t="n">
        <v>224</v>
      </c>
      <c r="L544" s="4" t="n">
        <v>23</v>
      </c>
      <c r="M544" s="4" t="n">
        <v>17</v>
      </c>
      <c r="N544" s="4" t="n">
        <v>1</v>
      </c>
      <c r="O544" s="4" t="n">
        <v>4</v>
      </c>
      <c r="P544" s="4" t="n">
        <v>6</v>
      </c>
      <c r="Q544" s="4" t="n">
        <v>6</v>
      </c>
      <c r="R544" s="4" t="n">
        <v>1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1</v>
      </c>
      <c r="Z544" s="4" t="n">
        <v>64</v>
      </c>
      <c r="AA544" s="4" t="str">
        <f aca="false">IF(AND(Z544 &lt; 36, Z544&gt;23), "24-35",
IF(AND(Z544 &lt; 51, Z544&gt;35), "36-50",
IF(AND(Z544 &lt; 66, Z544&gt;50), "51-65",
IF(Z544&gt;65, "66+", "?"))))</f>
        <v>51-65</v>
      </c>
      <c r="AB544" s="4" t="n">
        <v>2221</v>
      </c>
      <c r="AC544" s="4" t="n">
        <v>0</v>
      </c>
      <c r="AD544" s="4" t="n">
        <v>1</v>
      </c>
      <c r="AE544" s="4" t="n">
        <v>0</v>
      </c>
      <c r="AF544" s="4" t="n">
        <v>0</v>
      </c>
      <c r="AG544" s="4" t="n">
        <v>0</v>
      </c>
      <c r="AH544" s="4" t="n">
        <v>0</v>
      </c>
      <c r="AI544" s="4" t="n">
        <v>1</v>
      </c>
      <c r="AJ544" s="4" t="n">
        <v>0</v>
      </c>
      <c r="AK544" s="4" t="n">
        <v>0</v>
      </c>
      <c r="AL544" s="4" t="n">
        <v>1554</v>
      </c>
      <c r="AM544" s="5" t="n">
        <v>42628</v>
      </c>
      <c r="AN544" s="3" t="n">
        <f aca="false">MONTH(AM544)</f>
        <v>9</v>
      </c>
      <c r="AO544" s="3" t="str">
        <f aca="false">TEXT(AM544,"mmmm")</f>
        <v>September</v>
      </c>
    </row>
    <row r="545" customFormat="false" ht="12.75" hidden="true" customHeight="false" outlineLevel="0" collapsed="false">
      <c r="A545" s="3" t="n">
        <v>544</v>
      </c>
      <c r="B545" s="4" t="n">
        <v>33039</v>
      </c>
      <c r="C545" s="4" t="n">
        <v>66</v>
      </c>
      <c r="E545" s="4" t="n">
        <v>1</v>
      </c>
      <c r="F545" s="4" t="n">
        <v>0</v>
      </c>
      <c r="G545" s="4" t="n">
        <v>4</v>
      </c>
      <c r="H545" s="4" t="n">
        <v>30</v>
      </c>
      <c r="I545" s="4" t="n">
        <v>8</v>
      </c>
      <c r="J545" s="4" t="n">
        <v>12</v>
      </c>
      <c r="K545" s="4" t="n">
        <v>8</v>
      </c>
      <c r="L545" s="4" t="n">
        <v>8</v>
      </c>
      <c r="M545" s="4" t="n">
        <v>12</v>
      </c>
      <c r="N545" s="4" t="n">
        <v>1</v>
      </c>
      <c r="O545" s="4" t="n">
        <v>2</v>
      </c>
      <c r="P545" s="4" t="n">
        <v>0</v>
      </c>
      <c r="Q545" s="4" t="n">
        <v>4</v>
      </c>
      <c r="R545" s="4" t="n">
        <v>5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42</v>
      </c>
      <c r="AA545" s="4" t="str">
        <f aca="false">IF(AND(Z545 &lt; 36, Z545&gt;23), "24-35",
IF(AND(Z545 &lt; 51, Z545&gt;35), "36-50",
IF(AND(Z545 &lt; 66, Z545&gt;50), "51-65",
IF(Z545&gt;65, "66+", "?"))))</f>
        <v>36-50</v>
      </c>
      <c r="AB545" s="4" t="n">
        <v>2452</v>
      </c>
      <c r="AC545" s="4" t="n">
        <v>0</v>
      </c>
      <c r="AD545" s="4" t="n">
        <v>1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1</v>
      </c>
      <c r="AJ545" s="4" t="n">
        <v>0</v>
      </c>
      <c r="AK545" s="4" t="n">
        <v>0</v>
      </c>
      <c r="AL545" s="4" t="n">
        <v>54</v>
      </c>
      <c r="AM545" s="5" t="n">
        <v>42397</v>
      </c>
      <c r="AN545" s="3" t="n">
        <f aca="false">MONTH(AM545)</f>
        <v>1</v>
      </c>
      <c r="AO545" s="3" t="str">
        <f aca="false">TEXT(AM545,"mmmm")</f>
        <v>January</v>
      </c>
    </row>
    <row r="546" customFormat="false" ht="12.75" hidden="true" customHeight="false" outlineLevel="0" collapsed="false">
      <c r="A546" s="3" t="n">
        <v>545</v>
      </c>
      <c r="B546" s="4" t="n">
        <v>81741</v>
      </c>
      <c r="C546" s="4" t="n">
        <v>1534</v>
      </c>
      <c r="E546" s="4" t="n">
        <v>0</v>
      </c>
      <c r="F546" s="4" t="n">
        <v>0</v>
      </c>
      <c r="G546" s="4" t="n">
        <v>75</v>
      </c>
      <c r="H546" s="4" t="n">
        <v>249</v>
      </c>
      <c r="I546" s="4" t="n">
        <v>153</v>
      </c>
      <c r="J546" s="4" t="n">
        <v>940</v>
      </c>
      <c r="K546" s="4" t="n">
        <v>58</v>
      </c>
      <c r="L546" s="4" t="n">
        <v>134</v>
      </c>
      <c r="M546" s="4" t="n">
        <v>38</v>
      </c>
      <c r="N546" s="4" t="n">
        <v>0</v>
      </c>
      <c r="O546" s="4" t="n">
        <v>6</v>
      </c>
      <c r="P546" s="4" t="n">
        <v>6</v>
      </c>
      <c r="Q546" s="4" t="n">
        <v>7</v>
      </c>
      <c r="R546" s="4" t="n">
        <v>2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40</v>
      </c>
      <c r="AA546" s="4" t="str">
        <f aca="false">IF(AND(Z546 &lt; 36, Z546&gt;23), "24-35",
IF(AND(Z546 &lt; 51, Z546&gt;35), "36-50",
IF(AND(Z546 &lt; 66, Z546&gt;50), "51-65",
IF(Z546&gt;65, "66+", "?"))))</f>
        <v>36-50</v>
      </c>
      <c r="AB546" s="4" t="n">
        <v>2537</v>
      </c>
      <c r="AC546" s="4" t="n">
        <v>0</v>
      </c>
      <c r="AD546" s="4" t="n">
        <v>0</v>
      </c>
      <c r="AE546" s="4" t="n">
        <v>1</v>
      </c>
      <c r="AF546" s="4" t="n">
        <v>0</v>
      </c>
      <c r="AG546" s="4" t="n">
        <v>0</v>
      </c>
      <c r="AH546" s="4" t="n">
        <v>0</v>
      </c>
      <c r="AI546" s="4" t="n">
        <v>1</v>
      </c>
      <c r="AJ546" s="4" t="n">
        <v>0</v>
      </c>
      <c r="AK546" s="4" t="n">
        <v>0</v>
      </c>
      <c r="AL546" s="4" t="n">
        <v>1496</v>
      </c>
      <c r="AM546" s="5" t="n">
        <v>42312</v>
      </c>
      <c r="AN546" s="3" t="n">
        <f aca="false">MONTH(AM546)</f>
        <v>11</v>
      </c>
      <c r="AO546" s="3" t="str">
        <f aca="false">TEXT(AM546,"mmmm")</f>
        <v>November</v>
      </c>
    </row>
    <row r="547" customFormat="false" ht="12.75" hidden="true" customHeight="false" outlineLevel="0" collapsed="false">
      <c r="A547" s="3" t="n">
        <v>546</v>
      </c>
      <c r="B547" s="4" t="n">
        <v>71499</v>
      </c>
      <c r="C547" s="4" t="n">
        <v>758</v>
      </c>
      <c r="E547" s="4" t="n">
        <v>0</v>
      </c>
      <c r="F547" s="4" t="n">
        <v>1</v>
      </c>
      <c r="G547" s="4" t="n">
        <v>12</v>
      </c>
      <c r="H547" s="4" t="n">
        <v>465</v>
      </c>
      <c r="I547" s="4" t="n">
        <v>25</v>
      </c>
      <c r="J547" s="4" t="n">
        <v>132</v>
      </c>
      <c r="K547" s="4" t="n">
        <v>136</v>
      </c>
      <c r="L547" s="4" t="n">
        <v>0</v>
      </c>
      <c r="M547" s="4" t="n">
        <v>37</v>
      </c>
      <c r="N547" s="4" t="n">
        <v>2</v>
      </c>
      <c r="O547" s="4" t="n">
        <v>8</v>
      </c>
      <c r="P547" s="4" t="n">
        <v>3</v>
      </c>
      <c r="Q547" s="4" t="n">
        <v>13</v>
      </c>
      <c r="R547" s="4" t="n">
        <v>4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49</v>
      </c>
      <c r="AA547" s="4" t="str">
        <f aca="false">IF(AND(Z547 &lt; 36, Z547&gt;23), "24-35",
IF(AND(Z547 &lt; 51, Z547&gt;35), "36-50",
IF(AND(Z547 &lt; 66, Z547&gt;50), "51-65",
IF(Z547&gt;65, "66+", "?"))))</f>
        <v>36-50</v>
      </c>
      <c r="AB547" s="4" t="n">
        <v>2528</v>
      </c>
      <c r="AC547" s="4" t="n">
        <v>0</v>
      </c>
      <c r="AD547" s="4" t="n">
        <v>0</v>
      </c>
      <c r="AE547" s="4" t="n">
        <v>0</v>
      </c>
      <c r="AF547" s="4" t="n">
        <v>1</v>
      </c>
      <c r="AG547" s="4" t="n">
        <v>0</v>
      </c>
      <c r="AH547" s="4" t="n">
        <v>0</v>
      </c>
      <c r="AI547" s="4" t="n">
        <v>0</v>
      </c>
      <c r="AJ547" s="4" t="n">
        <v>1</v>
      </c>
      <c r="AK547" s="4" t="n">
        <v>0</v>
      </c>
      <c r="AL547" s="4" t="n">
        <v>721</v>
      </c>
      <c r="AM547" s="5" t="n">
        <v>42321</v>
      </c>
      <c r="AN547" s="3" t="n">
        <f aca="false">MONTH(AM547)</f>
        <v>11</v>
      </c>
      <c r="AO547" s="3" t="str">
        <f aca="false">TEXT(AM547,"mmmm")</f>
        <v>November</v>
      </c>
    </row>
    <row r="548" customFormat="false" ht="12.75" hidden="true" customHeight="false" outlineLevel="0" collapsed="false">
      <c r="A548" s="3" t="n">
        <v>547</v>
      </c>
      <c r="B548" s="4" t="n">
        <v>62466</v>
      </c>
      <c r="C548" s="4" t="n">
        <v>806</v>
      </c>
      <c r="E548" s="4" t="n">
        <v>0</v>
      </c>
      <c r="F548" s="4" t="n">
        <v>1</v>
      </c>
      <c r="G548" s="4" t="n">
        <v>13</v>
      </c>
      <c r="H548" s="4" t="n">
        <v>129</v>
      </c>
      <c r="I548" s="4" t="n">
        <v>129</v>
      </c>
      <c r="J548" s="4" t="n">
        <v>259</v>
      </c>
      <c r="K548" s="4" t="n">
        <v>168</v>
      </c>
      <c r="L548" s="4" t="n">
        <v>121</v>
      </c>
      <c r="M548" s="4" t="n">
        <v>83</v>
      </c>
      <c r="N548" s="4" t="n">
        <v>5</v>
      </c>
      <c r="O548" s="4" t="n">
        <v>6</v>
      </c>
      <c r="P548" s="4" t="n">
        <v>3</v>
      </c>
      <c r="Q548" s="4" t="n">
        <v>12</v>
      </c>
      <c r="R548" s="4" t="n">
        <v>4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50</v>
      </c>
      <c r="AA548" s="4" t="str">
        <f aca="false">IF(AND(Z548 &lt; 36, Z548&gt;23), "24-35",
IF(AND(Z548 &lt; 51, Z548&gt;35), "36-50",
IF(AND(Z548 &lt; 66, Z548&gt;50), "51-65",
IF(Z548&gt;65, "66+", "?"))))</f>
        <v>36-50</v>
      </c>
      <c r="AB548" s="4" t="n">
        <v>2324</v>
      </c>
      <c r="AC548" s="4" t="n">
        <v>0</v>
      </c>
      <c r="AD548" s="4" t="n">
        <v>1</v>
      </c>
      <c r="AE548" s="4" t="n">
        <v>0</v>
      </c>
      <c r="AF548" s="4" t="n">
        <v>0</v>
      </c>
      <c r="AG548" s="4" t="n">
        <v>0</v>
      </c>
      <c r="AH548" s="4" t="n">
        <v>1</v>
      </c>
      <c r="AI548" s="4" t="n">
        <v>0</v>
      </c>
      <c r="AJ548" s="4" t="n">
        <v>0</v>
      </c>
      <c r="AK548" s="4" t="n">
        <v>0</v>
      </c>
      <c r="AL548" s="4" t="n">
        <v>723</v>
      </c>
      <c r="AM548" s="5" t="n">
        <v>42525</v>
      </c>
      <c r="AN548" s="3" t="n">
        <f aca="false">MONTH(AM548)</f>
        <v>6</v>
      </c>
      <c r="AO548" s="3" t="str">
        <f aca="false">TEXT(AM548,"mmmm")</f>
        <v>June</v>
      </c>
    </row>
    <row r="549" customFormat="false" ht="12.75" hidden="true" customHeight="false" outlineLevel="0" collapsed="false">
      <c r="A549" s="3" t="n">
        <v>548</v>
      </c>
      <c r="B549" s="4" t="n">
        <v>48799</v>
      </c>
      <c r="C549" s="4" t="n">
        <v>307</v>
      </c>
      <c r="E549" s="4" t="n">
        <v>0</v>
      </c>
      <c r="F549" s="4" t="n">
        <v>1</v>
      </c>
      <c r="G549" s="4" t="n">
        <v>9</v>
      </c>
      <c r="H549" s="4" t="n">
        <v>174</v>
      </c>
      <c r="I549" s="4" t="n">
        <v>18</v>
      </c>
      <c r="J549" s="4" t="n">
        <v>81</v>
      </c>
      <c r="K549" s="4" t="n">
        <v>28</v>
      </c>
      <c r="L549" s="4" t="n">
        <v>6</v>
      </c>
      <c r="M549" s="4" t="n">
        <v>24</v>
      </c>
      <c r="N549" s="4" t="n">
        <v>3</v>
      </c>
      <c r="O549" s="4" t="n">
        <v>3</v>
      </c>
      <c r="P549" s="4" t="n">
        <v>2</v>
      </c>
      <c r="Q549" s="4" t="n">
        <v>7</v>
      </c>
      <c r="R549" s="4" t="n">
        <v>3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57</v>
      </c>
      <c r="AA549" s="4" t="str">
        <f aca="false">IF(AND(Z549 &lt; 36, Z549&gt;23), "24-35",
IF(AND(Z549 &lt; 51, Z549&gt;35), "36-50",
IF(AND(Z549 &lt; 66, Z549&gt;50), "51-65",
IF(Z549&gt;65, "66+", "?"))))</f>
        <v>51-65</v>
      </c>
      <c r="AB549" s="4" t="n">
        <v>2395</v>
      </c>
      <c r="AC549" s="4" t="n">
        <v>1</v>
      </c>
      <c r="AD549" s="4" t="n">
        <v>0</v>
      </c>
      <c r="AE549" s="4" t="n">
        <v>0</v>
      </c>
      <c r="AF549" s="4" t="n">
        <v>0</v>
      </c>
      <c r="AG549" s="4" t="n">
        <v>0</v>
      </c>
      <c r="AH549" s="4" t="n">
        <v>0</v>
      </c>
      <c r="AI549" s="4" t="n">
        <v>0</v>
      </c>
      <c r="AJ549" s="4" t="n">
        <v>0</v>
      </c>
      <c r="AK549" s="4" t="n">
        <v>1</v>
      </c>
      <c r="AL549" s="4" t="n">
        <v>283</v>
      </c>
      <c r="AM549" s="5" t="n">
        <v>42454</v>
      </c>
      <c r="AN549" s="3" t="n">
        <f aca="false">MONTH(AM549)</f>
        <v>3</v>
      </c>
      <c r="AO549" s="3" t="str">
        <f aca="false">TEXT(AM549,"mmmm")</f>
        <v>March</v>
      </c>
    </row>
    <row r="550" customFormat="false" ht="12.75" hidden="true" customHeight="false" outlineLevel="0" collapsed="false">
      <c r="A550" s="3" t="n">
        <v>549</v>
      </c>
      <c r="B550" s="4" t="n">
        <v>52157</v>
      </c>
      <c r="C550" s="4" t="n">
        <v>225</v>
      </c>
      <c r="E550" s="4" t="n">
        <v>0</v>
      </c>
      <c r="F550" s="4" t="n">
        <v>1</v>
      </c>
      <c r="G550" s="4" t="n">
        <v>48</v>
      </c>
      <c r="H550" s="4" t="n">
        <v>189</v>
      </c>
      <c r="I550" s="4" t="n">
        <v>2</v>
      </c>
      <c r="J550" s="4" t="n">
        <v>29</v>
      </c>
      <c r="K550" s="4" t="n">
        <v>3</v>
      </c>
      <c r="L550" s="4" t="n">
        <v>2</v>
      </c>
      <c r="M550" s="4" t="n">
        <v>40</v>
      </c>
      <c r="N550" s="4" t="n">
        <v>2</v>
      </c>
      <c r="O550" s="4" t="n">
        <v>3</v>
      </c>
      <c r="P550" s="4" t="n">
        <v>2</v>
      </c>
      <c r="Q550" s="4" t="n">
        <v>5</v>
      </c>
      <c r="R550" s="4" t="n">
        <v>4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70</v>
      </c>
      <c r="AA550" s="4" t="str">
        <f aca="false">IF(AND(Z550 &lt; 36, Z550&gt;23), "24-35",
IF(AND(Z550 &lt; 51, Z550&gt;35), "36-50",
IF(AND(Z550 &lt; 66, Z550&gt;50), "51-65",
IF(Z550&gt;65, "66+", "?"))))</f>
        <v>66+</v>
      </c>
      <c r="AB550" s="4" t="n">
        <v>2181</v>
      </c>
      <c r="AC550" s="4" t="n">
        <v>0</v>
      </c>
      <c r="AD550" s="4" t="n">
        <v>0</v>
      </c>
      <c r="AE550" s="4" t="n">
        <v>0</v>
      </c>
      <c r="AF550" s="4" t="n">
        <v>1</v>
      </c>
      <c r="AG550" s="4" t="n">
        <v>0</v>
      </c>
      <c r="AH550" s="4" t="n">
        <v>0</v>
      </c>
      <c r="AI550" s="4" t="n">
        <v>0</v>
      </c>
      <c r="AJ550" s="4" t="n">
        <v>0</v>
      </c>
      <c r="AK550" s="4" t="n">
        <v>1</v>
      </c>
      <c r="AL550" s="4" t="n">
        <v>185</v>
      </c>
      <c r="AM550" s="5" t="n">
        <v>42668</v>
      </c>
      <c r="AN550" s="3" t="n">
        <f aca="false">MONTH(AM550)</f>
        <v>10</v>
      </c>
      <c r="AO550" s="3" t="str">
        <f aca="false">TEXT(AM550,"mmmm")</f>
        <v>October</v>
      </c>
    </row>
    <row r="551" customFormat="false" ht="12.75" hidden="true" customHeight="false" outlineLevel="0" collapsed="false">
      <c r="A551" s="3" t="n">
        <v>550</v>
      </c>
      <c r="B551" s="4" t="n">
        <v>66565</v>
      </c>
      <c r="C551" s="4" t="n">
        <v>1023</v>
      </c>
      <c r="E551" s="4" t="n">
        <v>0</v>
      </c>
      <c r="F551" s="4" t="n">
        <v>1</v>
      </c>
      <c r="G551" s="4" t="n">
        <v>80</v>
      </c>
      <c r="H551" s="4" t="n">
        <v>747</v>
      </c>
      <c r="I551" s="4" t="n">
        <v>10</v>
      </c>
      <c r="J551" s="4" t="n">
        <v>161</v>
      </c>
      <c r="K551" s="4" t="n">
        <v>65</v>
      </c>
      <c r="L551" s="4" t="n">
        <v>40</v>
      </c>
      <c r="M551" s="4" t="n">
        <v>42</v>
      </c>
      <c r="N551" s="4" t="n">
        <v>4</v>
      </c>
      <c r="O551" s="4" t="n">
        <v>4</v>
      </c>
      <c r="P551" s="4" t="n">
        <v>2</v>
      </c>
      <c r="Q551" s="4" t="n">
        <v>9</v>
      </c>
      <c r="R551" s="4" t="n">
        <v>8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58</v>
      </c>
      <c r="AA551" s="4" t="str">
        <f aca="false">IF(AND(Z551 &lt; 36, Z551&gt;23), "24-35",
IF(AND(Z551 &lt; 51, Z551&gt;35), "36-50",
IF(AND(Z551 &lt; 66, Z551&gt;50), "51-65",
IF(Z551&gt;65, "66+", "?"))))</f>
        <v>51-65</v>
      </c>
      <c r="AB551" s="4" t="n">
        <v>2730</v>
      </c>
      <c r="AC551" s="4" t="n">
        <v>0</v>
      </c>
      <c r="AD551" s="4" t="n">
        <v>0</v>
      </c>
      <c r="AE551" s="4" t="n">
        <v>1</v>
      </c>
      <c r="AF551" s="4" t="n">
        <v>0</v>
      </c>
      <c r="AG551" s="4" t="n">
        <v>0</v>
      </c>
      <c r="AH551" s="4" t="n">
        <v>0</v>
      </c>
      <c r="AI551" s="4" t="n">
        <v>1</v>
      </c>
      <c r="AJ551" s="4" t="n">
        <v>0</v>
      </c>
      <c r="AK551" s="4" t="n">
        <v>0</v>
      </c>
      <c r="AL551" s="4" t="n">
        <v>981</v>
      </c>
      <c r="AM551" s="5" t="n">
        <v>42119</v>
      </c>
      <c r="AN551" s="3" t="n">
        <f aca="false">MONTH(AM551)</f>
        <v>4</v>
      </c>
      <c r="AO551" s="3" t="str">
        <f aca="false">TEXT(AM551,"mmmm")</f>
        <v>April</v>
      </c>
    </row>
    <row r="552" customFormat="false" ht="12.75" hidden="true" customHeight="false" outlineLevel="0" collapsed="false">
      <c r="A552" s="3" t="n">
        <v>551</v>
      </c>
      <c r="B552" s="4" t="n">
        <v>29298</v>
      </c>
      <c r="C552" s="4" t="n">
        <v>10</v>
      </c>
      <c r="E552" s="4" t="n">
        <v>1</v>
      </c>
      <c r="F552" s="4" t="n">
        <v>1</v>
      </c>
      <c r="G552" s="4" t="n">
        <v>60</v>
      </c>
      <c r="H552" s="4" t="n">
        <v>6</v>
      </c>
      <c r="I552" s="4" t="n">
        <v>0</v>
      </c>
      <c r="J552" s="4" t="n">
        <v>2</v>
      </c>
      <c r="K552" s="4" t="n">
        <v>2</v>
      </c>
      <c r="L552" s="4" t="n">
        <v>0</v>
      </c>
      <c r="M552" s="4" t="n">
        <v>1</v>
      </c>
      <c r="N552" s="4" t="n">
        <v>1</v>
      </c>
      <c r="O552" s="4" t="n">
        <v>1</v>
      </c>
      <c r="P552" s="4" t="n">
        <v>0</v>
      </c>
      <c r="Q552" s="4" t="n">
        <v>2</v>
      </c>
      <c r="R552" s="4" t="n">
        <v>5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69</v>
      </c>
      <c r="AA552" s="4" t="str">
        <f aca="false">IF(AND(Z552 &lt; 36, Z552&gt;23), "24-35",
IF(AND(Z552 &lt; 51, Z552&gt;35), "36-50",
IF(AND(Z552 &lt; 66, Z552&gt;50), "51-65",
IF(Z552&gt;65, "66+", "?"))))</f>
        <v>66+</v>
      </c>
      <c r="AB552" s="4" t="n">
        <v>2454</v>
      </c>
      <c r="AC552" s="4" t="n">
        <v>0</v>
      </c>
      <c r="AD552" s="4" t="n">
        <v>0</v>
      </c>
      <c r="AE552" s="4" t="n">
        <v>0</v>
      </c>
      <c r="AF552" s="4" t="n">
        <v>1</v>
      </c>
      <c r="AG552" s="4" t="n">
        <v>0</v>
      </c>
      <c r="AH552" s="4" t="n">
        <v>0</v>
      </c>
      <c r="AI552" s="4" t="n">
        <v>0</v>
      </c>
      <c r="AJ552" s="4" t="n">
        <v>1</v>
      </c>
      <c r="AK552" s="4" t="n">
        <v>0</v>
      </c>
      <c r="AL552" s="4" t="n">
        <v>9</v>
      </c>
      <c r="AM552" s="5" t="n">
        <v>42395</v>
      </c>
      <c r="AN552" s="3" t="n">
        <f aca="false">MONTH(AM552)</f>
        <v>1</v>
      </c>
      <c r="AO552" s="3" t="str">
        <f aca="false">TEXT(AM552,"mmmm")</f>
        <v>January</v>
      </c>
    </row>
    <row r="553" customFormat="false" ht="12.75" hidden="true" customHeight="false" outlineLevel="0" collapsed="false">
      <c r="A553" s="3" t="n">
        <v>552</v>
      </c>
      <c r="B553" s="4" t="n">
        <v>47691</v>
      </c>
      <c r="C553" s="4" t="n">
        <v>17</v>
      </c>
      <c r="E553" s="4" t="n">
        <v>0</v>
      </c>
      <c r="F553" s="4" t="n">
        <v>1</v>
      </c>
      <c r="G553" s="4" t="n">
        <v>43</v>
      </c>
      <c r="H553" s="4" t="n">
        <v>14</v>
      </c>
      <c r="I553" s="4" t="n">
        <v>0</v>
      </c>
      <c r="J553" s="4" t="n">
        <v>3</v>
      </c>
      <c r="K553" s="4" t="n">
        <v>0</v>
      </c>
      <c r="L553" s="4" t="n">
        <v>0</v>
      </c>
      <c r="M553" s="4" t="n">
        <v>4</v>
      </c>
      <c r="N553" s="4" t="n">
        <v>1</v>
      </c>
      <c r="O553" s="4" t="n">
        <v>1</v>
      </c>
      <c r="P553" s="4" t="n">
        <v>0</v>
      </c>
      <c r="Q553" s="4" t="n">
        <v>2</v>
      </c>
      <c r="R553" s="4" t="n">
        <v>6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41</v>
      </c>
      <c r="AA553" s="4" t="str">
        <f aca="false">IF(AND(Z553 &lt; 36, Z553&gt;23), "24-35",
IF(AND(Z553 &lt; 51, Z553&gt;35), "36-50",
IF(AND(Z553 &lt; 66, Z553&gt;50), "51-65",
IF(Z553&gt;65, "66+", "?"))))</f>
        <v>36-50</v>
      </c>
      <c r="AB553" s="4" t="n">
        <v>2518</v>
      </c>
      <c r="AC553" s="4" t="n">
        <v>0</v>
      </c>
      <c r="AD553" s="4" t="n">
        <v>0</v>
      </c>
      <c r="AE553" s="4" t="n">
        <v>1</v>
      </c>
      <c r="AF553" s="4" t="n">
        <v>0</v>
      </c>
      <c r="AG553" s="4" t="n">
        <v>0</v>
      </c>
      <c r="AH553" s="4" t="n">
        <v>0</v>
      </c>
      <c r="AI553" s="4" t="n">
        <v>1</v>
      </c>
      <c r="AJ553" s="4" t="n">
        <v>0</v>
      </c>
      <c r="AK553" s="4" t="n">
        <v>0</v>
      </c>
      <c r="AL553" s="4" t="n">
        <v>13</v>
      </c>
      <c r="AM553" s="5" t="n">
        <v>42331</v>
      </c>
      <c r="AN553" s="3" t="n">
        <f aca="false">MONTH(AM553)</f>
        <v>11</v>
      </c>
      <c r="AO553" s="3" t="str">
        <f aca="false">TEXT(AM553,"mmmm")</f>
        <v>November</v>
      </c>
    </row>
    <row r="554" customFormat="false" ht="12.75" hidden="true" customHeight="false" outlineLevel="0" collapsed="false">
      <c r="A554" s="3" t="n">
        <v>553</v>
      </c>
      <c r="B554" s="4" t="n">
        <v>38200</v>
      </c>
      <c r="C554" s="4" t="n">
        <v>16</v>
      </c>
      <c r="E554" s="4" t="n">
        <v>1</v>
      </c>
      <c r="F554" s="4" t="n">
        <v>1</v>
      </c>
      <c r="G554" s="4" t="n">
        <v>19</v>
      </c>
      <c r="H554" s="4" t="n">
        <v>12</v>
      </c>
      <c r="I554" s="4" t="n">
        <v>0</v>
      </c>
      <c r="J554" s="4" t="n">
        <v>4</v>
      </c>
      <c r="K554" s="4" t="n">
        <v>0</v>
      </c>
      <c r="L554" s="4" t="n">
        <v>0</v>
      </c>
      <c r="M554" s="4" t="n">
        <v>1</v>
      </c>
      <c r="N554" s="4" t="n">
        <v>1</v>
      </c>
      <c r="O554" s="4" t="n">
        <v>1</v>
      </c>
      <c r="P554" s="4" t="n">
        <v>0</v>
      </c>
      <c r="Q554" s="4" t="n">
        <v>2</v>
      </c>
      <c r="R554" s="4" t="n">
        <v>7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50</v>
      </c>
      <c r="AA554" s="4" t="str">
        <f aca="false">IF(AND(Z554 &lt; 36, Z554&gt;23), "24-35",
IF(AND(Z554 &lt; 51, Z554&gt;35), "36-50",
IF(AND(Z554 &lt; 66, Z554&gt;50), "51-65",
IF(Z554&gt;65, "66+", "?"))))</f>
        <v>36-50</v>
      </c>
      <c r="AB554" s="4" t="n">
        <v>2728</v>
      </c>
      <c r="AC554" s="4" t="n">
        <v>0</v>
      </c>
      <c r="AD554" s="4" t="n">
        <v>0</v>
      </c>
      <c r="AE554" s="4" t="n">
        <v>0</v>
      </c>
      <c r="AF554" s="4" t="n">
        <v>1</v>
      </c>
      <c r="AG554" s="4" t="n">
        <v>0</v>
      </c>
      <c r="AH554" s="4" t="n">
        <v>0</v>
      </c>
      <c r="AI554" s="4" t="n">
        <v>1</v>
      </c>
      <c r="AJ554" s="4" t="n">
        <v>0</v>
      </c>
      <c r="AK554" s="4" t="n">
        <v>0</v>
      </c>
      <c r="AL554" s="4" t="n">
        <v>15</v>
      </c>
      <c r="AM554" s="5" t="n">
        <v>42121</v>
      </c>
      <c r="AN554" s="3" t="n">
        <f aca="false">MONTH(AM554)</f>
        <v>4</v>
      </c>
      <c r="AO554" s="3" t="str">
        <f aca="false">TEXT(AM554,"mmmm")</f>
        <v>April</v>
      </c>
    </row>
    <row r="555" customFormat="false" ht="12.75" hidden="true" customHeight="false" outlineLevel="0" collapsed="false">
      <c r="A555" s="3" t="n">
        <v>554</v>
      </c>
      <c r="B555" s="4" t="n">
        <v>44989</v>
      </c>
      <c r="C555" s="4" t="n">
        <v>263</v>
      </c>
      <c r="E555" s="4" t="n">
        <v>0</v>
      </c>
      <c r="F555" s="4" t="n">
        <v>1</v>
      </c>
      <c r="G555" s="4" t="n">
        <v>26</v>
      </c>
      <c r="H555" s="4" t="n">
        <v>98</v>
      </c>
      <c r="I555" s="4" t="n">
        <v>0</v>
      </c>
      <c r="J555" s="4" t="n">
        <v>106</v>
      </c>
      <c r="K555" s="4" t="n">
        <v>49</v>
      </c>
      <c r="L555" s="4" t="n">
        <v>10</v>
      </c>
      <c r="M555" s="4" t="n">
        <v>106</v>
      </c>
      <c r="N555" s="4" t="n">
        <v>5</v>
      </c>
      <c r="O555" s="4" t="n">
        <v>5</v>
      </c>
      <c r="P555" s="4" t="n">
        <v>1</v>
      </c>
      <c r="Q555" s="4" t="n">
        <v>5</v>
      </c>
      <c r="R555" s="4" t="n">
        <v>6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46</v>
      </c>
      <c r="AA555" s="4" t="str">
        <f aca="false">IF(AND(Z555 &lt; 36, Z555&gt;23), "24-35",
IF(AND(Z555 &lt; 51, Z555&gt;35), "36-50",
IF(AND(Z555 &lt; 66, Z555&gt;50), "51-65",
IF(Z555&gt;65, "66+", "?"))))</f>
        <v>36-50</v>
      </c>
      <c r="AB555" s="4" t="n">
        <v>2814</v>
      </c>
      <c r="AC555" s="4" t="n">
        <v>0</v>
      </c>
      <c r="AD555" s="4" t="n">
        <v>1</v>
      </c>
      <c r="AE555" s="4" t="n">
        <v>0</v>
      </c>
      <c r="AF555" s="4" t="n">
        <v>0</v>
      </c>
      <c r="AG555" s="4" t="n">
        <v>0</v>
      </c>
      <c r="AH555" s="4" t="n">
        <v>0</v>
      </c>
      <c r="AI555" s="4" t="n">
        <v>1</v>
      </c>
      <c r="AJ555" s="4" t="n">
        <v>0</v>
      </c>
      <c r="AK555" s="4" t="n">
        <v>0</v>
      </c>
      <c r="AL555" s="4" t="n">
        <v>157</v>
      </c>
      <c r="AM555" s="5" t="n">
        <v>42035</v>
      </c>
      <c r="AN555" s="3" t="n">
        <f aca="false">MONTH(AM555)</f>
        <v>1</v>
      </c>
      <c r="AO555" s="3" t="str">
        <f aca="false">TEXT(AM555,"mmmm")</f>
        <v>January</v>
      </c>
    </row>
    <row r="556" customFormat="false" ht="12.75" hidden="true" customHeight="false" outlineLevel="0" collapsed="false">
      <c r="A556" s="3" t="n">
        <v>555</v>
      </c>
      <c r="B556" s="4" t="n">
        <v>38443</v>
      </c>
      <c r="C556" s="4" t="n">
        <v>37</v>
      </c>
      <c r="E556" s="4" t="n">
        <v>1</v>
      </c>
      <c r="F556" s="4" t="n">
        <v>1</v>
      </c>
      <c r="G556" s="4" t="n">
        <v>58</v>
      </c>
      <c r="H556" s="4" t="n">
        <v>32</v>
      </c>
      <c r="I556" s="4" t="n">
        <v>0</v>
      </c>
      <c r="J556" s="4" t="n">
        <v>5</v>
      </c>
      <c r="K556" s="4" t="n">
        <v>0</v>
      </c>
      <c r="L556" s="4" t="n">
        <v>0</v>
      </c>
      <c r="M556" s="4" t="n">
        <v>1</v>
      </c>
      <c r="N556" s="4" t="n">
        <v>2</v>
      </c>
      <c r="O556" s="4" t="n">
        <v>1</v>
      </c>
      <c r="P556" s="4" t="n">
        <v>0</v>
      </c>
      <c r="Q556" s="4" t="n">
        <v>3</v>
      </c>
      <c r="R556" s="4" t="n">
        <v>7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52</v>
      </c>
      <c r="AA556" s="4" t="str">
        <f aca="false">IF(AND(Z556 &lt; 36, Z556&gt;23), "24-35",
IF(AND(Z556 &lt; 51, Z556&gt;35), "36-50",
IF(AND(Z556 &lt; 66, Z556&gt;50), "51-65",
IF(Z556&gt;65, "66+", "?"))))</f>
        <v>51-65</v>
      </c>
      <c r="AB556" s="4" t="n">
        <v>2312</v>
      </c>
      <c r="AC556" s="4" t="n">
        <v>0</v>
      </c>
      <c r="AD556" s="4" t="n">
        <v>1</v>
      </c>
      <c r="AE556" s="4" t="n">
        <v>0</v>
      </c>
      <c r="AF556" s="4" t="n">
        <v>0</v>
      </c>
      <c r="AG556" s="4" t="n">
        <v>0</v>
      </c>
      <c r="AH556" s="4" t="n">
        <v>0</v>
      </c>
      <c r="AI556" s="4" t="n">
        <v>0</v>
      </c>
      <c r="AJ556" s="4" t="n">
        <v>0</v>
      </c>
      <c r="AK556" s="4" t="n">
        <v>1</v>
      </c>
      <c r="AL556" s="4" t="n">
        <v>36</v>
      </c>
      <c r="AM556" s="5" t="n">
        <v>42537</v>
      </c>
      <c r="AN556" s="3" t="n">
        <f aca="false">MONTH(AM556)</f>
        <v>6</v>
      </c>
      <c r="AO556" s="3" t="str">
        <f aca="false">TEXT(AM556,"mmmm")</f>
        <v>June</v>
      </c>
    </row>
    <row r="557" customFormat="false" ht="12.75" hidden="true" customHeight="false" outlineLevel="0" collapsed="false">
      <c r="A557" s="3" t="n">
        <v>556</v>
      </c>
      <c r="B557" s="4" t="n">
        <v>38593</v>
      </c>
      <c r="C557" s="4" t="n">
        <v>153</v>
      </c>
      <c r="E557" s="4" t="n">
        <v>1</v>
      </c>
      <c r="F557" s="4" t="n">
        <v>0</v>
      </c>
      <c r="G557" s="4" t="n">
        <v>42</v>
      </c>
      <c r="H557" s="4" t="n">
        <v>51</v>
      </c>
      <c r="I557" s="4" t="n">
        <v>12</v>
      </c>
      <c r="J557" s="4" t="n">
        <v>49</v>
      </c>
      <c r="K557" s="4" t="n">
        <v>17</v>
      </c>
      <c r="L557" s="4" t="n">
        <v>24</v>
      </c>
      <c r="M557" s="4" t="n">
        <v>24</v>
      </c>
      <c r="N557" s="4" t="n">
        <v>3</v>
      </c>
      <c r="O557" s="4" t="n">
        <v>4</v>
      </c>
      <c r="P557" s="4" t="n">
        <v>1</v>
      </c>
      <c r="Q557" s="4" t="n">
        <v>3</v>
      </c>
      <c r="R557" s="4" t="n">
        <v>8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42</v>
      </c>
      <c r="AA557" s="4" t="str">
        <f aca="false">IF(AND(Z557 &lt; 36, Z557&gt;23), "24-35",
IF(AND(Z557 &lt; 51, Z557&gt;35), "36-50",
IF(AND(Z557 &lt; 66, Z557&gt;50), "51-65",
IF(Z557&gt;65, "66+", "?"))))</f>
        <v>36-50</v>
      </c>
      <c r="AB557" s="4" t="n">
        <v>2448</v>
      </c>
      <c r="AC557" s="4" t="n">
        <v>0</v>
      </c>
      <c r="AD557" s="4" t="n">
        <v>0</v>
      </c>
      <c r="AE557" s="4" t="n">
        <v>1</v>
      </c>
      <c r="AF557" s="4" t="n">
        <v>0</v>
      </c>
      <c r="AG557" s="4" t="n">
        <v>0</v>
      </c>
      <c r="AH557" s="4" t="n">
        <v>1</v>
      </c>
      <c r="AI557" s="4" t="n">
        <v>0</v>
      </c>
      <c r="AJ557" s="4" t="n">
        <v>0</v>
      </c>
      <c r="AK557" s="4" t="n">
        <v>0</v>
      </c>
      <c r="AL557" s="4" t="n">
        <v>129</v>
      </c>
      <c r="AM557" s="5" t="n">
        <v>42401</v>
      </c>
      <c r="AN557" s="3" t="n">
        <f aca="false">MONTH(AM557)</f>
        <v>2</v>
      </c>
      <c r="AO557" s="3" t="str">
        <f aca="false">TEXT(AM557,"mmmm")</f>
        <v>February</v>
      </c>
    </row>
    <row r="558" customFormat="false" ht="12.75" hidden="true" customHeight="false" outlineLevel="0" collapsed="false">
      <c r="A558" s="3" t="n">
        <v>557</v>
      </c>
      <c r="B558" s="4" t="n">
        <v>64413</v>
      </c>
      <c r="C558" s="4" t="n">
        <v>259</v>
      </c>
      <c r="E558" s="4" t="n">
        <v>0</v>
      </c>
      <c r="F558" s="4" t="n">
        <v>1</v>
      </c>
      <c r="G558" s="4" t="n">
        <v>27</v>
      </c>
      <c r="H558" s="4" t="n">
        <v>200</v>
      </c>
      <c r="I558" s="4" t="n">
        <v>5</v>
      </c>
      <c r="J558" s="4" t="n">
        <v>44</v>
      </c>
      <c r="K558" s="4" t="n">
        <v>0</v>
      </c>
      <c r="L558" s="4" t="n">
        <v>10</v>
      </c>
      <c r="M558" s="4" t="n">
        <v>20</v>
      </c>
      <c r="N558" s="4" t="n">
        <v>1</v>
      </c>
      <c r="O558" s="4" t="n">
        <v>5</v>
      </c>
      <c r="P558" s="4" t="n">
        <v>1</v>
      </c>
      <c r="Q558" s="4" t="n">
        <v>5</v>
      </c>
      <c r="R558" s="4" t="n">
        <v>5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50</v>
      </c>
      <c r="AA558" s="4" t="str">
        <f aca="false">IF(AND(Z558 &lt; 36, Z558&gt;23), "24-35",
IF(AND(Z558 &lt; 51, Z558&gt;35), "36-50",
IF(AND(Z558 &lt; 66, Z558&gt;50), "51-65",
IF(Z558&gt;65, "66+", "?"))))</f>
        <v>36-50</v>
      </c>
      <c r="AB558" s="4" t="n">
        <v>2491</v>
      </c>
      <c r="AC558" s="4" t="n">
        <v>0</v>
      </c>
      <c r="AD558" s="4" t="n">
        <v>0</v>
      </c>
      <c r="AE558" s="4" t="n">
        <v>0</v>
      </c>
      <c r="AF558" s="4" t="n">
        <v>1</v>
      </c>
      <c r="AG558" s="4" t="n">
        <v>0</v>
      </c>
      <c r="AH558" s="4" t="n">
        <v>0</v>
      </c>
      <c r="AI558" s="4" t="n">
        <v>0</v>
      </c>
      <c r="AJ558" s="4" t="n">
        <v>0</v>
      </c>
      <c r="AK558" s="4" t="n">
        <v>1</v>
      </c>
      <c r="AL558" s="4" t="n">
        <v>239</v>
      </c>
      <c r="AM558" s="5" t="n">
        <v>42358</v>
      </c>
      <c r="AN558" s="3" t="n">
        <f aca="false">MONTH(AM558)</f>
        <v>12</v>
      </c>
      <c r="AO558" s="3" t="str">
        <f aca="false">TEXT(AM558,"mmmm")</f>
        <v>December</v>
      </c>
    </row>
    <row r="559" customFormat="false" ht="12.75" hidden="true" customHeight="false" outlineLevel="0" collapsed="false">
      <c r="A559" s="3" t="n">
        <v>558</v>
      </c>
      <c r="B559" s="4" t="n">
        <v>36959</v>
      </c>
      <c r="C559" s="4" t="n">
        <v>62</v>
      </c>
      <c r="E559" s="4" t="n">
        <v>1</v>
      </c>
      <c r="F559" s="4" t="n">
        <v>0</v>
      </c>
      <c r="G559" s="4" t="n">
        <v>56</v>
      </c>
      <c r="H559" s="4" t="n">
        <v>25</v>
      </c>
      <c r="I559" s="4" t="n">
        <v>6</v>
      </c>
      <c r="J559" s="4" t="n">
        <v>25</v>
      </c>
      <c r="K559" s="4" t="n">
        <v>6</v>
      </c>
      <c r="L559" s="4" t="n">
        <v>0</v>
      </c>
      <c r="M559" s="4" t="n">
        <v>0</v>
      </c>
      <c r="N559" s="4" t="n">
        <v>2</v>
      </c>
      <c r="O559" s="4" t="n">
        <v>2</v>
      </c>
      <c r="P559" s="4" t="n">
        <v>0</v>
      </c>
      <c r="Q559" s="4" t="n">
        <v>3</v>
      </c>
      <c r="R559" s="4" t="n">
        <v>8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39</v>
      </c>
      <c r="AA559" s="4" t="str">
        <f aca="false">IF(AND(Z559 &lt; 36, Z559&gt;23), "24-35",
IF(AND(Z559 &lt; 51, Z559&gt;35), "36-50",
IF(AND(Z559 &lt; 66, Z559&gt;50), "51-65",
IF(Z559&gt;65, "66+", "?"))))</f>
        <v>36-50</v>
      </c>
      <c r="AB559" s="4" t="n">
        <v>2429</v>
      </c>
      <c r="AC559" s="4" t="n">
        <v>0</v>
      </c>
      <c r="AD559" s="4" t="n">
        <v>1</v>
      </c>
      <c r="AE559" s="4" t="n">
        <v>0</v>
      </c>
      <c r="AF559" s="4" t="n">
        <v>0</v>
      </c>
      <c r="AG559" s="4" t="n">
        <v>0</v>
      </c>
      <c r="AH559" s="4" t="n">
        <v>0</v>
      </c>
      <c r="AI559" s="4" t="n">
        <v>0</v>
      </c>
      <c r="AJ559" s="4" t="n">
        <v>1</v>
      </c>
      <c r="AK559" s="4" t="n">
        <v>0</v>
      </c>
      <c r="AL559" s="4" t="n">
        <v>62</v>
      </c>
      <c r="AM559" s="5" t="n">
        <v>42420</v>
      </c>
      <c r="AN559" s="3" t="n">
        <f aca="false">MONTH(AM559)</f>
        <v>2</v>
      </c>
      <c r="AO559" s="3" t="str">
        <f aca="false">TEXT(AM559,"mmmm")</f>
        <v>February</v>
      </c>
    </row>
    <row r="560" customFormat="false" ht="12.75" hidden="false" customHeight="false" outlineLevel="0" collapsed="false">
      <c r="A560" s="3" t="n">
        <v>559</v>
      </c>
      <c r="B560" s="4" t="n">
        <v>85620</v>
      </c>
      <c r="C560" s="4" t="n">
        <v>1554</v>
      </c>
      <c r="D560" s="4" t="n">
        <f aca="false">C560*100/B560</f>
        <v>1.81499649614576</v>
      </c>
      <c r="E560" s="4" t="n">
        <v>0</v>
      </c>
      <c r="F560" s="4" t="n">
        <v>0</v>
      </c>
      <c r="G560" s="4" t="n">
        <v>68</v>
      </c>
      <c r="H560" s="4" t="n">
        <v>416</v>
      </c>
      <c r="I560" s="4" t="n">
        <v>46</v>
      </c>
      <c r="J560" s="4" t="n">
        <v>925</v>
      </c>
      <c r="K560" s="4" t="n">
        <v>60</v>
      </c>
      <c r="L560" s="4" t="n">
        <v>107</v>
      </c>
      <c r="M560" s="4" t="n">
        <v>46</v>
      </c>
      <c r="N560" s="4" t="n">
        <v>1</v>
      </c>
      <c r="O560" s="4" t="n">
        <v>3</v>
      </c>
      <c r="P560" s="4" t="n">
        <v>6</v>
      </c>
      <c r="Q560" s="4" t="n">
        <v>4</v>
      </c>
      <c r="R560" s="4" t="n">
        <v>1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1</v>
      </c>
      <c r="Z560" s="4" t="n">
        <v>56</v>
      </c>
      <c r="AA560" s="4" t="str">
        <f aca="false">IF(AND(Z560 &lt; 36, Z560&gt;23), "24-35",
IF(AND(Z560 &lt; 51, Z560&gt;35), "36-50",
IF(AND(Z560 &lt; 66, Z560&gt;50), "51-65",
IF(Z560&gt;65, "66+", "?"))))</f>
        <v>51-65</v>
      </c>
      <c r="AB560" s="4" t="n">
        <v>2332</v>
      </c>
      <c r="AC560" s="4" t="n">
        <v>0</v>
      </c>
      <c r="AD560" s="4" t="n">
        <v>0</v>
      </c>
      <c r="AE560" s="4" t="n">
        <v>0</v>
      </c>
      <c r="AF560" s="4" t="n">
        <v>0</v>
      </c>
      <c r="AG560" s="4" t="n">
        <v>1</v>
      </c>
      <c r="AH560" s="4" t="n">
        <v>0</v>
      </c>
      <c r="AI560" s="4" t="n">
        <v>1</v>
      </c>
      <c r="AJ560" s="4" t="n">
        <v>0</v>
      </c>
      <c r="AK560" s="4" t="n">
        <v>0</v>
      </c>
      <c r="AL560" s="4" t="n">
        <v>1508</v>
      </c>
      <c r="AM560" s="5" t="n">
        <v>42517</v>
      </c>
      <c r="AN560" s="3" t="n">
        <f aca="false">MONTH(AM560)</f>
        <v>5</v>
      </c>
      <c r="AO560" s="3" t="str">
        <f aca="false">TEXT(AM560,"mmmm")</f>
        <v>May</v>
      </c>
    </row>
    <row r="561" customFormat="false" ht="12.75" hidden="true" customHeight="false" outlineLevel="0" collapsed="false">
      <c r="A561" s="3" t="n">
        <v>560</v>
      </c>
      <c r="B561" s="4" t="n">
        <v>51287</v>
      </c>
      <c r="C561" s="4" t="n">
        <v>152</v>
      </c>
      <c r="E561" s="4" t="n">
        <v>1</v>
      </c>
      <c r="F561" s="4" t="n">
        <v>1</v>
      </c>
      <c r="G561" s="4" t="n">
        <v>10</v>
      </c>
      <c r="H561" s="4" t="n">
        <v>117</v>
      </c>
      <c r="I561" s="4" t="n">
        <v>0</v>
      </c>
      <c r="J561" s="4" t="n">
        <v>22</v>
      </c>
      <c r="K561" s="4" t="n">
        <v>13</v>
      </c>
      <c r="L561" s="4" t="n">
        <v>0</v>
      </c>
      <c r="M561" s="4" t="n">
        <v>30</v>
      </c>
      <c r="N561" s="4" t="n">
        <v>3</v>
      </c>
      <c r="O561" s="4" t="n">
        <v>4</v>
      </c>
      <c r="P561" s="4" t="n">
        <v>1</v>
      </c>
      <c r="Q561" s="4" t="n">
        <v>3</v>
      </c>
      <c r="R561" s="4" t="n">
        <v>7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52</v>
      </c>
      <c r="AA561" s="4" t="str">
        <f aca="false">IF(AND(Z561 &lt; 36, Z561&gt;23), "24-35",
IF(AND(Z561 &lt; 51, Z561&gt;35), "36-50",
IF(AND(Z561 &lt; 66, Z561&gt;50), "51-65",
IF(Z561&gt;65, "66+", "?"))))</f>
        <v>51-65</v>
      </c>
      <c r="AB561" s="4" t="n">
        <v>2248</v>
      </c>
      <c r="AC561" s="4" t="n">
        <v>0</v>
      </c>
      <c r="AD561" s="4" t="n">
        <v>1</v>
      </c>
      <c r="AE561" s="4" t="n">
        <v>0</v>
      </c>
      <c r="AF561" s="4" t="n">
        <v>0</v>
      </c>
      <c r="AG561" s="4" t="n">
        <v>0</v>
      </c>
      <c r="AH561" s="4" t="n">
        <v>0</v>
      </c>
      <c r="AI561" s="4" t="n">
        <v>1</v>
      </c>
      <c r="AJ561" s="4" t="n">
        <v>0</v>
      </c>
      <c r="AK561" s="4" t="n">
        <v>0</v>
      </c>
      <c r="AL561" s="4" t="n">
        <v>122</v>
      </c>
      <c r="AM561" s="5" t="n">
        <v>42601</v>
      </c>
      <c r="AN561" s="3" t="n">
        <f aca="false">MONTH(AM561)</f>
        <v>8</v>
      </c>
      <c r="AO561" s="3" t="str">
        <f aca="false">TEXT(AM561,"mmmm")</f>
        <v>August</v>
      </c>
    </row>
    <row r="562" customFormat="false" ht="12.75" hidden="true" customHeight="false" outlineLevel="0" collapsed="false">
      <c r="A562" s="3" t="n">
        <v>561</v>
      </c>
      <c r="B562" s="4" t="n">
        <v>13260</v>
      </c>
      <c r="C562" s="4" t="n">
        <v>42</v>
      </c>
      <c r="E562" s="4" t="n">
        <v>1</v>
      </c>
      <c r="F562" s="4" t="n">
        <v>1</v>
      </c>
      <c r="G562" s="4" t="n">
        <v>48</v>
      </c>
      <c r="H562" s="4" t="n">
        <v>9</v>
      </c>
      <c r="I562" s="4" t="n">
        <v>4</v>
      </c>
      <c r="J562" s="4" t="n">
        <v>17</v>
      </c>
      <c r="K562" s="4" t="n">
        <v>10</v>
      </c>
      <c r="L562" s="4" t="n">
        <v>2</v>
      </c>
      <c r="M562" s="4" t="n">
        <v>7</v>
      </c>
      <c r="N562" s="4" t="n">
        <v>4</v>
      </c>
      <c r="O562" s="4" t="n">
        <v>3</v>
      </c>
      <c r="P562" s="4" t="n">
        <v>0</v>
      </c>
      <c r="Q562" s="4" t="n">
        <v>3</v>
      </c>
      <c r="R562" s="4" t="n">
        <v>8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50</v>
      </c>
      <c r="AA562" s="4" t="str">
        <f aca="false">IF(AND(Z562 &lt; 36, Z562&gt;23), "24-35",
IF(AND(Z562 &lt; 51, Z562&gt;35), "36-50",
IF(AND(Z562 &lt; 66, Z562&gt;50), "51-65",
IF(Z562&gt;65, "66+", "?"))))</f>
        <v>36-50</v>
      </c>
      <c r="AB562" s="4" t="n">
        <v>2469</v>
      </c>
      <c r="AC562" s="4" t="n">
        <v>0</v>
      </c>
      <c r="AD562" s="4" t="n">
        <v>1</v>
      </c>
      <c r="AE562" s="4" t="n">
        <v>0</v>
      </c>
      <c r="AF562" s="4" t="n">
        <v>0</v>
      </c>
      <c r="AG562" s="4" t="n">
        <v>0</v>
      </c>
      <c r="AH562" s="4" t="n">
        <v>0</v>
      </c>
      <c r="AI562" s="4" t="n">
        <v>1</v>
      </c>
      <c r="AJ562" s="4" t="n">
        <v>0</v>
      </c>
      <c r="AK562" s="4" t="n">
        <v>0</v>
      </c>
      <c r="AL562" s="4" t="n">
        <v>35</v>
      </c>
      <c r="AM562" s="5" t="n">
        <v>42380</v>
      </c>
      <c r="AN562" s="3" t="n">
        <f aca="false">MONTH(AM562)</f>
        <v>1</v>
      </c>
      <c r="AO562" s="3" t="str">
        <f aca="false">TEXT(AM562,"mmmm")</f>
        <v>January</v>
      </c>
    </row>
    <row r="563" customFormat="false" ht="12.75" hidden="true" customHeight="false" outlineLevel="0" collapsed="false">
      <c r="A563" s="3" t="n">
        <v>562</v>
      </c>
      <c r="B563" s="4" t="n">
        <v>47472</v>
      </c>
      <c r="C563" s="4" t="n">
        <v>67</v>
      </c>
      <c r="E563" s="4" t="n">
        <v>1</v>
      </c>
      <c r="F563" s="4" t="n">
        <v>1</v>
      </c>
      <c r="G563" s="4" t="n">
        <v>39</v>
      </c>
      <c r="H563" s="4" t="n">
        <v>56</v>
      </c>
      <c r="I563" s="4" t="n">
        <v>0</v>
      </c>
      <c r="J563" s="4" t="n">
        <v>11</v>
      </c>
      <c r="K563" s="4" t="n">
        <v>0</v>
      </c>
      <c r="L563" s="4" t="n">
        <v>0</v>
      </c>
      <c r="M563" s="4" t="n">
        <v>8</v>
      </c>
      <c r="N563" s="4" t="n">
        <v>2</v>
      </c>
      <c r="O563" s="4" t="n">
        <v>2</v>
      </c>
      <c r="P563" s="4" t="n">
        <v>0</v>
      </c>
      <c r="Q563" s="4" t="n">
        <v>4</v>
      </c>
      <c r="R563" s="4" t="n">
        <v>5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54</v>
      </c>
      <c r="AA563" s="4" t="str">
        <f aca="false">IF(AND(Z563 &lt; 36, Z563&gt;23), "24-35",
IF(AND(Z563 &lt; 51, Z563&gt;35), "36-50",
IF(AND(Z563 &lt; 66, Z563&gt;50), "51-65",
IF(Z563&gt;65, "66+", "?"))))</f>
        <v>51-65</v>
      </c>
      <c r="AB563" s="4" t="n">
        <v>2445</v>
      </c>
      <c r="AC563" s="4" t="n">
        <v>0</v>
      </c>
      <c r="AD563" s="4" t="n">
        <v>0</v>
      </c>
      <c r="AE563" s="4" t="n">
        <v>0</v>
      </c>
      <c r="AF563" s="4" t="n">
        <v>1</v>
      </c>
      <c r="AG563" s="4" t="n">
        <v>0</v>
      </c>
      <c r="AH563" s="4" t="n">
        <v>0</v>
      </c>
      <c r="AI563" s="4" t="n">
        <v>0</v>
      </c>
      <c r="AJ563" s="4" t="n">
        <v>0</v>
      </c>
      <c r="AK563" s="4" t="n">
        <v>1</v>
      </c>
      <c r="AL563" s="4" t="n">
        <v>59</v>
      </c>
      <c r="AM563" s="5" t="n">
        <v>42404</v>
      </c>
      <c r="AN563" s="3" t="n">
        <f aca="false">MONTH(AM563)</f>
        <v>2</v>
      </c>
      <c r="AO563" s="3" t="str">
        <f aca="false">TEXT(AM563,"mmmm")</f>
        <v>February</v>
      </c>
    </row>
    <row r="564" customFormat="false" ht="12.75" hidden="true" customHeight="false" outlineLevel="0" collapsed="false">
      <c r="A564" s="3" t="n">
        <v>563</v>
      </c>
      <c r="B564" s="4" t="n">
        <v>54603</v>
      </c>
      <c r="C564" s="4" t="n">
        <v>223</v>
      </c>
      <c r="E564" s="4" t="n">
        <v>1</v>
      </c>
      <c r="F564" s="4" t="n">
        <v>1</v>
      </c>
      <c r="G564" s="4" t="n">
        <v>85</v>
      </c>
      <c r="H564" s="4" t="n">
        <v>145</v>
      </c>
      <c r="I564" s="4" t="n">
        <v>13</v>
      </c>
      <c r="J564" s="4" t="n">
        <v>46</v>
      </c>
      <c r="K564" s="4" t="n">
        <v>17</v>
      </c>
      <c r="L564" s="4" t="n">
        <v>2</v>
      </c>
      <c r="M564" s="4" t="n">
        <v>4</v>
      </c>
      <c r="N564" s="4" t="n">
        <v>6</v>
      </c>
      <c r="O564" s="4" t="n">
        <v>4</v>
      </c>
      <c r="P564" s="4" t="n">
        <v>2</v>
      </c>
      <c r="Q564" s="4" t="n">
        <v>4</v>
      </c>
      <c r="R564" s="4" t="n">
        <v>7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64</v>
      </c>
      <c r="AA564" s="4" t="str">
        <f aca="false">IF(AND(Z564 &lt; 36, Z564&gt;23), "24-35",
IF(AND(Z564 &lt; 51, Z564&gt;35), "36-50",
IF(AND(Z564 &lt; 66, Z564&gt;50), "51-65",
IF(Z564&gt;65, "66+", "?"))))</f>
        <v>51-65</v>
      </c>
      <c r="AB564" s="4" t="n">
        <v>2514</v>
      </c>
      <c r="AC564" s="4" t="n">
        <v>0</v>
      </c>
      <c r="AD564" s="4" t="n">
        <v>0</v>
      </c>
      <c r="AE564" s="4" t="n">
        <v>0</v>
      </c>
      <c r="AF564" s="4" t="n">
        <v>1</v>
      </c>
      <c r="AG564" s="4" t="n">
        <v>0</v>
      </c>
      <c r="AH564" s="4" t="n">
        <v>0</v>
      </c>
      <c r="AI564" s="4" t="n">
        <v>0</v>
      </c>
      <c r="AJ564" s="4" t="n">
        <v>1</v>
      </c>
      <c r="AK564" s="4" t="n">
        <v>0</v>
      </c>
      <c r="AL564" s="4" t="n">
        <v>219</v>
      </c>
      <c r="AM564" s="5" t="n">
        <v>42335</v>
      </c>
      <c r="AN564" s="3" t="n">
        <f aca="false">MONTH(AM564)</f>
        <v>11</v>
      </c>
      <c r="AO564" s="3" t="str">
        <f aca="false">TEXT(AM564,"mmmm")</f>
        <v>November</v>
      </c>
    </row>
    <row r="565" customFormat="false" ht="12.75" hidden="true" customHeight="false" outlineLevel="0" collapsed="false">
      <c r="A565" s="3" t="n">
        <v>564</v>
      </c>
      <c r="B565" s="4" t="n">
        <v>45207</v>
      </c>
      <c r="C565" s="4" t="n">
        <v>213</v>
      </c>
      <c r="E565" s="4" t="n">
        <v>1</v>
      </c>
      <c r="F565" s="4" t="n">
        <v>1</v>
      </c>
      <c r="G565" s="4" t="n">
        <v>64</v>
      </c>
      <c r="H565" s="4" t="n">
        <v>203</v>
      </c>
      <c r="I565" s="4" t="n">
        <v>0</v>
      </c>
      <c r="J565" s="4" t="n">
        <v>10</v>
      </c>
      <c r="K565" s="4" t="n">
        <v>0</v>
      </c>
      <c r="L565" s="4" t="n">
        <v>0</v>
      </c>
      <c r="M565" s="4" t="n">
        <v>2</v>
      </c>
      <c r="N565" s="4" t="n">
        <v>5</v>
      </c>
      <c r="O565" s="4" t="n">
        <v>3</v>
      </c>
      <c r="P565" s="4" t="n">
        <v>1</v>
      </c>
      <c r="Q565" s="4" t="n">
        <v>6</v>
      </c>
      <c r="R565" s="4" t="n">
        <v>6</v>
      </c>
      <c r="S565" s="4" t="n">
        <v>0</v>
      </c>
      <c r="T565" s="4" t="n">
        <v>0</v>
      </c>
      <c r="U565" s="4" t="n">
        <v>0</v>
      </c>
      <c r="V565" s="4" t="n">
        <v>1</v>
      </c>
      <c r="W565" s="4" t="n">
        <v>0</v>
      </c>
      <c r="X565" s="4" t="n">
        <v>0</v>
      </c>
      <c r="Y565" s="4" t="n">
        <v>0</v>
      </c>
      <c r="Z565" s="4" t="n">
        <v>46</v>
      </c>
      <c r="AA565" s="4" t="str">
        <f aca="false">IF(AND(Z565 &lt; 36, Z565&gt;23), "24-35",
IF(AND(Z565 &lt; 51, Z565&gt;35), "36-50",
IF(AND(Z565 &lt; 66, Z565&gt;50), "51-65",
IF(Z565&gt;65, "66+", "?"))))</f>
        <v>36-50</v>
      </c>
      <c r="AB565" s="4" t="n">
        <v>2755</v>
      </c>
      <c r="AC565" s="4" t="n">
        <v>0</v>
      </c>
      <c r="AD565" s="4" t="n">
        <v>1</v>
      </c>
      <c r="AE565" s="4" t="n">
        <v>0</v>
      </c>
      <c r="AF565" s="4" t="n">
        <v>0</v>
      </c>
      <c r="AG565" s="4" t="n">
        <v>0</v>
      </c>
      <c r="AH565" s="4" t="n">
        <v>0</v>
      </c>
      <c r="AI565" s="4" t="n">
        <v>0</v>
      </c>
      <c r="AJ565" s="4" t="n">
        <v>0</v>
      </c>
      <c r="AK565" s="4" t="n">
        <v>1</v>
      </c>
      <c r="AL565" s="4" t="n">
        <v>211</v>
      </c>
      <c r="AM565" s="5" t="n">
        <v>42094</v>
      </c>
      <c r="AN565" s="3" t="n">
        <f aca="false">MONTH(AM565)</f>
        <v>3</v>
      </c>
      <c r="AO565" s="3" t="str">
        <f aca="false">TEXT(AM565,"mmmm")</f>
        <v>March</v>
      </c>
    </row>
    <row r="566" customFormat="false" ht="12.75" hidden="true" customHeight="false" outlineLevel="0" collapsed="false">
      <c r="A566" s="3" t="n">
        <v>565</v>
      </c>
      <c r="B566" s="4" t="n">
        <v>40689</v>
      </c>
      <c r="C566" s="4" t="n">
        <v>345</v>
      </c>
      <c r="E566" s="4" t="n">
        <v>0</v>
      </c>
      <c r="F566" s="4" t="n">
        <v>1</v>
      </c>
      <c r="G566" s="4" t="n">
        <v>69</v>
      </c>
      <c r="H566" s="4" t="n">
        <v>270</v>
      </c>
      <c r="I566" s="4" t="n">
        <v>3</v>
      </c>
      <c r="J566" s="4" t="n">
        <v>27</v>
      </c>
      <c r="K566" s="4" t="n">
        <v>39</v>
      </c>
      <c r="L566" s="4" t="n">
        <v>6</v>
      </c>
      <c r="M566" s="4" t="n">
        <v>99</v>
      </c>
      <c r="N566" s="4" t="n">
        <v>7</v>
      </c>
      <c r="O566" s="4" t="n">
        <v>7</v>
      </c>
      <c r="P566" s="4" t="n">
        <v>1</v>
      </c>
      <c r="Q566" s="4" t="n">
        <v>5</v>
      </c>
      <c r="R566" s="4" t="n">
        <v>8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69</v>
      </c>
      <c r="AA566" s="4" t="str">
        <f aca="false">IF(AND(Z566 &lt; 36, Z566&gt;23), "24-35",
IF(AND(Z566 &lt; 51, Z566&gt;35), "36-50",
IF(AND(Z566 &lt; 66, Z566&gt;50), "51-65",
IF(Z566&gt;65, "66+", "?"))))</f>
        <v>66+</v>
      </c>
      <c r="AB566" s="4" t="n">
        <v>2627</v>
      </c>
      <c r="AC566" s="4" t="n">
        <v>0</v>
      </c>
      <c r="AD566" s="4" t="n">
        <v>0</v>
      </c>
      <c r="AE566" s="4" t="n">
        <v>0</v>
      </c>
      <c r="AF566" s="4" t="n">
        <v>1</v>
      </c>
      <c r="AG566" s="4" t="n">
        <v>0</v>
      </c>
      <c r="AH566" s="4" t="n">
        <v>0</v>
      </c>
      <c r="AI566" s="4" t="n">
        <v>1</v>
      </c>
      <c r="AJ566" s="4" t="n">
        <v>0</v>
      </c>
      <c r="AK566" s="4" t="n">
        <v>0</v>
      </c>
      <c r="AL566" s="4" t="n">
        <v>246</v>
      </c>
      <c r="AM566" s="5" t="n">
        <v>42222</v>
      </c>
      <c r="AN566" s="3" t="n">
        <f aca="false">MONTH(AM566)</f>
        <v>8</v>
      </c>
      <c r="AO566" s="3" t="str">
        <f aca="false">TEXT(AM566,"mmmm")</f>
        <v>August</v>
      </c>
    </row>
    <row r="567" customFormat="false" ht="12.75" hidden="true" customHeight="false" outlineLevel="0" collapsed="false">
      <c r="A567" s="3" t="n">
        <v>566</v>
      </c>
      <c r="B567" s="4" t="n">
        <v>47821</v>
      </c>
      <c r="C567" s="4" t="n">
        <v>37</v>
      </c>
      <c r="E567" s="4" t="n">
        <v>1</v>
      </c>
      <c r="F567" s="4" t="n">
        <v>1</v>
      </c>
      <c r="G567" s="4" t="n">
        <v>54</v>
      </c>
      <c r="H567" s="4" t="n">
        <v>9</v>
      </c>
      <c r="I567" s="4" t="n">
        <v>0</v>
      </c>
      <c r="J567" s="4" t="n">
        <v>16</v>
      </c>
      <c r="K567" s="4" t="n">
        <v>6</v>
      </c>
      <c r="L567" s="4" t="n">
        <v>6</v>
      </c>
      <c r="M567" s="4" t="n">
        <v>10</v>
      </c>
      <c r="N567" s="4" t="n">
        <v>1</v>
      </c>
      <c r="O567" s="4" t="n">
        <v>1</v>
      </c>
      <c r="P567" s="4" t="n">
        <v>0</v>
      </c>
      <c r="Q567" s="4" t="n">
        <v>3</v>
      </c>
      <c r="R567" s="4" t="n">
        <v>8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53</v>
      </c>
      <c r="AA567" s="4" t="str">
        <f aca="false">IF(AND(Z567 &lt; 36, Z567&gt;23), "24-35",
IF(AND(Z567 &lt; 51, Z567&gt;35), "36-50",
IF(AND(Z567 &lt; 66, Z567&gt;50), "51-65",
IF(Z567&gt;65, "66+", "?"))))</f>
        <v>51-65</v>
      </c>
      <c r="AB567" s="4" t="n">
        <v>2411</v>
      </c>
      <c r="AC567" s="4" t="n">
        <v>0</v>
      </c>
      <c r="AD567" s="4" t="n">
        <v>0</v>
      </c>
      <c r="AE567" s="4" t="n">
        <v>0</v>
      </c>
      <c r="AF567" s="4" t="n">
        <v>1</v>
      </c>
      <c r="AG567" s="4" t="n">
        <v>0</v>
      </c>
      <c r="AH567" s="4" t="n">
        <v>1</v>
      </c>
      <c r="AI567" s="4" t="n">
        <v>0</v>
      </c>
      <c r="AJ567" s="4" t="n">
        <v>0</v>
      </c>
      <c r="AK567" s="4" t="n">
        <v>0</v>
      </c>
      <c r="AL567" s="4" t="n">
        <v>27</v>
      </c>
      <c r="AM567" s="5" t="n">
        <v>42438</v>
      </c>
      <c r="AN567" s="3" t="n">
        <f aca="false">MONTH(AM567)</f>
        <v>3</v>
      </c>
      <c r="AO567" s="3" t="str">
        <f aca="false">TEXT(AM567,"mmmm")</f>
        <v>March</v>
      </c>
    </row>
    <row r="568" customFormat="false" ht="12.75" hidden="true" customHeight="false" outlineLevel="0" collapsed="false">
      <c r="A568" s="3" t="n">
        <v>567</v>
      </c>
      <c r="B568" s="4" t="n">
        <v>27450</v>
      </c>
      <c r="C568" s="4" t="n">
        <v>91</v>
      </c>
      <c r="E568" s="4" t="n">
        <v>0</v>
      </c>
      <c r="F568" s="4" t="n">
        <v>0</v>
      </c>
      <c r="G568" s="4" t="n">
        <v>57</v>
      </c>
      <c r="H568" s="4" t="n">
        <v>37</v>
      </c>
      <c r="I568" s="4" t="n">
        <v>12</v>
      </c>
      <c r="J568" s="4" t="n">
        <v>23</v>
      </c>
      <c r="K568" s="4" t="n">
        <v>8</v>
      </c>
      <c r="L568" s="4" t="n">
        <v>11</v>
      </c>
      <c r="M568" s="4" t="n">
        <v>52</v>
      </c>
      <c r="N568" s="4" t="n">
        <v>1</v>
      </c>
      <c r="O568" s="4" t="n">
        <v>2</v>
      </c>
      <c r="P568" s="4" t="n">
        <v>1</v>
      </c>
      <c r="Q568" s="4" t="n">
        <v>3</v>
      </c>
      <c r="R568" s="4" t="n">
        <v>7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69</v>
      </c>
      <c r="AA568" s="4" t="str">
        <f aca="false">IF(AND(Z568 &lt; 36, Z568&gt;23), "24-35",
IF(AND(Z568 &lt; 51, Z568&gt;35), "36-50",
IF(AND(Z568 &lt; 66, Z568&gt;50), "51-65",
IF(Z568&gt;65, "66+", "?"))))</f>
        <v>66+</v>
      </c>
      <c r="AB568" s="4" t="n">
        <v>2599</v>
      </c>
      <c r="AC568" s="4" t="n">
        <v>0</v>
      </c>
      <c r="AD568" s="4" t="n">
        <v>1</v>
      </c>
      <c r="AE568" s="4" t="n">
        <v>0</v>
      </c>
      <c r="AF568" s="4" t="n">
        <v>0</v>
      </c>
      <c r="AG568" s="4" t="n">
        <v>0</v>
      </c>
      <c r="AH568" s="4" t="n">
        <v>0</v>
      </c>
      <c r="AI568" s="4" t="n">
        <v>0</v>
      </c>
      <c r="AJ568" s="4" t="n">
        <v>1</v>
      </c>
      <c r="AK568" s="4" t="n">
        <v>0</v>
      </c>
      <c r="AL568" s="4" t="n">
        <v>39</v>
      </c>
      <c r="AM568" s="5" t="n">
        <v>42250</v>
      </c>
      <c r="AN568" s="3" t="n">
        <f aca="false">MONTH(AM568)</f>
        <v>9</v>
      </c>
      <c r="AO568" s="3" t="str">
        <f aca="false">TEXT(AM568,"mmmm")</f>
        <v>September</v>
      </c>
    </row>
    <row r="569" customFormat="false" ht="12.75" hidden="true" customHeight="false" outlineLevel="0" collapsed="false">
      <c r="A569" s="3" t="n">
        <v>568</v>
      </c>
      <c r="B569" s="4" t="n">
        <v>39453</v>
      </c>
      <c r="C569" s="4" t="n">
        <v>53</v>
      </c>
      <c r="E569" s="4" t="n">
        <v>1</v>
      </c>
      <c r="F569" s="4" t="n">
        <v>0</v>
      </c>
      <c r="G569" s="4" t="n">
        <v>64</v>
      </c>
      <c r="H569" s="4" t="n">
        <v>46</v>
      </c>
      <c r="I569" s="4" t="n">
        <v>0</v>
      </c>
      <c r="J569" s="4" t="n">
        <v>7</v>
      </c>
      <c r="K569" s="4" t="n">
        <v>0</v>
      </c>
      <c r="L569" s="4" t="n">
        <v>0</v>
      </c>
      <c r="M569" s="4" t="n">
        <v>2</v>
      </c>
      <c r="N569" s="4" t="n">
        <v>2</v>
      </c>
      <c r="O569" s="4" t="n">
        <v>2</v>
      </c>
      <c r="P569" s="4" t="n">
        <v>0</v>
      </c>
      <c r="Q569" s="4" t="n">
        <v>3</v>
      </c>
      <c r="R569" s="4" t="n">
        <v>6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37</v>
      </c>
      <c r="AA569" s="4" t="str">
        <f aca="false">IF(AND(Z569 &lt; 36, Z569&gt;23), "24-35",
IF(AND(Z569 &lt; 51, Z569&gt;35), "36-50",
IF(AND(Z569 &lt; 66, Z569&gt;50), "51-65",
IF(Z569&gt;65, "66+", "?"))))</f>
        <v>36-50</v>
      </c>
      <c r="AB569" s="4" t="n">
        <v>2246</v>
      </c>
      <c r="AC569" s="4" t="n">
        <v>0</v>
      </c>
      <c r="AD569" s="4" t="n">
        <v>0</v>
      </c>
      <c r="AE569" s="4" t="n">
        <v>0</v>
      </c>
      <c r="AF569" s="4" t="n">
        <v>1</v>
      </c>
      <c r="AG569" s="4" t="n">
        <v>0</v>
      </c>
      <c r="AH569" s="4" t="n">
        <v>0</v>
      </c>
      <c r="AI569" s="4" t="n">
        <v>1</v>
      </c>
      <c r="AJ569" s="4" t="n">
        <v>0</v>
      </c>
      <c r="AK569" s="4" t="n">
        <v>0</v>
      </c>
      <c r="AL569" s="4" t="n">
        <v>51</v>
      </c>
      <c r="AM569" s="5" t="n">
        <v>42603</v>
      </c>
      <c r="AN569" s="3" t="n">
        <f aca="false">MONTH(AM569)</f>
        <v>8</v>
      </c>
      <c r="AO569" s="3" t="str">
        <f aca="false">TEXT(AM569,"mmmm")</f>
        <v>August</v>
      </c>
    </row>
    <row r="570" customFormat="false" ht="12.75" hidden="true" customHeight="false" outlineLevel="0" collapsed="false">
      <c r="A570" s="3" t="n">
        <v>569</v>
      </c>
      <c r="B570" s="4" t="n">
        <v>26850</v>
      </c>
      <c r="C570" s="4" t="n">
        <v>54</v>
      </c>
      <c r="E570" s="4" t="n">
        <v>1</v>
      </c>
      <c r="F570" s="4" t="n">
        <v>1</v>
      </c>
      <c r="G570" s="4" t="n">
        <v>10</v>
      </c>
      <c r="H570" s="4" t="n">
        <v>31</v>
      </c>
      <c r="I570" s="4" t="n">
        <v>1</v>
      </c>
      <c r="J570" s="4" t="n">
        <v>13</v>
      </c>
      <c r="K570" s="4" t="n">
        <v>7</v>
      </c>
      <c r="L570" s="4" t="n">
        <v>2</v>
      </c>
      <c r="M570" s="4" t="n">
        <v>9</v>
      </c>
      <c r="N570" s="4" t="n">
        <v>4</v>
      </c>
      <c r="O570" s="4" t="n">
        <v>2</v>
      </c>
      <c r="P570" s="4" t="n">
        <v>1</v>
      </c>
      <c r="Q570" s="4" t="n">
        <v>4</v>
      </c>
      <c r="R570" s="4" t="n">
        <v>4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49</v>
      </c>
      <c r="AA570" s="4" t="str">
        <f aca="false">IF(AND(Z570 &lt; 36, Z570&gt;23), "24-35",
IF(AND(Z570 &lt; 51, Z570&gt;35), "36-50",
IF(AND(Z570 &lt; 66, Z570&gt;50), "51-65",
IF(Z570&gt;65, "66+", "?"))))</f>
        <v>36-50</v>
      </c>
      <c r="AB570" s="4" t="n">
        <v>2231</v>
      </c>
      <c r="AC570" s="4" t="n">
        <v>0</v>
      </c>
      <c r="AD570" s="4" t="n">
        <v>0</v>
      </c>
      <c r="AE570" s="4" t="n">
        <v>0</v>
      </c>
      <c r="AF570" s="4" t="n">
        <v>1</v>
      </c>
      <c r="AG570" s="4" t="n">
        <v>0</v>
      </c>
      <c r="AH570" s="4" t="n">
        <v>1</v>
      </c>
      <c r="AI570" s="4" t="n">
        <v>0</v>
      </c>
      <c r="AJ570" s="4" t="n">
        <v>0</v>
      </c>
      <c r="AK570" s="4" t="n">
        <v>0</v>
      </c>
      <c r="AL570" s="4" t="n">
        <v>45</v>
      </c>
      <c r="AM570" s="5" t="n">
        <v>42618</v>
      </c>
      <c r="AN570" s="3" t="n">
        <f aca="false">MONTH(AM570)</f>
        <v>9</v>
      </c>
      <c r="AO570" s="3" t="str">
        <f aca="false">TEXT(AM570,"mmmm")</f>
        <v>September</v>
      </c>
    </row>
    <row r="571" customFormat="false" ht="12.75" hidden="false" customHeight="false" outlineLevel="0" collapsed="false">
      <c r="A571" s="3" t="n">
        <v>570</v>
      </c>
      <c r="B571" s="4" t="n">
        <v>83003</v>
      </c>
      <c r="C571" s="4" t="n">
        <v>1552</v>
      </c>
      <c r="D571" s="4" t="n">
        <f aca="false">C571*100/B571</f>
        <v>1.86981193450839</v>
      </c>
      <c r="E571" s="4" t="n">
        <v>0</v>
      </c>
      <c r="F571" s="4" t="n">
        <v>0</v>
      </c>
      <c r="G571" s="4" t="n">
        <v>18</v>
      </c>
      <c r="H571" s="4" t="n">
        <v>856</v>
      </c>
      <c r="I571" s="4" t="n">
        <v>61</v>
      </c>
      <c r="J571" s="4" t="n">
        <v>570</v>
      </c>
      <c r="K571" s="4" t="n">
        <v>40</v>
      </c>
      <c r="L571" s="4" t="n">
        <v>25</v>
      </c>
      <c r="M571" s="4" t="n">
        <v>122</v>
      </c>
      <c r="N571" s="4" t="n">
        <v>1</v>
      </c>
      <c r="O571" s="4" t="n">
        <v>7</v>
      </c>
      <c r="P571" s="4" t="n">
        <v>6</v>
      </c>
      <c r="Q571" s="4" t="n">
        <v>8</v>
      </c>
      <c r="R571" s="4" t="n">
        <v>3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1</v>
      </c>
      <c r="X571" s="4" t="n">
        <v>0</v>
      </c>
      <c r="Y571" s="4" t="n">
        <v>1</v>
      </c>
      <c r="Z571" s="4" t="n">
        <v>55</v>
      </c>
      <c r="AA571" s="4" t="str">
        <f aca="false">IF(AND(Z571 &lt; 36, Z571&gt;23), "24-35",
IF(AND(Z571 &lt; 51, Z571&gt;35), "36-50",
IF(AND(Z571 &lt; 66, Z571&gt;50), "51-65",
IF(Z571&gt;65, "66+", "?"))))</f>
        <v>51-65</v>
      </c>
      <c r="AB571" s="4" t="n">
        <v>2642</v>
      </c>
      <c r="AC571" s="4" t="n">
        <v>0</v>
      </c>
      <c r="AD571" s="4" t="n">
        <v>0</v>
      </c>
      <c r="AE571" s="4" t="n">
        <v>0</v>
      </c>
      <c r="AF571" s="4" t="n">
        <v>1</v>
      </c>
      <c r="AG571" s="4" t="n">
        <v>0</v>
      </c>
      <c r="AH571" s="4" t="n">
        <v>0</v>
      </c>
      <c r="AI571" s="4" t="n">
        <v>1</v>
      </c>
      <c r="AJ571" s="4" t="n">
        <v>0</v>
      </c>
      <c r="AK571" s="4" t="n">
        <v>0</v>
      </c>
      <c r="AL571" s="4" t="n">
        <v>1430</v>
      </c>
      <c r="AM571" s="5" t="n">
        <v>42207</v>
      </c>
      <c r="AN571" s="3" t="n">
        <f aca="false">MONTH(AM571)</f>
        <v>7</v>
      </c>
      <c r="AO571" s="3" t="str">
        <f aca="false">TEXT(AM571,"mmmm")</f>
        <v>July</v>
      </c>
    </row>
    <row r="572" customFormat="false" ht="12.75" hidden="true" customHeight="false" outlineLevel="0" collapsed="false">
      <c r="A572" s="3" t="n">
        <v>571</v>
      </c>
      <c r="B572" s="4" t="n">
        <v>61794</v>
      </c>
      <c r="C572" s="4" t="n">
        <v>600</v>
      </c>
      <c r="E572" s="4" t="n">
        <v>0</v>
      </c>
      <c r="F572" s="4" t="n">
        <v>1</v>
      </c>
      <c r="G572" s="4" t="n">
        <v>74</v>
      </c>
      <c r="H572" s="4" t="n">
        <v>264</v>
      </c>
      <c r="I572" s="4" t="n">
        <v>47</v>
      </c>
      <c r="J572" s="4" t="n">
        <v>188</v>
      </c>
      <c r="K572" s="4" t="n">
        <v>54</v>
      </c>
      <c r="L572" s="4" t="n">
        <v>47</v>
      </c>
      <c r="M572" s="4" t="n">
        <v>11</v>
      </c>
      <c r="N572" s="4" t="n">
        <v>2</v>
      </c>
      <c r="O572" s="4" t="n">
        <v>4</v>
      </c>
      <c r="P572" s="4" t="n">
        <v>4</v>
      </c>
      <c r="Q572" s="4" t="n">
        <v>10</v>
      </c>
      <c r="R572" s="4" t="n">
        <v>2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59</v>
      </c>
      <c r="AA572" s="4" t="str">
        <f aca="false">IF(AND(Z572 &lt; 36, Z572&gt;23), "24-35",
IF(AND(Z572 &lt; 51, Z572&gt;35), "36-50",
IF(AND(Z572 &lt; 66, Z572&gt;50), "51-65",
IF(Z572&gt;65, "66+", "?"))))</f>
        <v>51-65</v>
      </c>
      <c r="AB572" s="4" t="n">
        <v>2447</v>
      </c>
      <c r="AC572" s="4" t="n">
        <v>0</v>
      </c>
      <c r="AD572" s="4" t="n">
        <v>1</v>
      </c>
      <c r="AE572" s="4" t="n">
        <v>0</v>
      </c>
      <c r="AF572" s="4" t="n">
        <v>0</v>
      </c>
      <c r="AG572" s="4" t="n">
        <v>0</v>
      </c>
      <c r="AH572" s="4" t="n">
        <v>0</v>
      </c>
      <c r="AI572" s="4" t="n">
        <v>0</v>
      </c>
      <c r="AJ572" s="4" t="n">
        <v>1</v>
      </c>
      <c r="AK572" s="4" t="n">
        <v>0</v>
      </c>
      <c r="AL572" s="4" t="n">
        <v>589</v>
      </c>
      <c r="AM572" s="5" t="n">
        <v>42402</v>
      </c>
      <c r="AN572" s="3" t="n">
        <f aca="false">MONTH(AM572)</f>
        <v>2</v>
      </c>
      <c r="AO572" s="3" t="str">
        <f aca="false">TEXT(AM572,"mmmm")</f>
        <v>February</v>
      </c>
    </row>
    <row r="573" customFormat="false" ht="12.75" hidden="true" customHeight="false" outlineLevel="0" collapsed="false">
      <c r="A573" s="3" t="n">
        <v>572</v>
      </c>
      <c r="B573" s="4" t="n">
        <v>53863</v>
      </c>
      <c r="C573" s="4" t="n">
        <v>443</v>
      </c>
      <c r="E573" s="4" t="n">
        <v>0</v>
      </c>
      <c r="F573" s="4" t="n">
        <v>1</v>
      </c>
      <c r="G573" s="4" t="n">
        <v>4</v>
      </c>
      <c r="H573" s="4" t="n">
        <v>399</v>
      </c>
      <c r="I573" s="4" t="n">
        <v>4</v>
      </c>
      <c r="J573" s="4" t="n">
        <v>30</v>
      </c>
      <c r="K573" s="4" t="n">
        <v>6</v>
      </c>
      <c r="L573" s="4" t="n">
        <v>4</v>
      </c>
      <c r="M573" s="4" t="n">
        <v>30</v>
      </c>
      <c r="N573" s="4" t="n">
        <v>3</v>
      </c>
      <c r="O573" s="4" t="n">
        <v>7</v>
      </c>
      <c r="P573" s="4" t="n">
        <v>1</v>
      </c>
      <c r="Q573" s="4" t="n">
        <v>7</v>
      </c>
      <c r="R573" s="4" t="n">
        <v>7</v>
      </c>
      <c r="S573" s="4" t="n">
        <v>0</v>
      </c>
      <c r="T573" s="4" t="n">
        <v>0</v>
      </c>
      <c r="U573" s="4" t="n">
        <v>0</v>
      </c>
      <c r="V573" s="4" t="n">
        <v>1</v>
      </c>
      <c r="W573" s="4" t="n">
        <v>0</v>
      </c>
      <c r="X573" s="4" t="n">
        <v>0</v>
      </c>
      <c r="Y573" s="4" t="n">
        <v>0</v>
      </c>
      <c r="Z573" s="4" t="n">
        <v>65</v>
      </c>
      <c r="AA573" s="4" t="str">
        <f aca="false">IF(AND(Z573 &lt; 36, Z573&gt;23), "24-35",
IF(AND(Z573 &lt; 51, Z573&gt;35), "36-50",
IF(AND(Z573 &lt; 66, Z573&gt;50), "51-65",
IF(Z573&gt;65, "66+", "?"))))</f>
        <v>51-65</v>
      </c>
      <c r="AB573" s="4" t="n">
        <v>2202</v>
      </c>
      <c r="AC573" s="4" t="n">
        <v>0</v>
      </c>
      <c r="AD573" s="4" t="n">
        <v>0</v>
      </c>
      <c r="AE573" s="4" t="n">
        <v>0</v>
      </c>
      <c r="AF573" s="4" t="n">
        <v>1</v>
      </c>
      <c r="AG573" s="4" t="n">
        <v>0</v>
      </c>
      <c r="AH573" s="4" t="n">
        <v>0</v>
      </c>
      <c r="AI573" s="4" t="n">
        <v>1</v>
      </c>
      <c r="AJ573" s="4" t="n">
        <v>0</v>
      </c>
      <c r="AK573" s="4" t="n">
        <v>0</v>
      </c>
      <c r="AL573" s="4" t="n">
        <v>413</v>
      </c>
      <c r="AM573" s="5" t="n">
        <v>42647</v>
      </c>
      <c r="AN573" s="3" t="n">
        <f aca="false">MONTH(AM573)</f>
        <v>10</v>
      </c>
      <c r="AO573" s="3" t="str">
        <f aca="false">TEXT(AM573,"mmmm")</f>
        <v>October</v>
      </c>
    </row>
    <row r="574" customFormat="false" ht="12.75" hidden="true" customHeight="false" outlineLevel="0" collapsed="false">
      <c r="A574" s="3" t="n">
        <v>573</v>
      </c>
      <c r="B574" s="4" t="n">
        <v>24221</v>
      </c>
      <c r="C574" s="4" t="n">
        <v>33</v>
      </c>
      <c r="E574" s="4" t="n">
        <v>0</v>
      </c>
      <c r="F574" s="4" t="n">
        <v>0</v>
      </c>
      <c r="G574" s="4" t="n">
        <v>94</v>
      </c>
      <c r="H574" s="4" t="n">
        <v>8</v>
      </c>
      <c r="I574" s="4" t="n">
        <v>9</v>
      </c>
      <c r="J574" s="4" t="n">
        <v>9</v>
      </c>
      <c r="K574" s="4" t="n">
        <v>2</v>
      </c>
      <c r="L574" s="4" t="n">
        <v>5</v>
      </c>
      <c r="M574" s="4" t="n">
        <v>22</v>
      </c>
      <c r="N574" s="4" t="n">
        <v>1</v>
      </c>
      <c r="O574" s="4" t="n">
        <v>1</v>
      </c>
      <c r="P574" s="4" t="n">
        <v>1</v>
      </c>
      <c r="Q574" s="4" t="n">
        <v>3</v>
      </c>
      <c r="R574" s="4" t="n">
        <v>4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61</v>
      </c>
      <c r="AA574" s="4" t="str">
        <f aca="false">IF(AND(Z574 &lt; 36, Z574&gt;23), "24-35",
IF(AND(Z574 &lt; 51, Z574&gt;35), "36-50",
IF(AND(Z574 &lt; 66, Z574&gt;50), "51-65",
IF(Z574&gt;65, "66+", "?"))))</f>
        <v>51-65</v>
      </c>
      <c r="AB574" s="4" t="n">
        <v>2472</v>
      </c>
      <c r="AC574" s="4" t="n">
        <v>0</v>
      </c>
      <c r="AD574" s="4" t="n">
        <v>0</v>
      </c>
      <c r="AE574" s="4" t="n">
        <v>0</v>
      </c>
      <c r="AF574" s="4" t="n">
        <v>1</v>
      </c>
      <c r="AG574" s="4" t="n">
        <v>0</v>
      </c>
      <c r="AH574" s="4" t="n">
        <v>0</v>
      </c>
      <c r="AI574" s="4" t="n">
        <v>1</v>
      </c>
      <c r="AJ574" s="4" t="n">
        <v>0</v>
      </c>
      <c r="AK574" s="4" t="n">
        <v>0</v>
      </c>
      <c r="AL574" s="4" t="n">
        <v>11</v>
      </c>
      <c r="AM574" s="5" t="n">
        <v>42377</v>
      </c>
      <c r="AN574" s="3" t="n">
        <f aca="false">MONTH(AM574)</f>
        <v>1</v>
      </c>
      <c r="AO574" s="3" t="str">
        <f aca="false">TEXT(AM574,"mmmm")</f>
        <v>January</v>
      </c>
    </row>
    <row r="575" customFormat="false" ht="12.75" hidden="false" customHeight="false" outlineLevel="0" collapsed="false">
      <c r="A575" s="3" t="n">
        <v>574</v>
      </c>
      <c r="B575" s="4" t="n">
        <v>60896</v>
      </c>
      <c r="C575" s="4" t="n">
        <v>1548</v>
      </c>
      <c r="D575" s="4" t="n">
        <f aca="false">C575*100/B575</f>
        <v>2.54203888596952</v>
      </c>
      <c r="E575" s="4" t="n">
        <v>0</v>
      </c>
      <c r="F575" s="4" t="n">
        <v>1</v>
      </c>
      <c r="G575" s="4" t="n">
        <v>90</v>
      </c>
      <c r="H575" s="4" t="n">
        <v>1013</v>
      </c>
      <c r="I575" s="4" t="n">
        <v>30</v>
      </c>
      <c r="J575" s="4" t="n">
        <v>399</v>
      </c>
      <c r="K575" s="4" t="n">
        <v>60</v>
      </c>
      <c r="L575" s="4" t="n">
        <v>46</v>
      </c>
      <c r="M575" s="4" t="n">
        <v>153</v>
      </c>
      <c r="N575" s="4" t="n">
        <v>3</v>
      </c>
      <c r="O575" s="4" t="n">
        <v>9</v>
      </c>
      <c r="P575" s="4" t="n">
        <v>10</v>
      </c>
      <c r="Q575" s="4" t="n">
        <v>4</v>
      </c>
      <c r="R575" s="4" t="n">
        <v>6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1</v>
      </c>
      <c r="Z575" s="4" t="n">
        <v>56</v>
      </c>
      <c r="AA575" s="4" t="str">
        <f aca="false">IF(AND(Z575 &lt; 36, Z575&gt;23), "24-35",
IF(AND(Z575 &lt; 51, Z575&gt;35), "36-50",
IF(AND(Z575 &lt; 66, Z575&gt;50), "51-65",
IF(Z575&gt;65, "66+", "?"))))</f>
        <v>51-65</v>
      </c>
      <c r="AB575" s="4" t="n">
        <v>2785</v>
      </c>
      <c r="AC575" s="4" t="n">
        <v>0</v>
      </c>
      <c r="AD575" s="4" t="n">
        <v>1</v>
      </c>
      <c r="AE575" s="4" t="n">
        <v>0</v>
      </c>
      <c r="AF575" s="4" t="n">
        <v>0</v>
      </c>
      <c r="AG575" s="4" t="n">
        <v>0</v>
      </c>
      <c r="AH575" s="4" t="n">
        <v>0</v>
      </c>
      <c r="AI575" s="4" t="n">
        <v>0</v>
      </c>
      <c r="AJ575" s="4" t="n">
        <v>0</v>
      </c>
      <c r="AK575" s="4" t="n">
        <v>1</v>
      </c>
      <c r="AL575" s="4" t="n">
        <v>1395</v>
      </c>
      <c r="AM575" s="5" t="n">
        <v>42064</v>
      </c>
      <c r="AN575" s="3" t="n">
        <f aca="false">MONTH(AM575)</f>
        <v>3</v>
      </c>
      <c r="AO575" s="3" t="str">
        <f aca="false">TEXT(AM575,"mmmm")</f>
        <v>March</v>
      </c>
    </row>
    <row r="576" customFormat="false" ht="12.75" hidden="false" customHeight="false" outlineLevel="0" collapsed="false">
      <c r="A576" s="3" t="n">
        <v>575</v>
      </c>
      <c r="B576" s="4" t="n">
        <v>64260</v>
      </c>
      <c r="C576" s="4" t="n">
        <v>1544</v>
      </c>
      <c r="D576" s="4" t="n">
        <f aca="false">C576*100/B576</f>
        <v>2.40273887332711</v>
      </c>
      <c r="E576" s="4" t="n">
        <v>0</v>
      </c>
      <c r="F576" s="4" t="n">
        <v>0</v>
      </c>
      <c r="G576" s="4" t="n">
        <v>1</v>
      </c>
      <c r="H576" s="4" t="n">
        <v>539</v>
      </c>
      <c r="I576" s="4" t="n">
        <v>169</v>
      </c>
      <c r="J576" s="4" t="n">
        <v>816</v>
      </c>
      <c r="K576" s="4" t="n">
        <v>20</v>
      </c>
      <c r="L576" s="4" t="n">
        <v>0</v>
      </c>
      <c r="M576" s="4" t="n">
        <v>30</v>
      </c>
      <c r="N576" s="4" t="n">
        <v>1</v>
      </c>
      <c r="O576" s="4" t="n">
        <v>4</v>
      </c>
      <c r="P576" s="4" t="n">
        <v>5</v>
      </c>
      <c r="Q576" s="4" t="n">
        <v>4</v>
      </c>
      <c r="R576" s="4" t="n">
        <v>3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1</v>
      </c>
      <c r="Z576" s="4" t="n">
        <v>59</v>
      </c>
      <c r="AA576" s="4" t="str">
        <f aca="false">IF(AND(Z576 &lt; 36, Z576&gt;23), "24-35",
IF(AND(Z576 &lt; 51, Z576&gt;35), "36-50",
IF(AND(Z576 &lt; 66, Z576&gt;50), "51-65",
IF(Z576&gt;65, "66+", "?"))))</f>
        <v>51-65</v>
      </c>
      <c r="AB576" s="4" t="n">
        <v>2693</v>
      </c>
      <c r="AC576" s="4" t="n">
        <v>0</v>
      </c>
      <c r="AD576" s="4" t="n">
        <v>0</v>
      </c>
      <c r="AE576" s="4" t="n">
        <v>0</v>
      </c>
      <c r="AF576" s="4" t="n">
        <v>1</v>
      </c>
      <c r="AG576" s="4" t="n">
        <v>0</v>
      </c>
      <c r="AH576" s="4" t="n">
        <v>0</v>
      </c>
      <c r="AI576" s="4" t="n">
        <v>1</v>
      </c>
      <c r="AJ576" s="4" t="n">
        <v>0</v>
      </c>
      <c r="AK576" s="4" t="n">
        <v>0</v>
      </c>
      <c r="AL576" s="4" t="n">
        <v>1514</v>
      </c>
      <c r="AM576" s="5" t="n">
        <v>42156</v>
      </c>
      <c r="AN576" s="3" t="n">
        <f aca="false">MONTH(AM576)</f>
        <v>6</v>
      </c>
      <c r="AO576" s="3" t="str">
        <f aca="false">TEXT(AM576,"mmmm")</f>
        <v>June</v>
      </c>
    </row>
    <row r="577" customFormat="false" ht="12.75" hidden="true" customHeight="false" outlineLevel="0" collapsed="false">
      <c r="A577" s="3" t="n">
        <v>576</v>
      </c>
      <c r="B577" s="4" t="n">
        <v>69882</v>
      </c>
      <c r="C577" s="4" t="n">
        <v>1313</v>
      </c>
      <c r="E577" s="4" t="n">
        <v>0</v>
      </c>
      <c r="F577" s="4" t="n">
        <v>0</v>
      </c>
      <c r="G577" s="4" t="n">
        <v>94</v>
      </c>
      <c r="H577" s="4" t="n">
        <v>292</v>
      </c>
      <c r="I577" s="4" t="n">
        <v>127</v>
      </c>
      <c r="J577" s="4" t="n">
        <v>635</v>
      </c>
      <c r="K577" s="4" t="n">
        <v>132</v>
      </c>
      <c r="L577" s="4" t="n">
        <v>127</v>
      </c>
      <c r="M577" s="4" t="n">
        <v>165</v>
      </c>
      <c r="N577" s="4" t="n">
        <v>1</v>
      </c>
      <c r="O577" s="4" t="n">
        <v>3</v>
      </c>
      <c r="P577" s="4" t="n">
        <v>7</v>
      </c>
      <c r="Q577" s="4" t="n">
        <v>9</v>
      </c>
      <c r="R577" s="4" t="n">
        <v>1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55</v>
      </c>
      <c r="AA577" s="4" t="str">
        <f aca="false">IF(AND(Z577 &lt; 36, Z577&gt;23), "24-35",
IF(AND(Z577 &lt; 51, Z577&gt;35), "36-50",
IF(AND(Z577 &lt; 66, Z577&gt;50), "51-65",
IF(Z577&gt;65, "66+", "?"))))</f>
        <v>51-65</v>
      </c>
      <c r="AB577" s="4" t="n">
        <v>2390</v>
      </c>
      <c r="AC577" s="4" t="n">
        <v>0</v>
      </c>
      <c r="AD577" s="4" t="n">
        <v>0</v>
      </c>
      <c r="AE577" s="4" t="n">
        <v>1</v>
      </c>
      <c r="AF577" s="4" t="n">
        <v>0</v>
      </c>
      <c r="AG577" s="4" t="n">
        <v>0</v>
      </c>
      <c r="AH577" s="4" t="n">
        <v>0</v>
      </c>
      <c r="AI577" s="4" t="n">
        <v>0</v>
      </c>
      <c r="AJ577" s="4" t="n">
        <v>1</v>
      </c>
      <c r="AK577" s="4" t="n">
        <v>0</v>
      </c>
      <c r="AL577" s="4" t="n">
        <v>1148</v>
      </c>
      <c r="AM577" s="5" t="n">
        <v>42459</v>
      </c>
      <c r="AN577" s="3" t="n">
        <f aca="false">MONTH(AM577)</f>
        <v>3</v>
      </c>
      <c r="AO577" s="3" t="str">
        <f aca="false">TEXT(AM577,"mmmm")</f>
        <v>March</v>
      </c>
    </row>
    <row r="578" customFormat="false" ht="12.75" hidden="true" customHeight="false" outlineLevel="0" collapsed="false">
      <c r="A578" s="3" t="n">
        <v>577</v>
      </c>
      <c r="B578" s="4" t="n">
        <v>33178</v>
      </c>
      <c r="C578" s="4" t="n">
        <v>33</v>
      </c>
      <c r="E578" s="4" t="n">
        <v>1</v>
      </c>
      <c r="F578" s="4" t="n">
        <v>0</v>
      </c>
      <c r="G578" s="4" t="n">
        <v>9</v>
      </c>
      <c r="H578" s="4" t="n">
        <v>12</v>
      </c>
      <c r="I578" s="4" t="n">
        <v>6</v>
      </c>
      <c r="J578" s="4" t="n">
        <v>2</v>
      </c>
      <c r="K578" s="4" t="n">
        <v>11</v>
      </c>
      <c r="L578" s="4" t="n">
        <v>2</v>
      </c>
      <c r="M578" s="4" t="n">
        <v>16</v>
      </c>
      <c r="N578" s="4" t="n">
        <v>1</v>
      </c>
      <c r="O578" s="4" t="n">
        <v>1</v>
      </c>
      <c r="P578" s="4" t="n">
        <v>0</v>
      </c>
      <c r="Q578" s="4" t="n">
        <v>3</v>
      </c>
      <c r="R578" s="4" t="n">
        <v>4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43</v>
      </c>
      <c r="AA578" s="4" t="str">
        <f aca="false">IF(AND(Z578 &lt; 36, Z578&gt;23), "24-35",
IF(AND(Z578 &lt; 51, Z578&gt;35), "36-50",
IF(AND(Z578 &lt; 66, Z578&gt;50), "51-65",
IF(Z578&gt;65, "66+", "?"))))</f>
        <v>36-50</v>
      </c>
      <c r="AB578" s="4" t="n">
        <v>2309</v>
      </c>
      <c r="AC578" s="4" t="n">
        <v>0</v>
      </c>
      <c r="AD578" s="4" t="n">
        <v>0</v>
      </c>
      <c r="AE578" s="4" t="n">
        <v>0</v>
      </c>
      <c r="AF578" s="4" t="n">
        <v>1</v>
      </c>
      <c r="AG578" s="4" t="n">
        <v>0</v>
      </c>
      <c r="AH578" s="4" t="n">
        <v>0</v>
      </c>
      <c r="AI578" s="4" t="n">
        <v>1</v>
      </c>
      <c r="AJ578" s="4" t="n">
        <v>0</v>
      </c>
      <c r="AK578" s="4" t="n">
        <v>0</v>
      </c>
      <c r="AL578" s="4" t="n">
        <v>17</v>
      </c>
      <c r="AM578" s="5" t="n">
        <v>42540</v>
      </c>
      <c r="AN578" s="3" t="n">
        <f aca="false">MONTH(AM578)</f>
        <v>6</v>
      </c>
      <c r="AO578" s="3" t="str">
        <f aca="false">TEXT(AM578,"mmmm")</f>
        <v>June</v>
      </c>
    </row>
    <row r="579" customFormat="false" ht="12.75" hidden="true" customHeight="false" outlineLevel="0" collapsed="false">
      <c r="A579" s="3" t="n">
        <v>578</v>
      </c>
      <c r="B579" s="4" t="n">
        <v>59973</v>
      </c>
      <c r="C579" s="4" t="n">
        <v>382</v>
      </c>
      <c r="E579" s="4" t="n">
        <v>0</v>
      </c>
      <c r="F579" s="4" t="n">
        <v>0</v>
      </c>
      <c r="G579" s="4" t="n">
        <v>47</v>
      </c>
      <c r="H579" s="4" t="n">
        <v>130</v>
      </c>
      <c r="I579" s="4" t="n">
        <v>30</v>
      </c>
      <c r="J579" s="4" t="n">
        <v>168</v>
      </c>
      <c r="K579" s="4" t="n">
        <v>20</v>
      </c>
      <c r="L579" s="4" t="n">
        <v>34</v>
      </c>
      <c r="M579" s="4" t="n">
        <v>0</v>
      </c>
      <c r="N579" s="4" t="n">
        <v>1</v>
      </c>
      <c r="O579" s="4" t="n">
        <v>3</v>
      </c>
      <c r="P579" s="4" t="n">
        <v>4</v>
      </c>
      <c r="Q579" s="4" t="n">
        <v>7</v>
      </c>
      <c r="R579" s="4" t="n">
        <v>1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48</v>
      </c>
      <c r="AA579" s="4" t="str">
        <f aca="false">IF(AND(Z579 &lt; 36, Z579&gt;23), "24-35",
IF(AND(Z579 &lt; 51, Z579&gt;35), "36-50",
IF(AND(Z579 &lt; 66, Z579&gt;50), "51-65",
IF(Z579&gt;65, "66+", "?"))))</f>
        <v>36-50</v>
      </c>
      <c r="AB579" s="4" t="n">
        <v>2450</v>
      </c>
      <c r="AC579" s="4" t="n">
        <v>0</v>
      </c>
      <c r="AD579" s="4" t="n">
        <v>1</v>
      </c>
      <c r="AE579" s="4" t="n">
        <v>0</v>
      </c>
      <c r="AF579" s="4" t="n">
        <v>0</v>
      </c>
      <c r="AG579" s="4" t="n">
        <v>0</v>
      </c>
      <c r="AH579" s="4" t="n">
        <v>0</v>
      </c>
      <c r="AI579" s="4" t="n">
        <v>0</v>
      </c>
      <c r="AJ579" s="4" t="n">
        <v>0</v>
      </c>
      <c r="AK579" s="4" t="n">
        <v>1</v>
      </c>
      <c r="AL579" s="4" t="n">
        <v>382</v>
      </c>
      <c r="AM579" s="5" t="n">
        <v>42399</v>
      </c>
      <c r="AN579" s="3" t="n">
        <f aca="false">MONTH(AM579)</f>
        <v>1</v>
      </c>
      <c r="AO579" s="3" t="str">
        <f aca="false">TEXT(AM579,"mmmm")</f>
        <v>January</v>
      </c>
    </row>
    <row r="580" customFormat="false" ht="12.75" hidden="false" customHeight="false" outlineLevel="0" collapsed="false">
      <c r="A580" s="3" t="n">
        <v>579</v>
      </c>
      <c r="B580" s="4" t="n">
        <v>64140</v>
      </c>
      <c r="C580" s="4" t="n">
        <v>1535</v>
      </c>
      <c r="D580" s="4" t="n">
        <f aca="false">C580*100/B580</f>
        <v>2.39320236981603</v>
      </c>
      <c r="E580" s="4" t="n">
        <v>0</v>
      </c>
      <c r="F580" s="4" t="n">
        <v>2</v>
      </c>
      <c r="G580" s="4" t="n">
        <v>71</v>
      </c>
      <c r="H580" s="4" t="n">
        <v>1459</v>
      </c>
      <c r="I580" s="4" t="n">
        <v>0</v>
      </c>
      <c r="J580" s="4" t="n">
        <v>61</v>
      </c>
      <c r="K580" s="4" t="n">
        <v>0</v>
      </c>
      <c r="L580" s="4" t="n">
        <v>15</v>
      </c>
      <c r="M580" s="4" t="n">
        <v>215</v>
      </c>
      <c r="N580" s="4" t="n">
        <v>5</v>
      </c>
      <c r="O580" s="4" t="n">
        <v>2</v>
      </c>
      <c r="P580" s="4" t="n">
        <v>5</v>
      </c>
      <c r="Q580" s="4" t="n">
        <v>6</v>
      </c>
      <c r="R580" s="4" t="n">
        <v>5</v>
      </c>
      <c r="S580" s="4" t="n">
        <v>0</v>
      </c>
      <c r="T580" s="4" t="n">
        <v>1</v>
      </c>
      <c r="U580" s="4" t="n">
        <v>1</v>
      </c>
      <c r="V580" s="4" t="n">
        <v>0</v>
      </c>
      <c r="W580" s="4" t="n">
        <v>1</v>
      </c>
      <c r="X580" s="4" t="n">
        <v>0</v>
      </c>
      <c r="Y580" s="4" t="n">
        <v>1</v>
      </c>
      <c r="Z580" s="4" t="n">
        <v>56</v>
      </c>
      <c r="AA580" s="4" t="str">
        <f aca="false">IF(AND(Z580 &lt; 36, Z580&gt;23), "24-35",
IF(AND(Z580 &lt; 51, Z580&gt;35), "36-50",
IF(AND(Z580 &lt; 66, Z580&gt;50), "51-65",
IF(Z580&gt;65, "66+", "?"))))</f>
        <v>51-65</v>
      </c>
      <c r="AB580" s="4" t="n">
        <v>2438</v>
      </c>
      <c r="AC580" s="4" t="n">
        <v>1</v>
      </c>
      <c r="AD580" s="4" t="n">
        <v>0</v>
      </c>
      <c r="AE580" s="4" t="n">
        <v>0</v>
      </c>
      <c r="AF580" s="4" t="n">
        <v>0</v>
      </c>
      <c r="AG580" s="4" t="n">
        <v>0</v>
      </c>
      <c r="AH580" s="4" t="n">
        <v>0</v>
      </c>
      <c r="AI580" s="4" t="n">
        <v>0</v>
      </c>
      <c r="AJ580" s="4" t="n">
        <v>0</v>
      </c>
      <c r="AK580" s="4" t="n">
        <v>1</v>
      </c>
      <c r="AL580" s="4" t="n">
        <v>1320</v>
      </c>
      <c r="AM580" s="5" t="n">
        <v>42411</v>
      </c>
      <c r="AN580" s="3" t="n">
        <f aca="false">MONTH(AM580)</f>
        <v>2</v>
      </c>
      <c r="AO580" s="3" t="str">
        <f aca="false">TEXT(AM580,"mmmm")</f>
        <v>February</v>
      </c>
    </row>
    <row r="581" customFormat="false" ht="12.75" hidden="true" customHeight="false" outlineLevel="0" collapsed="false">
      <c r="A581" s="3" t="n">
        <v>580</v>
      </c>
      <c r="B581" s="4" t="n">
        <v>23910</v>
      </c>
      <c r="C581" s="4" t="n">
        <v>54</v>
      </c>
      <c r="E581" s="4" t="n">
        <v>1</v>
      </c>
      <c r="F581" s="4" t="n">
        <v>0</v>
      </c>
      <c r="G581" s="4" t="n">
        <v>80</v>
      </c>
      <c r="H581" s="4" t="n">
        <v>16</v>
      </c>
      <c r="I581" s="4" t="n">
        <v>12</v>
      </c>
      <c r="J581" s="4" t="n">
        <v>18</v>
      </c>
      <c r="K581" s="4" t="n">
        <v>7</v>
      </c>
      <c r="L581" s="4" t="n">
        <v>1</v>
      </c>
      <c r="M581" s="4" t="n">
        <v>13</v>
      </c>
      <c r="N581" s="4" t="n">
        <v>1</v>
      </c>
      <c r="O581" s="4" t="n">
        <v>2</v>
      </c>
      <c r="P581" s="4" t="n">
        <v>0</v>
      </c>
      <c r="Q581" s="4" t="n">
        <v>3</v>
      </c>
      <c r="R581" s="4" t="n">
        <v>7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51</v>
      </c>
      <c r="AA581" s="4" t="str">
        <f aca="false">IF(AND(Z581 &lt; 36, Z581&gt;23), "24-35",
IF(AND(Z581 &lt; 51, Z581&gt;35), "36-50",
IF(AND(Z581 &lt; 66, Z581&gt;50), "51-65",
IF(Z581&gt;65, "66+", "?"))))</f>
        <v>51-65</v>
      </c>
      <c r="AB581" s="4" t="n">
        <v>2770</v>
      </c>
      <c r="AC581" s="4" t="n">
        <v>1</v>
      </c>
      <c r="AD581" s="4" t="n">
        <v>0</v>
      </c>
      <c r="AE581" s="4" t="n">
        <v>0</v>
      </c>
      <c r="AF581" s="4" t="n">
        <v>0</v>
      </c>
      <c r="AG581" s="4" t="n">
        <v>0</v>
      </c>
      <c r="AH581" s="4" t="n">
        <v>0</v>
      </c>
      <c r="AI581" s="4" t="n">
        <v>1</v>
      </c>
      <c r="AJ581" s="4" t="n">
        <v>0</v>
      </c>
      <c r="AK581" s="4" t="n">
        <v>0</v>
      </c>
      <c r="AL581" s="4" t="n">
        <v>41</v>
      </c>
      <c r="AM581" s="5" t="n">
        <v>42079</v>
      </c>
      <c r="AN581" s="3" t="n">
        <f aca="false">MONTH(AM581)</f>
        <v>3</v>
      </c>
      <c r="AO581" s="3" t="str">
        <f aca="false">TEXT(AM581,"mmmm")</f>
        <v>March</v>
      </c>
    </row>
    <row r="582" customFormat="false" ht="12.75" hidden="true" customHeight="false" outlineLevel="0" collapsed="false">
      <c r="A582" s="3" t="n">
        <v>581</v>
      </c>
      <c r="B582" s="4" t="n">
        <v>42169</v>
      </c>
      <c r="C582" s="4" t="n">
        <v>28</v>
      </c>
      <c r="E582" s="4" t="n">
        <v>1</v>
      </c>
      <c r="F582" s="4" t="n">
        <v>1</v>
      </c>
      <c r="G582" s="4" t="n">
        <v>20</v>
      </c>
      <c r="H582" s="4" t="n">
        <v>19</v>
      </c>
      <c r="I582" s="4" t="n">
        <v>0</v>
      </c>
      <c r="J582" s="4" t="n">
        <v>9</v>
      </c>
      <c r="K582" s="4" t="n">
        <v>0</v>
      </c>
      <c r="L582" s="4" t="n">
        <v>0</v>
      </c>
      <c r="M582" s="4" t="n">
        <v>2</v>
      </c>
      <c r="N582" s="4" t="n">
        <v>2</v>
      </c>
      <c r="O582" s="4" t="n">
        <v>1</v>
      </c>
      <c r="P582" s="4" t="n">
        <v>0</v>
      </c>
      <c r="Q582" s="4" t="n">
        <v>3</v>
      </c>
      <c r="R582" s="4" t="n">
        <v>8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51</v>
      </c>
      <c r="AA582" s="4" t="str">
        <f aca="false">IF(AND(Z582 &lt; 36, Z582&gt;23), "24-35",
IF(AND(Z582 &lt; 51, Z582&gt;35), "36-50",
IF(AND(Z582 &lt; 66, Z582&gt;50), "51-65",
IF(Z582&gt;65, "66+", "?"))))</f>
        <v>51-65</v>
      </c>
      <c r="AB582" s="4" t="n">
        <v>2412</v>
      </c>
      <c r="AC582" s="4" t="n">
        <v>0</v>
      </c>
      <c r="AD582" s="4" t="n">
        <v>1</v>
      </c>
      <c r="AE582" s="4" t="n">
        <v>0</v>
      </c>
      <c r="AF582" s="4" t="n">
        <v>0</v>
      </c>
      <c r="AG582" s="4" t="n">
        <v>0</v>
      </c>
      <c r="AH582" s="4" t="n">
        <v>0</v>
      </c>
      <c r="AI582" s="4" t="n">
        <v>0</v>
      </c>
      <c r="AJ582" s="4" t="n">
        <v>1</v>
      </c>
      <c r="AK582" s="4" t="n">
        <v>0</v>
      </c>
      <c r="AL582" s="4" t="n">
        <v>26</v>
      </c>
      <c r="AM582" s="5" t="n">
        <v>42437</v>
      </c>
      <c r="AN582" s="3" t="n">
        <f aca="false">MONTH(AM582)</f>
        <v>3</v>
      </c>
      <c r="AO582" s="3" t="str">
        <f aca="false">TEXT(AM582,"mmmm")</f>
        <v>March</v>
      </c>
    </row>
    <row r="583" customFormat="false" ht="12.75" hidden="true" customHeight="false" outlineLevel="0" collapsed="false">
      <c r="A583" s="3" t="n">
        <v>582</v>
      </c>
      <c r="B583" s="4" t="n">
        <v>26224</v>
      </c>
      <c r="C583" s="4" t="n">
        <v>48</v>
      </c>
      <c r="E583" s="4" t="n">
        <v>1</v>
      </c>
      <c r="F583" s="4" t="n">
        <v>0</v>
      </c>
      <c r="G583" s="4" t="n">
        <v>39</v>
      </c>
      <c r="H583" s="4" t="n">
        <v>4</v>
      </c>
      <c r="I583" s="4" t="n">
        <v>7</v>
      </c>
      <c r="J583" s="4" t="n">
        <v>15</v>
      </c>
      <c r="K583" s="4" t="n">
        <v>13</v>
      </c>
      <c r="L583" s="4" t="n">
        <v>9</v>
      </c>
      <c r="M583" s="4" t="n">
        <v>15</v>
      </c>
      <c r="N583" s="4" t="n">
        <v>3</v>
      </c>
      <c r="O583" s="4" t="n">
        <v>2</v>
      </c>
      <c r="P583" s="4" t="n">
        <v>1</v>
      </c>
      <c r="Q583" s="4" t="n">
        <v>3</v>
      </c>
      <c r="R583" s="4" t="n">
        <v>6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42</v>
      </c>
      <c r="AA583" s="4" t="str">
        <f aca="false">IF(AND(Z583 &lt; 36, Z583&gt;23), "24-35",
IF(AND(Z583 &lt; 51, Z583&gt;35), "36-50",
IF(AND(Z583 &lt; 66, Z583&gt;50), "51-65",
IF(Z583&gt;65, "66+", "?"))))</f>
        <v>36-50</v>
      </c>
      <c r="AB583" s="4" t="n">
        <v>2549</v>
      </c>
      <c r="AC583" s="4" t="n">
        <v>0</v>
      </c>
      <c r="AD583" s="4" t="n">
        <v>1</v>
      </c>
      <c r="AE583" s="4" t="n">
        <v>0</v>
      </c>
      <c r="AF583" s="4" t="n">
        <v>0</v>
      </c>
      <c r="AG583" s="4" t="n">
        <v>0</v>
      </c>
      <c r="AH583" s="4" t="n">
        <v>1</v>
      </c>
      <c r="AI583" s="4" t="n">
        <v>0</v>
      </c>
      <c r="AJ583" s="4" t="n">
        <v>0</v>
      </c>
      <c r="AK583" s="4" t="n">
        <v>0</v>
      </c>
      <c r="AL583" s="4" t="n">
        <v>33</v>
      </c>
      <c r="AM583" s="5" t="n">
        <v>42300</v>
      </c>
      <c r="AN583" s="3" t="n">
        <f aca="false">MONTH(AM583)</f>
        <v>10</v>
      </c>
      <c r="AO583" s="3" t="str">
        <f aca="false">TEXT(AM583,"mmmm")</f>
        <v>October</v>
      </c>
    </row>
    <row r="584" customFormat="false" ht="12.75" hidden="true" customHeight="false" outlineLevel="0" collapsed="false">
      <c r="A584" s="3" t="n">
        <v>583</v>
      </c>
      <c r="B584" s="4" t="n">
        <v>31089</v>
      </c>
      <c r="C584" s="4" t="n">
        <v>75</v>
      </c>
      <c r="E584" s="4" t="n">
        <v>1</v>
      </c>
      <c r="F584" s="4" t="n">
        <v>0</v>
      </c>
      <c r="G584" s="4" t="n">
        <v>57</v>
      </c>
      <c r="H584" s="4" t="n">
        <v>31</v>
      </c>
      <c r="I584" s="4" t="n">
        <v>3</v>
      </c>
      <c r="J584" s="4" t="n">
        <v>31</v>
      </c>
      <c r="K584" s="4" t="n">
        <v>2</v>
      </c>
      <c r="L584" s="4" t="n">
        <v>8</v>
      </c>
      <c r="M584" s="4" t="n">
        <v>4</v>
      </c>
      <c r="N584" s="4" t="n">
        <v>3</v>
      </c>
      <c r="O584" s="4" t="n">
        <v>3</v>
      </c>
      <c r="P584" s="4" t="n">
        <v>0</v>
      </c>
      <c r="Q584" s="4" t="n">
        <v>4</v>
      </c>
      <c r="R584" s="4" t="n">
        <v>8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39</v>
      </c>
      <c r="AA584" s="4" t="str">
        <f aca="false">IF(AND(Z584 &lt; 36, Z584&gt;23), "24-35",
IF(AND(Z584 &lt; 51, Z584&gt;35), "36-50",
IF(AND(Z584 &lt; 66, Z584&gt;50), "51-65",
IF(Z584&gt;65, "66+", "?"))))</f>
        <v>36-50</v>
      </c>
      <c r="AB584" s="4" t="n">
        <v>2840</v>
      </c>
      <c r="AC584" s="4" t="n">
        <v>0</v>
      </c>
      <c r="AD584" s="4" t="n">
        <v>0</v>
      </c>
      <c r="AE584" s="4" t="n">
        <v>0</v>
      </c>
      <c r="AF584" s="4" t="n">
        <v>1</v>
      </c>
      <c r="AG584" s="4" t="n">
        <v>0</v>
      </c>
      <c r="AH584" s="4" t="n">
        <v>0</v>
      </c>
      <c r="AI584" s="4" t="n">
        <v>1</v>
      </c>
      <c r="AJ584" s="4" t="n">
        <v>0</v>
      </c>
      <c r="AK584" s="4" t="n">
        <v>0</v>
      </c>
      <c r="AL584" s="4" t="n">
        <v>71</v>
      </c>
      <c r="AM584" s="5" t="n">
        <v>42009</v>
      </c>
      <c r="AN584" s="3" t="n">
        <f aca="false">MONTH(AM584)</f>
        <v>1</v>
      </c>
      <c r="AO584" s="3" t="str">
        <f aca="false">TEXT(AM584,"mmmm")</f>
        <v>January</v>
      </c>
    </row>
    <row r="585" customFormat="false" ht="12.75" hidden="true" customHeight="false" outlineLevel="0" collapsed="false">
      <c r="A585" s="3" t="n">
        <v>584</v>
      </c>
      <c r="B585" s="4" t="n">
        <v>30081</v>
      </c>
      <c r="C585" s="4" t="n">
        <v>38</v>
      </c>
      <c r="E585" s="4" t="n">
        <v>0</v>
      </c>
      <c r="F585" s="4" t="n">
        <v>1</v>
      </c>
      <c r="G585" s="4" t="n">
        <v>27</v>
      </c>
      <c r="H585" s="4" t="n">
        <v>36</v>
      </c>
      <c r="I585" s="4" t="n">
        <v>0</v>
      </c>
      <c r="J585" s="4" t="n">
        <v>2</v>
      </c>
      <c r="K585" s="4" t="n">
        <v>0</v>
      </c>
      <c r="L585" s="4" t="n">
        <v>0</v>
      </c>
      <c r="M585" s="4" t="n">
        <v>4</v>
      </c>
      <c r="N585" s="4" t="n">
        <v>1</v>
      </c>
      <c r="O585" s="4" t="n">
        <v>1</v>
      </c>
      <c r="P585" s="4" t="n">
        <v>0</v>
      </c>
      <c r="Q585" s="4" t="n">
        <v>3</v>
      </c>
      <c r="R585" s="4" t="n">
        <v>7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59</v>
      </c>
      <c r="AA585" s="4" t="str">
        <f aca="false">IF(AND(Z585 &lt; 36, Z585&gt;23), "24-35",
IF(AND(Z585 &lt; 51, Z585&gt;35), "36-50",
IF(AND(Z585 &lt; 66, Z585&gt;50), "51-65",
IF(Z585&gt;65, "66+", "?"))))</f>
        <v>51-65</v>
      </c>
      <c r="AB585" s="4" t="n">
        <v>2652</v>
      </c>
      <c r="AC585" s="4" t="n">
        <v>0</v>
      </c>
      <c r="AD585" s="4" t="n">
        <v>0</v>
      </c>
      <c r="AE585" s="4" t="n">
        <v>1</v>
      </c>
      <c r="AF585" s="4" t="n">
        <v>0</v>
      </c>
      <c r="AG585" s="4" t="n">
        <v>0</v>
      </c>
      <c r="AH585" s="4" t="n">
        <v>0</v>
      </c>
      <c r="AI585" s="4" t="n">
        <v>1</v>
      </c>
      <c r="AJ585" s="4" t="n">
        <v>0</v>
      </c>
      <c r="AK585" s="4" t="n">
        <v>0</v>
      </c>
      <c r="AL585" s="4" t="n">
        <v>34</v>
      </c>
      <c r="AM585" s="5" t="n">
        <v>42197</v>
      </c>
      <c r="AN585" s="3" t="n">
        <f aca="false">MONTH(AM585)</f>
        <v>7</v>
      </c>
      <c r="AO585" s="3" t="str">
        <f aca="false">TEXT(AM585,"mmmm")</f>
        <v>July</v>
      </c>
    </row>
    <row r="586" customFormat="false" ht="12.75" hidden="true" customHeight="false" outlineLevel="0" collapsed="false">
      <c r="A586" s="3" t="n">
        <v>585</v>
      </c>
      <c r="B586" s="4" t="n">
        <v>62807</v>
      </c>
      <c r="C586" s="4" t="n">
        <v>720</v>
      </c>
      <c r="E586" s="4" t="n">
        <v>0</v>
      </c>
      <c r="F586" s="4" t="n">
        <v>1</v>
      </c>
      <c r="G586" s="4" t="n">
        <v>83</v>
      </c>
      <c r="H586" s="4" t="n">
        <v>526</v>
      </c>
      <c r="I586" s="4" t="n">
        <v>28</v>
      </c>
      <c r="J586" s="4" t="n">
        <v>135</v>
      </c>
      <c r="K586" s="4" t="n">
        <v>10</v>
      </c>
      <c r="L586" s="4" t="n">
        <v>21</v>
      </c>
      <c r="M586" s="4" t="n">
        <v>99</v>
      </c>
      <c r="N586" s="4" t="n">
        <v>3</v>
      </c>
      <c r="O586" s="4" t="n">
        <v>5</v>
      </c>
      <c r="P586" s="4" t="n">
        <v>3</v>
      </c>
      <c r="Q586" s="4" t="n">
        <v>12</v>
      </c>
      <c r="R586" s="4" t="n">
        <v>5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60</v>
      </c>
      <c r="AA586" s="4" t="str">
        <f aca="false">IF(AND(Z586 &lt; 36, Z586&gt;23), "24-35",
IF(AND(Z586 &lt; 51, Z586&gt;35), "36-50",
IF(AND(Z586 &lt; 66, Z586&gt;50), "51-65",
IF(Z586&gt;65, "66+", "?"))))</f>
        <v>51-65</v>
      </c>
      <c r="AB586" s="4" t="n">
        <v>2826</v>
      </c>
      <c r="AC586" s="4" t="n">
        <v>0</v>
      </c>
      <c r="AD586" s="4" t="n">
        <v>0</v>
      </c>
      <c r="AE586" s="4" t="n">
        <v>0</v>
      </c>
      <c r="AF586" s="4" t="n">
        <v>1</v>
      </c>
      <c r="AG586" s="4" t="n">
        <v>0</v>
      </c>
      <c r="AH586" s="4" t="n">
        <v>0</v>
      </c>
      <c r="AI586" s="4" t="n">
        <v>1</v>
      </c>
      <c r="AJ586" s="4" t="n">
        <v>0</v>
      </c>
      <c r="AK586" s="4" t="n">
        <v>0</v>
      </c>
      <c r="AL586" s="4" t="n">
        <v>621</v>
      </c>
      <c r="AM586" s="5" t="n">
        <v>42023</v>
      </c>
      <c r="AN586" s="3" t="n">
        <f aca="false">MONTH(AM586)</f>
        <v>1</v>
      </c>
      <c r="AO586" s="3" t="str">
        <f aca="false">TEXT(AM586,"mmmm")</f>
        <v>January</v>
      </c>
    </row>
    <row r="587" customFormat="false" ht="12.75" hidden="true" customHeight="false" outlineLevel="0" collapsed="false">
      <c r="A587" s="3" t="n">
        <v>586</v>
      </c>
      <c r="B587" s="4" t="n">
        <v>72906</v>
      </c>
      <c r="C587" s="4" t="n">
        <v>1097</v>
      </c>
      <c r="E587" s="4" t="n">
        <v>0</v>
      </c>
      <c r="F587" s="4" t="n">
        <v>0</v>
      </c>
      <c r="G587" s="4" t="n">
        <v>79</v>
      </c>
      <c r="H587" s="4" t="n">
        <v>400</v>
      </c>
      <c r="I587" s="4" t="n">
        <v>32</v>
      </c>
      <c r="J587" s="4" t="n">
        <v>519</v>
      </c>
      <c r="K587" s="4" t="n">
        <v>71</v>
      </c>
      <c r="L587" s="4" t="n">
        <v>75</v>
      </c>
      <c r="M587" s="4" t="n">
        <v>54</v>
      </c>
      <c r="N587" s="4" t="n">
        <v>1</v>
      </c>
      <c r="O587" s="4" t="n">
        <v>3</v>
      </c>
      <c r="P587" s="4" t="n">
        <v>4</v>
      </c>
      <c r="Q587" s="4" t="n">
        <v>9</v>
      </c>
      <c r="R587" s="4" t="n">
        <v>1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65</v>
      </c>
      <c r="AA587" s="4" t="str">
        <f aca="false">IF(AND(Z587 &lt; 36, Z587&gt;23), "24-35",
IF(AND(Z587 &lt; 51, Z587&gt;35), "36-50",
IF(AND(Z587 &lt; 66, Z587&gt;50), "51-65",
IF(Z587&gt;65, "66+", "?"))))</f>
        <v>51-65</v>
      </c>
      <c r="AB587" s="4" t="n">
        <v>2444</v>
      </c>
      <c r="AC587" s="4" t="n">
        <v>0</v>
      </c>
      <c r="AD587" s="4" t="n">
        <v>0</v>
      </c>
      <c r="AE587" s="4" t="n">
        <v>1</v>
      </c>
      <c r="AF587" s="4" t="n">
        <v>0</v>
      </c>
      <c r="AG587" s="4" t="n">
        <v>0</v>
      </c>
      <c r="AH587" s="4" t="n">
        <v>0</v>
      </c>
      <c r="AI587" s="4" t="n">
        <v>1</v>
      </c>
      <c r="AJ587" s="4" t="n">
        <v>0</v>
      </c>
      <c r="AK587" s="4" t="n">
        <v>0</v>
      </c>
      <c r="AL587" s="4" t="n">
        <v>1043</v>
      </c>
      <c r="AM587" s="5" t="n">
        <v>42405</v>
      </c>
      <c r="AN587" s="3" t="n">
        <f aca="false">MONTH(AM587)</f>
        <v>2</v>
      </c>
      <c r="AO587" s="3" t="str">
        <f aca="false">TEXT(AM587,"mmmm")</f>
        <v>February</v>
      </c>
    </row>
    <row r="588" customFormat="false" ht="12.75" hidden="true" customHeight="false" outlineLevel="0" collapsed="false">
      <c r="A588" s="3" t="n">
        <v>587</v>
      </c>
      <c r="B588" s="4" t="n">
        <v>61467</v>
      </c>
      <c r="C588" s="4" t="n">
        <v>545</v>
      </c>
      <c r="E588" s="4" t="n">
        <v>0</v>
      </c>
      <c r="F588" s="4" t="n">
        <v>2</v>
      </c>
      <c r="G588" s="4" t="n">
        <v>69</v>
      </c>
      <c r="H588" s="4" t="n">
        <v>410</v>
      </c>
      <c r="I588" s="4" t="n">
        <v>16</v>
      </c>
      <c r="J588" s="4" t="n">
        <v>114</v>
      </c>
      <c r="K588" s="4" t="n">
        <v>0</v>
      </c>
      <c r="L588" s="4" t="n">
        <v>5</v>
      </c>
      <c r="M588" s="4" t="n">
        <v>49</v>
      </c>
      <c r="N588" s="4" t="n">
        <v>3</v>
      </c>
      <c r="O588" s="4" t="n">
        <v>5</v>
      </c>
      <c r="P588" s="4" t="n">
        <v>2</v>
      </c>
      <c r="Q588" s="4" t="n">
        <v>10</v>
      </c>
      <c r="R588" s="4" t="n">
        <v>5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72</v>
      </c>
      <c r="AA588" s="4" t="str">
        <f aca="false">IF(AND(Z588 &lt; 36, Z588&gt;23), "24-35",
IF(AND(Z588 &lt; 51, Z588&gt;35), "36-50",
IF(AND(Z588 &lt; 66, Z588&gt;50), "51-65",
IF(Z588&gt;65, "66+", "?"))))</f>
        <v>66+</v>
      </c>
      <c r="AB588" s="4" t="n">
        <v>2726</v>
      </c>
      <c r="AC588" s="4" t="n">
        <v>0</v>
      </c>
      <c r="AD588" s="4" t="n">
        <v>1</v>
      </c>
      <c r="AE588" s="4" t="n">
        <v>0</v>
      </c>
      <c r="AF588" s="4" t="n">
        <v>0</v>
      </c>
      <c r="AG588" s="4" t="n">
        <v>0</v>
      </c>
      <c r="AH588" s="4" t="n">
        <v>0</v>
      </c>
      <c r="AI588" s="4" t="n">
        <v>0</v>
      </c>
      <c r="AJ588" s="4" t="n">
        <v>0</v>
      </c>
      <c r="AK588" s="4" t="n">
        <v>1</v>
      </c>
      <c r="AL588" s="4" t="n">
        <v>496</v>
      </c>
      <c r="AM588" s="5" t="n">
        <v>42123</v>
      </c>
      <c r="AN588" s="3" t="n">
        <f aca="false">MONTH(AM588)</f>
        <v>4</v>
      </c>
      <c r="AO588" s="3" t="str">
        <f aca="false">TEXT(AM588,"mmmm")</f>
        <v>April</v>
      </c>
    </row>
    <row r="589" customFormat="false" ht="12.75" hidden="true" customHeight="false" outlineLevel="0" collapsed="false">
      <c r="A589" s="3" t="n">
        <v>588</v>
      </c>
      <c r="B589" s="4" t="n">
        <v>49618</v>
      </c>
      <c r="C589" s="4" t="n">
        <v>115</v>
      </c>
      <c r="E589" s="4" t="n">
        <v>1</v>
      </c>
      <c r="F589" s="4" t="n">
        <v>1</v>
      </c>
      <c r="G589" s="4" t="n">
        <v>77</v>
      </c>
      <c r="H589" s="4" t="n">
        <v>80</v>
      </c>
      <c r="I589" s="4" t="n">
        <v>3</v>
      </c>
      <c r="J589" s="4" t="n">
        <v>26</v>
      </c>
      <c r="K589" s="4" t="n">
        <v>4</v>
      </c>
      <c r="L589" s="4" t="n">
        <v>2</v>
      </c>
      <c r="M589" s="4" t="n">
        <v>14</v>
      </c>
      <c r="N589" s="4" t="n">
        <v>4</v>
      </c>
      <c r="O589" s="4" t="n">
        <v>3</v>
      </c>
      <c r="P589" s="4" t="n">
        <v>1</v>
      </c>
      <c r="Q589" s="4" t="n">
        <v>3</v>
      </c>
      <c r="R589" s="4" t="n">
        <v>7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54</v>
      </c>
      <c r="AA589" s="4" t="str">
        <f aca="false">IF(AND(Z589 &lt; 36, Z589&gt;23), "24-35",
IF(AND(Z589 &lt; 51, Z589&gt;35), "36-50",
IF(AND(Z589 &lt; 66, Z589&gt;50), "51-65",
IF(Z589&gt;65, "66+", "?"))))</f>
        <v>51-65</v>
      </c>
      <c r="AB589" s="4" t="n">
        <v>2678</v>
      </c>
      <c r="AC589" s="4" t="n">
        <v>0</v>
      </c>
      <c r="AD589" s="4" t="n">
        <v>0</v>
      </c>
      <c r="AE589" s="4" t="n">
        <v>0</v>
      </c>
      <c r="AF589" s="4" t="n">
        <v>1</v>
      </c>
      <c r="AG589" s="4" t="n">
        <v>0</v>
      </c>
      <c r="AH589" s="4" t="n">
        <v>0</v>
      </c>
      <c r="AI589" s="4" t="n">
        <v>0</v>
      </c>
      <c r="AJ589" s="4" t="n">
        <v>1</v>
      </c>
      <c r="AK589" s="4" t="n">
        <v>0</v>
      </c>
      <c r="AL589" s="4" t="n">
        <v>101</v>
      </c>
      <c r="AM589" s="5" t="n">
        <v>42171</v>
      </c>
      <c r="AN589" s="3" t="n">
        <f aca="false">MONTH(AM589)</f>
        <v>6</v>
      </c>
      <c r="AO589" s="3" t="str">
        <f aca="false">TEXT(AM589,"mmmm")</f>
        <v>June</v>
      </c>
    </row>
    <row r="590" customFormat="false" ht="12.75" hidden="false" customHeight="false" outlineLevel="0" collapsed="false">
      <c r="A590" s="3" t="n">
        <v>589</v>
      </c>
      <c r="B590" s="4" t="n">
        <v>58138</v>
      </c>
      <c r="C590" s="4" t="n">
        <v>1529</v>
      </c>
      <c r="D590" s="4" t="n">
        <f aca="false">C590*100/B590</f>
        <v>2.62994943066497</v>
      </c>
      <c r="E590" s="4" t="n">
        <v>0</v>
      </c>
      <c r="F590" s="4" t="n">
        <v>0</v>
      </c>
      <c r="G590" s="4" t="n">
        <v>58</v>
      </c>
      <c r="H590" s="4" t="n">
        <v>635</v>
      </c>
      <c r="I590" s="4" t="n">
        <v>88</v>
      </c>
      <c r="J590" s="4" t="n">
        <v>546</v>
      </c>
      <c r="K590" s="4" t="n">
        <v>172</v>
      </c>
      <c r="L590" s="4" t="n">
        <v>88</v>
      </c>
      <c r="M590" s="4" t="n">
        <v>88</v>
      </c>
      <c r="N590" s="4" t="n">
        <v>3</v>
      </c>
      <c r="O590" s="4" t="n">
        <v>8</v>
      </c>
      <c r="P590" s="4" t="n">
        <v>10</v>
      </c>
      <c r="Q590" s="4" t="n">
        <v>4</v>
      </c>
      <c r="R590" s="4" t="n">
        <v>7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1</v>
      </c>
      <c r="Z590" s="4" t="n">
        <v>63</v>
      </c>
      <c r="AA590" s="4" t="str">
        <f aca="false">IF(AND(Z590 &lt; 36, Z590&gt;23), "24-35",
IF(AND(Z590 &lt; 51, Z590&gt;35), "36-50",
IF(AND(Z590 &lt; 66, Z590&gt;50), "51-65",
IF(Z590&gt;65, "66+", "?"))))</f>
        <v>51-65</v>
      </c>
      <c r="AB590" s="4" t="n">
        <v>2822</v>
      </c>
      <c r="AC590" s="4" t="n">
        <v>0</v>
      </c>
      <c r="AD590" s="4" t="n">
        <v>0</v>
      </c>
      <c r="AE590" s="4" t="n">
        <v>1</v>
      </c>
      <c r="AF590" s="4" t="n">
        <v>0</v>
      </c>
      <c r="AG590" s="4" t="n">
        <v>0</v>
      </c>
      <c r="AH590" s="4" t="n">
        <v>0</v>
      </c>
      <c r="AI590" s="4" t="n">
        <v>1</v>
      </c>
      <c r="AJ590" s="4" t="n">
        <v>0</v>
      </c>
      <c r="AK590" s="4" t="n">
        <v>0</v>
      </c>
      <c r="AL590" s="4" t="n">
        <v>1441</v>
      </c>
      <c r="AM590" s="5" t="n">
        <v>42027</v>
      </c>
      <c r="AN590" s="3" t="n">
        <f aca="false">MONTH(AM590)</f>
        <v>1</v>
      </c>
      <c r="AO590" s="3" t="str">
        <f aca="false">TEXT(AM590,"mmmm")</f>
        <v>January</v>
      </c>
    </row>
    <row r="591" customFormat="false" ht="12.75" hidden="true" customHeight="false" outlineLevel="0" collapsed="false">
      <c r="A591" s="3" t="n">
        <v>590</v>
      </c>
      <c r="B591" s="4" t="n">
        <v>42429</v>
      </c>
      <c r="C591" s="4" t="n">
        <v>63</v>
      </c>
      <c r="E591" s="4" t="n">
        <v>0</v>
      </c>
      <c r="F591" s="4" t="n">
        <v>1</v>
      </c>
      <c r="G591" s="4" t="n">
        <v>99</v>
      </c>
      <c r="H591" s="4" t="n">
        <v>55</v>
      </c>
      <c r="I591" s="4" t="n">
        <v>0</v>
      </c>
      <c r="J591" s="4" t="n">
        <v>6</v>
      </c>
      <c r="K591" s="4" t="n">
        <v>2</v>
      </c>
      <c r="L591" s="4" t="n">
        <v>0</v>
      </c>
      <c r="M591" s="4" t="n">
        <v>4</v>
      </c>
      <c r="N591" s="4" t="n">
        <v>2</v>
      </c>
      <c r="O591" s="4" t="n">
        <v>1</v>
      </c>
      <c r="P591" s="4" t="n">
        <v>1</v>
      </c>
      <c r="Q591" s="4" t="n">
        <v>3</v>
      </c>
      <c r="R591" s="4" t="n">
        <v>5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47</v>
      </c>
      <c r="AA591" s="4" t="str">
        <f aca="false">IF(AND(Z591 &lt; 36, Z591&gt;23), "24-35",
IF(AND(Z591 &lt; 51, Z591&gt;35), "36-50",
IF(AND(Z591 &lt; 66, Z591&gt;50), "51-65",
IF(Z591&gt;65, "66+", "?"))))</f>
        <v>36-50</v>
      </c>
      <c r="AB591" s="4" t="n">
        <v>2297</v>
      </c>
      <c r="AC591" s="4" t="n">
        <v>0</v>
      </c>
      <c r="AD591" s="4" t="n">
        <v>0</v>
      </c>
      <c r="AE591" s="4" t="n">
        <v>0</v>
      </c>
      <c r="AF591" s="4" t="n">
        <v>0</v>
      </c>
      <c r="AG591" s="4" t="n">
        <v>1</v>
      </c>
      <c r="AH591" s="4" t="n">
        <v>0</v>
      </c>
      <c r="AI591" s="4" t="n">
        <v>1</v>
      </c>
      <c r="AJ591" s="4" t="n">
        <v>0</v>
      </c>
      <c r="AK591" s="4" t="n">
        <v>0</v>
      </c>
      <c r="AL591" s="4" t="n">
        <v>59</v>
      </c>
      <c r="AM591" s="5" t="n">
        <v>42552</v>
      </c>
      <c r="AN591" s="3" t="n">
        <f aca="false">MONTH(AM591)</f>
        <v>7</v>
      </c>
      <c r="AO591" s="3" t="str">
        <f aca="false">TEXT(AM591,"mmmm")</f>
        <v>July</v>
      </c>
    </row>
    <row r="592" customFormat="false" ht="12.75" hidden="true" customHeight="false" outlineLevel="0" collapsed="false">
      <c r="A592" s="3" t="n">
        <v>591</v>
      </c>
      <c r="B592" s="4" t="n">
        <v>26150</v>
      </c>
      <c r="C592" s="4" t="n">
        <v>27</v>
      </c>
      <c r="E592" s="4" t="n">
        <v>2</v>
      </c>
      <c r="F592" s="4" t="n">
        <v>1</v>
      </c>
      <c r="G592" s="4" t="n">
        <v>61</v>
      </c>
      <c r="H592" s="4" t="n">
        <v>5</v>
      </c>
      <c r="I592" s="4" t="n">
        <v>1</v>
      </c>
      <c r="J592" s="4" t="n">
        <v>13</v>
      </c>
      <c r="K592" s="4" t="n">
        <v>3</v>
      </c>
      <c r="L592" s="4" t="n">
        <v>5</v>
      </c>
      <c r="M592" s="4" t="n">
        <v>1</v>
      </c>
      <c r="N592" s="4" t="n">
        <v>1</v>
      </c>
      <c r="O592" s="4" t="n">
        <v>1</v>
      </c>
      <c r="P592" s="4" t="n">
        <v>0</v>
      </c>
      <c r="Q592" s="4" t="n">
        <v>3</v>
      </c>
      <c r="R592" s="4" t="n">
        <v>7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64</v>
      </c>
      <c r="AA592" s="4" t="str">
        <f aca="false">IF(AND(Z592 &lt; 36, Z592&gt;23), "24-35",
IF(AND(Z592 &lt; 51, Z592&gt;35), "36-50",
IF(AND(Z592 &lt; 66, Z592&gt;50), "51-65",
IF(Z592&gt;65, "66+", "?"))))</f>
        <v>51-65</v>
      </c>
      <c r="AB592" s="4" t="n">
        <v>2634</v>
      </c>
      <c r="AC592" s="4" t="n">
        <v>1</v>
      </c>
      <c r="AD592" s="4" t="n">
        <v>0</v>
      </c>
      <c r="AE592" s="4" t="n">
        <v>0</v>
      </c>
      <c r="AF592" s="4" t="n">
        <v>0</v>
      </c>
      <c r="AG592" s="4" t="n">
        <v>0</v>
      </c>
      <c r="AH592" s="4" t="n">
        <v>0</v>
      </c>
      <c r="AI592" s="4" t="n">
        <v>1</v>
      </c>
      <c r="AJ592" s="4" t="n">
        <v>0</v>
      </c>
      <c r="AK592" s="4" t="n">
        <v>0</v>
      </c>
      <c r="AL592" s="4" t="n">
        <v>26</v>
      </c>
      <c r="AM592" s="5" t="n">
        <v>42215</v>
      </c>
      <c r="AN592" s="3" t="n">
        <f aca="false">MONTH(AM592)</f>
        <v>7</v>
      </c>
      <c r="AO592" s="3" t="str">
        <f aca="false">TEXT(AM592,"mmmm")</f>
        <v>July</v>
      </c>
    </row>
    <row r="593" customFormat="false" ht="12.75" hidden="true" customHeight="false" outlineLevel="0" collapsed="false">
      <c r="A593" s="3" t="n">
        <v>592</v>
      </c>
      <c r="B593" s="4" t="n">
        <v>30801</v>
      </c>
      <c r="C593" s="4" t="n">
        <v>34</v>
      </c>
      <c r="E593" s="4" t="n">
        <v>0</v>
      </c>
      <c r="F593" s="4" t="n">
        <v>1</v>
      </c>
      <c r="G593" s="4" t="n">
        <v>23</v>
      </c>
      <c r="H593" s="4" t="n">
        <v>8</v>
      </c>
      <c r="I593" s="4" t="n">
        <v>4</v>
      </c>
      <c r="J593" s="4" t="n">
        <v>5</v>
      </c>
      <c r="K593" s="4" t="n">
        <v>15</v>
      </c>
      <c r="L593" s="4" t="n">
        <v>2</v>
      </c>
      <c r="M593" s="4" t="n">
        <v>11</v>
      </c>
      <c r="N593" s="4" t="n">
        <v>2</v>
      </c>
      <c r="O593" s="4" t="n">
        <v>1</v>
      </c>
      <c r="P593" s="4" t="n">
        <v>0</v>
      </c>
      <c r="Q593" s="4" t="n">
        <v>3</v>
      </c>
      <c r="R593" s="4" t="n">
        <v>7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45</v>
      </c>
      <c r="AA593" s="4" t="str">
        <f aca="false">IF(AND(Z593 &lt; 36, Z593&gt;23), "24-35",
IF(AND(Z593 &lt; 51, Z593&gt;35), "36-50",
IF(AND(Z593 &lt; 66, Z593&gt;50), "51-65",
IF(Z593&gt;65, "66+", "?"))))</f>
        <v>36-50</v>
      </c>
      <c r="AB593" s="4" t="n">
        <v>2770</v>
      </c>
      <c r="AC593" s="4" t="n">
        <v>0</v>
      </c>
      <c r="AD593" s="4" t="n">
        <v>1</v>
      </c>
      <c r="AE593" s="4" t="n">
        <v>0</v>
      </c>
      <c r="AF593" s="4" t="n">
        <v>0</v>
      </c>
      <c r="AG593" s="4" t="n">
        <v>0</v>
      </c>
      <c r="AH593" s="4" t="n">
        <v>0</v>
      </c>
      <c r="AI593" s="4" t="n">
        <v>0</v>
      </c>
      <c r="AJ593" s="4" t="n">
        <v>0</v>
      </c>
      <c r="AK593" s="4" t="n">
        <v>0</v>
      </c>
      <c r="AL593" s="4" t="n">
        <v>23</v>
      </c>
      <c r="AM593" s="5" t="n">
        <v>42079</v>
      </c>
      <c r="AN593" s="3" t="n">
        <f aca="false">MONTH(AM593)</f>
        <v>3</v>
      </c>
      <c r="AO593" s="3" t="str">
        <f aca="false">TEXT(AM593,"mmmm")</f>
        <v>March</v>
      </c>
    </row>
    <row r="594" customFormat="false" ht="12.75" hidden="true" customHeight="false" outlineLevel="0" collapsed="false">
      <c r="A594" s="3" t="n">
        <v>593</v>
      </c>
      <c r="B594" s="4" t="n">
        <v>81168</v>
      </c>
      <c r="C594" s="4" t="n">
        <v>1171</v>
      </c>
      <c r="E594" s="4" t="n">
        <v>0</v>
      </c>
      <c r="F594" s="4" t="n">
        <v>0</v>
      </c>
      <c r="G594" s="4" t="n">
        <v>84</v>
      </c>
      <c r="H594" s="4" t="n">
        <v>410</v>
      </c>
      <c r="I594" s="4" t="n">
        <v>0</v>
      </c>
      <c r="J594" s="4" t="n">
        <v>592</v>
      </c>
      <c r="K594" s="4" t="n">
        <v>147</v>
      </c>
      <c r="L594" s="4" t="n">
        <v>22</v>
      </c>
      <c r="M594" s="4" t="n">
        <v>22</v>
      </c>
      <c r="N594" s="4" t="n">
        <v>1</v>
      </c>
      <c r="O594" s="4" t="n">
        <v>6</v>
      </c>
      <c r="P594" s="4" t="n">
        <v>4</v>
      </c>
      <c r="Q594" s="4" t="n">
        <v>7</v>
      </c>
      <c r="R594" s="4" t="n">
        <v>3</v>
      </c>
      <c r="S594" s="4" t="n">
        <v>1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55</v>
      </c>
      <c r="AA594" s="4" t="str">
        <f aca="false">IF(AND(Z594 &lt; 36, Z594&gt;23), "24-35",
IF(AND(Z594 &lt; 51, Z594&gt;35), "36-50",
IF(AND(Z594 &lt; 66, Z594&gt;50), "51-65",
IF(Z594&gt;65, "66+", "?"))))</f>
        <v>51-65</v>
      </c>
      <c r="AB594" s="4" t="n">
        <v>2212</v>
      </c>
      <c r="AC594" s="4" t="n">
        <v>0</v>
      </c>
      <c r="AD594" s="4" t="n">
        <v>1</v>
      </c>
      <c r="AE594" s="4" t="n">
        <v>0</v>
      </c>
      <c r="AF594" s="4" t="n">
        <v>0</v>
      </c>
      <c r="AG594" s="4" t="n">
        <v>0</v>
      </c>
      <c r="AH594" s="4" t="n">
        <v>0</v>
      </c>
      <c r="AI594" s="4" t="n">
        <v>1</v>
      </c>
      <c r="AJ594" s="4" t="n">
        <v>0</v>
      </c>
      <c r="AK594" s="4" t="n">
        <v>0</v>
      </c>
      <c r="AL594" s="4" t="n">
        <v>1149</v>
      </c>
      <c r="AM594" s="5" t="n">
        <v>42637</v>
      </c>
      <c r="AN594" s="3" t="n">
        <f aca="false">MONTH(AM594)</f>
        <v>9</v>
      </c>
      <c r="AO594" s="3" t="str">
        <f aca="false">TEXT(AM594,"mmmm")</f>
        <v>September</v>
      </c>
    </row>
    <row r="595" customFormat="false" ht="12.75" hidden="true" customHeight="false" outlineLevel="0" collapsed="false">
      <c r="A595" s="3" t="n">
        <v>594</v>
      </c>
      <c r="B595" s="4" t="n">
        <v>26877</v>
      </c>
      <c r="C595" s="4" t="n">
        <v>228</v>
      </c>
      <c r="E595" s="4" t="n">
        <v>0</v>
      </c>
      <c r="F595" s="4" t="n">
        <v>0</v>
      </c>
      <c r="G595" s="4" t="n">
        <v>74</v>
      </c>
      <c r="H595" s="4" t="n">
        <v>101</v>
      </c>
      <c r="I595" s="4" t="n">
        <v>13</v>
      </c>
      <c r="J595" s="4" t="n">
        <v>76</v>
      </c>
      <c r="K595" s="4" t="n">
        <v>20</v>
      </c>
      <c r="L595" s="4" t="n">
        <v>18</v>
      </c>
      <c r="M595" s="4" t="n">
        <v>40</v>
      </c>
      <c r="N595" s="4" t="n">
        <v>2</v>
      </c>
      <c r="O595" s="4" t="n">
        <v>3</v>
      </c>
      <c r="P595" s="4" t="n">
        <v>1</v>
      </c>
      <c r="Q595" s="4" t="n">
        <v>6</v>
      </c>
      <c r="R595" s="4" t="n">
        <v>6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51</v>
      </c>
      <c r="AA595" s="4" t="str">
        <f aca="false">IF(AND(Z595 &lt; 36, Z595&gt;23), "24-35",
IF(AND(Z595 &lt; 51, Z595&gt;35), "36-50",
IF(AND(Z595 &lt; 66, Z595&gt;50), "51-65",
IF(Z595&gt;65, "66+", "?"))))</f>
        <v>51-65</v>
      </c>
      <c r="AB595" s="4" t="n">
        <v>2473</v>
      </c>
      <c r="AC595" s="4" t="n">
        <v>0</v>
      </c>
      <c r="AD595" s="4" t="n">
        <v>0</v>
      </c>
      <c r="AE595" s="4" t="n">
        <v>1</v>
      </c>
      <c r="AF595" s="4" t="n">
        <v>0</v>
      </c>
      <c r="AG595" s="4" t="n">
        <v>0</v>
      </c>
      <c r="AH595" s="4" t="n">
        <v>0</v>
      </c>
      <c r="AI595" s="4" t="n">
        <v>0</v>
      </c>
      <c r="AJ595" s="4" t="n">
        <v>1</v>
      </c>
      <c r="AK595" s="4" t="n">
        <v>0</v>
      </c>
      <c r="AL595" s="4" t="n">
        <v>188</v>
      </c>
      <c r="AM595" s="5" t="n">
        <v>42376</v>
      </c>
      <c r="AN595" s="3" t="n">
        <f aca="false">MONTH(AM595)</f>
        <v>1</v>
      </c>
      <c r="AO595" s="3" t="str">
        <f aca="false">TEXT(AM595,"mmmm")</f>
        <v>January</v>
      </c>
    </row>
    <row r="596" customFormat="false" ht="12.75" hidden="true" customHeight="false" outlineLevel="0" collapsed="false">
      <c r="A596" s="3" t="n">
        <v>595</v>
      </c>
      <c r="B596" s="4" t="n">
        <v>45006</v>
      </c>
      <c r="C596" s="4" t="n">
        <v>256</v>
      </c>
      <c r="E596" s="4" t="n">
        <v>0</v>
      </c>
      <c r="F596" s="4" t="n">
        <v>0</v>
      </c>
      <c r="G596" s="4" t="n">
        <v>90</v>
      </c>
      <c r="H596" s="4" t="n">
        <v>162</v>
      </c>
      <c r="I596" s="4" t="n">
        <v>25</v>
      </c>
      <c r="J596" s="4" t="n">
        <v>53</v>
      </c>
      <c r="K596" s="4" t="n">
        <v>16</v>
      </c>
      <c r="L596" s="4" t="n">
        <v>0</v>
      </c>
      <c r="M596" s="4" t="n">
        <v>10</v>
      </c>
      <c r="N596" s="4" t="n">
        <v>1</v>
      </c>
      <c r="O596" s="4" t="n">
        <v>3</v>
      </c>
      <c r="P596" s="4" t="n">
        <v>1</v>
      </c>
      <c r="Q596" s="4" t="n">
        <v>7</v>
      </c>
      <c r="R596" s="4" t="n">
        <v>3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76</v>
      </c>
      <c r="AA596" s="4" t="str">
        <f aca="false">IF(AND(Z596 &lt; 36, Z596&gt;23), "24-35",
IF(AND(Z596 &lt; 51, Z596&gt;35), "36-50",
IF(AND(Z596 &lt; 66, Z596&gt;50), "51-65",
IF(Z596&gt;65, "66+", "?"))))</f>
        <v>66+</v>
      </c>
      <c r="AB596" s="4" t="n">
        <v>2505</v>
      </c>
      <c r="AC596" s="4" t="n">
        <v>0</v>
      </c>
      <c r="AD596" s="4" t="n">
        <v>0</v>
      </c>
      <c r="AE596" s="4" t="n">
        <v>0</v>
      </c>
      <c r="AF596" s="4" t="n">
        <v>0</v>
      </c>
      <c r="AG596" s="4" t="n">
        <v>1</v>
      </c>
      <c r="AH596" s="4" t="n">
        <v>0</v>
      </c>
      <c r="AI596" s="4" t="n">
        <v>0</v>
      </c>
      <c r="AJ596" s="4" t="n">
        <v>1</v>
      </c>
      <c r="AK596" s="4" t="n">
        <v>0</v>
      </c>
      <c r="AL596" s="4" t="n">
        <v>246</v>
      </c>
      <c r="AM596" s="5" t="n">
        <v>42344</v>
      </c>
      <c r="AN596" s="3" t="n">
        <f aca="false">MONTH(AM596)</f>
        <v>12</v>
      </c>
      <c r="AO596" s="3" t="str">
        <f aca="false">TEXT(AM596,"mmmm")</f>
        <v>December</v>
      </c>
    </row>
    <row r="597" customFormat="false" ht="12.75" hidden="true" customHeight="false" outlineLevel="0" collapsed="false">
      <c r="A597" s="3" t="n">
        <v>596</v>
      </c>
      <c r="B597" s="4" t="n">
        <v>18978</v>
      </c>
      <c r="C597" s="4" t="n">
        <v>22</v>
      </c>
      <c r="E597" s="4" t="n">
        <v>1</v>
      </c>
      <c r="F597" s="4" t="n">
        <v>0</v>
      </c>
      <c r="G597" s="4" t="n">
        <v>41</v>
      </c>
      <c r="H597" s="4" t="n">
        <v>2</v>
      </c>
      <c r="I597" s="4" t="n">
        <v>8</v>
      </c>
      <c r="J597" s="4" t="n">
        <v>1</v>
      </c>
      <c r="K597" s="4" t="n">
        <v>4</v>
      </c>
      <c r="L597" s="4" t="n">
        <v>7</v>
      </c>
      <c r="M597" s="4" t="n">
        <v>15</v>
      </c>
      <c r="N597" s="4" t="n">
        <v>1</v>
      </c>
      <c r="O597" s="4" t="n">
        <v>1</v>
      </c>
      <c r="P597" s="4" t="n">
        <v>0</v>
      </c>
      <c r="Q597" s="4" t="n">
        <v>3</v>
      </c>
      <c r="R597" s="4" t="n">
        <v>8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47</v>
      </c>
      <c r="AA597" s="4" t="str">
        <f aca="false">IF(AND(Z597 &lt; 36, Z597&gt;23), "24-35",
IF(AND(Z597 &lt; 51, Z597&gt;35), "36-50",
IF(AND(Z597 &lt; 66, Z597&gt;50), "51-65",
IF(Z597&gt;65, "66+", "?"))))</f>
        <v>36-50</v>
      </c>
      <c r="AB597" s="4" t="n">
        <v>2724</v>
      </c>
      <c r="AC597" s="4" t="n">
        <v>0</v>
      </c>
      <c r="AD597" s="4" t="n">
        <v>1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7</v>
      </c>
      <c r="AM597" s="5" t="n">
        <v>42125</v>
      </c>
      <c r="AN597" s="3" t="n">
        <f aca="false">MONTH(AM597)</f>
        <v>5</v>
      </c>
      <c r="AO597" s="3" t="str">
        <f aca="false">TEXT(AM597,"mmmm")</f>
        <v>May</v>
      </c>
    </row>
    <row r="598" customFormat="false" ht="12.75" hidden="true" customHeight="false" outlineLevel="0" collapsed="false">
      <c r="A598" s="3" t="n">
        <v>597</v>
      </c>
      <c r="B598" s="4" t="n">
        <v>22574</v>
      </c>
      <c r="C598" s="4" t="n">
        <v>35</v>
      </c>
      <c r="E598" s="4" t="n">
        <v>2</v>
      </c>
      <c r="F598" s="4" t="n">
        <v>1</v>
      </c>
      <c r="G598" s="4" t="n">
        <v>28</v>
      </c>
      <c r="H598" s="4" t="n">
        <v>25</v>
      </c>
      <c r="I598" s="4" t="n">
        <v>0</v>
      </c>
      <c r="J598" s="4" t="n">
        <v>8</v>
      </c>
      <c r="K598" s="4" t="n">
        <v>2</v>
      </c>
      <c r="L598" s="4" t="n">
        <v>0</v>
      </c>
      <c r="M598" s="4" t="n">
        <v>2</v>
      </c>
      <c r="N598" s="4" t="n">
        <v>2</v>
      </c>
      <c r="O598" s="4" t="n">
        <v>2</v>
      </c>
      <c r="P598" s="4" t="n">
        <v>0</v>
      </c>
      <c r="Q598" s="4" t="n">
        <v>3</v>
      </c>
      <c r="R598" s="4" t="n">
        <v>7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53</v>
      </c>
      <c r="AA598" s="4" t="str">
        <f aca="false">IF(AND(Z598 &lt; 36, Z598&gt;23), "24-35",
IF(AND(Z598 &lt; 51, Z598&gt;35), "36-50",
IF(AND(Z598 &lt; 66, Z598&gt;50), "51-65",
IF(Z598&gt;65, "66+", "?"))))</f>
        <v>51-65</v>
      </c>
      <c r="AB598" s="4" t="n">
        <v>2403</v>
      </c>
      <c r="AC598" s="4" t="n">
        <v>0</v>
      </c>
      <c r="AD598" s="4" t="n">
        <v>1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1</v>
      </c>
      <c r="AJ598" s="4" t="n">
        <v>0</v>
      </c>
      <c r="AK598" s="4" t="n">
        <v>0</v>
      </c>
      <c r="AL598" s="4" t="n">
        <v>33</v>
      </c>
      <c r="AM598" s="5" t="n">
        <v>42446</v>
      </c>
      <c r="AN598" s="3" t="n">
        <f aca="false">MONTH(AM598)</f>
        <v>3</v>
      </c>
      <c r="AO598" s="3" t="str">
        <f aca="false">TEXT(AM598,"mmmm")</f>
        <v>March</v>
      </c>
    </row>
    <row r="599" customFormat="false" ht="12.75" hidden="false" customHeight="false" outlineLevel="0" collapsed="false">
      <c r="A599" s="3" t="n">
        <v>598</v>
      </c>
      <c r="B599" s="4" t="n">
        <v>96843</v>
      </c>
      <c r="C599" s="4" t="n">
        <v>1527</v>
      </c>
      <c r="D599" s="4" t="n">
        <f aca="false">C599*100/B599</f>
        <v>1.57677891019485</v>
      </c>
      <c r="E599" s="4" t="n">
        <v>0</v>
      </c>
      <c r="F599" s="4" t="n">
        <v>0</v>
      </c>
      <c r="G599" s="4" t="n">
        <v>60</v>
      </c>
      <c r="H599" s="4" t="n">
        <v>448</v>
      </c>
      <c r="I599" s="4" t="n">
        <v>71</v>
      </c>
      <c r="J599" s="4" t="n">
        <v>951</v>
      </c>
      <c r="K599" s="4" t="n">
        <v>40</v>
      </c>
      <c r="L599" s="4" t="n">
        <v>17</v>
      </c>
      <c r="M599" s="4" t="n">
        <v>17</v>
      </c>
      <c r="N599" s="4" t="n">
        <v>1</v>
      </c>
      <c r="O599" s="4" t="n">
        <v>6</v>
      </c>
      <c r="P599" s="4" t="n">
        <v>11</v>
      </c>
      <c r="Q599" s="4" t="n">
        <v>10</v>
      </c>
      <c r="R599" s="4" t="n">
        <v>2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1</v>
      </c>
      <c r="X599" s="4" t="n">
        <v>0</v>
      </c>
      <c r="Y599" s="4" t="n">
        <v>1</v>
      </c>
      <c r="Z599" s="4" t="n">
        <v>30</v>
      </c>
      <c r="AA599" s="4" t="str">
        <f aca="false">IF(AND(Z599 &lt; 36, Z599&gt;23), "24-35",
IF(AND(Z599 &lt; 51, Z599&gt;35), "36-50",
IF(AND(Z599 &lt; 66, Z599&gt;50), "51-65",
IF(Z599&gt;65, "66+", "?"))))</f>
        <v>24-35</v>
      </c>
      <c r="AB599" s="4" t="n">
        <v>2591</v>
      </c>
      <c r="AC599" s="4" t="n">
        <v>0</v>
      </c>
      <c r="AD599" s="4" t="n">
        <v>0</v>
      </c>
      <c r="AE599" s="4" t="n">
        <v>1</v>
      </c>
      <c r="AF599" s="4" t="n">
        <v>0</v>
      </c>
      <c r="AG599" s="4" t="n">
        <v>0</v>
      </c>
      <c r="AH599" s="4" t="n">
        <v>0</v>
      </c>
      <c r="AI599" s="4" t="n">
        <v>1</v>
      </c>
      <c r="AJ599" s="4" t="n">
        <v>0</v>
      </c>
      <c r="AK599" s="4" t="n">
        <v>0</v>
      </c>
      <c r="AL599" s="4" t="n">
        <v>1510</v>
      </c>
      <c r="AM599" s="5" t="n">
        <v>42258</v>
      </c>
      <c r="AN599" s="3" t="n">
        <f aca="false">MONTH(AM599)</f>
        <v>9</v>
      </c>
      <c r="AO599" s="3" t="str">
        <f aca="false">TEXT(AM599,"mmmm")</f>
        <v>September</v>
      </c>
    </row>
    <row r="600" customFormat="false" ht="12.75" hidden="true" customHeight="false" outlineLevel="0" collapsed="false">
      <c r="A600" s="3" t="n">
        <v>599</v>
      </c>
      <c r="B600" s="4" t="n">
        <v>45837</v>
      </c>
      <c r="C600" s="4" t="n">
        <v>349</v>
      </c>
      <c r="E600" s="4" t="n">
        <v>1</v>
      </c>
      <c r="F600" s="4" t="n">
        <v>1</v>
      </c>
      <c r="G600" s="4" t="n">
        <v>88</v>
      </c>
      <c r="H600" s="4" t="n">
        <v>215</v>
      </c>
      <c r="I600" s="4" t="n">
        <v>13</v>
      </c>
      <c r="J600" s="4" t="n">
        <v>87</v>
      </c>
      <c r="K600" s="4" t="n">
        <v>17</v>
      </c>
      <c r="L600" s="4" t="n">
        <v>17</v>
      </c>
      <c r="M600" s="4" t="n">
        <v>24</v>
      </c>
      <c r="N600" s="4" t="n">
        <v>5</v>
      </c>
      <c r="O600" s="4" t="n">
        <v>6</v>
      </c>
      <c r="P600" s="4" t="n">
        <v>2</v>
      </c>
      <c r="Q600" s="4" t="n">
        <v>5</v>
      </c>
      <c r="R600" s="4" t="n">
        <v>7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46</v>
      </c>
      <c r="AA600" s="4" t="str">
        <f aca="false">IF(AND(Z600 &lt; 36, Z600&gt;23), "24-35",
IF(AND(Z600 &lt; 51, Z600&gt;35), "36-50",
IF(AND(Z600 &lt; 66, Z600&gt;50), "51-65",
IF(Z600&gt;65, "66+", "?"))))</f>
        <v>36-50</v>
      </c>
      <c r="AB600" s="4" t="n">
        <v>2497</v>
      </c>
      <c r="AC600" s="4" t="n">
        <v>0</v>
      </c>
      <c r="AD600" s="4" t="n">
        <v>1</v>
      </c>
      <c r="AE600" s="4" t="n">
        <v>0</v>
      </c>
      <c r="AF600" s="4" t="n">
        <v>0</v>
      </c>
      <c r="AG600" s="4" t="n">
        <v>0</v>
      </c>
      <c r="AH600" s="4" t="n">
        <v>0</v>
      </c>
      <c r="AI600" s="4" t="n">
        <v>1</v>
      </c>
      <c r="AJ600" s="4" t="n">
        <v>0</v>
      </c>
      <c r="AK600" s="4" t="n">
        <v>0</v>
      </c>
      <c r="AL600" s="4" t="n">
        <v>325</v>
      </c>
      <c r="AM600" s="5" t="n">
        <v>42352</v>
      </c>
      <c r="AN600" s="3" t="n">
        <f aca="false">MONTH(AM600)</f>
        <v>12</v>
      </c>
      <c r="AO600" s="3" t="str">
        <f aca="false">TEXT(AM600,"mmmm")</f>
        <v>December</v>
      </c>
    </row>
    <row r="601" customFormat="false" ht="12.75" hidden="true" customHeight="false" outlineLevel="0" collapsed="false">
      <c r="A601" s="3" t="n">
        <v>600</v>
      </c>
      <c r="B601" s="4" t="n">
        <v>35791</v>
      </c>
      <c r="C601" s="4" t="n">
        <v>32</v>
      </c>
      <c r="E601" s="4" t="n">
        <v>2</v>
      </c>
      <c r="F601" s="4" t="n">
        <v>1</v>
      </c>
      <c r="G601" s="4" t="n">
        <v>94</v>
      </c>
      <c r="H601" s="4" t="n">
        <v>27</v>
      </c>
      <c r="I601" s="4" t="n">
        <v>0</v>
      </c>
      <c r="J601" s="4" t="n">
        <v>5</v>
      </c>
      <c r="K601" s="4" t="n">
        <v>0</v>
      </c>
      <c r="L601" s="4" t="n">
        <v>0</v>
      </c>
      <c r="M601" s="4" t="n">
        <v>3</v>
      </c>
      <c r="N601" s="4" t="n">
        <v>2</v>
      </c>
      <c r="O601" s="4" t="n">
        <v>1</v>
      </c>
      <c r="P601" s="4" t="n">
        <v>0</v>
      </c>
      <c r="Q601" s="4" t="n">
        <v>3</v>
      </c>
      <c r="R601" s="4" t="n">
        <v>8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55</v>
      </c>
      <c r="AA601" s="4" t="str">
        <f aca="false">IF(AND(Z601 &lt; 36, Z601&gt;23), "24-35",
IF(AND(Z601 &lt; 51, Z601&gt;35), "36-50",
IF(AND(Z601 &lt; 66, Z601&gt;50), "51-65",
IF(Z601&gt;65, "66+", "?"))))</f>
        <v>51-65</v>
      </c>
      <c r="AB601" s="4" t="n">
        <v>2578</v>
      </c>
      <c r="AC601" s="4" t="n">
        <v>0</v>
      </c>
      <c r="AD601" s="4" t="n">
        <v>0</v>
      </c>
      <c r="AE601" s="4" t="n">
        <v>1</v>
      </c>
      <c r="AF601" s="4" t="n">
        <v>0</v>
      </c>
      <c r="AG601" s="4" t="n">
        <v>0</v>
      </c>
      <c r="AH601" s="4" t="n">
        <v>0</v>
      </c>
      <c r="AI601" s="4" t="n">
        <v>0</v>
      </c>
      <c r="AJ601" s="4" t="n">
        <v>1</v>
      </c>
      <c r="AK601" s="4" t="n">
        <v>0</v>
      </c>
      <c r="AL601" s="4" t="n">
        <v>29</v>
      </c>
      <c r="AM601" s="5" t="n">
        <v>42271</v>
      </c>
      <c r="AN601" s="3" t="n">
        <f aca="false">MONTH(AM601)</f>
        <v>9</v>
      </c>
      <c r="AO601" s="3" t="str">
        <f aca="false">TEXT(AM601,"mmmm")</f>
        <v>September</v>
      </c>
    </row>
    <row r="602" customFormat="false" ht="12.75" hidden="true" customHeight="false" outlineLevel="0" collapsed="false">
      <c r="A602" s="3" t="n">
        <v>601</v>
      </c>
      <c r="B602" s="4" t="n">
        <v>54162</v>
      </c>
      <c r="C602" s="4" t="n">
        <v>32</v>
      </c>
      <c r="E602" s="4" t="n">
        <v>1</v>
      </c>
      <c r="F602" s="4" t="n">
        <v>1</v>
      </c>
      <c r="G602" s="4" t="n">
        <v>31</v>
      </c>
      <c r="H602" s="4" t="n">
        <v>5</v>
      </c>
      <c r="I602" s="4" t="n">
        <v>6</v>
      </c>
      <c r="J602" s="4" t="n">
        <v>10</v>
      </c>
      <c r="K602" s="4" t="n">
        <v>6</v>
      </c>
      <c r="L602" s="4" t="n">
        <v>5</v>
      </c>
      <c r="M602" s="4" t="n">
        <v>10</v>
      </c>
      <c r="N602" s="4" t="n">
        <v>1</v>
      </c>
      <c r="O602" s="4" t="n">
        <v>1</v>
      </c>
      <c r="P602" s="4" t="n">
        <v>0</v>
      </c>
      <c r="Q602" s="4" t="n">
        <v>3</v>
      </c>
      <c r="R602" s="4" t="n">
        <v>4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42</v>
      </c>
      <c r="AA602" s="4" t="str">
        <f aca="false">IF(AND(Z602 &lt; 36, Z602&gt;23), "24-35",
IF(AND(Z602 &lt; 51, Z602&gt;35), "36-50",
IF(AND(Z602 &lt; 66, Z602&gt;50), "51-65",
IF(Z602&gt;65, "66+", "?"))))</f>
        <v>36-50</v>
      </c>
      <c r="AB602" s="4" t="n">
        <v>2627</v>
      </c>
      <c r="AC602" s="4" t="n">
        <v>0</v>
      </c>
      <c r="AD602" s="4" t="n">
        <v>0</v>
      </c>
      <c r="AE602" s="4" t="n">
        <v>0</v>
      </c>
      <c r="AF602" s="4" t="n">
        <v>0</v>
      </c>
      <c r="AG602" s="4" t="n">
        <v>1</v>
      </c>
      <c r="AH602" s="4" t="n">
        <v>0</v>
      </c>
      <c r="AI602" s="4" t="n">
        <v>1</v>
      </c>
      <c r="AJ602" s="4" t="n">
        <v>0</v>
      </c>
      <c r="AK602" s="4" t="n">
        <v>0</v>
      </c>
      <c r="AL602" s="4" t="n">
        <v>22</v>
      </c>
      <c r="AM602" s="5" t="n">
        <v>42222</v>
      </c>
      <c r="AN602" s="3" t="n">
        <f aca="false">MONTH(AM602)</f>
        <v>8</v>
      </c>
      <c r="AO602" s="3" t="str">
        <f aca="false">TEXT(AM602,"mmmm")</f>
        <v>August</v>
      </c>
    </row>
    <row r="603" customFormat="false" ht="12.75" hidden="true" customHeight="false" outlineLevel="0" collapsed="false">
      <c r="A603" s="3" t="n">
        <v>602</v>
      </c>
      <c r="B603" s="4" t="n">
        <v>30522</v>
      </c>
      <c r="C603" s="4" t="n">
        <v>300</v>
      </c>
      <c r="E603" s="4" t="n">
        <v>0</v>
      </c>
      <c r="F603" s="4" t="n">
        <v>1</v>
      </c>
      <c r="G603" s="4" t="n">
        <v>6</v>
      </c>
      <c r="H603" s="4" t="n">
        <v>179</v>
      </c>
      <c r="I603" s="4" t="n">
        <v>8</v>
      </c>
      <c r="J603" s="4" t="n">
        <v>83</v>
      </c>
      <c r="K603" s="4" t="n">
        <v>19</v>
      </c>
      <c r="L603" s="4" t="n">
        <v>11</v>
      </c>
      <c r="M603" s="4" t="n">
        <v>26</v>
      </c>
      <c r="N603" s="4" t="n">
        <v>5</v>
      </c>
      <c r="O603" s="4" t="n">
        <v>1</v>
      </c>
      <c r="P603" s="4" t="n">
        <v>2</v>
      </c>
      <c r="Q603" s="4" t="n">
        <v>9</v>
      </c>
      <c r="R603" s="4" t="n">
        <v>2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60</v>
      </c>
      <c r="AA603" s="4" t="str">
        <f aca="false">IF(AND(Z603 &lt; 36, Z603&gt;23), "24-35",
IF(AND(Z603 &lt; 51, Z603&gt;35), "36-50",
IF(AND(Z603 &lt; 66, Z603&gt;50), "51-65",
IF(Z603&gt;65, "66+", "?"))))</f>
        <v>51-65</v>
      </c>
      <c r="AB603" s="4" t="n">
        <v>2840</v>
      </c>
      <c r="AC603" s="4" t="n">
        <v>0</v>
      </c>
      <c r="AD603" s="4" t="n">
        <v>1</v>
      </c>
      <c r="AE603" s="4" t="n">
        <v>0</v>
      </c>
      <c r="AF603" s="4" t="n">
        <v>0</v>
      </c>
      <c r="AG603" s="4" t="n">
        <v>0</v>
      </c>
      <c r="AH603" s="4" t="n">
        <v>0</v>
      </c>
      <c r="AI603" s="4" t="n">
        <v>0</v>
      </c>
      <c r="AJ603" s="4" t="n">
        <v>1</v>
      </c>
      <c r="AK603" s="4" t="n">
        <v>0</v>
      </c>
      <c r="AL603" s="4" t="n">
        <v>274</v>
      </c>
      <c r="AM603" s="5" t="n">
        <v>42009</v>
      </c>
      <c r="AN603" s="3" t="n">
        <f aca="false">MONTH(AM603)</f>
        <v>1</v>
      </c>
      <c r="AO603" s="3" t="str">
        <f aca="false">TEXT(AM603,"mmmm")</f>
        <v>January</v>
      </c>
    </row>
    <row r="604" customFormat="false" ht="12.75" hidden="true" customHeight="false" outlineLevel="0" collapsed="false">
      <c r="A604" s="3" t="n">
        <v>603</v>
      </c>
      <c r="B604" s="4" t="n">
        <v>54456</v>
      </c>
      <c r="C604" s="4" t="n">
        <v>389</v>
      </c>
      <c r="E604" s="4" t="n">
        <v>0</v>
      </c>
      <c r="F604" s="4" t="n">
        <v>1</v>
      </c>
      <c r="G604" s="4" t="n">
        <v>23</v>
      </c>
      <c r="H604" s="4" t="n">
        <v>352</v>
      </c>
      <c r="I604" s="4" t="n">
        <v>0</v>
      </c>
      <c r="J604" s="4" t="n">
        <v>27</v>
      </c>
      <c r="K604" s="4" t="n">
        <v>10</v>
      </c>
      <c r="L604" s="4" t="n">
        <v>0</v>
      </c>
      <c r="M604" s="4" t="n">
        <v>15</v>
      </c>
      <c r="N604" s="4" t="n">
        <v>3</v>
      </c>
      <c r="O604" s="4" t="n">
        <v>6</v>
      </c>
      <c r="P604" s="4" t="n">
        <v>1</v>
      </c>
      <c r="Q604" s="4" t="n">
        <v>7</v>
      </c>
      <c r="R604" s="4" t="n">
        <v>6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59</v>
      </c>
      <c r="AA604" s="4" t="str">
        <f aca="false">IF(AND(Z604 &lt; 36, Z604&gt;23), "24-35",
IF(AND(Z604 &lt; 51, Z604&gt;35), "36-50",
IF(AND(Z604 &lt; 66, Z604&gt;50), "51-65",
IF(Z604&gt;65, "66+", "?"))))</f>
        <v>51-65</v>
      </c>
      <c r="AB604" s="4" t="n">
        <v>2512</v>
      </c>
      <c r="AC604" s="4" t="n">
        <v>0</v>
      </c>
      <c r="AD604" s="4" t="n">
        <v>1</v>
      </c>
      <c r="AE604" s="4" t="n">
        <v>0</v>
      </c>
      <c r="AF604" s="4" t="n">
        <v>0</v>
      </c>
      <c r="AG604" s="4" t="n">
        <v>0</v>
      </c>
      <c r="AH604" s="4" t="n">
        <v>0</v>
      </c>
      <c r="AI604" s="4" t="n">
        <v>0</v>
      </c>
      <c r="AJ604" s="4" t="n">
        <v>0</v>
      </c>
      <c r="AK604" s="4" t="n">
        <v>1</v>
      </c>
      <c r="AL604" s="4" t="n">
        <v>374</v>
      </c>
      <c r="AM604" s="5" t="n">
        <v>42337</v>
      </c>
      <c r="AN604" s="3" t="n">
        <f aca="false">MONTH(AM604)</f>
        <v>11</v>
      </c>
      <c r="AO604" s="3" t="str">
        <f aca="false">TEXT(AM604,"mmmm")</f>
        <v>November</v>
      </c>
    </row>
    <row r="605" customFormat="false" ht="12.75" hidden="true" customHeight="false" outlineLevel="0" collapsed="false">
      <c r="A605" s="3" t="n">
        <v>604</v>
      </c>
      <c r="B605" s="4" t="n">
        <v>31632</v>
      </c>
      <c r="C605" s="4" t="n">
        <v>63</v>
      </c>
      <c r="E605" s="4" t="n">
        <v>0</v>
      </c>
      <c r="F605" s="4" t="n">
        <v>0</v>
      </c>
      <c r="G605" s="4" t="n">
        <v>92</v>
      </c>
      <c r="H605" s="4" t="n">
        <v>17</v>
      </c>
      <c r="I605" s="4" t="n">
        <v>8</v>
      </c>
      <c r="J605" s="4" t="n">
        <v>12</v>
      </c>
      <c r="K605" s="4" t="n">
        <v>11</v>
      </c>
      <c r="L605" s="4" t="n">
        <v>15</v>
      </c>
      <c r="M605" s="4" t="n">
        <v>32</v>
      </c>
      <c r="N605" s="4" t="n">
        <v>1</v>
      </c>
      <c r="O605" s="4" t="n">
        <v>2</v>
      </c>
      <c r="P605" s="4" t="n">
        <v>1</v>
      </c>
      <c r="Q605" s="4" t="n">
        <v>2</v>
      </c>
      <c r="R605" s="4" t="n">
        <v>7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49</v>
      </c>
      <c r="AA605" s="4" t="str">
        <f aca="false">IF(AND(Z605 &lt; 36, Z605&gt;23), "24-35",
IF(AND(Z605 &lt; 51, Z605&gt;35), "36-50",
IF(AND(Z605 &lt; 66, Z605&gt;50), "51-65",
IF(Z605&gt;65, "66+", "?"))))</f>
        <v>36-50</v>
      </c>
      <c r="AB605" s="4" t="n">
        <v>2509</v>
      </c>
      <c r="AC605" s="4" t="n">
        <v>0</v>
      </c>
      <c r="AD605" s="4" t="n">
        <v>0</v>
      </c>
      <c r="AE605" s="4" t="n">
        <v>1</v>
      </c>
      <c r="AF605" s="4" t="n">
        <v>0</v>
      </c>
      <c r="AG605" s="4" t="n">
        <v>0</v>
      </c>
      <c r="AH605" s="4" t="n">
        <v>0</v>
      </c>
      <c r="AI605" s="4" t="n">
        <v>1</v>
      </c>
      <c r="AJ605" s="4" t="n">
        <v>0</v>
      </c>
      <c r="AK605" s="4" t="n">
        <v>0</v>
      </c>
      <c r="AL605" s="4" t="n">
        <v>31</v>
      </c>
      <c r="AM605" s="5" t="n">
        <v>42340</v>
      </c>
      <c r="AN605" s="3" t="n">
        <f aca="false">MONTH(AM605)</f>
        <v>12</v>
      </c>
      <c r="AO605" s="3" t="str">
        <f aca="false">TEXT(AM605,"mmmm")</f>
        <v>December</v>
      </c>
    </row>
    <row r="606" customFormat="false" ht="12.75" hidden="true" customHeight="false" outlineLevel="0" collapsed="false">
      <c r="A606" s="3" t="n">
        <v>605</v>
      </c>
      <c r="B606" s="4" t="n">
        <v>72298</v>
      </c>
      <c r="C606" s="4" t="n">
        <v>904</v>
      </c>
      <c r="E606" s="4" t="n">
        <v>0</v>
      </c>
      <c r="F606" s="4" t="n">
        <v>0</v>
      </c>
      <c r="G606" s="4" t="n">
        <v>52</v>
      </c>
      <c r="H606" s="4" t="n">
        <v>625</v>
      </c>
      <c r="I606" s="4" t="n">
        <v>35</v>
      </c>
      <c r="J606" s="4" t="n">
        <v>169</v>
      </c>
      <c r="K606" s="4" t="n">
        <v>58</v>
      </c>
      <c r="L606" s="4" t="n">
        <v>17</v>
      </c>
      <c r="M606" s="4" t="n">
        <v>35</v>
      </c>
      <c r="N606" s="4" t="n">
        <v>1</v>
      </c>
      <c r="O606" s="4" t="n">
        <v>4</v>
      </c>
      <c r="P606" s="4" t="n">
        <v>3</v>
      </c>
      <c r="Q606" s="4" t="n">
        <v>6</v>
      </c>
      <c r="R606" s="4" t="n">
        <v>1</v>
      </c>
      <c r="S606" s="4" t="n">
        <v>0</v>
      </c>
      <c r="T606" s="4" t="n">
        <v>0</v>
      </c>
      <c r="U606" s="4" t="n">
        <v>0</v>
      </c>
      <c r="V606" s="4" t="n">
        <v>1</v>
      </c>
      <c r="W606" s="4" t="n">
        <v>1</v>
      </c>
      <c r="X606" s="4" t="n">
        <v>0</v>
      </c>
      <c r="Y606" s="4" t="n">
        <v>0</v>
      </c>
      <c r="Z606" s="4" t="n">
        <v>71</v>
      </c>
      <c r="AA606" s="4" t="str">
        <f aca="false">IF(AND(Z606 &lt; 36, Z606&gt;23), "24-35",
IF(AND(Z606 &lt; 51, Z606&gt;35), "36-50",
IF(AND(Z606 &lt; 66, Z606&gt;50), "51-65",
IF(Z606&gt;65, "66+", "?"))))</f>
        <v>66+</v>
      </c>
      <c r="AB606" s="4" t="n">
        <v>2270</v>
      </c>
      <c r="AC606" s="4" t="n">
        <v>0</v>
      </c>
      <c r="AD606" s="4" t="n">
        <v>0</v>
      </c>
      <c r="AE606" s="4" t="n">
        <v>0</v>
      </c>
      <c r="AF606" s="4" t="n">
        <v>0</v>
      </c>
      <c r="AG606" s="4" t="n">
        <v>1</v>
      </c>
      <c r="AH606" s="4" t="n">
        <v>0</v>
      </c>
      <c r="AI606" s="4" t="n">
        <v>1</v>
      </c>
      <c r="AJ606" s="4" t="n">
        <v>0</v>
      </c>
      <c r="AK606" s="4" t="n">
        <v>0</v>
      </c>
      <c r="AL606" s="4" t="n">
        <v>869</v>
      </c>
      <c r="AM606" s="5" t="n">
        <v>42579</v>
      </c>
      <c r="AN606" s="3" t="n">
        <f aca="false">MONTH(AM606)</f>
        <v>7</v>
      </c>
      <c r="AO606" s="3" t="str">
        <f aca="false">TEXT(AM606,"mmmm")</f>
        <v>July</v>
      </c>
    </row>
    <row r="607" customFormat="false" ht="12.75" hidden="true" customHeight="false" outlineLevel="0" collapsed="false">
      <c r="A607" s="3" t="n">
        <v>606</v>
      </c>
      <c r="B607" s="4" t="n">
        <v>36975</v>
      </c>
      <c r="C607" s="4" t="n">
        <v>31</v>
      </c>
      <c r="E607" s="4" t="n">
        <v>1</v>
      </c>
      <c r="F607" s="4" t="n">
        <v>0</v>
      </c>
      <c r="G607" s="4" t="n">
        <v>50</v>
      </c>
      <c r="H607" s="4" t="n">
        <v>10</v>
      </c>
      <c r="I607" s="4" t="n">
        <v>6</v>
      </c>
      <c r="J607" s="4" t="n">
        <v>11</v>
      </c>
      <c r="K607" s="4" t="n">
        <v>0</v>
      </c>
      <c r="L607" s="4" t="n">
        <v>4</v>
      </c>
      <c r="M607" s="4" t="n">
        <v>2</v>
      </c>
      <c r="N607" s="4" t="n">
        <v>1</v>
      </c>
      <c r="O607" s="4" t="n">
        <v>1</v>
      </c>
      <c r="P607" s="4" t="n">
        <v>0</v>
      </c>
      <c r="Q607" s="4" t="n">
        <v>3</v>
      </c>
      <c r="R607" s="4" t="n">
        <v>7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42</v>
      </c>
      <c r="AA607" s="4" t="str">
        <f aca="false">IF(AND(Z607 &lt; 36, Z607&gt;23), "24-35",
IF(AND(Z607 &lt; 51, Z607&gt;35), "36-50",
IF(AND(Z607 &lt; 66, Z607&gt;50), "51-65",
IF(Z607&gt;65, "66+", "?"))))</f>
        <v>36-50</v>
      </c>
      <c r="AB607" s="4" t="n">
        <v>2342</v>
      </c>
      <c r="AC607" s="4" t="n">
        <v>0</v>
      </c>
      <c r="AD607" s="4" t="n">
        <v>0</v>
      </c>
      <c r="AE607" s="4" t="n">
        <v>1</v>
      </c>
      <c r="AF607" s="4" t="n">
        <v>0</v>
      </c>
      <c r="AG607" s="4" t="n">
        <v>0</v>
      </c>
      <c r="AH607" s="4" t="n">
        <v>1</v>
      </c>
      <c r="AI607" s="4" t="n">
        <v>0</v>
      </c>
      <c r="AJ607" s="4" t="n">
        <v>0</v>
      </c>
      <c r="AK607" s="4" t="n">
        <v>0</v>
      </c>
      <c r="AL607" s="4" t="n">
        <v>29</v>
      </c>
      <c r="AM607" s="5" t="n">
        <v>42507</v>
      </c>
      <c r="AN607" s="3" t="n">
        <f aca="false">MONTH(AM607)</f>
        <v>5</v>
      </c>
      <c r="AO607" s="3" t="str">
        <f aca="false">TEXT(AM607,"mmmm")</f>
        <v>May</v>
      </c>
    </row>
    <row r="608" customFormat="false" ht="12.75" hidden="true" customHeight="false" outlineLevel="0" collapsed="false">
      <c r="A608" s="3" t="n">
        <v>607</v>
      </c>
      <c r="B608" s="4" t="n">
        <v>72635</v>
      </c>
      <c r="C608" s="4" t="n">
        <v>874</v>
      </c>
      <c r="E608" s="4" t="n">
        <v>0</v>
      </c>
      <c r="F608" s="4" t="n">
        <v>0</v>
      </c>
      <c r="G608" s="4" t="n">
        <v>54</v>
      </c>
      <c r="H608" s="4" t="n">
        <v>390</v>
      </c>
      <c r="I608" s="4" t="n">
        <v>22</v>
      </c>
      <c r="J608" s="4" t="n">
        <v>323</v>
      </c>
      <c r="K608" s="4" t="n">
        <v>104</v>
      </c>
      <c r="L608" s="4" t="n">
        <v>35</v>
      </c>
      <c r="M608" s="4" t="n">
        <v>107</v>
      </c>
      <c r="N608" s="4" t="n">
        <v>1</v>
      </c>
      <c r="O608" s="4" t="n">
        <v>6</v>
      </c>
      <c r="P608" s="4" t="n">
        <v>8</v>
      </c>
      <c r="Q608" s="4" t="n">
        <v>6</v>
      </c>
      <c r="R608" s="4" t="n">
        <v>3</v>
      </c>
      <c r="S608" s="4" t="n">
        <v>1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65</v>
      </c>
      <c r="AA608" s="4" t="str">
        <f aca="false">IF(AND(Z608 &lt; 36, Z608&gt;23), "24-35",
IF(AND(Z608 &lt; 51, Z608&gt;35), "36-50",
IF(AND(Z608 &lt; 66, Z608&gt;50), "51-65",
IF(Z608&gt;65, "66+", "?"))))</f>
        <v>51-65</v>
      </c>
      <c r="AB608" s="4" t="n">
        <v>2550</v>
      </c>
      <c r="AC608" s="4" t="n">
        <v>0</v>
      </c>
      <c r="AD608" s="4" t="n">
        <v>1</v>
      </c>
      <c r="AE608" s="4" t="n">
        <v>0</v>
      </c>
      <c r="AF608" s="4" t="n">
        <v>0</v>
      </c>
      <c r="AG608" s="4" t="n">
        <v>0</v>
      </c>
      <c r="AH608" s="4" t="n">
        <v>1</v>
      </c>
      <c r="AI608" s="4" t="n">
        <v>0</v>
      </c>
      <c r="AJ608" s="4" t="n">
        <v>0</v>
      </c>
      <c r="AK608" s="4" t="n">
        <v>0</v>
      </c>
      <c r="AL608" s="4" t="n">
        <v>767</v>
      </c>
      <c r="AM608" s="5" t="n">
        <v>42299</v>
      </c>
      <c r="AN608" s="3" t="n">
        <f aca="false">MONTH(AM608)</f>
        <v>10</v>
      </c>
      <c r="AO608" s="3" t="str">
        <f aca="false">TEXT(AM608,"mmmm")</f>
        <v>October</v>
      </c>
    </row>
    <row r="609" customFormat="false" ht="12.75" hidden="true" customHeight="false" outlineLevel="0" collapsed="false">
      <c r="A609" s="3" t="n">
        <v>608</v>
      </c>
      <c r="B609" s="4" t="n">
        <v>13624</v>
      </c>
      <c r="C609" s="4" t="n">
        <v>30</v>
      </c>
      <c r="E609" s="4" t="n">
        <v>1</v>
      </c>
      <c r="F609" s="4" t="n">
        <v>0</v>
      </c>
      <c r="G609" s="4" t="n">
        <v>93</v>
      </c>
      <c r="H609" s="4" t="n">
        <v>10</v>
      </c>
      <c r="I609" s="4" t="n">
        <v>2</v>
      </c>
      <c r="J609" s="4" t="n">
        <v>15</v>
      </c>
      <c r="K609" s="4" t="n">
        <v>2</v>
      </c>
      <c r="L609" s="4" t="n">
        <v>1</v>
      </c>
      <c r="M609" s="4" t="n">
        <v>6</v>
      </c>
      <c r="N609" s="4" t="n">
        <v>2</v>
      </c>
      <c r="O609" s="4" t="n">
        <v>2</v>
      </c>
      <c r="P609" s="4" t="n">
        <v>0</v>
      </c>
      <c r="Q609" s="4" t="n">
        <v>3</v>
      </c>
      <c r="R609" s="4" t="n">
        <v>6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44</v>
      </c>
      <c r="AA609" s="4" t="str">
        <f aca="false">IF(AND(Z609 &lt; 36, Z609&gt;23), "24-35",
IF(AND(Z609 &lt; 51, Z609&gt;35), "36-50",
IF(AND(Z609 &lt; 66, Z609&gt;50), "51-65",
IF(Z609&gt;65, "66+", "?"))))</f>
        <v>36-50</v>
      </c>
      <c r="AB609" s="4" t="n">
        <v>2684</v>
      </c>
      <c r="AC609" s="4" t="n">
        <v>0</v>
      </c>
      <c r="AD609" s="4" t="n">
        <v>1</v>
      </c>
      <c r="AE609" s="4" t="n">
        <v>0</v>
      </c>
      <c r="AF609" s="4" t="n">
        <v>0</v>
      </c>
      <c r="AG609" s="4" t="n">
        <v>0</v>
      </c>
      <c r="AH609" s="4" t="n">
        <v>0</v>
      </c>
      <c r="AI609" s="4" t="n">
        <v>1</v>
      </c>
      <c r="AJ609" s="4" t="n">
        <v>0</v>
      </c>
      <c r="AK609" s="4" t="n">
        <v>0</v>
      </c>
      <c r="AL609" s="4" t="n">
        <v>24</v>
      </c>
      <c r="AM609" s="5" t="n">
        <v>42165</v>
      </c>
      <c r="AN609" s="3" t="n">
        <f aca="false">MONTH(AM609)</f>
        <v>6</v>
      </c>
      <c r="AO609" s="3" t="str">
        <f aca="false">TEXT(AM609,"mmmm")</f>
        <v>June</v>
      </c>
    </row>
    <row r="610" customFormat="false" ht="12.75" hidden="true" customHeight="false" outlineLevel="0" collapsed="false">
      <c r="A610" s="3" t="n">
        <v>609</v>
      </c>
      <c r="B610" s="4" t="n">
        <v>84196</v>
      </c>
      <c r="C610" s="4" t="n">
        <v>1047</v>
      </c>
      <c r="E610" s="4" t="n">
        <v>0</v>
      </c>
      <c r="F610" s="4" t="n">
        <v>1</v>
      </c>
      <c r="G610" s="4" t="n">
        <v>56</v>
      </c>
      <c r="H610" s="4" t="n">
        <v>215</v>
      </c>
      <c r="I610" s="4" t="n">
        <v>63</v>
      </c>
      <c r="J610" s="4" t="n">
        <v>507</v>
      </c>
      <c r="K610" s="4" t="n">
        <v>231</v>
      </c>
      <c r="L610" s="4" t="n">
        <v>31</v>
      </c>
      <c r="M610" s="4" t="n">
        <v>190</v>
      </c>
      <c r="N610" s="4" t="n">
        <v>1</v>
      </c>
      <c r="O610" s="4" t="n">
        <v>8</v>
      </c>
      <c r="P610" s="4" t="n">
        <v>4</v>
      </c>
      <c r="Q610" s="4" t="n">
        <v>7</v>
      </c>
      <c r="R610" s="4" t="n">
        <v>3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45</v>
      </c>
      <c r="AA610" s="4" t="str">
        <f aca="false">IF(AND(Z610 &lt; 36, Z610&gt;23), "24-35",
IF(AND(Z610 &lt; 51, Z610&gt;35), "36-50",
IF(AND(Z610 &lt; 66, Z610&gt;50), "51-65",
IF(Z610&gt;65, "66+", "?"))))</f>
        <v>36-50</v>
      </c>
      <c r="AB610" s="4" t="n">
        <v>2550</v>
      </c>
      <c r="AC610" s="4" t="n">
        <v>0</v>
      </c>
      <c r="AD610" s="4" t="n">
        <v>0</v>
      </c>
      <c r="AE610" s="4" t="n">
        <v>1</v>
      </c>
      <c r="AF610" s="4" t="n">
        <v>0</v>
      </c>
      <c r="AG610" s="4" t="n">
        <v>0</v>
      </c>
      <c r="AH610" s="4" t="n">
        <v>0</v>
      </c>
      <c r="AI610" s="4" t="n">
        <v>1</v>
      </c>
      <c r="AJ610" s="4" t="n">
        <v>0</v>
      </c>
      <c r="AK610" s="4" t="n">
        <v>0</v>
      </c>
      <c r="AL610" s="4" t="n">
        <v>857</v>
      </c>
      <c r="AM610" s="5" t="n">
        <v>42299</v>
      </c>
      <c r="AN610" s="3" t="n">
        <f aca="false">MONTH(AM610)</f>
        <v>10</v>
      </c>
      <c r="AO610" s="3" t="str">
        <f aca="false">TEXT(AM610,"mmmm")</f>
        <v>October</v>
      </c>
    </row>
    <row r="611" customFormat="false" ht="12.75" hidden="false" customHeight="false" outlineLevel="0" collapsed="false">
      <c r="A611" s="3" t="n">
        <v>610</v>
      </c>
      <c r="B611" s="4" t="n">
        <v>105471</v>
      </c>
      <c r="C611" s="4" t="n">
        <v>1517</v>
      </c>
      <c r="D611" s="4" t="n">
        <f aca="false">C611*100/B611</f>
        <v>1.43831005679286</v>
      </c>
      <c r="E611" s="4" t="n">
        <v>0</v>
      </c>
      <c r="F611" s="4" t="n">
        <v>0</v>
      </c>
      <c r="G611" s="4" t="n">
        <v>36</v>
      </c>
      <c r="H611" s="4" t="n">
        <v>1009</v>
      </c>
      <c r="I611" s="4" t="n">
        <v>181</v>
      </c>
      <c r="J611" s="4" t="n">
        <v>104</v>
      </c>
      <c r="K611" s="4" t="n">
        <v>202</v>
      </c>
      <c r="L611" s="4" t="n">
        <v>21</v>
      </c>
      <c r="M611" s="4" t="n">
        <v>207</v>
      </c>
      <c r="N611" s="4" t="n">
        <v>0</v>
      </c>
      <c r="O611" s="4" t="n">
        <v>9</v>
      </c>
      <c r="P611" s="4" t="n">
        <v>8</v>
      </c>
      <c r="Q611" s="4" t="n">
        <v>13</v>
      </c>
      <c r="R611" s="4" t="n">
        <v>3</v>
      </c>
      <c r="S611" s="4" t="n">
        <v>1</v>
      </c>
      <c r="T611" s="4" t="n">
        <v>0</v>
      </c>
      <c r="U611" s="4" t="n">
        <v>0</v>
      </c>
      <c r="V611" s="4" t="n">
        <v>0</v>
      </c>
      <c r="W611" s="4" t="n">
        <v>1</v>
      </c>
      <c r="X611" s="4" t="n">
        <v>0</v>
      </c>
      <c r="Y611" s="4" t="n">
        <v>1</v>
      </c>
      <c r="Z611" s="4" t="n">
        <v>50</v>
      </c>
      <c r="AA611" s="4" t="str">
        <f aca="false">IF(AND(Z611 &lt; 36, Z611&gt;23), "24-35",
IF(AND(Z611 &lt; 51, Z611&gt;35), "36-50",
IF(AND(Z611 &lt; 66, Z611&gt;50), "51-65",
IF(Z611&gt;65, "66+", "?"))))</f>
        <v>36-50</v>
      </c>
      <c r="AB611" s="4" t="n">
        <v>2683</v>
      </c>
      <c r="AC611" s="4" t="n">
        <v>0</v>
      </c>
      <c r="AD611" s="4" t="n">
        <v>0</v>
      </c>
      <c r="AE611" s="4" t="n">
        <v>0</v>
      </c>
      <c r="AF611" s="4" t="n">
        <v>1</v>
      </c>
      <c r="AG611" s="4" t="n">
        <v>0</v>
      </c>
      <c r="AH611" s="4" t="n">
        <v>0</v>
      </c>
      <c r="AI611" s="4" t="n">
        <v>1</v>
      </c>
      <c r="AJ611" s="4" t="n">
        <v>0</v>
      </c>
      <c r="AK611" s="4" t="n">
        <v>0</v>
      </c>
      <c r="AL611" s="4" t="n">
        <v>1310</v>
      </c>
      <c r="AM611" s="5" t="n">
        <v>42166</v>
      </c>
      <c r="AN611" s="3" t="n">
        <f aca="false">MONTH(AM611)</f>
        <v>6</v>
      </c>
      <c r="AO611" s="3" t="str">
        <f aca="false">TEXT(AM611,"mmmm")</f>
        <v>June</v>
      </c>
    </row>
    <row r="612" customFormat="false" ht="12.75" hidden="true" customHeight="false" outlineLevel="0" collapsed="false">
      <c r="A612" s="3" t="n">
        <v>611</v>
      </c>
      <c r="B612" s="4" t="n">
        <v>34487</v>
      </c>
      <c r="C612" s="4" t="n">
        <v>95</v>
      </c>
      <c r="E612" s="4" t="n">
        <v>1</v>
      </c>
      <c r="F612" s="4" t="n">
        <v>1</v>
      </c>
      <c r="G612" s="4" t="n">
        <v>94</v>
      </c>
      <c r="H612" s="4" t="n">
        <v>19</v>
      </c>
      <c r="I612" s="4" t="n">
        <v>18</v>
      </c>
      <c r="J612" s="4" t="n">
        <v>33</v>
      </c>
      <c r="K612" s="4" t="n">
        <v>24</v>
      </c>
      <c r="L612" s="4" t="n">
        <v>1</v>
      </c>
      <c r="M612" s="4" t="n">
        <v>8</v>
      </c>
      <c r="N612" s="4" t="n">
        <v>3</v>
      </c>
      <c r="O612" s="4" t="n">
        <v>3</v>
      </c>
      <c r="P612" s="4" t="n">
        <v>0</v>
      </c>
      <c r="Q612" s="4" t="n">
        <v>3</v>
      </c>
      <c r="R612" s="4" t="n">
        <v>9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43</v>
      </c>
      <c r="AA612" s="4" t="str">
        <f aca="false">IF(AND(Z612 &lt; 36, Z612&gt;23), "24-35",
IF(AND(Z612 &lt; 51, Z612&gt;35), "36-50",
IF(AND(Z612 &lt; 66, Z612&gt;50), "51-65",
IF(Z612&gt;65, "66+", "?"))))</f>
        <v>36-50</v>
      </c>
      <c r="AB612" s="4" t="n">
        <v>2820</v>
      </c>
      <c r="AC612" s="4" t="n">
        <v>1</v>
      </c>
      <c r="AD612" s="4" t="n">
        <v>0</v>
      </c>
      <c r="AE612" s="4" t="n">
        <v>0</v>
      </c>
      <c r="AF612" s="4" t="n">
        <v>0</v>
      </c>
      <c r="AG612" s="4" t="n">
        <v>0</v>
      </c>
      <c r="AH612" s="4" t="n">
        <v>0</v>
      </c>
      <c r="AI612" s="4" t="n">
        <v>0</v>
      </c>
      <c r="AJ612" s="4" t="n">
        <v>0</v>
      </c>
      <c r="AK612" s="4" t="n">
        <v>1</v>
      </c>
      <c r="AL612" s="4" t="n">
        <v>87</v>
      </c>
      <c r="AM612" s="5" t="n">
        <v>42029</v>
      </c>
      <c r="AN612" s="3" t="n">
        <f aca="false">MONTH(AM612)</f>
        <v>1</v>
      </c>
      <c r="AO612" s="3" t="str">
        <f aca="false">TEXT(AM612,"mmmm")</f>
        <v>January</v>
      </c>
    </row>
    <row r="613" customFormat="false" ht="12.75" hidden="true" customHeight="false" outlineLevel="0" collapsed="false">
      <c r="A613" s="3" t="n">
        <v>612</v>
      </c>
      <c r="B613" s="4" t="n">
        <v>28769</v>
      </c>
      <c r="C613" s="4" t="n">
        <v>188</v>
      </c>
      <c r="E613" s="4" t="n">
        <v>1</v>
      </c>
      <c r="F613" s="4" t="n">
        <v>0</v>
      </c>
      <c r="G613" s="4" t="n">
        <v>76</v>
      </c>
      <c r="H613" s="4" t="n">
        <v>41</v>
      </c>
      <c r="I613" s="4" t="n">
        <v>5</v>
      </c>
      <c r="J613" s="4" t="n">
        <v>129</v>
      </c>
      <c r="K613" s="4" t="n">
        <v>10</v>
      </c>
      <c r="L613" s="4" t="n">
        <v>3</v>
      </c>
      <c r="M613" s="4" t="n">
        <v>3</v>
      </c>
      <c r="N613" s="4" t="n">
        <v>3</v>
      </c>
      <c r="O613" s="4" t="n">
        <v>4</v>
      </c>
      <c r="P613" s="4" t="n">
        <v>1</v>
      </c>
      <c r="Q613" s="4" t="n">
        <v>4</v>
      </c>
      <c r="R613" s="4" t="n">
        <v>9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43</v>
      </c>
      <c r="AA613" s="4" t="str">
        <f aca="false">IF(AND(Z613 &lt; 36, Z613&gt;23), "24-35",
IF(AND(Z613 &lt; 51, Z613&gt;35), "36-50",
IF(AND(Z613 &lt; 66, Z613&gt;50), "51-65",
IF(Z613&gt;65, "66+", "?"))))</f>
        <v>36-50</v>
      </c>
      <c r="AB613" s="4" t="n">
        <v>2717</v>
      </c>
      <c r="AC613" s="4" t="n">
        <v>0</v>
      </c>
      <c r="AD613" s="4" t="n">
        <v>0</v>
      </c>
      <c r="AE613" s="4" t="n">
        <v>1</v>
      </c>
      <c r="AF613" s="4" t="n">
        <v>0</v>
      </c>
      <c r="AG613" s="4" t="n">
        <v>0</v>
      </c>
      <c r="AH613" s="4" t="n">
        <v>0</v>
      </c>
      <c r="AI613" s="4" t="n">
        <v>1</v>
      </c>
      <c r="AJ613" s="4" t="n">
        <v>0</v>
      </c>
      <c r="AK613" s="4" t="n">
        <v>0</v>
      </c>
      <c r="AL613" s="4" t="n">
        <v>185</v>
      </c>
      <c r="AM613" s="5" t="n">
        <v>42132</v>
      </c>
      <c r="AN613" s="3" t="n">
        <f aca="false">MONTH(AM613)</f>
        <v>5</v>
      </c>
      <c r="AO613" s="3" t="str">
        <f aca="false">TEXT(AM613,"mmmm")</f>
        <v>May</v>
      </c>
    </row>
    <row r="614" customFormat="false" ht="12.75" hidden="true" customHeight="false" outlineLevel="0" collapsed="false">
      <c r="A614" s="3" t="n">
        <v>613</v>
      </c>
      <c r="B614" s="4" t="n">
        <v>69084</v>
      </c>
      <c r="C614" s="4" t="n">
        <v>1556</v>
      </c>
      <c r="E614" s="4" t="n">
        <v>1</v>
      </c>
      <c r="F614" s="4" t="n">
        <v>0</v>
      </c>
      <c r="G614" s="4" t="n">
        <v>43</v>
      </c>
      <c r="H614" s="4" t="n">
        <v>1181</v>
      </c>
      <c r="I614" s="4" t="n">
        <v>107</v>
      </c>
      <c r="J614" s="4" t="n">
        <v>199</v>
      </c>
      <c r="K614" s="4" t="n">
        <v>39</v>
      </c>
      <c r="L614" s="4" t="n">
        <v>30</v>
      </c>
      <c r="M614" s="4" t="n">
        <v>30</v>
      </c>
      <c r="N614" s="4" t="n">
        <v>2</v>
      </c>
      <c r="O614" s="4" t="n">
        <v>7</v>
      </c>
      <c r="P614" s="4" t="n">
        <v>3</v>
      </c>
      <c r="Q614" s="4" t="n">
        <v>13</v>
      </c>
      <c r="R614" s="4" t="n">
        <v>8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50</v>
      </c>
      <c r="AA614" s="4" t="str">
        <f aca="false">IF(AND(Z614 &lt; 36, Z614&gt;23), "24-35",
IF(AND(Z614 &lt; 51, Z614&gt;35), "36-50",
IF(AND(Z614 &lt; 66, Z614&gt;50), "51-65",
IF(Z614&gt;65, "66+", "?"))))</f>
        <v>36-50</v>
      </c>
      <c r="AB614" s="4" t="n">
        <v>2381</v>
      </c>
      <c r="AC614" s="4" t="n">
        <v>0</v>
      </c>
      <c r="AD614" s="4" t="n">
        <v>1</v>
      </c>
      <c r="AE614" s="4" t="n">
        <v>0</v>
      </c>
      <c r="AF614" s="4" t="n">
        <v>0</v>
      </c>
      <c r="AG614" s="4" t="n">
        <v>0</v>
      </c>
      <c r="AH614" s="4" t="n">
        <v>0</v>
      </c>
      <c r="AI614" s="4" t="n">
        <v>0</v>
      </c>
      <c r="AJ614" s="4" t="n">
        <v>0</v>
      </c>
      <c r="AK614" s="4" t="n">
        <v>1</v>
      </c>
      <c r="AL614" s="4" t="n">
        <v>1526</v>
      </c>
      <c r="AM614" s="5" t="n">
        <v>42468</v>
      </c>
      <c r="AN614" s="3" t="n">
        <f aca="false">MONTH(AM614)</f>
        <v>4</v>
      </c>
      <c r="AO614" s="3" t="str">
        <f aca="false">TEXT(AM614,"mmmm")</f>
        <v>April</v>
      </c>
    </row>
    <row r="615" customFormat="false" ht="12.75" hidden="true" customHeight="false" outlineLevel="0" collapsed="false">
      <c r="A615" s="3" t="n">
        <v>614</v>
      </c>
      <c r="B615" s="4" t="n">
        <v>65488</v>
      </c>
      <c r="C615" s="4" t="n">
        <v>909</v>
      </c>
      <c r="E615" s="4" t="n">
        <v>0</v>
      </c>
      <c r="F615" s="4" t="n">
        <v>0</v>
      </c>
      <c r="G615" s="4" t="n">
        <v>46</v>
      </c>
      <c r="H615" s="4" t="n">
        <v>603</v>
      </c>
      <c r="I615" s="4" t="n">
        <v>45</v>
      </c>
      <c r="J615" s="4" t="n">
        <v>207</v>
      </c>
      <c r="K615" s="4" t="n">
        <v>36</v>
      </c>
      <c r="L615" s="4" t="n">
        <v>18</v>
      </c>
      <c r="M615" s="4" t="n">
        <v>54</v>
      </c>
      <c r="N615" s="4" t="n">
        <v>1</v>
      </c>
      <c r="O615" s="4" t="n">
        <v>3</v>
      </c>
      <c r="P615" s="4" t="n">
        <v>4</v>
      </c>
      <c r="Q615" s="4" t="n">
        <v>6</v>
      </c>
      <c r="R615" s="4" t="n">
        <v>1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62</v>
      </c>
      <c r="AA615" s="4" t="str">
        <f aca="false">IF(AND(Z615 &lt; 36, Z615&gt;23), "24-35",
IF(AND(Z615 &lt; 51, Z615&gt;35), "36-50",
IF(AND(Z615 &lt; 66, Z615&gt;50), "51-65",
IF(Z615&gt;65, "66+", "?"))))</f>
        <v>51-65</v>
      </c>
      <c r="AB615" s="4" t="n">
        <v>2175</v>
      </c>
      <c r="AC615" s="4" t="n">
        <v>0</v>
      </c>
      <c r="AD615" s="4" t="n">
        <v>0</v>
      </c>
      <c r="AE615" s="4" t="n">
        <v>0</v>
      </c>
      <c r="AF615" s="4" t="n">
        <v>1</v>
      </c>
      <c r="AG615" s="4" t="n">
        <v>0</v>
      </c>
      <c r="AH615" s="4" t="n">
        <v>0</v>
      </c>
      <c r="AI615" s="4" t="n">
        <v>0</v>
      </c>
      <c r="AJ615" s="4" t="n">
        <v>0</v>
      </c>
      <c r="AK615" s="4" t="n">
        <v>1</v>
      </c>
      <c r="AL615" s="4" t="n">
        <v>855</v>
      </c>
      <c r="AM615" s="5" t="n">
        <v>42674</v>
      </c>
      <c r="AN615" s="3" t="n">
        <f aca="false">MONTH(AM615)</f>
        <v>10</v>
      </c>
      <c r="AO615" s="3" t="str">
        <f aca="false">TEXT(AM615,"mmmm")</f>
        <v>October</v>
      </c>
    </row>
    <row r="616" customFormat="false" ht="12.75" hidden="true" customHeight="false" outlineLevel="0" collapsed="false">
      <c r="A616" s="3" t="n">
        <v>615</v>
      </c>
      <c r="B616" s="4" t="n">
        <v>62466</v>
      </c>
      <c r="C616" s="4" t="n">
        <v>806</v>
      </c>
      <c r="E616" s="4" t="n">
        <v>0</v>
      </c>
      <c r="F616" s="4" t="n">
        <v>1</v>
      </c>
      <c r="G616" s="4" t="n">
        <v>13</v>
      </c>
      <c r="H616" s="4" t="n">
        <v>129</v>
      </c>
      <c r="I616" s="4" t="n">
        <v>129</v>
      </c>
      <c r="J616" s="4" t="n">
        <v>259</v>
      </c>
      <c r="K616" s="4" t="n">
        <v>168</v>
      </c>
      <c r="L616" s="4" t="n">
        <v>121</v>
      </c>
      <c r="M616" s="4" t="n">
        <v>83</v>
      </c>
      <c r="N616" s="4" t="n">
        <v>5</v>
      </c>
      <c r="O616" s="4" t="n">
        <v>6</v>
      </c>
      <c r="P616" s="4" t="n">
        <v>3</v>
      </c>
      <c r="Q616" s="4" t="n">
        <v>12</v>
      </c>
      <c r="R616" s="4" t="n">
        <v>4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50</v>
      </c>
      <c r="AA616" s="4" t="str">
        <f aca="false">IF(AND(Z616 &lt; 36, Z616&gt;23), "24-35",
IF(AND(Z616 &lt; 51, Z616&gt;35), "36-50",
IF(AND(Z616 &lt; 66, Z616&gt;50), "51-65",
IF(Z616&gt;65, "66+", "?"))))</f>
        <v>36-50</v>
      </c>
      <c r="AB616" s="4" t="n">
        <v>2324</v>
      </c>
      <c r="AC616" s="4" t="n">
        <v>0</v>
      </c>
      <c r="AD616" s="4" t="n">
        <v>1</v>
      </c>
      <c r="AE616" s="4" t="n">
        <v>0</v>
      </c>
      <c r="AF616" s="4" t="n">
        <v>0</v>
      </c>
      <c r="AG616" s="4" t="n">
        <v>0</v>
      </c>
      <c r="AH616" s="4" t="n">
        <v>1</v>
      </c>
      <c r="AI616" s="4" t="n">
        <v>0</v>
      </c>
      <c r="AJ616" s="4" t="n">
        <v>0</v>
      </c>
      <c r="AK616" s="4" t="n">
        <v>0</v>
      </c>
      <c r="AL616" s="4" t="n">
        <v>723</v>
      </c>
      <c r="AM616" s="5" t="n">
        <v>42525</v>
      </c>
      <c r="AN616" s="3" t="n">
        <f aca="false">MONTH(AM616)</f>
        <v>6</v>
      </c>
      <c r="AO616" s="3" t="str">
        <f aca="false">TEXT(AM616,"mmmm")</f>
        <v>June</v>
      </c>
    </row>
    <row r="617" customFormat="false" ht="12.75" hidden="false" customHeight="false" outlineLevel="0" collapsed="false">
      <c r="A617" s="3" t="n">
        <v>616</v>
      </c>
      <c r="B617" s="4" t="n">
        <v>76467</v>
      </c>
      <c r="C617" s="4" t="n">
        <v>1517</v>
      </c>
      <c r="D617" s="4" t="n">
        <f aca="false">C617*100/B617</f>
        <v>1.98386231969346</v>
      </c>
      <c r="E617" s="4" t="n">
        <v>1</v>
      </c>
      <c r="F617" s="4" t="n">
        <v>0</v>
      </c>
      <c r="G617" s="4" t="n">
        <v>44</v>
      </c>
      <c r="H617" s="4" t="n">
        <v>676</v>
      </c>
      <c r="I617" s="4" t="n">
        <v>161</v>
      </c>
      <c r="J617" s="4" t="n">
        <v>426</v>
      </c>
      <c r="K617" s="4" t="n">
        <v>210</v>
      </c>
      <c r="L617" s="4" t="n">
        <v>44</v>
      </c>
      <c r="M617" s="4" t="n">
        <v>58</v>
      </c>
      <c r="N617" s="4" t="n">
        <v>2</v>
      </c>
      <c r="O617" s="4" t="n">
        <v>2</v>
      </c>
      <c r="P617" s="4" t="n">
        <v>5</v>
      </c>
      <c r="Q617" s="4" t="n">
        <v>5</v>
      </c>
      <c r="R617" s="4" t="n">
        <v>6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1</v>
      </c>
      <c r="Z617" s="4" t="n">
        <v>50</v>
      </c>
      <c r="AA617" s="4" t="str">
        <f aca="false">IF(AND(Z617 &lt; 36, Z617&gt;23), "24-35",
IF(AND(Z617 &lt; 51, Z617&gt;35), "36-50",
IF(AND(Z617 &lt; 66, Z617&gt;50), "51-65",
IF(Z617&gt;65, "66+", "?"))))</f>
        <v>36-50</v>
      </c>
      <c r="AB617" s="4" t="n">
        <v>2840</v>
      </c>
      <c r="AC617" s="4" t="n">
        <v>0</v>
      </c>
      <c r="AD617" s="4" t="n">
        <v>0</v>
      </c>
      <c r="AE617" s="4" t="n">
        <v>1</v>
      </c>
      <c r="AF617" s="4" t="n">
        <v>0</v>
      </c>
      <c r="AG617" s="4" t="n">
        <v>0</v>
      </c>
      <c r="AH617" s="4" t="n">
        <v>0</v>
      </c>
      <c r="AI617" s="4" t="n">
        <v>1</v>
      </c>
      <c r="AJ617" s="4" t="n">
        <v>0</v>
      </c>
      <c r="AK617" s="4" t="n">
        <v>0</v>
      </c>
      <c r="AL617" s="4" t="n">
        <v>1459</v>
      </c>
      <c r="AM617" s="5" t="n">
        <v>42009</v>
      </c>
      <c r="AN617" s="3" t="n">
        <f aca="false">MONTH(AM617)</f>
        <v>1</v>
      </c>
      <c r="AO617" s="3" t="str">
        <f aca="false">TEXT(AM617,"mmmm")</f>
        <v>January</v>
      </c>
    </row>
    <row r="618" customFormat="false" ht="12.75" hidden="false" customHeight="false" outlineLevel="0" collapsed="false">
      <c r="A618" s="3" t="n">
        <v>617</v>
      </c>
      <c r="B618" s="4" t="n">
        <v>83917</v>
      </c>
      <c r="C618" s="4" t="n">
        <v>1508</v>
      </c>
      <c r="D618" s="4" t="n">
        <f aca="false">C618*100/B618</f>
        <v>1.7970137159336</v>
      </c>
      <c r="E618" s="4" t="n">
        <v>0</v>
      </c>
      <c r="F618" s="4" t="n">
        <v>0</v>
      </c>
      <c r="G618" s="4" t="n">
        <v>12</v>
      </c>
      <c r="H618" s="4" t="n">
        <v>514</v>
      </c>
      <c r="I618" s="4" t="n">
        <v>22</v>
      </c>
      <c r="J618" s="4" t="n">
        <v>732</v>
      </c>
      <c r="K618" s="4" t="n">
        <v>42</v>
      </c>
      <c r="L618" s="4" t="n">
        <v>198</v>
      </c>
      <c r="M618" s="4" t="n">
        <v>79</v>
      </c>
      <c r="N618" s="4" t="n">
        <v>1</v>
      </c>
      <c r="O618" s="4" t="n">
        <v>6</v>
      </c>
      <c r="P618" s="4" t="n">
        <v>7</v>
      </c>
      <c r="Q618" s="4" t="n">
        <v>7</v>
      </c>
      <c r="R618" s="4" t="n">
        <v>3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1</v>
      </c>
      <c r="Z618" s="4" t="n">
        <v>47</v>
      </c>
      <c r="AA618" s="4" t="str">
        <f aca="false">IF(AND(Z618 &lt; 36, Z618&gt;23), "24-35",
IF(AND(Z618 &lt; 51, Z618&gt;35), "36-50",
IF(AND(Z618 &lt; 66, Z618&gt;50), "51-65",
IF(Z618&gt;65, "66+", "?"))))</f>
        <v>36-50</v>
      </c>
      <c r="AB618" s="4" t="n">
        <v>2596</v>
      </c>
      <c r="AC618" s="4" t="n">
        <v>0</v>
      </c>
      <c r="AD618" s="4" t="n">
        <v>0</v>
      </c>
      <c r="AE618" s="4" t="n">
        <v>1</v>
      </c>
      <c r="AF618" s="4" t="n">
        <v>0</v>
      </c>
      <c r="AG618" s="4" t="n">
        <v>0</v>
      </c>
      <c r="AH618" s="4" t="n">
        <v>0</v>
      </c>
      <c r="AI618" s="4" t="n">
        <v>1</v>
      </c>
      <c r="AJ618" s="4" t="n">
        <v>0</v>
      </c>
      <c r="AK618" s="4" t="n">
        <v>0</v>
      </c>
      <c r="AL618" s="4" t="n">
        <v>1429</v>
      </c>
      <c r="AM618" s="5" t="n">
        <v>42253</v>
      </c>
      <c r="AN618" s="3" t="n">
        <f aca="false">MONTH(AM618)</f>
        <v>9</v>
      </c>
      <c r="AO618" s="3" t="str">
        <f aca="false">TEXT(AM618,"mmmm")</f>
        <v>September</v>
      </c>
    </row>
    <row r="619" customFormat="false" ht="12.75" hidden="true" customHeight="false" outlineLevel="0" collapsed="false">
      <c r="A619" s="3" t="n">
        <v>618</v>
      </c>
      <c r="B619" s="4" t="n">
        <v>46102</v>
      </c>
      <c r="C619" s="4" t="n">
        <v>15</v>
      </c>
      <c r="E619" s="4" t="n">
        <v>2</v>
      </c>
      <c r="F619" s="4" t="n">
        <v>1</v>
      </c>
      <c r="G619" s="4" t="n">
        <v>3</v>
      </c>
      <c r="H619" s="4" t="n">
        <v>14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1</v>
      </c>
      <c r="N619" s="4" t="n">
        <v>1</v>
      </c>
      <c r="O619" s="4" t="n">
        <v>1</v>
      </c>
      <c r="P619" s="4" t="n">
        <v>0</v>
      </c>
      <c r="Q619" s="4" t="n">
        <v>2</v>
      </c>
      <c r="R619" s="4" t="n">
        <v>7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58</v>
      </c>
      <c r="AA619" s="4" t="str">
        <f aca="false">IF(AND(Z619 &lt; 36, Z619&gt;23), "24-35",
IF(AND(Z619 &lt; 51, Z619&gt;35), "36-50",
IF(AND(Z619 &lt; 66, Z619&gt;50), "51-65",
IF(Z619&gt;65, "66+", "?"))))</f>
        <v>51-65</v>
      </c>
      <c r="AB619" s="4" t="n">
        <v>2270</v>
      </c>
      <c r="AC619" s="4" t="n">
        <v>1</v>
      </c>
      <c r="AD619" s="4" t="n">
        <v>0</v>
      </c>
      <c r="AE619" s="4" t="n">
        <v>0</v>
      </c>
      <c r="AF619" s="4" t="n">
        <v>0</v>
      </c>
      <c r="AG619" s="4" t="n">
        <v>0</v>
      </c>
      <c r="AH619" s="4" t="n">
        <v>0</v>
      </c>
      <c r="AI619" s="4" t="n">
        <v>1</v>
      </c>
      <c r="AJ619" s="4" t="n">
        <v>0</v>
      </c>
      <c r="AK619" s="4" t="n">
        <v>0</v>
      </c>
      <c r="AL619" s="4" t="n">
        <v>14</v>
      </c>
      <c r="AM619" s="5" t="n">
        <v>42579</v>
      </c>
      <c r="AN619" s="3" t="n">
        <f aca="false">MONTH(AM619)</f>
        <v>7</v>
      </c>
      <c r="AO619" s="3" t="str">
        <f aca="false">TEXT(AM619,"mmmm")</f>
        <v>July</v>
      </c>
    </row>
    <row r="620" customFormat="false" ht="12.75" hidden="true" customHeight="false" outlineLevel="0" collapsed="false">
      <c r="A620" s="3" t="n">
        <v>619</v>
      </c>
      <c r="B620" s="4" t="n">
        <v>84574</v>
      </c>
      <c r="C620" s="4" t="n">
        <v>1212</v>
      </c>
      <c r="E620" s="4" t="n">
        <v>0</v>
      </c>
      <c r="F620" s="4" t="n">
        <v>0</v>
      </c>
      <c r="G620" s="4" t="n">
        <v>72</v>
      </c>
      <c r="H620" s="4" t="n">
        <v>387</v>
      </c>
      <c r="I620" s="4" t="n">
        <v>20</v>
      </c>
      <c r="J620" s="4" t="n">
        <v>713</v>
      </c>
      <c r="K620" s="4" t="n">
        <v>38</v>
      </c>
      <c r="L620" s="4" t="n">
        <v>54</v>
      </c>
      <c r="M620" s="4" t="n">
        <v>163</v>
      </c>
      <c r="N620" s="4" t="n">
        <v>1</v>
      </c>
      <c r="O620" s="4" t="n">
        <v>9</v>
      </c>
      <c r="P620" s="4" t="n">
        <v>11</v>
      </c>
      <c r="Q620" s="4" t="n">
        <v>11</v>
      </c>
      <c r="R620" s="4" t="n">
        <v>5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68</v>
      </c>
      <c r="AA620" s="4" t="str">
        <f aca="false">IF(AND(Z620 &lt; 36, Z620&gt;23), "24-35",
IF(AND(Z620 &lt; 51, Z620&gt;35), "36-50",
IF(AND(Z620 &lt; 66, Z620&gt;50), "51-65",
IF(Z620&gt;65, "66+", "?"))))</f>
        <v>66+</v>
      </c>
      <c r="AB620" s="4" t="n">
        <v>2549</v>
      </c>
      <c r="AC620" s="4" t="n">
        <v>0</v>
      </c>
      <c r="AD620" s="4" t="n">
        <v>0</v>
      </c>
      <c r="AE620" s="4" t="n">
        <v>1</v>
      </c>
      <c r="AF620" s="4" t="n">
        <v>0</v>
      </c>
      <c r="AG620" s="4" t="n">
        <v>0</v>
      </c>
      <c r="AH620" s="4" t="n">
        <v>0</v>
      </c>
      <c r="AI620" s="4" t="n">
        <v>1</v>
      </c>
      <c r="AJ620" s="4" t="n">
        <v>0</v>
      </c>
      <c r="AK620" s="4" t="n">
        <v>0</v>
      </c>
      <c r="AL620" s="4" t="n">
        <v>1049</v>
      </c>
      <c r="AM620" s="5" t="n">
        <v>42300</v>
      </c>
      <c r="AN620" s="3" t="n">
        <f aca="false">MONTH(AM620)</f>
        <v>10</v>
      </c>
      <c r="AO620" s="3" t="str">
        <f aca="false">TEXT(AM620,"mmmm")</f>
        <v>October</v>
      </c>
    </row>
    <row r="621" customFormat="false" ht="12.75" hidden="true" customHeight="false" outlineLevel="0" collapsed="false">
      <c r="A621" s="3" t="n">
        <v>620</v>
      </c>
      <c r="B621" s="4" t="n">
        <v>56181</v>
      </c>
      <c r="C621" s="4" t="n">
        <v>345</v>
      </c>
      <c r="E621" s="4" t="n">
        <v>0</v>
      </c>
      <c r="F621" s="4" t="n">
        <v>1</v>
      </c>
      <c r="G621" s="4" t="n">
        <v>6</v>
      </c>
      <c r="H621" s="4" t="n">
        <v>121</v>
      </c>
      <c r="I621" s="4" t="n">
        <v>103</v>
      </c>
      <c r="J621" s="4" t="n">
        <v>69</v>
      </c>
      <c r="K621" s="4" t="n">
        <v>8</v>
      </c>
      <c r="L621" s="4" t="n">
        <v>44</v>
      </c>
      <c r="M621" s="4" t="n">
        <v>48</v>
      </c>
      <c r="N621" s="4" t="n">
        <v>1</v>
      </c>
      <c r="O621" s="4" t="n">
        <v>4</v>
      </c>
      <c r="P621" s="4" t="n">
        <v>2</v>
      </c>
      <c r="Q621" s="4" t="n">
        <v>7</v>
      </c>
      <c r="R621" s="4" t="n">
        <v>4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58</v>
      </c>
      <c r="AA621" s="4" t="str">
        <f aca="false">IF(AND(Z621 &lt; 36, Z621&gt;23), "24-35",
IF(AND(Z621 &lt; 51, Z621&gt;35), "36-50",
IF(AND(Z621 &lt; 66, Z621&gt;50), "51-65",
IF(Z621&gt;65, "66+", "?"))))</f>
        <v>51-65</v>
      </c>
      <c r="AB621" s="4" t="n">
        <v>2696</v>
      </c>
      <c r="AC621" s="4" t="n">
        <v>0</v>
      </c>
      <c r="AD621" s="4" t="n">
        <v>1</v>
      </c>
      <c r="AE621" s="4" t="n">
        <v>0</v>
      </c>
      <c r="AF621" s="4" t="n">
        <v>0</v>
      </c>
      <c r="AG621" s="4" t="n">
        <v>0</v>
      </c>
      <c r="AH621" s="4" t="n">
        <v>0</v>
      </c>
      <c r="AI621" s="4" t="n">
        <v>1</v>
      </c>
      <c r="AJ621" s="4" t="n">
        <v>0</v>
      </c>
      <c r="AK621" s="4" t="n">
        <v>0</v>
      </c>
      <c r="AL621" s="4" t="n">
        <v>297</v>
      </c>
      <c r="AM621" s="5" t="n">
        <v>42153</v>
      </c>
      <c r="AN621" s="3" t="n">
        <f aca="false">MONTH(AM621)</f>
        <v>5</v>
      </c>
      <c r="AO621" s="3" t="str">
        <f aca="false">TEXT(AM621,"mmmm")</f>
        <v>May</v>
      </c>
    </row>
    <row r="622" customFormat="false" ht="12.75" hidden="false" customHeight="false" outlineLevel="0" collapsed="false">
      <c r="A622" s="3" t="n">
        <v>621</v>
      </c>
      <c r="B622" s="4" t="n">
        <v>83528</v>
      </c>
      <c r="C622" s="4" t="n">
        <v>1503</v>
      </c>
      <c r="D622" s="4" t="n">
        <f aca="false">C622*100/B622</f>
        <v>1.79939660952016</v>
      </c>
      <c r="E622" s="4" t="n">
        <v>0</v>
      </c>
      <c r="F622" s="4" t="n">
        <v>0</v>
      </c>
      <c r="G622" s="4" t="n">
        <v>7</v>
      </c>
      <c r="H622" s="4" t="n">
        <v>530</v>
      </c>
      <c r="I622" s="4" t="n">
        <v>117</v>
      </c>
      <c r="J622" s="4" t="n">
        <v>678</v>
      </c>
      <c r="K622" s="4" t="n">
        <v>134</v>
      </c>
      <c r="L622" s="4" t="n">
        <v>44</v>
      </c>
      <c r="M622" s="4" t="n">
        <v>147</v>
      </c>
      <c r="N622" s="4" t="n">
        <v>1</v>
      </c>
      <c r="O622" s="4" t="n">
        <v>4</v>
      </c>
      <c r="P622" s="4" t="n">
        <v>10</v>
      </c>
      <c r="Q622" s="4" t="n">
        <v>8</v>
      </c>
      <c r="R622" s="4" t="n">
        <v>1</v>
      </c>
      <c r="S622" s="4" t="n">
        <v>1</v>
      </c>
      <c r="T622" s="4" t="n">
        <v>0</v>
      </c>
      <c r="U622" s="4" t="n">
        <v>1</v>
      </c>
      <c r="V622" s="4" t="n">
        <v>0</v>
      </c>
      <c r="W622" s="4" t="n">
        <v>0</v>
      </c>
      <c r="X622" s="4" t="n">
        <v>0</v>
      </c>
      <c r="Y622" s="4" t="n">
        <v>1</v>
      </c>
      <c r="Z622" s="4" t="n">
        <v>28</v>
      </c>
      <c r="AA622" s="4" t="str">
        <f aca="false">IF(AND(Z622 &lt; 36, Z622&gt;23), "24-35",
IF(AND(Z622 &lt; 51, Z622&gt;35), "36-50",
IF(AND(Z622 &lt; 66, Z622&gt;50), "51-65",
IF(Z622&gt;65, "66+", "?"))))</f>
        <v>24-35</v>
      </c>
      <c r="AB622" s="4" t="n">
        <v>2218</v>
      </c>
      <c r="AC622" s="4" t="n">
        <v>0</v>
      </c>
      <c r="AD622" s="4" t="n">
        <v>0</v>
      </c>
      <c r="AE622" s="4" t="n">
        <v>1</v>
      </c>
      <c r="AF622" s="4" t="n">
        <v>0</v>
      </c>
      <c r="AG622" s="4" t="n">
        <v>0</v>
      </c>
      <c r="AH622" s="4" t="n">
        <v>0</v>
      </c>
      <c r="AI622" s="4" t="n">
        <v>1</v>
      </c>
      <c r="AJ622" s="4" t="n">
        <v>0</v>
      </c>
      <c r="AK622" s="4" t="n">
        <v>0</v>
      </c>
      <c r="AL622" s="4" t="n">
        <v>1356</v>
      </c>
      <c r="AM622" s="5" t="n">
        <v>42631</v>
      </c>
      <c r="AN622" s="3" t="n">
        <f aca="false">MONTH(AM622)</f>
        <v>9</v>
      </c>
      <c r="AO622" s="3" t="str">
        <f aca="false">TEXT(AM622,"mmmm")</f>
        <v>September</v>
      </c>
    </row>
    <row r="623" customFormat="false" ht="12.75" hidden="true" customHeight="false" outlineLevel="0" collapsed="false">
      <c r="A623" s="3" t="n">
        <v>622</v>
      </c>
      <c r="B623" s="4" t="n">
        <v>73691</v>
      </c>
      <c r="C623" s="4" t="n">
        <v>1106</v>
      </c>
      <c r="E623" s="4" t="n">
        <v>0</v>
      </c>
      <c r="F623" s="4" t="n">
        <v>1</v>
      </c>
      <c r="G623" s="4" t="n">
        <v>58</v>
      </c>
      <c r="H623" s="4" t="n">
        <v>707</v>
      </c>
      <c r="I623" s="4" t="n">
        <v>21</v>
      </c>
      <c r="J623" s="4" t="n">
        <v>250</v>
      </c>
      <c r="K623" s="4" t="n">
        <v>85</v>
      </c>
      <c r="L623" s="4" t="n">
        <v>43</v>
      </c>
      <c r="M623" s="4" t="n">
        <v>73</v>
      </c>
      <c r="N623" s="4" t="n">
        <v>2</v>
      </c>
      <c r="O623" s="4" t="n">
        <v>6</v>
      </c>
      <c r="P623" s="4" t="n">
        <v>2</v>
      </c>
      <c r="Q623" s="4" t="n">
        <v>8</v>
      </c>
      <c r="R623" s="4" t="n">
        <v>2</v>
      </c>
      <c r="S623" s="4" t="n">
        <v>0</v>
      </c>
      <c r="T623" s="4" t="n">
        <v>0</v>
      </c>
      <c r="U623" s="4" t="n">
        <v>1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49</v>
      </c>
      <c r="AA623" s="4" t="str">
        <f aca="false">IF(AND(Z623 &lt; 36, Z623&gt;23), "24-35",
IF(AND(Z623 &lt; 51, Z623&gt;35), "36-50",
IF(AND(Z623 &lt; 66, Z623&gt;50), "51-65",
IF(Z623&gt;65, "66+", "?"))))</f>
        <v>36-50</v>
      </c>
      <c r="AB623" s="4" t="n">
        <v>2394</v>
      </c>
      <c r="AC623" s="4" t="n">
        <v>0</v>
      </c>
      <c r="AD623" s="4" t="n">
        <v>1</v>
      </c>
      <c r="AE623" s="4" t="n">
        <v>0</v>
      </c>
      <c r="AF623" s="4" t="n">
        <v>0</v>
      </c>
      <c r="AG623" s="4" t="n">
        <v>0</v>
      </c>
      <c r="AH623" s="4" t="n">
        <v>0</v>
      </c>
      <c r="AI623" s="4" t="n">
        <v>1</v>
      </c>
      <c r="AJ623" s="4" t="n">
        <v>0</v>
      </c>
      <c r="AK623" s="4" t="n">
        <v>0</v>
      </c>
      <c r="AL623" s="4" t="n">
        <v>1033</v>
      </c>
      <c r="AM623" s="5" t="n">
        <v>42455</v>
      </c>
      <c r="AN623" s="3" t="n">
        <f aca="false">MONTH(AM623)</f>
        <v>3</v>
      </c>
      <c r="AO623" s="3" t="str">
        <f aca="false">TEXT(AM623,"mmmm")</f>
        <v>March</v>
      </c>
    </row>
    <row r="624" customFormat="false" ht="12.75" hidden="true" customHeight="false" outlineLevel="0" collapsed="false">
      <c r="A624" s="3" t="n">
        <v>623</v>
      </c>
      <c r="B624" s="4" t="n">
        <v>63381</v>
      </c>
      <c r="C624" s="4" t="n">
        <v>846</v>
      </c>
      <c r="E624" s="4" t="n">
        <v>0</v>
      </c>
      <c r="F624" s="4" t="n">
        <v>1</v>
      </c>
      <c r="G624" s="4" t="n">
        <v>78</v>
      </c>
      <c r="H624" s="4" t="n">
        <v>571</v>
      </c>
      <c r="I624" s="4" t="n">
        <v>50</v>
      </c>
      <c r="J624" s="4" t="n">
        <v>142</v>
      </c>
      <c r="K624" s="4" t="n">
        <v>33</v>
      </c>
      <c r="L624" s="4" t="n">
        <v>50</v>
      </c>
      <c r="M624" s="4" t="n">
        <v>159</v>
      </c>
      <c r="N624" s="4" t="n">
        <v>4</v>
      </c>
      <c r="O624" s="4" t="n">
        <v>4</v>
      </c>
      <c r="P624" s="4" t="n">
        <v>5</v>
      </c>
      <c r="Q624" s="4" t="n">
        <v>13</v>
      </c>
      <c r="R624" s="4" t="n">
        <v>2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60</v>
      </c>
      <c r="AA624" s="4" t="str">
        <f aca="false">IF(AND(Z624 &lt; 36, Z624&gt;23), "24-35",
IF(AND(Z624 &lt; 51, Z624&gt;35), "36-50",
IF(AND(Z624 &lt; 66, Z624&gt;50), "51-65",
IF(Z624&gt;65, "66+", "?"))))</f>
        <v>51-65</v>
      </c>
      <c r="AB624" s="4" t="n">
        <v>2791</v>
      </c>
      <c r="AC624" s="4" t="n">
        <v>0</v>
      </c>
      <c r="AD624" s="4" t="n">
        <v>0</v>
      </c>
      <c r="AE624" s="4" t="n">
        <v>0</v>
      </c>
      <c r="AF624" s="4" t="n">
        <v>1</v>
      </c>
      <c r="AG624" s="4" t="n">
        <v>0</v>
      </c>
      <c r="AH624" s="4" t="n">
        <v>0</v>
      </c>
      <c r="AI624" s="4" t="n">
        <v>1</v>
      </c>
      <c r="AJ624" s="4" t="n">
        <v>0</v>
      </c>
      <c r="AK624" s="4" t="n">
        <v>0</v>
      </c>
      <c r="AL624" s="4" t="n">
        <v>687</v>
      </c>
      <c r="AM624" s="5" t="n">
        <v>42058</v>
      </c>
      <c r="AN624" s="3" t="n">
        <f aca="false">MONTH(AM624)</f>
        <v>2</v>
      </c>
      <c r="AO624" s="3" t="str">
        <f aca="false">TEXT(AM624,"mmmm")</f>
        <v>February</v>
      </c>
    </row>
    <row r="625" customFormat="false" ht="12.75" hidden="true" customHeight="false" outlineLevel="0" collapsed="false">
      <c r="A625" s="3" t="n">
        <v>624</v>
      </c>
      <c r="B625" s="4" t="n">
        <v>76140</v>
      </c>
      <c r="C625" s="4" t="n">
        <v>1322</v>
      </c>
      <c r="E625" s="4" t="n">
        <v>0</v>
      </c>
      <c r="F625" s="4" t="n">
        <v>0</v>
      </c>
      <c r="G625" s="4" t="n">
        <v>57</v>
      </c>
      <c r="H625" s="4" t="n">
        <v>586</v>
      </c>
      <c r="I625" s="4" t="n">
        <v>66</v>
      </c>
      <c r="J625" s="4" t="n">
        <v>653</v>
      </c>
      <c r="K625" s="4" t="n">
        <v>17</v>
      </c>
      <c r="L625" s="4" t="n">
        <v>0</v>
      </c>
      <c r="M625" s="4" t="n">
        <v>26</v>
      </c>
      <c r="N625" s="4" t="n">
        <v>1</v>
      </c>
      <c r="O625" s="4" t="n">
        <v>5</v>
      </c>
      <c r="P625" s="4" t="n">
        <v>9</v>
      </c>
      <c r="Q625" s="4" t="n">
        <v>6</v>
      </c>
      <c r="R625" s="4" t="n">
        <v>2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72</v>
      </c>
      <c r="AA625" s="4" t="str">
        <f aca="false">IF(AND(Z625 &lt; 36, Z625&gt;23), "24-35",
IF(AND(Z625 &lt; 51, Z625&gt;35), "36-50",
IF(AND(Z625 &lt; 66, Z625&gt;50), "51-65",
IF(Z625&gt;65, "66+", "?"))))</f>
        <v>66+</v>
      </c>
      <c r="AB625" s="4" t="n">
        <v>2206</v>
      </c>
      <c r="AC625" s="4" t="n">
        <v>0</v>
      </c>
      <c r="AD625" s="4" t="n">
        <v>0</v>
      </c>
      <c r="AE625" s="4" t="n">
        <v>0</v>
      </c>
      <c r="AF625" s="4" t="n">
        <v>1</v>
      </c>
      <c r="AG625" s="4" t="n">
        <v>0</v>
      </c>
      <c r="AH625" s="4" t="n">
        <v>0</v>
      </c>
      <c r="AI625" s="4" t="n">
        <v>0</v>
      </c>
      <c r="AJ625" s="4" t="n">
        <v>0</v>
      </c>
      <c r="AK625" s="4" t="n">
        <v>1</v>
      </c>
      <c r="AL625" s="4" t="n">
        <v>1296</v>
      </c>
      <c r="AM625" s="5" t="n">
        <v>42643</v>
      </c>
      <c r="AN625" s="3" t="n">
        <f aca="false">MONTH(AM625)</f>
        <v>9</v>
      </c>
      <c r="AO625" s="3" t="str">
        <f aca="false">TEXT(AM625,"mmmm")</f>
        <v>September</v>
      </c>
    </row>
    <row r="626" customFormat="false" ht="12.75" hidden="true" customHeight="false" outlineLevel="0" collapsed="false">
      <c r="A626" s="3" t="n">
        <v>625</v>
      </c>
      <c r="B626" s="4" t="n">
        <v>62859</v>
      </c>
      <c r="C626" s="4" t="n">
        <v>1282</v>
      </c>
      <c r="E626" s="4" t="n">
        <v>0</v>
      </c>
      <c r="F626" s="4" t="n">
        <v>1</v>
      </c>
      <c r="G626" s="4" t="n">
        <v>37</v>
      </c>
      <c r="H626" s="4" t="n">
        <v>1063</v>
      </c>
      <c r="I626" s="4" t="n">
        <v>89</v>
      </c>
      <c r="J626" s="4" t="n">
        <v>102</v>
      </c>
      <c r="K626" s="4" t="n">
        <v>16</v>
      </c>
      <c r="L626" s="4" t="n">
        <v>12</v>
      </c>
      <c r="M626" s="4" t="n">
        <v>25</v>
      </c>
      <c r="N626" s="4" t="n">
        <v>4</v>
      </c>
      <c r="O626" s="4" t="n">
        <v>9</v>
      </c>
      <c r="P626" s="4" t="n">
        <v>4</v>
      </c>
      <c r="Q626" s="4" t="n">
        <v>6</v>
      </c>
      <c r="R626" s="4" t="n">
        <v>6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61</v>
      </c>
      <c r="AA626" s="4" t="str">
        <f aca="false">IF(AND(Z626 &lt; 36, Z626&gt;23), "24-35",
IF(AND(Z626 &lt; 51, Z626&gt;35), "36-50",
IF(AND(Z626 &lt; 66, Z626&gt;50), "51-65",
IF(Z626&gt;65, "66+", "?"))))</f>
        <v>51-65</v>
      </c>
      <c r="AB626" s="4" t="n">
        <v>2705</v>
      </c>
      <c r="AC626" s="4" t="n">
        <v>1</v>
      </c>
      <c r="AD626" s="4" t="n">
        <v>0</v>
      </c>
      <c r="AE626" s="4" t="n">
        <v>0</v>
      </c>
      <c r="AF626" s="4" t="n">
        <v>0</v>
      </c>
      <c r="AG626" s="4" t="n">
        <v>0</v>
      </c>
      <c r="AH626" s="4" t="n">
        <v>0</v>
      </c>
      <c r="AI626" s="4" t="n">
        <v>0</v>
      </c>
      <c r="AJ626" s="4" t="n">
        <v>0</v>
      </c>
      <c r="AK626" s="4" t="n">
        <v>1</v>
      </c>
      <c r="AL626" s="4" t="n">
        <v>1257</v>
      </c>
      <c r="AM626" s="5" t="n">
        <v>42144</v>
      </c>
      <c r="AN626" s="3" t="n">
        <f aca="false">MONTH(AM626)</f>
        <v>5</v>
      </c>
      <c r="AO626" s="3" t="str">
        <f aca="false">TEXT(AM626,"mmmm")</f>
        <v>May</v>
      </c>
    </row>
    <row r="627" customFormat="false" ht="12.75" hidden="true" customHeight="false" outlineLevel="0" collapsed="false">
      <c r="A627" s="3" t="n">
        <v>626</v>
      </c>
      <c r="B627" s="4" t="n">
        <v>45906</v>
      </c>
      <c r="C627" s="4" t="n">
        <v>342</v>
      </c>
      <c r="E627" s="4" t="n">
        <v>0</v>
      </c>
      <c r="F627" s="4" t="n">
        <v>1</v>
      </c>
      <c r="G627" s="4" t="n">
        <v>20</v>
      </c>
      <c r="H627" s="4" t="n">
        <v>305</v>
      </c>
      <c r="I627" s="4" t="n">
        <v>3</v>
      </c>
      <c r="J627" s="4" t="n">
        <v>27</v>
      </c>
      <c r="K627" s="4" t="n">
        <v>4</v>
      </c>
      <c r="L627" s="4" t="n">
        <v>3</v>
      </c>
      <c r="M627" s="4" t="n">
        <v>144</v>
      </c>
      <c r="N627" s="4" t="n">
        <v>2</v>
      </c>
      <c r="O627" s="4" t="n">
        <v>5</v>
      </c>
      <c r="P627" s="4" t="n">
        <v>4</v>
      </c>
      <c r="Q627" s="4" t="n">
        <v>4</v>
      </c>
      <c r="R627" s="4" t="n">
        <v>5</v>
      </c>
      <c r="S627" s="4" t="n">
        <v>0</v>
      </c>
      <c r="T627" s="4" t="n">
        <v>0</v>
      </c>
      <c r="U627" s="4" t="n">
        <v>1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56</v>
      </c>
      <c r="AA627" s="4" t="str">
        <f aca="false">IF(AND(Z627 &lt; 36, Z627&gt;23), "24-35",
IF(AND(Z627 &lt; 51, Z627&gt;35), "36-50",
IF(AND(Z627 &lt; 66, Z627&gt;50), "51-65",
IF(Z627&gt;65, "66+", "?"))))</f>
        <v>51-65</v>
      </c>
      <c r="AB627" s="4" t="n">
        <v>2577</v>
      </c>
      <c r="AC627" s="4" t="n">
        <v>0</v>
      </c>
      <c r="AD627" s="4" t="n">
        <v>0</v>
      </c>
      <c r="AE627" s="4" t="n">
        <v>1</v>
      </c>
      <c r="AF627" s="4" t="n">
        <v>0</v>
      </c>
      <c r="AG627" s="4" t="n">
        <v>0</v>
      </c>
      <c r="AH627" s="4" t="n">
        <v>0</v>
      </c>
      <c r="AI627" s="4" t="n">
        <v>1</v>
      </c>
      <c r="AJ627" s="4" t="n">
        <v>0</v>
      </c>
      <c r="AK627" s="4" t="n">
        <v>0</v>
      </c>
      <c r="AL627" s="4" t="n">
        <v>198</v>
      </c>
      <c r="AM627" s="5" t="n">
        <v>42272</v>
      </c>
      <c r="AN627" s="3" t="n">
        <f aca="false">MONTH(AM627)</f>
        <v>9</v>
      </c>
      <c r="AO627" s="3" t="str">
        <f aca="false">TEXT(AM627,"mmmm")</f>
        <v>September</v>
      </c>
    </row>
    <row r="628" customFormat="false" ht="12.75" hidden="false" customHeight="false" outlineLevel="0" collapsed="false">
      <c r="A628" s="3" t="n">
        <v>627</v>
      </c>
      <c r="B628" s="4" t="n">
        <v>77766</v>
      </c>
      <c r="C628" s="4" t="n">
        <v>1502</v>
      </c>
      <c r="D628" s="4" t="n">
        <f aca="false">C628*100/B628</f>
        <v>1.93143533163593</v>
      </c>
      <c r="E628" s="4" t="n">
        <v>0</v>
      </c>
      <c r="F628" s="4" t="n">
        <v>1</v>
      </c>
      <c r="G628" s="4" t="n">
        <v>97</v>
      </c>
      <c r="H628" s="4" t="n">
        <v>1004</v>
      </c>
      <c r="I628" s="4" t="n">
        <v>59</v>
      </c>
      <c r="J628" s="4" t="n">
        <v>265</v>
      </c>
      <c r="K628" s="4" t="n">
        <v>115</v>
      </c>
      <c r="L628" s="4" t="n">
        <v>59</v>
      </c>
      <c r="M628" s="4" t="n">
        <v>27</v>
      </c>
      <c r="N628" s="4" t="n">
        <v>2</v>
      </c>
      <c r="O628" s="4" t="n">
        <v>11</v>
      </c>
      <c r="P628" s="4" t="n">
        <v>10</v>
      </c>
      <c r="Q628" s="4" t="n">
        <v>11</v>
      </c>
      <c r="R628" s="4" t="n">
        <v>6</v>
      </c>
      <c r="S628" s="4" t="n">
        <v>0</v>
      </c>
      <c r="T628" s="4" t="n">
        <v>0</v>
      </c>
      <c r="U628" s="4" t="n">
        <v>1</v>
      </c>
      <c r="V628" s="4" t="n">
        <v>0</v>
      </c>
      <c r="W628" s="4" t="n">
        <v>0</v>
      </c>
      <c r="X628" s="4" t="n">
        <v>0</v>
      </c>
      <c r="Y628" s="4" t="n">
        <v>1</v>
      </c>
      <c r="Z628" s="4" t="n">
        <v>53</v>
      </c>
      <c r="AA628" s="4" t="str">
        <f aca="false">IF(AND(Z628 &lt; 36, Z628&gt;23), "24-35",
IF(AND(Z628 &lt; 51, Z628&gt;35), "36-50",
IF(AND(Z628 &lt; 66, Z628&gt;50), "51-65",
IF(Z628&gt;65, "66+", "?"))))</f>
        <v>51-65</v>
      </c>
      <c r="AB628" s="4" t="n">
        <v>2651</v>
      </c>
      <c r="AC628" s="4" t="n">
        <v>0</v>
      </c>
      <c r="AD628" s="4" t="n">
        <v>1</v>
      </c>
      <c r="AE628" s="4" t="n">
        <v>0</v>
      </c>
      <c r="AF628" s="4" t="n">
        <v>0</v>
      </c>
      <c r="AG628" s="4" t="n">
        <v>0</v>
      </c>
      <c r="AH628" s="4" t="n">
        <v>0</v>
      </c>
      <c r="AI628" s="4" t="n">
        <v>0</v>
      </c>
      <c r="AJ628" s="4" t="n">
        <v>0</v>
      </c>
      <c r="AK628" s="4" t="n">
        <v>1</v>
      </c>
      <c r="AL628" s="4" t="n">
        <v>1475</v>
      </c>
      <c r="AM628" s="5" t="n">
        <v>42198</v>
      </c>
      <c r="AN628" s="3" t="n">
        <f aca="false">MONTH(AM628)</f>
        <v>7</v>
      </c>
      <c r="AO628" s="3" t="str">
        <f aca="false">TEXT(AM628,"mmmm")</f>
        <v>July</v>
      </c>
    </row>
    <row r="629" customFormat="false" ht="12.75" hidden="true" customHeight="false" outlineLevel="0" collapsed="false">
      <c r="A629" s="3" t="n">
        <v>628</v>
      </c>
      <c r="B629" s="4" t="n">
        <v>46463</v>
      </c>
      <c r="C629" s="4" t="n">
        <v>224</v>
      </c>
      <c r="E629" s="4" t="n">
        <v>1</v>
      </c>
      <c r="F629" s="4" t="n">
        <v>1</v>
      </c>
      <c r="G629" s="4" t="n">
        <v>56</v>
      </c>
      <c r="H629" s="4" t="n">
        <v>163</v>
      </c>
      <c r="I629" s="4" t="n">
        <v>2</v>
      </c>
      <c r="J629" s="4" t="n">
        <v>40</v>
      </c>
      <c r="K629" s="4" t="n">
        <v>8</v>
      </c>
      <c r="L629" s="4" t="n">
        <v>11</v>
      </c>
      <c r="M629" s="4" t="n">
        <v>11</v>
      </c>
      <c r="N629" s="4" t="n">
        <v>7</v>
      </c>
      <c r="O629" s="4" t="n">
        <v>3</v>
      </c>
      <c r="P629" s="4" t="n">
        <v>1</v>
      </c>
      <c r="Q629" s="4" t="n">
        <v>6</v>
      </c>
      <c r="R629" s="4" t="n">
        <v>6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49</v>
      </c>
      <c r="AA629" s="4" t="str">
        <f aca="false">IF(AND(Z629 &lt; 36, Z629&gt;23), "24-35",
IF(AND(Z629 &lt; 51, Z629&gt;35), "36-50",
IF(AND(Z629 &lt; 66, Z629&gt;50), "51-65",
IF(Z629&gt;65, "66+", "?"))))</f>
        <v>36-50</v>
      </c>
      <c r="AB629" s="4" t="n">
        <v>2474</v>
      </c>
      <c r="AC629" s="4" t="n">
        <v>0</v>
      </c>
      <c r="AD629" s="4" t="n">
        <v>1</v>
      </c>
      <c r="AE629" s="4" t="n">
        <v>0</v>
      </c>
      <c r="AF629" s="4" t="n">
        <v>0</v>
      </c>
      <c r="AG629" s="4" t="n">
        <v>0</v>
      </c>
      <c r="AH629" s="4" t="n">
        <v>0</v>
      </c>
      <c r="AI629" s="4" t="n">
        <v>0</v>
      </c>
      <c r="AJ629" s="4" t="n">
        <v>0</v>
      </c>
      <c r="AK629" s="4" t="n">
        <v>1</v>
      </c>
      <c r="AL629" s="4" t="n">
        <v>213</v>
      </c>
      <c r="AM629" s="5" t="n">
        <v>42375</v>
      </c>
      <c r="AN629" s="3" t="n">
        <f aca="false">MONTH(AM629)</f>
        <v>1</v>
      </c>
      <c r="AO629" s="3" t="str">
        <f aca="false">TEXT(AM629,"mmmm")</f>
        <v>January</v>
      </c>
    </row>
    <row r="630" customFormat="false" ht="12.75" hidden="false" customHeight="false" outlineLevel="0" collapsed="false">
      <c r="A630" s="3" t="n">
        <v>629</v>
      </c>
      <c r="B630" s="4" t="n">
        <v>77766</v>
      </c>
      <c r="C630" s="4" t="n">
        <v>1502</v>
      </c>
      <c r="D630" s="4" t="n">
        <f aca="false">C630*100/B630</f>
        <v>1.93143533163593</v>
      </c>
      <c r="E630" s="4" t="n">
        <v>0</v>
      </c>
      <c r="F630" s="4" t="n">
        <v>1</v>
      </c>
      <c r="G630" s="4" t="n">
        <v>97</v>
      </c>
      <c r="H630" s="4" t="n">
        <v>1004</v>
      </c>
      <c r="I630" s="4" t="n">
        <v>59</v>
      </c>
      <c r="J630" s="4" t="n">
        <v>265</v>
      </c>
      <c r="K630" s="4" t="n">
        <v>115</v>
      </c>
      <c r="L630" s="4" t="n">
        <v>59</v>
      </c>
      <c r="M630" s="4" t="n">
        <v>27</v>
      </c>
      <c r="N630" s="4" t="n">
        <v>2</v>
      </c>
      <c r="O630" s="4" t="n">
        <v>11</v>
      </c>
      <c r="P630" s="4" t="n">
        <v>10</v>
      </c>
      <c r="Q630" s="4" t="n">
        <v>11</v>
      </c>
      <c r="R630" s="4" t="n">
        <v>6</v>
      </c>
      <c r="S630" s="4" t="n">
        <v>0</v>
      </c>
      <c r="T630" s="4" t="n">
        <v>0</v>
      </c>
      <c r="U630" s="4" t="n">
        <v>1</v>
      </c>
      <c r="V630" s="4" t="n">
        <v>0</v>
      </c>
      <c r="W630" s="4" t="n">
        <v>0</v>
      </c>
      <c r="X630" s="4" t="n">
        <v>0</v>
      </c>
      <c r="Y630" s="4" t="n">
        <v>1</v>
      </c>
      <c r="Z630" s="4" t="n">
        <v>53</v>
      </c>
      <c r="AA630" s="4" t="str">
        <f aca="false">IF(AND(Z630 &lt; 36, Z630&gt;23), "24-35",
IF(AND(Z630 &lt; 51, Z630&gt;35), "36-50",
IF(AND(Z630 &lt; 66, Z630&gt;50), "51-65",
IF(Z630&gt;65, "66+", "?"))))</f>
        <v>51-65</v>
      </c>
      <c r="AB630" s="4" t="n">
        <v>2651</v>
      </c>
      <c r="AC630" s="4" t="n">
        <v>0</v>
      </c>
      <c r="AD630" s="4" t="n">
        <v>1</v>
      </c>
      <c r="AE630" s="4" t="n">
        <v>0</v>
      </c>
      <c r="AF630" s="4" t="n">
        <v>0</v>
      </c>
      <c r="AG630" s="4" t="n">
        <v>0</v>
      </c>
      <c r="AH630" s="4" t="n">
        <v>0</v>
      </c>
      <c r="AI630" s="4" t="n">
        <v>0</v>
      </c>
      <c r="AJ630" s="4" t="n">
        <v>0</v>
      </c>
      <c r="AK630" s="4" t="n">
        <v>1</v>
      </c>
      <c r="AL630" s="4" t="n">
        <v>1475</v>
      </c>
      <c r="AM630" s="5" t="n">
        <v>42198</v>
      </c>
      <c r="AN630" s="3" t="n">
        <f aca="false">MONTH(AM630)</f>
        <v>7</v>
      </c>
      <c r="AO630" s="3" t="str">
        <f aca="false">TEXT(AM630,"mmmm")</f>
        <v>July</v>
      </c>
    </row>
    <row r="631" customFormat="false" ht="12.75" hidden="true" customHeight="false" outlineLevel="0" collapsed="false">
      <c r="A631" s="3" t="n">
        <v>630</v>
      </c>
      <c r="B631" s="4" t="n">
        <v>55282</v>
      </c>
      <c r="C631" s="4" t="n">
        <v>216</v>
      </c>
      <c r="E631" s="4" t="n">
        <v>1</v>
      </c>
      <c r="F631" s="4" t="n">
        <v>0</v>
      </c>
      <c r="G631" s="4" t="n">
        <v>9</v>
      </c>
      <c r="H631" s="4" t="n">
        <v>125</v>
      </c>
      <c r="I631" s="4" t="n">
        <v>6</v>
      </c>
      <c r="J631" s="4" t="n">
        <v>73</v>
      </c>
      <c r="K631" s="4" t="n">
        <v>8</v>
      </c>
      <c r="L631" s="4" t="n">
        <v>4</v>
      </c>
      <c r="M631" s="4" t="n">
        <v>19</v>
      </c>
      <c r="N631" s="4" t="n">
        <v>1</v>
      </c>
      <c r="O631" s="4" t="n">
        <v>3</v>
      </c>
      <c r="P631" s="4" t="n">
        <v>1</v>
      </c>
      <c r="Q631" s="4" t="n">
        <v>6</v>
      </c>
      <c r="R631" s="4" t="n">
        <v>4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50</v>
      </c>
      <c r="AA631" s="4" t="str">
        <f aca="false">IF(AND(Z631 &lt; 36, Z631&gt;23), "24-35",
IF(AND(Z631 &lt; 51, Z631&gt;35), "36-50",
IF(AND(Z631 &lt; 66, Z631&gt;50), "51-65",
IF(Z631&gt;65, "66+", "?"))))</f>
        <v>36-50</v>
      </c>
      <c r="AB631" s="4" t="n">
        <v>2357</v>
      </c>
      <c r="AC631" s="4" t="n">
        <v>1</v>
      </c>
      <c r="AD631" s="4" t="n">
        <v>0</v>
      </c>
      <c r="AE631" s="4" t="n">
        <v>0</v>
      </c>
      <c r="AF631" s="4" t="n">
        <v>0</v>
      </c>
      <c r="AG631" s="4" t="n">
        <v>0</v>
      </c>
      <c r="AH631" s="4" t="n">
        <v>0</v>
      </c>
      <c r="AI631" s="4" t="n">
        <v>0</v>
      </c>
      <c r="AJ631" s="4" t="n">
        <v>1</v>
      </c>
      <c r="AK631" s="4" t="n">
        <v>0</v>
      </c>
      <c r="AL631" s="4" t="n">
        <v>197</v>
      </c>
      <c r="AM631" s="5" t="n">
        <v>42492</v>
      </c>
      <c r="AN631" s="3" t="n">
        <f aca="false">MONTH(AM631)</f>
        <v>5</v>
      </c>
      <c r="AO631" s="3" t="str">
        <f aca="false">TEXT(AM631,"mmmm")</f>
        <v>May</v>
      </c>
    </row>
    <row r="632" customFormat="false" ht="12.75" hidden="true" customHeight="false" outlineLevel="0" collapsed="false">
      <c r="A632" s="3" t="n">
        <v>631</v>
      </c>
      <c r="B632" s="4" t="n">
        <v>78710</v>
      </c>
      <c r="C632" s="4" t="n">
        <v>1042</v>
      </c>
      <c r="E632" s="4" t="n">
        <v>0</v>
      </c>
      <c r="F632" s="4" t="n">
        <v>1</v>
      </c>
      <c r="G632" s="4" t="n">
        <v>42</v>
      </c>
      <c r="H632" s="4" t="n">
        <v>721</v>
      </c>
      <c r="I632" s="4" t="n">
        <v>0</v>
      </c>
      <c r="J632" s="4" t="n">
        <v>152</v>
      </c>
      <c r="K632" s="4" t="n">
        <v>119</v>
      </c>
      <c r="L632" s="4" t="n">
        <v>50</v>
      </c>
      <c r="M632" s="4" t="n">
        <v>50</v>
      </c>
      <c r="N632" s="4" t="n">
        <v>3</v>
      </c>
      <c r="O632" s="4" t="n">
        <v>7</v>
      </c>
      <c r="P632" s="4" t="n">
        <v>6</v>
      </c>
      <c r="Q632" s="4" t="n">
        <v>12</v>
      </c>
      <c r="R632" s="4" t="n">
        <v>4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43</v>
      </c>
      <c r="AA632" s="4" t="str">
        <f aca="false">IF(AND(Z632 &lt; 36, Z632&gt;23), "24-35",
IF(AND(Z632 &lt; 51, Z632&gt;35), "36-50",
IF(AND(Z632 &lt; 66, Z632&gt;50), "51-65",
IF(Z632&gt;65, "66+", "?"))))</f>
        <v>36-50</v>
      </c>
      <c r="AB632" s="4" t="n">
        <v>2196</v>
      </c>
      <c r="AC632" s="4" t="n">
        <v>0</v>
      </c>
      <c r="AD632" s="4" t="n">
        <v>1</v>
      </c>
      <c r="AE632" s="4" t="n">
        <v>0</v>
      </c>
      <c r="AF632" s="4" t="n">
        <v>0</v>
      </c>
      <c r="AG632" s="4" t="n">
        <v>0</v>
      </c>
      <c r="AH632" s="4" t="n">
        <v>0</v>
      </c>
      <c r="AI632" s="4" t="n">
        <v>0</v>
      </c>
      <c r="AJ632" s="4" t="n">
        <v>1</v>
      </c>
      <c r="AK632" s="4" t="n">
        <v>0</v>
      </c>
      <c r="AL632" s="4" t="n">
        <v>992</v>
      </c>
      <c r="AM632" s="5" t="n">
        <v>42653</v>
      </c>
      <c r="AN632" s="3" t="n">
        <f aca="false">MONTH(AM632)</f>
        <v>10</v>
      </c>
      <c r="AO632" s="3" t="str">
        <f aca="false">TEXT(AM632,"mmmm")</f>
        <v>October</v>
      </c>
    </row>
    <row r="633" customFormat="false" ht="12.75" hidden="true" customHeight="false" outlineLevel="0" collapsed="false">
      <c r="A633" s="3" t="n">
        <v>632</v>
      </c>
      <c r="B633" s="4" t="n">
        <v>66886</v>
      </c>
      <c r="C633" s="4" t="n">
        <v>453</v>
      </c>
      <c r="E633" s="4" t="n">
        <v>0</v>
      </c>
      <c r="F633" s="4" t="n">
        <v>1</v>
      </c>
      <c r="G633" s="4" t="n">
        <v>28</v>
      </c>
      <c r="H633" s="4" t="n">
        <v>315</v>
      </c>
      <c r="I633" s="4" t="n">
        <v>4</v>
      </c>
      <c r="J633" s="4" t="n">
        <v>62</v>
      </c>
      <c r="K633" s="4" t="n">
        <v>41</v>
      </c>
      <c r="L633" s="4" t="n">
        <v>31</v>
      </c>
      <c r="M633" s="4" t="n">
        <v>146</v>
      </c>
      <c r="N633" s="4" t="n">
        <v>2</v>
      </c>
      <c r="O633" s="4" t="n">
        <v>7</v>
      </c>
      <c r="P633" s="4" t="n">
        <v>1</v>
      </c>
      <c r="Q633" s="4" t="n">
        <v>7</v>
      </c>
      <c r="R633" s="4" t="n">
        <v>5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62</v>
      </c>
      <c r="AA633" s="4" t="str">
        <f aca="false">IF(AND(Z633 &lt; 36, Z633&gt;23), "24-35",
IF(AND(Z633 &lt; 51, Z633&gt;35), "36-50",
IF(AND(Z633 &lt; 66, Z633&gt;50), "51-65",
IF(Z633&gt;65, "66+", "?"))))</f>
        <v>51-65</v>
      </c>
      <c r="AB633" s="4" t="n">
        <v>2445</v>
      </c>
      <c r="AC633" s="4" t="n">
        <v>0</v>
      </c>
      <c r="AD633" s="4" t="n">
        <v>0</v>
      </c>
      <c r="AE633" s="4" t="n">
        <v>0</v>
      </c>
      <c r="AF633" s="4" t="n">
        <v>1</v>
      </c>
      <c r="AG633" s="4" t="n">
        <v>0</v>
      </c>
      <c r="AH633" s="4" t="n">
        <v>0</v>
      </c>
      <c r="AI633" s="4" t="n">
        <v>1</v>
      </c>
      <c r="AJ633" s="4" t="n">
        <v>0</v>
      </c>
      <c r="AK633" s="4" t="n">
        <v>0</v>
      </c>
      <c r="AL633" s="4" t="n">
        <v>307</v>
      </c>
      <c r="AM633" s="5" t="n">
        <v>42404</v>
      </c>
      <c r="AN633" s="3" t="n">
        <f aca="false">MONTH(AM633)</f>
        <v>2</v>
      </c>
      <c r="AO633" s="3" t="str">
        <f aca="false">TEXT(AM633,"mmmm")</f>
        <v>February</v>
      </c>
    </row>
    <row r="634" customFormat="false" ht="12.75" hidden="true" customHeight="false" outlineLevel="0" collapsed="false">
      <c r="A634" s="3" t="n">
        <v>633</v>
      </c>
      <c r="B634" s="4" t="n">
        <v>98777</v>
      </c>
      <c r="C634" s="4" t="n">
        <v>1970</v>
      </c>
      <c r="E634" s="4" t="n">
        <v>0</v>
      </c>
      <c r="F634" s="4" t="n">
        <v>0</v>
      </c>
      <c r="G634" s="4" t="n">
        <v>23</v>
      </c>
      <c r="H634" s="4" t="n">
        <v>1000</v>
      </c>
      <c r="I634" s="4" t="n">
        <v>19</v>
      </c>
      <c r="J634" s="4" t="n">
        <v>711</v>
      </c>
      <c r="K634" s="4" t="n">
        <v>125</v>
      </c>
      <c r="L634" s="4" t="n">
        <v>115</v>
      </c>
      <c r="M634" s="4" t="n">
        <v>38</v>
      </c>
      <c r="N634" s="4" t="n">
        <v>0</v>
      </c>
      <c r="O634" s="4" t="n">
        <v>4</v>
      </c>
      <c r="P634" s="4" t="n">
        <v>6</v>
      </c>
      <c r="Q634" s="4" t="n">
        <v>9</v>
      </c>
      <c r="R634" s="4" t="n">
        <v>1</v>
      </c>
      <c r="S634" s="4" t="n">
        <v>0</v>
      </c>
      <c r="T634" s="4" t="n">
        <v>0</v>
      </c>
      <c r="U634" s="4" t="n">
        <v>0</v>
      </c>
      <c r="V634" s="4" t="n">
        <v>1</v>
      </c>
      <c r="W634" s="4" t="n">
        <v>0</v>
      </c>
      <c r="X634" s="4" t="n">
        <v>0</v>
      </c>
      <c r="Y634" s="4" t="n">
        <v>0</v>
      </c>
      <c r="Z634" s="4" t="n">
        <v>60</v>
      </c>
      <c r="AA634" s="4" t="str">
        <f aca="false">IF(AND(Z634 &lt; 36, Z634&gt;23), "24-35",
IF(AND(Z634 &lt; 51, Z634&gt;35), "36-50",
IF(AND(Z634 &lt; 66, Z634&gt;50), "51-65",
IF(Z634&gt;65, "66+", "?"))))</f>
        <v>51-65</v>
      </c>
      <c r="AB634" s="4" t="n">
        <v>2291</v>
      </c>
      <c r="AC634" s="4" t="n">
        <v>0</v>
      </c>
      <c r="AD634" s="4" t="n">
        <v>0</v>
      </c>
      <c r="AE634" s="4" t="n">
        <v>1</v>
      </c>
      <c r="AF634" s="4" t="n">
        <v>0</v>
      </c>
      <c r="AG634" s="4" t="n">
        <v>0</v>
      </c>
      <c r="AH634" s="4" t="n">
        <v>0</v>
      </c>
      <c r="AI634" s="4" t="n">
        <v>0</v>
      </c>
      <c r="AJ634" s="4" t="n">
        <v>1</v>
      </c>
      <c r="AK634" s="4" t="n">
        <v>0</v>
      </c>
      <c r="AL634" s="4" t="n">
        <v>1932</v>
      </c>
      <c r="AM634" s="5" t="n">
        <v>42558</v>
      </c>
      <c r="AN634" s="3" t="n">
        <f aca="false">MONTH(AM634)</f>
        <v>7</v>
      </c>
      <c r="AO634" s="3" t="str">
        <f aca="false">TEXT(AM634,"mmmm")</f>
        <v>July</v>
      </c>
    </row>
    <row r="635" customFormat="false" ht="12.75" hidden="true" customHeight="false" outlineLevel="0" collapsed="false">
      <c r="A635" s="3" t="n">
        <v>634</v>
      </c>
      <c r="B635" s="4" t="n">
        <v>29103</v>
      </c>
      <c r="C635" s="4" t="n">
        <v>42</v>
      </c>
      <c r="E635" s="4" t="n">
        <v>1</v>
      </c>
      <c r="F635" s="4" t="n">
        <v>0</v>
      </c>
      <c r="G635" s="4" t="n">
        <v>38</v>
      </c>
      <c r="H635" s="4" t="n">
        <v>16</v>
      </c>
      <c r="I635" s="4" t="n">
        <v>0</v>
      </c>
      <c r="J635" s="4" t="n">
        <v>17</v>
      </c>
      <c r="K635" s="4" t="n">
        <v>6</v>
      </c>
      <c r="L635" s="4" t="n">
        <v>3</v>
      </c>
      <c r="M635" s="4" t="n">
        <v>6</v>
      </c>
      <c r="N635" s="4" t="n">
        <v>2</v>
      </c>
      <c r="O635" s="4" t="n">
        <v>1</v>
      </c>
      <c r="P635" s="4" t="n">
        <v>0</v>
      </c>
      <c r="Q635" s="4" t="n">
        <v>3</v>
      </c>
      <c r="R635" s="4" t="n">
        <v>9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35</v>
      </c>
      <c r="AA635" s="4" t="str">
        <f aca="false">IF(AND(Z635 &lt; 36, Z635&gt;23), "24-35",
IF(AND(Z635 &lt; 51, Z635&gt;35), "36-50",
IF(AND(Z635 &lt; 66, Z635&gt;50), "51-65",
IF(Z635&gt;65, "66+", "?"))))</f>
        <v>24-35</v>
      </c>
      <c r="AB635" s="4" t="n">
        <v>2830</v>
      </c>
      <c r="AC635" s="4" t="n">
        <v>0</v>
      </c>
      <c r="AD635" s="4" t="n">
        <v>0</v>
      </c>
      <c r="AE635" s="4" t="n">
        <v>0</v>
      </c>
      <c r="AF635" s="4" t="n">
        <v>1</v>
      </c>
      <c r="AG635" s="4" t="n">
        <v>0</v>
      </c>
      <c r="AH635" s="4" t="n">
        <v>0</v>
      </c>
      <c r="AI635" s="4" t="n">
        <v>1</v>
      </c>
      <c r="AJ635" s="4" t="n">
        <v>0</v>
      </c>
      <c r="AK635" s="4" t="n">
        <v>0</v>
      </c>
      <c r="AL635" s="4" t="n">
        <v>36</v>
      </c>
      <c r="AM635" s="5" t="n">
        <v>42019</v>
      </c>
      <c r="AN635" s="3" t="n">
        <f aca="false">MONTH(AM635)</f>
        <v>1</v>
      </c>
      <c r="AO635" s="3" t="str">
        <f aca="false">TEXT(AM635,"mmmm")</f>
        <v>January</v>
      </c>
    </row>
    <row r="636" customFormat="false" ht="12.75" hidden="true" customHeight="false" outlineLevel="0" collapsed="false">
      <c r="A636" s="3" t="n">
        <v>635</v>
      </c>
      <c r="B636" s="4" t="n">
        <v>67445</v>
      </c>
      <c r="C636" s="4" t="n">
        <v>1163</v>
      </c>
      <c r="E636" s="4" t="n">
        <v>0</v>
      </c>
      <c r="F636" s="4" t="n">
        <v>1</v>
      </c>
      <c r="G636" s="4" t="n">
        <v>63</v>
      </c>
      <c r="H636" s="4" t="n">
        <v>757</v>
      </c>
      <c r="I636" s="4" t="n">
        <v>80</v>
      </c>
      <c r="J636" s="4" t="n">
        <v>217</v>
      </c>
      <c r="K636" s="4" t="n">
        <v>29</v>
      </c>
      <c r="L636" s="4" t="n">
        <v>80</v>
      </c>
      <c r="M636" s="4" t="n">
        <v>11</v>
      </c>
      <c r="N636" s="4" t="n">
        <v>5</v>
      </c>
      <c r="O636" s="4" t="n">
        <v>9</v>
      </c>
      <c r="P636" s="4" t="n">
        <v>6</v>
      </c>
      <c r="Q636" s="4" t="n">
        <v>12</v>
      </c>
      <c r="R636" s="4" t="n">
        <v>6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46</v>
      </c>
      <c r="AA636" s="4" t="str">
        <f aca="false">IF(AND(Z636 &lt; 36, Z636&gt;23), "24-35",
IF(AND(Z636 &lt; 51, Z636&gt;35), "36-50",
IF(AND(Z636 &lt; 66, Z636&gt;50), "51-65",
IF(Z636&gt;65, "66+", "?"))))</f>
        <v>36-50</v>
      </c>
      <c r="AB636" s="4" t="n">
        <v>2845</v>
      </c>
      <c r="AC636" s="4" t="n">
        <v>0</v>
      </c>
      <c r="AD636" s="4" t="n">
        <v>1</v>
      </c>
      <c r="AE636" s="4" t="n">
        <v>0</v>
      </c>
      <c r="AF636" s="4" t="n">
        <v>0</v>
      </c>
      <c r="AG636" s="4" t="n">
        <v>0</v>
      </c>
      <c r="AH636" s="4" t="n">
        <v>0</v>
      </c>
      <c r="AI636" s="4" t="n">
        <v>1</v>
      </c>
      <c r="AJ636" s="4" t="n">
        <v>0</v>
      </c>
      <c r="AK636" s="4" t="n">
        <v>0</v>
      </c>
      <c r="AL636" s="4" t="n">
        <v>1152</v>
      </c>
      <c r="AM636" s="5" t="n">
        <v>42004</v>
      </c>
      <c r="AN636" s="3" t="n">
        <f aca="false">MONTH(AM636)</f>
        <v>12</v>
      </c>
      <c r="AO636" s="3" t="str">
        <f aca="false">TEXT(AM636,"mmmm")</f>
        <v>December</v>
      </c>
    </row>
    <row r="637" customFormat="false" ht="12.75" hidden="true" customHeight="false" outlineLevel="0" collapsed="false">
      <c r="A637" s="3" t="n">
        <v>636</v>
      </c>
      <c r="B637" s="4" t="n">
        <v>50616</v>
      </c>
      <c r="C637" s="4" t="n">
        <v>58</v>
      </c>
      <c r="E637" s="4" t="n">
        <v>0</v>
      </c>
      <c r="F637" s="4" t="n">
        <v>1</v>
      </c>
      <c r="G637" s="4" t="n">
        <v>71</v>
      </c>
      <c r="H637" s="4" t="n">
        <v>30</v>
      </c>
      <c r="I637" s="4" t="n">
        <v>2</v>
      </c>
      <c r="J637" s="4" t="n">
        <v>25</v>
      </c>
      <c r="K637" s="4" t="n">
        <v>0</v>
      </c>
      <c r="L637" s="4" t="n">
        <v>1</v>
      </c>
      <c r="M637" s="4" t="n">
        <v>9</v>
      </c>
      <c r="N637" s="4" t="n">
        <v>1</v>
      </c>
      <c r="O637" s="4" t="n">
        <v>1</v>
      </c>
      <c r="P637" s="4" t="n">
        <v>1</v>
      </c>
      <c r="Q637" s="4" t="n">
        <v>4</v>
      </c>
      <c r="R637" s="4" t="n">
        <v>2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70</v>
      </c>
      <c r="AA637" s="4" t="str">
        <f aca="false">IF(AND(Z637 &lt; 36, Z637&gt;23), "24-35",
IF(AND(Z637 &lt; 51, Z637&gt;35), "36-50",
IF(AND(Z637 &lt; 66, Z637&gt;50), "51-65",
IF(Z637&gt;65, "66+", "?"))))</f>
        <v>66+</v>
      </c>
      <c r="AB637" s="4" t="n">
        <v>2236</v>
      </c>
      <c r="AC637" s="4" t="n">
        <v>0</v>
      </c>
      <c r="AD637" s="4" t="n">
        <v>0</v>
      </c>
      <c r="AE637" s="4" t="n">
        <v>0</v>
      </c>
      <c r="AF637" s="4" t="n">
        <v>1</v>
      </c>
      <c r="AG637" s="4" t="n">
        <v>0</v>
      </c>
      <c r="AH637" s="4" t="n">
        <v>0</v>
      </c>
      <c r="AI637" s="4" t="n">
        <v>0</v>
      </c>
      <c r="AJ637" s="4" t="n">
        <v>0</v>
      </c>
      <c r="AK637" s="4" t="n">
        <v>1</v>
      </c>
      <c r="AL637" s="4" t="n">
        <v>49</v>
      </c>
      <c r="AM637" s="5" t="n">
        <v>42613</v>
      </c>
      <c r="AN637" s="3" t="n">
        <f aca="false">MONTH(AM637)</f>
        <v>8</v>
      </c>
      <c r="AO637" s="3" t="str">
        <f aca="false">TEXT(AM637,"mmmm")</f>
        <v>August</v>
      </c>
    </row>
    <row r="638" customFormat="false" ht="12.75" hidden="true" customHeight="false" outlineLevel="0" collapsed="false">
      <c r="A638" s="3" t="n">
        <v>637</v>
      </c>
      <c r="B638" s="4" t="n">
        <v>49431</v>
      </c>
      <c r="C638" s="4" t="n">
        <v>348</v>
      </c>
      <c r="E638" s="4" t="n">
        <v>0</v>
      </c>
      <c r="F638" s="4" t="n">
        <v>1</v>
      </c>
      <c r="G638" s="4" t="n">
        <v>9</v>
      </c>
      <c r="H638" s="4" t="n">
        <v>219</v>
      </c>
      <c r="I638" s="4" t="n">
        <v>3</v>
      </c>
      <c r="J638" s="4" t="n">
        <v>100</v>
      </c>
      <c r="K638" s="4" t="n">
        <v>26</v>
      </c>
      <c r="L638" s="4" t="n">
        <v>0</v>
      </c>
      <c r="M638" s="4" t="n">
        <v>17</v>
      </c>
      <c r="N638" s="4" t="n">
        <v>2</v>
      </c>
      <c r="O638" s="4" t="n">
        <v>7</v>
      </c>
      <c r="P638" s="4" t="n">
        <v>1</v>
      </c>
      <c r="Q638" s="4" t="n">
        <v>5</v>
      </c>
      <c r="R638" s="4" t="n">
        <v>8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65</v>
      </c>
      <c r="AA638" s="4" t="str">
        <f aca="false">IF(AND(Z638 &lt; 36, Z638&gt;23), "24-35",
IF(AND(Z638 &lt; 51, Z638&gt;35), "36-50",
IF(AND(Z638 &lt; 66, Z638&gt;50), "51-65",
IF(Z638&gt;65, "66+", "?"))))</f>
        <v>51-65</v>
      </c>
      <c r="AB638" s="4" t="n">
        <v>2854</v>
      </c>
      <c r="AC638" s="4" t="n">
        <v>1</v>
      </c>
      <c r="AD638" s="4" t="n">
        <v>0</v>
      </c>
      <c r="AE638" s="4" t="n">
        <v>0</v>
      </c>
      <c r="AF638" s="4" t="n">
        <v>0</v>
      </c>
      <c r="AG638" s="4" t="n">
        <v>0</v>
      </c>
      <c r="AH638" s="4" t="n">
        <v>0</v>
      </c>
      <c r="AI638" s="4" t="n">
        <v>1</v>
      </c>
      <c r="AJ638" s="4" t="n">
        <v>0</v>
      </c>
      <c r="AK638" s="4" t="n">
        <v>0</v>
      </c>
      <c r="AL638" s="4" t="n">
        <v>331</v>
      </c>
      <c r="AM638" s="5" t="n">
        <v>41995</v>
      </c>
      <c r="AN638" s="3" t="n">
        <f aca="false">MONTH(AM638)</f>
        <v>12</v>
      </c>
      <c r="AO638" s="3" t="str">
        <f aca="false">TEXT(AM638,"mmmm")</f>
        <v>December</v>
      </c>
    </row>
    <row r="639" customFormat="false" ht="12.75" hidden="true" customHeight="false" outlineLevel="0" collapsed="false">
      <c r="A639" s="3" t="n">
        <v>638</v>
      </c>
      <c r="B639" s="4" t="n">
        <v>61278</v>
      </c>
      <c r="C639" s="4" t="n">
        <v>150</v>
      </c>
      <c r="E639" s="4" t="n">
        <v>0</v>
      </c>
      <c r="F639" s="4" t="n">
        <v>1</v>
      </c>
      <c r="G639" s="4" t="n">
        <v>87</v>
      </c>
      <c r="H639" s="4" t="n">
        <v>111</v>
      </c>
      <c r="I639" s="4" t="n">
        <v>3</v>
      </c>
      <c r="J639" s="4" t="n">
        <v>28</v>
      </c>
      <c r="K639" s="4" t="n">
        <v>2</v>
      </c>
      <c r="L639" s="4" t="n">
        <v>6</v>
      </c>
      <c r="M639" s="4" t="n">
        <v>15</v>
      </c>
      <c r="N639" s="4" t="n">
        <v>2</v>
      </c>
      <c r="O639" s="4" t="n">
        <v>3</v>
      </c>
      <c r="P639" s="4" t="n">
        <v>1</v>
      </c>
      <c r="Q639" s="4" t="n">
        <v>4</v>
      </c>
      <c r="R639" s="4" t="n">
        <v>6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67</v>
      </c>
      <c r="AA639" s="4" t="str">
        <f aca="false">IF(AND(Z639 &lt; 36, Z639&gt;23), "24-35",
IF(AND(Z639 &lt; 51, Z639&gt;35), "36-50",
IF(AND(Z639 &lt; 66, Z639&gt;50), "51-65",
IF(Z639&gt;65, "66+", "?"))))</f>
        <v>66+</v>
      </c>
      <c r="AB639" s="4" t="n">
        <v>2335</v>
      </c>
      <c r="AC639" s="4" t="n">
        <v>0</v>
      </c>
      <c r="AD639" s="4" t="n">
        <v>0</v>
      </c>
      <c r="AE639" s="4" t="n">
        <v>0</v>
      </c>
      <c r="AF639" s="4" t="n">
        <v>1</v>
      </c>
      <c r="AG639" s="4" t="n">
        <v>0</v>
      </c>
      <c r="AH639" s="4" t="n">
        <v>0</v>
      </c>
      <c r="AI639" s="4" t="n">
        <v>1</v>
      </c>
      <c r="AJ639" s="4" t="n">
        <v>0</v>
      </c>
      <c r="AK639" s="4" t="n">
        <v>0</v>
      </c>
      <c r="AL639" s="4" t="n">
        <v>135</v>
      </c>
      <c r="AM639" s="5" t="n">
        <v>42514</v>
      </c>
      <c r="AN639" s="3" t="n">
        <f aca="false">MONTH(AM639)</f>
        <v>5</v>
      </c>
      <c r="AO639" s="3" t="str">
        <f aca="false">TEXT(AM639,"mmmm")</f>
        <v>May</v>
      </c>
    </row>
    <row r="640" customFormat="false" ht="12.75" hidden="true" customHeight="false" outlineLevel="0" collapsed="false">
      <c r="A640" s="3" t="n">
        <v>639</v>
      </c>
      <c r="B640" s="4" t="n">
        <v>26490</v>
      </c>
      <c r="C640" s="4" t="n">
        <v>185</v>
      </c>
      <c r="E640" s="4" t="n">
        <v>0</v>
      </c>
      <c r="F640" s="4" t="n">
        <v>0</v>
      </c>
      <c r="G640" s="4" t="n">
        <v>92</v>
      </c>
      <c r="H640" s="4" t="n">
        <v>45</v>
      </c>
      <c r="I640" s="4" t="n">
        <v>47</v>
      </c>
      <c r="J640" s="4" t="n">
        <v>52</v>
      </c>
      <c r="K640" s="4" t="n">
        <v>21</v>
      </c>
      <c r="L640" s="4" t="n">
        <v>20</v>
      </c>
      <c r="M640" s="4" t="n">
        <v>25</v>
      </c>
      <c r="N640" s="4" t="n">
        <v>2</v>
      </c>
      <c r="O640" s="4" t="n">
        <v>3</v>
      </c>
      <c r="P640" s="4" t="n">
        <v>1</v>
      </c>
      <c r="Q640" s="4" t="n">
        <v>5</v>
      </c>
      <c r="R640" s="4" t="n">
        <v>6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62</v>
      </c>
      <c r="AA640" s="4" t="str">
        <f aca="false">IF(AND(Z640 &lt; 36, Z640&gt;23), "24-35",
IF(AND(Z640 &lt; 51, Z640&gt;35), "36-50",
IF(AND(Z640 &lt; 66, Z640&gt;50), "51-65",
IF(Z640&gt;65, "66+", "?"))))</f>
        <v>51-65</v>
      </c>
      <c r="AB640" s="4" t="n">
        <v>2804</v>
      </c>
      <c r="AC640" s="4" t="n">
        <v>0</v>
      </c>
      <c r="AD640" s="4" t="n">
        <v>0</v>
      </c>
      <c r="AE640" s="4" t="n">
        <v>0</v>
      </c>
      <c r="AF640" s="4" t="n">
        <v>1</v>
      </c>
      <c r="AG640" s="4" t="n">
        <v>0</v>
      </c>
      <c r="AH640" s="4" t="n">
        <v>1</v>
      </c>
      <c r="AI640" s="4" t="n">
        <v>0</v>
      </c>
      <c r="AJ640" s="4" t="n">
        <v>0</v>
      </c>
      <c r="AK640" s="4" t="n">
        <v>0</v>
      </c>
      <c r="AL640" s="4" t="n">
        <v>160</v>
      </c>
      <c r="AM640" s="5" t="n">
        <v>42045</v>
      </c>
      <c r="AN640" s="3" t="n">
        <f aca="false">MONTH(AM640)</f>
        <v>2</v>
      </c>
      <c r="AO640" s="3" t="str">
        <f aca="false">TEXT(AM640,"mmmm")</f>
        <v>February</v>
      </c>
    </row>
    <row r="641" customFormat="false" ht="12.75" hidden="true" customHeight="false" outlineLevel="0" collapsed="false">
      <c r="A641" s="3" t="n">
        <v>640</v>
      </c>
      <c r="B641" s="4" t="n">
        <v>73059</v>
      </c>
      <c r="C641" s="4" t="n">
        <v>1024</v>
      </c>
      <c r="E641" s="4" t="n">
        <v>0</v>
      </c>
      <c r="F641" s="4" t="n">
        <v>1</v>
      </c>
      <c r="G641" s="4" t="n">
        <v>36</v>
      </c>
      <c r="H641" s="4" t="n">
        <v>410</v>
      </c>
      <c r="I641" s="4" t="n">
        <v>112</v>
      </c>
      <c r="J641" s="4" t="n">
        <v>420</v>
      </c>
      <c r="K641" s="4" t="n">
        <v>0</v>
      </c>
      <c r="L641" s="4" t="n">
        <v>82</v>
      </c>
      <c r="M641" s="4" t="n">
        <v>71</v>
      </c>
      <c r="N641" s="4" t="n">
        <v>1</v>
      </c>
      <c r="O641" s="4" t="n">
        <v>9</v>
      </c>
      <c r="P641" s="4" t="n">
        <v>3</v>
      </c>
      <c r="Q641" s="4" t="n">
        <v>13</v>
      </c>
      <c r="R641" s="4" t="n">
        <v>4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73</v>
      </c>
      <c r="AA641" s="4" t="str">
        <f aca="false">IF(AND(Z641 &lt; 36, Z641&gt;23), "24-35",
IF(AND(Z641 &lt; 51, Z641&gt;35), "36-50",
IF(AND(Z641 &lt; 66, Z641&gt;50), "51-65",
IF(Z641&gt;65, "66+", "?"))))</f>
        <v>66+</v>
      </c>
      <c r="AB641" s="4" t="n">
        <v>2461</v>
      </c>
      <c r="AC641" s="4" t="n">
        <v>0</v>
      </c>
      <c r="AD641" s="4" t="n">
        <v>0</v>
      </c>
      <c r="AE641" s="4" t="n">
        <v>0</v>
      </c>
      <c r="AF641" s="4" t="n">
        <v>1</v>
      </c>
      <c r="AG641" s="4" t="n">
        <v>0</v>
      </c>
      <c r="AH641" s="4" t="n">
        <v>0</v>
      </c>
      <c r="AI641" s="4" t="n">
        <v>0</v>
      </c>
      <c r="AJ641" s="4" t="n">
        <v>0</v>
      </c>
      <c r="AK641" s="4" t="n">
        <v>1</v>
      </c>
      <c r="AL641" s="4" t="n">
        <v>953</v>
      </c>
      <c r="AM641" s="5" t="n">
        <v>42388</v>
      </c>
      <c r="AN641" s="3" t="n">
        <f aca="false">MONTH(AM641)</f>
        <v>1</v>
      </c>
      <c r="AO641" s="3" t="str">
        <f aca="false">TEXT(AM641,"mmmm")</f>
        <v>January</v>
      </c>
    </row>
    <row r="642" customFormat="false" ht="12.75" hidden="true" customHeight="false" outlineLevel="0" collapsed="false">
      <c r="A642" s="3" t="n">
        <v>641</v>
      </c>
      <c r="B642" s="4" t="n">
        <v>46734</v>
      </c>
      <c r="C642" s="4" t="n">
        <v>147</v>
      </c>
      <c r="E642" s="4" t="n">
        <v>1</v>
      </c>
      <c r="F642" s="4" t="n">
        <v>2</v>
      </c>
      <c r="G642" s="4" t="n">
        <v>86</v>
      </c>
      <c r="H642" s="4" t="n">
        <v>100</v>
      </c>
      <c r="I642" s="4" t="n">
        <v>1</v>
      </c>
      <c r="J642" s="4" t="n">
        <v>39</v>
      </c>
      <c r="K642" s="4" t="n">
        <v>6</v>
      </c>
      <c r="L642" s="4" t="n">
        <v>1</v>
      </c>
      <c r="M642" s="4" t="n">
        <v>76</v>
      </c>
      <c r="N642" s="4" t="n">
        <v>4</v>
      </c>
      <c r="O642" s="4" t="n">
        <v>3</v>
      </c>
      <c r="P642" s="4" t="n">
        <v>2</v>
      </c>
      <c r="Q642" s="4" t="n">
        <v>3</v>
      </c>
      <c r="R642" s="4" t="n">
        <v>6</v>
      </c>
      <c r="S642" s="4" t="n">
        <v>0</v>
      </c>
      <c r="T642" s="4" t="n">
        <v>0</v>
      </c>
      <c r="U642" s="4" t="n">
        <v>1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54</v>
      </c>
      <c r="AA642" s="4" t="str">
        <f aca="false">IF(AND(Z642 &lt; 36, Z642&gt;23), "24-35",
IF(AND(Z642 &lt; 51, Z642&gt;35), "36-50",
IF(AND(Z642 &lt; 66, Z642&gt;50), "51-65",
IF(Z642&gt;65, "66+", "?"))))</f>
        <v>51-65</v>
      </c>
      <c r="AB642" s="4" t="n">
        <v>2410</v>
      </c>
      <c r="AC642" s="4" t="n">
        <v>0</v>
      </c>
      <c r="AD642" s="4" t="n">
        <v>0</v>
      </c>
      <c r="AE642" s="4" t="n">
        <v>1</v>
      </c>
      <c r="AF642" s="4" t="n">
        <v>0</v>
      </c>
      <c r="AG642" s="4" t="n">
        <v>0</v>
      </c>
      <c r="AH642" s="4" t="n">
        <v>0</v>
      </c>
      <c r="AI642" s="4" t="n">
        <v>0</v>
      </c>
      <c r="AJ642" s="4" t="n">
        <v>0</v>
      </c>
      <c r="AK642" s="4" t="n">
        <v>1</v>
      </c>
      <c r="AL642" s="4" t="n">
        <v>71</v>
      </c>
      <c r="AM642" s="5" t="n">
        <v>42439</v>
      </c>
      <c r="AN642" s="3" t="n">
        <f aca="false">MONTH(AM642)</f>
        <v>3</v>
      </c>
      <c r="AO642" s="3" t="str">
        <f aca="false">TEXT(AM642,"mmmm")</f>
        <v>March</v>
      </c>
    </row>
    <row r="643" customFormat="false" ht="12.75" hidden="true" customHeight="false" outlineLevel="0" collapsed="false">
      <c r="A643" s="3" t="n">
        <v>642</v>
      </c>
      <c r="B643" s="4" t="n">
        <v>56253</v>
      </c>
      <c r="C643" s="4" t="n">
        <v>592</v>
      </c>
      <c r="E643" s="4" t="n">
        <v>0</v>
      </c>
      <c r="F643" s="4" t="n">
        <v>1</v>
      </c>
      <c r="G643" s="4" t="n">
        <v>83</v>
      </c>
      <c r="H643" s="4" t="n">
        <v>509</v>
      </c>
      <c r="I643" s="4" t="n">
        <v>0</v>
      </c>
      <c r="J643" s="4" t="n">
        <v>65</v>
      </c>
      <c r="K643" s="4" t="n">
        <v>7</v>
      </c>
      <c r="L643" s="4" t="n">
        <v>11</v>
      </c>
      <c r="M643" s="4" t="n">
        <v>5</v>
      </c>
      <c r="N643" s="4" t="n">
        <v>4</v>
      </c>
      <c r="O643" s="4" t="n">
        <v>7</v>
      </c>
      <c r="P643" s="4" t="n">
        <v>2</v>
      </c>
      <c r="Q643" s="4" t="n">
        <v>9</v>
      </c>
      <c r="R643" s="4" t="n">
        <v>6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57</v>
      </c>
      <c r="AA643" s="4" t="str">
        <f aca="false">IF(AND(Z643 &lt; 36, Z643&gt;23), "24-35",
IF(AND(Z643 &lt; 51, Z643&gt;35), "36-50",
IF(AND(Z643 &lt; 66, Z643&gt;50), "51-65",
IF(Z643&gt;65, "66+", "?"))))</f>
        <v>51-65</v>
      </c>
      <c r="AB643" s="4" t="n">
        <v>2728</v>
      </c>
      <c r="AC643" s="4" t="n">
        <v>0</v>
      </c>
      <c r="AD643" s="4" t="n">
        <v>0</v>
      </c>
      <c r="AE643" s="4" t="n">
        <v>0</v>
      </c>
      <c r="AF643" s="4" t="n">
        <v>1</v>
      </c>
      <c r="AG643" s="4" t="n">
        <v>0</v>
      </c>
      <c r="AH643" s="4" t="n">
        <v>0</v>
      </c>
      <c r="AI643" s="4" t="n">
        <v>1</v>
      </c>
      <c r="AJ643" s="4" t="n">
        <v>0</v>
      </c>
      <c r="AK643" s="4" t="n">
        <v>0</v>
      </c>
      <c r="AL643" s="4" t="n">
        <v>587</v>
      </c>
      <c r="AM643" s="5" t="n">
        <v>42121</v>
      </c>
      <c r="AN643" s="3" t="n">
        <f aca="false">MONTH(AM643)</f>
        <v>4</v>
      </c>
      <c r="AO643" s="3" t="str">
        <f aca="false">TEXT(AM643,"mmmm")</f>
        <v>April</v>
      </c>
    </row>
    <row r="644" customFormat="false" ht="12.75" hidden="true" customHeight="false" outlineLevel="0" collapsed="false">
      <c r="A644" s="3" t="n">
        <v>643</v>
      </c>
      <c r="B644" s="4" t="n">
        <v>19986</v>
      </c>
      <c r="C644" s="4" t="n">
        <v>16</v>
      </c>
      <c r="E644" s="4" t="n">
        <v>1</v>
      </c>
      <c r="F644" s="4" t="n">
        <v>0</v>
      </c>
      <c r="G644" s="4" t="n">
        <v>74</v>
      </c>
      <c r="H644" s="4" t="n">
        <v>3</v>
      </c>
      <c r="I644" s="4" t="n">
        <v>6</v>
      </c>
      <c r="J644" s="4" t="n">
        <v>5</v>
      </c>
      <c r="K644" s="4" t="n">
        <v>0</v>
      </c>
      <c r="L644" s="4" t="n">
        <v>2</v>
      </c>
      <c r="M644" s="4" t="n">
        <v>6</v>
      </c>
      <c r="N644" s="4" t="n">
        <v>1</v>
      </c>
      <c r="O644" s="4" t="n">
        <v>0</v>
      </c>
      <c r="P644" s="4" t="n">
        <v>0</v>
      </c>
      <c r="Q644" s="4" t="n">
        <v>3</v>
      </c>
      <c r="R644" s="4" t="n">
        <v>7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35</v>
      </c>
      <c r="AA644" s="4" t="str">
        <f aca="false">IF(AND(Z644 &lt; 36, Z644&gt;23), "24-35",
IF(AND(Z644 &lt; 51, Z644&gt;35), "36-50",
IF(AND(Z644 &lt; 66, Z644&gt;50), "51-65",
IF(Z644&gt;65, "66+", "?"))))</f>
        <v>24-35</v>
      </c>
      <c r="AB644" s="4" t="n">
        <v>2386</v>
      </c>
      <c r="AC644" s="4" t="n">
        <v>0</v>
      </c>
      <c r="AD644" s="4" t="n">
        <v>1</v>
      </c>
      <c r="AE644" s="4" t="n">
        <v>0</v>
      </c>
      <c r="AF644" s="4" t="n">
        <v>0</v>
      </c>
      <c r="AG644" s="4" t="n">
        <v>0</v>
      </c>
      <c r="AH644" s="4" t="n">
        <v>0</v>
      </c>
      <c r="AI644" s="4" t="n">
        <v>1</v>
      </c>
      <c r="AJ644" s="4" t="n">
        <v>0</v>
      </c>
      <c r="AK644" s="4" t="n">
        <v>0</v>
      </c>
      <c r="AL644" s="4" t="n">
        <v>10</v>
      </c>
      <c r="AM644" s="5" t="n">
        <v>42463</v>
      </c>
      <c r="AN644" s="3" t="n">
        <f aca="false">MONTH(AM644)</f>
        <v>4</v>
      </c>
      <c r="AO644" s="3" t="str">
        <f aca="false">TEXT(AM644,"mmmm")</f>
        <v>April</v>
      </c>
    </row>
    <row r="645" customFormat="false" ht="12.75" hidden="true" customHeight="false" outlineLevel="0" collapsed="false">
      <c r="A645" s="3" t="n">
        <v>644</v>
      </c>
      <c r="B645" s="4" t="n">
        <v>58330</v>
      </c>
      <c r="C645" s="4" t="n">
        <v>913</v>
      </c>
      <c r="E645" s="4" t="n">
        <v>0</v>
      </c>
      <c r="F645" s="4" t="n">
        <v>1</v>
      </c>
      <c r="G645" s="4" t="n">
        <v>87</v>
      </c>
      <c r="H645" s="4" t="n">
        <v>445</v>
      </c>
      <c r="I645" s="4" t="n">
        <v>53</v>
      </c>
      <c r="J645" s="4" t="n">
        <v>213</v>
      </c>
      <c r="K645" s="4" t="n">
        <v>104</v>
      </c>
      <c r="L645" s="4" t="n">
        <v>98</v>
      </c>
      <c r="M645" s="4" t="n">
        <v>151</v>
      </c>
      <c r="N645" s="4" t="n">
        <v>1</v>
      </c>
      <c r="O645" s="4" t="n">
        <v>6</v>
      </c>
      <c r="P645" s="4" t="n">
        <v>4</v>
      </c>
      <c r="Q645" s="4" t="n">
        <v>13</v>
      </c>
      <c r="R645" s="4" t="n">
        <v>4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45</v>
      </c>
      <c r="AA645" s="4" t="str">
        <f aca="false">IF(AND(Z645 &lt; 36, Z645&gt;23), "24-35",
IF(AND(Z645 &lt; 51, Z645&gt;35), "36-50",
IF(AND(Z645 &lt; 66, Z645&gt;50), "51-65",
IF(Z645&gt;65, "66+", "?"))))</f>
        <v>36-50</v>
      </c>
      <c r="AB645" s="4" t="n">
        <v>2345</v>
      </c>
      <c r="AC645" s="4" t="n">
        <v>0</v>
      </c>
      <c r="AD645" s="4" t="n">
        <v>0</v>
      </c>
      <c r="AE645" s="4" t="n">
        <v>0</v>
      </c>
      <c r="AF645" s="4" t="n">
        <v>0</v>
      </c>
      <c r="AG645" s="4" t="n">
        <v>1</v>
      </c>
      <c r="AH645" s="4" t="n">
        <v>0</v>
      </c>
      <c r="AI645" s="4" t="n">
        <v>1</v>
      </c>
      <c r="AJ645" s="4" t="n">
        <v>0</v>
      </c>
      <c r="AK645" s="4" t="n">
        <v>0</v>
      </c>
      <c r="AL645" s="4" t="n">
        <v>762</v>
      </c>
      <c r="AM645" s="5" t="n">
        <v>42504</v>
      </c>
      <c r="AN645" s="3" t="n">
        <f aca="false">MONTH(AM645)</f>
        <v>5</v>
      </c>
      <c r="AO645" s="3" t="str">
        <f aca="false">TEXT(AM645,"mmmm")</f>
        <v>May</v>
      </c>
    </row>
    <row r="646" customFormat="false" ht="12.75" hidden="true" customHeight="false" outlineLevel="0" collapsed="false">
      <c r="A646" s="3" t="n">
        <v>645</v>
      </c>
      <c r="B646" s="4" t="n">
        <v>25965</v>
      </c>
      <c r="C646" s="4" t="n">
        <v>63</v>
      </c>
      <c r="E646" s="4" t="n">
        <v>0</v>
      </c>
      <c r="F646" s="4" t="n">
        <v>0</v>
      </c>
      <c r="G646" s="4" t="n">
        <v>29</v>
      </c>
      <c r="H646" s="4" t="n">
        <v>2</v>
      </c>
      <c r="I646" s="4" t="n">
        <v>2</v>
      </c>
      <c r="J646" s="4" t="n">
        <v>11</v>
      </c>
      <c r="K646" s="4" t="n">
        <v>41</v>
      </c>
      <c r="L646" s="4" t="n">
        <v>7</v>
      </c>
      <c r="M646" s="4" t="n">
        <v>11</v>
      </c>
      <c r="N646" s="4" t="n">
        <v>1</v>
      </c>
      <c r="O646" s="4" t="n">
        <v>2</v>
      </c>
      <c r="P646" s="4" t="n">
        <v>0</v>
      </c>
      <c r="Q646" s="4" t="n">
        <v>3</v>
      </c>
      <c r="R646" s="4" t="n">
        <v>8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40</v>
      </c>
      <c r="AA646" s="4" t="str">
        <f aca="false">IF(AND(Z646 &lt; 36, Z646&gt;23), "24-35",
IF(AND(Z646 &lt; 51, Z646&gt;35), "36-50",
IF(AND(Z646 &lt; 66, Z646&gt;50), "51-65",
IF(Z646&gt;65, "66+", "?"))))</f>
        <v>36-50</v>
      </c>
      <c r="AB646" s="4" t="n">
        <v>2819</v>
      </c>
      <c r="AC646" s="4" t="n">
        <v>0</v>
      </c>
      <c r="AD646" s="4" t="n">
        <v>1</v>
      </c>
      <c r="AE646" s="4" t="n">
        <v>0</v>
      </c>
      <c r="AF646" s="4" t="n">
        <v>0</v>
      </c>
      <c r="AG646" s="4" t="n">
        <v>0</v>
      </c>
      <c r="AH646" s="4" t="n">
        <v>0</v>
      </c>
      <c r="AI646" s="4" t="n">
        <v>0</v>
      </c>
      <c r="AJ646" s="4" t="n">
        <v>0</v>
      </c>
      <c r="AK646" s="4" t="n">
        <v>0</v>
      </c>
      <c r="AL646" s="4" t="n">
        <v>52</v>
      </c>
      <c r="AM646" s="5" t="n">
        <v>42030</v>
      </c>
      <c r="AN646" s="3" t="n">
        <f aca="false">MONTH(AM646)</f>
        <v>1</v>
      </c>
      <c r="AO646" s="3" t="str">
        <f aca="false">TEXT(AM646,"mmmm")</f>
        <v>January</v>
      </c>
    </row>
    <row r="647" customFormat="false" ht="12.75" hidden="true" customHeight="false" outlineLevel="0" collapsed="false">
      <c r="A647" s="3" t="n">
        <v>646</v>
      </c>
      <c r="B647" s="4" t="n">
        <v>14661</v>
      </c>
      <c r="C647" s="4" t="n">
        <v>24</v>
      </c>
      <c r="E647" s="4" t="n">
        <v>0</v>
      </c>
      <c r="F647" s="4" t="n">
        <v>0</v>
      </c>
      <c r="G647" s="4" t="n">
        <v>88</v>
      </c>
      <c r="H647" s="4" t="n">
        <v>4</v>
      </c>
      <c r="I647" s="4" t="n">
        <v>1</v>
      </c>
      <c r="J647" s="4" t="n">
        <v>11</v>
      </c>
      <c r="K647" s="4" t="n">
        <v>6</v>
      </c>
      <c r="L647" s="4" t="n">
        <v>2</v>
      </c>
      <c r="M647" s="4" t="n">
        <v>2</v>
      </c>
      <c r="N647" s="4" t="n">
        <v>1</v>
      </c>
      <c r="O647" s="4" t="n">
        <v>1</v>
      </c>
      <c r="P647" s="4" t="n">
        <v>0</v>
      </c>
      <c r="Q647" s="4" t="n">
        <v>3</v>
      </c>
      <c r="R647" s="4" t="n">
        <v>6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64</v>
      </c>
      <c r="AA647" s="4" t="str">
        <f aca="false">IF(AND(Z647 &lt; 36, Z647&gt;23), "24-35",
IF(AND(Z647 &lt; 51, Z647&gt;35), "36-50",
IF(AND(Z647 &lt; 66, Z647&gt;50), "51-65",
IF(Z647&gt;65, "66+", "?"))))</f>
        <v>51-65</v>
      </c>
      <c r="AB647" s="4" t="n">
        <v>2703</v>
      </c>
      <c r="AC647" s="4" t="n">
        <v>0</v>
      </c>
      <c r="AD647" s="4" t="n">
        <v>0</v>
      </c>
      <c r="AE647" s="4" t="n">
        <v>0</v>
      </c>
      <c r="AF647" s="4" t="n">
        <v>1</v>
      </c>
      <c r="AG647" s="4" t="n">
        <v>0</v>
      </c>
      <c r="AH647" s="4" t="n">
        <v>0</v>
      </c>
      <c r="AI647" s="4" t="n">
        <v>0</v>
      </c>
      <c r="AJ647" s="4" t="n">
        <v>1</v>
      </c>
      <c r="AK647" s="4" t="n">
        <v>0</v>
      </c>
      <c r="AL647" s="4" t="n">
        <v>22</v>
      </c>
      <c r="AM647" s="5" t="n">
        <v>42146</v>
      </c>
      <c r="AN647" s="3" t="n">
        <f aca="false">MONTH(AM647)</f>
        <v>5</v>
      </c>
      <c r="AO647" s="3" t="str">
        <f aca="false">TEXT(AM647,"mmmm")</f>
        <v>May</v>
      </c>
    </row>
    <row r="648" customFormat="false" ht="12.75" hidden="true" customHeight="false" outlineLevel="0" collapsed="false">
      <c r="A648" s="3" t="n">
        <v>647</v>
      </c>
      <c r="B648" s="4" t="n">
        <v>18690</v>
      </c>
      <c r="C648" s="4" t="n">
        <v>41</v>
      </c>
      <c r="E648" s="4" t="n">
        <v>0</v>
      </c>
      <c r="F648" s="4" t="n">
        <v>0</v>
      </c>
      <c r="G648" s="4" t="n">
        <v>77</v>
      </c>
      <c r="H648" s="4" t="n">
        <v>6</v>
      </c>
      <c r="I648" s="4" t="n">
        <v>1</v>
      </c>
      <c r="J648" s="4" t="n">
        <v>7</v>
      </c>
      <c r="K648" s="4" t="n">
        <v>23</v>
      </c>
      <c r="L648" s="4" t="n">
        <v>4</v>
      </c>
      <c r="M648" s="4" t="n">
        <v>19</v>
      </c>
      <c r="N648" s="4" t="n">
        <v>1</v>
      </c>
      <c r="O648" s="4" t="n">
        <v>1</v>
      </c>
      <c r="P648" s="4" t="n">
        <v>1</v>
      </c>
      <c r="Q648" s="4" t="n">
        <v>2</v>
      </c>
      <c r="R648" s="4" t="n">
        <v>8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61</v>
      </c>
      <c r="AA648" s="4" t="str">
        <f aca="false">IF(AND(Z648 &lt; 36, Z648&gt;23), "24-35",
IF(AND(Z648 &lt; 51, Z648&gt;35), "36-50",
IF(AND(Z648 &lt; 66, Z648&gt;50), "51-65",
IF(Z648&gt;65, "66+", "?"))))</f>
        <v>51-65</v>
      </c>
      <c r="AB648" s="4" t="n">
        <v>2707</v>
      </c>
      <c r="AC648" s="4" t="n">
        <v>0</v>
      </c>
      <c r="AD648" s="4" t="n">
        <v>1</v>
      </c>
      <c r="AE648" s="4" t="n">
        <v>0</v>
      </c>
      <c r="AF648" s="4" t="n">
        <v>0</v>
      </c>
      <c r="AG648" s="4" t="n">
        <v>0</v>
      </c>
      <c r="AH648" s="4" t="n">
        <v>0</v>
      </c>
      <c r="AI648" s="4" t="n">
        <v>1</v>
      </c>
      <c r="AJ648" s="4" t="n">
        <v>0</v>
      </c>
      <c r="AK648" s="4" t="n">
        <v>0</v>
      </c>
      <c r="AL648" s="4" t="n">
        <v>22</v>
      </c>
      <c r="AM648" s="5" t="n">
        <v>42142</v>
      </c>
      <c r="AN648" s="3" t="n">
        <f aca="false">MONTH(AM648)</f>
        <v>5</v>
      </c>
      <c r="AO648" s="3" t="str">
        <f aca="false">TEXT(AM648,"mmmm")</f>
        <v>May</v>
      </c>
    </row>
    <row r="649" customFormat="false" ht="12.75" hidden="true" customHeight="false" outlineLevel="0" collapsed="false">
      <c r="A649" s="3" t="n">
        <v>648</v>
      </c>
      <c r="B649" s="4" t="n">
        <v>45068</v>
      </c>
      <c r="C649" s="4" t="n">
        <v>17</v>
      </c>
      <c r="E649" s="4" t="n">
        <v>0</v>
      </c>
      <c r="F649" s="4" t="n">
        <v>1</v>
      </c>
      <c r="G649" s="4" t="n">
        <v>25</v>
      </c>
      <c r="H649" s="4" t="n">
        <v>14</v>
      </c>
      <c r="I649" s="4" t="n">
        <v>0</v>
      </c>
      <c r="J649" s="4" t="n">
        <v>3</v>
      </c>
      <c r="K649" s="4" t="n">
        <v>0</v>
      </c>
      <c r="L649" s="4" t="n">
        <v>0</v>
      </c>
      <c r="M649" s="4" t="n">
        <v>3</v>
      </c>
      <c r="N649" s="4" t="n">
        <v>1</v>
      </c>
      <c r="O649" s="4" t="n">
        <v>1</v>
      </c>
      <c r="P649" s="4" t="n">
        <v>0</v>
      </c>
      <c r="Q649" s="4" t="n">
        <v>2</v>
      </c>
      <c r="R649" s="4" t="n">
        <v>7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46</v>
      </c>
      <c r="AA649" s="4" t="str">
        <f aca="false">IF(AND(Z649 &lt; 36, Z649&gt;23), "24-35",
IF(AND(Z649 &lt; 51, Z649&gt;35), "36-50",
IF(AND(Z649 &lt; 66, Z649&gt;50), "51-65",
IF(Z649&gt;65, "66+", "?"))))</f>
        <v>36-50</v>
      </c>
      <c r="AB649" s="4" t="n">
        <v>2568</v>
      </c>
      <c r="AC649" s="4" t="n">
        <v>0</v>
      </c>
      <c r="AD649" s="4" t="n">
        <v>0</v>
      </c>
      <c r="AE649" s="4" t="n">
        <v>0</v>
      </c>
      <c r="AF649" s="4" t="n">
        <v>1</v>
      </c>
      <c r="AG649" s="4" t="n">
        <v>0</v>
      </c>
      <c r="AH649" s="4" t="n">
        <v>0</v>
      </c>
      <c r="AI649" s="4" t="n">
        <v>0</v>
      </c>
      <c r="AJ649" s="4" t="n">
        <v>0</v>
      </c>
      <c r="AK649" s="4" t="n">
        <v>1</v>
      </c>
      <c r="AL649" s="4" t="n">
        <v>14</v>
      </c>
      <c r="AM649" s="5" t="n">
        <v>42281</v>
      </c>
      <c r="AN649" s="3" t="n">
        <f aca="false">MONTH(AM649)</f>
        <v>10</v>
      </c>
      <c r="AO649" s="3" t="str">
        <f aca="false">TEXT(AM649,"mmmm")</f>
        <v>October</v>
      </c>
    </row>
    <row r="650" customFormat="false" ht="12.75" hidden="true" customHeight="false" outlineLevel="0" collapsed="false">
      <c r="A650" s="3" t="n">
        <v>649</v>
      </c>
      <c r="B650" s="4" t="n">
        <v>21063</v>
      </c>
      <c r="C650" s="4" t="n">
        <v>44</v>
      </c>
      <c r="E650" s="4" t="n">
        <v>1</v>
      </c>
      <c r="F650" s="4" t="n">
        <v>0</v>
      </c>
      <c r="G650" s="4" t="n">
        <v>34</v>
      </c>
      <c r="H650" s="4" t="n">
        <v>1</v>
      </c>
      <c r="I650" s="4" t="n">
        <v>10</v>
      </c>
      <c r="J650" s="4" t="n">
        <v>11</v>
      </c>
      <c r="K650" s="4" t="n">
        <v>19</v>
      </c>
      <c r="L650" s="4" t="n">
        <v>3</v>
      </c>
      <c r="M650" s="4" t="n">
        <v>15</v>
      </c>
      <c r="N650" s="4" t="n">
        <v>2</v>
      </c>
      <c r="O650" s="4" t="n">
        <v>2</v>
      </c>
      <c r="P650" s="4" t="n">
        <v>0</v>
      </c>
      <c r="Q650" s="4" t="n">
        <v>3</v>
      </c>
      <c r="R650" s="4" t="n">
        <v>6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33</v>
      </c>
      <c r="AA650" s="4" t="str">
        <f aca="false">IF(AND(Z650 &lt; 36, Z650&gt;23), "24-35",
IF(AND(Z650 &lt; 51, Z650&gt;35), "36-50",
IF(AND(Z650 &lt; 66, Z650&gt;50), "51-65",
IF(Z650&gt;65, "66+", "?"))))</f>
        <v>24-35</v>
      </c>
      <c r="AB650" s="4" t="n">
        <v>2436</v>
      </c>
      <c r="AC650" s="4" t="n">
        <v>0</v>
      </c>
      <c r="AD650" s="4" t="n">
        <v>0</v>
      </c>
      <c r="AE650" s="4" t="n">
        <v>1</v>
      </c>
      <c r="AF650" s="4" t="n">
        <v>0</v>
      </c>
      <c r="AG650" s="4" t="n">
        <v>0</v>
      </c>
      <c r="AH650" s="4" t="n">
        <v>0</v>
      </c>
      <c r="AI650" s="4" t="n">
        <v>0</v>
      </c>
      <c r="AJ650" s="4" t="n">
        <v>0</v>
      </c>
      <c r="AK650" s="4" t="n">
        <v>0</v>
      </c>
      <c r="AL650" s="4" t="n">
        <v>29</v>
      </c>
      <c r="AM650" s="5" t="n">
        <v>42413</v>
      </c>
      <c r="AN650" s="3" t="n">
        <f aca="false">MONTH(AM650)</f>
        <v>2</v>
      </c>
      <c r="AO650" s="3" t="str">
        <f aca="false">TEXT(AM650,"mmmm")</f>
        <v>February</v>
      </c>
    </row>
    <row r="651" customFormat="false" ht="12.75" hidden="true" customHeight="false" outlineLevel="0" collapsed="false">
      <c r="A651" s="3" t="n">
        <v>650</v>
      </c>
      <c r="B651" s="4" t="n">
        <v>29187</v>
      </c>
      <c r="C651" s="4" t="n">
        <v>32</v>
      </c>
      <c r="E651" s="4" t="n">
        <v>1</v>
      </c>
      <c r="F651" s="4" t="n">
        <v>0</v>
      </c>
      <c r="G651" s="4" t="n">
        <v>43</v>
      </c>
      <c r="H651" s="4" t="n">
        <v>26</v>
      </c>
      <c r="I651" s="4" t="n">
        <v>0</v>
      </c>
      <c r="J651" s="4" t="n">
        <v>6</v>
      </c>
      <c r="K651" s="4" t="n">
        <v>0</v>
      </c>
      <c r="L651" s="4" t="n">
        <v>0</v>
      </c>
      <c r="M651" s="4" t="n">
        <v>2</v>
      </c>
      <c r="N651" s="4" t="n">
        <v>1</v>
      </c>
      <c r="O651" s="4" t="n">
        <v>1</v>
      </c>
      <c r="P651" s="4" t="n">
        <v>0</v>
      </c>
      <c r="Q651" s="4" t="n">
        <v>3</v>
      </c>
      <c r="R651" s="4" t="n">
        <v>8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52</v>
      </c>
      <c r="AA651" s="4" t="str">
        <f aca="false">IF(AND(Z651 &lt; 36, Z651&gt;23), "24-35",
IF(AND(Z651 &lt; 51, Z651&gt;35), "36-50",
IF(AND(Z651 &lt; 66, Z651&gt;50), "51-65",
IF(Z651&gt;65, "66+", "?"))))</f>
        <v>51-65</v>
      </c>
      <c r="AB651" s="4" t="n">
        <v>2575</v>
      </c>
      <c r="AC651" s="4" t="n">
        <v>0</v>
      </c>
      <c r="AD651" s="4" t="n">
        <v>1</v>
      </c>
      <c r="AE651" s="4" t="n">
        <v>0</v>
      </c>
      <c r="AF651" s="4" t="n">
        <v>0</v>
      </c>
      <c r="AG651" s="4" t="n">
        <v>0</v>
      </c>
      <c r="AH651" s="4" t="n">
        <v>0</v>
      </c>
      <c r="AI651" s="4" t="n">
        <v>0</v>
      </c>
      <c r="AJ651" s="4" t="n">
        <v>0</v>
      </c>
      <c r="AK651" s="4" t="n">
        <v>1</v>
      </c>
      <c r="AL651" s="4" t="n">
        <v>30</v>
      </c>
      <c r="AM651" s="5" t="n">
        <v>42274</v>
      </c>
      <c r="AN651" s="3" t="n">
        <f aca="false">MONTH(AM651)</f>
        <v>9</v>
      </c>
      <c r="AO651" s="3" t="str">
        <f aca="false">TEXT(AM651,"mmmm")</f>
        <v>September</v>
      </c>
    </row>
    <row r="652" customFormat="false" ht="12.75" hidden="true" customHeight="false" outlineLevel="0" collapsed="false">
      <c r="A652" s="3" t="n">
        <v>651</v>
      </c>
      <c r="B652" s="4" t="n">
        <v>54690</v>
      </c>
      <c r="C652" s="4" t="n">
        <v>180</v>
      </c>
      <c r="E652" s="4" t="n">
        <v>1</v>
      </c>
      <c r="F652" s="4" t="n">
        <v>1</v>
      </c>
      <c r="G652" s="4" t="n">
        <v>76</v>
      </c>
      <c r="H652" s="4" t="n">
        <v>111</v>
      </c>
      <c r="I652" s="4" t="n">
        <v>16</v>
      </c>
      <c r="J652" s="4" t="n">
        <v>37</v>
      </c>
      <c r="K652" s="4" t="n">
        <v>7</v>
      </c>
      <c r="L652" s="4" t="n">
        <v>9</v>
      </c>
      <c r="M652" s="4" t="n">
        <v>18</v>
      </c>
      <c r="N652" s="4" t="n">
        <v>3</v>
      </c>
      <c r="O652" s="4" t="n">
        <v>3</v>
      </c>
      <c r="P652" s="4" t="n">
        <v>1</v>
      </c>
      <c r="Q652" s="4" t="n">
        <v>5</v>
      </c>
      <c r="R652" s="4" t="n">
        <v>3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49</v>
      </c>
      <c r="AA652" s="4" t="str">
        <f aca="false">IF(AND(Z652 &lt; 36, Z652&gt;23), "24-35",
IF(AND(Z652 &lt; 51, Z652&gt;35), "36-50",
IF(AND(Z652 &lt; 66, Z652&gt;50), "51-65",
IF(Z652&gt;65, "66+", "?"))))</f>
        <v>36-50</v>
      </c>
      <c r="AB652" s="4" t="n">
        <v>2393</v>
      </c>
      <c r="AC652" s="4" t="n">
        <v>0</v>
      </c>
      <c r="AD652" s="4" t="n">
        <v>1</v>
      </c>
      <c r="AE652" s="4" t="n">
        <v>0</v>
      </c>
      <c r="AF652" s="4" t="n">
        <v>0</v>
      </c>
      <c r="AG652" s="4" t="n">
        <v>0</v>
      </c>
      <c r="AH652" s="4" t="n">
        <v>1</v>
      </c>
      <c r="AI652" s="4" t="n">
        <v>0</v>
      </c>
      <c r="AJ652" s="4" t="n">
        <v>0</v>
      </c>
      <c r="AK652" s="4" t="n">
        <v>0</v>
      </c>
      <c r="AL652" s="4" t="n">
        <v>162</v>
      </c>
      <c r="AM652" s="5" t="n">
        <v>42456</v>
      </c>
      <c r="AN652" s="3" t="n">
        <f aca="false">MONTH(AM652)</f>
        <v>3</v>
      </c>
      <c r="AO652" s="3" t="str">
        <f aca="false">TEXT(AM652,"mmmm")</f>
        <v>March</v>
      </c>
    </row>
    <row r="653" customFormat="false" ht="12.75" hidden="true" customHeight="false" outlineLevel="0" collapsed="false">
      <c r="A653" s="3" t="n">
        <v>652</v>
      </c>
      <c r="B653" s="4" t="n">
        <v>59304</v>
      </c>
      <c r="C653" s="4" t="n">
        <v>1038</v>
      </c>
      <c r="E653" s="4" t="n">
        <v>0</v>
      </c>
      <c r="F653" s="4" t="n">
        <v>1</v>
      </c>
      <c r="G653" s="4" t="n">
        <v>81</v>
      </c>
      <c r="H653" s="4" t="n">
        <v>418</v>
      </c>
      <c r="I653" s="4" t="n">
        <v>61</v>
      </c>
      <c r="J653" s="4" t="n">
        <v>428</v>
      </c>
      <c r="K653" s="4" t="n">
        <v>80</v>
      </c>
      <c r="L653" s="4" t="n">
        <v>51</v>
      </c>
      <c r="M653" s="4" t="n">
        <v>10</v>
      </c>
      <c r="N653" s="4" t="n">
        <v>3</v>
      </c>
      <c r="O653" s="4" t="n">
        <v>7</v>
      </c>
      <c r="P653" s="4" t="n">
        <v>8</v>
      </c>
      <c r="Q653" s="4" t="n">
        <v>10</v>
      </c>
      <c r="R653" s="4" t="n">
        <v>5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56</v>
      </c>
      <c r="AA653" s="4" t="str">
        <f aca="false">IF(AND(Z653 &lt; 36, Z653&gt;23), "24-35",
IF(AND(Z653 &lt; 51, Z653&gt;35), "36-50",
IF(AND(Z653 &lt; 66, Z653&gt;50), "51-65",
IF(Z653&gt;65, "66+", "?"))))</f>
        <v>51-65</v>
      </c>
      <c r="AB653" s="4" t="n">
        <v>2494</v>
      </c>
      <c r="AC653" s="4" t="n">
        <v>0</v>
      </c>
      <c r="AD653" s="4" t="n">
        <v>1</v>
      </c>
      <c r="AE653" s="4" t="n">
        <v>0</v>
      </c>
      <c r="AF653" s="4" t="n">
        <v>0</v>
      </c>
      <c r="AG653" s="4" t="n">
        <v>0</v>
      </c>
      <c r="AH653" s="4" t="n">
        <v>0</v>
      </c>
      <c r="AI653" s="4" t="n">
        <v>0</v>
      </c>
      <c r="AJ653" s="4" t="n">
        <v>0</v>
      </c>
      <c r="AK653" s="4" t="n">
        <v>1</v>
      </c>
      <c r="AL653" s="4" t="n">
        <v>1028</v>
      </c>
      <c r="AM653" s="5" t="n">
        <v>42355</v>
      </c>
      <c r="AN653" s="3" t="n">
        <f aca="false">MONTH(AM653)</f>
        <v>12</v>
      </c>
      <c r="AO653" s="3" t="str">
        <f aca="false">TEXT(AM653,"mmmm")</f>
        <v>December</v>
      </c>
    </row>
    <row r="654" customFormat="false" ht="12.75" hidden="true" customHeight="false" outlineLevel="0" collapsed="false">
      <c r="A654" s="3" t="n">
        <v>653</v>
      </c>
      <c r="B654" s="4" t="n">
        <v>59247</v>
      </c>
      <c r="C654" s="4" t="n">
        <v>491</v>
      </c>
      <c r="E654" s="4" t="n">
        <v>0</v>
      </c>
      <c r="F654" s="4" t="n">
        <v>2</v>
      </c>
      <c r="G654" s="4" t="n">
        <v>87</v>
      </c>
      <c r="H654" s="4" t="n">
        <v>327</v>
      </c>
      <c r="I654" s="4" t="n">
        <v>9</v>
      </c>
      <c r="J654" s="4" t="n">
        <v>122</v>
      </c>
      <c r="K654" s="4" t="n">
        <v>19</v>
      </c>
      <c r="L654" s="4" t="n">
        <v>14</v>
      </c>
      <c r="M654" s="4" t="n">
        <v>83</v>
      </c>
      <c r="N654" s="4" t="n">
        <v>5</v>
      </c>
      <c r="O654" s="4" t="n">
        <v>5</v>
      </c>
      <c r="P654" s="4" t="n">
        <v>2</v>
      </c>
      <c r="Q654" s="4" t="n">
        <v>9</v>
      </c>
      <c r="R654" s="4" t="n">
        <v>6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58</v>
      </c>
      <c r="AA654" s="4" t="str">
        <f aca="false">IF(AND(Z654 &lt; 36, Z654&gt;23), "24-35",
IF(AND(Z654 &lt; 51, Z654&gt;35), "36-50",
IF(AND(Z654 &lt; 66, Z654&gt;50), "51-65",
IF(Z654&gt;65, "66+", "?"))))</f>
        <v>51-65</v>
      </c>
      <c r="AB654" s="4" t="n">
        <v>2392</v>
      </c>
      <c r="AC654" s="4" t="n">
        <v>0</v>
      </c>
      <c r="AD654" s="4" t="n">
        <v>0</v>
      </c>
      <c r="AE654" s="4" t="n">
        <v>1</v>
      </c>
      <c r="AF654" s="4" t="n">
        <v>0</v>
      </c>
      <c r="AG654" s="4" t="n">
        <v>0</v>
      </c>
      <c r="AH654" s="4" t="n">
        <v>0</v>
      </c>
      <c r="AI654" s="4" t="n">
        <v>0</v>
      </c>
      <c r="AJ654" s="4" t="n">
        <v>1</v>
      </c>
      <c r="AK654" s="4" t="n">
        <v>0</v>
      </c>
      <c r="AL654" s="4" t="n">
        <v>408</v>
      </c>
      <c r="AM654" s="5" t="n">
        <v>42457</v>
      </c>
      <c r="AN654" s="3" t="n">
        <f aca="false">MONTH(AM654)</f>
        <v>3</v>
      </c>
      <c r="AO654" s="3" t="str">
        <f aca="false">TEXT(AM654,"mmmm")</f>
        <v>March</v>
      </c>
    </row>
    <row r="655" customFormat="false" ht="12.75" hidden="true" customHeight="false" outlineLevel="0" collapsed="false">
      <c r="A655" s="3" t="n">
        <v>654</v>
      </c>
      <c r="B655" s="4" t="n">
        <v>66731</v>
      </c>
      <c r="C655" s="4" t="n">
        <v>888</v>
      </c>
      <c r="E655" s="4" t="n">
        <v>0</v>
      </c>
      <c r="F655" s="4" t="n">
        <v>1</v>
      </c>
      <c r="G655" s="4" t="n">
        <v>33</v>
      </c>
      <c r="H655" s="4" t="n">
        <v>371</v>
      </c>
      <c r="I655" s="4" t="n">
        <v>159</v>
      </c>
      <c r="J655" s="4" t="n">
        <v>194</v>
      </c>
      <c r="K655" s="4" t="n">
        <v>58</v>
      </c>
      <c r="L655" s="4" t="n">
        <v>106</v>
      </c>
      <c r="M655" s="4" t="n">
        <v>141</v>
      </c>
      <c r="N655" s="4" t="n">
        <v>4</v>
      </c>
      <c r="O655" s="4" t="n">
        <v>4</v>
      </c>
      <c r="P655" s="4" t="n">
        <v>3</v>
      </c>
      <c r="Q655" s="4" t="n">
        <v>6</v>
      </c>
      <c r="R655" s="4" t="n">
        <v>3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50</v>
      </c>
      <c r="AA655" s="4" t="str">
        <f aca="false">IF(AND(Z655 &lt; 36, Z655&gt;23), "24-35",
IF(AND(Z655 &lt; 51, Z655&gt;35), "36-50",
IF(AND(Z655 &lt; 66, Z655&gt;50), "51-65",
IF(Z655&gt;65, "66+", "?"))))</f>
        <v>36-50</v>
      </c>
      <c r="AB655" s="4" t="n">
        <v>2814</v>
      </c>
      <c r="AC655" s="4" t="n">
        <v>0</v>
      </c>
      <c r="AD655" s="4" t="n">
        <v>0</v>
      </c>
      <c r="AE655" s="4" t="n">
        <v>0</v>
      </c>
      <c r="AF655" s="4" t="n">
        <v>0</v>
      </c>
      <c r="AG655" s="4" t="n">
        <v>1</v>
      </c>
      <c r="AH655" s="4" t="n">
        <v>0</v>
      </c>
      <c r="AI655" s="4" t="n">
        <v>1</v>
      </c>
      <c r="AJ655" s="4" t="n">
        <v>0</v>
      </c>
      <c r="AK655" s="4" t="n">
        <v>0</v>
      </c>
      <c r="AL655" s="4" t="n">
        <v>747</v>
      </c>
      <c r="AM655" s="5" t="n">
        <v>42035</v>
      </c>
      <c r="AN655" s="3" t="n">
        <f aca="false">MONTH(AM655)</f>
        <v>1</v>
      </c>
      <c r="AO655" s="3" t="str">
        <f aca="false">TEXT(AM655,"mmmm")</f>
        <v>January</v>
      </c>
    </row>
    <row r="656" customFormat="false" ht="12.75" hidden="true" customHeight="false" outlineLevel="0" collapsed="false">
      <c r="A656" s="3" t="n">
        <v>655</v>
      </c>
      <c r="B656" s="4" t="n">
        <v>77353</v>
      </c>
      <c r="C656" s="4" t="n">
        <v>611</v>
      </c>
      <c r="E656" s="4" t="n">
        <v>0</v>
      </c>
      <c r="F656" s="4" t="n">
        <v>1</v>
      </c>
      <c r="G656" s="4" t="n">
        <v>38</v>
      </c>
      <c r="H656" s="4" t="n">
        <v>275</v>
      </c>
      <c r="I656" s="4" t="n">
        <v>59</v>
      </c>
      <c r="J656" s="4" t="n">
        <v>107</v>
      </c>
      <c r="K656" s="4" t="n">
        <v>69</v>
      </c>
      <c r="L656" s="4" t="n">
        <v>101</v>
      </c>
      <c r="M656" s="4" t="n">
        <v>59</v>
      </c>
      <c r="N656" s="4" t="n">
        <v>2</v>
      </c>
      <c r="O656" s="4" t="n">
        <v>6</v>
      </c>
      <c r="P656" s="4" t="n">
        <v>4</v>
      </c>
      <c r="Q656" s="4" t="n">
        <v>8</v>
      </c>
      <c r="R656" s="4" t="n">
        <v>4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40</v>
      </c>
      <c r="AA656" s="4" t="str">
        <f aca="false">IF(AND(Z656 &lt; 36, Z656&gt;23), "24-35",
IF(AND(Z656 &lt; 51, Z656&gt;35), "36-50",
IF(AND(Z656 &lt; 66, Z656&gt;50), "51-65",
IF(Z656&gt;65, "66+", "?"))))</f>
        <v>36-50</v>
      </c>
      <c r="AB656" s="4" t="n">
        <v>2354</v>
      </c>
      <c r="AC656" s="4" t="n">
        <v>0</v>
      </c>
      <c r="AD656" s="4" t="n">
        <v>1</v>
      </c>
      <c r="AE656" s="4" t="n">
        <v>0</v>
      </c>
      <c r="AF656" s="4" t="n">
        <v>0</v>
      </c>
      <c r="AG656" s="4" t="n">
        <v>0</v>
      </c>
      <c r="AH656" s="4" t="n">
        <v>0</v>
      </c>
      <c r="AI656" s="4" t="n">
        <v>1</v>
      </c>
      <c r="AJ656" s="4" t="n">
        <v>0</v>
      </c>
      <c r="AK656" s="4" t="n">
        <v>0</v>
      </c>
      <c r="AL656" s="4" t="n">
        <v>552</v>
      </c>
      <c r="AM656" s="5" t="n">
        <v>42495</v>
      </c>
      <c r="AN656" s="3" t="n">
        <f aca="false">MONTH(AM656)</f>
        <v>5</v>
      </c>
      <c r="AO656" s="3" t="str">
        <f aca="false">TEXT(AM656,"mmmm")</f>
        <v>May</v>
      </c>
    </row>
    <row r="657" customFormat="false" ht="12.75" hidden="true" customHeight="false" outlineLevel="0" collapsed="false">
      <c r="A657" s="3" t="n">
        <v>656</v>
      </c>
      <c r="B657" s="4" t="n">
        <v>52614</v>
      </c>
      <c r="C657" s="4" t="n">
        <v>952</v>
      </c>
      <c r="E657" s="4" t="n">
        <v>0</v>
      </c>
      <c r="F657" s="4" t="n">
        <v>1</v>
      </c>
      <c r="G657" s="4" t="n">
        <v>63</v>
      </c>
      <c r="H657" s="4" t="n">
        <v>789</v>
      </c>
      <c r="I657" s="4" t="n">
        <v>0</v>
      </c>
      <c r="J657" s="4" t="n">
        <v>142</v>
      </c>
      <c r="K657" s="4" t="n">
        <v>12</v>
      </c>
      <c r="L657" s="4" t="n">
        <v>9</v>
      </c>
      <c r="M657" s="4" t="n">
        <v>38</v>
      </c>
      <c r="N657" s="4" t="n">
        <v>2</v>
      </c>
      <c r="O657" s="4" t="n">
        <v>2</v>
      </c>
      <c r="P657" s="4" t="n">
        <v>4</v>
      </c>
      <c r="Q657" s="4" t="n">
        <v>8</v>
      </c>
      <c r="R657" s="4" t="n">
        <v>8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45</v>
      </c>
      <c r="AA657" s="4" t="str">
        <f aca="false">IF(AND(Z657 &lt; 36, Z657&gt;23), "24-35",
IF(AND(Z657 &lt; 51, Z657&gt;35), "36-50",
IF(AND(Z657 &lt; 66, Z657&gt;50), "51-65",
IF(Z657&gt;65, "66+", "?"))))</f>
        <v>36-50</v>
      </c>
      <c r="AB657" s="4" t="n">
        <v>2734</v>
      </c>
      <c r="AC657" s="4" t="n">
        <v>0</v>
      </c>
      <c r="AD657" s="4" t="n">
        <v>0</v>
      </c>
      <c r="AE657" s="4" t="n">
        <v>1</v>
      </c>
      <c r="AF657" s="4" t="n">
        <v>0</v>
      </c>
      <c r="AG657" s="4" t="n">
        <v>0</v>
      </c>
      <c r="AH657" s="4" t="n">
        <v>0</v>
      </c>
      <c r="AI657" s="4" t="n">
        <v>0</v>
      </c>
      <c r="AJ657" s="4" t="n">
        <v>0</v>
      </c>
      <c r="AK657" s="4" t="n">
        <v>1</v>
      </c>
      <c r="AL657" s="4" t="n">
        <v>914</v>
      </c>
      <c r="AM657" s="5" t="n">
        <v>42115</v>
      </c>
      <c r="AN657" s="3" t="n">
        <f aca="false">MONTH(AM657)</f>
        <v>4</v>
      </c>
      <c r="AO657" s="3" t="str">
        <f aca="false">TEXT(AM657,"mmmm")</f>
        <v>April</v>
      </c>
    </row>
    <row r="658" customFormat="false" ht="12.75" hidden="true" customHeight="false" outlineLevel="0" collapsed="false">
      <c r="A658" s="3" t="n">
        <v>657</v>
      </c>
      <c r="B658" s="4" t="n">
        <v>26751</v>
      </c>
      <c r="C658" s="4" t="n">
        <v>10</v>
      </c>
      <c r="E658" s="4" t="n">
        <v>2</v>
      </c>
      <c r="F658" s="4" t="n">
        <v>0</v>
      </c>
      <c r="G658" s="4" t="n">
        <v>26</v>
      </c>
      <c r="H658" s="4" t="n">
        <v>1</v>
      </c>
      <c r="I658" s="4" t="n">
        <v>1</v>
      </c>
      <c r="J658" s="4" t="n">
        <v>5</v>
      </c>
      <c r="K658" s="4" t="n">
        <v>0</v>
      </c>
      <c r="L658" s="4" t="n">
        <v>3</v>
      </c>
      <c r="M658" s="4" t="n">
        <v>1</v>
      </c>
      <c r="N658" s="4" t="n">
        <v>1</v>
      </c>
      <c r="O658" s="4" t="n">
        <v>1</v>
      </c>
      <c r="P658" s="4" t="n">
        <v>0</v>
      </c>
      <c r="Q658" s="4" t="n">
        <v>2</v>
      </c>
      <c r="R658" s="4" t="n">
        <v>8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46</v>
      </c>
      <c r="AA658" s="4" t="str">
        <f aca="false">IF(AND(Z658 &lt; 36, Z658&gt;23), "24-35",
IF(AND(Z658 &lt; 51, Z658&gt;35), "36-50",
IF(AND(Z658 &lt; 66, Z658&gt;50), "51-65",
IF(Z658&gt;65, "66+", "?"))))</f>
        <v>36-50</v>
      </c>
      <c r="AB658" s="4" t="n">
        <v>2197</v>
      </c>
      <c r="AC658" s="4" t="n">
        <v>0</v>
      </c>
      <c r="AD658" s="4" t="n">
        <v>1</v>
      </c>
      <c r="AE658" s="4" t="n">
        <v>0</v>
      </c>
      <c r="AF658" s="4" t="n">
        <v>0</v>
      </c>
      <c r="AG658" s="4" t="n">
        <v>0</v>
      </c>
      <c r="AH658" s="4" t="n">
        <v>0</v>
      </c>
      <c r="AI658" s="4" t="n">
        <v>1</v>
      </c>
      <c r="AJ658" s="4" t="n">
        <v>0</v>
      </c>
      <c r="AK658" s="4" t="n">
        <v>0</v>
      </c>
      <c r="AL658" s="4" t="n">
        <v>9</v>
      </c>
      <c r="AM658" s="5" t="n">
        <v>42652</v>
      </c>
      <c r="AN658" s="3" t="n">
        <f aca="false">MONTH(AM658)</f>
        <v>10</v>
      </c>
      <c r="AO658" s="3" t="str">
        <f aca="false">TEXT(AM658,"mmmm")</f>
        <v>October</v>
      </c>
    </row>
    <row r="659" customFormat="false" ht="12.75" hidden="false" customHeight="false" outlineLevel="0" collapsed="false">
      <c r="A659" s="3" t="n">
        <v>658</v>
      </c>
      <c r="B659" s="4" t="n">
        <v>48192</v>
      </c>
      <c r="C659" s="4" t="n">
        <v>1497</v>
      </c>
      <c r="D659" s="4" t="n">
        <f aca="false">C659*100/B659</f>
        <v>3.10632470119522</v>
      </c>
      <c r="E659" s="4" t="n">
        <v>0</v>
      </c>
      <c r="F659" s="4" t="n">
        <v>0</v>
      </c>
      <c r="G659" s="4" t="n">
        <v>76</v>
      </c>
      <c r="H659" s="4" t="n">
        <v>1039</v>
      </c>
      <c r="I659" s="4" t="n">
        <v>43</v>
      </c>
      <c r="J659" s="4" t="n">
        <v>204</v>
      </c>
      <c r="K659" s="4" t="n">
        <v>153</v>
      </c>
      <c r="L659" s="4" t="n">
        <v>58</v>
      </c>
      <c r="M659" s="4" t="n">
        <v>29</v>
      </c>
      <c r="N659" s="4" t="n">
        <v>3</v>
      </c>
      <c r="O659" s="4" t="n">
        <v>2</v>
      </c>
      <c r="P659" s="4" t="n">
        <v>8</v>
      </c>
      <c r="Q659" s="4" t="n">
        <v>12</v>
      </c>
      <c r="R659" s="4" t="n">
        <v>8</v>
      </c>
      <c r="S659" s="4" t="n">
        <v>1</v>
      </c>
      <c r="T659" s="4" t="n">
        <v>1</v>
      </c>
      <c r="U659" s="4" t="n">
        <v>0</v>
      </c>
      <c r="V659" s="4" t="n">
        <v>1</v>
      </c>
      <c r="W659" s="4" t="n">
        <v>0</v>
      </c>
      <c r="X659" s="4" t="n">
        <v>0</v>
      </c>
      <c r="Y659" s="4" t="n">
        <v>1</v>
      </c>
      <c r="Z659" s="4" t="n">
        <v>62</v>
      </c>
      <c r="AA659" s="4" t="str">
        <f aca="false">IF(AND(Z659 &lt; 36, Z659&gt;23), "24-35",
IF(AND(Z659 &lt; 51, Z659&gt;35), "36-50",
IF(AND(Z659 &lt; 66, Z659&gt;50), "51-65",
IF(Z659&gt;65, "66+", "?"))))</f>
        <v>51-65</v>
      </c>
      <c r="AB659" s="4" t="n">
        <v>2608</v>
      </c>
      <c r="AC659" s="4" t="n">
        <v>0</v>
      </c>
      <c r="AD659" s="4" t="n">
        <v>1</v>
      </c>
      <c r="AE659" s="4" t="n">
        <v>0</v>
      </c>
      <c r="AF659" s="4" t="n">
        <v>0</v>
      </c>
      <c r="AG659" s="4" t="n">
        <v>0</v>
      </c>
      <c r="AH659" s="4" t="n">
        <v>0</v>
      </c>
      <c r="AI659" s="4" t="n">
        <v>1</v>
      </c>
      <c r="AJ659" s="4" t="n">
        <v>0</v>
      </c>
      <c r="AK659" s="4" t="n">
        <v>0</v>
      </c>
      <c r="AL659" s="4" t="n">
        <v>1468</v>
      </c>
      <c r="AM659" s="5" t="n">
        <v>42241</v>
      </c>
      <c r="AN659" s="3" t="n">
        <f aca="false">MONTH(AM659)</f>
        <v>8</v>
      </c>
      <c r="AO659" s="3" t="str">
        <f aca="false">TEXT(AM659,"mmmm")</f>
        <v>August</v>
      </c>
    </row>
    <row r="660" customFormat="false" ht="12.75" hidden="true" customHeight="false" outlineLevel="0" collapsed="false">
      <c r="A660" s="3" t="n">
        <v>659</v>
      </c>
      <c r="B660" s="4" t="n">
        <v>70337</v>
      </c>
      <c r="C660" s="4" t="n">
        <v>485</v>
      </c>
      <c r="E660" s="4" t="n">
        <v>0</v>
      </c>
      <c r="F660" s="4" t="n">
        <v>0</v>
      </c>
      <c r="G660" s="4" t="n">
        <v>75</v>
      </c>
      <c r="H660" s="4" t="n">
        <v>187</v>
      </c>
      <c r="I660" s="4" t="n">
        <v>81</v>
      </c>
      <c r="J660" s="4" t="n">
        <v>149</v>
      </c>
      <c r="K660" s="4" t="n">
        <v>25</v>
      </c>
      <c r="L660" s="4" t="n">
        <v>43</v>
      </c>
      <c r="M660" s="4" t="n">
        <v>91</v>
      </c>
      <c r="N660" s="4" t="n">
        <v>1</v>
      </c>
      <c r="O660" s="4" t="n">
        <v>2</v>
      </c>
      <c r="P660" s="4" t="n">
        <v>2</v>
      </c>
      <c r="Q660" s="4" t="n">
        <v>12</v>
      </c>
      <c r="R660" s="4" t="n">
        <v>1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41</v>
      </c>
      <c r="AA660" s="4" t="str">
        <f aca="false">IF(AND(Z660 &lt; 36, Z660&gt;23), "24-35",
IF(AND(Z660 &lt; 51, Z660&gt;35), "36-50",
IF(AND(Z660 &lt; 66, Z660&gt;50), "51-65",
IF(Z660&gt;65, "66+", "?"))))</f>
        <v>36-50</v>
      </c>
      <c r="AB660" s="4" t="n">
        <v>2337</v>
      </c>
      <c r="AC660" s="4" t="n">
        <v>0</v>
      </c>
      <c r="AD660" s="4" t="n">
        <v>0</v>
      </c>
      <c r="AE660" s="4" t="n">
        <v>1</v>
      </c>
      <c r="AF660" s="4" t="n">
        <v>0</v>
      </c>
      <c r="AG660" s="4" t="n">
        <v>0</v>
      </c>
      <c r="AH660" s="4" t="n">
        <v>0</v>
      </c>
      <c r="AI660" s="4" t="n">
        <v>1</v>
      </c>
      <c r="AJ660" s="4" t="n">
        <v>0</v>
      </c>
      <c r="AK660" s="4" t="n">
        <v>0</v>
      </c>
      <c r="AL660" s="4" t="n">
        <v>394</v>
      </c>
      <c r="AM660" s="5" t="n">
        <v>42512</v>
      </c>
      <c r="AN660" s="3" t="n">
        <f aca="false">MONTH(AM660)</f>
        <v>5</v>
      </c>
      <c r="AO660" s="3" t="str">
        <f aca="false">TEXT(AM660,"mmmm")</f>
        <v>May</v>
      </c>
    </row>
    <row r="661" customFormat="false" ht="12.75" hidden="false" customHeight="false" outlineLevel="0" collapsed="false">
      <c r="A661" s="3" t="n">
        <v>660</v>
      </c>
      <c r="B661" s="4" t="n">
        <v>69969</v>
      </c>
      <c r="C661" s="4" t="n">
        <v>1492</v>
      </c>
      <c r="D661" s="4" t="n">
        <f aca="false">C661*100/B661</f>
        <v>2.13237290800212</v>
      </c>
      <c r="E661" s="4" t="n">
        <v>0</v>
      </c>
      <c r="F661" s="4" t="n">
        <v>0</v>
      </c>
      <c r="G661" s="4" t="n">
        <v>64</v>
      </c>
      <c r="H661" s="4" t="n">
        <v>882</v>
      </c>
      <c r="I661" s="4" t="n">
        <v>29</v>
      </c>
      <c r="J661" s="4" t="n">
        <v>514</v>
      </c>
      <c r="K661" s="4" t="n">
        <v>38</v>
      </c>
      <c r="L661" s="4" t="n">
        <v>29</v>
      </c>
      <c r="M661" s="4" t="n">
        <v>44</v>
      </c>
      <c r="N661" s="4" t="n">
        <v>1</v>
      </c>
      <c r="O661" s="4" t="n">
        <v>4</v>
      </c>
      <c r="P661" s="4" t="n">
        <v>2</v>
      </c>
      <c r="Q661" s="4" t="n">
        <v>6</v>
      </c>
      <c r="R661" s="4" t="n">
        <v>3</v>
      </c>
      <c r="S661" s="4" t="n">
        <v>1</v>
      </c>
      <c r="T661" s="4" t="n">
        <v>0</v>
      </c>
      <c r="U661" s="4" t="n">
        <v>0</v>
      </c>
      <c r="V661" s="4" t="n">
        <v>0</v>
      </c>
      <c r="W661" s="4" t="n">
        <v>1</v>
      </c>
      <c r="X661" s="4" t="n">
        <v>0</v>
      </c>
      <c r="Y661" s="4" t="n">
        <v>1</v>
      </c>
      <c r="Z661" s="4" t="n">
        <v>55</v>
      </c>
      <c r="AA661" s="4" t="str">
        <f aca="false">IF(AND(Z661 &lt; 36, Z661&gt;23), "24-35",
IF(AND(Z661 &lt; 51, Z661&gt;35), "36-50",
IF(AND(Z661 &lt; 66, Z661&gt;50), "51-65",
IF(Z661&gt;65, "66+", "?"))))</f>
        <v>51-65</v>
      </c>
      <c r="AB661" s="4" t="n">
        <v>2465</v>
      </c>
      <c r="AC661" s="4" t="n">
        <v>0</v>
      </c>
      <c r="AD661" s="4" t="n">
        <v>1</v>
      </c>
      <c r="AE661" s="4" t="n">
        <v>0</v>
      </c>
      <c r="AF661" s="4" t="n">
        <v>0</v>
      </c>
      <c r="AG661" s="4" t="n">
        <v>0</v>
      </c>
      <c r="AH661" s="4" t="n">
        <v>0</v>
      </c>
      <c r="AI661" s="4" t="n">
        <v>0</v>
      </c>
      <c r="AJ661" s="4" t="n">
        <v>0</v>
      </c>
      <c r="AK661" s="4" t="n">
        <v>1</v>
      </c>
      <c r="AL661" s="4" t="n">
        <v>1448</v>
      </c>
      <c r="AM661" s="5" t="n">
        <v>42384</v>
      </c>
      <c r="AN661" s="3" t="n">
        <f aca="false">MONTH(AM661)</f>
        <v>1</v>
      </c>
      <c r="AO661" s="3" t="str">
        <f aca="false">TEXT(AM661,"mmmm")</f>
        <v>January</v>
      </c>
    </row>
    <row r="662" customFormat="false" ht="12.75" hidden="true" customHeight="false" outlineLevel="0" collapsed="false">
      <c r="A662" s="3" t="n">
        <v>661</v>
      </c>
      <c r="B662" s="4" t="n">
        <v>65295</v>
      </c>
      <c r="C662" s="4" t="n">
        <v>658</v>
      </c>
      <c r="E662" s="4" t="n">
        <v>0</v>
      </c>
      <c r="F662" s="4" t="n">
        <v>0</v>
      </c>
      <c r="G662" s="4" t="n">
        <v>19</v>
      </c>
      <c r="H662" s="4" t="n">
        <v>365</v>
      </c>
      <c r="I662" s="4" t="n">
        <v>32</v>
      </c>
      <c r="J662" s="4" t="n">
        <v>117</v>
      </c>
      <c r="K662" s="4" t="n">
        <v>34</v>
      </c>
      <c r="L662" s="4" t="n">
        <v>110</v>
      </c>
      <c r="M662" s="4" t="n">
        <v>6</v>
      </c>
      <c r="N662" s="4" t="n">
        <v>1</v>
      </c>
      <c r="O662" s="4" t="n">
        <v>3</v>
      </c>
      <c r="P662" s="4" t="n">
        <v>3</v>
      </c>
      <c r="Q662" s="4" t="n">
        <v>13</v>
      </c>
      <c r="R662" s="4" t="n">
        <v>2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40</v>
      </c>
      <c r="AA662" s="4" t="str">
        <f aca="false">IF(AND(Z662 &lt; 36, Z662&gt;23), "24-35",
IF(AND(Z662 &lt; 51, Z662&gt;35), "36-50",
IF(AND(Z662 &lt; 66, Z662&gt;50), "51-65",
IF(Z662&gt;65, "66+", "?"))))</f>
        <v>36-50</v>
      </c>
      <c r="AB662" s="4" t="n">
        <v>2347</v>
      </c>
      <c r="AC662" s="4" t="n">
        <v>0</v>
      </c>
      <c r="AD662" s="4" t="n">
        <v>0</v>
      </c>
      <c r="AE662" s="4" t="n">
        <v>1</v>
      </c>
      <c r="AF662" s="4" t="n">
        <v>0</v>
      </c>
      <c r="AG662" s="4" t="n">
        <v>0</v>
      </c>
      <c r="AH662" s="4" t="n">
        <v>0</v>
      </c>
      <c r="AI662" s="4" t="n">
        <v>0</v>
      </c>
      <c r="AJ662" s="4" t="n">
        <v>0</v>
      </c>
      <c r="AK662" s="4" t="n">
        <v>1</v>
      </c>
      <c r="AL662" s="4" t="n">
        <v>652</v>
      </c>
      <c r="AM662" s="5" t="n">
        <v>42502</v>
      </c>
      <c r="AN662" s="3" t="n">
        <f aca="false">MONTH(AM662)</f>
        <v>5</v>
      </c>
      <c r="AO662" s="3" t="str">
        <f aca="false">TEXT(AM662,"mmmm")</f>
        <v>May</v>
      </c>
    </row>
    <row r="663" customFormat="false" ht="12.75" hidden="true" customHeight="false" outlineLevel="0" collapsed="false">
      <c r="A663" s="3" t="n">
        <v>662</v>
      </c>
      <c r="B663" s="4" t="n">
        <v>68118</v>
      </c>
      <c r="C663" s="4" t="n">
        <v>774</v>
      </c>
      <c r="E663" s="4" t="n">
        <v>0</v>
      </c>
      <c r="F663" s="4" t="n">
        <v>1</v>
      </c>
      <c r="G663" s="4" t="n">
        <v>51</v>
      </c>
      <c r="H663" s="4" t="n">
        <v>595</v>
      </c>
      <c r="I663" s="4" t="n">
        <v>23</v>
      </c>
      <c r="J663" s="4" t="n">
        <v>123</v>
      </c>
      <c r="K663" s="4" t="n">
        <v>10</v>
      </c>
      <c r="L663" s="4" t="n">
        <v>23</v>
      </c>
      <c r="M663" s="4" t="n">
        <v>154</v>
      </c>
      <c r="N663" s="4" t="n">
        <v>2</v>
      </c>
      <c r="O663" s="4" t="n">
        <v>8</v>
      </c>
      <c r="P663" s="4" t="n">
        <v>9</v>
      </c>
      <c r="Q663" s="4" t="n">
        <v>4</v>
      </c>
      <c r="R663" s="4" t="n">
        <v>6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57</v>
      </c>
      <c r="AA663" s="4" t="str">
        <f aca="false">IF(AND(Z663 &lt; 36, Z663&gt;23), "24-35",
IF(AND(Z663 &lt; 51, Z663&gt;35), "36-50",
IF(AND(Z663 &lt; 66, Z663&gt;50), "51-65",
IF(Z663&gt;65, "66+", "?"))))</f>
        <v>51-65</v>
      </c>
      <c r="AB663" s="4" t="n">
        <v>2413</v>
      </c>
      <c r="AC663" s="4" t="n">
        <v>1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1</v>
      </c>
      <c r="AJ663" s="4" t="n">
        <v>0</v>
      </c>
      <c r="AK663" s="4" t="n">
        <v>0</v>
      </c>
      <c r="AL663" s="4" t="n">
        <v>620</v>
      </c>
      <c r="AM663" s="5" t="n">
        <v>42436</v>
      </c>
      <c r="AN663" s="3" t="n">
        <f aca="false">MONTH(AM663)</f>
        <v>3</v>
      </c>
      <c r="AO663" s="3" t="str">
        <f aca="false">TEXT(AM663,"mmmm")</f>
        <v>March</v>
      </c>
    </row>
    <row r="664" customFormat="false" ht="12.75" hidden="true" customHeight="false" outlineLevel="0" collapsed="false">
      <c r="A664" s="3" t="n">
        <v>663</v>
      </c>
      <c r="B664" s="4" t="n">
        <v>68743</v>
      </c>
      <c r="C664" s="4" t="n">
        <v>1959</v>
      </c>
      <c r="E664" s="4" t="n">
        <v>0</v>
      </c>
      <c r="F664" s="4" t="n">
        <v>0</v>
      </c>
      <c r="G664" s="4" t="n">
        <v>81</v>
      </c>
      <c r="H664" s="4" t="n">
        <v>1132</v>
      </c>
      <c r="I664" s="4" t="n">
        <v>134</v>
      </c>
      <c r="J664" s="4" t="n">
        <v>384</v>
      </c>
      <c r="K664" s="4" t="n">
        <v>175</v>
      </c>
      <c r="L664" s="4" t="n">
        <v>134</v>
      </c>
      <c r="M664" s="4" t="n">
        <v>115</v>
      </c>
      <c r="N664" s="4" t="n">
        <v>1</v>
      </c>
      <c r="O664" s="4" t="n">
        <v>11</v>
      </c>
      <c r="P664" s="4" t="n">
        <v>5</v>
      </c>
      <c r="Q664" s="4" t="n">
        <v>13</v>
      </c>
      <c r="R664" s="4" t="n">
        <v>7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53</v>
      </c>
      <c r="AA664" s="4" t="str">
        <f aca="false">IF(AND(Z664 &lt; 36, Z664&gt;23), "24-35",
IF(AND(Z664 &lt; 51, Z664&gt;35), "36-50",
IF(AND(Z664 &lt; 66, Z664&gt;50), "51-65",
IF(Z664&gt;65, "66+", "?"))))</f>
        <v>51-65</v>
      </c>
      <c r="AB664" s="4" t="n">
        <v>2827</v>
      </c>
      <c r="AC664" s="4" t="n">
        <v>1</v>
      </c>
      <c r="AD664" s="4" t="n">
        <v>0</v>
      </c>
      <c r="AE664" s="4" t="n">
        <v>0</v>
      </c>
      <c r="AF664" s="4" t="n">
        <v>0</v>
      </c>
      <c r="AG664" s="4" t="n">
        <v>0</v>
      </c>
      <c r="AH664" s="4" t="n">
        <v>0</v>
      </c>
      <c r="AI664" s="4" t="n">
        <v>1</v>
      </c>
      <c r="AJ664" s="4" t="n">
        <v>0</v>
      </c>
      <c r="AK664" s="4" t="n">
        <v>0</v>
      </c>
      <c r="AL664" s="4" t="n">
        <v>1844</v>
      </c>
      <c r="AM664" s="5" t="n">
        <v>42022</v>
      </c>
      <c r="AN664" s="3" t="n">
        <f aca="false">MONTH(AM664)</f>
        <v>1</v>
      </c>
      <c r="AO664" s="3" t="str">
        <f aca="false">TEXT(AM664,"mmmm")</f>
        <v>January</v>
      </c>
    </row>
    <row r="665" customFormat="false" ht="12.75" hidden="true" customHeight="false" outlineLevel="0" collapsed="false">
      <c r="A665" s="3" t="n">
        <v>664</v>
      </c>
      <c r="B665" s="4" t="n">
        <v>41039</v>
      </c>
      <c r="C665" s="4" t="n">
        <v>422</v>
      </c>
      <c r="E665" s="4" t="n">
        <v>0</v>
      </c>
      <c r="F665" s="4" t="n">
        <v>0</v>
      </c>
      <c r="G665" s="4" t="n">
        <v>32</v>
      </c>
      <c r="H665" s="4" t="n">
        <v>34</v>
      </c>
      <c r="I665" s="4" t="n">
        <v>11</v>
      </c>
      <c r="J665" s="4" t="n">
        <v>137</v>
      </c>
      <c r="K665" s="4" t="n">
        <v>179</v>
      </c>
      <c r="L665" s="4" t="n">
        <v>61</v>
      </c>
      <c r="M665" s="4" t="n">
        <v>45</v>
      </c>
      <c r="N665" s="4" t="n">
        <v>1</v>
      </c>
      <c r="O665" s="4" t="n">
        <v>8</v>
      </c>
      <c r="P665" s="4" t="n">
        <v>1</v>
      </c>
      <c r="Q665" s="4" t="n">
        <v>5</v>
      </c>
      <c r="R665" s="4" t="n">
        <v>8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38</v>
      </c>
      <c r="AA665" s="4" t="str">
        <f aca="false">IF(AND(Z665 &lt; 36, Z665&gt;23), "24-35",
IF(AND(Z665 &lt; 51, Z665&gt;35), "36-50",
IF(AND(Z665 &lt; 66, Z665&gt;50), "51-65",
IF(Z665&gt;65, "66+", "?"))))</f>
        <v>36-50</v>
      </c>
      <c r="AB665" s="4" t="n">
        <v>2498</v>
      </c>
      <c r="AC665" s="4" t="n">
        <v>0</v>
      </c>
      <c r="AD665" s="4" t="n">
        <v>0</v>
      </c>
      <c r="AE665" s="4" t="n">
        <v>0</v>
      </c>
      <c r="AF665" s="4" t="n">
        <v>1</v>
      </c>
      <c r="AG665" s="4" t="n">
        <v>0</v>
      </c>
      <c r="AH665" s="4" t="n">
        <v>1</v>
      </c>
      <c r="AI665" s="4" t="n">
        <v>0</v>
      </c>
      <c r="AJ665" s="4" t="n">
        <v>0</v>
      </c>
      <c r="AK665" s="4" t="n">
        <v>0</v>
      </c>
      <c r="AL665" s="4" t="n">
        <v>377</v>
      </c>
      <c r="AM665" s="5" t="n">
        <v>42351</v>
      </c>
      <c r="AN665" s="3" t="n">
        <f aca="false">MONTH(AM665)</f>
        <v>12</v>
      </c>
      <c r="AO665" s="3" t="str">
        <f aca="false">TEXT(AM665,"mmmm")</f>
        <v>December</v>
      </c>
    </row>
    <row r="666" customFormat="false" ht="12.75" hidden="true" customHeight="false" outlineLevel="0" collapsed="false">
      <c r="A666" s="3" t="n">
        <v>665</v>
      </c>
      <c r="B666" s="4" t="n">
        <v>38946</v>
      </c>
      <c r="C666" s="4" t="n">
        <v>216</v>
      </c>
      <c r="E666" s="4" t="n">
        <v>0</v>
      </c>
      <c r="F666" s="4" t="n">
        <v>1</v>
      </c>
      <c r="G666" s="4" t="n">
        <v>84</v>
      </c>
      <c r="H666" s="4" t="n">
        <v>116</v>
      </c>
      <c r="I666" s="4" t="n">
        <v>6</v>
      </c>
      <c r="J666" s="4" t="n">
        <v>82</v>
      </c>
      <c r="K666" s="4" t="n">
        <v>6</v>
      </c>
      <c r="L666" s="4" t="n">
        <v>6</v>
      </c>
      <c r="M666" s="4" t="n">
        <v>41</v>
      </c>
      <c r="N666" s="4" t="n">
        <v>2</v>
      </c>
      <c r="O666" s="4" t="n">
        <v>3</v>
      </c>
      <c r="P666" s="4" t="n">
        <v>1</v>
      </c>
      <c r="Q666" s="4" t="n">
        <v>6</v>
      </c>
      <c r="R666" s="4" t="n">
        <v>5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65</v>
      </c>
      <c r="AA666" s="4" t="str">
        <f aca="false">IF(AND(Z666 &lt; 36, Z666&gt;23), "24-35",
IF(AND(Z666 &lt; 51, Z666&gt;35), "36-50",
IF(AND(Z666 &lt; 66, Z666&gt;50), "51-65",
IF(Z666&gt;65, "66+", "?"))))</f>
        <v>51-65</v>
      </c>
      <c r="AB666" s="4" t="n">
        <v>2407</v>
      </c>
      <c r="AC666" s="4" t="n">
        <v>0</v>
      </c>
      <c r="AD666" s="4" t="n">
        <v>0</v>
      </c>
      <c r="AE666" s="4" t="n">
        <v>0</v>
      </c>
      <c r="AF666" s="4" t="n">
        <v>1</v>
      </c>
      <c r="AG666" s="4" t="n">
        <v>0</v>
      </c>
      <c r="AH666" s="4" t="n">
        <v>0</v>
      </c>
      <c r="AI666" s="4" t="n">
        <v>1</v>
      </c>
      <c r="AJ666" s="4" t="n">
        <v>0</v>
      </c>
      <c r="AK666" s="4" t="n">
        <v>0</v>
      </c>
      <c r="AL666" s="4" t="n">
        <v>175</v>
      </c>
      <c r="AM666" s="5" t="n">
        <v>42442</v>
      </c>
      <c r="AN666" s="3" t="n">
        <f aca="false">MONTH(AM666)</f>
        <v>3</v>
      </c>
      <c r="AO666" s="3" t="str">
        <f aca="false">TEXT(AM666,"mmmm")</f>
        <v>March</v>
      </c>
    </row>
    <row r="667" customFormat="false" ht="12.75" hidden="true" customHeight="false" outlineLevel="0" collapsed="false">
      <c r="A667" s="3" t="n">
        <v>666</v>
      </c>
      <c r="B667" s="4" t="n">
        <v>65777</v>
      </c>
      <c r="C667" s="4" t="n">
        <v>1092</v>
      </c>
      <c r="E667" s="4" t="n">
        <v>0</v>
      </c>
      <c r="F667" s="4" t="n">
        <v>0</v>
      </c>
      <c r="G667" s="4" t="n">
        <v>87</v>
      </c>
      <c r="H667" s="4" t="n">
        <v>565</v>
      </c>
      <c r="I667" s="4" t="n">
        <v>32</v>
      </c>
      <c r="J667" s="4" t="n">
        <v>435</v>
      </c>
      <c r="K667" s="4" t="n">
        <v>28</v>
      </c>
      <c r="L667" s="4" t="n">
        <v>32</v>
      </c>
      <c r="M667" s="4" t="n">
        <v>54</v>
      </c>
      <c r="N667" s="4" t="n">
        <v>1</v>
      </c>
      <c r="O667" s="4" t="n">
        <v>2</v>
      </c>
      <c r="P667" s="4" t="n">
        <v>8</v>
      </c>
      <c r="Q667" s="4" t="n">
        <v>6</v>
      </c>
      <c r="R667" s="4" t="n">
        <v>1</v>
      </c>
      <c r="S667" s="4" t="n">
        <v>0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53</v>
      </c>
      <c r="AA667" s="4" t="str">
        <f aca="false">IF(AND(Z667 &lt; 36, Z667&gt;23), "24-35",
IF(AND(Z667 &lt; 51, Z667&gt;35), "36-50",
IF(AND(Z667 &lt; 66, Z667&gt;50), "51-65",
IF(Z667&gt;65, "66+", "?"))))</f>
        <v>51-65</v>
      </c>
      <c r="AB667" s="4" t="n">
        <v>2351</v>
      </c>
      <c r="AC667" s="4" t="n">
        <v>0</v>
      </c>
      <c r="AD667" s="4" t="n">
        <v>0</v>
      </c>
      <c r="AE667" s="4" t="n">
        <v>0</v>
      </c>
      <c r="AF667" s="4" t="n">
        <v>1</v>
      </c>
      <c r="AG667" s="4" t="n">
        <v>0</v>
      </c>
      <c r="AH667" s="4" t="n">
        <v>0</v>
      </c>
      <c r="AI667" s="4" t="n">
        <v>1</v>
      </c>
      <c r="AJ667" s="4" t="n">
        <v>0</v>
      </c>
      <c r="AK667" s="4" t="n">
        <v>0</v>
      </c>
      <c r="AL667" s="4" t="n">
        <v>1038</v>
      </c>
      <c r="AM667" s="5" t="n">
        <v>42498</v>
      </c>
      <c r="AN667" s="3" t="n">
        <f aca="false">MONTH(AM667)</f>
        <v>5</v>
      </c>
      <c r="AO667" s="3" t="str">
        <f aca="false">TEXT(AM667,"mmmm")</f>
        <v>May</v>
      </c>
    </row>
    <row r="668" customFormat="false" ht="12.75" hidden="true" customHeight="false" outlineLevel="0" collapsed="false">
      <c r="A668" s="3" t="n">
        <v>667</v>
      </c>
      <c r="B668" s="4" t="n">
        <v>66476</v>
      </c>
      <c r="C668" s="4" t="n">
        <v>611</v>
      </c>
      <c r="E668" s="4" t="n">
        <v>0</v>
      </c>
      <c r="F668" s="4" t="n">
        <v>1</v>
      </c>
      <c r="G668" s="4" t="n">
        <v>99</v>
      </c>
      <c r="H668" s="4" t="n">
        <v>372</v>
      </c>
      <c r="I668" s="4" t="n">
        <v>18</v>
      </c>
      <c r="J668" s="4" t="n">
        <v>126</v>
      </c>
      <c r="K668" s="4" t="n">
        <v>47</v>
      </c>
      <c r="L668" s="4" t="n">
        <v>48</v>
      </c>
      <c r="M668" s="4" t="n">
        <v>78</v>
      </c>
      <c r="N668" s="4" t="n">
        <v>2</v>
      </c>
      <c r="O668" s="4" t="n">
        <v>5</v>
      </c>
      <c r="P668" s="4" t="n">
        <v>2</v>
      </c>
      <c r="Q668" s="4" t="n">
        <v>11</v>
      </c>
      <c r="R668" s="4" t="n">
        <v>4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44</v>
      </c>
      <c r="AA668" s="4" t="str">
        <f aca="false">IF(AND(Z668 &lt; 36, Z668&gt;23), "24-35",
IF(AND(Z668 &lt; 51, Z668&gt;35), "36-50",
IF(AND(Z668 &lt; 66, Z668&gt;50), "51-65",
IF(Z668&gt;65, "66+", "?"))))</f>
        <v>36-50</v>
      </c>
      <c r="AB668" s="4" t="n">
        <v>2638</v>
      </c>
      <c r="AC668" s="4" t="n">
        <v>1</v>
      </c>
      <c r="AD668" s="4" t="n">
        <v>0</v>
      </c>
      <c r="AE668" s="4" t="n">
        <v>0</v>
      </c>
      <c r="AF668" s="4" t="n">
        <v>0</v>
      </c>
      <c r="AG668" s="4" t="n">
        <v>0</v>
      </c>
      <c r="AH668" s="4" t="n">
        <v>0</v>
      </c>
      <c r="AI668" s="4" t="n">
        <v>0</v>
      </c>
      <c r="AJ668" s="4" t="n">
        <v>0</v>
      </c>
      <c r="AK668" s="4" t="n">
        <v>1</v>
      </c>
      <c r="AL668" s="4" t="n">
        <v>533</v>
      </c>
      <c r="AM668" s="5" t="n">
        <v>42211</v>
      </c>
      <c r="AN668" s="3" t="n">
        <f aca="false">MONTH(AM668)</f>
        <v>7</v>
      </c>
      <c r="AO668" s="3" t="str">
        <f aca="false">TEXT(AM668,"mmmm")</f>
        <v>July</v>
      </c>
    </row>
    <row r="669" customFormat="false" ht="12.75" hidden="false" customHeight="false" outlineLevel="0" collapsed="false">
      <c r="A669" s="3" t="n">
        <v>668</v>
      </c>
      <c r="B669" s="4" t="n">
        <v>69267</v>
      </c>
      <c r="C669" s="4" t="n">
        <v>1489</v>
      </c>
      <c r="D669" s="4" t="n">
        <f aca="false">C669*100/B669</f>
        <v>2.1496527928162</v>
      </c>
      <c r="E669" s="4" t="n">
        <v>0</v>
      </c>
      <c r="F669" s="4" t="n">
        <v>0</v>
      </c>
      <c r="G669" s="4" t="n">
        <v>31</v>
      </c>
      <c r="H669" s="4" t="n">
        <v>778</v>
      </c>
      <c r="I669" s="4" t="n">
        <v>44</v>
      </c>
      <c r="J669" s="4" t="n">
        <v>499</v>
      </c>
      <c r="K669" s="4" t="n">
        <v>95</v>
      </c>
      <c r="L669" s="4" t="n">
        <v>73</v>
      </c>
      <c r="M669" s="4" t="n">
        <v>146</v>
      </c>
      <c r="N669" s="4" t="n">
        <v>2</v>
      </c>
      <c r="O669" s="4" t="n">
        <v>3</v>
      </c>
      <c r="P669" s="4" t="n">
        <v>4</v>
      </c>
      <c r="Q669" s="4" t="n">
        <v>5</v>
      </c>
      <c r="R669" s="4" t="n">
        <v>7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1</v>
      </c>
      <c r="Z669" s="4" t="n">
        <v>67</v>
      </c>
      <c r="AA669" s="4" t="str">
        <f aca="false">IF(AND(Z669 &lt; 36, Z669&gt;23), "24-35",
IF(AND(Z669 &lt; 51, Z669&gt;35), "36-50",
IF(AND(Z669 &lt; 66, Z669&gt;50), "51-65",
IF(Z669&gt;65, "66+", "?"))))</f>
        <v>66+</v>
      </c>
      <c r="AB669" s="4" t="n">
        <v>2804</v>
      </c>
      <c r="AC669" s="4" t="n">
        <v>0</v>
      </c>
      <c r="AD669" s="4" t="n">
        <v>0</v>
      </c>
      <c r="AE669" s="4" t="n">
        <v>1</v>
      </c>
      <c r="AF669" s="4" t="n">
        <v>0</v>
      </c>
      <c r="AG669" s="4" t="n">
        <v>0</v>
      </c>
      <c r="AH669" s="4" t="n">
        <v>0</v>
      </c>
      <c r="AI669" s="4" t="n">
        <v>1</v>
      </c>
      <c r="AJ669" s="4" t="n">
        <v>0</v>
      </c>
      <c r="AK669" s="4" t="n">
        <v>0</v>
      </c>
      <c r="AL669" s="4" t="n">
        <v>1343</v>
      </c>
      <c r="AM669" s="5" t="n">
        <v>42045</v>
      </c>
      <c r="AN669" s="3" t="n">
        <f aca="false">MONTH(AM669)</f>
        <v>2</v>
      </c>
      <c r="AO669" s="3" t="str">
        <f aca="false">TEXT(AM669,"mmmm")</f>
        <v>February</v>
      </c>
    </row>
    <row r="670" customFormat="false" ht="12.75" hidden="true" customHeight="false" outlineLevel="0" collapsed="false">
      <c r="A670" s="3" t="n">
        <v>669</v>
      </c>
      <c r="B670" s="4" t="n">
        <v>77845</v>
      </c>
      <c r="C670" s="4" t="n">
        <v>1320</v>
      </c>
      <c r="E670" s="4" t="n">
        <v>0</v>
      </c>
      <c r="F670" s="4" t="n">
        <v>0</v>
      </c>
      <c r="G670" s="4" t="n">
        <v>40</v>
      </c>
      <c r="H670" s="4" t="n">
        <v>760</v>
      </c>
      <c r="I670" s="4" t="n">
        <v>40</v>
      </c>
      <c r="J670" s="4" t="n">
        <v>480</v>
      </c>
      <c r="K670" s="4" t="n">
        <v>0</v>
      </c>
      <c r="L670" s="4" t="n">
        <v>40</v>
      </c>
      <c r="M670" s="4" t="n">
        <v>26</v>
      </c>
      <c r="N670" s="4" t="n">
        <v>1</v>
      </c>
      <c r="O670" s="4" t="n">
        <v>3</v>
      </c>
      <c r="P670" s="4" t="n">
        <v>5</v>
      </c>
      <c r="Q670" s="4" t="n">
        <v>12</v>
      </c>
      <c r="R670" s="4" t="n">
        <v>1</v>
      </c>
      <c r="S670" s="4" t="n">
        <v>1</v>
      </c>
      <c r="T670" s="4" t="n">
        <v>0</v>
      </c>
      <c r="U670" s="4" t="n">
        <v>0</v>
      </c>
      <c r="V670" s="4" t="n">
        <v>0</v>
      </c>
      <c r="W670" s="4" t="n">
        <v>1</v>
      </c>
      <c r="X670" s="4" t="n">
        <v>0</v>
      </c>
      <c r="Y670" s="4" t="n">
        <v>0</v>
      </c>
      <c r="Z670" s="4" t="n">
        <v>31</v>
      </c>
      <c r="AA670" s="4" t="str">
        <f aca="false">IF(AND(Z670 &lt; 36, Z670&gt;23), "24-35",
IF(AND(Z670 &lt; 51, Z670&gt;35), "36-50",
IF(AND(Z670 &lt; 66, Z670&gt;50), "51-65",
IF(Z670&gt;65, "66+", "?"))))</f>
        <v>24-35</v>
      </c>
      <c r="AB670" s="4" t="n">
        <v>2203</v>
      </c>
      <c r="AC670" s="4" t="n">
        <v>0</v>
      </c>
      <c r="AD670" s="4" t="n">
        <v>0</v>
      </c>
      <c r="AE670" s="4" t="n">
        <v>0</v>
      </c>
      <c r="AF670" s="4" t="n">
        <v>1</v>
      </c>
      <c r="AG670" s="4" t="n">
        <v>0</v>
      </c>
      <c r="AH670" s="4" t="n">
        <v>0</v>
      </c>
      <c r="AI670" s="4" t="n">
        <v>0</v>
      </c>
      <c r="AJ670" s="4" t="n">
        <v>0</v>
      </c>
      <c r="AK670" s="4" t="n">
        <v>1</v>
      </c>
      <c r="AL670" s="4" t="n">
        <v>1294</v>
      </c>
      <c r="AM670" s="5" t="n">
        <v>42646</v>
      </c>
      <c r="AN670" s="3" t="n">
        <f aca="false">MONTH(AM670)</f>
        <v>10</v>
      </c>
      <c r="AO670" s="3" t="str">
        <f aca="false">TEXT(AM670,"mmmm")</f>
        <v>October</v>
      </c>
    </row>
    <row r="671" customFormat="false" ht="12.75" hidden="true" customHeight="false" outlineLevel="0" collapsed="false">
      <c r="A671" s="3" t="n">
        <v>670</v>
      </c>
      <c r="B671" s="4" t="n">
        <v>69476</v>
      </c>
      <c r="C671" s="4" t="n">
        <v>977</v>
      </c>
      <c r="E671" s="4" t="n">
        <v>0</v>
      </c>
      <c r="F671" s="4" t="n">
        <v>0</v>
      </c>
      <c r="G671" s="4" t="n">
        <v>3</v>
      </c>
      <c r="H671" s="4" t="n">
        <v>260</v>
      </c>
      <c r="I671" s="4" t="n">
        <v>86</v>
      </c>
      <c r="J671" s="4" t="n">
        <v>559</v>
      </c>
      <c r="K671" s="4" t="n">
        <v>63</v>
      </c>
      <c r="L671" s="4" t="n">
        <v>9</v>
      </c>
      <c r="M671" s="4" t="n">
        <v>67</v>
      </c>
      <c r="N671" s="4" t="n">
        <v>1</v>
      </c>
      <c r="O671" s="4" t="n">
        <v>4</v>
      </c>
      <c r="P671" s="4" t="n">
        <v>6</v>
      </c>
      <c r="Q671" s="4" t="n">
        <v>4</v>
      </c>
      <c r="R671" s="4" t="n">
        <v>2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51</v>
      </c>
      <c r="AA671" s="4" t="str">
        <f aca="false">IF(AND(Z671 &lt; 36, Z671&gt;23), "24-35",
IF(AND(Z671 &lt; 51, Z671&gt;35), "36-50",
IF(AND(Z671 &lt; 66, Z671&gt;50), "51-65",
IF(Z671&gt;65, "66+", "?"))))</f>
        <v>51-65</v>
      </c>
      <c r="AB671" s="4" t="n">
        <v>2431</v>
      </c>
      <c r="AC671" s="4" t="n">
        <v>0</v>
      </c>
      <c r="AD671" s="4" t="n">
        <v>0</v>
      </c>
      <c r="AE671" s="4" t="n">
        <v>0</v>
      </c>
      <c r="AF671" s="4" t="n">
        <v>1</v>
      </c>
      <c r="AG671" s="4" t="n">
        <v>0</v>
      </c>
      <c r="AH671" s="4" t="n">
        <v>0</v>
      </c>
      <c r="AI671" s="4" t="n">
        <v>0</v>
      </c>
      <c r="AJ671" s="4" t="n">
        <v>0</v>
      </c>
      <c r="AK671" s="4" t="n">
        <v>1</v>
      </c>
      <c r="AL671" s="4" t="n">
        <v>910</v>
      </c>
      <c r="AM671" s="5" t="n">
        <v>42418</v>
      </c>
      <c r="AN671" s="3" t="n">
        <f aca="false">MONTH(AM671)</f>
        <v>2</v>
      </c>
      <c r="AO671" s="3" t="str">
        <f aca="false">TEXT(AM671,"mmmm")</f>
        <v>February</v>
      </c>
    </row>
    <row r="672" customFormat="false" ht="12.75" hidden="false" customHeight="false" outlineLevel="0" collapsed="false">
      <c r="A672" s="3" t="n">
        <v>671</v>
      </c>
      <c r="B672" s="4" t="n">
        <v>57333</v>
      </c>
      <c r="C672" s="4" t="n">
        <v>1486</v>
      </c>
      <c r="D672" s="4" t="n">
        <f aca="false">C672*100/B672</f>
        <v>2.59187553416008</v>
      </c>
      <c r="E672" s="4" t="n">
        <v>0</v>
      </c>
      <c r="F672" s="4" t="n">
        <v>1</v>
      </c>
      <c r="G672" s="4" t="n">
        <v>55</v>
      </c>
      <c r="H672" s="4" t="n">
        <v>941</v>
      </c>
      <c r="I672" s="4" t="n">
        <v>14</v>
      </c>
      <c r="J672" s="4" t="n">
        <v>397</v>
      </c>
      <c r="K672" s="4" t="n">
        <v>76</v>
      </c>
      <c r="L672" s="4" t="n">
        <v>58</v>
      </c>
      <c r="M672" s="4" t="n">
        <v>176</v>
      </c>
      <c r="N672" s="4" t="n">
        <v>11</v>
      </c>
      <c r="O672" s="4" t="n">
        <v>8</v>
      </c>
      <c r="P672" s="4" t="n">
        <v>5</v>
      </c>
      <c r="Q672" s="4" t="n">
        <v>9</v>
      </c>
      <c r="R672" s="4" t="n">
        <v>6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1</v>
      </c>
      <c r="Z672" s="4" t="n">
        <v>66</v>
      </c>
      <c r="AA672" s="4" t="str">
        <f aca="false">IF(AND(Z672 &lt; 36, Z672&gt;23), "24-35",
IF(AND(Z672 &lt; 51, Z672&gt;35), "36-50",
IF(AND(Z672 &lt; 66, Z672&gt;50), "51-65",
IF(Z672&gt;65, "66+", "?"))))</f>
        <v>66+</v>
      </c>
      <c r="AB672" s="4" t="n">
        <v>2804</v>
      </c>
      <c r="AC672" s="4" t="n">
        <v>1</v>
      </c>
      <c r="AD672" s="4" t="n">
        <v>0</v>
      </c>
      <c r="AE672" s="4" t="n">
        <v>0</v>
      </c>
      <c r="AF672" s="4" t="n">
        <v>0</v>
      </c>
      <c r="AG672" s="4" t="n">
        <v>0</v>
      </c>
      <c r="AH672" s="4" t="n">
        <v>0</v>
      </c>
      <c r="AI672" s="4" t="n">
        <v>0</v>
      </c>
      <c r="AJ672" s="4" t="n">
        <v>0</v>
      </c>
      <c r="AK672" s="4" t="n">
        <v>1</v>
      </c>
      <c r="AL672" s="4" t="n">
        <v>1310</v>
      </c>
      <c r="AM672" s="5" t="n">
        <v>42045</v>
      </c>
      <c r="AN672" s="3" t="n">
        <f aca="false">MONTH(AM672)</f>
        <v>2</v>
      </c>
      <c r="AO672" s="3" t="str">
        <f aca="false">TEXT(AM672,"mmmm")</f>
        <v>February</v>
      </c>
    </row>
    <row r="673" customFormat="false" ht="12.75" hidden="true" customHeight="false" outlineLevel="0" collapsed="false">
      <c r="A673" s="3" t="n">
        <v>672</v>
      </c>
      <c r="B673" s="4" t="n">
        <v>61209</v>
      </c>
      <c r="C673" s="4" t="n">
        <v>858</v>
      </c>
      <c r="E673" s="4" t="n">
        <v>0</v>
      </c>
      <c r="F673" s="4" t="n">
        <v>0</v>
      </c>
      <c r="G673" s="4" t="n">
        <v>73</v>
      </c>
      <c r="H673" s="4" t="n">
        <v>466</v>
      </c>
      <c r="I673" s="4" t="n">
        <v>0</v>
      </c>
      <c r="J673" s="4" t="n">
        <v>224</v>
      </c>
      <c r="K673" s="4" t="n">
        <v>119</v>
      </c>
      <c r="L673" s="4" t="n">
        <v>49</v>
      </c>
      <c r="M673" s="4" t="n">
        <v>99</v>
      </c>
      <c r="N673" s="4" t="n">
        <v>1</v>
      </c>
      <c r="O673" s="4" t="n">
        <v>5</v>
      </c>
      <c r="P673" s="4" t="n">
        <v>3</v>
      </c>
      <c r="Q673" s="4" t="n">
        <v>4</v>
      </c>
      <c r="R673" s="4" t="n">
        <v>2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50</v>
      </c>
      <c r="AA673" s="4" t="str">
        <f aca="false">IF(AND(Z673 &lt; 36, Z673&gt;23), "24-35",
IF(AND(Z673 &lt; 51, Z673&gt;35), "36-50",
IF(AND(Z673 &lt; 66, Z673&gt;50), "51-65",
IF(Z673&gt;65, "66+", "?"))))</f>
        <v>36-50</v>
      </c>
      <c r="AB673" s="4" t="n">
        <v>2467</v>
      </c>
      <c r="AC673" s="4" t="n">
        <v>0</v>
      </c>
      <c r="AD673" s="4" t="n">
        <v>0</v>
      </c>
      <c r="AE673" s="4" t="n">
        <v>1</v>
      </c>
      <c r="AF673" s="4" t="n">
        <v>0</v>
      </c>
      <c r="AG673" s="4" t="n">
        <v>0</v>
      </c>
      <c r="AH673" s="4" t="n">
        <v>0</v>
      </c>
      <c r="AI673" s="4" t="n">
        <v>1</v>
      </c>
      <c r="AJ673" s="4" t="n">
        <v>0</v>
      </c>
      <c r="AK673" s="4" t="n">
        <v>0</v>
      </c>
      <c r="AL673" s="4" t="n">
        <v>759</v>
      </c>
      <c r="AM673" s="5" t="n">
        <v>42382</v>
      </c>
      <c r="AN673" s="3" t="n">
        <f aca="false">MONTH(AM673)</f>
        <v>1</v>
      </c>
      <c r="AO673" s="3" t="str">
        <f aca="false">TEXT(AM673,"mmmm")</f>
        <v>January</v>
      </c>
    </row>
    <row r="674" customFormat="false" ht="12.75" hidden="true" customHeight="false" outlineLevel="0" collapsed="false">
      <c r="A674" s="3" t="n">
        <v>673</v>
      </c>
      <c r="B674" s="4" t="n">
        <v>42315</v>
      </c>
      <c r="C674" s="4" t="n">
        <v>190</v>
      </c>
      <c r="E674" s="4" t="n">
        <v>0</v>
      </c>
      <c r="F674" s="4" t="n">
        <v>1</v>
      </c>
      <c r="G674" s="4" t="n">
        <v>90</v>
      </c>
      <c r="H674" s="4" t="n">
        <v>67</v>
      </c>
      <c r="I674" s="4" t="n">
        <v>15</v>
      </c>
      <c r="J674" s="4" t="n">
        <v>80</v>
      </c>
      <c r="K674" s="4" t="n">
        <v>17</v>
      </c>
      <c r="L674" s="4" t="n">
        <v>11</v>
      </c>
      <c r="M674" s="4" t="n">
        <v>80</v>
      </c>
      <c r="N674" s="4" t="n">
        <v>3</v>
      </c>
      <c r="O674" s="4" t="n">
        <v>1</v>
      </c>
      <c r="P674" s="4" t="n">
        <v>4</v>
      </c>
      <c r="Q674" s="4" t="n">
        <v>4</v>
      </c>
      <c r="R674" s="4" t="n">
        <v>3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62</v>
      </c>
      <c r="AA674" s="4" t="str">
        <f aca="false">IF(AND(Z674 &lt; 36, Z674&gt;23), "24-35",
IF(AND(Z674 &lt; 51, Z674&gt;35), "36-50",
IF(AND(Z674 &lt; 66, Z674&gt;50), "51-65",
IF(Z674&gt;65, "66+", "?"))))</f>
        <v>51-65</v>
      </c>
      <c r="AB674" s="4" t="n">
        <v>2511</v>
      </c>
      <c r="AC674" s="4" t="n">
        <v>0</v>
      </c>
      <c r="AD674" s="4" t="n">
        <v>0</v>
      </c>
      <c r="AE674" s="4" t="n">
        <v>0</v>
      </c>
      <c r="AF674" s="4" t="n">
        <v>1</v>
      </c>
      <c r="AG674" s="4" t="n">
        <v>0</v>
      </c>
      <c r="AH674" s="4" t="n">
        <v>0</v>
      </c>
      <c r="AI674" s="4" t="n">
        <v>0</v>
      </c>
      <c r="AJ674" s="4" t="n">
        <v>1</v>
      </c>
      <c r="AK674" s="4" t="n">
        <v>0</v>
      </c>
      <c r="AL674" s="4" t="n">
        <v>110</v>
      </c>
      <c r="AM674" s="5" t="n">
        <v>42338</v>
      </c>
      <c r="AN674" s="3" t="n">
        <f aca="false">MONTH(AM674)</f>
        <v>11</v>
      </c>
      <c r="AO674" s="3" t="str">
        <f aca="false">TEXT(AM674,"mmmm")</f>
        <v>November</v>
      </c>
    </row>
    <row r="675" customFormat="false" ht="12.75" hidden="true" customHeight="false" outlineLevel="0" collapsed="false">
      <c r="A675" s="3" t="n">
        <v>674</v>
      </c>
      <c r="B675" s="4" t="n">
        <v>13084</v>
      </c>
      <c r="C675" s="4" t="n">
        <v>19</v>
      </c>
      <c r="E675" s="4" t="n">
        <v>0</v>
      </c>
      <c r="F675" s="4" t="n">
        <v>0</v>
      </c>
      <c r="G675" s="4" t="n">
        <v>29</v>
      </c>
      <c r="H675" s="4" t="n">
        <v>2</v>
      </c>
      <c r="I675" s="4" t="n">
        <v>0</v>
      </c>
      <c r="J675" s="4" t="n">
        <v>7</v>
      </c>
      <c r="K675" s="4" t="n">
        <v>3</v>
      </c>
      <c r="L675" s="4" t="n">
        <v>7</v>
      </c>
      <c r="M675" s="4" t="n">
        <v>10</v>
      </c>
      <c r="N675" s="4" t="n">
        <v>1</v>
      </c>
      <c r="O675" s="4" t="n">
        <v>1</v>
      </c>
      <c r="P675" s="4" t="n">
        <v>0</v>
      </c>
      <c r="Q675" s="4" t="n">
        <v>3</v>
      </c>
      <c r="R675" s="4" t="n">
        <v>6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68</v>
      </c>
      <c r="AA675" s="4" t="str">
        <f aca="false">IF(AND(Z675 &lt; 36, Z675&gt;23), "24-35",
IF(AND(Z675 &lt; 51, Z675&gt;35), "36-50",
IF(AND(Z675 &lt; 66, Z675&gt;50), "51-65",
IF(Z675&gt;65, "66+", "?"))))</f>
        <v>66+</v>
      </c>
      <c r="AB675" s="4" t="n">
        <v>2398</v>
      </c>
      <c r="AC675" s="4" t="n">
        <v>0</v>
      </c>
      <c r="AD675" s="4" t="n">
        <v>0</v>
      </c>
      <c r="AE675" s="4" t="n">
        <v>0</v>
      </c>
      <c r="AF675" s="4" t="n">
        <v>1</v>
      </c>
      <c r="AG675" s="4" t="n">
        <v>0</v>
      </c>
      <c r="AH675" s="4" t="n">
        <v>0</v>
      </c>
      <c r="AI675" s="4" t="n">
        <v>0</v>
      </c>
      <c r="AJ675" s="4" t="n">
        <v>0</v>
      </c>
      <c r="AK675" s="4" t="n">
        <v>0</v>
      </c>
      <c r="AL675" s="4" t="n">
        <v>9</v>
      </c>
      <c r="AM675" s="5" t="n">
        <v>42451</v>
      </c>
      <c r="AN675" s="3" t="n">
        <f aca="false">MONTH(AM675)</f>
        <v>3</v>
      </c>
      <c r="AO675" s="3" t="str">
        <f aca="false">TEXT(AM675,"mmmm")</f>
        <v>March</v>
      </c>
    </row>
    <row r="676" customFormat="false" ht="12.75" hidden="false" customHeight="false" outlineLevel="0" collapsed="false">
      <c r="A676" s="3" t="n">
        <v>675</v>
      </c>
      <c r="B676" s="4" t="n">
        <v>82014</v>
      </c>
      <c r="C676" s="4" t="n">
        <v>1480</v>
      </c>
      <c r="D676" s="4" t="n">
        <f aca="false">C676*100/B676</f>
        <v>1.8045699514717</v>
      </c>
      <c r="E676" s="4" t="n">
        <v>0</v>
      </c>
      <c r="F676" s="4" t="n">
        <v>0</v>
      </c>
      <c r="G676" s="4" t="n">
        <v>48</v>
      </c>
      <c r="H676" s="4" t="n">
        <v>980</v>
      </c>
      <c r="I676" s="4" t="n">
        <v>37</v>
      </c>
      <c r="J676" s="4" t="n">
        <v>265</v>
      </c>
      <c r="K676" s="4" t="n">
        <v>35</v>
      </c>
      <c r="L676" s="4" t="n">
        <v>163</v>
      </c>
      <c r="M676" s="4" t="n">
        <v>31</v>
      </c>
      <c r="N676" s="4" t="n">
        <v>1</v>
      </c>
      <c r="O676" s="4" t="n">
        <v>3</v>
      </c>
      <c r="P676" s="4" t="n">
        <v>6</v>
      </c>
      <c r="Q676" s="4" t="n">
        <v>12</v>
      </c>
      <c r="R676" s="4" t="n">
        <v>6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1</v>
      </c>
      <c r="Z676" s="4" t="n">
        <v>59</v>
      </c>
      <c r="AA676" s="4" t="str">
        <f aca="false">IF(AND(Z676 &lt; 36, Z676&gt;23), "24-35",
IF(AND(Z676 &lt; 51, Z676&gt;35), "36-50",
IF(AND(Z676 &lt; 66, Z676&gt;50), "51-65",
IF(Z676&gt;65, "66+", "?"))))</f>
        <v>51-65</v>
      </c>
      <c r="AB676" s="4" t="n">
        <v>2837</v>
      </c>
      <c r="AC676" s="4" t="n">
        <v>0</v>
      </c>
      <c r="AD676" s="4" t="n">
        <v>0</v>
      </c>
      <c r="AE676" s="4" t="n">
        <v>1</v>
      </c>
      <c r="AF676" s="4" t="n">
        <v>0</v>
      </c>
      <c r="AG676" s="4" t="n">
        <v>0</v>
      </c>
      <c r="AH676" s="4" t="n">
        <v>0</v>
      </c>
      <c r="AI676" s="4" t="n">
        <v>1</v>
      </c>
      <c r="AJ676" s="4" t="n">
        <v>0</v>
      </c>
      <c r="AK676" s="4" t="n">
        <v>0</v>
      </c>
      <c r="AL676" s="4" t="n">
        <v>1449</v>
      </c>
      <c r="AM676" s="5" t="n">
        <v>42012</v>
      </c>
      <c r="AN676" s="3" t="n">
        <f aca="false">MONTH(AM676)</f>
        <v>1</v>
      </c>
      <c r="AO676" s="3" t="str">
        <f aca="false">TEXT(AM676,"mmmm")</f>
        <v>January</v>
      </c>
    </row>
    <row r="677" customFormat="false" ht="12.75" hidden="true" customHeight="false" outlineLevel="0" collapsed="false">
      <c r="A677" s="3" t="n">
        <v>676</v>
      </c>
      <c r="B677" s="4" t="n">
        <v>61923</v>
      </c>
      <c r="C677" s="4" t="n">
        <v>120</v>
      </c>
      <c r="E677" s="4" t="n">
        <v>0</v>
      </c>
      <c r="F677" s="4" t="n">
        <v>2</v>
      </c>
      <c r="G677" s="4" t="n">
        <v>94</v>
      </c>
      <c r="H677" s="4" t="n">
        <v>92</v>
      </c>
      <c r="I677" s="4" t="n">
        <v>4</v>
      </c>
      <c r="J677" s="4" t="n">
        <v>18</v>
      </c>
      <c r="K677" s="4" t="n">
        <v>3</v>
      </c>
      <c r="L677" s="4" t="n">
        <v>3</v>
      </c>
      <c r="M677" s="4" t="n">
        <v>6</v>
      </c>
      <c r="N677" s="4" t="n">
        <v>1</v>
      </c>
      <c r="O677" s="4" t="n">
        <v>2</v>
      </c>
      <c r="P677" s="4" t="n">
        <v>1</v>
      </c>
      <c r="Q677" s="4" t="n">
        <v>4</v>
      </c>
      <c r="R677" s="4" t="n">
        <v>3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59</v>
      </c>
      <c r="AA677" s="4" t="str">
        <f aca="false">IF(AND(Z677 &lt; 36, Z677&gt;23), "24-35",
IF(AND(Z677 &lt; 51, Z677&gt;35), "36-50",
IF(AND(Z677 &lt; 66, Z677&gt;50), "51-65",
IF(Z677&gt;65, "66+", "?"))))</f>
        <v>51-65</v>
      </c>
      <c r="AB677" s="4" t="n">
        <v>2497</v>
      </c>
      <c r="AC677" s="4" t="n">
        <v>0</v>
      </c>
      <c r="AD677" s="4" t="n">
        <v>1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0</v>
      </c>
      <c r="AJ677" s="4" t="n">
        <v>1</v>
      </c>
      <c r="AK677" s="4" t="n">
        <v>0</v>
      </c>
      <c r="AL677" s="4" t="n">
        <v>114</v>
      </c>
      <c r="AM677" s="5" t="n">
        <v>42352</v>
      </c>
      <c r="AN677" s="3" t="n">
        <f aca="false">MONTH(AM677)</f>
        <v>12</v>
      </c>
      <c r="AO677" s="3" t="str">
        <f aca="false">TEXT(AM677,"mmmm")</f>
        <v>December</v>
      </c>
    </row>
    <row r="678" customFormat="false" ht="12.75" hidden="true" customHeight="false" outlineLevel="0" collapsed="false">
      <c r="A678" s="3" t="n">
        <v>677</v>
      </c>
      <c r="B678" s="4" t="n">
        <v>34824</v>
      </c>
      <c r="C678" s="4" t="n">
        <v>19</v>
      </c>
      <c r="E678" s="4" t="n">
        <v>0</v>
      </c>
      <c r="F678" s="4" t="n">
        <v>0</v>
      </c>
      <c r="G678" s="4" t="n">
        <v>65</v>
      </c>
      <c r="H678" s="4" t="n">
        <v>4</v>
      </c>
      <c r="I678" s="4" t="n">
        <v>2</v>
      </c>
      <c r="J678" s="4" t="n">
        <v>11</v>
      </c>
      <c r="K678" s="4" t="n">
        <v>2</v>
      </c>
      <c r="L678" s="4" t="n">
        <v>0</v>
      </c>
      <c r="M678" s="4" t="n">
        <v>4</v>
      </c>
      <c r="N678" s="4" t="n">
        <v>1</v>
      </c>
      <c r="O678" s="4" t="n">
        <v>1</v>
      </c>
      <c r="P678" s="4" t="n">
        <v>0</v>
      </c>
      <c r="Q678" s="4" t="n">
        <v>2</v>
      </c>
      <c r="R678" s="4" t="n">
        <v>6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25</v>
      </c>
      <c r="AA678" s="4" t="str">
        <f aca="false">IF(AND(Z678 &lt; 36, Z678&gt;23), "24-35",
IF(AND(Z678 &lt; 51, Z678&gt;35), "36-50",
IF(AND(Z678 &lt; 66, Z678&gt;50), "51-65",
IF(Z678&gt;65, "66+", "?"))))</f>
        <v>24-35</v>
      </c>
      <c r="AB678" s="4" t="n">
        <v>2254</v>
      </c>
      <c r="AC678" s="4" t="n">
        <v>0</v>
      </c>
      <c r="AD678" s="4" t="n">
        <v>0</v>
      </c>
      <c r="AE678" s="4" t="n">
        <v>1</v>
      </c>
      <c r="AF678" s="4" t="n">
        <v>0</v>
      </c>
      <c r="AG678" s="4" t="n">
        <v>0</v>
      </c>
      <c r="AH678" s="4" t="n">
        <v>0</v>
      </c>
      <c r="AI678" s="4" t="n">
        <v>1</v>
      </c>
      <c r="AJ678" s="4" t="n">
        <v>0</v>
      </c>
      <c r="AK678" s="4" t="n">
        <v>0</v>
      </c>
      <c r="AL678" s="4" t="n">
        <v>15</v>
      </c>
      <c r="AM678" s="5" t="n">
        <v>42595</v>
      </c>
      <c r="AN678" s="3" t="n">
        <f aca="false">MONTH(AM678)</f>
        <v>8</v>
      </c>
      <c r="AO678" s="3" t="str">
        <f aca="false">TEXT(AM678,"mmmm")</f>
        <v>August</v>
      </c>
    </row>
    <row r="679" customFormat="false" ht="12.75" hidden="false" customHeight="false" outlineLevel="0" collapsed="false">
      <c r="A679" s="3" t="n">
        <v>678</v>
      </c>
      <c r="B679" s="4" t="n">
        <v>77520</v>
      </c>
      <c r="C679" s="4" t="n">
        <v>1468</v>
      </c>
      <c r="D679" s="4" t="n">
        <f aca="false">C679*100/B679</f>
        <v>1.8937048503612</v>
      </c>
      <c r="E679" s="4" t="n">
        <v>0</v>
      </c>
      <c r="F679" s="4" t="n">
        <v>1</v>
      </c>
      <c r="G679" s="4" t="n">
        <v>30</v>
      </c>
      <c r="H679" s="4" t="n">
        <v>940</v>
      </c>
      <c r="I679" s="4" t="n">
        <v>44</v>
      </c>
      <c r="J679" s="4" t="n">
        <v>396</v>
      </c>
      <c r="K679" s="4" t="n">
        <v>0</v>
      </c>
      <c r="L679" s="4" t="n">
        <v>88</v>
      </c>
      <c r="M679" s="4" t="n">
        <v>58</v>
      </c>
      <c r="N679" s="4" t="n">
        <v>1</v>
      </c>
      <c r="O679" s="4" t="n">
        <v>8</v>
      </c>
      <c r="P679" s="4" t="n">
        <v>7</v>
      </c>
      <c r="Q679" s="4" t="n">
        <v>7</v>
      </c>
      <c r="R679" s="4" t="n">
        <v>4</v>
      </c>
      <c r="S679" s="4" t="n">
        <v>1</v>
      </c>
      <c r="T679" s="4" t="n">
        <v>0</v>
      </c>
      <c r="U679" s="4" t="n">
        <v>1</v>
      </c>
      <c r="V679" s="4" t="n">
        <v>0</v>
      </c>
      <c r="W679" s="4" t="n">
        <v>1</v>
      </c>
      <c r="X679" s="4" t="n">
        <v>0</v>
      </c>
      <c r="Y679" s="4" t="n">
        <v>1</v>
      </c>
      <c r="Z679" s="4" t="n">
        <v>61</v>
      </c>
      <c r="AA679" s="4" t="str">
        <f aca="false">IF(AND(Z679 &lt; 36, Z679&gt;23), "24-35",
IF(AND(Z679 &lt; 51, Z679&gt;35), "36-50",
IF(AND(Z679 &lt; 66, Z679&gt;50), "51-65",
IF(Z679&gt;65, "66+", "?"))))</f>
        <v>51-65</v>
      </c>
      <c r="AB679" s="4" t="n">
        <v>2464</v>
      </c>
      <c r="AC679" s="4" t="n">
        <v>0</v>
      </c>
      <c r="AD679" s="4" t="n">
        <v>1</v>
      </c>
      <c r="AE679" s="4" t="n">
        <v>0</v>
      </c>
      <c r="AF679" s="4" t="n">
        <v>0</v>
      </c>
      <c r="AG679" s="4" t="n">
        <v>0</v>
      </c>
      <c r="AH679" s="4" t="n">
        <v>0</v>
      </c>
      <c r="AI679" s="4" t="n">
        <v>0</v>
      </c>
      <c r="AJ679" s="4" t="n">
        <v>1</v>
      </c>
      <c r="AK679" s="4" t="n">
        <v>0</v>
      </c>
      <c r="AL679" s="4" t="n">
        <v>1410</v>
      </c>
      <c r="AM679" s="5" t="n">
        <v>42385</v>
      </c>
      <c r="AN679" s="3" t="n">
        <f aca="false">MONTH(AM679)</f>
        <v>1</v>
      </c>
      <c r="AO679" s="3" t="str">
        <f aca="false">TEXT(AM679,"mmmm")</f>
        <v>January</v>
      </c>
    </row>
    <row r="680" customFormat="false" ht="12.75" hidden="true" customHeight="false" outlineLevel="0" collapsed="false">
      <c r="A680" s="3" t="n">
        <v>679</v>
      </c>
      <c r="B680" s="4" t="n">
        <v>45938</v>
      </c>
      <c r="C680" s="4" t="n">
        <v>607</v>
      </c>
      <c r="E680" s="4" t="n">
        <v>0</v>
      </c>
      <c r="F680" s="4" t="n">
        <v>0</v>
      </c>
      <c r="G680" s="4" t="n">
        <v>46</v>
      </c>
      <c r="H680" s="4" t="n">
        <v>273</v>
      </c>
      <c r="I680" s="4" t="n">
        <v>11</v>
      </c>
      <c r="J680" s="4" t="n">
        <v>178</v>
      </c>
      <c r="K680" s="4" t="n">
        <v>62</v>
      </c>
      <c r="L680" s="4" t="n">
        <v>83</v>
      </c>
      <c r="M680" s="4" t="n">
        <v>29</v>
      </c>
      <c r="N680" s="4" t="n">
        <v>2</v>
      </c>
      <c r="O680" s="4" t="n">
        <v>8</v>
      </c>
      <c r="P680" s="4" t="n">
        <v>4</v>
      </c>
      <c r="Q680" s="4" t="n">
        <v>6</v>
      </c>
      <c r="R680" s="4" t="n">
        <v>6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59</v>
      </c>
      <c r="AA680" s="4" t="str">
        <f aca="false">IF(AND(Z680 &lt; 36, Z680&gt;23), "24-35",
IF(AND(Z680 &lt; 51, Z680&gt;35), "36-50",
IF(AND(Z680 &lt; 66, Z680&gt;50), "51-65",
IF(Z680&gt;65, "66+", "?"))))</f>
        <v>51-65</v>
      </c>
      <c r="AB680" s="4" t="n">
        <v>2397</v>
      </c>
      <c r="AC680" s="4" t="n">
        <v>0</v>
      </c>
      <c r="AD680" s="4" t="n">
        <v>0</v>
      </c>
      <c r="AE680" s="4" t="n">
        <v>1</v>
      </c>
      <c r="AF680" s="4" t="n">
        <v>0</v>
      </c>
      <c r="AG680" s="4" t="n">
        <v>0</v>
      </c>
      <c r="AH680" s="4" t="n">
        <v>0</v>
      </c>
      <c r="AI680" s="4" t="n">
        <v>1</v>
      </c>
      <c r="AJ680" s="4" t="n">
        <v>0</v>
      </c>
      <c r="AK680" s="4" t="n">
        <v>0</v>
      </c>
      <c r="AL680" s="4" t="n">
        <v>578</v>
      </c>
      <c r="AM680" s="5" t="n">
        <v>42452</v>
      </c>
      <c r="AN680" s="3" t="n">
        <f aca="false">MONTH(AM680)</f>
        <v>3</v>
      </c>
      <c r="AO680" s="3" t="str">
        <f aca="false">TEXT(AM680,"mmmm")</f>
        <v>March</v>
      </c>
    </row>
    <row r="681" customFormat="false" ht="12.75" hidden="true" customHeight="false" outlineLevel="0" collapsed="false">
      <c r="A681" s="3" t="n">
        <v>680</v>
      </c>
      <c r="B681" s="4" t="n">
        <v>78468</v>
      </c>
      <c r="C681" s="4" t="n">
        <v>970</v>
      </c>
      <c r="E681" s="4" t="n">
        <v>0</v>
      </c>
      <c r="F681" s="4" t="n">
        <v>0</v>
      </c>
      <c r="G681" s="4" t="n">
        <v>29</v>
      </c>
      <c r="H681" s="4" t="n">
        <v>434</v>
      </c>
      <c r="I681" s="4" t="n">
        <v>22</v>
      </c>
      <c r="J681" s="4" t="n">
        <v>388</v>
      </c>
      <c r="K681" s="4" t="n">
        <v>104</v>
      </c>
      <c r="L681" s="4" t="n">
        <v>22</v>
      </c>
      <c r="M681" s="4" t="n">
        <v>34</v>
      </c>
      <c r="N681" s="4" t="n">
        <v>1</v>
      </c>
      <c r="O681" s="4" t="n">
        <v>10</v>
      </c>
      <c r="P681" s="4" t="n">
        <v>7</v>
      </c>
      <c r="Q681" s="4" t="n">
        <v>10</v>
      </c>
      <c r="R681" s="4" t="n">
        <v>4</v>
      </c>
      <c r="S681" s="4" t="n">
        <v>1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60</v>
      </c>
      <c r="AA681" s="4" t="str">
        <f aca="false">IF(AND(Z681 &lt; 36, Z681&gt;23), "24-35",
IF(AND(Z681 &lt; 51, Z681&gt;35), "36-50",
IF(AND(Z681 &lt; 66, Z681&gt;50), "51-65",
IF(Z681&gt;65, "66+", "?"))))</f>
        <v>51-65</v>
      </c>
      <c r="AB681" s="4" t="n">
        <v>2240</v>
      </c>
      <c r="AC681" s="4" t="n">
        <v>0</v>
      </c>
      <c r="AD681" s="4" t="n">
        <v>0</v>
      </c>
      <c r="AE681" s="4" t="n">
        <v>0</v>
      </c>
      <c r="AF681" s="4" t="n">
        <v>1</v>
      </c>
      <c r="AG681" s="4" t="n">
        <v>0</v>
      </c>
      <c r="AH681" s="4" t="n">
        <v>0</v>
      </c>
      <c r="AI681" s="4" t="n">
        <v>1</v>
      </c>
      <c r="AJ681" s="4" t="n">
        <v>0</v>
      </c>
      <c r="AK681" s="4" t="n">
        <v>0</v>
      </c>
      <c r="AL681" s="4" t="n">
        <v>936</v>
      </c>
      <c r="AM681" s="5" t="n">
        <v>42609</v>
      </c>
      <c r="AN681" s="3" t="n">
        <f aca="false">MONTH(AM681)</f>
        <v>8</v>
      </c>
      <c r="AO681" s="3" t="str">
        <f aca="false">TEXT(AM681,"mmmm")</f>
        <v>August</v>
      </c>
    </row>
    <row r="682" customFormat="false" ht="12.75" hidden="true" customHeight="false" outlineLevel="0" collapsed="false">
      <c r="A682" s="3" t="n">
        <v>681</v>
      </c>
      <c r="B682" s="4" t="n">
        <v>78901</v>
      </c>
      <c r="C682" s="4" t="n">
        <v>700</v>
      </c>
      <c r="E682" s="4" t="n">
        <v>0</v>
      </c>
      <c r="F682" s="4" t="n">
        <v>1</v>
      </c>
      <c r="G682" s="4" t="n">
        <v>99</v>
      </c>
      <c r="H682" s="4" t="n">
        <v>321</v>
      </c>
      <c r="I682" s="4" t="n">
        <v>11</v>
      </c>
      <c r="J682" s="4" t="n">
        <v>309</v>
      </c>
      <c r="K682" s="4" t="n">
        <v>33</v>
      </c>
      <c r="L682" s="4" t="n">
        <v>26</v>
      </c>
      <c r="M682" s="4" t="n">
        <v>34</v>
      </c>
      <c r="N682" s="4" t="n">
        <v>3</v>
      </c>
      <c r="O682" s="4" t="n">
        <v>9</v>
      </c>
      <c r="P682" s="4" t="n">
        <v>3</v>
      </c>
      <c r="Q682" s="4" t="n">
        <v>5</v>
      </c>
      <c r="R682" s="4" t="n">
        <v>4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47</v>
      </c>
      <c r="AA682" s="4" t="str">
        <f aca="false">IF(AND(Z682 &lt; 36, Z682&gt;23), "24-35",
IF(AND(Z682 &lt; 51, Z682&gt;35), "36-50",
IF(AND(Z682 &lt; 66, Z682&gt;50), "51-65",
IF(Z682&gt;65, "66+", "?"))))</f>
        <v>36-50</v>
      </c>
      <c r="AB682" s="4" t="n">
        <v>2444</v>
      </c>
      <c r="AC682" s="4" t="n">
        <v>1</v>
      </c>
      <c r="AD682" s="4" t="n">
        <v>0</v>
      </c>
      <c r="AE682" s="4" t="n">
        <v>0</v>
      </c>
      <c r="AF682" s="4" t="n">
        <v>0</v>
      </c>
      <c r="AG682" s="4" t="n">
        <v>0</v>
      </c>
      <c r="AH682" s="4" t="n">
        <v>0</v>
      </c>
      <c r="AI682" s="4" t="n">
        <v>1</v>
      </c>
      <c r="AJ682" s="4" t="n">
        <v>0</v>
      </c>
      <c r="AK682" s="4" t="n">
        <v>0</v>
      </c>
      <c r="AL682" s="4" t="n">
        <v>666</v>
      </c>
      <c r="AM682" s="5" t="n">
        <v>42405</v>
      </c>
      <c r="AN682" s="3" t="n">
        <f aca="false">MONTH(AM682)</f>
        <v>2</v>
      </c>
      <c r="AO682" s="3" t="str">
        <f aca="false">TEXT(AM682,"mmmm")</f>
        <v>February</v>
      </c>
    </row>
    <row r="683" customFormat="false" ht="12.75" hidden="true" customHeight="false" outlineLevel="0" collapsed="false">
      <c r="A683" s="3" t="n">
        <v>682</v>
      </c>
      <c r="B683" s="4" t="n">
        <v>71427</v>
      </c>
      <c r="C683" s="4" t="n">
        <v>591</v>
      </c>
      <c r="E683" s="4" t="n">
        <v>2</v>
      </c>
      <c r="F683" s="4" t="n">
        <v>0</v>
      </c>
      <c r="G683" s="4" t="n">
        <v>26</v>
      </c>
      <c r="H683" s="4" t="n">
        <v>212</v>
      </c>
      <c r="I683" s="4" t="n">
        <v>123</v>
      </c>
      <c r="J683" s="4" t="n">
        <v>177</v>
      </c>
      <c r="K683" s="4" t="n">
        <v>15</v>
      </c>
      <c r="L683" s="4" t="n">
        <v>64</v>
      </c>
      <c r="M683" s="4" t="n">
        <v>23</v>
      </c>
      <c r="N683" s="4" t="n">
        <v>2</v>
      </c>
      <c r="O683" s="4" t="n">
        <v>8</v>
      </c>
      <c r="P683" s="4" t="n">
        <v>2</v>
      </c>
      <c r="Q683" s="4" t="n">
        <v>8</v>
      </c>
      <c r="R683" s="4" t="n">
        <v>4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42</v>
      </c>
      <c r="AA683" s="4" t="str">
        <f aca="false">IF(AND(Z683 &lt; 36, Z683&gt;23), "24-35",
IF(AND(Z683 &lt; 51, Z683&gt;35), "36-50",
IF(AND(Z683 &lt; 66, Z683&gt;50), "51-65",
IF(Z683&gt;65, "66+", "?"))))</f>
        <v>36-50</v>
      </c>
      <c r="AB683" s="4" t="n">
        <v>2268</v>
      </c>
      <c r="AC683" s="4" t="n">
        <v>0</v>
      </c>
      <c r="AD683" s="4" t="n">
        <v>1</v>
      </c>
      <c r="AE683" s="4" t="n">
        <v>0</v>
      </c>
      <c r="AF683" s="4" t="n">
        <v>0</v>
      </c>
      <c r="AG683" s="4" t="n">
        <v>0</v>
      </c>
      <c r="AH683" s="4" t="n">
        <v>0</v>
      </c>
      <c r="AI683" s="4" t="n">
        <v>1</v>
      </c>
      <c r="AJ683" s="4" t="n">
        <v>0</v>
      </c>
      <c r="AK683" s="4" t="n">
        <v>0</v>
      </c>
      <c r="AL683" s="4" t="n">
        <v>568</v>
      </c>
      <c r="AM683" s="5" t="n">
        <v>42581</v>
      </c>
      <c r="AN683" s="3" t="n">
        <f aca="false">MONTH(AM683)</f>
        <v>7</v>
      </c>
      <c r="AO683" s="3" t="str">
        <f aca="false">TEXT(AM683,"mmmm")</f>
        <v>July</v>
      </c>
    </row>
    <row r="684" customFormat="false" ht="12.75" hidden="true" customHeight="false" outlineLevel="0" collapsed="false">
      <c r="A684" s="3" t="n">
        <v>683</v>
      </c>
      <c r="B684" s="4" t="n">
        <v>71022</v>
      </c>
      <c r="C684" s="4" t="n">
        <v>1211</v>
      </c>
      <c r="E684" s="4" t="n">
        <v>0</v>
      </c>
      <c r="F684" s="4" t="n">
        <v>1</v>
      </c>
      <c r="G684" s="4" t="n">
        <v>30</v>
      </c>
      <c r="H684" s="4" t="n">
        <v>909</v>
      </c>
      <c r="I684" s="4" t="n">
        <v>12</v>
      </c>
      <c r="J684" s="4" t="n">
        <v>278</v>
      </c>
      <c r="K684" s="4" t="n">
        <v>0</v>
      </c>
      <c r="L684" s="4" t="n">
        <v>12</v>
      </c>
      <c r="M684" s="4" t="n">
        <v>242</v>
      </c>
      <c r="N684" s="4" t="n">
        <v>3</v>
      </c>
      <c r="O684" s="4" t="n">
        <v>5</v>
      </c>
      <c r="P684" s="4" t="n">
        <v>2</v>
      </c>
      <c r="Q684" s="4" t="n">
        <v>11</v>
      </c>
      <c r="R684" s="4" t="n">
        <v>8</v>
      </c>
      <c r="S684" s="4" t="n">
        <v>0</v>
      </c>
      <c r="T684" s="4" t="n">
        <v>0</v>
      </c>
      <c r="U684" s="4" t="n">
        <v>1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42</v>
      </c>
      <c r="AA684" s="4" t="str">
        <f aca="false">IF(AND(Z684 &lt; 36, Z684&gt;23), "24-35",
IF(AND(Z684 &lt; 51, Z684&gt;35), "36-50",
IF(AND(Z684 &lt; 66, Z684&gt;50), "51-65",
IF(Z684&gt;65, "66+", "?"))))</f>
        <v>36-50</v>
      </c>
      <c r="AB684" s="4" t="n">
        <v>2297</v>
      </c>
      <c r="AC684" s="4" t="n">
        <v>1</v>
      </c>
      <c r="AD684" s="4" t="n">
        <v>0</v>
      </c>
      <c r="AE684" s="4" t="n">
        <v>0</v>
      </c>
      <c r="AF684" s="4" t="n">
        <v>0</v>
      </c>
      <c r="AG684" s="4" t="n">
        <v>0</v>
      </c>
      <c r="AH684" s="4" t="n">
        <v>0</v>
      </c>
      <c r="AI684" s="4" t="n">
        <v>1</v>
      </c>
      <c r="AJ684" s="4" t="n">
        <v>0</v>
      </c>
      <c r="AK684" s="4" t="n">
        <v>0</v>
      </c>
      <c r="AL684" s="4" t="n">
        <v>969</v>
      </c>
      <c r="AM684" s="5" t="n">
        <v>42552</v>
      </c>
      <c r="AN684" s="3" t="n">
        <f aca="false">MONTH(AM684)</f>
        <v>7</v>
      </c>
      <c r="AO684" s="3" t="str">
        <f aca="false">TEXT(AM684,"mmmm")</f>
        <v>July</v>
      </c>
    </row>
    <row r="685" customFormat="false" ht="12.75" hidden="false" customHeight="false" outlineLevel="0" collapsed="false">
      <c r="A685" s="3" t="n">
        <v>684</v>
      </c>
      <c r="B685" s="4" t="n">
        <v>73892</v>
      </c>
      <c r="C685" s="4" t="n">
        <v>1464</v>
      </c>
      <c r="D685" s="4" t="n">
        <f aca="false">C685*100/B685</f>
        <v>1.98126996156553</v>
      </c>
      <c r="E685" s="4" t="n">
        <v>0</v>
      </c>
      <c r="F685" s="4" t="n">
        <v>0</v>
      </c>
      <c r="G685" s="4" t="n">
        <v>40</v>
      </c>
      <c r="H685" s="4" t="n">
        <v>703</v>
      </c>
      <c r="I685" s="4" t="n">
        <v>102</v>
      </c>
      <c r="J685" s="4" t="n">
        <v>601</v>
      </c>
      <c r="K685" s="4" t="n">
        <v>0</v>
      </c>
      <c r="L685" s="4" t="n">
        <v>58</v>
      </c>
      <c r="M685" s="4" t="n">
        <v>43</v>
      </c>
      <c r="N685" s="4" t="n">
        <v>1</v>
      </c>
      <c r="O685" s="4" t="n">
        <v>3</v>
      </c>
      <c r="P685" s="4" t="n">
        <v>11</v>
      </c>
      <c r="Q685" s="4" t="n">
        <v>8</v>
      </c>
      <c r="R685" s="4" t="n">
        <v>1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1</v>
      </c>
      <c r="Z685" s="4" t="n">
        <v>67</v>
      </c>
      <c r="AA685" s="4" t="str">
        <f aca="false">IF(AND(Z685 &lt; 36, Z685&gt;23), "24-35",
IF(AND(Z685 &lt; 51, Z685&gt;35), "36-50",
IF(AND(Z685 &lt; 66, Z685&gt;50), "51-65",
IF(Z685&gt;65, "66+", "?"))))</f>
        <v>66+</v>
      </c>
      <c r="AB685" s="4" t="n">
        <v>2387</v>
      </c>
      <c r="AC685" s="4" t="n">
        <v>0</v>
      </c>
      <c r="AD685" s="4" t="n">
        <v>0</v>
      </c>
      <c r="AE685" s="4" t="n">
        <v>1</v>
      </c>
      <c r="AF685" s="4" t="n">
        <v>0</v>
      </c>
      <c r="AG685" s="4" t="n">
        <v>0</v>
      </c>
      <c r="AH685" s="4" t="n">
        <v>0</v>
      </c>
      <c r="AI685" s="4" t="n">
        <v>1</v>
      </c>
      <c r="AJ685" s="4" t="n">
        <v>0</v>
      </c>
      <c r="AK685" s="4" t="n">
        <v>0</v>
      </c>
      <c r="AL685" s="4" t="n">
        <v>1421</v>
      </c>
      <c r="AM685" s="5" t="n">
        <v>42462</v>
      </c>
      <c r="AN685" s="3" t="n">
        <f aca="false">MONTH(AM685)</f>
        <v>4</v>
      </c>
      <c r="AO685" s="3" t="str">
        <f aca="false">TEXT(AM685,"mmmm")</f>
        <v>April</v>
      </c>
    </row>
    <row r="686" customFormat="false" ht="12.75" hidden="true" customHeight="false" outlineLevel="0" collapsed="false">
      <c r="A686" s="3" t="n">
        <v>685</v>
      </c>
      <c r="B686" s="4" t="n">
        <v>41335</v>
      </c>
      <c r="C686" s="4" t="n">
        <v>182</v>
      </c>
      <c r="E686" s="4" t="n">
        <v>1</v>
      </c>
      <c r="F686" s="4" t="n">
        <v>0</v>
      </c>
      <c r="G686" s="4" t="n">
        <v>24</v>
      </c>
      <c r="H686" s="4" t="n">
        <v>112</v>
      </c>
      <c r="I686" s="4" t="n">
        <v>19</v>
      </c>
      <c r="J686" s="4" t="n">
        <v>21</v>
      </c>
      <c r="K686" s="4" t="n">
        <v>16</v>
      </c>
      <c r="L686" s="4" t="n">
        <v>14</v>
      </c>
      <c r="M686" s="4" t="n">
        <v>5</v>
      </c>
      <c r="N686" s="4" t="n">
        <v>3</v>
      </c>
      <c r="O686" s="4" t="n">
        <v>4</v>
      </c>
      <c r="P686" s="4" t="n">
        <v>1</v>
      </c>
      <c r="Q686" s="4" t="n">
        <v>4</v>
      </c>
      <c r="R686" s="4" t="n">
        <v>7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52</v>
      </c>
      <c r="AA686" s="4" t="str">
        <f aca="false">IF(AND(Z686 &lt; 36, Z686&gt;23), "24-35",
IF(AND(Z686 &lt; 51, Z686&gt;35), "36-50",
IF(AND(Z686 &lt; 66, Z686&gt;50), "51-65",
IF(Z686&gt;65, "66+", "?"))))</f>
        <v>51-65</v>
      </c>
      <c r="AB686" s="4" t="n">
        <v>2344</v>
      </c>
      <c r="AC686" s="4" t="n">
        <v>1</v>
      </c>
      <c r="AD686" s="4" t="n">
        <v>0</v>
      </c>
      <c r="AE686" s="4" t="n">
        <v>0</v>
      </c>
      <c r="AF686" s="4" t="n">
        <v>0</v>
      </c>
      <c r="AG686" s="4" t="n">
        <v>0</v>
      </c>
      <c r="AH686" s="4" t="n">
        <v>0</v>
      </c>
      <c r="AI686" s="4" t="n">
        <v>0</v>
      </c>
      <c r="AJ686" s="4" t="n">
        <v>1</v>
      </c>
      <c r="AK686" s="4" t="n">
        <v>0</v>
      </c>
      <c r="AL686" s="4" t="n">
        <v>177</v>
      </c>
      <c r="AM686" s="5" t="n">
        <v>42505</v>
      </c>
      <c r="AN686" s="3" t="n">
        <f aca="false">MONTH(AM686)</f>
        <v>5</v>
      </c>
      <c r="AO686" s="3" t="str">
        <f aca="false">TEXT(AM686,"mmmm")</f>
        <v>May</v>
      </c>
    </row>
    <row r="687" customFormat="false" ht="12.75" hidden="true" customHeight="false" outlineLevel="0" collapsed="false">
      <c r="A687" s="3" t="n">
        <v>686</v>
      </c>
      <c r="B687" s="4" t="n">
        <v>71952</v>
      </c>
      <c r="C687" s="4" t="n">
        <v>1350</v>
      </c>
      <c r="E687" s="4" t="n">
        <v>1</v>
      </c>
      <c r="F687" s="4" t="n">
        <v>0</v>
      </c>
      <c r="G687" s="4" t="n">
        <v>93</v>
      </c>
      <c r="H687" s="4" t="n">
        <v>656</v>
      </c>
      <c r="I687" s="4" t="n">
        <v>80</v>
      </c>
      <c r="J687" s="4" t="n">
        <v>455</v>
      </c>
      <c r="K687" s="4" t="n">
        <v>52</v>
      </c>
      <c r="L687" s="4" t="n">
        <v>107</v>
      </c>
      <c r="M687" s="4" t="n">
        <v>93</v>
      </c>
      <c r="N687" s="4" t="n">
        <v>2</v>
      </c>
      <c r="O687" s="4" t="n">
        <v>8</v>
      </c>
      <c r="P687" s="4" t="n">
        <v>4</v>
      </c>
      <c r="Q687" s="4" t="n">
        <v>8</v>
      </c>
      <c r="R687" s="4" t="n">
        <v>4</v>
      </c>
      <c r="S687" s="4" t="n">
        <v>0</v>
      </c>
      <c r="T687" s="4" t="n">
        <v>0</v>
      </c>
      <c r="U687" s="4" t="n">
        <v>1</v>
      </c>
      <c r="V687" s="4" t="n">
        <v>0</v>
      </c>
      <c r="W687" s="4" t="n">
        <v>1</v>
      </c>
      <c r="X687" s="4" t="n">
        <v>0</v>
      </c>
      <c r="Y687" s="4" t="n">
        <v>0</v>
      </c>
      <c r="Z687" s="4" t="n">
        <v>34</v>
      </c>
      <c r="AA687" s="4" t="str">
        <f aca="false">IF(AND(Z687 &lt; 36, Z687&gt;23), "24-35",
IF(AND(Z687 &lt; 51, Z687&gt;35), "36-50",
IF(AND(Z687 &lt; 66, Z687&gt;50), "51-65",
IF(Z687&gt;65, "66+", "?"))))</f>
        <v>24-35</v>
      </c>
      <c r="AB687" s="4" t="n">
        <v>2694</v>
      </c>
      <c r="AC687" s="4" t="n">
        <v>0</v>
      </c>
      <c r="AD687" s="4" t="n">
        <v>1</v>
      </c>
      <c r="AE687" s="4" t="n">
        <v>0</v>
      </c>
      <c r="AF687" s="4" t="n">
        <v>0</v>
      </c>
      <c r="AG687" s="4" t="n">
        <v>0</v>
      </c>
      <c r="AH687" s="4" t="n">
        <v>0</v>
      </c>
      <c r="AI687" s="4" t="n">
        <v>1</v>
      </c>
      <c r="AJ687" s="4" t="n">
        <v>0</v>
      </c>
      <c r="AK687" s="4" t="n">
        <v>0</v>
      </c>
      <c r="AL687" s="4" t="n">
        <v>1257</v>
      </c>
      <c r="AM687" s="5" t="n">
        <v>42155</v>
      </c>
      <c r="AN687" s="3" t="n">
        <f aca="false">MONTH(AM687)</f>
        <v>5</v>
      </c>
      <c r="AO687" s="3" t="str">
        <f aca="false">TEXT(AM687,"mmmm")</f>
        <v>May</v>
      </c>
    </row>
    <row r="688" customFormat="false" ht="12.75" hidden="true" customHeight="false" outlineLevel="0" collapsed="false">
      <c r="A688" s="3" t="n">
        <v>687</v>
      </c>
      <c r="B688" s="4" t="n">
        <v>35682</v>
      </c>
      <c r="C688" s="4" t="n">
        <v>39</v>
      </c>
      <c r="E688" s="4" t="n">
        <v>1</v>
      </c>
      <c r="F688" s="4" t="n">
        <v>0</v>
      </c>
      <c r="G688" s="4" t="n">
        <v>34</v>
      </c>
      <c r="H688" s="4" t="n">
        <v>23</v>
      </c>
      <c r="I688" s="4" t="n">
        <v>0</v>
      </c>
      <c r="J688" s="4" t="n">
        <v>8</v>
      </c>
      <c r="K688" s="4" t="n">
        <v>6</v>
      </c>
      <c r="L688" s="4" t="n">
        <v>2</v>
      </c>
      <c r="M688" s="4" t="n">
        <v>18</v>
      </c>
      <c r="N688" s="4" t="n">
        <v>1</v>
      </c>
      <c r="O688" s="4" t="n">
        <v>1</v>
      </c>
      <c r="P688" s="4" t="n">
        <v>1</v>
      </c>
      <c r="Q688" s="4" t="n">
        <v>3</v>
      </c>
      <c r="R688" s="4" t="n">
        <v>2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50</v>
      </c>
      <c r="AA688" s="4" t="str">
        <f aca="false">IF(AND(Z688 &lt; 36, Z688&gt;23), "24-35",
IF(AND(Z688 &lt; 51, Z688&gt;35), "36-50",
IF(AND(Z688 &lt; 66, Z688&gt;50), "51-65",
IF(Z688&gt;65, "66+", "?"))))</f>
        <v>36-50</v>
      </c>
      <c r="AB688" s="4" t="n">
        <v>2161</v>
      </c>
      <c r="AC688" s="4" t="n">
        <v>1</v>
      </c>
      <c r="AD688" s="4" t="n">
        <v>0</v>
      </c>
      <c r="AE688" s="4" t="n">
        <v>0</v>
      </c>
      <c r="AF688" s="4" t="n">
        <v>0</v>
      </c>
      <c r="AG688" s="4" t="n">
        <v>0</v>
      </c>
      <c r="AH688" s="4" t="n">
        <v>0</v>
      </c>
      <c r="AI688" s="4" t="n">
        <v>0</v>
      </c>
      <c r="AJ688" s="4" t="n">
        <v>0</v>
      </c>
      <c r="AK688" s="4" t="n">
        <v>1</v>
      </c>
      <c r="AL688" s="4" t="n">
        <v>21</v>
      </c>
      <c r="AM688" s="5" t="n">
        <v>42688</v>
      </c>
      <c r="AN688" s="3" t="n">
        <f aca="false">MONTH(AM688)</f>
        <v>11</v>
      </c>
      <c r="AO688" s="3" t="str">
        <f aca="false">TEXT(AM688,"mmmm")</f>
        <v>November</v>
      </c>
    </row>
    <row r="689" customFormat="false" ht="12.75" hidden="true" customHeight="false" outlineLevel="0" collapsed="false">
      <c r="A689" s="3" t="n">
        <v>688</v>
      </c>
      <c r="B689" s="4" t="n">
        <v>43185</v>
      </c>
      <c r="C689" s="4" t="n">
        <v>607</v>
      </c>
      <c r="E689" s="4" t="n">
        <v>0</v>
      </c>
      <c r="F689" s="4" t="n">
        <v>1</v>
      </c>
      <c r="G689" s="4" t="n">
        <v>88</v>
      </c>
      <c r="H689" s="4" t="n">
        <v>537</v>
      </c>
      <c r="I689" s="4" t="n">
        <v>6</v>
      </c>
      <c r="J689" s="4" t="n">
        <v>42</v>
      </c>
      <c r="K689" s="4" t="n">
        <v>16</v>
      </c>
      <c r="L689" s="4" t="n">
        <v>6</v>
      </c>
      <c r="M689" s="4" t="n">
        <v>30</v>
      </c>
      <c r="N689" s="4" t="n">
        <v>2</v>
      </c>
      <c r="O689" s="4" t="n">
        <v>9</v>
      </c>
      <c r="P689" s="4" t="n">
        <v>3</v>
      </c>
      <c r="Q689" s="4" t="n">
        <v>6</v>
      </c>
      <c r="R689" s="4" t="n">
        <v>8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69</v>
      </c>
      <c r="AA689" s="4" t="str">
        <f aca="false">IF(AND(Z689 &lt; 36, Z689&gt;23), "24-35",
IF(AND(Z689 &lt; 51, Z689&gt;35), "36-50",
IF(AND(Z689 &lt; 66, Z689&gt;50), "51-65",
IF(Z689&gt;65, "66+", "?"))))</f>
        <v>66+</v>
      </c>
      <c r="AB689" s="4" t="n">
        <v>2604</v>
      </c>
      <c r="AC689" s="4" t="n">
        <v>1</v>
      </c>
      <c r="AD689" s="4" t="n">
        <v>0</v>
      </c>
      <c r="AE689" s="4" t="n">
        <v>0</v>
      </c>
      <c r="AF689" s="4" t="n">
        <v>0</v>
      </c>
      <c r="AG689" s="4" t="n">
        <v>0</v>
      </c>
      <c r="AH689" s="4" t="n">
        <v>0</v>
      </c>
      <c r="AI689" s="4" t="n">
        <v>1</v>
      </c>
      <c r="AJ689" s="4" t="n">
        <v>0</v>
      </c>
      <c r="AK689" s="4" t="n">
        <v>0</v>
      </c>
      <c r="AL689" s="4" t="n">
        <v>577</v>
      </c>
      <c r="AM689" s="5" t="n">
        <v>42245</v>
      </c>
      <c r="AN689" s="3" t="n">
        <f aca="false">MONTH(AM689)</f>
        <v>8</v>
      </c>
      <c r="AO689" s="3" t="str">
        <f aca="false">TEXT(AM689,"mmmm")</f>
        <v>August</v>
      </c>
    </row>
    <row r="690" customFormat="false" ht="12.75" hidden="true" customHeight="false" outlineLevel="0" collapsed="false">
      <c r="A690" s="3" t="n">
        <v>689</v>
      </c>
      <c r="B690" s="4" t="n">
        <v>66375</v>
      </c>
      <c r="C690" s="4" t="n">
        <v>757</v>
      </c>
      <c r="E690" s="4" t="n">
        <v>0</v>
      </c>
      <c r="F690" s="4" t="n">
        <v>1</v>
      </c>
      <c r="G690" s="4" t="n">
        <v>96</v>
      </c>
      <c r="H690" s="4" t="n">
        <v>712</v>
      </c>
      <c r="I690" s="4" t="n">
        <v>0</v>
      </c>
      <c r="J690" s="4" t="n">
        <v>45</v>
      </c>
      <c r="K690" s="4" t="n">
        <v>0</v>
      </c>
      <c r="L690" s="4" t="n">
        <v>0</v>
      </c>
      <c r="M690" s="4" t="n">
        <v>191</v>
      </c>
      <c r="N690" s="4" t="n">
        <v>3</v>
      </c>
      <c r="O690" s="4" t="n">
        <v>2</v>
      </c>
      <c r="P690" s="4" t="n">
        <v>4</v>
      </c>
      <c r="Q690" s="4" t="n">
        <v>5</v>
      </c>
      <c r="R690" s="4" t="n">
        <v>7</v>
      </c>
      <c r="S690" s="4" t="n">
        <v>0</v>
      </c>
      <c r="T690" s="4" t="n">
        <v>0</v>
      </c>
      <c r="U690" s="4" t="n">
        <v>1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72</v>
      </c>
      <c r="AA690" s="4" t="str">
        <f aca="false">IF(AND(Z690 &lt; 36, Z690&gt;23), "24-35",
IF(AND(Z690 &lt; 51, Z690&gt;35), "36-50",
IF(AND(Z690 &lt; 66, Z690&gt;50), "51-65",
IF(Z690&gt;65, "66+", "?"))))</f>
        <v>66+</v>
      </c>
      <c r="AB690" s="4" t="n">
        <v>2379</v>
      </c>
      <c r="AC690" s="4" t="n">
        <v>0</v>
      </c>
      <c r="AD690" s="4" t="n">
        <v>0</v>
      </c>
      <c r="AE690" s="4" t="n">
        <v>0</v>
      </c>
      <c r="AF690" s="4" t="n">
        <v>1</v>
      </c>
      <c r="AG690" s="4" t="n">
        <v>0</v>
      </c>
      <c r="AH690" s="4" t="n">
        <v>0</v>
      </c>
      <c r="AI690" s="4" t="n">
        <v>0</v>
      </c>
      <c r="AJ690" s="4" t="n">
        <v>0</v>
      </c>
      <c r="AK690" s="4" t="n">
        <v>1</v>
      </c>
      <c r="AL690" s="4" t="n">
        <v>566</v>
      </c>
      <c r="AM690" s="5" t="n">
        <v>42470</v>
      </c>
      <c r="AN690" s="3" t="n">
        <f aca="false">MONTH(AM690)</f>
        <v>4</v>
      </c>
      <c r="AO690" s="3" t="str">
        <f aca="false">TEXT(AM690,"mmmm")</f>
        <v>April</v>
      </c>
    </row>
    <row r="691" customFormat="false" ht="12.75" hidden="false" customHeight="false" outlineLevel="0" collapsed="false">
      <c r="A691" s="3" t="n">
        <v>690</v>
      </c>
      <c r="B691" s="4" t="n">
        <v>69109</v>
      </c>
      <c r="C691" s="4" t="n">
        <v>1460</v>
      </c>
      <c r="D691" s="4" t="n">
        <f aca="false">C691*100/B691</f>
        <v>2.11260472586783</v>
      </c>
      <c r="E691" s="4" t="n">
        <v>0</v>
      </c>
      <c r="F691" s="4" t="n">
        <v>0</v>
      </c>
      <c r="G691" s="4" t="n">
        <v>10</v>
      </c>
      <c r="H691" s="4" t="n">
        <v>823</v>
      </c>
      <c r="I691" s="4" t="n">
        <v>25</v>
      </c>
      <c r="J691" s="4" t="n">
        <v>459</v>
      </c>
      <c r="K691" s="4" t="n">
        <v>124</v>
      </c>
      <c r="L691" s="4" t="n">
        <v>29</v>
      </c>
      <c r="M691" s="4" t="n">
        <v>95</v>
      </c>
      <c r="N691" s="4" t="n">
        <v>1</v>
      </c>
      <c r="O691" s="4" t="n">
        <v>6</v>
      </c>
      <c r="P691" s="4" t="n">
        <v>6</v>
      </c>
      <c r="Q691" s="4" t="n">
        <v>7</v>
      </c>
      <c r="R691" s="4" t="n">
        <v>4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1</v>
      </c>
      <c r="X691" s="4" t="n">
        <v>0</v>
      </c>
      <c r="Y691" s="4" t="n">
        <v>1</v>
      </c>
      <c r="Z691" s="4" t="n">
        <v>38</v>
      </c>
      <c r="AA691" s="4" t="str">
        <f aca="false">IF(AND(Z691 &lt; 36, Z691&gt;23), "24-35",
IF(AND(Z691 &lt; 51, Z691&gt;35), "36-50",
IF(AND(Z691 &lt; 66, Z691&gt;50), "51-65",
IF(Z691&gt;65, "66+", "?"))))</f>
        <v>36-50</v>
      </c>
      <c r="AB691" s="4" t="n">
        <v>2756</v>
      </c>
      <c r="AC691" s="4" t="n">
        <v>0</v>
      </c>
      <c r="AD691" s="4" t="n">
        <v>1</v>
      </c>
      <c r="AE691" s="4" t="n">
        <v>0</v>
      </c>
      <c r="AF691" s="4" t="n">
        <v>0</v>
      </c>
      <c r="AG691" s="4" t="n">
        <v>0</v>
      </c>
      <c r="AH691" s="4" t="n">
        <v>0</v>
      </c>
      <c r="AI691" s="4" t="n">
        <v>1</v>
      </c>
      <c r="AJ691" s="4" t="n">
        <v>0</v>
      </c>
      <c r="AK691" s="4" t="n">
        <v>0</v>
      </c>
      <c r="AL691" s="4" t="n">
        <v>1365</v>
      </c>
      <c r="AM691" s="5" t="n">
        <v>42093</v>
      </c>
      <c r="AN691" s="3" t="n">
        <f aca="false">MONTH(AM691)</f>
        <v>3</v>
      </c>
      <c r="AO691" s="3" t="str">
        <f aca="false">TEXT(AM691,"mmmm")</f>
        <v>March</v>
      </c>
    </row>
    <row r="692" customFormat="false" ht="12.75" hidden="true" customHeight="false" outlineLevel="0" collapsed="false">
      <c r="A692" s="3" t="n">
        <v>691</v>
      </c>
      <c r="B692" s="4" t="n">
        <v>25252</v>
      </c>
      <c r="C692" s="4" t="n">
        <v>12</v>
      </c>
      <c r="E692" s="4" t="n">
        <v>1</v>
      </c>
      <c r="F692" s="4" t="n">
        <v>0</v>
      </c>
      <c r="G692" s="4" t="n">
        <v>26</v>
      </c>
      <c r="H692" s="4" t="n">
        <v>1</v>
      </c>
      <c r="I692" s="4" t="n">
        <v>3</v>
      </c>
      <c r="J692" s="4" t="n">
        <v>4</v>
      </c>
      <c r="K692" s="4" t="n">
        <v>2</v>
      </c>
      <c r="L692" s="4" t="n">
        <v>2</v>
      </c>
      <c r="M692" s="4" t="n">
        <v>6</v>
      </c>
      <c r="N692" s="4" t="n">
        <v>1</v>
      </c>
      <c r="O692" s="4" t="n">
        <v>1</v>
      </c>
      <c r="P692" s="4" t="n">
        <v>0</v>
      </c>
      <c r="Q692" s="4" t="n">
        <v>2</v>
      </c>
      <c r="R692" s="4" t="n">
        <v>8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34</v>
      </c>
      <c r="AA692" s="4" t="str">
        <f aca="false">IF(AND(Z692 &lt; 36, Z692&gt;23), "24-35",
IF(AND(Z692 &lt; 51, Z692&gt;35), "36-50",
IF(AND(Z692 &lt; 66, Z692&gt;50), "51-65",
IF(Z692&gt;65, "66+", "?"))))</f>
        <v>24-35</v>
      </c>
      <c r="AB692" s="4" t="n">
        <v>2511</v>
      </c>
      <c r="AC692" s="4" t="n">
        <v>0</v>
      </c>
      <c r="AD692" s="4" t="n">
        <v>1</v>
      </c>
      <c r="AE692" s="4" t="n">
        <v>0</v>
      </c>
      <c r="AF692" s="4" t="n">
        <v>0</v>
      </c>
      <c r="AG692" s="4" t="n">
        <v>0</v>
      </c>
      <c r="AH692" s="4" t="n">
        <v>0</v>
      </c>
      <c r="AI692" s="4" t="n">
        <v>1</v>
      </c>
      <c r="AJ692" s="4" t="n">
        <v>0</v>
      </c>
      <c r="AK692" s="4" t="n">
        <v>0</v>
      </c>
      <c r="AL692" s="4" t="n">
        <v>6</v>
      </c>
      <c r="AM692" s="5" t="n">
        <v>42338</v>
      </c>
      <c r="AN692" s="3" t="n">
        <f aca="false">MONTH(AM692)</f>
        <v>11</v>
      </c>
      <c r="AO692" s="3" t="str">
        <f aca="false">TEXT(AM692,"mmmm")</f>
        <v>November</v>
      </c>
    </row>
    <row r="693" customFormat="false" ht="12.75" hidden="true" customHeight="false" outlineLevel="0" collapsed="false">
      <c r="A693" s="3" t="n">
        <v>692</v>
      </c>
      <c r="B693" s="4" t="n">
        <v>55250</v>
      </c>
      <c r="C693" s="4" t="n">
        <v>837</v>
      </c>
      <c r="E693" s="4" t="n">
        <v>0</v>
      </c>
      <c r="F693" s="4" t="n">
        <v>1</v>
      </c>
      <c r="G693" s="4" t="n">
        <v>49</v>
      </c>
      <c r="H693" s="4" t="n">
        <v>664</v>
      </c>
      <c r="I693" s="4" t="n">
        <v>58</v>
      </c>
      <c r="J693" s="4" t="n">
        <v>83</v>
      </c>
      <c r="K693" s="4" t="n">
        <v>32</v>
      </c>
      <c r="L693" s="4" t="n">
        <v>0</v>
      </c>
      <c r="M693" s="4" t="n">
        <v>66</v>
      </c>
      <c r="N693" s="4" t="n">
        <v>4</v>
      </c>
      <c r="O693" s="4" t="n">
        <v>7</v>
      </c>
      <c r="P693" s="4" t="n">
        <v>5</v>
      </c>
      <c r="Q693" s="4" t="n">
        <v>10</v>
      </c>
      <c r="R693" s="4" t="n">
        <v>5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55</v>
      </c>
      <c r="AA693" s="4" t="str">
        <f aca="false">IF(AND(Z693 &lt; 36, Z693&gt;23), "24-35",
IF(AND(Z693 &lt; 51, Z693&gt;35), "36-50",
IF(AND(Z693 &lt; 66, Z693&gt;50), "51-65",
IF(Z693&gt;65, "66+", "?"))))</f>
        <v>51-65</v>
      </c>
      <c r="AB693" s="4" t="n">
        <v>2775</v>
      </c>
      <c r="AC693" s="4" t="n">
        <v>0</v>
      </c>
      <c r="AD693" s="4" t="n">
        <v>0</v>
      </c>
      <c r="AE693" s="4" t="n">
        <v>1</v>
      </c>
      <c r="AF693" s="4" t="n">
        <v>0</v>
      </c>
      <c r="AG693" s="4" t="n">
        <v>0</v>
      </c>
      <c r="AH693" s="4" t="n">
        <v>0</v>
      </c>
      <c r="AI693" s="4" t="n">
        <v>0</v>
      </c>
      <c r="AJ693" s="4" t="n">
        <v>1</v>
      </c>
      <c r="AK693" s="4" t="n">
        <v>0</v>
      </c>
      <c r="AL693" s="4" t="n">
        <v>771</v>
      </c>
      <c r="AM693" s="5" t="n">
        <v>42074</v>
      </c>
      <c r="AN693" s="3" t="n">
        <f aca="false">MONTH(AM693)</f>
        <v>3</v>
      </c>
      <c r="AO693" s="3" t="str">
        <f aca="false">TEXT(AM693,"mmmm")</f>
        <v>March</v>
      </c>
    </row>
    <row r="694" customFormat="false" ht="12.75" hidden="true" customHeight="false" outlineLevel="0" collapsed="false">
      <c r="A694" s="3" t="n">
        <v>693</v>
      </c>
      <c r="B694" s="4" t="n">
        <v>33249</v>
      </c>
      <c r="C694" s="4" t="n">
        <v>70</v>
      </c>
      <c r="E694" s="4" t="n">
        <v>1</v>
      </c>
      <c r="F694" s="4" t="n">
        <v>0</v>
      </c>
      <c r="G694" s="4" t="n">
        <v>11</v>
      </c>
      <c r="H694" s="4" t="n">
        <v>6</v>
      </c>
      <c r="I694" s="4" t="n">
        <v>10</v>
      </c>
      <c r="J694" s="4" t="n">
        <v>21</v>
      </c>
      <c r="K694" s="4" t="n">
        <v>19</v>
      </c>
      <c r="L694" s="4" t="n">
        <v>14</v>
      </c>
      <c r="M694" s="4" t="n">
        <v>42</v>
      </c>
      <c r="N694" s="4" t="n">
        <v>2</v>
      </c>
      <c r="O694" s="4" t="n">
        <v>2</v>
      </c>
      <c r="P694" s="4" t="n">
        <v>1</v>
      </c>
      <c r="Q694" s="4" t="n">
        <v>3</v>
      </c>
      <c r="R694" s="4" t="n">
        <v>6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45</v>
      </c>
      <c r="AA694" s="4" t="str">
        <f aca="false">IF(AND(Z694 &lt; 36, Z694&gt;23), "24-35",
IF(AND(Z694 &lt; 51, Z694&gt;35), "36-50",
IF(AND(Z694 &lt; 66, Z694&gt;50), "51-65",
IF(Z694&gt;65, "66+", "?"))))</f>
        <v>36-50</v>
      </c>
      <c r="AB694" s="4" t="n">
        <v>2653</v>
      </c>
      <c r="AC694" s="4" t="n">
        <v>0</v>
      </c>
      <c r="AD694" s="4" t="n">
        <v>0</v>
      </c>
      <c r="AE694" s="4" t="n">
        <v>1</v>
      </c>
      <c r="AF694" s="4" t="n">
        <v>0</v>
      </c>
      <c r="AG694" s="4" t="n">
        <v>0</v>
      </c>
      <c r="AH694" s="4" t="n">
        <v>0</v>
      </c>
      <c r="AI694" s="4" t="n">
        <v>1</v>
      </c>
      <c r="AJ694" s="4" t="n">
        <v>0</v>
      </c>
      <c r="AK694" s="4" t="n">
        <v>0</v>
      </c>
      <c r="AL694" s="4" t="n">
        <v>28</v>
      </c>
      <c r="AM694" s="5" t="n">
        <v>42196</v>
      </c>
      <c r="AN694" s="3" t="n">
        <f aca="false">MONTH(AM694)</f>
        <v>7</v>
      </c>
      <c r="AO694" s="3" t="str">
        <f aca="false">TEXT(AM694,"mmmm")</f>
        <v>July</v>
      </c>
    </row>
    <row r="695" customFormat="false" ht="12.75" hidden="true" customHeight="false" outlineLevel="0" collapsed="false">
      <c r="A695" s="3" t="n">
        <v>694</v>
      </c>
      <c r="B695" s="4" t="n">
        <v>58398</v>
      </c>
      <c r="C695" s="4" t="n">
        <v>547</v>
      </c>
      <c r="E695" s="4" t="n">
        <v>0</v>
      </c>
      <c r="F695" s="4" t="n">
        <v>0</v>
      </c>
      <c r="G695" s="4" t="n">
        <v>44</v>
      </c>
      <c r="H695" s="4" t="n">
        <v>299</v>
      </c>
      <c r="I695" s="4" t="n">
        <v>5</v>
      </c>
      <c r="J695" s="4" t="n">
        <v>201</v>
      </c>
      <c r="K695" s="4" t="n">
        <v>21</v>
      </c>
      <c r="L695" s="4" t="n">
        <v>21</v>
      </c>
      <c r="M695" s="4" t="n">
        <v>49</v>
      </c>
      <c r="N695" s="4" t="n">
        <v>3</v>
      </c>
      <c r="O695" s="4" t="n">
        <v>5</v>
      </c>
      <c r="P695" s="4" t="n">
        <v>4</v>
      </c>
      <c r="Q695" s="4" t="n">
        <v>8</v>
      </c>
      <c r="R695" s="4" t="n">
        <v>4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67</v>
      </c>
      <c r="AA695" s="4" t="str">
        <f aca="false">IF(AND(Z695 &lt; 36, Z695&gt;23), "24-35",
IF(AND(Z695 &lt; 51, Z695&gt;35), "36-50",
IF(AND(Z695 &lt; 66, Z695&gt;50), "51-65",
IF(Z695&gt;65, "66+", "?"))))</f>
        <v>66+</v>
      </c>
      <c r="AB695" s="4" t="n">
        <v>2570</v>
      </c>
      <c r="AC695" s="4" t="n">
        <v>0</v>
      </c>
      <c r="AD695" s="4" t="n">
        <v>0</v>
      </c>
      <c r="AE695" s="4" t="n">
        <v>0</v>
      </c>
      <c r="AF695" s="4" t="n">
        <v>1</v>
      </c>
      <c r="AG695" s="4" t="n">
        <v>0</v>
      </c>
      <c r="AH695" s="4" t="n">
        <v>0</v>
      </c>
      <c r="AI695" s="4" t="n">
        <v>1</v>
      </c>
      <c r="AJ695" s="4" t="n">
        <v>0</v>
      </c>
      <c r="AK695" s="4" t="n">
        <v>0</v>
      </c>
      <c r="AL695" s="4" t="n">
        <v>498</v>
      </c>
      <c r="AM695" s="5" t="n">
        <v>42279</v>
      </c>
      <c r="AN695" s="3" t="n">
        <f aca="false">MONTH(AM695)</f>
        <v>10</v>
      </c>
      <c r="AO695" s="3" t="str">
        <f aca="false">TEXT(AM695,"mmmm")</f>
        <v>October</v>
      </c>
    </row>
    <row r="696" customFormat="false" ht="12.75" hidden="true" customHeight="false" outlineLevel="0" collapsed="false">
      <c r="A696" s="3" t="n">
        <v>695</v>
      </c>
      <c r="B696" s="4" t="n">
        <v>50272</v>
      </c>
      <c r="C696" s="4" t="n">
        <v>229</v>
      </c>
      <c r="E696" s="4" t="n">
        <v>1</v>
      </c>
      <c r="F696" s="4" t="n">
        <v>0</v>
      </c>
      <c r="G696" s="4" t="n">
        <v>75</v>
      </c>
      <c r="H696" s="4" t="n">
        <v>99</v>
      </c>
      <c r="I696" s="4" t="n">
        <v>13</v>
      </c>
      <c r="J696" s="4" t="n">
        <v>66</v>
      </c>
      <c r="K696" s="4" t="n">
        <v>43</v>
      </c>
      <c r="L696" s="4" t="n">
        <v>8</v>
      </c>
      <c r="M696" s="4" t="n">
        <v>4</v>
      </c>
      <c r="N696" s="4" t="n">
        <v>3</v>
      </c>
      <c r="O696" s="4" t="n">
        <v>4</v>
      </c>
      <c r="P696" s="4" t="n">
        <v>1</v>
      </c>
      <c r="Q696" s="4" t="n">
        <v>5</v>
      </c>
      <c r="R696" s="4" t="n">
        <v>7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38</v>
      </c>
      <c r="AA696" s="4" t="str">
        <f aca="false">IF(AND(Z696 &lt; 36, Z696&gt;23), "24-35",
IF(AND(Z696 &lt; 51, Z696&gt;35), "36-50",
IF(AND(Z696 &lt; 66, Z696&gt;50), "51-65",
IF(Z696&gt;65, "66+", "?"))))</f>
        <v>36-50</v>
      </c>
      <c r="AB696" s="4" t="n">
        <v>2485</v>
      </c>
      <c r="AC696" s="4" t="n">
        <v>0</v>
      </c>
      <c r="AD696" s="4" t="n">
        <v>0</v>
      </c>
      <c r="AE696" s="4" t="n">
        <v>0</v>
      </c>
      <c r="AF696" s="4" t="n">
        <v>1</v>
      </c>
      <c r="AG696" s="4" t="n">
        <v>0</v>
      </c>
      <c r="AH696" s="4" t="n">
        <v>0</v>
      </c>
      <c r="AI696" s="4" t="n">
        <v>1</v>
      </c>
      <c r="AJ696" s="4" t="n">
        <v>0</v>
      </c>
      <c r="AK696" s="4" t="n">
        <v>0</v>
      </c>
      <c r="AL696" s="4" t="n">
        <v>225</v>
      </c>
      <c r="AM696" s="5" t="n">
        <v>42364</v>
      </c>
      <c r="AN696" s="3" t="n">
        <f aca="false">MONTH(AM696)</f>
        <v>12</v>
      </c>
      <c r="AO696" s="3" t="str">
        <f aca="false">TEXT(AM696,"mmmm")</f>
        <v>December</v>
      </c>
    </row>
    <row r="697" customFormat="false" ht="12.75" hidden="true" customHeight="false" outlineLevel="0" collapsed="false">
      <c r="A697" s="3" t="n">
        <v>696</v>
      </c>
      <c r="B697" s="4" t="n">
        <v>76618</v>
      </c>
      <c r="C697" s="4" t="n">
        <v>1364</v>
      </c>
      <c r="E697" s="4" t="n">
        <v>0</v>
      </c>
      <c r="F697" s="4" t="n">
        <v>0</v>
      </c>
      <c r="G697" s="4" t="n">
        <v>64</v>
      </c>
      <c r="H697" s="4" t="n">
        <v>749</v>
      </c>
      <c r="I697" s="4" t="n">
        <v>40</v>
      </c>
      <c r="J697" s="4" t="n">
        <v>294</v>
      </c>
      <c r="K697" s="4" t="n">
        <v>121</v>
      </c>
      <c r="L697" s="4" t="n">
        <v>160</v>
      </c>
      <c r="M697" s="4" t="n">
        <v>147</v>
      </c>
      <c r="N697" s="4" t="n">
        <v>1</v>
      </c>
      <c r="O697" s="4" t="n">
        <v>3</v>
      </c>
      <c r="P697" s="4" t="n">
        <v>2</v>
      </c>
      <c r="Q697" s="4" t="n">
        <v>5</v>
      </c>
      <c r="R697" s="4" t="n">
        <v>1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45</v>
      </c>
      <c r="AA697" s="4" t="str">
        <f aca="false">IF(AND(Z697 &lt; 36, Z697&gt;23), "24-35",
IF(AND(Z697 &lt; 51, Z697&gt;35), "36-50",
IF(AND(Z697 &lt; 66, Z697&gt;50), "51-65",
IF(Z697&gt;65, "66+", "?"))))</f>
        <v>36-50</v>
      </c>
      <c r="AB697" s="4" t="n">
        <v>2728</v>
      </c>
      <c r="AC697" s="4" t="n">
        <v>0</v>
      </c>
      <c r="AD697" s="4" t="n">
        <v>1</v>
      </c>
      <c r="AE697" s="4" t="n">
        <v>0</v>
      </c>
      <c r="AF697" s="4" t="n">
        <v>0</v>
      </c>
      <c r="AG697" s="4" t="n">
        <v>0</v>
      </c>
      <c r="AH697" s="4" t="n">
        <v>0</v>
      </c>
      <c r="AI697" s="4" t="n">
        <v>0</v>
      </c>
      <c r="AJ697" s="4" t="n">
        <v>0</v>
      </c>
      <c r="AK697" s="4" t="n">
        <v>1</v>
      </c>
      <c r="AL697" s="4" t="n">
        <v>1217</v>
      </c>
      <c r="AM697" s="5" t="n">
        <v>42121</v>
      </c>
      <c r="AN697" s="3" t="n">
        <f aca="false">MONTH(AM697)</f>
        <v>4</v>
      </c>
      <c r="AO697" s="3" t="str">
        <f aca="false">TEXT(AM697,"mmmm")</f>
        <v>April</v>
      </c>
    </row>
    <row r="698" customFormat="false" ht="12.75" hidden="false" customHeight="false" outlineLevel="0" collapsed="false">
      <c r="A698" s="3" t="n">
        <v>697</v>
      </c>
      <c r="B698" s="4" t="n">
        <v>69109</v>
      </c>
      <c r="C698" s="4" t="n">
        <v>1460</v>
      </c>
      <c r="D698" s="4" t="n">
        <f aca="false">C698*100/B698</f>
        <v>2.11260472586783</v>
      </c>
      <c r="E698" s="4" t="n">
        <v>0</v>
      </c>
      <c r="F698" s="4" t="n">
        <v>0</v>
      </c>
      <c r="G698" s="4" t="n">
        <v>10</v>
      </c>
      <c r="H698" s="4" t="n">
        <v>823</v>
      </c>
      <c r="I698" s="4" t="n">
        <v>25</v>
      </c>
      <c r="J698" s="4" t="n">
        <v>459</v>
      </c>
      <c r="K698" s="4" t="n">
        <v>124</v>
      </c>
      <c r="L698" s="4" t="n">
        <v>29</v>
      </c>
      <c r="M698" s="4" t="n">
        <v>95</v>
      </c>
      <c r="N698" s="4" t="n">
        <v>1</v>
      </c>
      <c r="O698" s="4" t="n">
        <v>6</v>
      </c>
      <c r="P698" s="4" t="n">
        <v>6</v>
      </c>
      <c r="Q698" s="4" t="n">
        <v>7</v>
      </c>
      <c r="R698" s="4" t="n">
        <v>4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1</v>
      </c>
      <c r="X698" s="4" t="n">
        <v>0</v>
      </c>
      <c r="Y698" s="4" t="n">
        <v>1</v>
      </c>
      <c r="Z698" s="4" t="n">
        <v>38</v>
      </c>
      <c r="AA698" s="4" t="str">
        <f aca="false">IF(AND(Z698 &lt; 36, Z698&gt;23), "24-35",
IF(AND(Z698 &lt; 51, Z698&gt;35), "36-50",
IF(AND(Z698 &lt; 66, Z698&gt;50), "51-65",
IF(Z698&gt;65, "66+", "?"))))</f>
        <v>36-50</v>
      </c>
      <c r="AB698" s="4" t="n">
        <v>2756</v>
      </c>
      <c r="AC698" s="4" t="n">
        <v>0</v>
      </c>
      <c r="AD698" s="4" t="n">
        <v>1</v>
      </c>
      <c r="AE698" s="4" t="n">
        <v>0</v>
      </c>
      <c r="AF698" s="4" t="n">
        <v>0</v>
      </c>
      <c r="AG698" s="4" t="n">
        <v>0</v>
      </c>
      <c r="AH698" s="4" t="n">
        <v>0</v>
      </c>
      <c r="AI698" s="4" t="n">
        <v>1</v>
      </c>
      <c r="AJ698" s="4" t="n">
        <v>0</v>
      </c>
      <c r="AK698" s="4" t="n">
        <v>0</v>
      </c>
      <c r="AL698" s="4" t="n">
        <v>1365</v>
      </c>
      <c r="AM698" s="5" t="n">
        <v>42093</v>
      </c>
      <c r="AN698" s="3" t="n">
        <f aca="false">MONTH(AM698)</f>
        <v>3</v>
      </c>
      <c r="AO698" s="3" t="str">
        <f aca="false">TEXT(AM698,"mmmm")</f>
        <v>March</v>
      </c>
    </row>
    <row r="699" customFormat="false" ht="12.75" hidden="true" customHeight="false" outlineLevel="0" collapsed="false">
      <c r="A699" s="3" t="n">
        <v>698</v>
      </c>
      <c r="B699" s="4" t="n">
        <v>25851</v>
      </c>
      <c r="C699" s="4" t="n">
        <v>43</v>
      </c>
      <c r="E699" s="4" t="n">
        <v>1</v>
      </c>
      <c r="F699" s="4" t="n">
        <v>0</v>
      </c>
      <c r="G699" s="4" t="n">
        <v>45</v>
      </c>
      <c r="H699" s="4" t="n">
        <v>9</v>
      </c>
      <c r="I699" s="4" t="n">
        <v>4</v>
      </c>
      <c r="J699" s="4" t="n">
        <v>18</v>
      </c>
      <c r="K699" s="4" t="n">
        <v>7</v>
      </c>
      <c r="L699" s="4" t="n">
        <v>5</v>
      </c>
      <c r="M699" s="4" t="n">
        <v>5</v>
      </c>
      <c r="N699" s="4" t="n">
        <v>2</v>
      </c>
      <c r="O699" s="4" t="n">
        <v>2</v>
      </c>
      <c r="P699" s="4" t="n">
        <v>0</v>
      </c>
      <c r="Q699" s="4" t="n">
        <v>3</v>
      </c>
      <c r="R699" s="4" t="n">
        <v>7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42</v>
      </c>
      <c r="AA699" s="4" t="str">
        <f aca="false">IF(AND(Z699 &lt; 36, Z699&gt;23), "24-35",
IF(AND(Z699 &lt; 51, Z699&gt;35), "36-50",
IF(AND(Z699 &lt; 66, Z699&gt;50), "51-65",
IF(Z699&gt;65, "66+", "?"))))</f>
        <v>36-50</v>
      </c>
      <c r="AB699" s="4" t="n">
        <v>2662</v>
      </c>
      <c r="AC699" s="4" t="n">
        <v>0</v>
      </c>
      <c r="AD699" s="4" t="n">
        <v>0</v>
      </c>
      <c r="AE699" s="4" t="n">
        <v>0</v>
      </c>
      <c r="AF699" s="4" t="n">
        <v>1</v>
      </c>
      <c r="AG699" s="4" t="n">
        <v>0</v>
      </c>
      <c r="AH699" s="4" t="n">
        <v>0</v>
      </c>
      <c r="AI699" s="4" t="n">
        <v>1</v>
      </c>
      <c r="AJ699" s="4" t="n">
        <v>0</v>
      </c>
      <c r="AK699" s="4" t="n">
        <v>0</v>
      </c>
      <c r="AL699" s="4" t="n">
        <v>38</v>
      </c>
      <c r="AM699" s="5" t="n">
        <v>42187</v>
      </c>
      <c r="AN699" s="3" t="n">
        <f aca="false">MONTH(AM699)</f>
        <v>7</v>
      </c>
      <c r="AO699" s="3" t="str">
        <f aca="false">TEXT(AM699,"mmmm")</f>
        <v>July</v>
      </c>
    </row>
    <row r="700" customFormat="false" ht="12.75" hidden="true" customHeight="false" outlineLevel="0" collapsed="false">
      <c r="A700" s="3" t="n">
        <v>699</v>
      </c>
      <c r="B700" s="4" t="n">
        <v>58710</v>
      </c>
      <c r="C700" s="4" t="n">
        <v>1011</v>
      </c>
      <c r="E700" s="4" t="n">
        <v>0</v>
      </c>
      <c r="F700" s="4" t="n">
        <v>1</v>
      </c>
      <c r="G700" s="4" t="n">
        <v>77</v>
      </c>
      <c r="H700" s="4" t="n">
        <v>440</v>
      </c>
      <c r="I700" s="4" t="n">
        <v>81</v>
      </c>
      <c r="J700" s="4" t="n">
        <v>368</v>
      </c>
      <c r="K700" s="4" t="n">
        <v>0</v>
      </c>
      <c r="L700" s="4" t="n">
        <v>122</v>
      </c>
      <c r="M700" s="4" t="n">
        <v>174</v>
      </c>
      <c r="N700" s="4" t="n">
        <v>6</v>
      </c>
      <c r="O700" s="4" t="n">
        <v>11</v>
      </c>
      <c r="P700" s="4" t="n">
        <v>5</v>
      </c>
      <c r="Q700" s="4" t="n">
        <v>9</v>
      </c>
      <c r="R700" s="4" t="n">
        <v>6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50</v>
      </c>
      <c r="AA700" s="4" t="str">
        <f aca="false">IF(AND(Z700 &lt; 36, Z700&gt;23), "24-35",
IF(AND(Z700 &lt; 51, Z700&gt;35), "36-50",
IF(AND(Z700 &lt; 66, Z700&gt;50), "51-65",
IF(Z700&gt;65, "66+", "?"))))</f>
        <v>36-50</v>
      </c>
      <c r="AB700" s="4" t="n">
        <v>2614</v>
      </c>
      <c r="AC700" s="4" t="n">
        <v>1</v>
      </c>
      <c r="AD700" s="4" t="n">
        <v>0</v>
      </c>
      <c r="AE700" s="4" t="n">
        <v>0</v>
      </c>
      <c r="AF700" s="4" t="n">
        <v>0</v>
      </c>
      <c r="AG700" s="4" t="n">
        <v>0</v>
      </c>
      <c r="AH700" s="4" t="n">
        <v>0</v>
      </c>
      <c r="AI700" s="4" t="n">
        <v>1</v>
      </c>
      <c r="AJ700" s="4" t="n">
        <v>0</v>
      </c>
      <c r="AK700" s="4" t="n">
        <v>0</v>
      </c>
      <c r="AL700" s="4" t="n">
        <v>837</v>
      </c>
      <c r="AM700" s="5" t="n">
        <v>42235</v>
      </c>
      <c r="AN700" s="3" t="n">
        <f aca="false">MONTH(AM700)</f>
        <v>8</v>
      </c>
      <c r="AO700" s="3" t="str">
        <f aca="false">TEXT(AM700,"mmmm")</f>
        <v>August</v>
      </c>
    </row>
    <row r="701" customFormat="false" ht="12.75" hidden="true" customHeight="false" outlineLevel="0" collapsed="false">
      <c r="A701" s="3" t="n">
        <v>700</v>
      </c>
      <c r="B701" s="4" t="n">
        <v>45160</v>
      </c>
      <c r="C701" s="4" t="n">
        <v>18</v>
      </c>
      <c r="E701" s="4" t="n">
        <v>1</v>
      </c>
      <c r="F701" s="4" t="n">
        <v>1</v>
      </c>
      <c r="G701" s="4" t="n">
        <v>9</v>
      </c>
      <c r="H701" s="4" t="n">
        <v>8</v>
      </c>
      <c r="I701" s="4" t="n">
        <v>2</v>
      </c>
      <c r="J701" s="4" t="n">
        <v>5</v>
      </c>
      <c r="K701" s="4" t="n">
        <v>3</v>
      </c>
      <c r="L701" s="4" t="n">
        <v>0</v>
      </c>
      <c r="M701" s="4" t="n">
        <v>3</v>
      </c>
      <c r="N701" s="4" t="n">
        <v>1</v>
      </c>
      <c r="O701" s="4" t="n">
        <v>1</v>
      </c>
      <c r="P701" s="4" t="n">
        <v>0</v>
      </c>
      <c r="Q701" s="4" t="n">
        <v>2</v>
      </c>
      <c r="R701" s="4" t="n">
        <v>7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62</v>
      </c>
      <c r="AA701" s="4" t="str">
        <f aca="false">IF(AND(Z701 &lt; 36, Z701&gt;23), "24-35",
IF(AND(Z701 &lt; 51, Z701&gt;35), "36-50",
IF(AND(Z701 &lt; 66, Z701&gt;50), "51-65",
IF(Z701&gt;65, "66+", "?"))))</f>
        <v>51-65</v>
      </c>
      <c r="AB701" s="4" t="n">
        <v>2251</v>
      </c>
      <c r="AC701" s="4" t="n">
        <v>0</v>
      </c>
      <c r="AD701" s="4" t="n">
        <v>0</v>
      </c>
      <c r="AE701" s="4" t="n">
        <v>1</v>
      </c>
      <c r="AF701" s="4" t="n">
        <v>0</v>
      </c>
      <c r="AG701" s="4" t="n">
        <v>0</v>
      </c>
      <c r="AH701" s="4" t="n">
        <v>0</v>
      </c>
      <c r="AI701" s="4" t="n">
        <v>1</v>
      </c>
      <c r="AJ701" s="4" t="n">
        <v>0</v>
      </c>
      <c r="AK701" s="4" t="n">
        <v>0</v>
      </c>
      <c r="AL701" s="4" t="n">
        <v>15</v>
      </c>
      <c r="AM701" s="5" t="n">
        <v>42598</v>
      </c>
      <c r="AN701" s="3" t="n">
        <f aca="false">MONTH(AM701)</f>
        <v>8</v>
      </c>
      <c r="AO701" s="3" t="str">
        <f aca="false">TEXT(AM701,"mmmm")</f>
        <v>August</v>
      </c>
    </row>
    <row r="702" customFormat="false" ht="12.75" hidden="true" customHeight="false" outlineLevel="0" collapsed="false">
      <c r="A702" s="3" t="n">
        <v>701</v>
      </c>
      <c r="B702" s="4" t="n">
        <v>74806</v>
      </c>
      <c r="C702" s="4" t="n">
        <v>956</v>
      </c>
      <c r="E702" s="4" t="n">
        <v>0</v>
      </c>
      <c r="F702" s="4" t="n">
        <v>1</v>
      </c>
      <c r="G702" s="4" t="n">
        <v>1</v>
      </c>
      <c r="H702" s="4" t="n">
        <v>670</v>
      </c>
      <c r="I702" s="4" t="n">
        <v>9</v>
      </c>
      <c r="J702" s="4" t="n">
        <v>249</v>
      </c>
      <c r="K702" s="4" t="n">
        <v>0</v>
      </c>
      <c r="L702" s="4" t="n">
        <v>28</v>
      </c>
      <c r="M702" s="4" t="n">
        <v>9</v>
      </c>
      <c r="N702" s="4" t="n">
        <v>2</v>
      </c>
      <c r="O702" s="4" t="n">
        <v>5</v>
      </c>
      <c r="P702" s="4" t="n">
        <v>4</v>
      </c>
      <c r="Q702" s="4" t="n">
        <v>5</v>
      </c>
      <c r="R702" s="4" t="n">
        <v>4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55</v>
      </c>
      <c r="AA702" s="4" t="str">
        <f aca="false">IF(AND(Z702 &lt; 36, Z702&gt;23), "24-35",
IF(AND(Z702 &lt; 51, Z702&gt;35), "36-50",
IF(AND(Z702 &lt; 66, Z702&gt;50), "51-65",
IF(Z702&gt;65, "66+", "?"))))</f>
        <v>51-65</v>
      </c>
      <c r="AB702" s="4" t="n">
        <v>2716</v>
      </c>
      <c r="AC702" s="4" t="n">
        <v>0</v>
      </c>
      <c r="AD702" s="4" t="n">
        <v>1</v>
      </c>
      <c r="AE702" s="4" t="n">
        <v>0</v>
      </c>
      <c r="AF702" s="4" t="n">
        <v>0</v>
      </c>
      <c r="AG702" s="4" t="n">
        <v>0</v>
      </c>
      <c r="AH702" s="4" t="n">
        <v>0</v>
      </c>
      <c r="AI702" s="4" t="n">
        <v>0</v>
      </c>
      <c r="AJ702" s="4" t="n">
        <v>1</v>
      </c>
      <c r="AK702" s="4" t="n">
        <v>0</v>
      </c>
      <c r="AL702" s="4" t="n">
        <v>947</v>
      </c>
      <c r="AM702" s="5" t="n">
        <v>42133</v>
      </c>
      <c r="AN702" s="3" t="n">
        <f aca="false">MONTH(AM702)</f>
        <v>5</v>
      </c>
      <c r="AO702" s="3" t="str">
        <f aca="false">TEXT(AM702,"mmmm")</f>
        <v>May</v>
      </c>
    </row>
    <row r="703" customFormat="false" ht="12.75" hidden="true" customHeight="false" outlineLevel="0" collapsed="false">
      <c r="A703" s="3" t="n">
        <v>702</v>
      </c>
      <c r="B703" s="4" t="n">
        <v>59111</v>
      </c>
      <c r="C703" s="4" t="n">
        <v>714</v>
      </c>
      <c r="E703" s="4" t="n">
        <v>0</v>
      </c>
      <c r="F703" s="4" t="n">
        <v>0</v>
      </c>
      <c r="G703" s="4" t="n">
        <v>90</v>
      </c>
      <c r="H703" s="4" t="n">
        <v>524</v>
      </c>
      <c r="I703" s="4" t="n">
        <v>0</v>
      </c>
      <c r="J703" s="4" t="n">
        <v>134</v>
      </c>
      <c r="K703" s="4" t="n">
        <v>28</v>
      </c>
      <c r="L703" s="4" t="n">
        <v>28</v>
      </c>
      <c r="M703" s="4" t="n">
        <v>155</v>
      </c>
      <c r="N703" s="4" t="n">
        <v>1</v>
      </c>
      <c r="O703" s="4" t="n">
        <v>11</v>
      </c>
      <c r="P703" s="4" t="n">
        <v>1</v>
      </c>
      <c r="Q703" s="4" t="n">
        <v>8</v>
      </c>
      <c r="R703" s="4" t="n">
        <v>7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66</v>
      </c>
      <c r="AA703" s="4" t="str">
        <f aca="false">IF(AND(Z703 &lt; 36, Z703&gt;23), "24-35",
IF(AND(Z703 &lt; 51, Z703&gt;35), "36-50",
IF(AND(Z703 &lt; 66, Z703&gt;50), "51-65",
IF(Z703&gt;65, "66+", "?"))))</f>
        <v>66+</v>
      </c>
      <c r="AB703" s="4" t="n">
        <v>2582</v>
      </c>
      <c r="AC703" s="4" t="n">
        <v>0</v>
      </c>
      <c r="AD703" s="4" t="n">
        <v>1</v>
      </c>
      <c r="AE703" s="4" t="n">
        <v>0</v>
      </c>
      <c r="AF703" s="4" t="n">
        <v>0</v>
      </c>
      <c r="AG703" s="4" t="n">
        <v>0</v>
      </c>
      <c r="AH703" s="4" t="n">
        <v>0</v>
      </c>
      <c r="AI703" s="4" t="n">
        <v>1</v>
      </c>
      <c r="AJ703" s="4" t="n">
        <v>0</v>
      </c>
      <c r="AK703" s="4" t="n">
        <v>0</v>
      </c>
      <c r="AL703" s="4" t="n">
        <v>559</v>
      </c>
      <c r="AM703" s="5" t="n">
        <v>42267</v>
      </c>
      <c r="AN703" s="3" t="n">
        <f aca="false">MONTH(AM703)</f>
        <v>9</v>
      </c>
      <c r="AO703" s="3" t="str">
        <f aca="false">TEXT(AM703,"mmmm")</f>
        <v>September</v>
      </c>
    </row>
    <row r="704" customFormat="false" ht="12.75" hidden="true" customHeight="false" outlineLevel="0" collapsed="false">
      <c r="A704" s="3" t="n">
        <v>703</v>
      </c>
      <c r="B704" s="4" t="n">
        <v>18988</v>
      </c>
      <c r="C704" s="4" t="n">
        <v>15</v>
      </c>
      <c r="E704" s="4" t="n">
        <v>1</v>
      </c>
      <c r="F704" s="4" t="n">
        <v>0</v>
      </c>
      <c r="G704" s="4" t="n">
        <v>43</v>
      </c>
      <c r="H704" s="4" t="n">
        <v>6</v>
      </c>
      <c r="I704" s="4" t="n">
        <v>0</v>
      </c>
      <c r="J704" s="4" t="n">
        <v>6</v>
      </c>
      <c r="K704" s="4" t="n">
        <v>2</v>
      </c>
      <c r="L704" s="4" t="n">
        <v>1</v>
      </c>
      <c r="M704" s="4" t="n">
        <v>1</v>
      </c>
      <c r="N704" s="4" t="n">
        <v>2</v>
      </c>
      <c r="O704" s="4" t="n">
        <v>1</v>
      </c>
      <c r="P704" s="4" t="n">
        <v>0</v>
      </c>
      <c r="Q704" s="4" t="n">
        <v>3</v>
      </c>
      <c r="R704" s="4" t="n">
        <v>7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36</v>
      </c>
      <c r="AA704" s="4" t="str">
        <f aca="false">IF(AND(Z704 &lt; 36, Z704&gt;23), "24-35",
IF(AND(Z704 &lt; 51, Z704&gt;35), "36-50",
IF(AND(Z704 &lt; 66, Z704&gt;50), "51-65",
IF(Z704&gt;65, "66+", "?"))))</f>
        <v>36-50</v>
      </c>
      <c r="AB704" s="4" t="n">
        <v>2196</v>
      </c>
      <c r="AC704" s="4" t="n">
        <v>0</v>
      </c>
      <c r="AD704" s="4" t="n">
        <v>1</v>
      </c>
      <c r="AE704" s="4" t="n">
        <v>0</v>
      </c>
      <c r="AF704" s="4" t="n">
        <v>0</v>
      </c>
      <c r="AG704" s="4" t="n">
        <v>0</v>
      </c>
      <c r="AH704" s="4" t="n">
        <v>0</v>
      </c>
      <c r="AI704" s="4" t="n">
        <v>0</v>
      </c>
      <c r="AJ704" s="4" t="n">
        <v>0</v>
      </c>
      <c r="AK704" s="4" t="n">
        <v>1</v>
      </c>
      <c r="AL704" s="4" t="n">
        <v>14</v>
      </c>
      <c r="AM704" s="5" t="n">
        <v>42653</v>
      </c>
      <c r="AN704" s="3" t="n">
        <f aca="false">MONTH(AM704)</f>
        <v>10</v>
      </c>
      <c r="AO704" s="3" t="str">
        <f aca="false">TEXT(AM704,"mmmm")</f>
        <v>October</v>
      </c>
    </row>
    <row r="705" customFormat="false" ht="12.75" hidden="true" customHeight="false" outlineLevel="0" collapsed="false">
      <c r="A705" s="3" t="n">
        <v>704</v>
      </c>
      <c r="B705" s="4" t="n">
        <v>72190</v>
      </c>
      <c r="C705" s="4" t="n">
        <v>1698</v>
      </c>
      <c r="E705" s="4" t="n">
        <v>0</v>
      </c>
      <c r="F705" s="4" t="n">
        <v>0</v>
      </c>
      <c r="G705" s="4" t="n">
        <v>79</v>
      </c>
      <c r="H705" s="4" t="n">
        <v>597</v>
      </c>
      <c r="I705" s="4" t="n">
        <v>166</v>
      </c>
      <c r="J705" s="4" t="n">
        <v>597</v>
      </c>
      <c r="K705" s="4" t="n">
        <v>172</v>
      </c>
      <c r="L705" s="4" t="n">
        <v>166</v>
      </c>
      <c r="M705" s="4" t="n">
        <v>249</v>
      </c>
      <c r="N705" s="4" t="n">
        <v>1</v>
      </c>
      <c r="O705" s="4" t="n">
        <v>5</v>
      </c>
      <c r="P705" s="4" t="n">
        <v>6</v>
      </c>
      <c r="Q705" s="4" t="n">
        <v>4</v>
      </c>
      <c r="R705" s="4" t="n">
        <v>3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55</v>
      </c>
      <c r="AA705" s="4" t="str">
        <f aca="false">IF(AND(Z705 &lt; 36, Z705&gt;23), "24-35",
IF(AND(Z705 &lt; 51, Z705&gt;35), "36-50",
IF(AND(Z705 &lt; 66, Z705&gt;50), "51-65",
IF(Z705&gt;65, "66+", "?"))))</f>
        <v>51-65</v>
      </c>
      <c r="AB705" s="4" t="n">
        <v>2660</v>
      </c>
      <c r="AC705" s="4" t="n">
        <v>0</v>
      </c>
      <c r="AD705" s="4" t="n">
        <v>1</v>
      </c>
      <c r="AE705" s="4" t="n">
        <v>0</v>
      </c>
      <c r="AF705" s="4" t="n">
        <v>0</v>
      </c>
      <c r="AG705" s="4" t="n">
        <v>0</v>
      </c>
      <c r="AH705" s="4" t="n">
        <v>0</v>
      </c>
      <c r="AI705" s="4" t="n">
        <v>1</v>
      </c>
      <c r="AJ705" s="4" t="n">
        <v>0</v>
      </c>
      <c r="AK705" s="4" t="n">
        <v>0</v>
      </c>
      <c r="AL705" s="4" t="n">
        <v>1449</v>
      </c>
      <c r="AM705" s="5" t="n">
        <v>42189</v>
      </c>
      <c r="AN705" s="3" t="n">
        <f aca="false">MONTH(AM705)</f>
        <v>7</v>
      </c>
      <c r="AO705" s="3" t="str">
        <f aca="false">TEXT(AM705,"mmmm")</f>
        <v>July</v>
      </c>
    </row>
    <row r="706" customFormat="false" ht="12.75" hidden="false" customHeight="false" outlineLevel="0" collapsed="false">
      <c r="A706" s="3" t="n">
        <v>705</v>
      </c>
      <c r="B706" s="4" t="n">
        <v>73687</v>
      </c>
      <c r="C706" s="4" t="n">
        <v>1446</v>
      </c>
      <c r="D706" s="4" t="n">
        <f aca="false">C706*100/B706</f>
        <v>1.96235428230217</v>
      </c>
      <c r="E706" s="4" t="n">
        <v>0</v>
      </c>
      <c r="F706" s="4" t="n">
        <v>0</v>
      </c>
      <c r="G706" s="4" t="n">
        <v>8</v>
      </c>
      <c r="H706" s="4" t="n">
        <v>559</v>
      </c>
      <c r="I706" s="4" t="n">
        <v>153</v>
      </c>
      <c r="J706" s="4" t="n">
        <v>503</v>
      </c>
      <c r="K706" s="4" t="n">
        <v>218</v>
      </c>
      <c r="L706" s="4" t="n">
        <v>13</v>
      </c>
      <c r="M706" s="4" t="n">
        <v>181</v>
      </c>
      <c r="N706" s="4" t="n">
        <v>1</v>
      </c>
      <c r="O706" s="4" t="n">
        <v>3</v>
      </c>
      <c r="P706" s="4" t="n">
        <v>9</v>
      </c>
      <c r="Q706" s="4" t="n">
        <v>9</v>
      </c>
      <c r="R706" s="4" t="n">
        <v>2</v>
      </c>
      <c r="S706" s="4" t="n">
        <v>1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1</v>
      </c>
      <c r="Z706" s="4" t="n">
        <v>30</v>
      </c>
      <c r="AA706" s="4" t="str">
        <f aca="false">IF(AND(Z706 &lt; 36, Z706&gt;23), "24-35",
IF(AND(Z706 &lt; 51, Z706&gt;35), "36-50",
IF(AND(Z706 &lt; 66, Z706&gt;50), "51-65",
IF(Z706&gt;65, "66+", "?"))))</f>
        <v>24-35</v>
      </c>
      <c r="AB706" s="4" t="n">
        <v>2372</v>
      </c>
      <c r="AC706" s="4" t="n">
        <v>0</v>
      </c>
      <c r="AD706" s="4" t="n">
        <v>1</v>
      </c>
      <c r="AE706" s="4" t="n">
        <v>0</v>
      </c>
      <c r="AF706" s="4" t="n">
        <v>0</v>
      </c>
      <c r="AG706" s="4" t="n">
        <v>0</v>
      </c>
      <c r="AH706" s="4" t="n">
        <v>0</v>
      </c>
      <c r="AI706" s="4" t="n">
        <v>1</v>
      </c>
      <c r="AJ706" s="4" t="n">
        <v>0</v>
      </c>
      <c r="AK706" s="4" t="n">
        <v>0</v>
      </c>
      <c r="AL706" s="4" t="n">
        <v>1265</v>
      </c>
      <c r="AM706" s="5" t="n">
        <v>42477</v>
      </c>
      <c r="AN706" s="3" t="n">
        <f aca="false">MONTH(AM706)</f>
        <v>4</v>
      </c>
      <c r="AO706" s="3" t="str">
        <f aca="false">TEXT(AM706,"mmmm")</f>
        <v>April</v>
      </c>
    </row>
    <row r="707" customFormat="false" ht="12.75" hidden="true" customHeight="false" outlineLevel="0" collapsed="false">
      <c r="A707" s="3" t="n">
        <v>706</v>
      </c>
      <c r="B707" s="4" t="n">
        <v>44794</v>
      </c>
      <c r="C707" s="4" t="n">
        <v>61</v>
      </c>
      <c r="E707" s="4" t="n">
        <v>0</v>
      </c>
      <c r="F707" s="4" t="n">
        <v>1</v>
      </c>
      <c r="G707" s="4" t="n">
        <v>99</v>
      </c>
      <c r="H707" s="4" t="n">
        <v>54</v>
      </c>
      <c r="I707" s="4" t="n">
        <v>0</v>
      </c>
      <c r="J707" s="4" t="n">
        <v>7</v>
      </c>
      <c r="K707" s="4" t="n">
        <v>0</v>
      </c>
      <c r="L707" s="4" t="n">
        <v>0</v>
      </c>
      <c r="M707" s="4" t="n">
        <v>4</v>
      </c>
      <c r="N707" s="4" t="n">
        <v>1</v>
      </c>
      <c r="O707" s="4" t="n">
        <v>2</v>
      </c>
      <c r="P707" s="4" t="n">
        <v>0</v>
      </c>
      <c r="Q707" s="4" t="n">
        <v>3</v>
      </c>
      <c r="R707" s="4" t="n">
        <v>6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54</v>
      </c>
      <c r="AA707" s="4" t="str">
        <f aca="false">IF(AND(Z707 &lt; 36, Z707&gt;23), "24-35",
IF(AND(Z707 &lt; 51, Z707&gt;35), "36-50",
IF(AND(Z707 &lt; 66, Z707&gt;50), "51-65",
IF(Z707&gt;65, "66+", "?"))))</f>
        <v>51-65</v>
      </c>
      <c r="AB707" s="4" t="n">
        <v>2180</v>
      </c>
      <c r="AC707" s="4" t="n">
        <v>0</v>
      </c>
      <c r="AD707" s="4" t="n">
        <v>1</v>
      </c>
      <c r="AE707" s="4" t="n">
        <v>0</v>
      </c>
      <c r="AF707" s="4" t="n">
        <v>0</v>
      </c>
      <c r="AG707" s="4" t="n">
        <v>0</v>
      </c>
      <c r="AH707" s="4" t="n">
        <v>0</v>
      </c>
      <c r="AI707" s="4" t="n">
        <v>1</v>
      </c>
      <c r="AJ707" s="4" t="n">
        <v>0</v>
      </c>
      <c r="AK707" s="4" t="n">
        <v>0</v>
      </c>
      <c r="AL707" s="4" t="n">
        <v>57</v>
      </c>
      <c r="AM707" s="5" t="n">
        <v>42669</v>
      </c>
      <c r="AN707" s="3" t="n">
        <f aca="false">MONTH(AM707)</f>
        <v>10</v>
      </c>
      <c r="AO707" s="3" t="str">
        <f aca="false">TEXT(AM707,"mmmm")</f>
        <v>October</v>
      </c>
    </row>
    <row r="708" customFormat="false" ht="12.75" hidden="true" customHeight="false" outlineLevel="0" collapsed="false">
      <c r="A708" s="3" t="n">
        <v>707</v>
      </c>
      <c r="B708" s="4" t="n">
        <v>80395</v>
      </c>
      <c r="C708" s="4" t="n">
        <v>1332</v>
      </c>
      <c r="E708" s="4" t="n">
        <v>0</v>
      </c>
      <c r="F708" s="4" t="n">
        <v>0</v>
      </c>
      <c r="G708" s="4" t="n">
        <v>62</v>
      </c>
      <c r="H708" s="4" t="n">
        <v>445</v>
      </c>
      <c r="I708" s="4" t="n">
        <v>25</v>
      </c>
      <c r="J708" s="4" t="n">
        <v>706</v>
      </c>
      <c r="K708" s="4" t="n">
        <v>80</v>
      </c>
      <c r="L708" s="4" t="n">
        <v>76</v>
      </c>
      <c r="M708" s="4" t="n">
        <v>48</v>
      </c>
      <c r="N708" s="4" t="n">
        <v>1</v>
      </c>
      <c r="O708" s="4" t="n">
        <v>6</v>
      </c>
      <c r="P708" s="4" t="n">
        <v>5</v>
      </c>
      <c r="Q708" s="4" t="n">
        <v>12</v>
      </c>
      <c r="R708" s="4" t="n">
        <v>2</v>
      </c>
      <c r="S708" s="4" t="n">
        <v>1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65</v>
      </c>
      <c r="AA708" s="4" t="str">
        <f aca="false">IF(AND(Z708 &lt; 36, Z708&gt;23), "24-35",
IF(AND(Z708 &lt; 51, Z708&gt;35), "36-50",
IF(AND(Z708 &lt; 66, Z708&gt;50), "51-65",
IF(Z708&gt;65, "66+", "?"))))</f>
        <v>51-65</v>
      </c>
      <c r="AB708" s="4" t="n">
        <v>2377</v>
      </c>
      <c r="AC708" s="4" t="n">
        <v>0</v>
      </c>
      <c r="AD708" s="4" t="n">
        <v>1</v>
      </c>
      <c r="AE708" s="4" t="n">
        <v>0</v>
      </c>
      <c r="AF708" s="4" t="n">
        <v>0</v>
      </c>
      <c r="AG708" s="4" t="n">
        <v>0</v>
      </c>
      <c r="AH708" s="4" t="n">
        <v>0</v>
      </c>
      <c r="AI708" s="4" t="n">
        <v>1</v>
      </c>
      <c r="AJ708" s="4" t="n">
        <v>0</v>
      </c>
      <c r="AK708" s="4" t="n">
        <v>0</v>
      </c>
      <c r="AL708" s="4" t="n">
        <v>1284</v>
      </c>
      <c r="AM708" s="5" t="n">
        <v>42472</v>
      </c>
      <c r="AN708" s="3" t="n">
        <f aca="false">MONTH(AM708)</f>
        <v>4</v>
      </c>
      <c r="AO708" s="3" t="str">
        <f aca="false">TEXT(AM708,"mmmm")</f>
        <v>April</v>
      </c>
    </row>
    <row r="709" customFormat="false" ht="12.75" hidden="true" customHeight="false" outlineLevel="0" collapsed="false">
      <c r="A709" s="3" t="n">
        <v>708</v>
      </c>
      <c r="B709" s="4" t="n">
        <v>75012</v>
      </c>
      <c r="C709" s="4" t="n">
        <v>876</v>
      </c>
      <c r="E709" s="4" t="n">
        <v>0</v>
      </c>
      <c r="F709" s="4" t="n">
        <v>0</v>
      </c>
      <c r="G709" s="4" t="n">
        <v>41</v>
      </c>
      <c r="H709" s="4" t="n">
        <v>294</v>
      </c>
      <c r="I709" s="4" t="n">
        <v>142</v>
      </c>
      <c r="J709" s="4" t="n">
        <v>218</v>
      </c>
      <c r="K709" s="4" t="n">
        <v>164</v>
      </c>
      <c r="L709" s="4" t="n">
        <v>58</v>
      </c>
      <c r="M709" s="4" t="n">
        <v>151</v>
      </c>
      <c r="N709" s="4" t="n">
        <v>1</v>
      </c>
      <c r="O709" s="4" t="n">
        <v>3</v>
      </c>
      <c r="P709" s="4" t="n">
        <v>8</v>
      </c>
      <c r="Q709" s="4" t="n">
        <v>11</v>
      </c>
      <c r="R709" s="4" t="n">
        <v>1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44</v>
      </c>
      <c r="AA709" s="4" t="str">
        <f aca="false">IF(AND(Z709 &lt; 36, Z709&gt;23), "24-35",
IF(AND(Z709 &lt; 51, Z709&gt;35), "36-50",
IF(AND(Z709 &lt; 66, Z709&gt;50), "51-65",
IF(Z709&gt;65, "66+", "?"))))</f>
        <v>36-50</v>
      </c>
      <c r="AB709" s="4" t="n">
        <v>2314</v>
      </c>
      <c r="AC709" s="4" t="n">
        <v>1</v>
      </c>
      <c r="AD709" s="4" t="n">
        <v>0</v>
      </c>
      <c r="AE709" s="4" t="n">
        <v>0</v>
      </c>
      <c r="AF709" s="4" t="n">
        <v>0</v>
      </c>
      <c r="AG709" s="4" t="n">
        <v>0</v>
      </c>
      <c r="AH709" s="4" t="n">
        <v>0</v>
      </c>
      <c r="AI709" s="4" t="n">
        <v>0</v>
      </c>
      <c r="AJ709" s="4" t="n">
        <v>1</v>
      </c>
      <c r="AK709" s="4" t="n">
        <v>0</v>
      </c>
      <c r="AL709" s="4" t="n">
        <v>725</v>
      </c>
      <c r="AM709" s="5" t="n">
        <v>42535</v>
      </c>
      <c r="AN709" s="3" t="n">
        <f aca="false">MONTH(AM709)</f>
        <v>6</v>
      </c>
      <c r="AO709" s="3" t="str">
        <f aca="false">TEXT(AM709,"mmmm")</f>
        <v>June</v>
      </c>
    </row>
    <row r="710" customFormat="false" ht="12.75" hidden="true" customHeight="false" outlineLevel="0" collapsed="false">
      <c r="A710" s="3" t="n">
        <v>709</v>
      </c>
      <c r="B710" s="4" t="n">
        <v>56962</v>
      </c>
      <c r="C710" s="4" t="n">
        <v>385</v>
      </c>
      <c r="E710" s="4" t="n">
        <v>2</v>
      </c>
      <c r="F710" s="4" t="n">
        <v>1</v>
      </c>
      <c r="G710" s="4" t="n">
        <v>60</v>
      </c>
      <c r="H710" s="4" t="n">
        <v>292</v>
      </c>
      <c r="I710" s="4" t="n">
        <v>3</v>
      </c>
      <c r="J710" s="4" t="n">
        <v>77</v>
      </c>
      <c r="K710" s="4" t="n">
        <v>10</v>
      </c>
      <c r="L710" s="4" t="n">
        <v>3</v>
      </c>
      <c r="M710" s="4" t="n">
        <v>26</v>
      </c>
      <c r="N710" s="4" t="n">
        <v>7</v>
      </c>
      <c r="O710" s="4" t="n">
        <v>6</v>
      </c>
      <c r="P710" s="4" t="n">
        <v>3</v>
      </c>
      <c r="Q710" s="4" t="n">
        <v>5</v>
      </c>
      <c r="R710" s="4" t="n">
        <v>7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55</v>
      </c>
      <c r="AA710" s="4" t="str">
        <f aca="false">IF(AND(Z710 &lt; 36, Z710&gt;23), "24-35",
IF(AND(Z710 &lt; 51, Z710&gt;35), "36-50",
IF(AND(Z710 &lt; 66, Z710&gt;50), "51-65",
IF(Z710&gt;65, "66+", "?"))))</f>
        <v>51-65</v>
      </c>
      <c r="AB710" s="4" t="n">
        <v>2420</v>
      </c>
      <c r="AC710" s="4" t="n">
        <v>0</v>
      </c>
      <c r="AD710" s="4" t="n">
        <v>1</v>
      </c>
      <c r="AE710" s="4" t="n">
        <v>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1</v>
      </c>
      <c r="AK710" s="4" t="n">
        <v>0</v>
      </c>
      <c r="AL710" s="4" t="n">
        <v>359</v>
      </c>
      <c r="AM710" s="5" t="n">
        <v>42429</v>
      </c>
      <c r="AN710" s="3" t="n">
        <f aca="false">MONTH(AM710)</f>
        <v>2</v>
      </c>
      <c r="AO710" s="3" t="str">
        <f aca="false">TEXT(AM710,"mmmm")</f>
        <v>February</v>
      </c>
    </row>
    <row r="711" customFormat="false" ht="12.75" hidden="true" customHeight="false" outlineLevel="0" collapsed="false">
      <c r="A711" s="3" t="n">
        <v>710</v>
      </c>
      <c r="B711" s="4" t="n">
        <v>89891</v>
      </c>
      <c r="C711" s="4" t="n">
        <v>653</v>
      </c>
      <c r="E711" s="4" t="n">
        <v>0</v>
      </c>
      <c r="F711" s="4" t="n">
        <v>0</v>
      </c>
      <c r="G711" s="4" t="n">
        <v>17</v>
      </c>
      <c r="H711" s="4" t="n">
        <v>412</v>
      </c>
      <c r="I711" s="4" t="n">
        <v>22</v>
      </c>
      <c r="J711" s="4" t="n">
        <v>132</v>
      </c>
      <c r="K711" s="4" t="n">
        <v>59</v>
      </c>
      <c r="L711" s="4" t="n">
        <v>28</v>
      </c>
      <c r="M711" s="4" t="n">
        <v>183</v>
      </c>
      <c r="N711" s="4" t="n">
        <v>1</v>
      </c>
      <c r="O711" s="4" t="n">
        <v>11</v>
      </c>
      <c r="P711" s="4" t="n">
        <v>6</v>
      </c>
      <c r="Q711" s="4" t="n">
        <v>8</v>
      </c>
      <c r="R711" s="4" t="n">
        <v>4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1</v>
      </c>
      <c r="X711" s="4" t="n">
        <v>0</v>
      </c>
      <c r="Y711" s="4" t="n">
        <v>0</v>
      </c>
      <c r="Z711" s="4" t="n">
        <v>29</v>
      </c>
      <c r="AA711" s="4" t="str">
        <f aca="false">IF(AND(Z711 &lt; 36, Z711&gt;23), "24-35",
IF(AND(Z711 &lt; 51, Z711&gt;35), "36-50",
IF(AND(Z711 &lt; 66, Z711&gt;50), "51-65",
IF(Z711&gt;65, "66+", "?"))))</f>
        <v>24-35</v>
      </c>
      <c r="AB711" s="4" t="n">
        <v>2599</v>
      </c>
      <c r="AC711" s="4" t="n">
        <v>0</v>
      </c>
      <c r="AD711" s="4" t="n">
        <v>0</v>
      </c>
      <c r="AE711" s="4" t="n">
        <v>0</v>
      </c>
      <c r="AF711" s="4" t="n">
        <v>1</v>
      </c>
      <c r="AG711" s="4" t="n">
        <v>0</v>
      </c>
      <c r="AH711" s="4" t="n">
        <v>0</v>
      </c>
      <c r="AI711" s="4" t="n">
        <v>1</v>
      </c>
      <c r="AJ711" s="4" t="n">
        <v>0</v>
      </c>
      <c r="AK711" s="4" t="n">
        <v>0</v>
      </c>
      <c r="AL711" s="4" t="n">
        <v>470</v>
      </c>
      <c r="AM711" s="5" t="n">
        <v>42250</v>
      </c>
      <c r="AN711" s="3" t="n">
        <f aca="false">MONTH(AM711)</f>
        <v>9</v>
      </c>
      <c r="AO711" s="3" t="str">
        <f aca="false">TEXT(AM711,"mmmm")</f>
        <v>September</v>
      </c>
    </row>
    <row r="712" customFormat="false" ht="12.75" hidden="true" customHeight="false" outlineLevel="0" collapsed="false">
      <c r="A712" s="3" t="n">
        <v>711</v>
      </c>
      <c r="B712" s="4" t="n">
        <v>35946</v>
      </c>
      <c r="C712" s="4" t="n">
        <v>11</v>
      </c>
      <c r="E712" s="4" t="n">
        <v>1</v>
      </c>
      <c r="F712" s="4" t="n">
        <v>1</v>
      </c>
      <c r="G712" s="4" t="n">
        <v>24</v>
      </c>
      <c r="H712" s="4" t="n">
        <v>8</v>
      </c>
      <c r="I712" s="4" t="n">
        <v>0</v>
      </c>
      <c r="J712" s="4" t="n">
        <v>3</v>
      </c>
      <c r="K712" s="4" t="n">
        <v>0</v>
      </c>
      <c r="L712" s="4" t="n">
        <v>0</v>
      </c>
      <c r="M712" s="4" t="n">
        <v>0</v>
      </c>
      <c r="N712" s="4" t="n">
        <v>1</v>
      </c>
      <c r="O712" s="4" t="n">
        <v>0</v>
      </c>
      <c r="P712" s="4" t="n">
        <v>0</v>
      </c>
      <c r="Q712" s="4" t="n">
        <v>3</v>
      </c>
      <c r="R712" s="4" t="n">
        <v>5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71</v>
      </c>
      <c r="AA712" s="4" t="str">
        <f aca="false">IF(AND(Z712 &lt; 36, Z712&gt;23), "24-35",
IF(AND(Z712 &lt; 51, Z712&gt;35), "36-50",
IF(AND(Z712 &lt; 66, Z712&gt;50), "51-65",
IF(Z712&gt;65, "66+", "?"))))</f>
        <v>66+</v>
      </c>
      <c r="AB712" s="4" t="n">
        <v>2434</v>
      </c>
      <c r="AC712" s="4" t="n">
        <v>1</v>
      </c>
      <c r="AD712" s="4" t="n">
        <v>0</v>
      </c>
      <c r="AE712" s="4" t="n">
        <v>0</v>
      </c>
      <c r="AF712" s="4" t="n">
        <v>0</v>
      </c>
      <c r="AG712" s="4" t="n">
        <v>0</v>
      </c>
      <c r="AH712" s="4" t="n">
        <v>0</v>
      </c>
      <c r="AI712" s="4" t="n">
        <v>0</v>
      </c>
      <c r="AJ712" s="4" t="n">
        <v>0</v>
      </c>
      <c r="AK712" s="4" t="n">
        <v>1</v>
      </c>
      <c r="AL712" s="4" t="n">
        <v>11</v>
      </c>
      <c r="AM712" s="5" t="n">
        <v>42415</v>
      </c>
      <c r="AN712" s="3" t="n">
        <f aca="false">MONTH(AM712)</f>
        <v>2</v>
      </c>
      <c r="AO712" s="3" t="str">
        <f aca="false">TEXT(AM712,"mmmm")</f>
        <v>February</v>
      </c>
    </row>
    <row r="713" customFormat="false" ht="12.75" hidden="true" customHeight="false" outlineLevel="0" collapsed="false">
      <c r="A713" s="3" t="n">
        <v>712</v>
      </c>
      <c r="B713" s="4" t="n">
        <v>53593</v>
      </c>
      <c r="C713" s="4" t="n">
        <v>437</v>
      </c>
      <c r="E713" s="4" t="n">
        <v>1</v>
      </c>
      <c r="F713" s="4" t="n">
        <v>1</v>
      </c>
      <c r="G713" s="4" t="n">
        <v>60</v>
      </c>
      <c r="H713" s="4" t="n">
        <v>349</v>
      </c>
      <c r="I713" s="4" t="n">
        <v>4</v>
      </c>
      <c r="J713" s="4" t="n">
        <v>78</v>
      </c>
      <c r="K713" s="4" t="n">
        <v>6</v>
      </c>
      <c r="L713" s="4" t="n">
        <v>0</v>
      </c>
      <c r="M713" s="4" t="n">
        <v>43</v>
      </c>
      <c r="N713" s="4" t="n">
        <v>8</v>
      </c>
      <c r="O713" s="4" t="n">
        <v>7</v>
      </c>
      <c r="P713" s="4" t="n">
        <v>2</v>
      </c>
      <c r="Q713" s="4" t="n">
        <v>6</v>
      </c>
      <c r="R713" s="4" t="n">
        <v>8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67</v>
      </c>
      <c r="AA713" s="4" t="str">
        <f aca="false">IF(AND(Z713 &lt; 36, Z713&gt;23), "24-35",
IF(AND(Z713 &lt; 51, Z713&gt;35), "36-50",
IF(AND(Z713 &lt; 66, Z713&gt;50), "51-65",
IF(Z713&gt;65, "66+", "?"))))</f>
        <v>66+</v>
      </c>
      <c r="AB713" s="4" t="n">
        <v>2850</v>
      </c>
      <c r="AC713" s="4" t="n">
        <v>0</v>
      </c>
      <c r="AD713" s="4" t="n">
        <v>0</v>
      </c>
      <c r="AE713" s="4" t="n">
        <v>0</v>
      </c>
      <c r="AF713" s="4" t="n">
        <v>1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1</v>
      </c>
      <c r="AL713" s="4" t="n">
        <v>394</v>
      </c>
      <c r="AM713" s="5" t="n">
        <v>41999</v>
      </c>
      <c r="AN713" s="3" t="n">
        <f aca="false">MONTH(AM713)</f>
        <v>12</v>
      </c>
      <c r="AO713" s="3" t="str">
        <f aca="false">TEXT(AM713,"mmmm")</f>
        <v>December</v>
      </c>
    </row>
    <row r="714" customFormat="false" ht="12.75" hidden="true" customHeight="false" outlineLevel="0" collapsed="false">
      <c r="A714" s="3" t="n">
        <v>713</v>
      </c>
      <c r="B714" s="4" t="n">
        <v>66373</v>
      </c>
      <c r="C714" s="4" t="n">
        <v>497</v>
      </c>
      <c r="E714" s="4" t="n">
        <v>1</v>
      </c>
      <c r="F714" s="4" t="n">
        <v>1</v>
      </c>
      <c r="G714" s="4" t="n">
        <v>57</v>
      </c>
      <c r="H714" s="4" t="n">
        <v>328</v>
      </c>
      <c r="I714" s="4" t="n">
        <v>9</v>
      </c>
      <c r="J714" s="4" t="n">
        <v>124</v>
      </c>
      <c r="K714" s="4" t="n">
        <v>12</v>
      </c>
      <c r="L714" s="4" t="n">
        <v>24</v>
      </c>
      <c r="M714" s="4" t="n">
        <v>109</v>
      </c>
      <c r="N714" s="4" t="n">
        <v>7</v>
      </c>
      <c r="O714" s="4" t="n">
        <v>4</v>
      </c>
      <c r="P714" s="4" t="n">
        <v>2</v>
      </c>
      <c r="Q714" s="4" t="n">
        <v>10</v>
      </c>
      <c r="R714" s="4" t="n">
        <v>3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42</v>
      </c>
      <c r="AA714" s="4" t="str">
        <f aca="false">IF(AND(Z714 &lt; 36, Z714&gt;23), "24-35",
IF(AND(Z714 &lt; 51, Z714&gt;35), "36-50",
IF(AND(Z714 &lt; 66, Z714&gt;50), "51-65",
IF(Z714&gt;65, "66+", "?"))))</f>
        <v>36-50</v>
      </c>
      <c r="AB714" s="4" t="n">
        <v>2541</v>
      </c>
      <c r="AC714" s="4" t="n">
        <v>0</v>
      </c>
      <c r="AD714" s="4" t="n">
        <v>1</v>
      </c>
      <c r="AE714" s="4" t="n">
        <v>0</v>
      </c>
      <c r="AF714" s="4" t="n">
        <v>0</v>
      </c>
      <c r="AG714" s="4" t="n">
        <v>0</v>
      </c>
      <c r="AH714" s="4" t="n">
        <v>0</v>
      </c>
      <c r="AI714" s="4" t="n">
        <v>1</v>
      </c>
      <c r="AJ714" s="4" t="n">
        <v>0</v>
      </c>
      <c r="AK714" s="4" t="n">
        <v>0</v>
      </c>
      <c r="AL714" s="4" t="n">
        <v>388</v>
      </c>
      <c r="AM714" s="5" t="n">
        <v>42308</v>
      </c>
      <c r="AN714" s="3" t="n">
        <f aca="false">MONTH(AM714)</f>
        <v>10</v>
      </c>
      <c r="AO714" s="3" t="str">
        <f aca="false">TEXT(AM714,"mmmm")</f>
        <v>October</v>
      </c>
    </row>
    <row r="715" customFormat="false" ht="12.75" hidden="true" customHeight="false" outlineLevel="0" collapsed="false">
      <c r="A715" s="3" t="n">
        <v>714</v>
      </c>
      <c r="B715" s="4" t="n">
        <v>45072</v>
      </c>
      <c r="C715" s="4" t="n">
        <v>254</v>
      </c>
      <c r="E715" s="4" t="n">
        <v>1</v>
      </c>
      <c r="F715" s="4" t="n">
        <v>2</v>
      </c>
      <c r="G715" s="4" t="n">
        <v>74</v>
      </c>
      <c r="H715" s="4" t="n">
        <v>144</v>
      </c>
      <c r="I715" s="4" t="n">
        <v>2</v>
      </c>
      <c r="J715" s="4" t="n">
        <v>99</v>
      </c>
      <c r="K715" s="4" t="n">
        <v>7</v>
      </c>
      <c r="L715" s="4" t="n">
        <v>2</v>
      </c>
      <c r="M715" s="4" t="n">
        <v>30</v>
      </c>
      <c r="N715" s="4" t="n">
        <v>5</v>
      </c>
      <c r="O715" s="4" t="n">
        <v>6</v>
      </c>
      <c r="P715" s="4" t="n">
        <v>1</v>
      </c>
      <c r="Q715" s="4" t="n">
        <v>4</v>
      </c>
      <c r="R715" s="4" t="n">
        <v>8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72</v>
      </c>
      <c r="AA715" s="4" t="str">
        <f aca="false">IF(AND(Z715 &lt; 36, Z715&gt;23), "24-35",
IF(AND(Z715 &lt; 51, Z715&gt;35), "36-50",
IF(AND(Z715 &lt; 66, Z715&gt;50), "51-65",
IF(Z715&gt;65, "66+", "?"))))</f>
        <v>66+</v>
      </c>
      <c r="AB715" s="4" t="n">
        <v>2415</v>
      </c>
      <c r="AC715" s="4" t="n">
        <v>1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1</v>
      </c>
      <c r="AL715" s="4" t="n">
        <v>224</v>
      </c>
      <c r="AM715" s="5" t="n">
        <v>42434</v>
      </c>
      <c r="AN715" s="3" t="n">
        <f aca="false">MONTH(AM715)</f>
        <v>3</v>
      </c>
      <c r="AO715" s="3" t="str">
        <f aca="false">TEXT(AM715,"mmmm")</f>
        <v>March</v>
      </c>
    </row>
    <row r="716" customFormat="false" ht="12.75" hidden="true" customHeight="false" outlineLevel="0" collapsed="false">
      <c r="A716" s="3" t="n">
        <v>715</v>
      </c>
      <c r="B716" s="4" t="n">
        <v>89694</v>
      </c>
      <c r="C716" s="4" t="n">
        <v>1430</v>
      </c>
      <c r="E716" s="4" t="n">
        <v>1</v>
      </c>
      <c r="F716" s="4" t="n">
        <v>1</v>
      </c>
      <c r="G716" s="4" t="n">
        <v>22</v>
      </c>
      <c r="H716" s="4" t="n">
        <v>1126</v>
      </c>
      <c r="I716" s="4" t="n">
        <v>28</v>
      </c>
      <c r="J716" s="4" t="n">
        <v>211</v>
      </c>
      <c r="K716" s="4" t="n">
        <v>37</v>
      </c>
      <c r="L716" s="4" t="n">
        <v>28</v>
      </c>
      <c r="M716" s="4" t="n">
        <v>42</v>
      </c>
      <c r="N716" s="4" t="n">
        <v>3</v>
      </c>
      <c r="O716" s="4" t="n">
        <v>4</v>
      </c>
      <c r="P716" s="4" t="n">
        <v>3</v>
      </c>
      <c r="Q716" s="4" t="n">
        <v>4</v>
      </c>
      <c r="R716" s="4" t="n">
        <v>5</v>
      </c>
      <c r="S716" s="4" t="n">
        <v>1</v>
      </c>
      <c r="T716" s="4" t="n">
        <v>0</v>
      </c>
      <c r="U716" s="4" t="n">
        <v>0</v>
      </c>
      <c r="V716" s="4" t="n">
        <v>1</v>
      </c>
      <c r="W716" s="4" t="n">
        <v>1</v>
      </c>
      <c r="X716" s="4" t="n">
        <v>0</v>
      </c>
      <c r="Y716" s="4" t="n">
        <v>0</v>
      </c>
      <c r="Z716" s="4" t="n">
        <v>47</v>
      </c>
      <c r="AA716" s="4" t="str">
        <f aca="false">IF(AND(Z716 &lt; 36, Z716&gt;23), "24-35",
IF(AND(Z716 &lt; 51, Z716&gt;35), "36-50",
IF(AND(Z716 &lt; 66, Z716&gt;50), "51-65",
IF(Z716&gt;65, "66+", "?"))))</f>
        <v>36-50</v>
      </c>
      <c r="AB716" s="4" t="n">
        <v>2422</v>
      </c>
      <c r="AC716" s="4" t="n">
        <v>1</v>
      </c>
      <c r="AD716" s="4" t="n">
        <v>0</v>
      </c>
      <c r="AE716" s="4" t="n">
        <v>0</v>
      </c>
      <c r="AF716" s="4" t="n">
        <v>0</v>
      </c>
      <c r="AG716" s="4" t="n">
        <v>0</v>
      </c>
      <c r="AH716" s="4" t="n">
        <v>0</v>
      </c>
      <c r="AI716" s="4" t="n">
        <v>1</v>
      </c>
      <c r="AJ716" s="4" t="n">
        <v>0</v>
      </c>
      <c r="AK716" s="4" t="n">
        <v>0</v>
      </c>
      <c r="AL716" s="4" t="n">
        <v>1388</v>
      </c>
      <c r="AM716" s="5" t="n">
        <v>42427</v>
      </c>
      <c r="AN716" s="3" t="n">
        <f aca="false">MONTH(AM716)</f>
        <v>2</v>
      </c>
      <c r="AO716" s="3" t="str">
        <f aca="false">TEXT(AM716,"mmmm")</f>
        <v>February</v>
      </c>
    </row>
    <row r="717" customFormat="false" ht="12.75" hidden="false" customHeight="false" outlineLevel="0" collapsed="false">
      <c r="A717" s="3" t="n">
        <v>716</v>
      </c>
      <c r="B717" s="4" t="n">
        <v>74538</v>
      </c>
      <c r="C717" s="4" t="n">
        <v>1433</v>
      </c>
      <c r="D717" s="4" t="n">
        <f aca="false">C717*100/B717</f>
        <v>1.92250932410314</v>
      </c>
      <c r="E717" s="4" t="n">
        <v>0</v>
      </c>
      <c r="F717" s="4" t="n">
        <v>0</v>
      </c>
      <c r="G717" s="4" t="n">
        <v>21</v>
      </c>
      <c r="H717" s="4" t="n">
        <v>380</v>
      </c>
      <c r="I717" s="4" t="n">
        <v>98</v>
      </c>
      <c r="J717" s="4" t="n">
        <v>733</v>
      </c>
      <c r="K717" s="4" t="n">
        <v>110</v>
      </c>
      <c r="L717" s="4" t="n">
        <v>112</v>
      </c>
      <c r="M717" s="4" t="n">
        <v>28</v>
      </c>
      <c r="N717" s="4" t="n">
        <v>1</v>
      </c>
      <c r="O717" s="4" t="n">
        <v>8</v>
      </c>
      <c r="P717" s="4" t="n">
        <v>8</v>
      </c>
      <c r="Q717" s="4" t="n">
        <v>5</v>
      </c>
      <c r="R717" s="4" t="n">
        <v>3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1</v>
      </c>
      <c r="X717" s="4" t="n">
        <v>0</v>
      </c>
      <c r="Y717" s="4" t="n">
        <v>1</v>
      </c>
      <c r="Z717" s="4" t="n">
        <v>49</v>
      </c>
      <c r="AA717" s="4" t="str">
        <f aca="false">IF(AND(Z717 &lt; 36, Z717&gt;23), "24-35",
IF(AND(Z717 &lt; 51, Z717&gt;35), "36-50",
IF(AND(Z717 &lt; 66, Z717&gt;50), "51-65",
IF(Z717&gt;65, "66+", "?"))))</f>
        <v>36-50</v>
      </c>
      <c r="AB717" s="4" t="n">
        <v>2524</v>
      </c>
      <c r="AC717" s="4" t="n">
        <v>0</v>
      </c>
      <c r="AD717" s="4" t="n">
        <v>0</v>
      </c>
      <c r="AE717" s="4" t="n">
        <v>0</v>
      </c>
      <c r="AF717" s="4" t="n">
        <v>1</v>
      </c>
      <c r="AG717" s="4" t="n">
        <v>0</v>
      </c>
      <c r="AH717" s="4" t="n">
        <v>0</v>
      </c>
      <c r="AI717" s="4" t="n">
        <v>1</v>
      </c>
      <c r="AJ717" s="4" t="n">
        <v>0</v>
      </c>
      <c r="AK717" s="4" t="n">
        <v>0</v>
      </c>
      <c r="AL717" s="4" t="n">
        <v>1405</v>
      </c>
      <c r="AM717" s="5" t="n">
        <v>42325</v>
      </c>
      <c r="AN717" s="3" t="n">
        <f aca="false">MONTH(AM717)</f>
        <v>11</v>
      </c>
      <c r="AO717" s="3" t="str">
        <f aca="false">TEXT(AM717,"mmmm")</f>
        <v>November</v>
      </c>
    </row>
    <row r="718" customFormat="false" ht="12.75" hidden="true" customHeight="false" outlineLevel="0" collapsed="false">
      <c r="A718" s="3" t="n">
        <v>717</v>
      </c>
      <c r="B718" s="4" t="n">
        <v>67432</v>
      </c>
      <c r="C718" s="4" t="n">
        <v>1165</v>
      </c>
      <c r="E718" s="4" t="n">
        <v>0</v>
      </c>
      <c r="F718" s="4" t="n">
        <v>1</v>
      </c>
      <c r="G718" s="4" t="n">
        <v>69</v>
      </c>
      <c r="H718" s="4" t="n">
        <v>432</v>
      </c>
      <c r="I718" s="4" t="n">
        <v>79</v>
      </c>
      <c r="J718" s="4" t="n">
        <v>341</v>
      </c>
      <c r="K718" s="4" t="n">
        <v>177</v>
      </c>
      <c r="L718" s="4" t="n">
        <v>136</v>
      </c>
      <c r="M718" s="4" t="n">
        <v>170</v>
      </c>
      <c r="N718" s="4" t="n">
        <v>2</v>
      </c>
      <c r="O718" s="4" t="n">
        <v>8</v>
      </c>
      <c r="P718" s="4" t="n">
        <v>5</v>
      </c>
      <c r="Q718" s="4" t="n">
        <v>4</v>
      </c>
      <c r="R718" s="4" t="n">
        <v>4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47</v>
      </c>
      <c r="AA718" s="4" t="str">
        <f aca="false">IF(AND(Z718 &lt; 36, Z718&gt;23), "24-35",
IF(AND(Z718 &lt; 51, Z718&gt;35), "36-50",
IF(AND(Z718 &lt; 66, Z718&gt;50), "51-65",
IF(Z718&gt;65, "66+", "?"))))</f>
        <v>36-50</v>
      </c>
      <c r="AB718" s="4" t="n">
        <v>2616</v>
      </c>
      <c r="AC718" s="4" t="n">
        <v>0</v>
      </c>
      <c r="AD718" s="4" t="n">
        <v>1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1</v>
      </c>
      <c r="AJ718" s="4" t="n">
        <v>0</v>
      </c>
      <c r="AK718" s="4" t="n">
        <v>0</v>
      </c>
      <c r="AL718" s="4" t="n">
        <v>995</v>
      </c>
      <c r="AM718" s="5" t="n">
        <v>42233</v>
      </c>
      <c r="AN718" s="3" t="n">
        <f aca="false">MONTH(AM718)</f>
        <v>8</v>
      </c>
      <c r="AO718" s="3" t="str">
        <f aca="false">TEXT(AM718,"mmmm")</f>
        <v>August</v>
      </c>
    </row>
    <row r="719" customFormat="false" ht="12.75" hidden="true" customHeight="false" outlineLevel="0" collapsed="false">
      <c r="A719" s="3" t="n">
        <v>718</v>
      </c>
      <c r="B719" s="4" t="n">
        <v>70545</v>
      </c>
      <c r="C719" s="4" t="n">
        <v>313</v>
      </c>
      <c r="E719" s="4" t="n">
        <v>0</v>
      </c>
      <c r="F719" s="4" t="n">
        <v>1</v>
      </c>
      <c r="G719" s="4" t="n">
        <v>29</v>
      </c>
      <c r="H719" s="4" t="n">
        <v>138</v>
      </c>
      <c r="I719" s="4" t="n">
        <v>39</v>
      </c>
      <c r="J719" s="4" t="n">
        <v>63</v>
      </c>
      <c r="K719" s="4" t="n">
        <v>55</v>
      </c>
      <c r="L719" s="4" t="n">
        <v>18</v>
      </c>
      <c r="M719" s="4" t="n">
        <v>21</v>
      </c>
      <c r="N719" s="4" t="n">
        <v>1</v>
      </c>
      <c r="O719" s="4" t="n">
        <v>4</v>
      </c>
      <c r="P719" s="4" t="n">
        <v>1</v>
      </c>
      <c r="Q719" s="4" t="n">
        <v>7</v>
      </c>
      <c r="R719" s="4" t="n">
        <v>2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68</v>
      </c>
      <c r="AA719" s="4" t="str">
        <f aca="false">IF(AND(Z719 &lt; 36, Z719&gt;23), "24-35",
IF(AND(Z719 &lt; 51, Z719&gt;35), "36-50",
IF(AND(Z719 &lt; 66, Z719&gt;50), "51-65",
IF(Z719&gt;65, "66+", "?"))))</f>
        <v>66+</v>
      </c>
      <c r="AB719" s="4" t="n">
        <v>2185</v>
      </c>
      <c r="AC719" s="4" t="n">
        <v>0</v>
      </c>
      <c r="AD719" s="4" t="n">
        <v>0</v>
      </c>
      <c r="AE719" s="4" t="n">
        <v>0</v>
      </c>
      <c r="AF719" s="4" t="n">
        <v>1</v>
      </c>
      <c r="AG719" s="4" t="n">
        <v>0</v>
      </c>
      <c r="AH719" s="4" t="n">
        <v>0</v>
      </c>
      <c r="AI719" s="4" t="n">
        <v>0</v>
      </c>
      <c r="AJ719" s="4" t="n">
        <v>1</v>
      </c>
      <c r="AK719" s="4" t="n">
        <v>0</v>
      </c>
      <c r="AL719" s="4" t="n">
        <v>292</v>
      </c>
      <c r="AM719" s="5" t="n">
        <v>42664</v>
      </c>
      <c r="AN719" s="3" t="n">
        <f aca="false">MONTH(AM719)</f>
        <v>10</v>
      </c>
      <c r="AO719" s="3" t="str">
        <f aca="false">TEXT(AM719,"mmmm")</f>
        <v>October</v>
      </c>
    </row>
    <row r="720" customFormat="false" ht="12.75" hidden="true" customHeight="false" outlineLevel="0" collapsed="false">
      <c r="A720" s="3" t="n">
        <v>719</v>
      </c>
      <c r="B720" s="4" t="n">
        <v>17487</v>
      </c>
      <c r="C720" s="4" t="n">
        <v>12</v>
      </c>
      <c r="E720" s="4" t="n">
        <v>1</v>
      </c>
      <c r="F720" s="4" t="n">
        <v>0</v>
      </c>
      <c r="G720" s="4" t="n">
        <v>37</v>
      </c>
      <c r="H720" s="4" t="n">
        <v>0</v>
      </c>
      <c r="I720" s="4" t="n">
        <v>0</v>
      </c>
      <c r="J720" s="4" t="n">
        <v>1</v>
      </c>
      <c r="K720" s="4" t="n">
        <v>7</v>
      </c>
      <c r="L720" s="4" t="n">
        <v>4</v>
      </c>
      <c r="M720" s="4" t="n">
        <v>6</v>
      </c>
      <c r="N720" s="4" t="n">
        <v>1</v>
      </c>
      <c r="O720" s="4" t="n">
        <v>1</v>
      </c>
      <c r="P720" s="4" t="n">
        <v>0</v>
      </c>
      <c r="Q720" s="4" t="n">
        <v>2</v>
      </c>
      <c r="R720" s="4" t="n">
        <v>7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31</v>
      </c>
      <c r="AA720" s="4" t="str">
        <f aca="false">IF(AND(Z720 &lt; 36, Z720&gt;23), "24-35",
IF(AND(Z720 &lt; 51, Z720&gt;35), "36-50",
IF(AND(Z720 &lt; 66, Z720&gt;50), "51-65",
IF(Z720&gt;65, "66+", "?"))))</f>
        <v>24-35</v>
      </c>
      <c r="AB720" s="4" t="n">
        <v>2627</v>
      </c>
      <c r="AC720" s="4" t="n">
        <v>0</v>
      </c>
      <c r="AD720" s="4" t="n">
        <v>1</v>
      </c>
      <c r="AE720" s="4" t="n">
        <v>0</v>
      </c>
      <c r="AF720" s="4" t="n">
        <v>0</v>
      </c>
      <c r="AG720" s="4" t="n">
        <v>0</v>
      </c>
      <c r="AH720" s="4" t="n">
        <v>0</v>
      </c>
      <c r="AI720" s="4" t="n">
        <v>0</v>
      </c>
      <c r="AJ720" s="4" t="n">
        <v>0</v>
      </c>
      <c r="AK720" s="4" t="n">
        <v>0</v>
      </c>
      <c r="AL720" s="4" t="n">
        <v>6</v>
      </c>
      <c r="AM720" s="5" t="n">
        <v>42222</v>
      </c>
      <c r="AN720" s="3" t="n">
        <f aca="false">MONTH(AM720)</f>
        <v>8</v>
      </c>
      <c r="AO720" s="3" t="str">
        <f aca="false">TEXT(AM720,"mmmm")</f>
        <v>August</v>
      </c>
    </row>
    <row r="721" customFormat="false" ht="12.75" hidden="true" customHeight="false" outlineLevel="0" collapsed="false">
      <c r="A721" s="3" t="n">
        <v>720</v>
      </c>
      <c r="B721" s="4" t="n">
        <v>62882</v>
      </c>
      <c r="C721" s="4" t="n">
        <v>1241</v>
      </c>
      <c r="E721" s="4" t="n">
        <v>0</v>
      </c>
      <c r="F721" s="4" t="n">
        <v>1</v>
      </c>
      <c r="G721" s="4" t="n">
        <v>26</v>
      </c>
      <c r="H721" s="4" t="n">
        <v>509</v>
      </c>
      <c r="I721" s="4" t="n">
        <v>133</v>
      </c>
      <c r="J721" s="4" t="n">
        <v>497</v>
      </c>
      <c r="K721" s="4" t="n">
        <v>78</v>
      </c>
      <c r="L721" s="4" t="n">
        <v>24</v>
      </c>
      <c r="M721" s="4" t="n">
        <v>97</v>
      </c>
      <c r="N721" s="4" t="n">
        <v>2</v>
      </c>
      <c r="O721" s="4" t="n">
        <v>7</v>
      </c>
      <c r="P721" s="4" t="n">
        <v>5</v>
      </c>
      <c r="Q721" s="4" t="n">
        <v>6</v>
      </c>
      <c r="R721" s="4" t="n">
        <v>4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51</v>
      </c>
      <c r="AA721" s="4" t="str">
        <f aca="false">IF(AND(Z721 &lt; 36, Z721&gt;23), "24-35",
IF(AND(Z721 &lt; 51, Z721&gt;35), "36-50",
IF(AND(Z721 &lt; 66, Z721&gt;50), "51-65",
IF(Z721&gt;65, "66+", "?"))))</f>
        <v>51-65</v>
      </c>
      <c r="AB721" s="4" t="n">
        <v>2848</v>
      </c>
      <c r="AC721" s="4" t="n">
        <v>0</v>
      </c>
      <c r="AD721" s="4" t="n">
        <v>0</v>
      </c>
      <c r="AE721" s="4" t="n">
        <v>0</v>
      </c>
      <c r="AF721" s="4" t="n">
        <v>1</v>
      </c>
      <c r="AG721" s="4" t="n">
        <v>0</v>
      </c>
      <c r="AH721" s="4" t="n">
        <v>0</v>
      </c>
      <c r="AI721" s="4" t="n">
        <v>1</v>
      </c>
      <c r="AJ721" s="4" t="n">
        <v>0</v>
      </c>
      <c r="AK721" s="4" t="n">
        <v>0</v>
      </c>
      <c r="AL721" s="4" t="n">
        <v>1144</v>
      </c>
      <c r="AM721" s="5" t="n">
        <v>42001</v>
      </c>
      <c r="AN721" s="3" t="n">
        <f aca="false">MONTH(AM721)</f>
        <v>12</v>
      </c>
      <c r="AO721" s="3" t="str">
        <f aca="false">TEXT(AM721,"mmmm")</f>
        <v>December</v>
      </c>
    </row>
    <row r="722" customFormat="false" ht="12.75" hidden="true" customHeight="false" outlineLevel="0" collapsed="false">
      <c r="A722" s="3" t="n">
        <v>721</v>
      </c>
      <c r="B722" s="4" t="n">
        <v>64108</v>
      </c>
      <c r="C722" s="4" t="n">
        <v>1078</v>
      </c>
      <c r="E722" s="4" t="n">
        <v>0</v>
      </c>
      <c r="F722" s="4" t="n">
        <v>1</v>
      </c>
      <c r="G722" s="4" t="n">
        <v>8</v>
      </c>
      <c r="H722" s="4" t="n">
        <v>948</v>
      </c>
      <c r="I722" s="4" t="n">
        <v>10</v>
      </c>
      <c r="J722" s="4" t="n">
        <v>86</v>
      </c>
      <c r="K722" s="4" t="n">
        <v>13</v>
      </c>
      <c r="L722" s="4" t="n">
        <v>21</v>
      </c>
      <c r="M722" s="4" t="n">
        <v>21</v>
      </c>
      <c r="N722" s="4" t="n">
        <v>4</v>
      </c>
      <c r="O722" s="4" t="n">
        <v>6</v>
      </c>
      <c r="P722" s="4" t="n">
        <v>9</v>
      </c>
      <c r="Q722" s="4" t="n">
        <v>11</v>
      </c>
      <c r="R722" s="4" t="n">
        <v>5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67</v>
      </c>
      <c r="AA722" s="4" t="str">
        <f aca="false">IF(AND(Z722 &lt; 36, Z722&gt;23), "24-35",
IF(AND(Z722 &lt; 51, Z722&gt;35), "36-50",
IF(AND(Z722 &lt; 66, Z722&gt;50), "51-65",
IF(Z722&gt;65, "66+", "?"))))</f>
        <v>66+</v>
      </c>
      <c r="AB722" s="4" t="n">
        <v>2622</v>
      </c>
      <c r="AC722" s="4" t="n">
        <v>0</v>
      </c>
      <c r="AD722" s="4" t="n">
        <v>0</v>
      </c>
      <c r="AE722" s="4" t="n">
        <v>1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1</v>
      </c>
      <c r="AL722" s="4" t="n">
        <v>1057</v>
      </c>
      <c r="AM722" s="5" t="n">
        <v>42227</v>
      </c>
      <c r="AN722" s="3" t="n">
        <f aca="false">MONTH(AM722)</f>
        <v>8</v>
      </c>
      <c r="AO722" s="3" t="str">
        <f aca="false">TEXT(AM722,"mmmm")</f>
        <v>August</v>
      </c>
    </row>
    <row r="723" customFormat="false" ht="12.75" hidden="true" customHeight="false" outlineLevel="0" collapsed="false">
      <c r="A723" s="3" t="n">
        <v>722</v>
      </c>
      <c r="B723" s="4" t="n">
        <v>34941</v>
      </c>
      <c r="C723" s="4" t="n">
        <v>73</v>
      </c>
      <c r="E723" s="4" t="n">
        <v>1</v>
      </c>
      <c r="F723" s="4" t="n">
        <v>1</v>
      </c>
      <c r="G723" s="4" t="n">
        <v>26</v>
      </c>
      <c r="H723" s="4" t="n">
        <v>39</v>
      </c>
      <c r="I723" s="4" t="n">
        <v>2</v>
      </c>
      <c r="J723" s="4" t="n">
        <v>25</v>
      </c>
      <c r="K723" s="4" t="n">
        <v>4</v>
      </c>
      <c r="L723" s="4" t="n">
        <v>3</v>
      </c>
      <c r="M723" s="4" t="n">
        <v>24</v>
      </c>
      <c r="N723" s="4" t="n">
        <v>2</v>
      </c>
      <c r="O723" s="4" t="n">
        <v>3</v>
      </c>
      <c r="P723" s="4" t="n">
        <v>0</v>
      </c>
      <c r="Q723" s="4" t="n">
        <v>3</v>
      </c>
      <c r="R723" s="4" t="n">
        <v>8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64</v>
      </c>
      <c r="AA723" s="4" t="str">
        <f aca="false">IF(AND(Z723 &lt; 36, Z723&gt;23), "24-35",
IF(AND(Z723 &lt; 51, Z723&gt;35), "36-50",
IF(AND(Z723 &lt; 66, Z723&gt;50), "51-65",
IF(Z723&gt;65, "66+", "?"))))</f>
        <v>51-65</v>
      </c>
      <c r="AB723" s="4" t="n">
        <v>2639</v>
      </c>
      <c r="AC723" s="4" t="n">
        <v>0</v>
      </c>
      <c r="AD723" s="4" t="n">
        <v>0</v>
      </c>
      <c r="AE723" s="4" t="n">
        <v>0</v>
      </c>
      <c r="AF723" s="4" t="n">
        <v>1</v>
      </c>
      <c r="AG723" s="4" t="n">
        <v>0</v>
      </c>
      <c r="AH723" s="4" t="n">
        <v>0</v>
      </c>
      <c r="AI723" s="4" t="n">
        <v>0</v>
      </c>
      <c r="AJ723" s="4" t="n">
        <v>1</v>
      </c>
      <c r="AK723" s="4" t="n">
        <v>0</v>
      </c>
      <c r="AL723" s="4" t="n">
        <v>49</v>
      </c>
      <c r="AM723" s="5" t="n">
        <v>42210</v>
      </c>
      <c r="AN723" s="3" t="n">
        <f aca="false">MONTH(AM723)</f>
        <v>7</v>
      </c>
      <c r="AO723" s="3" t="str">
        <f aca="false">TEXT(AM723,"mmmm")</f>
        <v>July</v>
      </c>
    </row>
    <row r="724" customFormat="false" ht="12.75" hidden="true" customHeight="false" outlineLevel="0" collapsed="false">
      <c r="A724" s="3" t="n">
        <v>723</v>
      </c>
      <c r="B724" s="4" t="n">
        <v>48767</v>
      </c>
      <c r="C724" s="4" t="n">
        <v>53</v>
      </c>
      <c r="E724" s="4" t="n">
        <v>1</v>
      </c>
      <c r="F724" s="4" t="n">
        <v>2</v>
      </c>
      <c r="G724" s="4" t="n">
        <v>79</v>
      </c>
      <c r="H724" s="4" t="n">
        <v>28</v>
      </c>
      <c r="I724" s="4" t="n">
        <v>1</v>
      </c>
      <c r="J724" s="4" t="n">
        <v>21</v>
      </c>
      <c r="K724" s="4" t="n">
        <v>3</v>
      </c>
      <c r="L724" s="4" t="n">
        <v>0</v>
      </c>
      <c r="M724" s="4" t="n">
        <v>10</v>
      </c>
      <c r="N724" s="4" t="n">
        <v>3</v>
      </c>
      <c r="O724" s="4" t="n">
        <v>2</v>
      </c>
      <c r="P724" s="4" t="n">
        <v>1</v>
      </c>
      <c r="Q724" s="4" t="n">
        <v>3</v>
      </c>
      <c r="R724" s="4" t="n">
        <v>5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70</v>
      </c>
      <c r="AA724" s="4" t="str">
        <f aca="false">IF(AND(Z724 &lt; 36, Z724&gt;23), "24-35",
IF(AND(Z724 &lt; 51, Z724&gt;35), "36-50",
IF(AND(Z724 &lt; 66, Z724&gt;50), "51-65",
IF(Z724&gt;65, "66+", "?"))))</f>
        <v>66+</v>
      </c>
      <c r="AB724" s="4" t="n">
        <v>2338</v>
      </c>
      <c r="AC724" s="4" t="n">
        <v>0</v>
      </c>
      <c r="AD724" s="4" t="n">
        <v>0</v>
      </c>
      <c r="AE724" s="4" t="n">
        <v>1</v>
      </c>
      <c r="AF724" s="4" t="n">
        <v>0</v>
      </c>
      <c r="AG724" s="4" t="n">
        <v>0</v>
      </c>
      <c r="AH724" s="4" t="n">
        <v>0</v>
      </c>
      <c r="AI724" s="4" t="n">
        <v>0</v>
      </c>
      <c r="AJ724" s="4" t="n">
        <v>0</v>
      </c>
      <c r="AK724" s="4" t="n">
        <v>1</v>
      </c>
      <c r="AL724" s="4" t="n">
        <v>43</v>
      </c>
      <c r="AM724" s="5" t="n">
        <v>42511</v>
      </c>
      <c r="AN724" s="3" t="n">
        <f aca="false">MONTH(AM724)</f>
        <v>5</v>
      </c>
      <c r="AO724" s="3" t="str">
        <f aca="false">TEXT(AM724,"mmmm")</f>
        <v>May</v>
      </c>
    </row>
    <row r="725" customFormat="false" ht="12.75" hidden="true" customHeight="false" outlineLevel="0" collapsed="false">
      <c r="A725" s="3" t="n">
        <v>724</v>
      </c>
      <c r="B725" s="4" t="n">
        <v>38702</v>
      </c>
      <c r="C725" s="4" t="n">
        <v>69</v>
      </c>
      <c r="E725" s="4" t="n">
        <v>1</v>
      </c>
      <c r="F725" s="4" t="n">
        <v>0</v>
      </c>
      <c r="G725" s="4" t="n">
        <v>71</v>
      </c>
      <c r="H725" s="4" t="n">
        <v>13</v>
      </c>
      <c r="I725" s="4" t="n">
        <v>11</v>
      </c>
      <c r="J725" s="4" t="n">
        <v>24</v>
      </c>
      <c r="K725" s="4" t="n">
        <v>13</v>
      </c>
      <c r="L725" s="4" t="n">
        <v>8</v>
      </c>
      <c r="M725" s="4" t="n">
        <v>40</v>
      </c>
      <c r="N725" s="4" t="n">
        <v>2</v>
      </c>
      <c r="O725" s="4" t="n">
        <v>3</v>
      </c>
      <c r="P725" s="4" t="n">
        <v>0</v>
      </c>
      <c r="Q725" s="4" t="n">
        <v>4</v>
      </c>
      <c r="R725" s="4" t="n">
        <v>6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42</v>
      </c>
      <c r="AA725" s="4" t="str">
        <f aca="false">IF(AND(Z725 &lt; 36, Z725&gt;23), "24-35",
IF(AND(Z725 &lt; 51, Z725&gt;35), "36-50",
IF(AND(Z725 &lt; 66, Z725&gt;50), "51-65",
IF(Z725&gt;65, "66+", "?"))))</f>
        <v>36-50</v>
      </c>
      <c r="AB725" s="4" t="n">
        <v>2491</v>
      </c>
      <c r="AC725" s="4" t="n">
        <v>0</v>
      </c>
      <c r="AD725" s="4" t="n">
        <v>0</v>
      </c>
      <c r="AE725" s="4" t="n">
        <v>0</v>
      </c>
      <c r="AF725" s="4" t="n">
        <v>1</v>
      </c>
      <c r="AG725" s="4" t="n">
        <v>0</v>
      </c>
      <c r="AH725" s="4" t="n">
        <v>1</v>
      </c>
      <c r="AI725" s="4" t="n">
        <v>0</v>
      </c>
      <c r="AJ725" s="4" t="n">
        <v>0</v>
      </c>
      <c r="AK725" s="4" t="n">
        <v>0</v>
      </c>
      <c r="AL725" s="4" t="n">
        <v>29</v>
      </c>
      <c r="AM725" s="5" t="n">
        <v>42358</v>
      </c>
      <c r="AN725" s="3" t="n">
        <f aca="false">MONTH(AM725)</f>
        <v>12</v>
      </c>
      <c r="AO725" s="3" t="str">
        <f aca="false">TEXT(AM725,"mmmm")</f>
        <v>December</v>
      </c>
    </row>
    <row r="726" customFormat="false" ht="12.75" hidden="true" customHeight="false" outlineLevel="0" collapsed="false">
      <c r="A726" s="3" t="n">
        <v>725</v>
      </c>
      <c r="B726" s="4" t="n">
        <v>82224</v>
      </c>
      <c r="C726" s="4" t="n">
        <v>862</v>
      </c>
      <c r="E726" s="4" t="n">
        <v>0</v>
      </c>
      <c r="F726" s="4" t="n">
        <v>0</v>
      </c>
      <c r="G726" s="4" t="n">
        <v>83</v>
      </c>
      <c r="H726" s="4" t="n">
        <v>307</v>
      </c>
      <c r="I726" s="4" t="n">
        <v>26</v>
      </c>
      <c r="J726" s="4" t="n">
        <v>360</v>
      </c>
      <c r="K726" s="4" t="n">
        <v>138</v>
      </c>
      <c r="L726" s="4" t="n">
        <v>31</v>
      </c>
      <c r="M726" s="4" t="n">
        <v>40</v>
      </c>
      <c r="N726" s="4" t="n">
        <v>1</v>
      </c>
      <c r="O726" s="4" t="n">
        <v>6</v>
      </c>
      <c r="P726" s="4" t="n">
        <v>9</v>
      </c>
      <c r="Q726" s="4" t="n">
        <v>5</v>
      </c>
      <c r="R726" s="4" t="n">
        <v>3</v>
      </c>
      <c r="S726" s="4" t="n">
        <v>1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56</v>
      </c>
      <c r="AA726" s="4" t="str">
        <f aca="false">IF(AND(Z726 &lt; 36, Z726&gt;23), "24-35",
IF(AND(Z726 &lt; 51, Z726&gt;35), "36-50",
IF(AND(Z726 &lt; 66, Z726&gt;50), "51-65",
IF(Z726&gt;65, "66+", "?"))))</f>
        <v>51-65</v>
      </c>
      <c r="AB726" s="4" t="n">
        <v>2314</v>
      </c>
      <c r="AC726" s="4" t="n">
        <v>0</v>
      </c>
      <c r="AD726" s="4" t="n">
        <v>1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1</v>
      </c>
      <c r="AJ726" s="4" t="n">
        <v>0</v>
      </c>
      <c r="AK726" s="4" t="n">
        <v>0</v>
      </c>
      <c r="AL726" s="4" t="n">
        <v>822</v>
      </c>
      <c r="AM726" s="5" t="n">
        <v>42535</v>
      </c>
      <c r="AN726" s="3" t="n">
        <f aca="false">MONTH(AM726)</f>
        <v>6</v>
      </c>
      <c r="AO726" s="3" t="str">
        <f aca="false">TEXT(AM726,"mmmm")</f>
        <v>June</v>
      </c>
    </row>
    <row r="727" customFormat="false" ht="12.75" hidden="true" customHeight="false" outlineLevel="0" collapsed="false">
      <c r="A727" s="3" t="n">
        <v>726</v>
      </c>
      <c r="B727" s="4" t="n">
        <v>83844</v>
      </c>
      <c r="C727" s="4" t="n">
        <v>1383</v>
      </c>
      <c r="E727" s="4" t="n">
        <v>0</v>
      </c>
      <c r="F727" s="4" t="n">
        <v>0</v>
      </c>
      <c r="G727" s="4" t="n">
        <v>57</v>
      </c>
      <c r="H727" s="4" t="n">
        <v>901</v>
      </c>
      <c r="I727" s="4" t="n">
        <v>31</v>
      </c>
      <c r="J727" s="4" t="n">
        <v>345</v>
      </c>
      <c r="K727" s="4" t="n">
        <v>75</v>
      </c>
      <c r="L727" s="4" t="n">
        <v>31</v>
      </c>
      <c r="M727" s="4" t="n">
        <v>191</v>
      </c>
      <c r="N727" s="4" t="n">
        <v>1</v>
      </c>
      <c r="O727" s="4" t="n">
        <v>4</v>
      </c>
      <c r="P727" s="4" t="n">
        <v>4</v>
      </c>
      <c r="Q727" s="4" t="n">
        <v>11</v>
      </c>
      <c r="R727" s="4" t="n">
        <v>1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1</v>
      </c>
      <c r="X727" s="4" t="n">
        <v>0</v>
      </c>
      <c r="Y727" s="4" t="n">
        <v>0</v>
      </c>
      <c r="Z727" s="4" t="n">
        <v>68</v>
      </c>
      <c r="AA727" s="4" t="str">
        <f aca="false">IF(AND(Z727 &lt; 36, Z727&gt;23), "24-35",
IF(AND(Z727 &lt; 51, Z727&gt;35), "36-50",
IF(AND(Z727 &lt; 66, Z727&gt;50), "51-65",
IF(Z727&gt;65, "66+", "?"))))</f>
        <v>66+</v>
      </c>
      <c r="AB727" s="4" t="n">
        <v>2572</v>
      </c>
      <c r="AC727" s="4" t="n">
        <v>0</v>
      </c>
      <c r="AD727" s="4" t="n">
        <v>0</v>
      </c>
      <c r="AE727" s="4" t="n">
        <v>0</v>
      </c>
      <c r="AF727" s="4" t="n">
        <v>1</v>
      </c>
      <c r="AG727" s="4" t="n">
        <v>0</v>
      </c>
      <c r="AH727" s="4" t="n">
        <v>0</v>
      </c>
      <c r="AI727" s="4" t="n">
        <v>1</v>
      </c>
      <c r="AJ727" s="4" t="n">
        <v>0</v>
      </c>
      <c r="AK727" s="4" t="n">
        <v>0</v>
      </c>
      <c r="AL727" s="4" t="n">
        <v>1192</v>
      </c>
      <c r="AM727" s="5" t="n">
        <v>42277</v>
      </c>
      <c r="AN727" s="3" t="n">
        <f aca="false">MONTH(AM727)</f>
        <v>9</v>
      </c>
      <c r="AO727" s="3" t="str">
        <f aca="false">TEXT(AM727,"mmmm")</f>
        <v>September</v>
      </c>
    </row>
    <row r="728" customFormat="false" ht="12.75" hidden="true" customHeight="false" outlineLevel="0" collapsed="false">
      <c r="A728" s="3" t="n">
        <v>727</v>
      </c>
      <c r="B728" s="4" t="n">
        <v>17003</v>
      </c>
      <c r="C728" s="4" t="n">
        <v>31</v>
      </c>
      <c r="E728" s="4" t="n">
        <v>1</v>
      </c>
      <c r="F728" s="4" t="n">
        <v>0</v>
      </c>
      <c r="G728" s="4" t="n">
        <v>37</v>
      </c>
      <c r="H728" s="4" t="n">
        <v>2</v>
      </c>
      <c r="I728" s="4" t="n">
        <v>5</v>
      </c>
      <c r="J728" s="4" t="n">
        <v>12</v>
      </c>
      <c r="K728" s="4" t="n">
        <v>4</v>
      </c>
      <c r="L728" s="4" t="n">
        <v>8</v>
      </c>
      <c r="M728" s="4" t="n">
        <v>7</v>
      </c>
      <c r="N728" s="4" t="n">
        <v>3</v>
      </c>
      <c r="O728" s="4" t="n">
        <v>2</v>
      </c>
      <c r="P728" s="4" t="n">
        <v>0</v>
      </c>
      <c r="Q728" s="4" t="n">
        <v>4</v>
      </c>
      <c r="R728" s="4" t="n">
        <v>5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45</v>
      </c>
      <c r="AA728" s="4" t="str">
        <f aca="false">IF(AND(Z728 &lt; 36, Z728&gt;23), "24-35",
IF(AND(Z728 &lt; 51, Z728&gt;35), "36-50",
IF(AND(Z728 &lt; 66, Z728&gt;50), "51-65",
IF(Z728&gt;65, "66+", "?"))))</f>
        <v>36-50</v>
      </c>
      <c r="AB728" s="4" t="n">
        <v>2361</v>
      </c>
      <c r="AC728" s="4" t="n">
        <v>0</v>
      </c>
      <c r="AD728" s="4" t="n">
        <v>1</v>
      </c>
      <c r="AE728" s="4" t="n">
        <v>0</v>
      </c>
      <c r="AF728" s="4" t="n">
        <v>0</v>
      </c>
      <c r="AG728" s="4" t="n">
        <v>0</v>
      </c>
      <c r="AH728" s="4" t="n">
        <v>1</v>
      </c>
      <c r="AI728" s="4" t="n">
        <v>0</v>
      </c>
      <c r="AJ728" s="4" t="n">
        <v>0</v>
      </c>
      <c r="AK728" s="4" t="n">
        <v>0</v>
      </c>
      <c r="AL728" s="4" t="n">
        <v>24</v>
      </c>
      <c r="AM728" s="5" t="n">
        <v>42488</v>
      </c>
      <c r="AN728" s="3" t="n">
        <f aca="false">MONTH(AM728)</f>
        <v>4</v>
      </c>
      <c r="AO728" s="3" t="str">
        <f aca="false">TEXT(AM728,"mmmm")</f>
        <v>April</v>
      </c>
    </row>
    <row r="729" customFormat="false" ht="12.75" hidden="true" customHeight="false" outlineLevel="0" collapsed="false">
      <c r="A729" s="3" t="n">
        <v>728</v>
      </c>
      <c r="B729" s="4" t="n">
        <v>71163</v>
      </c>
      <c r="C729" s="4" t="n">
        <v>916</v>
      </c>
      <c r="E729" s="4" t="n">
        <v>0</v>
      </c>
      <c r="F729" s="4" t="n">
        <v>0</v>
      </c>
      <c r="G729" s="4" t="n">
        <v>30</v>
      </c>
      <c r="H729" s="4" t="n">
        <v>283</v>
      </c>
      <c r="I729" s="4" t="n">
        <v>17</v>
      </c>
      <c r="J729" s="4" t="n">
        <v>372</v>
      </c>
      <c r="K729" s="4" t="n">
        <v>138</v>
      </c>
      <c r="L729" s="4" t="n">
        <v>106</v>
      </c>
      <c r="M729" s="4" t="n">
        <v>44</v>
      </c>
      <c r="N729" s="4" t="n">
        <v>1</v>
      </c>
      <c r="O729" s="4" t="n">
        <v>3</v>
      </c>
      <c r="P729" s="4" t="n">
        <v>8</v>
      </c>
      <c r="Q729" s="4" t="n">
        <v>12</v>
      </c>
      <c r="R729" s="4" t="n">
        <v>1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25</v>
      </c>
      <c r="AA729" s="4" t="str">
        <f aca="false">IF(AND(Z729 &lt; 36, Z729&gt;23), "24-35",
IF(AND(Z729 &lt; 51, Z729&gt;35), "36-50",
IF(AND(Z729 &lt; 66, Z729&gt;50), "51-65",
IF(Z729&gt;65, "66+", "?"))))</f>
        <v>24-35</v>
      </c>
      <c r="AB729" s="4" t="n">
        <v>2271</v>
      </c>
      <c r="AC729" s="4" t="n">
        <v>0</v>
      </c>
      <c r="AD729" s="4" t="n">
        <v>0</v>
      </c>
      <c r="AE729" s="4" t="n">
        <v>1</v>
      </c>
      <c r="AF729" s="4" t="n">
        <v>0</v>
      </c>
      <c r="AG729" s="4" t="n">
        <v>0</v>
      </c>
      <c r="AH729" s="4" t="n">
        <v>0</v>
      </c>
      <c r="AI729" s="4" t="n">
        <v>1</v>
      </c>
      <c r="AJ729" s="4" t="n">
        <v>0</v>
      </c>
      <c r="AK729" s="4" t="n">
        <v>0</v>
      </c>
      <c r="AL729" s="4" t="n">
        <v>872</v>
      </c>
      <c r="AM729" s="5" t="n">
        <v>42578</v>
      </c>
      <c r="AN729" s="3" t="n">
        <f aca="false">MONTH(AM729)</f>
        <v>7</v>
      </c>
      <c r="AO729" s="3" t="str">
        <f aca="false">TEXT(AM729,"mmmm")</f>
        <v>July</v>
      </c>
    </row>
    <row r="730" customFormat="false" ht="12.75" hidden="true" customHeight="false" outlineLevel="0" collapsed="false">
      <c r="A730" s="3" t="n">
        <v>729</v>
      </c>
      <c r="B730" s="4" t="n">
        <v>33697</v>
      </c>
      <c r="C730" s="4" t="n">
        <v>17</v>
      </c>
      <c r="E730" s="4" t="n">
        <v>1</v>
      </c>
      <c r="F730" s="4" t="n">
        <v>0</v>
      </c>
      <c r="G730" s="4" t="n">
        <v>34</v>
      </c>
      <c r="H730" s="4" t="n">
        <v>4</v>
      </c>
      <c r="I730" s="4" t="n">
        <v>3</v>
      </c>
      <c r="J730" s="4" t="n">
        <v>7</v>
      </c>
      <c r="K730" s="4" t="n">
        <v>0</v>
      </c>
      <c r="L730" s="4" t="n">
        <v>3</v>
      </c>
      <c r="M730" s="4" t="n">
        <v>11</v>
      </c>
      <c r="N730" s="4" t="n">
        <v>1</v>
      </c>
      <c r="O730" s="4" t="n">
        <v>1</v>
      </c>
      <c r="P730" s="4" t="n">
        <v>0</v>
      </c>
      <c r="Q730" s="4" t="n">
        <v>2</v>
      </c>
      <c r="R730" s="4" t="n">
        <v>7</v>
      </c>
      <c r="S730" s="4" t="n">
        <v>0</v>
      </c>
      <c r="T730" s="4" t="n">
        <v>0</v>
      </c>
      <c r="U730" s="4" t="n">
        <v>1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50</v>
      </c>
      <c r="AA730" s="4" t="str">
        <f aca="false">IF(AND(Z730 &lt; 36, Z730&gt;23), "24-35",
IF(AND(Z730 &lt; 51, Z730&gt;35), "36-50",
IF(AND(Z730 &lt; 66, Z730&gt;50), "51-65",
IF(Z730&gt;65, "66+", "?"))))</f>
        <v>36-50</v>
      </c>
      <c r="AB730" s="4" t="n">
        <v>2446</v>
      </c>
      <c r="AC730" s="4" t="n">
        <v>0</v>
      </c>
      <c r="AD730" s="4" t="n">
        <v>0</v>
      </c>
      <c r="AE730" s="4" t="n">
        <v>1</v>
      </c>
      <c r="AF730" s="4" t="n">
        <v>0</v>
      </c>
      <c r="AG730" s="4" t="n">
        <v>0</v>
      </c>
      <c r="AH730" s="4" t="n">
        <v>0</v>
      </c>
      <c r="AI730" s="4" t="n">
        <v>1</v>
      </c>
      <c r="AJ730" s="4" t="n">
        <v>0</v>
      </c>
      <c r="AK730" s="4" t="n">
        <v>0</v>
      </c>
      <c r="AL730" s="4" t="n">
        <v>6</v>
      </c>
      <c r="AM730" s="5" t="n">
        <v>42403</v>
      </c>
      <c r="AN730" s="3" t="n">
        <f aca="false">MONTH(AM730)</f>
        <v>2</v>
      </c>
      <c r="AO730" s="3" t="str">
        <f aca="false">TEXT(AM730,"mmmm")</f>
        <v>February</v>
      </c>
    </row>
    <row r="731" customFormat="false" ht="12.75" hidden="false" customHeight="false" outlineLevel="0" collapsed="false">
      <c r="A731" s="3" t="n">
        <v>730</v>
      </c>
      <c r="B731" s="4" t="n">
        <v>67369</v>
      </c>
      <c r="C731" s="4" t="n">
        <v>1419</v>
      </c>
      <c r="D731" s="4" t="n">
        <f aca="false">C731*100/B731</f>
        <v>2.10631002389823</v>
      </c>
      <c r="E731" s="4" t="n">
        <v>0</v>
      </c>
      <c r="F731" s="4" t="n">
        <v>1</v>
      </c>
      <c r="G731" s="4" t="n">
        <v>81</v>
      </c>
      <c r="H731" s="4" t="n">
        <v>1298</v>
      </c>
      <c r="I731" s="4" t="n">
        <v>0</v>
      </c>
      <c r="J731" s="4" t="n">
        <v>70</v>
      </c>
      <c r="K731" s="4" t="n">
        <v>37</v>
      </c>
      <c r="L731" s="4" t="n">
        <v>14</v>
      </c>
      <c r="M731" s="4" t="n">
        <v>42</v>
      </c>
      <c r="N731" s="4" t="n">
        <v>4</v>
      </c>
      <c r="O731" s="4" t="n">
        <v>7</v>
      </c>
      <c r="P731" s="4" t="n">
        <v>4</v>
      </c>
      <c r="Q731" s="4" t="n">
        <v>10</v>
      </c>
      <c r="R731" s="4" t="n">
        <v>4</v>
      </c>
      <c r="S731" s="4" t="n">
        <v>0</v>
      </c>
      <c r="T731" s="4" t="n">
        <v>0</v>
      </c>
      <c r="U731" s="4" t="n">
        <v>0</v>
      </c>
      <c r="V731" s="4" t="n">
        <v>1</v>
      </c>
      <c r="W731" s="4" t="n">
        <v>1</v>
      </c>
      <c r="X731" s="4" t="n">
        <v>0</v>
      </c>
      <c r="Y731" s="4" t="n">
        <v>1</v>
      </c>
      <c r="Z731" s="4" t="n">
        <v>51</v>
      </c>
      <c r="AA731" s="4" t="str">
        <f aca="false">IF(AND(Z731 &lt; 36, Z731&gt;23), "24-35",
IF(AND(Z731 &lt; 51, Z731&gt;35), "36-50",
IF(AND(Z731 &lt; 66, Z731&gt;50), "51-65",
IF(Z731&gt;65, "66+", "?"))))</f>
        <v>51-65</v>
      </c>
      <c r="AB731" s="4" t="n">
        <v>2748</v>
      </c>
      <c r="AC731" s="4" t="n">
        <v>0</v>
      </c>
      <c r="AD731" s="4" t="n">
        <v>0</v>
      </c>
      <c r="AE731" s="4" t="n">
        <v>0</v>
      </c>
      <c r="AF731" s="4" t="n">
        <v>0</v>
      </c>
      <c r="AG731" s="4" t="n">
        <v>1</v>
      </c>
      <c r="AH731" s="4" t="n">
        <v>0</v>
      </c>
      <c r="AI731" s="4" t="n">
        <v>0</v>
      </c>
      <c r="AJ731" s="4" t="n">
        <v>1</v>
      </c>
      <c r="AK731" s="4" t="n">
        <v>0</v>
      </c>
      <c r="AL731" s="4" t="n">
        <v>1377</v>
      </c>
      <c r="AM731" s="5" t="n">
        <v>42101</v>
      </c>
      <c r="AN731" s="3" t="n">
        <f aca="false">MONTH(AM731)</f>
        <v>4</v>
      </c>
      <c r="AO731" s="3" t="str">
        <f aca="false">TEXT(AM731,"mmmm")</f>
        <v>April</v>
      </c>
    </row>
    <row r="732" customFormat="false" ht="12.75" hidden="true" customHeight="false" outlineLevel="0" collapsed="false">
      <c r="A732" s="3" t="n">
        <v>731</v>
      </c>
      <c r="B732" s="4" t="n">
        <v>83443</v>
      </c>
      <c r="C732" s="4" t="n">
        <v>1413</v>
      </c>
      <c r="E732" s="4" t="n">
        <v>0</v>
      </c>
      <c r="F732" s="4" t="n">
        <v>0</v>
      </c>
      <c r="G732" s="4" t="n">
        <v>89</v>
      </c>
      <c r="H732" s="4" t="n">
        <v>518</v>
      </c>
      <c r="I732" s="4" t="n">
        <v>42</v>
      </c>
      <c r="J732" s="4" t="n">
        <v>742</v>
      </c>
      <c r="K732" s="4" t="n">
        <v>55</v>
      </c>
      <c r="L732" s="4" t="n">
        <v>56</v>
      </c>
      <c r="M732" s="4" t="n">
        <v>84</v>
      </c>
      <c r="N732" s="4" t="n">
        <v>1</v>
      </c>
      <c r="O732" s="4" t="n">
        <v>6</v>
      </c>
      <c r="P732" s="4" t="n">
        <v>10</v>
      </c>
      <c r="Q732" s="4" t="n">
        <v>5</v>
      </c>
      <c r="R732" s="4" t="n">
        <v>2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48</v>
      </c>
      <c r="AA732" s="4" t="str">
        <f aca="false">IF(AND(Z732 &lt; 36, Z732&gt;23), "24-35",
IF(AND(Z732 &lt; 51, Z732&gt;35), "36-50",
IF(AND(Z732 &lt; 66, Z732&gt;50), "51-65",
IF(Z732&gt;65, "66+", "?"))))</f>
        <v>36-50</v>
      </c>
      <c r="AB732" s="4" t="n">
        <v>2339</v>
      </c>
      <c r="AC732" s="4" t="n">
        <v>0</v>
      </c>
      <c r="AD732" s="4" t="n">
        <v>0</v>
      </c>
      <c r="AE732" s="4" t="n">
        <v>0</v>
      </c>
      <c r="AF732" s="4" t="n">
        <v>1</v>
      </c>
      <c r="AG732" s="4" t="n">
        <v>0</v>
      </c>
      <c r="AH732" s="4" t="n">
        <v>0</v>
      </c>
      <c r="AI732" s="4" t="n">
        <v>0</v>
      </c>
      <c r="AJ732" s="4" t="n">
        <v>0</v>
      </c>
      <c r="AK732" s="4" t="n">
        <v>1</v>
      </c>
      <c r="AL732" s="4" t="n">
        <v>1329</v>
      </c>
      <c r="AM732" s="5" t="n">
        <v>42510</v>
      </c>
      <c r="AN732" s="3" t="n">
        <f aca="false">MONTH(AM732)</f>
        <v>5</v>
      </c>
      <c r="AO732" s="3" t="str">
        <f aca="false">TEXT(AM732,"mmmm")</f>
        <v>May</v>
      </c>
    </row>
    <row r="733" customFormat="false" ht="12.75" hidden="true" customHeight="false" outlineLevel="0" collapsed="false">
      <c r="A733" s="3" t="n">
        <v>732</v>
      </c>
      <c r="B733" s="4" t="n">
        <v>51518</v>
      </c>
      <c r="C733" s="4" t="n">
        <v>445</v>
      </c>
      <c r="E733" s="4" t="n">
        <v>0</v>
      </c>
      <c r="F733" s="4" t="n">
        <v>1</v>
      </c>
      <c r="G733" s="4" t="n">
        <v>92</v>
      </c>
      <c r="H733" s="4" t="n">
        <v>350</v>
      </c>
      <c r="I733" s="4" t="n">
        <v>8</v>
      </c>
      <c r="J733" s="4" t="n">
        <v>66</v>
      </c>
      <c r="K733" s="4" t="n">
        <v>17</v>
      </c>
      <c r="L733" s="4" t="n">
        <v>4</v>
      </c>
      <c r="M733" s="4" t="n">
        <v>4</v>
      </c>
      <c r="N733" s="4" t="n">
        <v>2</v>
      </c>
      <c r="O733" s="4" t="n">
        <v>3</v>
      </c>
      <c r="P733" s="4" t="n">
        <v>2</v>
      </c>
      <c r="Q733" s="4" t="n">
        <v>10</v>
      </c>
      <c r="R733" s="4" t="n">
        <v>3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62</v>
      </c>
      <c r="AA733" s="4" t="str">
        <f aca="false">IF(AND(Z733 &lt; 36, Z733&gt;23), "24-35",
IF(AND(Z733 &lt; 51, Z733&gt;35), "36-50",
IF(AND(Z733 &lt; 66, Z733&gt;50), "51-65",
IF(Z733&gt;65, "66+", "?"))))</f>
        <v>51-65</v>
      </c>
      <c r="AB733" s="4" t="n">
        <v>2428</v>
      </c>
      <c r="AC733" s="4" t="n">
        <v>0</v>
      </c>
      <c r="AD733" s="4" t="n">
        <v>0</v>
      </c>
      <c r="AE733" s="4" t="n">
        <v>0</v>
      </c>
      <c r="AF733" s="4" t="n">
        <v>1</v>
      </c>
      <c r="AG733" s="4" t="n">
        <v>0</v>
      </c>
      <c r="AH733" s="4" t="n">
        <v>0</v>
      </c>
      <c r="AI733" s="4" t="n">
        <v>0</v>
      </c>
      <c r="AJ733" s="4" t="n">
        <v>0</v>
      </c>
      <c r="AK733" s="4" t="n">
        <v>1</v>
      </c>
      <c r="AL733" s="4" t="n">
        <v>441</v>
      </c>
      <c r="AM733" s="5" t="n">
        <v>42421</v>
      </c>
      <c r="AN733" s="3" t="n">
        <f aca="false">MONTH(AM733)</f>
        <v>2</v>
      </c>
      <c r="AO733" s="3" t="str">
        <f aca="false">TEXT(AM733,"mmmm")</f>
        <v>February</v>
      </c>
    </row>
    <row r="734" customFormat="false" ht="12.75" hidden="true" customHeight="false" outlineLevel="0" collapsed="false">
      <c r="A734" s="3" t="n">
        <v>733</v>
      </c>
      <c r="B734" s="4" t="n">
        <v>58330</v>
      </c>
      <c r="C734" s="4" t="n">
        <v>913</v>
      </c>
      <c r="E734" s="4" t="n">
        <v>0</v>
      </c>
      <c r="F734" s="4" t="n">
        <v>1</v>
      </c>
      <c r="G734" s="4" t="n">
        <v>87</v>
      </c>
      <c r="H734" s="4" t="n">
        <v>445</v>
      </c>
      <c r="I734" s="4" t="n">
        <v>53</v>
      </c>
      <c r="J734" s="4" t="n">
        <v>213</v>
      </c>
      <c r="K734" s="4" t="n">
        <v>104</v>
      </c>
      <c r="L734" s="4" t="n">
        <v>98</v>
      </c>
      <c r="M734" s="4" t="n">
        <v>151</v>
      </c>
      <c r="N734" s="4" t="n">
        <v>1</v>
      </c>
      <c r="O734" s="4" t="n">
        <v>6</v>
      </c>
      <c r="P734" s="4" t="n">
        <v>4</v>
      </c>
      <c r="Q734" s="4" t="n">
        <v>13</v>
      </c>
      <c r="R734" s="4" t="n">
        <v>4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45</v>
      </c>
      <c r="AA734" s="4" t="str">
        <f aca="false">IF(AND(Z734 &lt; 36, Z734&gt;23), "24-35",
IF(AND(Z734 &lt; 51, Z734&gt;35), "36-50",
IF(AND(Z734 &lt; 66, Z734&gt;50), "51-65",
IF(Z734&gt;65, "66+", "?"))))</f>
        <v>36-50</v>
      </c>
      <c r="AB734" s="4" t="n">
        <v>2345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1</v>
      </c>
      <c r="AH734" s="4" t="n">
        <v>0</v>
      </c>
      <c r="AI734" s="4" t="n">
        <v>1</v>
      </c>
      <c r="AJ734" s="4" t="n">
        <v>0</v>
      </c>
      <c r="AK734" s="4" t="n">
        <v>0</v>
      </c>
      <c r="AL734" s="4" t="n">
        <v>762</v>
      </c>
      <c r="AM734" s="5" t="n">
        <v>42504</v>
      </c>
      <c r="AN734" s="3" t="n">
        <f aca="false">MONTH(AM734)</f>
        <v>5</v>
      </c>
      <c r="AO734" s="3" t="str">
        <f aca="false">TEXT(AM734,"mmmm")</f>
        <v>May</v>
      </c>
    </row>
    <row r="735" customFormat="false" ht="12.75" hidden="false" customHeight="false" outlineLevel="0" collapsed="false">
      <c r="A735" s="3" t="n">
        <v>734</v>
      </c>
      <c r="B735" s="4" t="n">
        <v>75693</v>
      </c>
      <c r="C735" s="4" t="n">
        <v>1412</v>
      </c>
      <c r="D735" s="4" t="n">
        <f aca="false">C735*100/B735</f>
        <v>1.86543009261094</v>
      </c>
      <c r="E735" s="4" t="n">
        <v>0</v>
      </c>
      <c r="F735" s="4" t="n">
        <v>0</v>
      </c>
      <c r="G735" s="4" t="n">
        <v>10</v>
      </c>
      <c r="H735" s="4" t="n">
        <v>797</v>
      </c>
      <c r="I735" s="4" t="n">
        <v>153</v>
      </c>
      <c r="J735" s="4" t="n">
        <v>293</v>
      </c>
      <c r="K735" s="4" t="n">
        <v>72</v>
      </c>
      <c r="L735" s="4" t="n">
        <v>97</v>
      </c>
      <c r="M735" s="4" t="n">
        <v>30</v>
      </c>
      <c r="N735" s="4" t="n">
        <v>1</v>
      </c>
      <c r="O735" s="4" t="n">
        <v>11</v>
      </c>
      <c r="P735" s="4" t="n">
        <v>4</v>
      </c>
      <c r="Q735" s="4" t="n">
        <v>6</v>
      </c>
      <c r="R735" s="4" t="n">
        <v>4</v>
      </c>
      <c r="S735" s="4" t="n">
        <v>1</v>
      </c>
      <c r="T735" s="4" t="n">
        <v>0</v>
      </c>
      <c r="U735" s="4" t="n">
        <v>0</v>
      </c>
      <c r="V735" s="4" t="n">
        <v>1</v>
      </c>
      <c r="W735" s="4" t="n">
        <v>1</v>
      </c>
      <c r="X735" s="4" t="n">
        <v>0</v>
      </c>
      <c r="Y735" s="4" t="n">
        <v>1</v>
      </c>
      <c r="Z735" s="4" t="n">
        <v>52</v>
      </c>
      <c r="AA735" s="4" t="str">
        <f aca="false">IF(AND(Z735 &lt; 36, Z735&gt;23), "24-35",
IF(AND(Z735 &lt; 51, Z735&gt;35), "36-50",
IF(AND(Z735 &lt; 66, Z735&gt;50), "51-65",
IF(Z735&gt;65, "66+", "?"))))</f>
        <v>51-65</v>
      </c>
      <c r="AB735" s="4" t="n">
        <v>2729</v>
      </c>
      <c r="AC735" s="4" t="n">
        <v>1</v>
      </c>
      <c r="AD735" s="4" t="n">
        <v>0</v>
      </c>
      <c r="AE735" s="4" t="n">
        <v>0</v>
      </c>
      <c r="AF735" s="4" t="n">
        <v>0</v>
      </c>
      <c r="AG735" s="4" t="n">
        <v>0</v>
      </c>
      <c r="AH735" s="4" t="n">
        <v>0</v>
      </c>
      <c r="AI735" s="4" t="n">
        <v>1</v>
      </c>
      <c r="AJ735" s="4" t="n">
        <v>0</v>
      </c>
      <c r="AK735" s="4" t="n">
        <v>0</v>
      </c>
      <c r="AL735" s="4" t="n">
        <v>1382</v>
      </c>
      <c r="AM735" s="5" t="n">
        <v>42120</v>
      </c>
      <c r="AN735" s="3" t="n">
        <f aca="false">MONTH(AM735)</f>
        <v>4</v>
      </c>
      <c r="AO735" s="3" t="str">
        <f aca="false">TEXT(AM735,"mmmm")</f>
        <v>April</v>
      </c>
    </row>
    <row r="736" customFormat="false" ht="12.75" hidden="true" customHeight="false" outlineLevel="0" collapsed="false">
      <c r="A736" s="3" t="n">
        <v>735</v>
      </c>
      <c r="B736" s="4" t="n">
        <v>75507</v>
      </c>
      <c r="C736" s="4" t="n">
        <v>1360</v>
      </c>
      <c r="E736" s="4" t="n">
        <v>0</v>
      </c>
      <c r="F736" s="4" t="n">
        <v>0</v>
      </c>
      <c r="G736" s="4" t="n">
        <v>56</v>
      </c>
      <c r="H736" s="4" t="n">
        <v>709</v>
      </c>
      <c r="I736" s="4" t="n">
        <v>93</v>
      </c>
      <c r="J736" s="4" t="n">
        <v>374</v>
      </c>
      <c r="K736" s="4" t="n">
        <v>104</v>
      </c>
      <c r="L736" s="4" t="n">
        <v>80</v>
      </c>
      <c r="M736" s="4" t="n">
        <v>80</v>
      </c>
      <c r="N736" s="4" t="n">
        <v>1</v>
      </c>
      <c r="O736" s="4" t="n">
        <v>8</v>
      </c>
      <c r="P736" s="4" t="n">
        <v>6</v>
      </c>
      <c r="Q736" s="4" t="n">
        <v>6</v>
      </c>
      <c r="R736" s="4" t="n">
        <v>3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41</v>
      </c>
      <c r="AA736" s="4" t="str">
        <f aca="false">IF(AND(Z736 &lt; 36, Z736&gt;23), "24-35",
IF(AND(Z736 &lt; 51, Z736&gt;35), "36-50",
IF(AND(Z736 &lt; 66, Z736&gt;50), "51-65",
IF(Z736&gt;65, "66+", "?"))))</f>
        <v>36-50</v>
      </c>
      <c r="AB736" s="4" t="n">
        <v>2217</v>
      </c>
      <c r="AC736" s="4" t="n">
        <v>0</v>
      </c>
      <c r="AD736" s="4" t="n">
        <v>0</v>
      </c>
      <c r="AE736" s="4" t="n">
        <v>0</v>
      </c>
      <c r="AF736" s="4" t="n">
        <v>1</v>
      </c>
      <c r="AG736" s="4" t="n">
        <v>0</v>
      </c>
      <c r="AH736" s="4" t="n">
        <v>0</v>
      </c>
      <c r="AI736" s="4" t="n">
        <v>1</v>
      </c>
      <c r="AJ736" s="4" t="n">
        <v>0</v>
      </c>
      <c r="AK736" s="4" t="n">
        <v>0</v>
      </c>
      <c r="AL736" s="4" t="n">
        <v>1280</v>
      </c>
      <c r="AM736" s="5" t="n">
        <v>42632</v>
      </c>
      <c r="AN736" s="3" t="n">
        <f aca="false">MONTH(AM736)</f>
        <v>9</v>
      </c>
      <c r="AO736" s="3" t="str">
        <f aca="false">TEXT(AM736,"mmmm")</f>
        <v>September</v>
      </c>
    </row>
    <row r="737" customFormat="false" ht="12.75" hidden="true" customHeight="false" outlineLevel="0" collapsed="false">
      <c r="A737" s="3" t="n">
        <v>736</v>
      </c>
      <c r="B737" s="4" t="n">
        <v>63855</v>
      </c>
      <c r="C737" s="4" t="n">
        <v>917</v>
      </c>
      <c r="E737" s="4" t="n">
        <v>0</v>
      </c>
      <c r="F737" s="4" t="n">
        <v>0</v>
      </c>
      <c r="G737" s="4" t="n">
        <v>28</v>
      </c>
      <c r="H737" s="4" t="n">
        <v>359</v>
      </c>
      <c r="I737" s="4" t="n">
        <v>35</v>
      </c>
      <c r="J737" s="4" t="n">
        <v>314</v>
      </c>
      <c r="K737" s="4" t="n">
        <v>93</v>
      </c>
      <c r="L737" s="4" t="n">
        <v>116</v>
      </c>
      <c r="M737" s="4" t="n">
        <v>89</v>
      </c>
      <c r="N737" s="4" t="n">
        <v>1</v>
      </c>
      <c r="O737" s="4" t="n">
        <v>7</v>
      </c>
      <c r="P737" s="4" t="n">
        <v>3</v>
      </c>
      <c r="Q737" s="4" t="n">
        <v>13</v>
      </c>
      <c r="R737" s="4" t="n">
        <v>4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42</v>
      </c>
      <c r="AA737" s="4" t="str">
        <f aca="false">IF(AND(Z737 &lt; 36, Z737&gt;23), "24-35",
IF(AND(Z737 &lt; 51, Z737&gt;35), "36-50",
IF(AND(Z737 &lt; 66, Z737&gt;50), "51-65",
IF(Z737&gt;65, "66+", "?"))))</f>
        <v>36-50</v>
      </c>
      <c r="AB737" s="4" t="n">
        <v>2664</v>
      </c>
      <c r="AC737" s="4" t="n">
        <v>0</v>
      </c>
      <c r="AD737" s="4" t="n">
        <v>0</v>
      </c>
      <c r="AE737" s="4" t="n">
        <v>0</v>
      </c>
      <c r="AF737" s="4" t="n">
        <v>1</v>
      </c>
      <c r="AG737" s="4" t="n">
        <v>0</v>
      </c>
      <c r="AH737" s="4" t="n">
        <v>1</v>
      </c>
      <c r="AI737" s="4" t="n">
        <v>0</v>
      </c>
      <c r="AJ737" s="4" t="n">
        <v>0</v>
      </c>
      <c r="AK737" s="4" t="n">
        <v>0</v>
      </c>
      <c r="AL737" s="4" t="n">
        <v>828</v>
      </c>
      <c r="AM737" s="5" t="n">
        <v>42185</v>
      </c>
      <c r="AN737" s="3" t="n">
        <f aca="false">MONTH(AM737)</f>
        <v>6</v>
      </c>
      <c r="AO737" s="3" t="str">
        <f aca="false">TEXT(AM737,"mmmm")</f>
        <v>June</v>
      </c>
    </row>
    <row r="738" customFormat="false" ht="12.75" hidden="false" customHeight="false" outlineLevel="0" collapsed="false">
      <c r="A738" s="3" t="n">
        <v>737</v>
      </c>
      <c r="B738" s="4" t="n">
        <v>86429</v>
      </c>
      <c r="C738" s="4" t="n">
        <v>1412</v>
      </c>
      <c r="D738" s="4" t="n">
        <f aca="false">C738*100/B738</f>
        <v>1.63371090721864</v>
      </c>
      <c r="E738" s="4" t="n">
        <v>0</v>
      </c>
      <c r="F738" s="4" t="n">
        <v>0</v>
      </c>
      <c r="G738" s="4" t="n">
        <v>10</v>
      </c>
      <c r="H738" s="4" t="n">
        <v>464</v>
      </c>
      <c r="I738" s="4" t="n">
        <v>28</v>
      </c>
      <c r="J738" s="4" t="n">
        <v>873</v>
      </c>
      <c r="K738" s="4" t="n">
        <v>29</v>
      </c>
      <c r="L738" s="4" t="n">
        <v>18</v>
      </c>
      <c r="M738" s="4" t="n">
        <v>37</v>
      </c>
      <c r="N738" s="4" t="n">
        <v>0</v>
      </c>
      <c r="O738" s="4" t="n">
        <v>7</v>
      </c>
      <c r="P738" s="4" t="n">
        <v>4</v>
      </c>
      <c r="Q738" s="4" t="n">
        <v>7</v>
      </c>
      <c r="R738" s="4" t="n">
        <v>2</v>
      </c>
      <c r="S738" s="4" t="n">
        <v>1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1</v>
      </c>
      <c r="Z738" s="4" t="n">
        <v>59</v>
      </c>
      <c r="AA738" s="4" t="str">
        <f aca="false">IF(AND(Z738 &lt; 36, Z738&gt;23), "24-35",
IF(AND(Z738 &lt; 51, Z738&gt;35), "36-50",
IF(AND(Z738 &lt; 66, Z738&gt;50), "51-65",
IF(Z738&gt;65, "66+", "?"))))</f>
        <v>51-65</v>
      </c>
      <c r="AB738" s="4" t="n">
        <v>2379</v>
      </c>
      <c r="AC738" s="4" t="n">
        <v>0</v>
      </c>
      <c r="AD738" s="4" t="n">
        <v>0</v>
      </c>
      <c r="AE738" s="4" t="n">
        <v>1</v>
      </c>
      <c r="AF738" s="4" t="n">
        <v>0</v>
      </c>
      <c r="AG738" s="4" t="n">
        <v>0</v>
      </c>
      <c r="AH738" s="4" t="n">
        <v>0</v>
      </c>
      <c r="AI738" s="4" t="n">
        <v>1</v>
      </c>
      <c r="AJ738" s="4" t="n">
        <v>0</v>
      </c>
      <c r="AK738" s="4" t="n">
        <v>0</v>
      </c>
      <c r="AL738" s="4" t="n">
        <v>1375</v>
      </c>
      <c r="AM738" s="5" t="n">
        <v>42470</v>
      </c>
      <c r="AN738" s="3" t="n">
        <f aca="false">MONTH(AM738)</f>
        <v>4</v>
      </c>
      <c r="AO738" s="3" t="str">
        <f aca="false">TEXT(AM738,"mmmm")</f>
        <v>April</v>
      </c>
    </row>
    <row r="739" customFormat="false" ht="12.75" hidden="true" customHeight="false" outlineLevel="0" collapsed="false">
      <c r="A739" s="3" t="n">
        <v>738</v>
      </c>
      <c r="B739" s="4" t="n">
        <v>58512</v>
      </c>
      <c r="C739" s="4" t="n">
        <v>1019</v>
      </c>
      <c r="E739" s="4" t="n">
        <v>0</v>
      </c>
      <c r="F739" s="4" t="n">
        <v>1</v>
      </c>
      <c r="G739" s="4" t="n">
        <v>25</v>
      </c>
      <c r="H739" s="4" t="n">
        <v>895</v>
      </c>
      <c r="I739" s="4" t="n">
        <v>10</v>
      </c>
      <c r="J739" s="4" t="n">
        <v>101</v>
      </c>
      <c r="K739" s="4" t="n">
        <v>13</v>
      </c>
      <c r="L739" s="4" t="n">
        <v>0</v>
      </c>
      <c r="M739" s="4" t="n">
        <v>152</v>
      </c>
      <c r="N739" s="4" t="n">
        <v>5</v>
      </c>
      <c r="O739" s="4" t="n">
        <v>3</v>
      </c>
      <c r="P739" s="4" t="n">
        <v>4</v>
      </c>
      <c r="Q739" s="4" t="n">
        <v>8</v>
      </c>
      <c r="R739" s="4" t="n">
        <v>8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56</v>
      </c>
      <c r="AA739" s="4" t="str">
        <f aca="false">IF(AND(Z739 &lt; 36, Z739&gt;23), "24-35",
IF(AND(Z739 &lt; 51, Z739&gt;35), "36-50",
IF(AND(Z739 &lt; 66, Z739&gt;50), "51-65",
IF(Z739&gt;65, "66+", "?"))))</f>
        <v>51-65</v>
      </c>
      <c r="AB739" s="4" t="n">
        <v>2442</v>
      </c>
      <c r="AC739" s="4" t="n">
        <v>0</v>
      </c>
      <c r="AD739" s="4" t="n">
        <v>1</v>
      </c>
      <c r="AE739" s="4" t="n">
        <v>0</v>
      </c>
      <c r="AF739" s="4" t="n">
        <v>0</v>
      </c>
      <c r="AG739" s="4" t="n">
        <v>0</v>
      </c>
      <c r="AH739" s="4" t="n">
        <v>0</v>
      </c>
      <c r="AI739" s="4" t="n">
        <v>1</v>
      </c>
      <c r="AJ739" s="4" t="n">
        <v>0</v>
      </c>
      <c r="AK739" s="4" t="n">
        <v>0</v>
      </c>
      <c r="AL739" s="4" t="n">
        <v>867</v>
      </c>
      <c r="AM739" s="5" t="n">
        <v>42407</v>
      </c>
      <c r="AN739" s="3" t="n">
        <f aca="false">MONTH(AM739)</f>
        <v>2</v>
      </c>
      <c r="AO739" s="3" t="str">
        <f aca="false">TEXT(AM739,"mmmm")</f>
        <v>February</v>
      </c>
    </row>
    <row r="740" customFormat="false" ht="12.75" hidden="true" customHeight="false" outlineLevel="0" collapsed="false">
      <c r="A740" s="3" t="n">
        <v>739</v>
      </c>
      <c r="B740" s="4" t="n">
        <v>40662</v>
      </c>
      <c r="C740" s="4" t="n">
        <v>69</v>
      </c>
      <c r="E740" s="4" t="n">
        <v>1</v>
      </c>
      <c r="F740" s="4" t="n">
        <v>0</v>
      </c>
      <c r="G740" s="4" t="n">
        <v>0</v>
      </c>
      <c r="H740" s="4" t="n">
        <v>40</v>
      </c>
      <c r="I740" s="4" t="n">
        <v>2</v>
      </c>
      <c r="J740" s="4" t="n">
        <v>23</v>
      </c>
      <c r="K740" s="4" t="n">
        <v>0</v>
      </c>
      <c r="L740" s="4" t="n">
        <v>4</v>
      </c>
      <c r="M740" s="4" t="n">
        <v>23</v>
      </c>
      <c r="N740" s="4" t="n">
        <v>2</v>
      </c>
      <c r="O740" s="4" t="n">
        <v>2</v>
      </c>
      <c r="P740" s="4" t="n">
        <v>1</v>
      </c>
      <c r="Q740" s="4" t="n">
        <v>3</v>
      </c>
      <c r="R740" s="4" t="n">
        <v>4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41</v>
      </c>
      <c r="AA740" s="4" t="str">
        <f aca="false">IF(AND(Z740 &lt; 36, Z740&gt;23), "24-35",
IF(AND(Z740 &lt; 51, Z740&gt;35), "36-50",
IF(AND(Z740 &lt; 66, Z740&gt;50), "51-65",
IF(Z740&gt;65, "66+", "?"))))</f>
        <v>36-50</v>
      </c>
      <c r="AB740" s="4" t="n">
        <v>2630</v>
      </c>
      <c r="AC740" s="4" t="n">
        <v>0</v>
      </c>
      <c r="AD740" s="4" t="n">
        <v>1</v>
      </c>
      <c r="AE740" s="4" t="n">
        <v>0</v>
      </c>
      <c r="AF740" s="4" t="n">
        <v>0</v>
      </c>
      <c r="AG740" s="4" t="n">
        <v>0</v>
      </c>
      <c r="AH740" s="4" t="n">
        <v>0</v>
      </c>
      <c r="AI740" s="4" t="n">
        <v>0</v>
      </c>
      <c r="AJ740" s="4" t="n">
        <v>1</v>
      </c>
      <c r="AK740" s="4" t="n">
        <v>0</v>
      </c>
      <c r="AL740" s="4" t="n">
        <v>46</v>
      </c>
      <c r="AM740" s="5" t="n">
        <v>42219</v>
      </c>
      <c r="AN740" s="3" t="n">
        <f aca="false">MONTH(AM740)</f>
        <v>8</v>
      </c>
      <c r="AO740" s="3" t="str">
        <f aca="false">TEXT(AM740,"mmmm")</f>
        <v>August</v>
      </c>
    </row>
    <row r="741" customFormat="false" ht="12.75" hidden="true" customHeight="false" outlineLevel="0" collapsed="false">
      <c r="A741" s="3" t="n">
        <v>740</v>
      </c>
      <c r="B741" s="4" t="n">
        <v>38829</v>
      </c>
      <c r="C741" s="4" t="n">
        <v>83</v>
      </c>
      <c r="E741" s="4" t="n">
        <v>0</v>
      </c>
      <c r="F741" s="4" t="n">
        <v>1</v>
      </c>
      <c r="G741" s="4" t="n">
        <v>86</v>
      </c>
      <c r="H741" s="4" t="n">
        <v>76</v>
      </c>
      <c r="I741" s="4" t="n">
        <v>0</v>
      </c>
      <c r="J741" s="4" t="n">
        <v>7</v>
      </c>
      <c r="K741" s="4" t="n">
        <v>0</v>
      </c>
      <c r="L741" s="4" t="n">
        <v>0</v>
      </c>
      <c r="M741" s="4" t="n">
        <v>16</v>
      </c>
      <c r="N741" s="4" t="n">
        <v>1</v>
      </c>
      <c r="O741" s="4" t="n">
        <v>3</v>
      </c>
      <c r="P741" s="4" t="n">
        <v>2</v>
      </c>
      <c r="Q741" s="4" t="n">
        <v>2</v>
      </c>
      <c r="R741" s="4" t="n">
        <v>5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61</v>
      </c>
      <c r="AA741" s="4" t="str">
        <f aca="false">IF(AND(Z741 &lt; 36, Z741&gt;23), "24-35",
IF(AND(Z741 &lt; 51, Z741&gt;35), "36-50",
IF(AND(Z741 &lt; 66, Z741&gt;50), "51-65",
IF(Z741&gt;65, "66+", "?"))))</f>
        <v>51-65</v>
      </c>
      <c r="AB741" s="4" t="n">
        <v>2243</v>
      </c>
      <c r="AC741" s="4" t="n">
        <v>0</v>
      </c>
      <c r="AD741" s="4" t="n">
        <v>1</v>
      </c>
      <c r="AE741" s="4" t="n">
        <v>0</v>
      </c>
      <c r="AF741" s="4" t="n">
        <v>0</v>
      </c>
      <c r="AG741" s="4" t="n">
        <v>0</v>
      </c>
      <c r="AH741" s="4" t="n">
        <v>0</v>
      </c>
      <c r="AI741" s="4" t="n">
        <v>0</v>
      </c>
      <c r="AJ741" s="4" t="n">
        <v>0</v>
      </c>
      <c r="AK741" s="4" t="n">
        <v>1</v>
      </c>
      <c r="AL741" s="4" t="n">
        <v>67</v>
      </c>
      <c r="AM741" s="5" t="n">
        <v>42606</v>
      </c>
      <c r="AN741" s="3" t="n">
        <f aca="false">MONTH(AM741)</f>
        <v>8</v>
      </c>
      <c r="AO741" s="3" t="str">
        <f aca="false">TEXT(AM741,"mmmm")</f>
        <v>August</v>
      </c>
    </row>
    <row r="742" customFormat="false" ht="12.75" hidden="true" customHeight="false" outlineLevel="0" collapsed="false">
      <c r="A742" s="3" t="n">
        <v>741</v>
      </c>
      <c r="B742" s="4" t="n">
        <v>35523</v>
      </c>
      <c r="C742" s="4" t="n">
        <v>55</v>
      </c>
      <c r="E742" s="4" t="n">
        <v>1</v>
      </c>
      <c r="F742" s="4" t="n">
        <v>0</v>
      </c>
      <c r="G742" s="4" t="n">
        <v>8</v>
      </c>
      <c r="H742" s="4" t="n">
        <v>11</v>
      </c>
      <c r="I742" s="4" t="n">
        <v>5</v>
      </c>
      <c r="J742" s="4" t="n">
        <v>22</v>
      </c>
      <c r="K742" s="4" t="n">
        <v>12</v>
      </c>
      <c r="L742" s="4" t="n">
        <v>5</v>
      </c>
      <c r="M742" s="4" t="n">
        <v>11</v>
      </c>
      <c r="N742" s="4" t="n">
        <v>2</v>
      </c>
      <c r="O742" s="4" t="n">
        <v>3</v>
      </c>
      <c r="P742" s="4" t="n">
        <v>0</v>
      </c>
      <c r="Q742" s="4" t="n">
        <v>3</v>
      </c>
      <c r="R742" s="4" t="n">
        <v>7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39</v>
      </c>
      <c r="AA742" s="4" t="str">
        <f aca="false">IF(AND(Z742 &lt; 36, Z742&gt;23), "24-35",
IF(AND(Z742 &lt; 51, Z742&gt;35), "36-50",
IF(AND(Z742 &lt; 66, Z742&gt;50), "51-65",
IF(Z742&gt;65, "66+", "?"))))</f>
        <v>36-50</v>
      </c>
      <c r="AB742" s="4" t="n">
        <v>2428</v>
      </c>
      <c r="AC742" s="4" t="n">
        <v>0</v>
      </c>
      <c r="AD742" s="4" t="n">
        <v>1</v>
      </c>
      <c r="AE742" s="4" t="n">
        <v>0</v>
      </c>
      <c r="AF742" s="4" t="n">
        <v>0</v>
      </c>
      <c r="AG742" s="4" t="n">
        <v>0</v>
      </c>
      <c r="AH742" s="4" t="n">
        <v>1</v>
      </c>
      <c r="AI742" s="4" t="n">
        <v>0</v>
      </c>
      <c r="AJ742" s="4" t="n">
        <v>0</v>
      </c>
      <c r="AK742" s="4" t="n">
        <v>0</v>
      </c>
      <c r="AL742" s="4" t="n">
        <v>44</v>
      </c>
      <c r="AM742" s="5" t="n">
        <v>42421</v>
      </c>
      <c r="AN742" s="3" t="n">
        <f aca="false">MONTH(AM742)</f>
        <v>2</v>
      </c>
      <c r="AO742" s="3" t="str">
        <f aca="false">TEXT(AM742,"mmmm")</f>
        <v>February</v>
      </c>
    </row>
    <row r="743" customFormat="false" ht="12.75" hidden="true" customHeight="false" outlineLevel="0" collapsed="false">
      <c r="A743" s="3" t="n">
        <v>742</v>
      </c>
      <c r="B743" s="4" t="n">
        <v>79146</v>
      </c>
      <c r="C743" s="4" t="n">
        <v>548</v>
      </c>
      <c r="E743" s="4" t="n">
        <v>1</v>
      </c>
      <c r="F743" s="4" t="n">
        <v>1</v>
      </c>
      <c r="G743" s="4" t="n">
        <v>33</v>
      </c>
      <c r="H743" s="4" t="n">
        <v>245</v>
      </c>
      <c r="I743" s="4" t="n">
        <v>16</v>
      </c>
      <c r="J743" s="4" t="n">
        <v>223</v>
      </c>
      <c r="K743" s="4" t="n">
        <v>21</v>
      </c>
      <c r="L743" s="4" t="n">
        <v>43</v>
      </c>
      <c r="M743" s="4" t="n">
        <v>16</v>
      </c>
      <c r="N743" s="4" t="n">
        <v>2</v>
      </c>
      <c r="O743" s="4" t="n">
        <v>8</v>
      </c>
      <c r="P743" s="4" t="n">
        <v>1</v>
      </c>
      <c r="Q743" s="4" t="n">
        <v>8</v>
      </c>
      <c r="R743" s="4" t="n">
        <v>6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53</v>
      </c>
      <c r="AA743" s="4" t="str">
        <f aca="false">IF(AND(Z743 &lt; 36, Z743&gt;23), "24-35",
IF(AND(Z743 &lt; 51, Z743&gt;35), "36-50",
IF(AND(Z743 &lt; 66, Z743&gt;50), "51-65",
IF(Z743&gt;65, "66+", "?"))))</f>
        <v>51-65</v>
      </c>
      <c r="AB743" s="4" t="n">
        <v>2225</v>
      </c>
      <c r="AC743" s="4" t="n">
        <v>0</v>
      </c>
      <c r="AD743" s="4" t="n">
        <v>0</v>
      </c>
      <c r="AE743" s="4" t="n">
        <v>1</v>
      </c>
      <c r="AF743" s="4" t="n">
        <v>0</v>
      </c>
      <c r="AG743" s="4" t="n">
        <v>0</v>
      </c>
      <c r="AH743" s="4" t="n">
        <v>0</v>
      </c>
      <c r="AI743" s="4" t="n">
        <v>1</v>
      </c>
      <c r="AJ743" s="4" t="n">
        <v>0</v>
      </c>
      <c r="AK743" s="4" t="n">
        <v>0</v>
      </c>
      <c r="AL743" s="4" t="n">
        <v>532</v>
      </c>
      <c r="AM743" s="5" t="n">
        <v>42624</v>
      </c>
      <c r="AN743" s="3" t="n">
        <f aca="false">MONTH(AM743)</f>
        <v>9</v>
      </c>
      <c r="AO743" s="3" t="str">
        <f aca="false">TEXT(AM743,"mmmm")</f>
        <v>September</v>
      </c>
    </row>
    <row r="744" customFormat="false" ht="12.75" hidden="true" customHeight="false" outlineLevel="0" collapsed="false">
      <c r="A744" s="3" t="n">
        <v>743</v>
      </c>
      <c r="B744" s="4" t="n">
        <v>78285</v>
      </c>
      <c r="C744" s="4" t="n">
        <v>1387</v>
      </c>
      <c r="E744" s="4" t="n">
        <v>0</v>
      </c>
      <c r="F744" s="4" t="n">
        <v>0</v>
      </c>
      <c r="G744" s="4" t="n">
        <v>13</v>
      </c>
      <c r="H744" s="4" t="n">
        <v>647</v>
      </c>
      <c r="I744" s="4" t="n">
        <v>107</v>
      </c>
      <c r="J744" s="4" t="n">
        <v>391</v>
      </c>
      <c r="K744" s="4" t="n">
        <v>175</v>
      </c>
      <c r="L744" s="4" t="n">
        <v>67</v>
      </c>
      <c r="M744" s="4" t="n">
        <v>40</v>
      </c>
      <c r="N744" s="4" t="n">
        <v>1</v>
      </c>
      <c r="O744" s="4" t="n">
        <v>6</v>
      </c>
      <c r="P744" s="4" t="n">
        <v>4</v>
      </c>
      <c r="Q744" s="4" t="n">
        <v>10</v>
      </c>
      <c r="R744" s="4" t="n">
        <v>3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32</v>
      </c>
      <c r="AA744" s="4" t="str">
        <f aca="false">IF(AND(Z744 &lt; 36, Z744&gt;23), "24-35",
IF(AND(Z744 &lt; 51, Z744&gt;35), "36-50",
IF(AND(Z744 &lt; 66, Z744&gt;50), "51-65",
IF(Z744&gt;65, "66+", "?"))))</f>
        <v>24-35</v>
      </c>
      <c r="AB744" s="4" t="n">
        <v>2403</v>
      </c>
      <c r="AC744" s="4" t="n">
        <v>0</v>
      </c>
      <c r="AD744" s="4" t="n">
        <v>1</v>
      </c>
      <c r="AE744" s="4" t="n">
        <v>0</v>
      </c>
      <c r="AF744" s="4" t="n">
        <v>0</v>
      </c>
      <c r="AG744" s="4" t="n">
        <v>0</v>
      </c>
      <c r="AH744" s="4" t="n">
        <v>0</v>
      </c>
      <c r="AI744" s="4" t="n">
        <v>0</v>
      </c>
      <c r="AJ744" s="4" t="n">
        <v>1</v>
      </c>
      <c r="AK744" s="4" t="n">
        <v>0</v>
      </c>
      <c r="AL744" s="4" t="n">
        <v>1347</v>
      </c>
      <c r="AM744" s="5" t="n">
        <v>42446</v>
      </c>
      <c r="AN744" s="3" t="n">
        <f aca="false">MONTH(AM744)</f>
        <v>3</v>
      </c>
      <c r="AO744" s="3" t="str">
        <f aca="false">TEXT(AM744,"mmmm")</f>
        <v>March</v>
      </c>
    </row>
    <row r="745" customFormat="false" ht="12.75" hidden="false" customHeight="false" outlineLevel="0" collapsed="false">
      <c r="A745" s="3" t="n">
        <v>744</v>
      </c>
      <c r="B745" s="4" t="n">
        <v>63120</v>
      </c>
      <c r="C745" s="4" t="n">
        <v>1408</v>
      </c>
      <c r="D745" s="4" t="n">
        <f aca="false">C745*100/B745</f>
        <v>2.23067173637516</v>
      </c>
      <c r="E745" s="4" t="n">
        <v>0</v>
      </c>
      <c r="F745" s="4" t="n">
        <v>1</v>
      </c>
      <c r="G745" s="4" t="n">
        <v>53</v>
      </c>
      <c r="H745" s="4" t="n">
        <v>965</v>
      </c>
      <c r="I745" s="4" t="n">
        <v>69</v>
      </c>
      <c r="J745" s="4" t="n">
        <v>279</v>
      </c>
      <c r="K745" s="4" t="n">
        <v>54</v>
      </c>
      <c r="L745" s="4" t="n">
        <v>41</v>
      </c>
      <c r="M745" s="4" t="n">
        <v>69</v>
      </c>
      <c r="N745" s="4" t="n">
        <v>5</v>
      </c>
      <c r="O745" s="4" t="n">
        <v>8</v>
      </c>
      <c r="P745" s="4" t="n">
        <v>4</v>
      </c>
      <c r="Q745" s="4" t="n">
        <v>9</v>
      </c>
      <c r="R745" s="4" t="n">
        <v>7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1</v>
      </c>
      <c r="Z745" s="4" t="n">
        <v>70</v>
      </c>
      <c r="AA745" s="4" t="str">
        <f aca="false">IF(AND(Z745 &lt; 36, Z745&gt;23), "24-35",
IF(AND(Z745 &lt; 51, Z745&gt;35), "36-50",
IF(AND(Z745 &lt; 66, Z745&gt;50), "51-65",
IF(Z745&gt;65, "66+", "?"))))</f>
        <v>66+</v>
      </c>
      <c r="AB745" s="4" t="n">
        <v>2798</v>
      </c>
      <c r="AC745" s="4" t="n">
        <v>1</v>
      </c>
      <c r="AD745" s="4" t="n">
        <v>0</v>
      </c>
      <c r="AE745" s="4" t="n">
        <v>0</v>
      </c>
      <c r="AF745" s="4" t="n">
        <v>0</v>
      </c>
      <c r="AG745" s="4" t="n">
        <v>0</v>
      </c>
      <c r="AH745" s="4" t="n">
        <v>0</v>
      </c>
      <c r="AI745" s="4" t="n">
        <v>0</v>
      </c>
      <c r="AJ745" s="4" t="n">
        <v>1</v>
      </c>
      <c r="AK745" s="4" t="n">
        <v>0</v>
      </c>
      <c r="AL745" s="4" t="n">
        <v>1339</v>
      </c>
      <c r="AM745" s="5" t="n">
        <v>42051</v>
      </c>
      <c r="AN745" s="3" t="n">
        <f aca="false">MONTH(AM745)</f>
        <v>2</v>
      </c>
      <c r="AO745" s="3" t="str">
        <f aca="false">TEXT(AM745,"mmmm")</f>
        <v>February</v>
      </c>
    </row>
    <row r="746" customFormat="false" ht="12.75" hidden="true" customHeight="false" outlineLevel="0" collapsed="false">
      <c r="A746" s="3" t="n">
        <v>745</v>
      </c>
      <c r="B746" s="4" t="n">
        <v>75127</v>
      </c>
      <c r="C746" s="4" t="n">
        <v>606</v>
      </c>
      <c r="E746" s="4" t="n">
        <v>0</v>
      </c>
      <c r="F746" s="4" t="n">
        <v>0</v>
      </c>
      <c r="G746" s="4" t="n">
        <v>92</v>
      </c>
      <c r="H746" s="4" t="n">
        <v>203</v>
      </c>
      <c r="I746" s="4" t="n">
        <v>35</v>
      </c>
      <c r="J746" s="4" t="n">
        <v>305</v>
      </c>
      <c r="K746" s="4" t="n">
        <v>46</v>
      </c>
      <c r="L746" s="4" t="n">
        <v>17</v>
      </c>
      <c r="M746" s="4" t="n">
        <v>227</v>
      </c>
      <c r="N746" s="4" t="n">
        <v>1</v>
      </c>
      <c r="O746" s="4" t="n">
        <v>2</v>
      </c>
      <c r="P746" s="4" t="n">
        <v>11</v>
      </c>
      <c r="Q746" s="4" t="n">
        <v>5</v>
      </c>
      <c r="R746" s="4" t="n">
        <v>1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68</v>
      </c>
      <c r="AA746" s="4" t="str">
        <f aca="false">IF(AND(Z746 &lt; 36, Z746&gt;23), "24-35",
IF(AND(Z746 &lt; 51, Z746&gt;35), "36-50",
IF(AND(Z746 &lt; 66, Z746&gt;50), "51-65",
IF(Z746&gt;65, "66+", "?"))))</f>
        <v>66+</v>
      </c>
      <c r="AB746" s="4" t="n">
        <v>2197</v>
      </c>
      <c r="AC746" s="4" t="n">
        <v>0</v>
      </c>
      <c r="AD746" s="4" t="n">
        <v>0</v>
      </c>
      <c r="AE746" s="4" t="n">
        <v>1</v>
      </c>
      <c r="AF746" s="4" t="n">
        <v>0</v>
      </c>
      <c r="AG746" s="4" t="n">
        <v>0</v>
      </c>
      <c r="AH746" s="4" t="n">
        <v>0</v>
      </c>
      <c r="AI746" s="4" t="n">
        <v>1</v>
      </c>
      <c r="AJ746" s="4" t="n">
        <v>0</v>
      </c>
      <c r="AK746" s="4" t="n">
        <v>0</v>
      </c>
      <c r="AL746" s="4" t="n">
        <v>379</v>
      </c>
      <c r="AM746" s="5" t="n">
        <v>42652</v>
      </c>
      <c r="AN746" s="3" t="n">
        <f aca="false">MONTH(AM746)</f>
        <v>10</v>
      </c>
      <c r="AO746" s="3" t="str">
        <f aca="false">TEXT(AM746,"mmmm")</f>
        <v>October</v>
      </c>
    </row>
    <row r="747" customFormat="false" ht="12.75" hidden="true" customHeight="false" outlineLevel="0" collapsed="false">
      <c r="A747" s="3" t="n">
        <v>746</v>
      </c>
      <c r="B747" s="4" t="n">
        <v>48726</v>
      </c>
      <c r="C747" s="4" t="n">
        <v>183</v>
      </c>
      <c r="E747" s="4" t="n">
        <v>0</v>
      </c>
      <c r="F747" s="4" t="n">
        <v>1</v>
      </c>
      <c r="G747" s="4" t="n">
        <v>90</v>
      </c>
      <c r="H747" s="4" t="n">
        <v>138</v>
      </c>
      <c r="I747" s="4" t="n">
        <v>3</v>
      </c>
      <c r="J747" s="4" t="n">
        <v>38</v>
      </c>
      <c r="K747" s="4" t="n">
        <v>4</v>
      </c>
      <c r="L747" s="4" t="n">
        <v>0</v>
      </c>
      <c r="M747" s="4" t="n">
        <v>59</v>
      </c>
      <c r="N747" s="4" t="n">
        <v>3</v>
      </c>
      <c r="O747" s="4" t="n">
        <v>3</v>
      </c>
      <c r="P747" s="4" t="n">
        <v>2</v>
      </c>
      <c r="Q747" s="4" t="n">
        <v>4</v>
      </c>
      <c r="R747" s="4" t="n">
        <v>6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65</v>
      </c>
      <c r="AA747" s="4" t="str">
        <f aca="false">IF(AND(Z747 &lt; 36, Z747&gt;23), "24-35",
IF(AND(Z747 &lt; 51, Z747&gt;35), "36-50",
IF(AND(Z747 &lt; 66, Z747&gt;50), "51-65",
IF(Z747&gt;65, "66+", "?"))))</f>
        <v>51-65</v>
      </c>
      <c r="AB747" s="4" t="n">
        <v>2587</v>
      </c>
      <c r="AC747" s="4" t="n">
        <v>0</v>
      </c>
      <c r="AD747" s="4" t="n">
        <v>1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1</v>
      </c>
      <c r="AJ747" s="4" t="n">
        <v>0</v>
      </c>
      <c r="AK747" s="4" t="n">
        <v>0</v>
      </c>
      <c r="AL747" s="4" t="n">
        <v>124</v>
      </c>
      <c r="AM747" s="5" t="n">
        <v>42262</v>
      </c>
      <c r="AN747" s="3" t="n">
        <f aca="false">MONTH(AM747)</f>
        <v>9</v>
      </c>
      <c r="AO747" s="3" t="str">
        <f aca="false">TEXT(AM747,"mmmm")</f>
        <v>September</v>
      </c>
    </row>
    <row r="748" customFormat="false" ht="12.75" hidden="true" customHeight="false" outlineLevel="0" collapsed="false">
      <c r="A748" s="3" t="n">
        <v>747</v>
      </c>
      <c r="B748" s="4" t="n">
        <v>74985</v>
      </c>
      <c r="C748" s="4" t="n">
        <v>1783</v>
      </c>
      <c r="E748" s="4" t="n">
        <v>0</v>
      </c>
      <c r="F748" s="4" t="n">
        <v>0</v>
      </c>
      <c r="G748" s="4" t="n">
        <v>8</v>
      </c>
      <c r="H748" s="4" t="n">
        <v>587</v>
      </c>
      <c r="I748" s="4" t="n">
        <v>51</v>
      </c>
      <c r="J748" s="4" t="n">
        <v>898</v>
      </c>
      <c r="K748" s="4" t="n">
        <v>247</v>
      </c>
      <c r="L748" s="4" t="n">
        <v>0</v>
      </c>
      <c r="M748" s="4" t="n">
        <v>86</v>
      </c>
      <c r="N748" s="4" t="n">
        <v>1</v>
      </c>
      <c r="O748" s="4" t="n">
        <v>3</v>
      </c>
      <c r="P748" s="4" t="n">
        <v>6</v>
      </c>
      <c r="Q748" s="4" t="n">
        <v>7</v>
      </c>
      <c r="R748" s="4" t="n">
        <v>2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43</v>
      </c>
      <c r="AA748" s="4" t="str">
        <f aca="false">IF(AND(Z748 &lt; 36, Z748&gt;23), "24-35",
IF(AND(Z748 &lt; 51, Z748&gt;35), "36-50",
IF(AND(Z748 &lt; 66, Z748&gt;50), "51-65",
IF(Z748&gt;65, "66+", "?"))))</f>
        <v>36-50</v>
      </c>
      <c r="AB748" s="4" t="n">
        <v>2815</v>
      </c>
      <c r="AC748" s="4" t="n">
        <v>0</v>
      </c>
      <c r="AD748" s="4" t="n">
        <v>1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1</v>
      </c>
      <c r="AJ748" s="4" t="n">
        <v>0</v>
      </c>
      <c r="AK748" s="4" t="n">
        <v>0</v>
      </c>
      <c r="AL748" s="4" t="n">
        <v>1697</v>
      </c>
      <c r="AM748" s="5" t="n">
        <v>42034</v>
      </c>
      <c r="AN748" s="3" t="n">
        <f aca="false">MONTH(AM748)</f>
        <v>1</v>
      </c>
      <c r="AO748" s="3" t="str">
        <f aca="false">TEXT(AM748,"mmmm")</f>
        <v>January</v>
      </c>
    </row>
    <row r="749" customFormat="false" ht="12.75" hidden="true" customHeight="false" outlineLevel="0" collapsed="false">
      <c r="A749" s="3" t="n">
        <v>748</v>
      </c>
      <c r="B749" s="4" t="n">
        <v>67430</v>
      </c>
      <c r="C749" s="4" t="n">
        <v>1243</v>
      </c>
      <c r="E749" s="4" t="n">
        <v>0</v>
      </c>
      <c r="F749" s="4" t="n">
        <v>0</v>
      </c>
      <c r="G749" s="4" t="n">
        <v>6</v>
      </c>
      <c r="H749" s="4" t="n">
        <v>595</v>
      </c>
      <c r="I749" s="4" t="n">
        <v>97</v>
      </c>
      <c r="J749" s="4" t="n">
        <v>291</v>
      </c>
      <c r="K749" s="4" t="n">
        <v>127</v>
      </c>
      <c r="L749" s="4" t="n">
        <v>133</v>
      </c>
      <c r="M749" s="4" t="n">
        <v>121</v>
      </c>
      <c r="N749" s="4" t="n">
        <v>1</v>
      </c>
      <c r="O749" s="4" t="n">
        <v>11</v>
      </c>
      <c r="P749" s="4" t="n">
        <v>5</v>
      </c>
      <c r="Q749" s="4" t="n">
        <v>12</v>
      </c>
      <c r="R749" s="4" t="n">
        <v>6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33</v>
      </c>
      <c r="AA749" s="4" t="str">
        <f aca="false">IF(AND(Z749 &lt; 36, Z749&gt;23), "24-35",
IF(AND(Z749 &lt; 51, Z749&gt;35), "36-50",
IF(AND(Z749 &lt; 66, Z749&gt;50), "51-65",
IF(Z749&gt;65, "66+", "?"))))</f>
        <v>24-35</v>
      </c>
      <c r="AB749" s="4" t="n">
        <v>2821</v>
      </c>
      <c r="AC749" s="4" t="n">
        <v>0</v>
      </c>
      <c r="AD749" s="4" t="n">
        <v>0</v>
      </c>
      <c r="AE749" s="4" t="n">
        <v>0</v>
      </c>
      <c r="AF749" s="4" t="n">
        <v>1</v>
      </c>
      <c r="AG749" s="4" t="n">
        <v>0</v>
      </c>
      <c r="AH749" s="4" t="n">
        <v>0</v>
      </c>
      <c r="AI749" s="4" t="n">
        <v>1</v>
      </c>
      <c r="AJ749" s="4" t="n">
        <v>0</v>
      </c>
      <c r="AK749" s="4" t="n">
        <v>0</v>
      </c>
      <c r="AL749" s="4" t="n">
        <v>1122</v>
      </c>
      <c r="AM749" s="5" t="n">
        <v>42028</v>
      </c>
      <c r="AN749" s="3" t="n">
        <f aca="false">MONTH(AM749)</f>
        <v>1</v>
      </c>
      <c r="AO749" s="3" t="str">
        <f aca="false">TEXT(AM749,"mmmm")</f>
        <v>January</v>
      </c>
    </row>
    <row r="750" customFormat="false" ht="12.75" hidden="true" customHeight="false" outlineLevel="0" collapsed="false">
      <c r="A750" s="3" t="n">
        <v>749</v>
      </c>
      <c r="B750" s="4" t="n">
        <v>46891</v>
      </c>
      <c r="C750" s="4" t="n">
        <v>122</v>
      </c>
      <c r="E750" s="4" t="n">
        <v>0</v>
      </c>
      <c r="F750" s="4" t="n">
        <v>1</v>
      </c>
      <c r="G750" s="4" t="n">
        <v>91</v>
      </c>
      <c r="H750" s="4" t="n">
        <v>43</v>
      </c>
      <c r="I750" s="4" t="n">
        <v>12</v>
      </c>
      <c r="J750" s="4" t="n">
        <v>23</v>
      </c>
      <c r="K750" s="4" t="n">
        <v>29</v>
      </c>
      <c r="L750" s="4" t="n">
        <v>15</v>
      </c>
      <c r="M750" s="4" t="n">
        <v>61</v>
      </c>
      <c r="N750" s="4" t="n">
        <v>1</v>
      </c>
      <c r="O750" s="4" t="n">
        <v>2</v>
      </c>
      <c r="P750" s="4" t="n">
        <v>1</v>
      </c>
      <c r="Q750" s="4" t="n">
        <v>4</v>
      </c>
      <c r="R750" s="4" t="n">
        <v>4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55</v>
      </c>
      <c r="AA750" s="4" t="str">
        <f aca="false">IF(AND(Z750 &lt; 36, Z750&gt;23), "24-35",
IF(AND(Z750 &lt; 51, Z750&gt;35), "36-50",
IF(AND(Z750 &lt; 66, Z750&gt;50), "51-65",
IF(Z750&gt;65, "66+", "?"))))</f>
        <v>51-65</v>
      </c>
      <c r="AB750" s="4" t="n">
        <v>2460</v>
      </c>
      <c r="AC750" s="4" t="n">
        <v>0</v>
      </c>
      <c r="AD750" s="4" t="n">
        <v>1</v>
      </c>
      <c r="AE750" s="4" t="n">
        <v>0</v>
      </c>
      <c r="AF750" s="4" t="n">
        <v>0</v>
      </c>
      <c r="AG750" s="4" t="n">
        <v>0</v>
      </c>
      <c r="AH750" s="4" t="n">
        <v>1</v>
      </c>
      <c r="AI750" s="4" t="n">
        <v>0</v>
      </c>
      <c r="AJ750" s="4" t="n">
        <v>0</v>
      </c>
      <c r="AK750" s="4" t="n">
        <v>0</v>
      </c>
      <c r="AL750" s="4" t="n">
        <v>61</v>
      </c>
      <c r="AM750" s="5" t="n">
        <v>42389</v>
      </c>
      <c r="AN750" s="3" t="n">
        <f aca="false">MONTH(AM750)</f>
        <v>1</v>
      </c>
      <c r="AO750" s="3" t="str">
        <f aca="false">TEXT(AM750,"mmmm")</f>
        <v>January</v>
      </c>
    </row>
    <row r="751" customFormat="false" ht="12.75" hidden="true" customHeight="false" outlineLevel="0" collapsed="false">
      <c r="A751" s="3" t="n">
        <v>750</v>
      </c>
      <c r="B751" s="4" t="n">
        <v>62058</v>
      </c>
      <c r="C751" s="4" t="n">
        <v>392</v>
      </c>
      <c r="E751" s="4" t="n">
        <v>0</v>
      </c>
      <c r="F751" s="4" t="n">
        <v>1</v>
      </c>
      <c r="G751" s="4" t="n">
        <v>52</v>
      </c>
      <c r="H751" s="4" t="n">
        <v>301</v>
      </c>
      <c r="I751" s="4" t="n">
        <v>7</v>
      </c>
      <c r="J751" s="4" t="n">
        <v>74</v>
      </c>
      <c r="K751" s="4" t="n">
        <v>10</v>
      </c>
      <c r="L751" s="4" t="n">
        <v>0</v>
      </c>
      <c r="M751" s="4" t="n">
        <v>58</v>
      </c>
      <c r="N751" s="4" t="n">
        <v>4</v>
      </c>
      <c r="O751" s="4" t="n">
        <v>6</v>
      </c>
      <c r="P751" s="4" t="n">
        <v>1</v>
      </c>
      <c r="Q751" s="4" t="n">
        <v>7</v>
      </c>
      <c r="R751" s="4" t="n">
        <v>6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64</v>
      </c>
      <c r="AA751" s="4" t="str">
        <f aca="false">IF(AND(Z751 &lt; 36, Z751&gt;23), "24-35",
IF(AND(Z751 &lt; 51, Z751&gt;35), "36-50",
IF(AND(Z751 &lt; 66, Z751&gt;50), "51-65",
IF(Z751&gt;65, "66+", "?"))))</f>
        <v>51-65</v>
      </c>
      <c r="AB751" s="4" t="n">
        <v>2558</v>
      </c>
      <c r="AC751" s="4" t="n">
        <v>0</v>
      </c>
      <c r="AD751" s="4" t="n">
        <v>1</v>
      </c>
      <c r="AE751" s="4" t="n">
        <v>0</v>
      </c>
      <c r="AF751" s="4" t="n">
        <v>0</v>
      </c>
      <c r="AG751" s="4" t="n">
        <v>0</v>
      </c>
      <c r="AH751" s="4" t="n">
        <v>0</v>
      </c>
      <c r="AI751" s="4" t="n">
        <v>0</v>
      </c>
      <c r="AJ751" s="4" t="n">
        <v>1</v>
      </c>
      <c r="AK751" s="4" t="n">
        <v>0</v>
      </c>
      <c r="AL751" s="4" t="n">
        <v>334</v>
      </c>
      <c r="AM751" s="5" t="n">
        <v>42291</v>
      </c>
      <c r="AN751" s="3" t="n">
        <f aca="false">MONTH(AM751)</f>
        <v>10</v>
      </c>
      <c r="AO751" s="3" t="str">
        <f aca="false">TEXT(AM751,"mmmm")</f>
        <v>October</v>
      </c>
    </row>
    <row r="752" customFormat="false" ht="12.75" hidden="true" customHeight="false" outlineLevel="0" collapsed="false">
      <c r="A752" s="3" t="n">
        <v>751</v>
      </c>
      <c r="B752" s="4" t="n">
        <v>72063</v>
      </c>
      <c r="C752" s="4" t="n">
        <v>668</v>
      </c>
      <c r="E752" s="4" t="n">
        <v>0</v>
      </c>
      <c r="F752" s="4" t="n">
        <v>1</v>
      </c>
      <c r="G752" s="4" t="n">
        <v>3</v>
      </c>
      <c r="H752" s="4" t="n">
        <v>180</v>
      </c>
      <c r="I752" s="4" t="n">
        <v>32</v>
      </c>
      <c r="J752" s="4" t="n">
        <v>348</v>
      </c>
      <c r="K752" s="4" t="n">
        <v>76</v>
      </c>
      <c r="L752" s="4" t="n">
        <v>32</v>
      </c>
      <c r="M752" s="4" t="n">
        <v>90</v>
      </c>
      <c r="N752" s="4" t="n">
        <v>2</v>
      </c>
      <c r="O752" s="4" t="n">
        <v>5</v>
      </c>
      <c r="P752" s="4" t="n">
        <v>2</v>
      </c>
      <c r="Q752" s="4" t="n">
        <v>12</v>
      </c>
      <c r="R752" s="4" t="n">
        <v>2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41</v>
      </c>
      <c r="AA752" s="4" t="str">
        <f aca="false">IF(AND(Z752 &lt; 36, Z752&gt;23), "24-35",
IF(AND(Z752 &lt; 51, Z752&gt;35), "36-50",
IF(AND(Z752 &lt; 66, Z752&gt;50), "51-65",
IF(Z752&gt;65, "66+", "?"))))</f>
        <v>36-50</v>
      </c>
      <c r="AB752" s="4" t="n">
        <v>2520</v>
      </c>
      <c r="AC752" s="4" t="n">
        <v>0</v>
      </c>
      <c r="AD752" s="4" t="n">
        <v>1</v>
      </c>
      <c r="AE752" s="4" t="n">
        <v>0</v>
      </c>
      <c r="AF752" s="4" t="n">
        <v>0</v>
      </c>
      <c r="AG752" s="4" t="n">
        <v>0</v>
      </c>
      <c r="AH752" s="4" t="n">
        <v>0</v>
      </c>
      <c r="AI752" s="4" t="n">
        <v>1</v>
      </c>
      <c r="AJ752" s="4" t="n">
        <v>0</v>
      </c>
      <c r="AK752" s="4" t="n">
        <v>0</v>
      </c>
      <c r="AL752" s="4" t="n">
        <v>578</v>
      </c>
      <c r="AM752" s="5" t="n">
        <v>42329</v>
      </c>
      <c r="AN752" s="3" t="n">
        <f aca="false">MONTH(AM752)</f>
        <v>11</v>
      </c>
      <c r="AO752" s="3" t="str">
        <f aca="false">TEXT(AM752,"mmmm")</f>
        <v>November</v>
      </c>
    </row>
    <row r="753" customFormat="false" ht="12.75" hidden="true" customHeight="false" outlineLevel="0" collapsed="false">
      <c r="A753" s="3" t="n">
        <v>752</v>
      </c>
      <c r="B753" s="4" t="n">
        <v>78939</v>
      </c>
      <c r="C753" s="4" t="n">
        <v>1302</v>
      </c>
      <c r="E753" s="4" t="n">
        <v>0</v>
      </c>
      <c r="F753" s="4" t="n">
        <v>0</v>
      </c>
      <c r="G753" s="4" t="n">
        <v>57</v>
      </c>
      <c r="H753" s="4" t="n">
        <v>794</v>
      </c>
      <c r="I753" s="4" t="n">
        <v>115</v>
      </c>
      <c r="J753" s="4" t="n">
        <v>243</v>
      </c>
      <c r="K753" s="4" t="n">
        <v>150</v>
      </c>
      <c r="L753" s="4" t="n">
        <v>0</v>
      </c>
      <c r="M753" s="4" t="n">
        <v>205</v>
      </c>
      <c r="N753" s="4" t="n">
        <v>1</v>
      </c>
      <c r="O753" s="4" t="n">
        <v>8</v>
      </c>
      <c r="P753" s="4" t="n">
        <v>5</v>
      </c>
      <c r="Q753" s="4" t="n">
        <v>6</v>
      </c>
      <c r="R753" s="4" t="n">
        <v>3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69</v>
      </c>
      <c r="AA753" s="4" t="str">
        <f aca="false">IF(AND(Z753 &lt; 36, Z753&gt;23), "24-35",
IF(AND(Z753 &lt; 51, Z753&gt;35), "36-50",
IF(AND(Z753 &lt; 66, Z753&gt;50), "51-65",
IF(Z753&gt;65, "66+", "?"))))</f>
        <v>66+</v>
      </c>
      <c r="AB753" s="4" t="n">
        <v>2358</v>
      </c>
      <c r="AC753" s="4" t="n">
        <v>0</v>
      </c>
      <c r="AD753" s="4" t="n">
        <v>1</v>
      </c>
      <c r="AE753" s="4" t="n">
        <v>0</v>
      </c>
      <c r="AF753" s="4" t="n">
        <v>0</v>
      </c>
      <c r="AG753" s="4" t="n">
        <v>0</v>
      </c>
      <c r="AH753" s="4" t="n">
        <v>0</v>
      </c>
      <c r="AI753" s="4" t="n">
        <v>0</v>
      </c>
      <c r="AJ753" s="4" t="n">
        <v>0</v>
      </c>
      <c r="AK753" s="4" t="n">
        <v>1</v>
      </c>
      <c r="AL753" s="4" t="n">
        <v>1097</v>
      </c>
      <c r="AM753" s="5" t="n">
        <v>42491</v>
      </c>
      <c r="AN753" s="3" t="n">
        <f aca="false">MONTH(AM753)</f>
        <v>5</v>
      </c>
      <c r="AO753" s="3" t="str">
        <f aca="false">TEXT(AM753,"mmmm")</f>
        <v>May</v>
      </c>
    </row>
    <row r="754" customFormat="false" ht="12.75" hidden="false" customHeight="false" outlineLevel="0" collapsed="false">
      <c r="A754" s="3" t="n">
        <v>753</v>
      </c>
      <c r="B754" s="4" t="n">
        <v>80589</v>
      </c>
      <c r="C754" s="4" t="n">
        <v>1402</v>
      </c>
      <c r="D754" s="4" t="n">
        <f aca="false">C754*100/B754</f>
        <v>1.73969152117535</v>
      </c>
      <c r="E754" s="4" t="n">
        <v>0</v>
      </c>
      <c r="F754" s="4" t="n">
        <v>0</v>
      </c>
      <c r="G754" s="4" t="n">
        <v>25</v>
      </c>
      <c r="H754" s="4" t="n">
        <v>507</v>
      </c>
      <c r="I754" s="4" t="n">
        <v>93</v>
      </c>
      <c r="J754" s="4" t="n">
        <v>520</v>
      </c>
      <c r="K754" s="4" t="n">
        <v>242</v>
      </c>
      <c r="L754" s="4" t="n">
        <v>40</v>
      </c>
      <c r="M754" s="4" t="n">
        <v>26</v>
      </c>
      <c r="N754" s="4" t="n">
        <v>1</v>
      </c>
      <c r="O754" s="4" t="n">
        <v>5</v>
      </c>
      <c r="P754" s="4" t="n">
        <v>10</v>
      </c>
      <c r="Q754" s="4" t="n">
        <v>5</v>
      </c>
      <c r="R754" s="4" t="n">
        <v>1</v>
      </c>
      <c r="S754" s="4" t="n">
        <v>1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1</v>
      </c>
      <c r="Z754" s="4" t="n">
        <v>76</v>
      </c>
      <c r="AA754" s="4" t="str">
        <f aca="false">IF(AND(Z754 &lt; 36, Z754&gt;23), "24-35",
IF(AND(Z754 &lt; 51, Z754&gt;35), "36-50",
IF(AND(Z754 &lt; 66, Z754&gt;50), "51-65",
IF(Z754&gt;65, "66+", "?"))))</f>
        <v>66+</v>
      </c>
      <c r="AB754" s="4" t="n">
        <v>2317</v>
      </c>
      <c r="AC754" s="4" t="n">
        <v>0</v>
      </c>
      <c r="AD754" s="4" t="n">
        <v>1</v>
      </c>
      <c r="AE754" s="4" t="n">
        <v>0</v>
      </c>
      <c r="AF754" s="4" t="n">
        <v>0</v>
      </c>
      <c r="AG754" s="4" t="n">
        <v>0</v>
      </c>
      <c r="AH754" s="4" t="n">
        <v>0</v>
      </c>
      <c r="AI754" s="4" t="n">
        <v>1</v>
      </c>
      <c r="AJ754" s="4" t="n">
        <v>0</v>
      </c>
      <c r="AK754" s="4" t="n">
        <v>0</v>
      </c>
      <c r="AL754" s="4" t="n">
        <v>1376</v>
      </c>
      <c r="AM754" s="5" t="n">
        <v>42532</v>
      </c>
      <c r="AN754" s="3" t="n">
        <f aca="false">MONTH(AM754)</f>
        <v>6</v>
      </c>
      <c r="AO754" s="3" t="str">
        <f aca="false">TEXT(AM754,"mmmm")</f>
        <v>June</v>
      </c>
    </row>
    <row r="755" customFormat="false" ht="12.75" hidden="true" customHeight="false" outlineLevel="0" collapsed="false">
      <c r="A755" s="3" t="n">
        <v>754</v>
      </c>
      <c r="B755" s="4" t="n">
        <v>33622</v>
      </c>
      <c r="C755" s="4" t="n">
        <v>69</v>
      </c>
      <c r="E755" s="4" t="n">
        <v>1</v>
      </c>
      <c r="F755" s="4" t="n">
        <v>1</v>
      </c>
      <c r="G755" s="4" t="n">
        <v>22</v>
      </c>
      <c r="H755" s="4" t="n">
        <v>39</v>
      </c>
      <c r="I755" s="4" t="n">
        <v>1</v>
      </c>
      <c r="J755" s="4" t="n">
        <v>22</v>
      </c>
      <c r="K755" s="4" t="n">
        <v>3</v>
      </c>
      <c r="L755" s="4" t="n">
        <v>4</v>
      </c>
      <c r="M755" s="4" t="n">
        <v>12</v>
      </c>
      <c r="N755" s="4" t="n">
        <v>3</v>
      </c>
      <c r="O755" s="4" t="n">
        <v>2</v>
      </c>
      <c r="P755" s="4" t="n">
        <v>0</v>
      </c>
      <c r="Q755" s="4" t="n">
        <v>4</v>
      </c>
      <c r="R755" s="4" t="n">
        <v>7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48</v>
      </c>
      <c r="AA755" s="4" t="str">
        <f aca="false">IF(AND(Z755 &lt; 36, Z755&gt;23), "24-35",
IF(AND(Z755 &lt; 51, Z755&gt;35), "36-50",
IF(AND(Z755 &lt; 66, Z755&gt;50), "51-65",
IF(Z755&gt;65, "66+", "?"))))</f>
        <v>36-50</v>
      </c>
      <c r="AB755" s="4" t="n">
        <v>2601</v>
      </c>
      <c r="AC755" s="4" t="n">
        <v>0</v>
      </c>
      <c r="AD755" s="4" t="n">
        <v>1</v>
      </c>
      <c r="AE755" s="4" t="n">
        <v>0</v>
      </c>
      <c r="AF755" s="4" t="n">
        <v>0</v>
      </c>
      <c r="AG755" s="4" t="n">
        <v>0</v>
      </c>
      <c r="AH755" s="4" t="n">
        <v>0</v>
      </c>
      <c r="AI755" s="4" t="n">
        <v>1</v>
      </c>
      <c r="AJ755" s="4" t="n">
        <v>0</v>
      </c>
      <c r="AK755" s="4" t="n">
        <v>0</v>
      </c>
      <c r="AL755" s="4" t="n">
        <v>57</v>
      </c>
      <c r="AM755" s="5" t="n">
        <v>42248</v>
      </c>
      <c r="AN755" s="3" t="n">
        <f aca="false">MONTH(AM755)</f>
        <v>9</v>
      </c>
      <c r="AO755" s="3" t="str">
        <f aca="false">TEXT(AM755,"mmmm")</f>
        <v>September</v>
      </c>
    </row>
    <row r="756" customFormat="false" ht="12.75" hidden="true" customHeight="false" outlineLevel="0" collapsed="false">
      <c r="A756" s="3" t="n">
        <v>755</v>
      </c>
      <c r="B756" s="4" t="n">
        <v>6835</v>
      </c>
      <c r="C756" s="4" t="n">
        <v>125</v>
      </c>
      <c r="E756" s="4" t="n">
        <v>0</v>
      </c>
      <c r="F756" s="4" t="n">
        <v>1</v>
      </c>
      <c r="G756" s="4" t="n">
        <v>76</v>
      </c>
      <c r="H756" s="4" t="n">
        <v>107</v>
      </c>
      <c r="I756" s="4" t="n">
        <v>2</v>
      </c>
      <c r="J756" s="4" t="n">
        <v>12</v>
      </c>
      <c r="K756" s="4" t="n">
        <v>2</v>
      </c>
      <c r="L756" s="4" t="n">
        <v>2</v>
      </c>
      <c r="M756" s="4" t="n">
        <v>12</v>
      </c>
      <c r="N756" s="4" t="n">
        <v>0</v>
      </c>
      <c r="O756" s="4" t="n">
        <v>0</v>
      </c>
      <c r="P756" s="4" t="n">
        <v>0</v>
      </c>
      <c r="Q756" s="4" t="n">
        <v>1</v>
      </c>
      <c r="R756" s="4" t="n">
        <v>20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63</v>
      </c>
      <c r="AA756" s="4" t="str">
        <f aca="false">IF(AND(Z756 &lt; 36, Z756&gt;23), "24-35",
IF(AND(Z756 &lt; 51, Z756&gt;35), "36-50",
IF(AND(Z756 &lt; 66, Z756&gt;50), "51-65",
IF(Z756&gt;65, "66+", "?"))))</f>
        <v>51-65</v>
      </c>
      <c r="AB756" s="4" t="n">
        <v>2727</v>
      </c>
      <c r="AC756" s="4" t="n">
        <v>0</v>
      </c>
      <c r="AD756" s="4" t="n">
        <v>0</v>
      </c>
      <c r="AE756" s="4" t="n">
        <v>0</v>
      </c>
      <c r="AF756" s="4" t="n">
        <v>1</v>
      </c>
      <c r="AG756" s="4" t="n">
        <v>0</v>
      </c>
      <c r="AH756" s="4" t="n">
        <v>0</v>
      </c>
      <c r="AI756" s="4" t="n">
        <v>0</v>
      </c>
      <c r="AJ756" s="4" t="n">
        <v>0</v>
      </c>
      <c r="AK756" s="4" t="n">
        <v>1</v>
      </c>
      <c r="AL756" s="4" t="n">
        <v>113</v>
      </c>
      <c r="AM756" s="5" t="n">
        <v>42122</v>
      </c>
      <c r="AN756" s="3" t="n">
        <f aca="false">MONTH(AM756)</f>
        <v>4</v>
      </c>
      <c r="AO756" s="3" t="str">
        <f aca="false">TEXT(AM756,"mmmm")</f>
        <v>April</v>
      </c>
    </row>
    <row r="757" customFormat="false" ht="12.75" hidden="true" customHeight="false" outlineLevel="0" collapsed="false">
      <c r="A757" s="3" t="n">
        <v>756</v>
      </c>
      <c r="B757" s="4" t="n">
        <v>41452</v>
      </c>
      <c r="C757" s="4" t="n">
        <v>16</v>
      </c>
      <c r="E757" s="4" t="n">
        <v>1</v>
      </c>
      <c r="F757" s="4" t="n">
        <v>1</v>
      </c>
      <c r="G757" s="4" t="n">
        <v>86</v>
      </c>
      <c r="H757" s="4" t="n">
        <v>13</v>
      </c>
      <c r="I757" s="4" t="n">
        <v>0</v>
      </c>
      <c r="J757" s="4" t="n">
        <v>3</v>
      </c>
      <c r="K757" s="4" t="n">
        <v>0</v>
      </c>
      <c r="L757" s="4" t="n">
        <v>0</v>
      </c>
      <c r="M757" s="4" t="n">
        <v>0</v>
      </c>
      <c r="N757" s="4" t="n">
        <v>1</v>
      </c>
      <c r="O757" s="4" t="n">
        <v>1</v>
      </c>
      <c r="P757" s="4" t="n">
        <v>0</v>
      </c>
      <c r="Q757" s="4" t="n">
        <v>2</v>
      </c>
      <c r="R757" s="4" t="n">
        <v>7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67</v>
      </c>
      <c r="AA757" s="4" t="str">
        <f aca="false">IF(AND(Z757 &lt; 36, Z757&gt;23), "24-35",
IF(AND(Z757 &lt; 51, Z757&gt;35), "36-50",
IF(AND(Z757 &lt; 66, Z757&gt;50), "51-65",
IF(Z757&gt;65, "66+", "?"))))</f>
        <v>66+</v>
      </c>
      <c r="AB757" s="4" t="n">
        <v>2639</v>
      </c>
      <c r="AC757" s="4" t="n">
        <v>0</v>
      </c>
      <c r="AD757" s="4" t="n">
        <v>0</v>
      </c>
      <c r="AE757" s="4" t="n">
        <v>0</v>
      </c>
      <c r="AF757" s="4" t="n">
        <v>1</v>
      </c>
      <c r="AG757" s="4" t="n">
        <v>0</v>
      </c>
      <c r="AH757" s="4" t="n">
        <v>0</v>
      </c>
      <c r="AI757" s="4" t="n">
        <v>1</v>
      </c>
      <c r="AJ757" s="4" t="n">
        <v>0</v>
      </c>
      <c r="AK757" s="4" t="n">
        <v>0</v>
      </c>
      <c r="AL757" s="4" t="n">
        <v>16</v>
      </c>
      <c r="AM757" s="5" t="n">
        <v>42210</v>
      </c>
      <c r="AN757" s="3" t="n">
        <f aca="false">MONTH(AM757)</f>
        <v>7</v>
      </c>
      <c r="AO757" s="3" t="str">
        <f aca="false">TEXT(AM757,"mmmm")</f>
        <v>July</v>
      </c>
    </row>
    <row r="758" customFormat="false" ht="12.75" hidden="true" customHeight="false" outlineLevel="0" collapsed="false">
      <c r="A758" s="3" t="n">
        <v>757</v>
      </c>
      <c r="B758" s="4" t="n">
        <v>40760</v>
      </c>
      <c r="C758" s="4" t="n">
        <v>87</v>
      </c>
      <c r="E758" s="4" t="n">
        <v>0</v>
      </c>
      <c r="F758" s="4" t="n">
        <v>1</v>
      </c>
      <c r="G758" s="4" t="n">
        <v>64</v>
      </c>
      <c r="H758" s="4" t="n">
        <v>70</v>
      </c>
      <c r="I758" s="4" t="n">
        <v>0</v>
      </c>
      <c r="J758" s="4" t="n">
        <v>17</v>
      </c>
      <c r="K758" s="4" t="n">
        <v>0</v>
      </c>
      <c r="L758" s="4" t="n">
        <v>0</v>
      </c>
      <c r="M758" s="4" t="n">
        <v>6</v>
      </c>
      <c r="N758" s="4" t="n">
        <v>2</v>
      </c>
      <c r="O758" s="4" t="n">
        <v>2</v>
      </c>
      <c r="P758" s="4" t="n">
        <v>1</v>
      </c>
      <c r="Q758" s="4" t="n">
        <v>3</v>
      </c>
      <c r="R758" s="4" t="n">
        <v>6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55</v>
      </c>
      <c r="AA758" s="4" t="str">
        <f aca="false">IF(AND(Z758 &lt; 36, Z758&gt;23), "24-35",
IF(AND(Z758 &lt; 51, Z758&gt;35), "36-50",
IF(AND(Z758 &lt; 66, Z758&gt;50), "51-65",
IF(Z758&gt;65, "66+", "?"))))</f>
        <v>51-65</v>
      </c>
      <c r="AB758" s="4" t="n">
        <v>2462</v>
      </c>
      <c r="AC758" s="4" t="n">
        <v>0</v>
      </c>
      <c r="AD758" s="4" t="n">
        <v>0</v>
      </c>
      <c r="AE758" s="4" t="n">
        <v>1</v>
      </c>
      <c r="AF758" s="4" t="n">
        <v>0</v>
      </c>
      <c r="AG758" s="4" t="n">
        <v>0</v>
      </c>
      <c r="AH758" s="4" t="n">
        <v>0</v>
      </c>
      <c r="AI758" s="4" t="n">
        <v>0</v>
      </c>
      <c r="AJ758" s="4" t="n">
        <v>0</v>
      </c>
      <c r="AK758" s="4" t="n">
        <v>1</v>
      </c>
      <c r="AL758" s="4" t="n">
        <v>81</v>
      </c>
      <c r="AM758" s="5" t="n">
        <v>42387</v>
      </c>
      <c r="AN758" s="3" t="n">
        <f aca="false">MONTH(AM758)</f>
        <v>1</v>
      </c>
      <c r="AO758" s="3" t="str">
        <f aca="false">TEXT(AM758,"mmmm")</f>
        <v>January</v>
      </c>
    </row>
    <row r="759" customFormat="false" ht="12.75" hidden="true" customHeight="false" outlineLevel="0" collapsed="false">
      <c r="A759" s="3" t="n">
        <v>758</v>
      </c>
      <c r="B759" s="4" t="n">
        <v>74250</v>
      </c>
      <c r="C759" s="4" t="n">
        <v>1158</v>
      </c>
      <c r="E759" s="4" t="n">
        <v>0</v>
      </c>
      <c r="F759" s="4" t="n">
        <v>0</v>
      </c>
      <c r="G759" s="4" t="n">
        <v>90</v>
      </c>
      <c r="H759" s="4" t="n">
        <v>680</v>
      </c>
      <c r="I759" s="4" t="n">
        <v>11</v>
      </c>
      <c r="J759" s="4" t="n">
        <v>392</v>
      </c>
      <c r="K759" s="4" t="n">
        <v>75</v>
      </c>
      <c r="L759" s="4" t="n">
        <v>0</v>
      </c>
      <c r="M759" s="4" t="n">
        <v>0</v>
      </c>
      <c r="N759" s="4" t="n">
        <v>1</v>
      </c>
      <c r="O759" s="4" t="n">
        <v>2</v>
      </c>
      <c r="P759" s="4" t="n">
        <v>11</v>
      </c>
      <c r="Q759" s="4" t="n">
        <v>4</v>
      </c>
      <c r="R759" s="4" t="n">
        <v>1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62</v>
      </c>
      <c r="AA759" s="4" t="str">
        <f aca="false">IF(AND(Z759 &lt; 36, Z759&gt;23), "24-35",
IF(AND(Z759 &lt; 51, Z759&gt;35), "36-50",
IF(AND(Z759 &lt; 66, Z759&gt;50), "51-65",
IF(Z759&gt;65, "66+", "?"))))</f>
        <v>51-65</v>
      </c>
      <c r="AB759" s="4" t="n">
        <v>2313</v>
      </c>
      <c r="AC759" s="4" t="n">
        <v>0</v>
      </c>
      <c r="AD759" s="4" t="n">
        <v>0</v>
      </c>
      <c r="AE759" s="4" t="n">
        <v>0</v>
      </c>
      <c r="AF759" s="4" t="n">
        <v>1</v>
      </c>
      <c r="AG759" s="4" t="n">
        <v>0</v>
      </c>
      <c r="AH759" s="4" t="n">
        <v>0</v>
      </c>
      <c r="AI759" s="4" t="n">
        <v>0</v>
      </c>
      <c r="AJ759" s="4" t="n">
        <v>0</v>
      </c>
      <c r="AK759" s="4" t="n">
        <v>1</v>
      </c>
      <c r="AL759" s="4" t="n">
        <v>1158</v>
      </c>
      <c r="AM759" s="5" t="n">
        <v>42536</v>
      </c>
      <c r="AN759" s="3" t="n">
        <f aca="false">MONTH(AM759)</f>
        <v>6</v>
      </c>
      <c r="AO759" s="3" t="str">
        <f aca="false">TEXT(AM759,"mmmm")</f>
        <v>June</v>
      </c>
    </row>
    <row r="760" customFormat="false" ht="12.75" hidden="true" customHeight="false" outlineLevel="0" collapsed="false">
      <c r="A760" s="3" t="n">
        <v>759</v>
      </c>
      <c r="B760" s="4" t="n">
        <v>51124</v>
      </c>
      <c r="C760" s="4" t="n">
        <v>39</v>
      </c>
      <c r="E760" s="4" t="n">
        <v>1</v>
      </c>
      <c r="F760" s="4" t="n">
        <v>1</v>
      </c>
      <c r="G760" s="4" t="n">
        <v>79</v>
      </c>
      <c r="H760" s="4" t="n">
        <v>26</v>
      </c>
      <c r="I760" s="4" t="n">
        <v>1</v>
      </c>
      <c r="J760" s="4" t="n">
        <v>11</v>
      </c>
      <c r="K760" s="4" t="n">
        <v>0</v>
      </c>
      <c r="L760" s="4" t="n">
        <v>1</v>
      </c>
      <c r="M760" s="4" t="n">
        <v>4</v>
      </c>
      <c r="N760" s="4" t="n">
        <v>2</v>
      </c>
      <c r="O760" s="4" t="n">
        <v>1</v>
      </c>
      <c r="P760" s="4" t="n">
        <v>0</v>
      </c>
      <c r="Q760" s="4" t="n">
        <v>3</v>
      </c>
      <c r="R760" s="4" t="n">
        <v>3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65</v>
      </c>
      <c r="AA760" s="4" t="str">
        <f aca="false">IF(AND(Z760 &lt; 36, Z760&gt;23), "24-35",
IF(AND(Z760 &lt; 51, Z760&gt;35), "36-50",
IF(AND(Z760 &lt; 66, Z760&gt;50), "51-65",
IF(Z760&gt;65, "66+", "?"))))</f>
        <v>51-65</v>
      </c>
      <c r="AB760" s="4" t="n">
        <v>2352</v>
      </c>
      <c r="AC760" s="4" t="n">
        <v>0</v>
      </c>
      <c r="AD760" s="4" t="n">
        <v>0</v>
      </c>
      <c r="AE760" s="4" t="n">
        <v>1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1</v>
      </c>
      <c r="AK760" s="4" t="n">
        <v>0</v>
      </c>
      <c r="AL760" s="4" t="n">
        <v>35</v>
      </c>
      <c r="AM760" s="5" t="n">
        <v>42497</v>
      </c>
      <c r="AN760" s="3" t="n">
        <f aca="false">MONTH(AM760)</f>
        <v>5</v>
      </c>
      <c r="AO760" s="3" t="str">
        <f aca="false">TEXT(AM760,"mmmm")</f>
        <v>May</v>
      </c>
    </row>
    <row r="761" customFormat="false" ht="12.75" hidden="true" customHeight="false" outlineLevel="0" collapsed="false">
      <c r="A761" s="3" t="n">
        <v>760</v>
      </c>
      <c r="B761" s="4" t="n">
        <v>72258</v>
      </c>
      <c r="C761" s="4" t="n">
        <v>1391</v>
      </c>
      <c r="E761" s="4" t="n">
        <v>0</v>
      </c>
      <c r="F761" s="4" t="n">
        <v>1</v>
      </c>
      <c r="G761" s="4" t="n">
        <v>28</v>
      </c>
      <c r="H761" s="4" t="n">
        <v>522</v>
      </c>
      <c r="I761" s="4" t="n">
        <v>0</v>
      </c>
      <c r="J761" s="4" t="n">
        <v>522</v>
      </c>
      <c r="K761" s="4" t="n">
        <v>227</v>
      </c>
      <c r="L761" s="4" t="n">
        <v>120</v>
      </c>
      <c r="M761" s="4" t="n">
        <v>134</v>
      </c>
      <c r="N761" s="4" t="n">
        <v>2</v>
      </c>
      <c r="O761" s="4" t="n">
        <v>6</v>
      </c>
      <c r="P761" s="4" t="n">
        <v>9</v>
      </c>
      <c r="Q761" s="4" t="n">
        <v>5</v>
      </c>
      <c r="R761" s="4" t="n">
        <v>2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49</v>
      </c>
      <c r="AA761" s="4" t="str">
        <f aca="false">IF(AND(Z761 &lt; 36, Z761&gt;23), "24-35",
IF(AND(Z761 &lt; 51, Z761&gt;35), "36-50",
IF(AND(Z761 &lt; 66, Z761&gt;50), "51-65",
IF(Z761&gt;65, "66+", "?"))))</f>
        <v>36-50</v>
      </c>
      <c r="AB761" s="4" t="n">
        <v>2449</v>
      </c>
      <c r="AC761" s="4" t="n">
        <v>0</v>
      </c>
      <c r="AD761" s="4" t="n">
        <v>0</v>
      </c>
      <c r="AE761" s="4" t="n">
        <v>1</v>
      </c>
      <c r="AF761" s="4" t="n">
        <v>0</v>
      </c>
      <c r="AG761" s="4" t="n">
        <v>0</v>
      </c>
      <c r="AH761" s="4" t="n">
        <v>0</v>
      </c>
      <c r="AI761" s="4" t="n">
        <v>1</v>
      </c>
      <c r="AJ761" s="4" t="n">
        <v>0</v>
      </c>
      <c r="AK761" s="4" t="n">
        <v>0</v>
      </c>
      <c r="AL761" s="4" t="n">
        <v>1257</v>
      </c>
      <c r="AM761" s="5" t="n">
        <v>42400</v>
      </c>
      <c r="AN761" s="3" t="n">
        <f aca="false">MONTH(AM761)</f>
        <v>1</v>
      </c>
      <c r="AO761" s="3" t="str">
        <f aca="false">TEXT(AM761,"mmmm")</f>
        <v>January</v>
      </c>
    </row>
    <row r="762" customFormat="false" ht="12.75" hidden="true" customHeight="false" outlineLevel="0" collapsed="false">
      <c r="A762" s="3" t="n">
        <v>761</v>
      </c>
      <c r="B762" s="4" t="n">
        <v>71466</v>
      </c>
      <c r="C762" s="4" t="n">
        <v>1230</v>
      </c>
      <c r="E762" s="4" t="n">
        <v>0</v>
      </c>
      <c r="F762" s="4" t="n">
        <v>0</v>
      </c>
      <c r="G762" s="4" t="n">
        <v>86</v>
      </c>
      <c r="H762" s="4" t="n">
        <v>412</v>
      </c>
      <c r="I762" s="4" t="n">
        <v>12</v>
      </c>
      <c r="J762" s="4" t="n">
        <v>546</v>
      </c>
      <c r="K762" s="4" t="n">
        <v>78</v>
      </c>
      <c r="L762" s="4" t="n">
        <v>182</v>
      </c>
      <c r="M762" s="4" t="n">
        <v>0</v>
      </c>
      <c r="N762" s="4" t="n">
        <v>1</v>
      </c>
      <c r="O762" s="4" t="n">
        <v>4</v>
      </c>
      <c r="P762" s="4" t="n">
        <v>4</v>
      </c>
      <c r="Q762" s="4" t="n">
        <v>10</v>
      </c>
      <c r="R762" s="4" t="n">
        <v>1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46</v>
      </c>
      <c r="AA762" s="4" t="str">
        <f aca="false">IF(AND(Z762 &lt; 36, Z762&gt;23), "24-35",
IF(AND(Z762 &lt; 51, Z762&gt;35), "36-50",
IF(AND(Z762 &lt; 66, Z762&gt;50), "51-65",
IF(Z762&gt;65, "66+", "?"))))</f>
        <v>36-50</v>
      </c>
      <c r="AB762" s="4" t="n">
        <v>2244</v>
      </c>
      <c r="AC762" s="4" t="n">
        <v>0</v>
      </c>
      <c r="AD762" s="4" t="n">
        <v>0</v>
      </c>
      <c r="AE762" s="4" t="n">
        <v>1</v>
      </c>
      <c r="AF762" s="4" t="n">
        <v>0</v>
      </c>
      <c r="AG762" s="4" t="n">
        <v>0</v>
      </c>
      <c r="AH762" s="4" t="n">
        <v>0</v>
      </c>
      <c r="AI762" s="4" t="n">
        <v>0</v>
      </c>
      <c r="AJ762" s="4" t="n">
        <v>0</v>
      </c>
      <c r="AK762" s="4" t="n">
        <v>1</v>
      </c>
      <c r="AL762" s="4" t="n">
        <v>1230</v>
      </c>
      <c r="AM762" s="5" t="n">
        <v>42605</v>
      </c>
      <c r="AN762" s="3" t="n">
        <f aca="false">MONTH(AM762)</f>
        <v>8</v>
      </c>
      <c r="AO762" s="3" t="str">
        <f aca="false">TEXT(AM762,"mmmm")</f>
        <v>August</v>
      </c>
    </row>
    <row r="763" customFormat="false" ht="12.75" hidden="true" customHeight="false" outlineLevel="0" collapsed="false">
      <c r="A763" s="3" t="n">
        <v>762</v>
      </c>
      <c r="B763" s="4" t="n">
        <v>36283</v>
      </c>
      <c r="C763" s="4" t="n">
        <v>24</v>
      </c>
      <c r="E763" s="4" t="n">
        <v>1</v>
      </c>
      <c r="F763" s="4" t="n">
        <v>1</v>
      </c>
      <c r="G763" s="4" t="n">
        <v>42</v>
      </c>
      <c r="H763" s="4" t="n">
        <v>6</v>
      </c>
      <c r="I763" s="4" t="n">
        <v>5</v>
      </c>
      <c r="J763" s="4" t="n">
        <v>5</v>
      </c>
      <c r="K763" s="4" t="n">
        <v>8</v>
      </c>
      <c r="L763" s="4" t="n">
        <v>0</v>
      </c>
      <c r="M763" s="4" t="n">
        <v>5</v>
      </c>
      <c r="N763" s="4" t="n">
        <v>2</v>
      </c>
      <c r="O763" s="4" t="n">
        <v>1</v>
      </c>
      <c r="P763" s="4" t="n">
        <v>0</v>
      </c>
      <c r="Q763" s="4" t="n">
        <v>3</v>
      </c>
      <c r="R763" s="4" t="n">
        <v>4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44</v>
      </c>
      <c r="AA763" s="4" t="str">
        <f aca="false">IF(AND(Z763 &lt; 36, Z763&gt;23), "24-35",
IF(AND(Z763 &lt; 51, Z763&gt;35), "36-50",
IF(AND(Z763 &lt; 66, Z763&gt;50), "51-65",
IF(Z763&gt;65, "66+", "?"))))</f>
        <v>36-50</v>
      </c>
      <c r="AB763" s="4" t="n">
        <v>2235</v>
      </c>
      <c r="AC763" s="4" t="n">
        <v>0</v>
      </c>
      <c r="AD763" s="4" t="n">
        <v>0</v>
      </c>
      <c r="AE763" s="4" t="n">
        <v>0</v>
      </c>
      <c r="AF763" s="4" t="n">
        <v>1</v>
      </c>
      <c r="AG763" s="4" t="n">
        <v>0</v>
      </c>
      <c r="AH763" s="4" t="n">
        <v>0</v>
      </c>
      <c r="AI763" s="4" t="n">
        <v>1</v>
      </c>
      <c r="AJ763" s="4" t="n">
        <v>0</v>
      </c>
      <c r="AK763" s="4" t="n">
        <v>0</v>
      </c>
      <c r="AL763" s="4" t="n">
        <v>19</v>
      </c>
      <c r="AM763" s="5" t="n">
        <v>42614</v>
      </c>
      <c r="AN763" s="3" t="n">
        <f aca="false">MONTH(AM763)</f>
        <v>9</v>
      </c>
      <c r="AO763" s="3" t="str">
        <f aca="false">TEXT(AM763,"mmmm")</f>
        <v>September</v>
      </c>
    </row>
    <row r="764" customFormat="false" ht="12.75" hidden="true" customHeight="false" outlineLevel="0" collapsed="false">
      <c r="A764" s="3" t="n">
        <v>763</v>
      </c>
      <c r="B764" s="4" t="n">
        <v>20587</v>
      </c>
      <c r="C764" s="4" t="n">
        <v>16</v>
      </c>
      <c r="E764" s="4" t="n">
        <v>1</v>
      </c>
      <c r="F764" s="4" t="n">
        <v>0</v>
      </c>
      <c r="G764" s="4" t="n">
        <v>39</v>
      </c>
      <c r="H764" s="4" t="n">
        <v>2</v>
      </c>
      <c r="I764" s="4" t="n">
        <v>3</v>
      </c>
      <c r="J764" s="4" t="n">
        <v>6</v>
      </c>
      <c r="K764" s="4" t="n">
        <v>4</v>
      </c>
      <c r="L764" s="4" t="n">
        <v>1</v>
      </c>
      <c r="M764" s="4" t="n">
        <v>9</v>
      </c>
      <c r="N764" s="4" t="n">
        <v>1</v>
      </c>
      <c r="O764" s="4" t="n">
        <v>1</v>
      </c>
      <c r="P764" s="4" t="n">
        <v>1</v>
      </c>
      <c r="Q764" s="4" t="n">
        <v>2</v>
      </c>
      <c r="R764" s="4" t="n">
        <v>7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50</v>
      </c>
      <c r="AA764" s="4" t="str">
        <f aca="false">IF(AND(Z764 &lt; 36, Z764&gt;23), "24-35",
IF(AND(Z764 &lt; 51, Z764&gt;35), "36-50",
IF(AND(Z764 &lt; 66, Z764&gt;50), "51-65",
IF(Z764&gt;65, "66+", "?"))))</f>
        <v>36-50</v>
      </c>
      <c r="AB764" s="4" t="n">
        <v>2208</v>
      </c>
      <c r="AC764" s="4" t="n">
        <v>0</v>
      </c>
      <c r="AD764" s="4" t="n">
        <v>0</v>
      </c>
      <c r="AE764" s="4" t="n">
        <v>1</v>
      </c>
      <c r="AF764" s="4" t="n">
        <v>0</v>
      </c>
      <c r="AG764" s="4" t="n">
        <v>0</v>
      </c>
      <c r="AH764" s="4" t="n">
        <v>0</v>
      </c>
      <c r="AI764" s="4" t="n">
        <v>1</v>
      </c>
      <c r="AJ764" s="4" t="n">
        <v>0</v>
      </c>
      <c r="AK764" s="4" t="n">
        <v>0</v>
      </c>
      <c r="AL764" s="4" t="n">
        <v>7</v>
      </c>
      <c r="AM764" s="5" t="n">
        <v>42641</v>
      </c>
      <c r="AN764" s="3" t="n">
        <f aca="false">MONTH(AM764)</f>
        <v>9</v>
      </c>
      <c r="AO764" s="3" t="str">
        <f aca="false">TEXT(AM764,"mmmm")</f>
        <v>September</v>
      </c>
    </row>
    <row r="765" customFormat="false" ht="12.75" hidden="true" customHeight="false" outlineLevel="0" collapsed="false">
      <c r="A765" s="3" t="n">
        <v>764</v>
      </c>
      <c r="B765" s="4" t="n">
        <v>30467</v>
      </c>
      <c r="C765" s="4" t="n">
        <v>19</v>
      </c>
      <c r="E765" s="4" t="n">
        <v>1</v>
      </c>
      <c r="F765" s="4" t="n">
        <v>0</v>
      </c>
      <c r="G765" s="4" t="n">
        <v>8</v>
      </c>
      <c r="H765" s="4" t="n">
        <v>1</v>
      </c>
      <c r="I765" s="4" t="n">
        <v>3</v>
      </c>
      <c r="J765" s="4" t="n">
        <v>8</v>
      </c>
      <c r="K765" s="4" t="n">
        <v>2</v>
      </c>
      <c r="L765" s="4" t="n">
        <v>5</v>
      </c>
      <c r="M765" s="4" t="n">
        <v>5</v>
      </c>
      <c r="N765" s="4" t="n">
        <v>1</v>
      </c>
      <c r="O765" s="4" t="n">
        <v>1</v>
      </c>
      <c r="P765" s="4" t="n">
        <v>0</v>
      </c>
      <c r="Q765" s="4" t="n">
        <v>2</v>
      </c>
      <c r="R765" s="4" t="n">
        <v>7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48</v>
      </c>
      <c r="AA765" s="4" t="str">
        <f aca="false">IF(AND(Z765 &lt; 36, Z765&gt;23), "24-35",
IF(AND(Z765 &lt; 51, Z765&gt;35), "36-50",
IF(AND(Z765 &lt; 66, Z765&gt;50), "51-65",
IF(Z765&gt;65, "66+", "?"))))</f>
        <v>36-50</v>
      </c>
      <c r="AB765" s="4" t="n">
        <v>2261</v>
      </c>
      <c r="AC765" s="4" t="n">
        <v>0</v>
      </c>
      <c r="AD765" s="4" t="n">
        <v>1</v>
      </c>
      <c r="AE765" s="4" t="n">
        <v>0</v>
      </c>
      <c r="AF765" s="4" t="n">
        <v>0</v>
      </c>
      <c r="AG765" s="4" t="n">
        <v>0</v>
      </c>
      <c r="AH765" s="4" t="n">
        <v>0</v>
      </c>
      <c r="AI765" s="4" t="n">
        <v>1</v>
      </c>
      <c r="AJ765" s="4" t="n">
        <v>0</v>
      </c>
      <c r="AK765" s="4" t="n">
        <v>0</v>
      </c>
      <c r="AL765" s="4" t="n">
        <v>14</v>
      </c>
      <c r="AM765" s="5" t="n">
        <v>42588</v>
      </c>
      <c r="AN765" s="3" t="n">
        <f aca="false">MONTH(AM765)</f>
        <v>8</v>
      </c>
      <c r="AO765" s="3" t="str">
        <f aca="false">TEXT(AM765,"mmmm")</f>
        <v>August</v>
      </c>
    </row>
    <row r="766" customFormat="false" ht="12.75" hidden="true" customHeight="false" outlineLevel="0" collapsed="false">
      <c r="A766" s="3" t="n">
        <v>765</v>
      </c>
      <c r="B766" s="4" t="n">
        <v>31590</v>
      </c>
      <c r="C766" s="4" t="n">
        <v>35</v>
      </c>
      <c r="E766" s="4" t="n">
        <v>1</v>
      </c>
      <c r="F766" s="4" t="n">
        <v>0</v>
      </c>
      <c r="G766" s="4" t="n">
        <v>40</v>
      </c>
      <c r="H766" s="4" t="n">
        <v>6</v>
      </c>
      <c r="I766" s="4" t="n">
        <v>2</v>
      </c>
      <c r="J766" s="4" t="n">
        <v>15</v>
      </c>
      <c r="K766" s="4" t="n">
        <v>6</v>
      </c>
      <c r="L766" s="4" t="n">
        <v>6</v>
      </c>
      <c r="M766" s="4" t="n">
        <v>3</v>
      </c>
      <c r="N766" s="4" t="n">
        <v>1</v>
      </c>
      <c r="O766" s="4" t="n">
        <v>1</v>
      </c>
      <c r="P766" s="4" t="n">
        <v>0</v>
      </c>
      <c r="Q766" s="4" t="n">
        <v>3</v>
      </c>
      <c r="R766" s="4" t="n">
        <v>8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48</v>
      </c>
      <c r="AA766" s="4" t="str">
        <f aca="false">IF(AND(Z766 &lt; 36, Z766&gt;23), "24-35",
IF(AND(Z766 &lt; 51, Z766&gt;35), "36-50",
IF(AND(Z766 &lt; 66, Z766&gt;50), "51-65",
IF(Z766&gt;65, "66+", "?"))))</f>
        <v>36-50</v>
      </c>
      <c r="AB766" s="4" t="n">
        <v>2535</v>
      </c>
      <c r="AC766" s="4" t="n">
        <v>0</v>
      </c>
      <c r="AD766" s="4" t="n">
        <v>0</v>
      </c>
      <c r="AE766" s="4" t="n">
        <v>0</v>
      </c>
      <c r="AF766" s="4" t="n">
        <v>1</v>
      </c>
      <c r="AG766" s="4" t="n">
        <v>0</v>
      </c>
      <c r="AH766" s="4" t="n">
        <v>0</v>
      </c>
      <c r="AI766" s="4" t="n">
        <v>1</v>
      </c>
      <c r="AJ766" s="4" t="n">
        <v>0</v>
      </c>
      <c r="AK766" s="4" t="n">
        <v>0</v>
      </c>
      <c r="AL766" s="4" t="n">
        <v>32</v>
      </c>
      <c r="AM766" s="5" t="n">
        <v>42314</v>
      </c>
      <c r="AN766" s="3" t="n">
        <f aca="false">MONTH(AM766)</f>
        <v>11</v>
      </c>
      <c r="AO766" s="3" t="str">
        <f aca="false">TEXT(AM766,"mmmm")</f>
        <v>November</v>
      </c>
    </row>
    <row r="767" customFormat="false" ht="12.75" hidden="true" customHeight="false" outlineLevel="0" collapsed="false">
      <c r="A767" s="3" t="n">
        <v>766</v>
      </c>
      <c r="B767" s="4" t="n">
        <v>20425</v>
      </c>
      <c r="C767" s="4" t="n">
        <v>40</v>
      </c>
      <c r="E767" s="4" t="n">
        <v>1</v>
      </c>
      <c r="F767" s="4" t="n">
        <v>0</v>
      </c>
      <c r="G767" s="4" t="n">
        <v>5</v>
      </c>
      <c r="H767" s="4" t="n">
        <v>4</v>
      </c>
      <c r="I767" s="4" t="n">
        <v>12</v>
      </c>
      <c r="J767" s="4" t="n">
        <v>5</v>
      </c>
      <c r="K767" s="4" t="n">
        <v>3</v>
      </c>
      <c r="L767" s="4" t="n">
        <v>16</v>
      </c>
      <c r="M767" s="4" t="n">
        <v>17</v>
      </c>
      <c r="N767" s="4" t="n">
        <v>2</v>
      </c>
      <c r="O767" s="4" t="n">
        <v>2</v>
      </c>
      <c r="P767" s="4" t="n">
        <v>0</v>
      </c>
      <c r="Q767" s="4" t="n">
        <v>3</v>
      </c>
      <c r="R767" s="4" t="n">
        <v>7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34</v>
      </c>
      <c r="AA767" s="4" t="str">
        <f aca="false">IF(AND(Z767 &lt; 36, Z767&gt;23), "24-35",
IF(AND(Z767 &lt; 51, Z767&gt;35), "36-50",
IF(AND(Z767 &lt; 66, Z767&gt;50), "51-65",
IF(Z767&gt;65, "66+", "?"))))</f>
        <v>24-35</v>
      </c>
      <c r="AB767" s="4" t="n">
        <v>2767</v>
      </c>
      <c r="AC767" s="4" t="n">
        <v>0</v>
      </c>
      <c r="AD767" s="4" t="n">
        <v>1</v>
      </c>
      <c r="AE767" s="4" t="n">
        <v>0</v>
      </c>
      <c r="AF767" s="4" t="n">
        <v>0</v>
      </c>
      <c r="AG767" s="4" t="n">
        <v>0</v>
      </c>
      <c r="AH767" s="4" t="n">
        <v>0</v>
      </c>
      <c r="AI767" s="4" t="n">
        <v>0</v>
      </c>
      <c r="AJ767" s="4" t="n">
        <v>0</v>
      </c>
      <c r="AK767" s="4" t="n">
        <v>0</v>
      </c>
      <c r="AL767" s="4" t="n">
        <v>23</v>
      </c>
      <c r="AM767" s="5" t="n">
        <v>42082</v>
      </c>
      <c r="AN767" s="3" t="n">
        <f aca="false">MONTH(AM767)</f>
        <v>3</v>
      </c>
      <c r="AO767" s="3" t="str">
        <f aca="false">TEXT(AM767,"mmmm")</f>
        <v>March</v>
      </c>
    </row>
    <row r="768" customFormat="false" ht="12.75" hidden="true" customHeight="false" outlineLevel="0" collapsed="false">
      <c r="A768" s="3" t="n">
        <v>767</v>
      </c>
      <c r="B768" s="4" t="n">
        <v>17144</v>
      </c>
      <c r="C768" s="4" t="n">
        <v>41</v>
      </c>
      <c r="E768" s="4" t="n">
        <v>1</v>
      </c>
      <c r="F768" s="4" t="n">
        <v>1</v>
      </c>
      <c r="G768" s="4" t="n">
        <v>96</v>
      </c>
      <c r="H768" s="4" t="n">
        <v>18</v>
      </c>
      <c r="I768" s="4" t="n">
        <v>2</v>
      </c>
      <c r="J768" s="4" t="n">
        <v>19</v>
      </c>
      <c r="K768" s="4" t="n">
        <v>0</v>
      </c>
      <c r="L768" s="4" t="n">
        <v>2</v>
      </c>
      <c r="M768" s="4" t="n">
        <v>6</v>
      </c>
      <c r="N768" s="4" t="n">
        <v>5</v>
      </c>
      <c r="O768" s="4" t="n">
        <v>3</v>
      </c>
      <c r="P768" s="4" t="n">
        <v>0</v>
      </c>
      <c r="Q768" s="4" t="n">
        <v>4</v>
      </c>
      <c r="R768" s="4" t="n">
        <v>7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60</v>
      </c>
      <c r="AA768" s="4" t="str">
        <f aca="false">IF(AND(Z768 &lt; 36, Z768&gt;23), "24-35",
IF(AND(Z768 &lt; 51, Z768&gt;35), "36-50",
IF(AND(Z768 &lt; 66, Z768&gt;50), "51-65",
IF(Z768&gt;65, "66+", "?"))))</f>
        <v>51-65</v>
      </c>
      <c r="AB768" s="4" t="n">
        <v>2293</v>
      </c>
      <c r="AC768" s="4" t="n">
        <v>0</v>
      </c>
      <c r="AD768" s="4" t="n">
        <v>0</v>
      </c>
      <c r="AE768" s="4" t="n">
        <v>0</v>
      </c>
      <c r="AF768" s="4" t="n">
        <v>1</v>
      </c>
      <c r="AG768" s="4" t="n">
        <v>0</v>
      </c>
      <c r="AH768" s="4" t="n">
        <v>0</v>
      </c>
      <c r="AI768" s="4" t="n">
        <v>0</v>
      </c>
      <c r="AJ768" s="4" t="n">
        <v>1</v>
      </c>
      <c r="AK768" s="4" t="n">
        <v>0</v>
      </c>
      <c r="AL768" s="4" t="n">
        <v>35</v>
      </c>
      <c r="AM768" s="5" t="n">
        <v>42556</v>
      </c>
      <c r="AN768" s="3" t="n">
        <f aca="false">MONTH(AM768)</f>
        <v>7</v>
      </c>
      <c r="AO768" s="3" t="str">
        <f aca="false">TEXT(AM768,"mmmm")</f>
        <v>July</v>
      </c>
    </row>
    <row r="769" customFormat="false" ht="12.75" hidden="false" customHeight="false" outlineLevel="0" collapsed="false">
      <c r="A769" s="3" t="n">
        <v>768</v>
      </c>
      <c r="B769" s="4" t="n">
        <v>73356</v>
      </c>
      <c r="C769" s="4" t="n">
        <v>1400</v>
      </c>
      <c r="D769" s="4" t="n">
        <f aca="false">C769*100/B769</f>
        <v>1.9085010087791</v>
      </c>
      <c r="E769" s="4" t="n">
        <v>0</v>
      </c>
      <c r="F769" s="4" t="n">
        <v>0</v>
      </c>
      <c r="G769" s="4" t="n">
        <v>56</v>
      </c>
      <c r="H769" s="4" t="n">
        <v>1050</v>
      </c>
      <c r="I769" s="4" t="n">
        <v>14</v>
      </c>
      <c r="J769" s="4" t="n">
        <v>322</v>
      </c>
      <c r="K769" s="4" t="n">
        <v>0</v>
      </c>
      <c r="L769" s="4" t="n">
        <v>14</v>
      </c>
      <c r="M769" s="4" t="n">
        <v>112</v>
      </c>
      <c r="N769" s="4" t="n">
        <v>1</v>
      </c>
      <c r="O769" s="4" t="n">
        <v>5</v>
      </c>
      <c r="P769" s="4" t="n">
        <v>11</v>
      </c>
      <c r="Q769" s="4" t="n">
        <v>5</v>
      </c>
      <c r="R769" s="4" t="n">
        <v>2</v>
      </c>
      <c r="S769" s="4" t="n">
        <v>1</v>
      </c>
      <c r="T769" s="4" t="n">
        <v>0</v>
      </c>
      <c r="U769" s="4" t="n">
        <v>1</v>
      </c>
      <c r="V769" s="4" t="n">
        <v>0</v>
      </c>
      <c r="W769" s="4" t="n">
        <v>1</v>
      </c>
      <c r="X769" s="4" t="n">
        <v>0</v>
      </c>
      <c r="Y769" s="4" t="n">
        <v>1</v>
      </c>
      <c r="Z769" s="4" t="n">
        <v>36</v>
      </c>
      <c r="AA769" s="4" t="str">
        <f aca="false">IF(AND(Z769 &lt; 36, Z769&gt;23), "24-35",
IF(AND(Z769 &lt; 51, Z769&gt;35), "36-50",
IF(AND(Z769 &lt; 66, Z769&gt;50), "51-65",
IF(Z769&gt;65, "66+", "?"))))</f>
        <v>36-50</v>
      </c>
      <c r="AB769" s="4" t="n">
        <v>2302</v>
      </c>
      <c r="AC769" s="4" t="n">
        <v>0</v>
      </c>
      <c r="AD769" s="4" t="n">
        <v>1</v>
      </c>
      <c r="AE769" s="4" t="n">
        <v>0</v>
      </c>
      <c r="AF769" s="4" t="n">
        <v>0</v>
      </c>
      <c r="AG769" s="4" t="n">
        <v>0</v>
      </c>
      <c r="AH769" s="4" t="n">
        <v>0</v>
      </c>
      <c r="AI769" s="4" t="n">
        <v>0</v>
      </c>
      <c r="AJ769" s="4" t="n">
        <v>0</v>
      </c>
      <c r="AK769" s="4" t="n">
        <v>1</v>
      </c>
      <c r="AL769" s="4" t="n">
        <v>1288</v>
      </c>
      <c r="AM769" s="5" t="n">
        <v>42547</v>
      </c>
      <c r="AN769" s="3" t="n">
        <f aca="false">MONTH(AM769)</f>
        <v>6</v>
      </c>
      <c r="AO769" s="3" t="str">
        <f aca="false">TEXT(AM769,"mmmm")</f>
        <v>June</v>
      </c>
    </row>
    <row r="770" customFormat="false" ht="12.75" hidden="true" customHeight="false" outlineLevel="0" collapsed="false">
      <c r="A770" s="3" t="n">
        <v>769</v>
      </c>
      <c r="B770" s="4" t="n">
        <v>43783</v>
      </c>
      <c r="C770" s="4" t="n">
        <v>490</v>
      </c>
      <c r="E770" s="4" t="n">
        <v>1</v>
      </c>
      <c r="F770" s="4" t="n">
        <v>0</v>
      </c>
      <c r="G770" s="4" t="n">
        <v>22</v>
      </c>
      <c r="H770" s="4" t="n">
        <v>327</v>
      </c>
      <c r="I770" s="4" t="n">
        <v>9</v>
      </c>
      <c r="J770" s="4" t="n">
        <v>125</v>
      </c>
      <c r="K770" s="4" t="n">
        <v>25</v>
      </c>
      <c r="L770" s="4" t="n">
        <v>4</v>
      </c>
      <c r="M770" s="4" t="n">
        <v>139</v>
      </c>
      <c r="N770" s="4" t="n">
        <v>6</v>
      </c>
      <c r="O770" s="4" t="n">
        <v>7</v>
      </c>
      <c r="P770" s="4" t="n">
        <v>1</v>
      </c>
      <c r="Q770" s="4" t="n">
        <v>8</v>
      </c>
      <c r="R770" s="4" t="n">
        <v>7</v>
      </c>
      <c r="S770" s="4" t="n">
        <v>0</v>
      </c>
      <c r="T770" s="4" t="n">
        <v>0</v>
      </c>
      <c r="U770" s="4" t="n">
        <v>1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42</v>
      </c>
      <c r="AA770" s="4" t="str">
        <f aca="false">IF(AND(Z770 &lt; 36, Z770&gt;23), "24-35",
IF(AND(Z770 &lt; 51, Z770&gt;35), "36-50",
IF(AND(Z770 &lt; 66, Z770&gt;50), "51-65",
IF(Z770&gt;65, "66+", "?"))))</f>
        <v>36-50</v>
      </c>
      <c r="AB770" s="4" t="n">
        <v>2190</v>
      </c>
      <c r="AC770" s="4" t="n">
        <v>0</v>
      </c>
      <c r="AD770" s="4" t="n">
        <v>1</v>
      </c>
      <c r="AE770" s="4" t="n">
        <v>0</v>
      </c>
      <c r="AF770" s="4" t="n">
        <v>0</v>
      </c>
      <c r="AG770" s="4" t="n">
        <v>0</v>
      </c>
      <c r="AH770" s="4" t="n">
        <v>0</v>
      </c>
      <c r="AI770" s="4" t="n">
        <v>0</v>
      </c>
      <c r="AJ770" s="4" t="n">
        <v>1</v>
      </c>
      <c r="AK770" s="4" t="n">
        <v>0</v>
      </c>
      <c r="AL770" s="4" t="n">
        <v>351</v>
      </c>
      <c r="AM770" s="5" t="n">
        <v>42659</v>
      </c>
      <c r="AN770" s="3" t="n">
        <f aca="false">MONTH(AM770)</f>
        <v>10</v>
      </c>
      <c r="AO770" s="3" t="str">
        <f aca="false">TEXT(AM770,"mmmm")</f>
        <v>October</v>
      </c>
    </row>
    <row r="771" customFormat="false" ht="12.75" hidden="true" customHeight="false" outlineLevel="0" collapsed="false">
      <c r="A771" s="3" t="n">
        <v>770</v>
      </c>
      <c r="B771" s="4" t="n">
        <v>40780</v>
      </c>
      <c r="C771" s="4" t="n">
        <v>343</v>
      </c>
      <c r="E771" s="4" t="n">
        <v>0</v>
      </c>
      <c r="F771" s="4" t="n">
        <v>1</v>
      </c>
      <c r="G771" s="4" t="n">
        <v>30</v>
      </c>
      <c r="H771" s="4" t="n">
        <v>229</v>
      </c>
      <c r="I771" s="4" t="n">
        <v>27</v>
      </c>
      <c r="J771" s="4" t="n">
        <v>71</v>
      </c>
      <c r="K771" s="4" t="n">
        <v>13</v>
      </c>
      <c r="L771" s="4" t="n">
        <v>3</v>
      </c>
      <c r="M771" s="4" t="n">
        <v>34</v>
      </c>
      <c r="N771" s="4" t="n">
        <v>4</v>
      </c>
      <c r="O771" s="4" t="n">
        <v>7</v>
      </c>
      <c r="P771" s="4" t="n">
        <v>1</v>
      </c>
      <c r="Q771" s="4" t="n">
        <v>5</v>
      </c>
      <c r="R771" s="4" t="n">
        <v>9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44</v>
      </c>
      <c r="AA771" s="4" t="str">
        <f aca="false">IF(AND(Z771 &lt; 36, Z771&gt;23), "24-35",
IF(AND(Z771 &lt; 51, Z771&gt;35), "36-50",
IF(AND(Z771 &lt; 66, Z771&gt;50), "51-65",
IF(Z771&gt;65, "66+", "?"))))</f>
        <v>36-50</v>
      </c>
      <c r="AB771" s="4" t="n">
        <v>2818</v>
      </c>
      <c r="AC771" s="4" t="n">
        <v>1</v>
      </c>
      <c r="AD771" s="4" t="n">
        <v>0</v>
      </c>
      <c r="AE771" s="4" t="n">
        <v>0</v>
      </c>
      <c r="AF771" s="4" t="n">
        <v>0</v>
      </c>
      <c r="AG771" s="4" t="n">
        <v>0</v>
      </c>
      <c r="AH771" s="4" t="n">
        <v>0</v>
      </c>
      <c r="AI771" s="4" t="n">
        <v>1</v>
      </c>
      <c r="AJ771" s="4" t="n">
        <v>0</v>
      </c>
      <c r="AK771" s="4" t="n">
        <v>0</v>
      </c>
      <c r="AL771" s="4" t="n">
        <v>309</v>
      </c>
      <c r="AM771" s="5" t="n">
        <v>42031</v>
      </c>
      <c r="AN771" s="3" t="n">
        <f aca="false">MONTH(AM771)</f>
        <v>1</v>
      </c>
      <c r="AO771" s="3" t="str">
        <f aca="false">TEXT(AM771,"mmmm")</f>
        <v>January</v>
      </c>
    </row>
    <row r="772" customFormat="false" ht="12.75" hidden="true" customHeight="false" outlineLevel="0" collapsed="false">
      <c r="A772" s="3" t="n">
        <v>771</v>
      </c>
      <c r="B772" s="4" t="n">
        <v>62847</v>
      </c>
      <c r="C772" s="4" t="n">
        <v>1551</v>
      </c>
      <c r="E772" s="4" t="n">
        <v>0</v>
      </c>
      <c r="F772" s="4" t="n">
        <v>0</v>
      </c>
      <c r="G772" s="4" t="n">
        <v>45</v>
      </c>
      <c r="H772" s="4" t="n">
        <v>521</v>
      </c>
      <c r="I772" s="4" t="n">
        <v>168</v>
      </c>
      <c r="J772" s="4" t="n">
        <v>706</v>
      </c>
      <c r="K772" s="4" t="n">
        <v>80</v>
      </c>
      <c r="L772" s="4" t="n">
        <v>76</v>
      </c>
      <c r="M772" s="4" t="n">
        <v>61</v>
      </c>
      <c r="N772" s="4" t="n">
        <v>1</v>
      </c>
      <c r="O772" s="4" t="n">
        <v>3</v>
      </c>
      <c r="P772" s="4" t="n">
        <v>6</v>
      </c>
      <c r="Q772" s="4" t="n">
        <v>4</v>
      </c>
      <c r="R772" s="4" t="n">
        <v>2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75</v>
      </c>
      <c r="AA772" s="4" t="str">
        <f aca="false">IF(AND(Z772 &lt; 36, Z772&gt;23), "24-35",
IF(AND(Z772 &lt; 51, Z772&gt;35), "36-50",
IF(AND(Z772 &lt; 66, Z772&gt;50), "51-65",
IF(Z772&gt;65, "66+", "?"))))</f>
        <v>66+</v>
      </c>
      <c r="AB772" s="4" t="n">
        <v>2689</v>
      </c>
      <c r="AC772" s="4" t="n">
        <v>0</v>
      </c>
      <c r="AD772" s="4" t="n">
        <v>0</v>
      </c>
      <c r="AE772" s="4" t="n">
        <v>0</v>
      </c>
      <c r="AF772" s="4" t="n">
        <v>1</v>
      </c>
      <c r="AG772" s="4" t="n">
        <v>0</v>
      </c>
      <c r="AH772" s="4" t="n">
        <v>0</v>
      </c>
      <c r="AI772" s="4" t="n">
        <v>0</v>
      </c>
      <c r="AJ772" s="4" t="n">
        <v>1</v>
      </c>
      <c r="AK772" s="4" t="n">
        <v>0</v>
      </c>
      <c r="AL772" s="4" t="n">
        <v>1490</v>
      </c>
      <c r="AM772" s="5" t="n">
        <v>42160</v>
      </c>
      <c r="AN772" s="3" t="n">
        <f aca="false">MONTH(AM772)</f>
        <v>6</v>
      </c>
      <c r="AO772" s="3" t="str">
        <f aca="false">TEXT(AM772,"mmmm")</f>
        <v>June</v>
      </c>
    </row>
    <row r="773" customFormat="false" ht="12.75" hidden="false" customHeight="false" outlineLevel="0" collapsed="false">
      <c r="A773" s="3" t="n">
        <v>772</v>
      </c>
      <c r="B773" s="4" t="n">
        <v>82582</v>
      </c>
      <c r="C773" s="4" t="n">
        <v>1376</v>
      </c>
      <c r="D773" s="4" t="n">
        <f aca="false">C773*100/B773</f>
        <v>1.66622266353443</v>
      </c>
      <c r="E773" s="4" t="n">
        <v>0</v>
      </c>
      <c r="F773" s="4" t="n">
        <v>0</v>
      </c>
      <c r="G773" s="4" t="n">
        <v>54</v>
      </c>
      <c r="H773" s="4" t="n">
        <v>510</v>
      </c>
      <c r="I773" s="4" t="n">
        <v>120</v>
      </c>
      <c r="J773" s="4" t="n">
        <v>550</v>
      </c>
      <c r="K773" s="4" t="n">
        <v>156</v>
      </c>
      <c r="L773" s="4" t="n">
        <v>40</v>
      </c>
      <c r="M773" s="4" t="n">
        <v>241</v>
      </c>
      <c r="N773" s="4" t="n">
        <v>1</v>
      </c>
      <c r="O773" s="4" t="n">
        <v>4</v>
      </c>
      <c r="P773" s="4" t="n">
        <v>9</v>
      </c>
      <c r="Q773" s="4" t="n">
        <v>7</v>
      </c>
      <c r="R773" s="4" t="n">
        <v>1</v>
      </c>
      <c r="S773" s="4" t="n">
        <v>1</v>
      </c>
      <c r="T773" s="4" t="n">
        <v>0</v>
      </c>
      <c r="U773" s="4" t="n">
        <v>1</v>
      </c>
      <c r="V773" s="4" t="n">
        <v>0</v>
      </c>
      <c r="W773" s="4" t="n">
        <v>0</v>
      </c>
      <c r="X773" s="4" t="n">
        <v>0</v>
      </c>
      <c r="Y773" s="4" t="n">
        <v>1</v>
      </c>
      <c r="Z773" s="4" t="n">
        <v>43</v>
      </c>
      <c r="AA773" s="4" t="str">
        <f aca="false">IF(AND(Z773 &lt; 36, Z773&gt;23), "24-35",
IF(AND(Z773 &lt; 51, Z773&gt;35), "36-50",
IF(AND(Z773 &lt; 66, Z773&gt;50), "51-65",
IF(Z773&gt;65, "66+", "?"))))</f>
        <v>36-50</v>
      </c>
      <c r="AB773" s="4" t="n">
        <v>2181</v>
      </c>
      <c r="AC773" s="4" t="n">
        <v>1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1</v>
      </c>
      <c r="AJ773" s="4" t="n">
        <v>0</v>
      </c>
      <c r="AK773" s="4" t="n">
        <v>0</v>
      </c>
      <c r="AL773" s="4" t="n">
        <v>1135</v>
      </c>
      <c r="AM773" s="5" t="n">
        <v>42668</v>
      </c>
      <c r="AN773" s="3" t="n">
        <f aca="false">MONTH(AM773)</f>
        <v>10</v>
      </c>
      <c r="AO773" s="3" t="str">
        <f aca="false">TEXT(AM773,"mmmm")</f>
        <v>October</v>
      </c>
    </row>
    <row r="774" customFormat="false" ht="12.75" hidden="true" customHeight="false" outlineLevel="0" collapsed="false">
      <c r="A774" s="3" t="n">
        <v>773</v>
      </c>
      <c r="B774" s="4" t="n">
        <v>16813</v>
      </c>
      <c r="C774" s="4" t="n">
        <v>37</v>
      </c>
      <c r="E774" s="4" t="n">
        <v>0</v>
      </c>
      <c r="F774" s="4" t="n">
        <v>0</v>
      </c>
      <c r="G774" s="4" t="n">
        <v>49</v>
      </c>
      <c r="H774" s="4" t="n">
        <v>4</v>
      </c>
      <c r="I774" s="4" t="n">
        <v>8</v>
      </c>
      <c r="J774" s="4" t="n">
        <v>11</v>
      </c>
      <c r="K774" s="4" t="n">
        <v>12</v>
      </c>
      <c r="L774" s="4" t="n">
        <v>2</v>
      </c>
      <c r="M774" s="4" t="n">
        <v>13</v>
      </c>
      <c r="N774" s="4" t="n">
        <v>1</v>
      </c>
      <c r="O774" s="4" t="n">
        <v>2</v>
      </c>
      <c r="P774" s="4" t="n">
        <v>0</v>
      </c>
      <c r="Q774" s="4" t="n">
        <v>3</v>
      </c>
      <c r="R774" s="4" t="n">
        <v>7</v>
      </c>
      <c r="S774" s="4" t="n">
        <v>0</v>
      </c>
      <c r="T774" s="4" t="n">
        <v>0</v>
      </c>
      <c r="U774" s="4" t="n">
        <v>1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70</v>
      </c>
      <c r="AA774" s="4" t="str">
        <f aca="false">IF(AND(Z774 &lt; 36, Z774&gt;23), "24-35",
IF(AND(Z774 &lt; 51, Z774&gt;35), "36-50",
IF(AND(Z774 &lt; 66, Z774&gt;50), "51-65",
IF(Z774&gt;65, "66+", "?"))))</f>
        <v>66+</v>
      </c>
      <c r="AB774" s="4" t="n">
        <v>2504</v>
      </c>
      <c r="AC774" s="4" t="n">
        <v>0</v>
      </c>
      <c r="AD774" s="4" t="n">
        <v>0</v>
      </c>
      <c r="AE774" s="4" t="n">
        <v>1</v>
      </c>
      <c r="AF774" s="4" t="n">
        <v>0</v>
      </c>
      <c r="AG774" s="4" t="n">
        <v>0</v>
      </c>
      <c r="AH774" s="4" t="n">
        <v>0</v>
      </c>
      <c r="AI774" s="4" t="n">
        <v>1</v>
      </c>
      <c r="AJ774" s="4" t="n">
        <v>0</v>
      </c>
      <c r="AK774" s="4" t="n">
        <v>0</v>
      </c>
      <c r="AL774" s="4" t="n">
        <v>24</v>
      </c>
      <c r="AM774" s="5" t="n">
        <v>42345</v>
      </c>
      <c r="AN774" s="3" t="n">
        <f aca="false">MONTH(AM774)</f>
        <v>12</v>
      </c>
      <c r="AO774" s="3" t="str">
        <f aca="false">TEXT(AM774,"mmmm")</f>
        <v>December</v>
      </c>
    </row>
    <row r="775" customFormat="false" ht="12.75" hidden="true" customHeight="false" outlineLevel="0" collapsed="false">
      <c r="A775" s="3" t="n">
        <v>774</v>
      </c>
      <c r="B775" s="4" t="n">
        <v>51267</v>
      </c>
      <c r="C775" s="4" t="n">
        <v>258</v>
      </c>
      <c r="E775" s="4" t="n">
        <v>1</v>
      </c>
      <c r="F775" s="4" t="n">
        <v>1</v>
      </c>
      <c r="G775" s="4" t="n">
        <v>37</v>
      </c>
      <c r="H775" s="4" t="n">
        <v>183</v>
      </c>
      <c r="I775" s="4" t="n">
        <v>2</v>
      </c>
      <c r="J775" s="4" t="n">
        <v>64</v>
      </c>
      <c r="K775" s="4" t="n">
        <v>7</v>
      </c>
      <c r="L775" s="4" t="n">
        <v>2</v>
      </c>
      <c r="M775" s="4" t="n">
        <v>12</v>
      </c>
      <c r="N775" s="4" t="n">
        <v>4</v>
      </c>
      <c r="O775" s="4" t="n">
        <v>3</v>
      </c>
      <c r="P775" s="4" t="n">
        <v>3</v>
      </c>
      <c r="Q775" s="4" t="n">
        <v>5</v>
      </c>
      <c r="R775" s="4" t="n">
        <v>4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42</v>
      </c>
      <c r="AA775" s="4" t="str">
        <f aca="false">IF(AND(Z775 &lt; 36, Z775&gt;23), "24-35",
IF(AND(Z775 &lt; 51, Z775&gt;35), "36-50",
IF(AND(Z775 &lt; 66, Z775&gt;50), "51-65",
IF(Z775&gt;65, "66+", "?"))))</f>
        <v>36-50</v>
      </c>
      <c r="AB775" s="4" t="n">
        <v>2402</v>
      </c>
      <c r="AC775" s="4" t="n">
        <v>0</v>
      </c>
      <c r="AD775" s="4" t="n">
        <v>1</v>
      </c>
      <c r="AE775" s="4" t="n">
        <v>0</v>
      </c>
      <c r="AF775" s="4" t="n">
        <v>0</v>
      </c>
      <c r="AG775" s="4" t="n">
        <v>0</v>
      </c>
      <c r="AH775" s="4" t="n">
        <v>0</v>
      </c>
      <c r="AI775" s="4" t="n">
        <v>1</v>
      </c>
      <c r="AJ775" s="4" t="n">
        <v>0</v>
      </c>
      <c r="AK775" s="4" t="n">
        <v>0</v>
      </c>
      <c r="AL775" s="4" t="n">
        <v>246</v>
      </c>
      <c r="AM775" s="5" t="n">
        <v>42447</v>
      </c>
      <c r="AN775" s="3" t="n">
        <f aca="false">MONTH(AM775)</f>
        <v>3</v>
      </c>
      <c r="AO775" s="3" t="str">
        <f aca="false">TEXT(AM775,"mmmm")</f>
        <v>March</v>
      </c>
    </row>
    <row r="776" customFormat="false" ht="12.75" hidden="true" customHeight="false" outlineLevel="0" collapsed="false">
      <c r="A776" s="3" t="n">
        <v>775</v>
      </c>
      <c r="B776" s="4" t="n">
        <v>46524</v>
      </c>
      <c r="C776" s="4" t="n">
        <v>125</v>
      </c>
      <c r="E776" s="4" t="n">
        <v>0</v>
      </c>
      <c r="F776" s="4" t="n">
        <v>1</v>
      </c>
      <c r="G776" s="4" t="n">
        <v>70</v>
      </c>
      <c r="H776" s="4" t="n">
        <v>31</v>
      </c>
      <c r="I776" s="4" t="n">
        <v>19</v>
      </c>
      <c r="J776" s="4" t="n">
        <v>35</v>
      </c>
      <c r="K776" s="4" t="n">
        <v>26</v>
      </c>
      <c r="L776" s="4" t="n">
        <v>14</v>
      </c>
      <c r="M776" s="4" t="n">
        <v>52</v>
      </c>
      <c r="N776" s="4" t="n">
        <v>2</v>
      </c>
      <c r="O776" s="4" t="n">
        <v>1</v>
      </c>
      <c r="P776" s="4" t="n">
        <v>1</v>
      </c>
      <c r="Q776" s="4" t="n">
        <v>5</v>
      </c>
      <c r="R776" s="4" t="n">
        <v>3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59</v>
      </c>
      <c r="AA776" s="4" t="str">
        <f aca="false">IF(AND(Z776 &lt; 36, Z776&gt;23), "24-35",
IF(AND(Z776 &lt; 51, Z776&gt;35), "36-50",
IF(AND(Z776 &lt; 66, Z776&gt;50), "51-65",
IF(Z776&gt;65, "66+", "?"))))</f>
        <v>51-65</v>
      </c>
      <c r="AB776" s="4" t="n">
        <v>2609</v>
      </c>
      <c r="AC776" s="4" t="n">
        <v>0</v>
      </c>
      <c r="AD776" s="4" t="n">
        <v>0</v>
      </c>
      <c r="AE776" s="4" t="n">
        <v>1</v>
      </c>
      <c r="AF776" s="4" t="n">
        <v>0</v>
      </c>
      <c r="AG776" s="4" t="n">
        <v>0</v>
      </c>
      <c r="AH776" s="4" t="n">
        <v>0</v>
      </c>
      <c r="AI776" s="4" t="n">
        <v>1</v>
      </c>
      <c r="AJ776" s="4" t="n">
        <v>0</v>
      </c>
      <c r="AK776" s="4" t="n">
        <v>0</v>
      </c>
      <c r="AL776" s="4" t="n">
        <v>73</v>
      </c>
      <c r="AM776" s="5" t="n">
        <v>42240</v>
      </c>
      <c r="AN776" s="3" t="n">
        <f aca="false">MONTH(AM776)</f>
        <v>8</v>
      </c>
      <c r="AO776" s="3" t="str">
        <f aca="false">TEXT(AM776,"mmmm")</f>
        <v>August</v>
      </c>
    </row>
    <row r="777" customFormat="false" ht="12.75" hidden="true" customHeight="false" outlineLevel="0" collapsed="false">
      <c r="A777" s="3" t="n">
        <v>776</v>
      </c>
      <c r="B777" s="4" t="n">
        <v>45183</v>
      </c>
      <c r="C777" s="4" t="n">
        <v>303</v>
      </c>
      <c r="E777" s="4" t="n">
        <v>0</v>
      </c>
      <c r="F777" s="4" t="n">
        <v>0</v>
      </c>
      <c r="G777" s="4" t="n">
        <v>33</v>
      </c>
      <c r="H777" s="4" t="n">
        <v>219</v>
      </c>
      <c r="I777" s="4" t="n">
        <v>3</v>
      </c>
      <c r="J777" s="4" t="n">
        <v>60</v>
      </c>
      <c r="K777" s="4" t="n">
        <v>12</v>
      </c>
      <c r="L777" s="4" t="n">
        <v>9</v>
      </c>
      <c r="M777" s="4" t="n">
        <v>12</v>
      </c>
      <c r="N777" s="4" t="n">
        <v>1</v>
      </c>
      <c r="O777" s="4" t="n">
        <v>4</v>
      </c>
      <c r="P777" s="4" t="n">
        <v>1</v>
      </c>
      <c r="Q777" s="4" t="n">
        <v>7</v>
      </c>
      <c r="R777" s="4" t="n">
        <v>7</v>
      </c>
      <c r="S777" s="4" t="n">
        <v>0</v>
      </c>
      <c r="T777" s="4" t="n">
        <v>0</v>
      </c>
      <c r="U777" s="4" t="n">
        <v>0</v>
      </c>
      <c r="V777" s="4" t="n">
        <v>1</v>
      </c>
      <c r="W777" s="4" t="n">
        <v>0</v>
      </c>
      <c r="X777" s="4" t="n">
        <v>0</v>
      </c>
      <c r="Y777" s="4" t="n">
        <v>0</v>
      </c>
      <c r="Z777" s="4" t="n">
        <v>58</v>
      </c>
      <c r="AA777" s="4" t="str">
        <f aca="false">IF(AND(Z777 &lt; 36, Z777&gt;23), "24-35",
IF(AND(Z777 &lt; 51, Z777&gt;35), "36-50",
IF(AND(Z777 &lt; 66, Z777&gt;50), "51-65",
IF(Z777&gt;65, "66+", "?"))))</f>
        <v>51-65</v>
      </c>
      <c r="AB777" s="4" t="n">
        <v>2684</v>
      </c>
      <c r="AC777" s="4" t="n">
        <v>0</v>
      </c>
      <c r="AD777" s="4" t="n">
        <v>0</v>
      </c>
      <c r="AE777" s="4" t="n">
        <v>1</v>
      </c>
      <c r="AF777" s="4" t="n">
        <v>0</v>
      </c>
      <c r="AG777" s="4" t="n">
        <v>0</v>
      </c>
      <c r="AH777" s="4" t="n">
        <v>0</v>
      </c>
      <c r="AI777" s="4" t="n">
        <v>0</v>
      </c>
      <c r="AJ777" s="4" t="n">
        <v>1</v>
      </c>
      <c r="AK777" s="4" t="n">
        <v>0</v>
      </c>
      <c r="AL777" s="4" t="n">
        <v>291</v>
      </c>
      <c r="AM777" s="5" t="n">
        <v>42165</v>
      </c>
      <c r="AN777" s="3" t="n">
        <f aca="false">MONTH(AM777)</f>
        <v>6</v>
      </c>
      <c r="AO777" s="3" t="str">
        <f aca="false">TEXT(AM777,"mmmm")</f>
        <v>June</v>
      </c>
    </row>
    <row r="778" customFormat="false" ht="12.75" hidden="true" customHeight="false" outlineLevel="0" collapsed="false">
      <c r="A778" s="3" t="n">
        <v>777</v>
      </c>
      <c r="B778" s="4" t="n">
        <v>70421</v>
      </c>
      <c r="C778" s="4" t="n">
        <v>732</v>
      </c>
      <c r="E778" s="4" t="n">
        <v>0</v>
      </c>
      <c r="F778" s="4" t="n">
        <v>1</v>
      </c>
      <c r="G778" s="4" t="n">
        <v>98</v>
      </c>
      <c r="H778" s="4" t="n">
        <v>479</v>
      </c>
      <c r="I778" s="4" t="n">
        <v>28</v>
      </c>
      <c r="J778" s="4" t="n">
        <v>136</v>
      </c>
      <c r="K778" s="4" t="n">
        <v>75</v>
      </c>
      <c r="L778" s="4" t="n">
        <v>14</v>
      </c>
      <c r="M778" s="4" t="n">
        <v>35</v>
      </c>
      <c r="N778" s="4" t="n">
        <v>3</v>
      </c>
      <c r="O778" s="4" t="n">
        <v>10</v>
      </c>
      <c r="P778" s="4" t="n">
        <v>3</v>
      </c>
      <c r="Q778" s="4" t="n">
        <v>7</v>
      </c>
      <c r="R778" s="4" t="n">
        <v>6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66</v>
      </c>
      <c r="AA778" s="4" t="str">
        <f aca="false">IF(AND(Z778 &lt; 36, Z778&gt;23), "24-35",
IF(AND(Z778 &lt; 51, Z778&gt;35), "36-50",
IF(AND(Z778 &lt; 66, Z778&gt;50), "51-65",
IF(Z778&gt;65, "66+", "?"))))</f>
        <v>66+</v>
      </c>
      <c r="AB778" s="4" t="n">
        <v>2160</v>
      </c>
      <c r="AC778" s="4" t="n">
        <v>0</v>
      </c>
      <c r="AD778" s="4" t="n">
        <v>1</v>
      </c>
      <c r="AE778" s="4" t="n">
        <v>0</v>
      </c>
      <c r="AF778" s="4" t="n">
        <v>0</v>
      </c>
      <c r="AG778" s="4" t="n">
        <v>0</v>
      </c>
      <c r="AH778" s="4" t="n">
        <v>0</v>
      </c>
      <c r="AI778" s="4" t="n">
        <v>0</v>
      </c>
      <c r="AJ778" s="4" t="n">
        <v>0</v>
      </c>
      <c r="AK778" s="4" t="n">
        <v>1</v>
      </c>
      <c r="AL778" s="4" t="n">
        <v>697</v>
      </c>
      <c r="AM778" s="5" t="n">
        <v>42689</v>
      </c>
      <c r="AN778" s="3" t="n">
        <f aca="false">MONTH(AM778)</f>
        <v>11</v>
      </c>
      <c r="AO778" s="3" t="str">
        <f aca="false">TEXT(AM778,"mmmm")</f>
        <v>November</v>
      </c>
    </row>
    <row r="779" customFormat="false" ht="12.75" hidden="true" customHeight="false" outlineLevel="0" collapsed="false">
      <c r="A779" s="3" t="n">
        <v>778</v>
      </c>
      <c r="B779" s="4" t="n">
        <v>60161</v>
      </c>
      <c r="C779" s="4" t="n">
        <v>894</v>
      </c>
      <c r="E779" s="4" t="n">
        <v>0</v>
      </c>
      <c r="F779" s="4" t="n">
        <v>1</v>
      </c>
      <c r="G779" s="4" t="n">
        <v>17</v>
      </c>
      <c r="H779" s="4" t="n">
        <v>584</v>
      </c>
      <c r="I779" s="4" t="n">
        <v>44</v>
      </c>
      <c r="J779" s="4" t="n">
        <v>212</v>
      </c>
      <c r="K779" s="4" t="n">
        <v>46</v>
      </c>
      <c r="L779" s="4" t="n">
        <v>8</v>
      </c>
      <c r="M779" s="4" t="n">
        <v>177</v>
      </c>
      <c r="N779" s="4" t="n">
        <v>3</v>
      </c>
      <c r="O779" s="4" t="n">
        <v>11</v>
      </c>
      <c r="P779" s="4" t="n">
        <v>4</v>
      </c>
      <c r="Q779" s="4" t="n">
        <v>8</v>
      </c>
      <c r="R779" s="4" t="n">
        <v>8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55</v>
      </c>
      <c r="AA779" s="4" t="str">
        <f aca="false">IF(AND(Z779 &lt; 36, Z779&gt;23), "24-35",
IF(AND(Z779 &lt; 51, Z779&gt;35), "36-50",
IF(AND(Z779 &lt; 66, Z779&gt;50), "51-65",
IF(Z779&gt;65, "66+", "?"))))</f>
        <v>51-65</v>
      </c>
      <c r="AB779" s="4" t="n">
        <v>2773</v>
      </c>
      <c r="AC779" s="4" t="n">
        <v>1</v>
      </c>
      <c r="AD779" s="4" t="n">
        <v>0</v>
      </c>
      <c r="AE779" s="4" t="n">
        <v>0</v>
      </c>
      <c r="AF779" s="4" t="n">
        <v>0</v>
      </c>
      <c r="AG779" s="4" t="n">
        <v>0</v>
      </c>
      <c r="AH779" s="4" t="n">
        <v>1</v>
      </c>
      <c r="AI779" s="4" t="n">
        <v>0</v>
      </c>
      <c r="AJ779" s="4" t="n">
        <v>0</v>
      </c>
      <c r="AK779" s="4" t="n">
        <v>0</v>
      </c>
      <c r="AL779" s="4" t="n">
        <v>717</v>
      </c>
      <c r="AM779" s="5" t="n">
        <v>42076</v>
      </c>
      <c r="AN779" s="3" t="n">
        <f aca="false">MONTH(AM779)</f>
        <v>3</v>
      </c>
      <c r="AO779" s="3" t="str">
        <f aca="false">TEXT(AM779,"mmmm")</f>
        <v>March</v>
      </c>
    </row>
    <row r="780" customFormat="false" ht="12.75" hidden="true" customHeight="false" outlineLevel="0" collapsed="false">
      <c r="A780" s="3" t="n">
        <v>779</v>
      </c>
      <c r="B780" s="4" t="n">
        <v>73926</v>
      </c>
      <c r="C780" s="4" t="n">
        <v>1565</v>
      </c>
      <c r="E780" s="4" t="n">
        <v>0</v>
      </c>
      <c r="F780" s="4" t="n">
        <v>0</v>
      </c>
      <c r="G780" s="4" t="n">
        <v>54</v>
      </c>
      <c r="H780" s="4" t="n">
        <v>627</v>
      </c>
      <c r="I780" s="4" t="n">
        <v>91</v>
      </c>
      <c r="J780" s="4" t="n">
        <v>597</v>
      </c>
      <c r="K780" s="4" t="n">
        <v>159</v>
      </c>
      <c r="L780" s="4" t="n">
        <v>91</v>
      </c>
      <c r="M780" s="4" t="n">
        <v>15</v>
      </c>
      <c r="N780" s="4" t="n">
        <v>1</v>
      </c>
      <c r="O780" s="4" t="n">
        <v>6</v>
      </c>
      <c r="P780" s="4" t="n">
        <v>5</v>
      </c>
      <c r="Q780" s="4" t="n">
        <v>12</v>
      </c>
      <c r="R780" s="4" t="n">
        <v>3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47</v>
      </c>
      <c r="AA780" s="4" t="str">
        <f aca="false">IF(AND(Z780 &lt; 36, Z780&gt;23), "24-35",
IF(AND(Z780 &lt; 51, Z780&gt;35), "36-50",
IF(AND(Z780 &lt; 66, Z780&gt;50), "51-65",
IF(Z780&gt;65, "66+", "?"))))</f>
        <v>36-50</v>
      </c>
      <c r="AB780" s="4" t="n">
        <v>2643</v>
      </c>
      <c r="AC780" s="4" t="n">
        <v>0</v>
      </c>
      <c r="AD780" s="4" t="n">
        <v>0</v>
      </c>
      <c r="AE780" s="4" t="n">
        <v>0</v>
      </c>
      <c r="AF780" s="4" t="n">
        <v>1</v>
      </c>
      <c r="AG780" s="4" t="n">
        <v>0</v>
      </c>
      <c r="AH780" s="4" t="n">
        <v>0</v>
      </c>
      <c r="AI780" s="4" t="n">
        <v>1</v>
      </c>
      <c r="AJ780" s="4" t="n">
        <v>0</v>
      </c>
      <c r="AK780" s="4" t="n">
        <v>0</v>
      </c>
      <c r="AL780" s="4" t="n">
        <v>1550</v>
      </c>
      <c r="AM780" s="5" t="n">
        <v>42206</v>
      </c>
      <c r="AN780" s="3" t="n">
        <f aca="false">MONTH(AM780)</f>
        <v>7</v>
      </c>
      <c r="AO780" s="3" t="str">
        <f aca="false">TEXT(AM780,"mmmm")</f>
        <v>July</v>
      </c>
    </row>
    <row r="781" customFormat="false" ht="12.75" hidden="true" customHeight="false" outlineLevel="0" collapsed="false">
      <c r="A781" s="3" t="n">
        <v>780</v>
      </c>
      <c r="B781" s="4" t="n">
        <v>19329</v>
      </c>
      <c r="C781" s="4" t="n">
        <v>55</v>
      </c>
      <c r="E781" s="4" t="n">
        <v>1</v>
      </c>
      <c r="F781" s="4" t="n">
        <v>0</v>
      </c>
      <c r="G781" s="4" t="n">
        <v>39</v>
      </c>
      <c r="H781" s="4" t="n">
        <v>24</v>
      </c>
      <c r="I781" s="4" t="n">
        <v>1</v>
      </c>
      <c r="J781" s="4" t="n">
        <v>16</v>
      </c>
      <c r="K781" s="4" t="n">
        <v>12</v>
      </c>
      <c r="L781" s="4" t="n">
        <v>2</v>
      </c>
      <c r="M781" s="4" t="n">
        <v>5</v>
      </c>
      <c r="N781" s="4" t="n">
        <v>3</v>
      </c>
      <c r="O781" s="4" t="n">
        <v>4</v>
      </c>
      <c r="P781" s="4" t="n">
        <v>0</v>
      </c>
      <c r="Q781" s="4" t="n">
        <v>3</v>
      </c>
      <c r="R781" s="4" t="n">
        <v>8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52</v>
      </c>
      <c r="AA781" s="4" t="str">
        <f aca="false">IF(AND(Z781 &lt; 36, Z781&gt;23), "24-35",
IF(AND(Z781 &lt; 51, Z781&gt;35), "36-50",
IF(AND(Z781 &lt; 66, Z781&gt;50), "51-65",
IF(Z781&gt;65, "66+", "?"))))</f>
        <v>51-65</v>
      </c>
      <c r="AB781" s="4" t="n">
        <v>2356</v>
      </c>
      <c r="AC781" s="4" t="n">
        <v>0</v>
      </c>
      <c r="AD781" s="4" t="n">
        <v>1</v>
      </c>
      <c r="AE781" s="4" t="n">
        <v>0</v>
      </c>
      <c r="AF781" s="4" t="n">
        <v>0</v>
      </c>
      <c r="AG781" s="4" t="n">
        <v>0</v>
      </c>
      <c r="AH781" s="4" t="n">
        <v>0</v>
      </c>
      <c r="AI781" s="4" t="n">
        <v>1</v>
      </c>
      <c r="AJ781" s="4" t="n">
        <v>0</v>
      </c>
      <c r="AK781" s="4" t="n">
        <v>0</v>
      </c>
      <c r="AL781" s="4" t="n">
        <v>50</v>
      </c>
      <c r="AM781" s="5" t="n">
        <v>42493</v>
      </c>
      <c r="AN781" s="3" t="n">
        <f aca="false">MONTH(AM781)</f>
        <v>5</v>
      </c>
      <c r="AO781" s="3" t="str">
        <f aca="false">TEXT(AM781,"mmmm")</f>
        <v>May</v>
      </c>
    </row>
    <row r="782" customFormat="false" ht="12.75" hidden="true" customHeight="false" outlineLevel="0" collapsed="false">
      <c r="A782" s="3" t="n">
        <v>781</v>
      </c>
      <c r="B782" s="4" t="n">
        <v>61872</v>
      </c>
      <c r="C782" s="4" t="n">
        <v>557</v>
      </c>
      <c r="E782" s="4" t="n">
        <v>0</v>
      </c>
      <c r="F782" s="4" t="n">
        <v>1</v>
      </c>
      <c r="G782" s="4" t="n">
        <v>81</v>
      </c>
      <c r="H782" s="4" t="n">
        <v>330</v>
      </c>
      <c r="I782" s="4" t="n">
        <v>5</v>
      </c>
      <c r="J782" s="4" t="n">
        <v>159</v>
      </c>
      <c r="K782" s="4" t="n">
        <v>36</v>
      </c>
      <c r="L782" s="4" t="n">
        <v>27</v>
      </c>
      <c r="M782" s="4" t="n">
        <v>16</v>
      </c>
      <c r="N782" s="4" t="n">
        <v>4</v>
      </c>
      <c r="O782" s="4" t="n">
        <v>4</v>
      </c>
      <c r="P782" s="4" t="n">
        <v>4</v>
      </c>
      <c r="Q782" s="4" t="n">
        <v>9</v>
      </c>
      <c r="R782" s="4" t="n">
        <v>4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50</v>
      </c>
      <c r="AA782" s="4" t="str">
        <f aca="false">IF(AND(Z782 &lt; 36, Z782&gt;23), "24-35",
IF(AND(Z782 &lt; 51, Z782&gt;35), "36-50",
IF(AND(Z782 &lt; 66, Z782&gt;50), "51-65",
IF(Z782&gt;65, "66+", "?"))))</f>
        <v>36-50</v>
      </c>
      <c r="AB782" s="4" t="n">
        <v>2357</v>
      </c>
      <c r="AC782" s="4" t="n">
        <v>0</v>
      </c>
      <c r="AD782" s="4" t="n">
        <v>1</v>
      </c>
      <c r="AE782" s="4" t="n">
        <v>0</v>
      </c>
      <c r="AF782" s="4" t="n">
        <v>0</v>
      </c>
      <c r="AG782" s="4" t="n">
        <v>0</v>
      </c>
      <c r="AH782" s="4" t="n">
        <v>0</v>
      </c>
      <c r="AI782" s="4" t="n">
        <v>0</v>
      </c>
      <c r="AJ782" s="4" t="n">
        <v>1</v>
      </c>
      <c r="AK782" s="4" t="n">
        <v>0</v>
      </c>
      <c r="AL782" s="4" t="n">
        <v>541</v>
      </c>
      <c r="AM782" s="5" t="n">
        <v>42492</v>
      </c>
      <c r="AN782" s="3" t="n">
        <f aca="false">MONTH(AM782)</f>
        <v>5</v>
      </c>
      <c r="AO782" s="3" t="str">
        <f aca="false">TEXT(AM782,"mmmm")</f>
        <v>May</v>
      </c>
    </row>
    <row r="783" customFormat="false" ht="12.75" hidden="true" customHeight="false" outlineLevel="0" collapsed="false">
      <c r="A783" s="3" t="n">
        <v>782</v>
      </c>
      <c r="B783" s="4" t="n">
        <v>46984</v>
      </c>
      <c r="C783" s="4" t="n">
        <v>33</v>
      </c>
      <c r="E783" s="4" t="n">
        <v>1</v>
      </c>
      <c r="F783" s="4" t="n">
        <v>1</v>
      </c>
      <c r="G783" s="4" t="n">
        <v>71</v>
      </c>
      <c r="H783" s="4" t="n">
        <v>19</v>
      </c>
      <c r="I783" s="4" t="n">
        <v>1</v>
      </c>
      <c r="J783" s="4" t="n">
        <v>10</v>
      </c>
      <c r="K783" s="4" t="n">
        <v>2</v>
      </c>
      <c r="L783" s="4" t="n">
        <v>1</v>
      </c>
      <c r="M783" s="4" t="n">
        <v>8</v>
      </c>
      <c r="N783" s="4" t="n">
        <v>1</v>
      </c>
      <c r="O783" s="4" t="n">
        <v>1</v>
      </c>
      <c r="P783" s="4" t="n">
        <v>0</v>
      </c>
      <c r="Q783" s="4" t="n">
        <v>3</v>
      </c>
      <c r="R783" s="4" t="n">
        <v>5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64</v>
      </c>
      <c r="AA783" s="4" t="str">
        <f aca="false">IF(AND(Z783 &lt; 36, Z783&gt;23), "24-35",
IF(AND(Z783 &lt; 51, Z783&gt;35), "36-50",
IF(AND(Z783 &lt; 66, Z783&gt;50), "51-65",
IF(Z783&gt;65, "66+", "?"))))</f>
        <v>51-65</v>
      </c>
      <c r="AB783" s="4" t="n">
        <v>2619</v>
      </c>
      <c r="AC783" s="4" t="n">
        <v>0</v>
      </c>
      <c r="AD783" s="4" t="n">
        <v>0</v>
      </c>
      <c r="AE783" s="4" t="n">
        <v>0</v>
      </c>
      <c r="AF783" s="4" t="n">
        <v>0</v>
      </c>
      <c r="AG783" s="4" t="n">
        <v>1</v>
      </c>
      <c r="AH783" s="4" t="n">
        <v>0</v>
      </c>
      <c r="AI783" s="4" t="n">
        <v>1</v>
      </c>
      <c r="AJ783" s="4" t="n">
        <v>0</v>
      </c>
      <c r="AK783" s="4" t="n">
        <v>0</v>
      </c>
      <c r="AL783" s="4" t="n">
        <v>25</v>
      </c>
      <c r="AM783" s="5" t="n">
        <v>42230</v>
      </c>
      <c r="AN783" s="3" t="n">
        <f aca="false">MONTH(AM783)</f>
        <v>8</v>
      </c>
      <c r="AO783" s="3" t="str">
        <f aca="false">TEXT(AM783,"mmmm")</f>
        <v>August</v>
      </c>
    </row>
    <row r="784" customFormat="false" ht="12.75" hidden="true" customHeight="false" outlineLevel="0" collapsed="false">
      <c r="A784" s="3" t="n">
        <v>783</v>
      </c>
      <c r="B784" s="4" t="n">
        <v>34838</v>
      </c>
      <c r="C784" s="4" t="n">
        <v>123</v>
      </c>
      <c r="E784" s="4" t="n">
        <v>1</v>
      </c>
      <c r="F784" s="4" t="n">
        <v>1</v>
      </c>
      <c r="G784" s="4" t="n">
        <v>62</v>
      </c>
      <c r="H784" s="4" t="n">
        <v>28</v>
      </c>
      <c r="I784" s="4" t="n">
        <v>23</v>
      </c>
      <c r="J784" s="4" t="n">
        <v>29</v>
      </c>
      <c r="K784" s="4" t="n">
        <v>29</v>
      </c>
      <c r="L784" s="4" t="n">
        <v>14</v>
      </c>
      <c r="M784" s="4" t="n">
        <v>47</v>
      </c>
      <c r="N784" s="4" t="n">
        <v>3</v>
      </c>
      <c r="O784" s="4" t="n">
        <v>2</v>
      </c>
      <c r="P784" s="4" t="n">
        <v>1</v>
      </c>
      <c r="Q784" s="4" t="n">
        <v>4</v>
      </c>
      <c r="R784" s="4" t="n">
        <v>6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69</v>
      </c>
      <c r="AA784" s="4" t="str">
        <f aca="false">IF(AND(Z784 &lt; 36, Z784&gt;23), "24-35",
IF(AND(Z784 &lt; 51, Z784&gt;35), "36-50",
IF(AND(Z784 &lt; 66, Z784&gt;50), "51-65",
IF(Z784&gt;65, "66+", "?"))))</f>
        <v>66+</v>
      </c>
      <c r="AB784" s="4" t="n">
        <v>2685</v>
      </c>
      <c r="AC784" s="4" t="n">
        <v>0</v>
      </c>
      <c r="AD784" s="4" t="n">
        <v>1</v>
      </c>
      <c r="AE784" s="4" t="n">
        <v>0</v>
      </c>
      <c r="AF784" s="4" t="n">
        <v>0</v>
      </c>
      <c r="AG784" s="4" t="n">
        <v>0</v>
      </c>
      <c r="AH784" s="4" t="n">
        <v>0</v>
      </c>
      <c r="AI784" s="4" t="n">
        <v>1</v>
      </c>
      <c r="AJ784" s="4" t="n">
        <v>0</v>
      </c>
      <c r="AK784" s="4" t="n">
        <v>0</v>
      </c>
      <c r="AL784" s="4" t="n">
        <v>76</v>
      </c>
      <c r="AM784" s="5" t="n">
        <v>42164</v>
      </c>
      <c r="AN784" s="3" t="n">
        <f aca="false">MONTH(AM784)</f>
        <v>6</v>
      </c>
      <c r="AO784" s="3" t="str">
        <f aca="false">TEXT(AM784,"mmmm")</f>
        <v>June</v>
      </c>
    </row>
    <row r="785" customFormat="false" ht="12.75" hidden="true" customHeight="false" outlineLevel="0" collapsed="false">
      <c r="A785" s="3" t="n">
        <v>784</v>
      </c>
      <c r="B785" s="4" t="n">
        <v>82716</v>
      </c>
      <c r="C785" s="4" t="n">
        <v>1145</v>
      </c>
      <c r="E785" s="4" t="n">
        <v>0</v>
      </c>
      <c r="F785" s="4" t="n">
        <v>0</v>
      </c>
      <c r="G785" s="4" t="n">
        <v>8</v>
      </c>
      <c r="H785" s="4" t="n">
        <v>606</v>
      </c>
      <c r="I785" s="4" t="n">
        <v>148</v>
      </c>
      <c r="J785" s="4" t="n">
        <v>228</v>
      </c>
      <c r="K785" s="4" t="n">
        <v>15</v>
      </c>
      <c r="L785" s="4" t="n">
        <v>148</v>
      </c>
      <c r="M785" s="4" t="n">
        <v>22</v>
      </c>
      <c r="N785" s="4" t="n">
        <v>1</v>
      </c>
      <c r="O785" s="4" t="n">
        <v>6</v>
      </c>
      <c r="P785" s="4" t="n">
        <v>8</v>
      </c>
      <c r="Q785" s="4" t="n">
        <v>13</v>
      </c>
      <c r="R785" s="4" t="n">
        <v>2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76</v>
      </c>
      <c r="AA785" s="4" t="str">
        <f aca="false">IF(AND(Z785 &lt; 36, Z785&gt;23), "24-35",
IF(AND(Z785 &lt; 51, Z785&gt;35), "36-50",
IF(AND(Z785 &lt; 66, Z785&gt;50), "51-65",
IF(Z785&gt;65, "66+", "?"))))</f>
        <v>66+</v>
      </c>
      <c r="AB785" s="4" t="n">
        <v>2395</v>
      </c>
      <c r="AC785" s="4" t="n">
        <v>0</v>
      </c>
      <c r="AD785" s="4" t="n">
        <v>0</v>
      </c>
      <c r="AE785" s="4" t="n">
        <v>1</v>
      </c>
      <c r="AF785" s="4" t="n">
        <v>0</v>
      </c>
      <c r="AG785" s="4" t="n">
        <v>0</v>
      </c>
      <c r="AH785" s="4" t="n">
        <v>0</v>
      </c>
      <c r="AI785" s="4" t="n">
        <v>0</v>
      </c>
      <c r="AJ785" s="4" t="n">
        <v>0</v>
      </c>
      <c r="AK785" s="4" t="n">
        <v>1</v>
      </c>
      <c r="AL785" s="4" t="n">
        <v>1123</v>
      </c>
      <c r="AM785" s="5" t="n">
        <v>42454</v>
      </c>
      <c r="AN785" s="3" t="n">
        <f aca="false">MONTH(AM785)</f>
        <v>3</v>
      </c>
      <c r="AO785" s="3" t="str">
        <f aca="false">TEXT(AM785,"mmmm")</f>
        <v>March</v>
      </c>
    </row>
    <row r="786" customFormat="false" ht="12.75" hidden="false" customHeight="false" outlineLevel="0" collapsed="false">
      <c r="A786" s="3" t="n">
        <v>785</v>
      </c>
      <c r="B786" s="4" t="n">
        <v>72643</v>
      </c>
      <c r="C786" s="4" t="n">
        <v>1376</v>
      </c>
      <c r="D786" s="4" t="n">
        <f aca="false">C786*100/B786</f>
        <v>1.89419489833845</v>
      </c>
      <c r="E786" s="4" t="n">
        <v>0</v>
      </c>
      <c r="F786" s="4" t="n">
        <v>0</v>
      </c>
      <c r="G786" s="4" t="n">
        <v>60</v>
      </c>
      <c r="H786" s="4" t="n">
        <v>526</v>
      </c>
      <c r="I786" s="4" t="n">
        <v>80</v>
      </c>
      <c r="J786" s="4" t="n">
        <v>553</v>
      </c>
      <c r="K786" s="4" t="n">
        <v>123</v>
      </c>
      <c r="L786" s="4" t="n">
        <v>94</v>
      </c>
      <c r="M786" s="4" t="n">
        <v>53</v>
      </c>
      <c r="N786" s="4" t="n">
        <v>1</v>
      </c>
      <c r="O786" s="4" t="n">
        <v>3</v>
      </c>
      <c r="P786" s="4" t="n">
        <v>10</v>
      </c>
      <c r="Q786" s="4" t="n">
        <v>7</v>
      </c>
      <c r="R786" s="4" t="n">
        <v>2</v>
      </c>
      <c r="S786" s="4" t="n">
        <v>1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1</v>
      </c>
      <c r="Z786" s="4" t="n">
        <v>71</v>
      </c>
      <c r="AA786" s="4" t="str">
        <f aca="false">IF(AND(Z786 &lt; 36, Z786&gt;23), "24-35",
IF(AND(Z786 &lt; 51, Z786&gt;35), "36-50",
IF(AND(Z786 &lt; 66, Z786&gt;50), "51-65",
IF(Z786&gt;65, "66+", "?"))))</f>
        <v>66+</v>
      </c>
      <c r="AB786" s="4" t="n">
        <v>2646</v>
      </c>
      <c r="AC786" s="4" t="n">
        <v>0</v>
      </c>
      <c r="AD786" s="4" t="n">
        <v>0</v>
      </c>
      <c r="AE786" s="4" t="n">
        <v>0</v>
      </c>
      <c r="AF786" s="4" t="n">
        <v>0</v>
      </c>
      <c r="AG786" s="4" t="n">
        <v>1</v>
      </c>
      <c r="AH786" s="4" t="n">
        <v>0</v>
      </c>
      <c r="AI786" s="4" t="n">
        <v>1</v>
      </c>
      <c r="AJ786" s="4" t="n">
        <v>0</v>
      </c>
      <c r="AK786" s="4" t="n">
        <v>0</v>
      </c>
      <c r="AL786" s="4" t="n">
        <v>1323</v>
      </c>
      <c r="AM786" s="5" t="n">
        <v>42203</v>
      </c>
      <c r="AN786" s="3" t="n">
        <f aca="false">MONTH(AM786)</f>
        <v>7</v>
      </c>
      <c r="AO786" s="3" t="str">
        <f aca="false">TEXT(AM786,"mmmm")</f>
        <v>July</v>
      </c>
    </row>
    <row r="787" customFormat="false" ht="12.75" hidden="true" customHeight="false" outlineLevel="0" collapsed="false">
      <c r="A787" s="3" t="n">
        <v>786</v>
      </c>
      <c r="B787" s="4" t="n">
        <v>49681</v>
      </c>
      <c r="C787" s="4" t="n">
        <v>437</v>
      </c>
      <c r="E787" s="4" t="n">
        <v>0</v>
      </c>
      <c r="F787" s="4" t="n">
        <v>2</v>
      </c>
      <c r="G787" s="4" t="n">
        <v>66</v>
      </c>
      <c r="H787" s="4" t="n">
        <v>411</v>
      </c>
      <c r="I787" s="4" t="n">
        <v>0</v>
      </c>
      <c r="J787" s="4" t="n">
        <v>26</v>
      </c>
      <c r="K787" s="4" t="n">
        <v>0</v>
      </c>
      <c r="L787" s="4" t="n">
        <v>0</v>
      </c>
      <c r="M787" s="4" t="n">
        <v>21</v>
      </c>
      <c r="N787" s="4" t="n">
        <v>6</v>
      </c>
      <c r="O787" s="4" t="n">
        <v>7</v>
      </c>
      <c r="P787" s="4" t="n">
        <v>1</v>
      </c>
      <c r="Q787" s="4" t="n">
        <v>7</v>
      </c>
      <c r="R787" s="4" t="n">
        <v>7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44</v>
      </c>
      <c r="AA787" s="4" t="str">
        <f aca="false">IF(AND(Z787 &lt; 36, Z787&gt;23), "24-35",
IF(AND(Z787 &lt; 51, Z787&gt;35), "36-50",
IF(AND(Z787 &lt; 66, Z787&gt;50), "51-65",
IF(Z787&gt;65, "66+", "?"))))</f>
        <v>36-50</v>
      </c>
      <c r="AB787" s="4" t="n">
        <v>2396</v>
      </c>
      <c r="AC787" s="4" t="n">
        <v>0</v>
      </c>
      <c r="AD787" s="4" t="n">
        <v>1</v>
      </c>
      <c r="AE787" s="4" t="n">
        <v>0</v>
      </c>
      <c r="AF787" s="4" t="n">
        <v>0</v>
      </c>
      <c r="AG787" s="4" t="n">
        <v>0</v>
      </c>
      <c r="AH787" s="4" t="n">
        <v>0</v>
      </c>
      <c r="AI787" s="4" t="n">
        <v>0</v>
      </c>
      <c r="AJ787" s="4" t="n">
        <v>1</v>
      </c>
      <c r="AK787" s="4" t="n">
        <v>0</v>
      </c>
      <c r="AL787" s="4" t="n">
        <v>416</v>
      </c>
      <c r="AM787" s="5" t="n">
        <v>42453</v>
      </c>
      <c r="AN787" s="3" t="n">
        <f aca="false">MONTH(AM787)</f>
        <v>3</v>
      </c>
      <c r="AO787" s="3" t="str">
        <f aca="false">TEXT(AM787,"mmmm")</f>
        <v>March</v>
      </c>
    </row>
    <row r="788" customFormat="false" ht="12.75" hidden="true" customHeight="false" outlineLevel="0" collapsed="false">
      <c r="A788" s="3" t="n">
        <v>787</v>
      </c>
      <c r="B788" s="4" t="n">
        <v>56850</v>
      </c>
      <c r="C788" s="4" t="n">
        <v>63</v>
      </c>
      <c r="E788" s="4" t="n">
        <v>0</v>
      </c>
      <c r="F788" s="4" t="n">
        <v>1</v>
      </c>
      <c r="G788" s="4" t="n">
        <v>83</v>
      </c>
      <c r="H788" s="4" t="n">
        <v>34</v>
      </c>
      <c r="I788" s="4" t="n">
        <v>1</v>
      </c>
      <c r="J788" s="4" t="n">
        <v>19</v>
      </c>
      <c r="K788" s="4" t="n">
        <v>2</v>
      </c>
      <c r="L788" s="4" t="n">
        <v>7</v>
      </c>
      <c r="M788" s="4" t="n">
        <v>0</v>
      </c>
      <c r="N788" s="4" t="n">
        <v>1</v>
      </c>
      <c r="O788" s="4" t="n">
        <v>1</v>
      </c>
      <c r="P788" s="4" t="n">
        <v>1</v>
      </c>
      <c r="Q788" s="4" t="n">
        <v>3</v>
      </c>
      <c r="R788" s="4" t="n">
        <v>2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49</v>
      </c>
      <c r="AA788" s="4" t="str">
        <f aca="false">IF(AND(Z788 &lt; 36, Z788&gt;23), "24-35",
IF(AND(Z788 &lt; 51, Z788&gt;35), "36-50",
IF(AND(Z788 &lt; 66, Z788&gt;50), "51-65",
IF(Z788&gt;65, "66+", "?"))))</f>
        <v>36-50</v>
      </c>
      <c r="AB788" s="4" t="n">
        <v>2257</v>
      </c>
      <c r="AC788" s="4" t="n">
        <v>0</v>
      </c>
      <c r="AD788" s="4" t="n">
        <v>1</v>
      </c>
      <c r="AE788" s="4" t="n">
        <v>0</v>
      </c>
      <c r="AF788" s="4" t="n">
        <v>0</v>
      </c>
      <c r="AG788" s="4" t="n">
        <v>0</v>
      </c>
      <c r="AH788" s="4" t="n">
        <v>0</v>
      </c>
      <c r="AI788" s="4" t="n">
        <v>0</v>
      </c>
      <c r="AJ788" s="4" t="n">
        <v>1</v>
      </c>
      <c r="AK788" s="4" t="n">
        <v>0</v>
      </c>
      <c r="AL788" s="4" t="n">
        <v>63</v>
      </c>
      <c r="AM788" s="5" t="n">
        <v>42592</v>
      </c>
      <c r="AN788" s="3" t="n">
        <f aca="false">MONTH(AM788)</f>
        <v>8</v>
      </c>
      <c r="AO788" s="3" t="str">
        <f aca="false">TEXT(AM788,"mmmm")</f>
        <v>August</v>
      </c>
    </row>
    <row r="789" customFormat="false" ht="12.75" hidden="true" customHeight="false" outlineLevel="0" collapsed="false">
      <c r="A789" s="3" t="n">
        <v>788</v>
      </c>
      <c r="B789" s="4" t="n">
        <v>55267</v>
      </c>
      <c r="C789" s="4" t="n">
        <v>360</v>
      </c>
      <c r="E789" s="4" t="n">
        <v>0</v>
      </c>
      <c r="F789" s="4" t="n">
        <v>1</v>
      </c>
      <c r="G789" s="4" t="n">
        <v>28</v>
      </c>
      <c r="H789" s="4" t="n">
        <v>161</v>
      </c>
      <c r="I789" s="4" t="n">
        <v>28</v>
      </c>
      <c r="J789" s="4" t="n">
        <v>136</v>
      </c>
      <c r="K789" s="4" t="n">
        <v>32</v>
      </c>
      <c r="L789" s="4" t="n">
        <v>3</v>
      </c>
      <c r="M789" s="4" t="n">
        <v>45</v>
      </c>
      <c r="N789" s="4" t="n">
        <v>4</v>
      </c>
      <c r="O789" s="4" t="n">
        <v>3</v>
      </c>
      <c r="P789" s="4" t="n">
        <v>4</v>
      </c>
      <c r="Q789" s="4" t="n">
        <v>6</v>
      </c>
      <c r="R789" s="4" t="n">
        <v>3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63</v>
      </c>
      <c r="AA789" s="4" t="str">
        <f aca="false">IF(AND(Z789 &lt; 36, Z789&gt;23), "24-35",
IF(AND(Z789 &lt; 51, Z789&gt;35), "36-50",
IF(AND(Z789 &lt; 66, Z789&gt;50), "51-65",
IF(Z789&gt;65, "66+", "?"))))</f>
        <v>51-65</v>
      </c>
      <c r="AB789" s="4" t="n">
        <v>2410</v>
      </c>
      <c r="AC789" s="4" t="n">
        <v>0</v>
      </c>
      <c r="AD789" s="4" t="n">
        <v>1</v>
      </c>
      <c r="AE789" s="4" t="n">
        <v>0</v>
      </c>
      <c r="AF789" s="4" t="n">
        <v>0</v>
      </c>
      <c r="AG789" s="4" t="n">
        <v>0</v>
      </c>
      <c r="AH789" s="4" t="n">
        <v>0</v>
      </c>
      <c r="AI789" s="4" t="n">
        <v>1</v>
      </c>
      <c r="AJ789" s="4" t="n">
        <v>0</v>
      </c>
      <c r="AK789" s="4" t="n">
        <v>0</v>
      </c>
      <c r="AL789" s="4" t="n">
        <v>315</v>
      </c>
      <c r="AM789" s="5" t="n">
        <v>42439</v>
      </c>
      <c r="AN789" s="3" t="n">
        <f aca="false">MONTH(AM789)</f>
        <v>3</v>
      </c>
      <c r="AO789" s="3" t="str">
        <f aca="false">TEXT(AM789,"mmmm")</f>
        <v>March</v>
      </c>
    </row>
    <row r="790" customFormat="false" ht="12.75" hidden="true" customHeight="false" outlineLevel="0" collapsed="false">
      <c r="A790" s="3" t="n">
        <v>789</v>
      </c>
      <c r="B790" s="4" t="n">
        <v>59666</v>
      </c>
      <c r="C790" s="4" t="n">
        <v>894</v>
      </c>
      <c r="E790" s="4" t="n">
        <v>1</v>
      </c>
      <c r="F790" s="4" t="n">
        <v>1</v>
      </c>
      <c r="G790" s="4" t="n">
        <v>87</v>
      </c>
      <c r="H790" s="4" t="n">
        <v>623</v>
      </c>
      <c r="I790" s="4" t="n">
        <v>53</v>
      </c>
      <c r="J790" s="4" t="n">
        <v>178</v>
      </c>
      <c r="K790" s="4" t="n">
        <v>23</v>
      </c>
      <c r="L790" s="4" t="n">
        <v>17</v>
      </c>
      <c r="M790" s="4" t="n">
        <v>133</v>
      </c>
      <c r="N790" s="4" t="n">
        <v>7</v>
      </c>
      <c r="O790" s="4" t="n">
        <v>3</v>
      </c>
      <c r="P790" s="4" t="n">
        <v>2</v>
      </c>
      <c r="Q790" s="4" t="n">
        <v>8</v>
      </c>
      <c r="R790" s="4" t="n">
        <v>8</v>
      </c>
      <c r="S790" s="4" t="n">
        <v>0</v>
      </c>
      <c r="T790" s="4" t="n">
        <v>0</v>
      </c>
      <c r="U790" s="4" t="n">
        <v>0</v>
      </c>
      <c r="V790" s="4" t="n">
        <v>1</v>
      </c>
      <c r="W790" s="4" t="n">
        <v>0</v>
      </c>
      <c r="X790" s="4" t="n">
        <v>0</v>
      </c>
      <c r="Y790" s="4" t="n">
        <v>0</v>
      </c>
      <c r="Z790" s="4" t="n">
        <v>48</v>
      </c>
      <c r="AA790" s="4" t="str">
        <f aca="false">IF(AND(Z790 &lt; 36, Z790&gt;23), "24-35",
IF(AND(Z790 &lt; 51, Z790&gt;35), "36-50",
IF(AND(Z790 &lt; 66, Z790&gt;50), "51-65",
IF(Z790&gt;65, "66+", "?"))))</f>
        <v>36-50</v>
      </c>
      <c r="AB790" s="4" t="n">
        <v>2623</v>
      </c>
      <c r="AC790" s="4" t="n">
        <v>0</v>
      </c>
      <c r="AD790" s="4" t="n">
        <v>1</v>
      </c>
      <c r="AE790" s="4" t="n">
        <v>0</v>
      </c>
      <c r="AF790" s="4" t="n">
        <v>0</v>
      </c>
      <c r="AG790" s="4" t="n">
        <v>0</v>
      </c>
      <c r="AH790" s="4" t="n">
        <v>0</v>
      </c>
      <c r="AI790" s="4" t="n">
        <v>1</v>
      </c>
      <c r="AJ790" s="4" t="n">
        <v>0</v>
      </c>
      <c r="AK790" s="4" t="n">
        <v>0</v>
      </c>
      <c r="AL790" s="4" t="n">
        <v>761</v>
      </c>
      <c r="AM790" s="5" t="n">
        <v>42226</v>
      </c>
      <c r="AN790" s="3" t="n">
        <f aca="false">MONTH(AM790)</f>
        <v>8</v>
      </c>
      <c r="AO790" s="3" t="str">
        <f aca="false">TEXT(AM790,"mmmm")</f>
        <v>August</v>
      </c>
    </row>
    <row r="791" customFormat="false" ht="12.75" hidden="true" customHeight="false" outlineLevel="0" collapsed="false">
      <c r="A791" s="3" t="n">
        <v>790</v>
      </c>
      <c r="B791" s="4" t="n">
        <v>72504</v>
      </c>
      <c r="C791" s="4" t="n">
        <v>1384</v>
      </c>
      <c r="E791" s="4" t="n">
        <v>0</v>
      </c>
      <c r="F791" s="4" t="n">
        <v>1</v>
      </c>
      <c r="G791" s="4" t="n">
        <v>43</v>
      </c>
      <c r="H791" s="4" t="n">
        <v>604</v>
      </c>
      <c r="I791" s="4" t="n">
        <v>26</v>
      </c>
      <c r="J791" s="4" t="n">
        <v>470</v>
      </c>
      <c r="K791" s="4" t="n">
        <v>123</v>
      </c>
      <c r="L791" s="4" t="n">
        <v>161</v>
      </c>
      <c r="M791" s="4" t="n">
        <v>94</v>
      </c>
      <c r="N791" s="4" t="n">
        <v>2</v>
      </c>
      <c r="O791" s="4" t="n">
        <v>5</v>
      </c>
      <c r="P791" s="4" t="n">
        <v>9</v>
      </c>
      <c r="Q791" s="4" t="n">
        <v>6</v>
      </c>
      <c r="R791" s="4" t="n">
        <v>2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48</v>
      </c>
      <c r="AA791" s="4" t="str">
        <f aca="false">IF(AND(Z791 &lt; 36, Z791&gt;23), "24-35",
IF(AND(Z791 &lt; 51, Z791&gt;35), "36-50",
IF(AND(Z791 &lt; 66, Z791&gt;50), "51-65",
IF(Z791&gt;65, "66+", "?"))))</f>
        <v>36-50</v>
      </c>
      <c r="AB791" s="4" t="n">
        <v>2608</v>
      </c>
      <c r="AC791" s="4" t="n">
        <v>0</v>
      </c>
      <c r="AD791" s="4" t="n">
        <v>0</v>
      </c>
      <c r="AE791" s="4" t="n">
        <v>1</v>
      </c>
      <c r="AF791" s="4" t="n">
        <v>0</v>
      </c>
      <c r="AG791" s="4" t="n">
        <v>0</v>
      </c>
      <c r="AH791" s="4" t="n">
        <v>0</v>
      </c>
      <c r="AI791" s="4" t="n">
        <v>1</v>
      </c>
      <c r="AJ791" s="4" t="n">
        <v>0</v>
      </c>
      <c r="AK791" s="4" t="n">
        <v>0</v>
      </c>
      <c r="AL791" s="4" t="n">
        <v>1290</v>
      </c>
      <c r="AM791" s="5" t="n">
        <v>42241</v>
      </c>
      <c r="AN791" s="3" t="n">
        <f aca="false">MONTH(AM791)</f>
        <v>8</v>
      </c>
      <c r="AO791" s="3" t="str">
        <f aca="false">TEXT(AM791,"mmmm")</f>
        <v>August</v>
      </c>
    </row>
    <row r="792" customFormat="false" ht="12.75" hidden="true" customHeight="false" outlineLevel="0" collapsed="false">
      <c r="A792" s="3" t="n">
        <v>791</v>
      </c>
      <c r="B792" s="4" t="n">
        <v>26872</v>
      </c>
      <c r="C792" s="4" t="n">
        <v>40</v>
      </c>
      <c r="E792" s="4" t="n">
        <v>0</v>
      </c>
      <c r="F792" s="4" t="n">
        <v>0</v>
      </c>
      <c r="G792" s="4" t="n">
        <v>0</v>
      </c>
      <c r="H792" s="4" t="n">
        <v>3</v>
      </c>
      <c r="I792" s="4" t="n">
        <v>10</v>
      </c>
      <c r="J792" s="4" t="n">
        <v>8</v>
      </c>
      <c r="K792" s="4" t="n">
        <v>3</v>
      </c>
      <c r="L792" s="4" t="n">
        <v>16</v>
      </c>
      <c r="M792" s="4" t="n">
        <v>32</v>
      </c>
      <c r="N792" s="4" t="n">
        <v>1</v>
      </c>
      <c r="O792" s="4" t="n">
        <v>1</v>
      </c>
      <c r="P792" s="4" t="n">
        <v>1</v>
      </c>
      <c r="Q792" s="4" t="n">
        <v>2</v>
      </c>
      <c r="R792" s="4" t="n">
        <v>6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39</v>
      </c>
      <c r="AA792" s="4" t="str">
        <f aca="false">IF(AND(Z792 &lt; 36, Z792&gt;23), "24-35",
IF(AND(Z792 &lt; 51, Z792&gt;35), "36-50",
IF(AND(Z792 &lt; 66, Z792&gt;50), "51-65",
IF(Z792&gt;65, "66+", "?"))))</f>
        <v>36-50</v>
      </c>
      <c r="AB792" s="4" t="n">
        <v>2415</v>
      </c>
      <c r="AC792" s="4" t="n">
        <v>0</v>
      </c>
      <c r="AD792" s="4" t="n">
        <v>1</v>
      </c>
      <c r="AE792" s="4" t="n">
        <v>0</v>
      </c>
      <c r="AF792" s="4" t="n">
        <v>0</v>
      </c>
      <c r="AG792" s="4" t="n">
        <v>0</v>
      </c>
      <c r="AH792" s="4" t="n">
        <v>0</v>
      </c>
      <c r="AI792" s="4" t="n">
        <v>1</v>
      </c>
      <c r="AJ792" s="4" t="n">
        <v>0</v>
      </c>
      <c r="AK792" s="4" t="n">
        <v>0</v>
      </c>
      <c r="AL792" s="4" t="n">
        <v>8</v>
      </c>
      <c r="AM792" s="5" t="n">
        <v>42434</v>
      </c>
      <c r="AN792" s="3" t="n">
        <f aca="false">MONTH(AM792)</f>
        <v>3</v>
      </c>
      <c r="AO792" s="3" t="str">
        <f aca="false">TEXT(AM792,"mmmm")</f>
        <v>March</v>
      </c>
    </row>
    <row r="793" customFormat="false" ht="12.75" hidden="false" customHeight="false" outlineLevel="0" collapsed="false">
      <c r="A793" s="3" t="n">
        <v>792</v>
      </c>
      <c r="B793" s="4" t="n">
        <v>82584</v>
      </c>
      <c r="C793" s="4" t="n">
        <v>1367</v>
      </c>
      <c r="D793" s="4" t="n">
        <f aca="false">C793*100/B793</f>
        <v>1.65528431657464</v>
      </c>
      <c r="E793" s="4" t="n">
        <v>0</v>
      </c>
      <c r="F793" s="4" t="n">
        <v>0</v>
      </c>
      <c r="G793" s="4" t="n">
        <v>26</v>
      </c>
      <c r="H793" s="4" t="n">
        <v>1076</v>
      </c>
      <c r="I793" s="4" t="n">
        <v>68</v>
      </c>
      <c r="J793" s="4" t="n">
        <v>103</v>
      </c>
      <c r="K793" s="4" t="n">
        <v>29</v>
      </c>
      <c r="L793" s="4" t="n">
        <v>91</v>
      </c>
      <c r="M793" s="4" t="n">
        <v>68</v>
      </c>
      <c r="N793" s="4" t="n">
        <v>1</v>
      </c>
      <c r="O793" s="4" t="n">
        <v>3</v>
      </c>
      <c r="P793" s="4" t="n">
        <v>4</v>
      </c>
      <c r="Q793" s="4" t="n">
        <v>8</v>
      </c>
      <c r="R793" s="4" t="n">
        <v>1</v>
      </c>
      <c r="S793" s="4" t="n">
        <v>0</v>
      </c>
      <c r="T793" s="4" t="n">
        <v>0</v>
      </c>
      <c r="U793" s="4" t="n">
        <v>0</v>
      </c>
      <c r="V793" s="4" t="n">
        <v>1</v>
      </c>
      <c r="W793" s="4" t="n">
        <v>1</v>
      </c>
      <c r="X793" s="4" t="n">
        <v>0</v>
      </c>
      <c r="Y793" s="4" t="n">
        <v>1</v>
      </c>
      <c r="Z793" s="4" t="n">
        <v>46</v>
      </c>
      <c r="AA793" s="4" t="str">
        <f aca="false">IF(AND(Z793 &lt; 36, Z793&gt;23), "24-35",
IF(AND(Z793 &lt; 51, Z793&gt;35), "36-50",
IF(AND(Z793 &lt; 66, Z793&gt;50), "51-65",
IF(Z793&gt;65, "66+", "?"))))</f>
        <v>36-50</v>
      </c>
      <c r="AB793" s="4" t="n">
        <v>2549</v>
      </c>
      <c r="AC793" s="4" t="n">
        <v>0</v>
      </c>
      <c r="AD793" s="4" t="n">
        <v>1</v>
      </c>
      <c r="AE793" s="4" t="n">
        <v>0</v>
      </c>
      <c r="AF793" s="4" t="n">
        <v>0</v>
      </c>
      <c r="AG793" s="4" t="n">
        <v>0</v>
      </c>
      <c r="AH793" s="4" t="n">
        <v>0</v>
      </c>
      <c r="AI793" s="4" t="n">
        <v>0</v>
      </c>
      <c r="AJ793" s="4" t="n">
        <v>1</v>
      </c>
      <c r="AK793" s="4" t="n">
        <v>0</v>
      </c>
      <c r="AL793" s="4" t="n">
        <v>1299</v>
      </c>
      <c r="AM793" s="5" t="n">
        <v>42300</v>
      </c>
      <c r="AN793" s="3" t="n">
        <f aca="false">MONTH(AM793)</f>
        <v>10</v>
      </c>
      <c r="AO793" s="3" t="str">
        <f aca="false">TEXT(AM793,"mmmm")</f>
        <v>October</v>
      </c>
    </row>
    <row r="794" customFormat="false" ht="12.75" hidden="true" customHeight="false" outlineLevel="0" collapsed="false">
      <c r="A794" s="3" t="n">
        <v>793</v>
      </c>
      <c r="B794" s="4" t="n">
        <v>73170</v>
      </c>
      <c r="C794" s="4" t="n">
        <v>694</v>
      </c>
      <c r="E794" s="4" t="n">
        <v>0</v>
      </c>
      <c r="F794" s="4" t="n">
        <v>0</v>
      </c>
      <c r="G794" s="4" t="n">
        <v>1</v>
      </c>
      <c r="H794" s="4" t="n">
        <v>184</v>
      </c>
      <c r="I794" s="4" t="n">
        <v>174</v>
      </c>
      <c r="J794" s="4" t="n">
        <v>256</v>
      </c>
      <c r="K794" s="4" t="n">
        <v>50</v>
      </c>
      <c r="L794" s="4" t="n">
        <v>30</v>
      </c>
      <c r="M794" s="4" t="n">
        <v>32</v>
      </c>
      <c r="N794" s="4" t="n">
        <v>1</v>
      </c>
      <c r="O794" s="4" t="n">
        <v>5</v>
      </c>
      <c r="P794" s="4" t="n">
        <v>4</v>
      </c>
      <c r="Q794" s="4" t="n">
        <v>6</v>
      </c>
      <c r="R794" s="4" t="n">
        <v>2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45</v>
      </c>
      <c r="AA794" s="4" t="str">
        <f aca="false">IF(AND(Z794 &lt; 36, Z794&gt;23), "24-35",
IF(AND(Z794 &lt; 51, Z794&gt;35), "36-50",
IF(AND(Z794 &lt; 66, Z794&gt;50), "51-65",
IF(Z794&gt;65, "66+", "?"))))</f>
        <v>36-50</v>
      </c>
      <c r="AB794" s="4" t="n">
        <v>2188</v>
      </c>
      <c r="AC794" s="4" t="n">
        <v>0</v>
      </c>
      <c r="AD794" s="4" t="n">
        <v>0</v>
      </c>
      <c r="AE794" s="4" t="n">
        <v>1</v>
      </c>
      <c r="AF794" s="4" t="n">
        <v>0</v>
      </c>
      <c r="AG794" s="4" t="n">
        <v>0</v>
      </c>
      <c r="AH794" s="4" t="n">
        <v>0</v>
      </c>
      <c r="AI794" s="4" t="n">
        <v>1</v>
      </c>
      <c r="AJ794" s="4" t="n">
        <v>0</v>
      </c>
      <c r="AK794" s="4" t="n">
        <v>0</v>
      </c>
      <c r="AL794" s="4" t="n">
        <v>662</v>
      </c>
      <c r="AM794" s="5" t="n">
        <v>42661</v>
      </c>
      <c r="AN794" s="3" t="n">
        <f aca="false">MONTH(AM794)</f>
        <v>10</v>
      </c>
      <c r="AO794" s="3" t="str">
        <f aca="false">TEXT(AM794,"mmmm")</f>
        <v>October</v>
      </c>
    </row>
    <row r="795" customFormat="false" ht="12.75" hidden="true" customHeight="false" outlineLevel="0" collapsed="false">
      <c r="A795" s="3" t="n">
        <v>794</v>
      </c>
      <c r="B795" s="4" t="n">
        <v>52750</v>
      </c>
      <c r="C795" s="4" t="n">
        <v>791</v>
      </c>
      <c r="E795" s="4" t="n">
        <v>0</v>
      </c>
      <c r="F795" s="4" t="n">
        <v>1</v>
      </c>
      <c r="G795" s="4" t="n">
        <v>72</v>
      </c>
      <c r="H795" s="4" t="n">
        <v>393</v>
      </c>
      <c r="I795" s="4" t="n">
        <v>0</v>
      </c>
      <c r="J795" s="4" t="n">
        <v>239</v>
      </c>
      <c r="K795" s="4" t="n">
        <v>90</v>
      </c>
      <c r="L795" s="4" t="n">
        <v>69</v>
      </c>
      <c r="M795" s="4" t="n">
        <v>69</v>
      </c>
      <c r="N795" s="4" t="n">
        <v>6</v>
      </c>
      <c r="O795" s="4" t="n">
        <v>5</v>
      </c>
      <c r="P795" s="4" t="n">
        <v>7</v>
      </c>
      <c r="Q795" s="4" t="n">
        <v>9</v>
      </c>
      <c r="R795" s="4" t="n">
        <v>4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65</v>
      </c>
      <c r="AA795" s="4" t="str">
        <f aca="false">IF(AND(Z795 &lt; 36, Z795&gt;23), "24-35",
IF(AND(Z795 &lt; 51, Z795&gt;35), "36-50",
IF(AND(Z795 &lt; 66, Z795&gt;50), "51-65",
IF(Z795&gt;65, "66+", "?"))))</f>
        <v>51-65</v>
      </c>
      <c r="AB795" s="4" t="n">
        <v>2669</v>
      </c>
      <c r="AC795" s="4" t="n">
        <v>0</v>
      </c>
      <c r="AD795" s="4" t="n">
        <v>1</v>
      </c>
      <c r="AE795" s="4" t="n">
        <v>0</v>
      </c>
      <c r="AF795" s="4" t="n">
        <v>0</v>
      </c>
      <c r="AG795" s="4" t="n">
        <v>0</v>
      </c>
      <c r="AH795" s="4" t="n">
        <v>0</v>
      </c>
      <c r="AI795" s="4" t="n">
        <v>0</v>
      </c>
      <c r="AJ795" s="4" t="n">
        <v>1</v>
      </c>
      <c r="AK795" s="4" t="n">
        <v>0</v>
      </c>
      <c r="AL795" s="4" t="n">
        <v>722</v>
      </c>
      <c r="AM795" s="5" t="n">
        <v>42180</v>
      </c>
      <c r="AN795" s="3" t="n">
        <f aca="false">MONTH(AM795)</f>
        <v>6</v>
      </c>
      <c r="AO795" s="3" t="str">
        <f aca="false">TEXT(AM795,"mmmm")</f>
        <v>June</v>
      </c>
    </row>
    <row r="796" customFormat="false" ht="12.75" hidden="true" customHeight="false" outlineLevel="0" collapsed="false">
      <c r="A796" s="3" t="n">
        <v>795</v>
      </c>
      <c r="B796" s="4" t="n">
        <v>91820</v>
      </c>
      <c r="C796" s="4" t="n">
        <v>1467</v>
      </c>
      <c r="E796" s="4" t="n">
        <v>0</v>
      </c>
      <c r="F796" s="4" t="n">
        <v>0</v>
      </c>
      <c r="G796" s="4" t="n">
        <v>72</v>
      </c>
      <c r="H796" s="4" t="n">
        <v>410</v>
      </c>
      <c r="I796" s="4" t="n">
        <v>73</v>
      </c>
      <c r="J796" s="4" t="n">
        <v>747</v>
      </c>
      <c r="K796" s="4" t="n">
        <v>76</v>
      </c>
      <c r="L796" s="4" t="n">
        <v>161</v>
      </c>
      <c r="M796" s="4" t="n">
        <v>30</v>
      </c>
      <c r="N796" s="4" t="n">
        <v>0</v>
      </c>
      <c r="O796" s="4" t="n">
        <v>5</v>
      </c>
      <c r="P796" s="4" t="n">
        <v>5</v>
      </c>
      <c r="Q796" s="4" t="n">
        <v>12</v>
      </c>
      <c r="R796" s="4" t="n">
        <v>1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34</v>
      </c>
      <c r="AA796" s="4" t="str">
        <f aca="false">IF(AND(Z796 &lt; 36, Z796&gt;23), "24-35",
IF(AND(Z796 &lt; 51, Z796&gt;35), "36-50",
IF(AND(Z796 &lt; 66, Z796&gt;50), "51-65",
IF(Z796&gt;65, "66+", "?"))))</f>
        <v>24-35</v>
      </c>
      <c r="AB796" s="4" t="n">
        <v>2377</v>
      </c>
      <c r="AC796" s="4" t="n">
        <v>0</v>
      </c>
      <c r="AD796" s="4" t="n">
        <v>0</v>
      </c>
      <c r="AE796" s="4" t="n">
        <v>0</v>
      </c>
      <c r="AF796" s="4" t="n">
        <v>1</v>
      </c>
      <c r="AG796" s="4" t="n">
        <v>0</v>
      </c>
      <c r="AH796" s="4" t="n">
        <v>0</v>
      </c>
      <c r="AI796" s="4" t="n">
        <v>0</v>
      </c>
      <c r="AJ796" s="4" t="n">
        <v>0</v>
      </c>
      <c r="AK796" s="4" t="n">
        <v>1</v>
      </c>
      <c r="AL796" s="4" t="n">
        <v>1437</v>
      </c>
      <c r="AM796" s="5" t="n">
        <v>42472</v>
      </c>
      <c r="AN796" s="3" t="n">
        <f aca="false">MONTH(AM796)</f>
        <v>4</v>
      </c>
      <c r="AO796" s="3" t="str">
        <f aca="false">TEXT(AM796,"mmmm")</f>
        <v>April</v>
      </c>
    </row>
    <row r="797" customFormat="false" ht="12.75" hidden="true" customHeight="false" outlineLevel="0" collapsed="false">
      <c r="A797" s="3" t="n">
        <v>796</v>
      </c>
      <c r="B797" s="4" t="n">
        <v>65968</v>
      </c>
      <c r="C797" s="4" t="n">
        <v>491</v>
      </c>
      <c r="E797" s="4" t="n">
        <v>0</v>
      </c>
      <c r="F797" s="4" t="n">
        <v>1</v>
      </c>
      <c r="G797" s="4" t="n">
        <v>12</v>
      </c>
      <c r="H797" s="4" t="n">
        <v>376</v>
      </c>
      <c r="I797" s="4" t="n">
        <v>9</v>
      </c>
      <c r="J797" s="4" t="n">
        <v>83</v>
      </c>
      <c r="K797" s="4" t="n">
        <v>19</v>
      </c>
      <c r="L797" s="4" t="n">
        <v>4</v>
      </c>
      <c r="M797" s="4" t="n">
        <v>4</v>
      </c>
      <c r="N797" s="4" t="n">
        <v>2</v>
      </c>
      <c r="O797" s="4" t="n">
        <v>5</v>
      </c>
      <c r="P797" s="4" t="n">
        <v>4</v>
      </c>
      <c r="Q797" s="4" t="n">
        <v>7</v>
      </c>
      <c r="R797" s="4" t="n">
        <v>3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50</v>
      </c>
      <c r="AA797" s="4" t="str">
        <f aca="false">IF(AND(Z797 &lt; 36, Z797&gt;23), "24-35",
IF(AND(Z797 &lt; 51, Z797&gt;35), "36-50",
IF(AND(Z797 &lt; 66, Z797&gt;50), "51-65",
IF(Z797&gt;65, "66+", "?"))))</f>
        <v>36-50</v>
      </c>
      <c r="AB797" s="4" t="n">
        <v>2207</v>
      </c>
      <c r="AC797" s="4" t="n">
        <v>0</v>
      </c>
      <c r="AD797" s="4" t="n">
        <v>0</v>
      </c>
      <c r="AE797" s="4" t="n">
        <v>0</v>
      </c>
      <c r="AF797" s="4" t="n">
        <v>1</v>
      </c>
      <c r="AG797" s="4" t="n">
        <v>0</v>
      </c>
      <c r="AH797" s="4" t="n">
        <v>0</v>
      </c>
      <c r="AI797" s="4" t="n">
        <v>0</v>
      </c>
      <c r="AJ797" s="4" t="n">
        <v>0</v>
      </c>
      <c r="AK797" s="4" t="n">
        <v>1</v>
      </c>
      <c r="AL797" s="4" t="n">
        <v>487</v>
      </c>
      <c r="AM797" s="5" t="n">
        <v>42642</v>
      </c>
      <c r="AN797" s="3" t="n">
        <f aca="false">MONTH(AM797)</f>
        <v>9</v>
      </c>
      <c r="AO797" s="3" t="str">
        <f aca="false">TEXT(AM797,"mmmm")</f>
        <v>September</v>
      </c>
    </row>
    <row r="798" customFormat="false" ht="12.75" hidden="true" customHeight="false" outlineLevel="0" collapsed="false">
      <c r="A798" s="3" t="n">
        <v>797</v>
      </c>
      <c r="B798" s="4" t="n">
        <v>30772</v>
      </c>
      <c r="C798" s="4" t="n">
        <v>16</v>
      </c>
      <c r="E798" s="4" t="n">
        <v>1</v>
      </c>
      <c r="F798" s="4" t="n">
        <v>1</v>
      </c>
      <c r="G798" s="4" t="n">
        <v>89</v>
      </c>
      <c r="H798" s="4" t="n">
        <v>7</v>
      </c>
      <c r="I798" s="4" t="n">
        <v>2</v>
      </c>
      <c r="J798" s="4" t="n">
        <v>4</v>
      </c>
      <c r="K798" s="4" t="n">
        <v>2</v>
      </c>
      <c r="L798" s="4" t="n">
        <v>1</v>
      </c>
      <c r="M798" s="4" t="n">
        <v>4</v>
      </c>
      <c r="N798" s="4" t="n">
        <v>1</v>
      </c>
      <c r="O798" s="4" t="n">
        <v>1</v>
      </c>
      <c r="P798" s="4" t="n">
        <v>0</v>
      </c>
      <c r="Q798" s="4" t="n">
        <v>2</v>
      </c>
      <c r="R798" s="4" t="n">
        <v>6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44</v>
      </c>
      <c r="AA798" s="4" t="str">
        <f aca="false">IF(AND(Z798 &lt; 36, Z798&gt;23), "24-35",
IF(AND(Z798 &lt; 51, Z798&gt;35), "36-50",
IF(AND(Z798 &lt; 66, Z798&gt;50), "51-65",
IF(Z798&gt;65, "66+", "?"))))</f>
        <v>36-50</v>
      </c>
      <c r="AB798" s="4" t="n">
        <v>2268</v>
      </c>
      <c r="AC798" s="4" t="n">
        <v>0</v>
      </c>
      <c r="AD798" s="4" t="n">
        <v>1</v>
      </c>
      <c r="AE798" s="4" t="n">
        <v>0</v>
      </c>
      <c r="AF798" s="4" t="n">
        <v>0</v>
      </c>
      <c r="AG798" s="4" t="n">
        <v>0</v>
      </c>
      <c r="AH798" s="4" t="n">
        <v>0</v>
      </c>
      <c r="AI798" s="4" t="n">
        <v>1</v>
      </c>
      <c r="AJ798" s="4" t="n">
        <v>0</v>
      </c>
      <c r="AK798" s="4" t="n">
        <v>0</v>
      </c>
      <c r="AL798" s="4" t="n">
        <v>12</v>
      </c>
      <c r="AM798" s="5" t="n">
        <v>42581</v>
      </c>
      <c r="AN798" s="3" t="n">
        <f aca="false">MONTH(AM798)</f>
        <v>7</v>
      </c>
      <c r="AO798" s="3" t="str">
        <f aca="false">TEXT(AM798,"mmmm")</f>
        <v>July</v>
      </c>
    </row>
    <row r="799" customFormat="false" ht="12.75" hidden="true" customHeight="false" outlineLevel="0" collapsed="false">
      <c r="A799" s="3" t="n">
        <v>798</v>
      </c>
      <c r="B799" s="4" t="n">
        <v>22507</v>
      </c>
      <c r="C799" s="4" t="n">
        <v>502</v>
      </c>
      <c r="E799" s="4" t="n">
        <v>0</v>
      </c>
      <c r="F799" s="4" t="n">
        <v>0</v>
      </c>
      <c r="G799" s="4" t="n">
        <v>67</v>
      </c>
      <c r="H799" s="4" t="n">
        <v>68</v>
      </c>
      <c r="I799" s="4" t="n">
        <v>0</v>
      </c>
      <c r="J799" s="4" t="n">
        <v>226</v>
      </c>
      <c r="K799" s="4" t="n">
        <v>51</v>
      </c>
      <c r="L799" s="4" t="n">
        <v>157</v>
      </c>
      <c r="M799" s="4" t="n">
        <v>68</v>
      </c>
      <c r="N799" s="4" t="n">
        <v>3</v>
      </c>
      <c r="O799" s="4" t="n">
        <v>10</v>
      </c>
      <c r="P799" s="4" t="n">
        <v>2</v>
      </c>
      <c r="Q799" s="4" t="n">
        <v>4</v>
      </c>
      <c r="R799" s="4" t="n">
        <v>9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66</v>
      </c>
      <c r="AA799" s="4" t="str">
        <f aca="false">IF(AND(Z799 &lt; 36, Z799&gt;23), "24-35",
IF(AND(Z799 &lt; 51, Z799&gt;35), "36-50",
IF(AND(Z799 &lt; 66, Z799&gt;50), "51-65",
IF(Z799&gt;65, "66+", "?"))))</f>
        <v>66+</v>
      </c>
      <c r="AB799" s="4" t="n">
        <v>2741</v>
      </c>
      <c r="AC799" s="4" t="n">
        <v>0</v>
      </c>
      <c r="AD799" s="4" t="n">
        <v>0</v>
      </c>
      <c r="AE799" s="4" t="n">
        <v>1</v>
      </c>
      <c r="AF799" s="4" t="n">
        <v>0</v>
      </c>
      <c r="AG799" s="4" t="n">
        <v>0</v>
      </c>
      <c r="AH799" s="4" t="n">
        <v>0</v>
      </c>
      <c r="AI799" s="4" t="n">
        <v>1</v>
      </c>
      <c r="AJ799" s="4" t="n">
        <v>0</v>
      </c>
      <c r="AK799" s="4" t="n">
        <v>0</v>
      </c>
      <c r="AL799" s="4" t="n">
        <v>434</v>
      </c>
      <c r="AM799" s="5" t="n">
        <v>42108</v>
      </c>
      <c r="AN799" s="3" t="n">
        <f aca="false">MONTH(AM799)</f>
        <v>4</v>
      </c>
      <c r="AO799" s="3" t="str">
        <f aca="false">TEXT(AM799,"mmmm")</f>
        <v>April</v>
      </c>
    </row>
    <row r="800" customFormat="false" ht="12.75" hidden="true" customHeight="false" outlineLevel="0" collapsed="false">
      <c r="A800" s="3" t="n">
        <v>799</v>
      </c>
      <c r="B800" s="4" t="n">
        <v>65685</v>
      </c>
      <c r="C800" s="4" t="n">
        <v>712</v>
      </c>
      <c r="E800" s="4" t="n">
        <v>0</v>
      </c>
      <c r="F800" s="4" t="n">
        <v>1</v>
      </c>
      <c r="G800" s="4" t="n">
        <v>54</v>
      </c>
      <c r="H800" s="4" t="n">
        <v>642</v>
      </c>
      <c r="I800" s="4" t="n">
        <v>14</v>
      </c>
      <c r="J800" s="4" t="n">
        <v>49</v>
      </c>
      <c r="K800" s="4" t="n">
        <v>0</v>
      </c>
      <c r="L800" s="4" t="n">
        <v>7</v>
      </c>
      <c r="M800" s="4" t="n">
        <v>57</v>
      </c>
      <c r="N800" s="4" t="n">
        <v>1</v>
      </c>
      <c r="O800" s="4" t="n">
        <v>9</v>
      </c>
      <c r="P800" s="4" t="n">
        <v>2</v>
      </c>
      <c r="Q800" s="4" t="n">
        <v>9</v>
      </c>
      <c r="R800" s="4" t="n">
        <v>5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48</v>
      </c>
      <c r="AA800" s="4" t="str">
        <f aca="false">IF(AND(Z800 &lt; 36, Z800&gt;23), "24-35",
IF(AND(Z800 &lt; 51, Z800&gt;35), "36-50",
IF(AND(Z800 &lt; 66, Z800&gt;50), "51-65",
IF(Z800&gt;65, "66+", "?"))))</f>
        <v>36-50</v>
      </c>
      <c r="AB800" s="4" t="n">
        <v>2251</v>
      </c>
      <c r="AC800" s="4" t="n">
        <v>0</v>
      </c>
      <c r="AD800" s="4" t="n">
        <v>1</v>
      </c>
      <c r="AE800" s="4" t="n">
        <v>0</v>
      </c>
      <c r="AF800" s="4" t="n">
        <v>0</v>
      </c>
      <c r="AG800" s="4" t="n">
        <v>0</v>
      </c>
      <c r="AH800" s="4" t="n">
        <v>0</v>
      </c>
      <c r="AI800" s="4" t="n">
        <v>1</v>
      </c>
      <c r="AJ800" s="4" t="n">
        <v>0</v>
      </c>
      <c r="AK800" s="4" t="n">
        <v>0</v>
      </c>
      <c r="AL800" s="4" t="n">
        <v>655</v>
      </c>
      <c r="AM800" s="5" t="n">
        <v>42598</v>
      </c>
      <c r="AN800" s="3" t="n">
        <f aca="false">MONTH(AM800)</f>
        <v>8</v>
      </c>
      <c r="AO800" s="3" t="str">
        <f aca="false">TEXT(AM800,"mmmm")</f>
        <v>August</v>
      </c>
    </row>
    <row r="801" customFormat="false" ht="12.75" hidden="true" customHeight="false" outlineLevel="0" collapsed="false">
      <c r="A801" s="3" t="n">
        <v>800</v>
      </c>
      <c r="B801" s="4" t="n">
        <v>25804</v>
      </c>
      <c r="C801" s="4" t="n">
        <v>43</v>
      </c>
      <c r="E801" s="4" t="n">
        <v>1</v>
      </c>
      <c r="F801" s="4" t="n">
        <v>0</v>
      </c>
      <c r="G801" s="4" t="n">
        <v>34</v>
      </c>
      <c r="H801" s="4" t="n">
        <v>8</v>
      </c>
      <c r="I801" s="4" t="n">
        <v>7</v>
      </c>
      <c r="J801" s="4" t="n">
        <v>9</v>
      </c>
      <c r="K801" s="4" t="n">
        <v>13</v>
      </c>
      <c r="L801" s="4" t="n">
        <v>6</v>
      </c>
      <c r="M801" s="4" t="n">
        <v>12</v>
      </c>
      <c r="N801" s="4" t="n">
        <v>2</v>
      </c>
      <c r="O801" s="4" t="n">
        <v>2</v>
      </c>
      <c r="P801" s="4" t="n">
        <v>0</v>
      </c>
      <c r="Q801" s="4" t="n">
        <v>3</v>
      </c>
      <c r="R801" s="4" t="n">
        <v>8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42</v>
      </c>
      <c r="AA801" s="4" t="str">
        <f aca="false">IF(AND(Z801 &lt; 36, Z801&gt;23), "24-35",
IF(AND(Z801 &lt; 51, Z801&gt;35), "36-50",
IF(AND(Z801 &lt; 66, Z801&gt;50), "51-65",
IF(Z801&gt;65, "66+", "?"))))</f>
        <v>36-50</v>
      </c>
      <c r="AB801" s="4" t="n">
        <v>2460</v>
      </c>
      <c r="AC801" s="4" t="n">
        <v>0</v>
      </c>
      <c r="AD801" s="4" t="n">
        <v>1</v>
      </c>
      <c r="AE801" s="4" t="n">
        <v>0</v>
      </c>
      <c r="AF801" s="4" t="n">
        <v>0</v>
      </c>
      <c r="AG801" s="4" t="n">
        <v>0</v>
      </c>
      <c r="AH801" s="4" t="n">
        <v>1</v>
      </c>
      <c r="AI801" s="4" t="n">
        <v>0</v>
      </c>
      <c r="AJ801" s="4" t="n">
        <v>0</v>
      </c>
      <c r="AK801" s="4" t="n">
        <v>0</v>
      </c>
      <c r="AL801" s="4" t="n">
        <v>31</v>
      </c>
      <c r="AM801" s="5" t="n">
        <v>42389</v>
      </c>
      <c r="AN801" s="3" t="n">
        <f aca="false">MONTH(AM801)</f>
        <v>1</v>
      </c>
      <c r="AO801" s="3" t="str">
        <f aca="false">TEXT(AM801,"mmmm")</f>
        <v>January</v>
      </c>
    </row>
    <row r="802" customFormat="false" ht="12.75" hidden="false" customHeight="false" outlineLevel="0" collapsed="false">
      <c r="A802" s="3" t="n">
        <v>801</v>
      </c>
      <c r="B802" s="4" t="n">
        <v>91065</v>
      </c>
      <c r="C802" s="4" t="n">
        <v>1360</v>
      </c>
      <c r="D802" s="4" t="n">
        <f aca="false">C802*100/B802</f>
        <v>1.49343875253939</v>
      </c>
      <c r="E802" s="4" t="n">
        <v>0</v>
      </c>
      <c r="F802" s="4" t="n">
        <v>0</v>
      </c>
      <c r="G802" s="4" t="n">
        <v>33</v>
      </c>
      <c r="H802" s="4" t="n">
        <v>822</v>
      </c>
      <c r="I802" s="4" t="n">
        <v>114</v>
      </c>
      <c r="J802" s="4" t="n">
        <v>108</v>
      </c>
      <c r="K802" s="4" t="n">
        <v>179</v>
      </c>
      <c r="L802" s="4" t="n">
        <v>137</v>
      </c>
      <c r="M802" s="4" t="n">
        <v>114</v>
      </c>
      <c r="N802" s="4" t="n">
        <v>1</v>
      </c>
      <c r="O802" s="4" t="n">
        <v>7</v>
      </c>
      <c r="P802" s="4" t="n">
        <v>9</v>
      </c>
      <c r="Q802" s="4" t="n">
        <v>9</v>
      </c>
      <c r="R802" s="4" t="n">
        <v>3</v>
      </c>
      <c r="S802" s="4" t="n">
        <v>1</v>
      </c>
      <c r="T802" s="4" t="n">
        <v>0</v>
      </c>
      <c r="U802" s="4" t="n">
        <v>0</v>
      </c>
      <c r="V802" s="4" t="n">
        <v>0</v>
      </c>
      <c r="W802" s="4" t="n">
        <v>1</v>
      </c>
      <c r="X802" s="4" t="n">
        <v>0</v>
      </c>
      <c r="Y802" s="4" t="n">
        <v>1</v>
      </c>
      <c r="Z802" s="4" t="n">
        <v>39</v>
      </c>
      <c r="AA802" s="4" t="str">
        <f aca="false">IF(AND(Z802 &lt; 36, Z802&gt;23), "24-35",
IF(AND(Z802 &lt; 51, Z802&gt;35), "36-50",
IF(AND(Z802 &lt; 66, Z802&gt;50), "51-65",
IF(Z802&gt;65, "66+", "?"))))</f>
        <v>36-50</v>
      </c>
      <c r="AB802" s="4" t="n">
        <v>2651</v>
      </c>
      <c r="AC802" s="4" t="n">
        <v>0</v>
      </c>
      <c r="AD802" s="4" t="n">
        <v>0</v>
      </c>
      <c r="AE802" s="4" t="n">
        <v>1</v>
      </c>
      <c r="AF802" s="4" t="n">
        <v>0</v>
      </c>
      <c r="AG802" s="4" t="n">
        <v>0</v>
      </c>
      <c r="AH802" s="4" t="n">
        <v>0</v>
      </c>
      <c r="AI802" s="4" t="n">
        <v>1</v>
      </c>
      <c r="AJ802" s="4" t="n">
        <v>0</v>
      </c>
      <c r="AK802" s="4" t="n">
        <v>0</v>
      </c>
      <c r="AL802" s="4" t="n">
        <v>1246</v>
      </c>
      <c r="AM802" s="5" t="n">
        <v>42198</v>
      </c>
      <c r="AN802" s="3" t="n">
        <f aca="false">MONTH(AM802)</f>
        <v>7</v>
      </c>
      <c r="AO802" s="3" t="str">
        <f aca="false">TEXT(AM802,"mmmm")</f>
        <v>July</v>
      </c>
    </row>
    <row r="803" customFormat="false" ht="12.75" hidden="true" customHeight="false" outlineLevel="0" collapsed="false">
      <c r="A803" s="3" t="n">
        <v>802</v>
      </c>
      <c r="B803" s="4" t="n">
        <v>22063</v>
      </c>
      <c r="C803" s="4" t="n">
        <v>44</v>
      </c>
      <c r="E803" s="4" t="n">
        <v>1</v>
      </c>
      <c r="F803" s="4" t="n">
        <v>0</v>
      </c>
      <c r="G803" s="4" t="n">
        <v>43</v>
      </c>
      <c r="H803" s="4" t="n">
        <v>7</v>
      </c>
      <c r="I803" s="4" t="n">
        <v>10</v>
      </c>
      <c r="J803" s="4" t="n">
        <v>13</v>
      </c>
      <c r="K803" s="4" t="n">
        <v>3</v>
      </c>
      <c r="L803" s="4" t="n">
        <v>11</v>
      </c>
      <c r="M803" s="4" t="n">
        <v>11</v>
      </c>
      <c r="N803" s="4" t="n">
        <v>2</v>
      </c>
      <c r="O803" s="4" t="n">
        <v>2</v>
      </c>
      <c r="P803" s="4" t="n">
        <v>0</v>
      </c>
      <c r="Q803" s="4" t="n">
        <v>3</v>
      </c>
      <c r="R803" s="4" t="n">
        <v>7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48</v>
      </c>
      <c r="AA803" s="4" t="str">
        <f aca="false">IF(AND(Z803 &lt; 36, Z803&gt;23), "24-35",
IF(AND(Z803 &lt; 51, Z803&gt;35), "36-50",
IF(AND(Z803 &lt; 66, Z803&gt;50), "51-65",
IF(Z803&gt;65, "66+", "?"))))</f>
        <v>36-50</v>
      </c>
      <c r="AB803" s="4" t="n">
        <v>2484</v>
      </c>
      <c r="AC803" s="4" t="n">
        <v>0</v>
      </c>
      <c r="AD803" s="4" t="n">
        <v>1</v>
      </c>
      <c r="AE803" s="4" t="n">
        <v>0</v>
      </c>
      <c r="AF803" s="4" t="n">
        <v>0</v>
      </c>
      <c r="AG803" s="4" t="n">
        <v>0</v>
      </c>
      <c r="AH803" s="4" t="n">
        <v>0</v>
      </c>
      <c r="AI803" s="4" t="n">
        <v>1</v>
      </c>
      <c r="AJ803" s="4" t="n">
        <v>0</v>
      </c>
      <c r="AK803" s="4" t="n">
        <v>0</v>
      </c>
      <c r="AL803" s="4" t="n">
        <v>33</v>
      </c>
      <c r="AM803" s="5" t="n">
        <v>42365</v>
      </c>
      <c r="AN803" s="3" t="n">
        <f aca="false">MONTH(AM803)</f>
        <v>12</v>
      </c>
      <c r="AO803" s="3" t="str">
        <f aca="false">TEXT(AM803,"mmmm")</f>
        <v>December</v>
      </c>
    </row>
    <row r="804" customFormat="false" ht="12.75" hidden="false" customHeight="false" outlineLevel="0" collapsed="false">
      <c r="A804" s="3" t="n">
        <v>803</v>
      </c>
      <c r="B804" s="4" t="n">
        <v>75777</v>
      </c>
      <c r="C804" s="4" t="n">
        <v>1358</v>
      </c>
      <c r="D804" s="4" t="n">
        <f aca="false">C804*100/B804</f>
        <v>1.79210050543041</v>
      </c>
      <c r="E804" s="4" t="n">
        <v>0</v>
      </c>
      <c r="F804" s="4" t="n">
        <v>0</v>
      </c>
      <c r="G804" s="4" t="n">
        <v>12</v>
      </c>
      <c r="H804" s="4" t="n">
        <v>712</v>
      </c>
      <c r="I804" s="4" t="n">
        <v>26</v>
      </c>
      <c r="J804" s="4" t="n">
        <v>538</v>
      </c>
      <c r="K804" s="4" t="n">
        <v>69</v>
      </c>
      <c r="L804" s="4" t="n">
        <v>13</v>
      </c>
      <c r="M804" s="4" t="n">
        <v>80</v>
      </c>
      <c r="N804" s="4" t="n">
        <v>1</v>
      </c>
      <c r="O804" s="4" t="n">
        <v>3</v>
      </c>
      <c r="P804" s="4" t="n">
        <v>6</v>
      </c>
      <c r="Q804" s="4" t="n">
        <v>11</v>
      </c>
      <c r="R804" s="4" t="n">
        <v>1</v>
      </c>
      <c r="S804" s="4" t="n">
        <v>0</v>
      </c>
      <c r="T804" s="4" t="n">
        <v>0</v>
      </c>
      <c r="U804" s="4" t="n">
        <v>0</v>
      </c>
      <c r="V804" s="4" t="n">
        <v>1</v>
      </c>
      <c r="W804" s="4" t="n">
        <v>1</v>
      </c>
      <c r="X804" s="4" t="n">
        <v>0</v>
      </c>
      <c r="Y804" s="4" t="n">
        <v>1</v>
      </c>
      <c r="Z804" s="4" t="n">
        <v>38</v>
      </c>
      <c r="AA804" s="4" t="str">
        <f aca="false">IF(AND(Z804 &lt; 36, Z804&gt;23), "24-35",
IF(AND(Z804 &lt; 51, Z804&gt;35), "36-50",
IF(AND(Z804 &lt; 66, Z804&gt;50), "51-65",
IF(Z804&gt;65, "66+", "?"))))</f>
        <v>36-50</v>
      </c>
      <c r="AB804" s="4" t="n">
        <v>2519</v>
      </c>
      <c r="AC804" s="4" t="n">
        <v>0</v>
      </c>
      <c r="AD804" s="4" t="n">
        <v>0</v>
      </c>
      <c r="AE804" s="4" t="n">
        <v>1</v>
      </c>
      <c r="AF804" s="4" t="n">
        <v>0</v>
      </c>
      <c r="AG804" s="4" t="n">
        <v>0</v>
      </c>
      <c r="AH804" s="4" t="n">
        <v>0</v>
      </c>
      <c r="AI804" s="4" t="n">
        <v>0</v>
      </c>
      <c r="AJ804" s="4" t="n">
        <v>1</v>
      </c>
      <c r="AK804" s="4" t="n">
        <v>0</v>
      </c>
      <c r="AL804" s="4" t="n">
        <v>1278</v>
      </c>
      <c r="AM804" s="5" t="n">
        <v>42330</v>
      </c>
      <c r="AN804" s="3" t="n">
        <f aca="false">MONTH(AM804)</f>
        <v>11</v>
      </c>
      <c r="AO804" s="3" t="str">
        <f aca="false">TEXT(AM804,"mmmm")</f>
        <v>November</v>
      </c>
    </row>
    <row r="805" customFormat="false" ht="12.75" hidden="true" customHeight="false" outlineLevel="0" collapsed="false">
      <c r="A805" s="3" t="n">
        <v>804</v>
      </c>
      <c r="B805" s="4" t="n">
        <v>22419</v>
      </c>
      <c r="C805" s="4" t="n">
        <v>120</v>
      </c>
      <c r="E805" s="4" t="n">
        <v>0</v>
      </c>
      <c r="F805" s="4" t="n">
        <v>0</v>
      </c>
      <c r="G805" s="4" t="n">
        <v>74</v>
      </c>
      <c r="H805" s="4" t="n">
        <v>30</v>
      </c>
      <c r="I805" s="4" t="n">
        <v>3</v>
      </c>
      <c r="J805" s="4" t="n">
        <v>47</v>
      </c>
      <c r="K805" s="4" t="n">
        <v>19</v>
      </c>
      <c r="L805" s="4" t="n">
        <v>21</v>
      </c>
      <c r="M805" s="4" t="n">
        <v>42</v>
      </c>
      <c r="N805" s="4" t="n">
        <v>1</v>
      </c>
      <c r="O805" s="4" t="n">
        <v>3</v>
      </c>
      <c r="P805" s="4" t="n">
        <v>2</v>
      </c>
      <c r="Q805" s="4" t="n">
        <v>2</v>
      </c>
      <c r="R805" s="4" t="n">
        <v>8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57</v>
      </c>
      <c r="AA805" s="4" t="str">
        <f aca="false">IF(AND(Z805 &lt; 36, Z805&gt;23), "24-35",
IF(AND(Z805 &lt; 51, Z805&gt;35), "36-50",
IF(AND(Z805 &lt; 66, Z805&gt;50), "51-65",
IF(Z805&gt;65, "66+", "?"))))</f>
        <v>51-65</v>
      </c>
      <c r="AB805" s="4" t="n">
        <v>2596</v>
      </c>
      <c r="AC805" s="4" t="n">
        <v>0</v>
      </c>
      <c r="AD805" s="4" t="n">
        <v>1</v>
      </c>
      <c r="AE805" s="4" t="n">
        <v>0</v>
      </c>
      <c r="AF805" s="4" t="n">
        <v>0</v>
      </c>
      <c r="AG805" s="4" t="n">
        <v>0</v>
      </c>
      <c r="AH805" s="4" t="n">
        <v>0</v>
      </c>
      <c r="AI805" s="4" t="n">
        <v>1</v>
      </c>
      <c r="AJ805" s="4" t="n">
        <v>0</v>
      </c>
      <c r="AK805" s="4" t="n">
        <v>0</v>
      </c>
      <c r="AL805" s="4" t="n">
        <v>78</v>
      </c>
      <c r="AM805" s="5" t="n">
        <v>42253</v>
      </c>
      <c r="AN805" s="3" t="n">
        <f aca="false">MONTH(AM805)</f>
        <v>9</v>
      </c>
      <c r="AO805" s="3" t="str">
        <f aca="false">TEXT(AM805,"mmmm")</f>
        <v>September</v>
      </c>
    </row>
    <row r="806" customFormat="false" ht="12.75" hidden="false" customHeight="false" outlineLevel="0" collapsed="false">
      <c r="A806" s="3" t="n">
        <v>805</v>
      </c>
      <c r="B806" s="4" t="n">
        <v>75777</v>
      </c>
      <c r="C806" s="4" t="n">
        <v>1358</v>
      </c>
      <c r="D806" s="4" t="n">
        <f aca="false">C806*100/B806</f>
        <v>1.79210050543041</v>
      </c>
      <c r="E806" s="4" t="n">
        <v>0</v>
      </c>
      <c r="F806" s="4" t="n">
        <v>0</v>
      </c>
      <c r="G806" s="4" t="n">
        <v>12</v>
      </c>
      <c r="H806" s="4" t="n">
        <v>712</v>
      </c>
      <c r="I806" s="4" t="n">
        <v>26</v>
      </c>
      <c r="J806" s="4" t="n">
        <v>538</v>
      </c>
      <c r="K806" s="4" t="n">
        <v>69</v>
      </c>
      <c r="L806" s="4" t="n">
        <v>13</v>
      </c>
      <c r="M806" s="4" t="n">
        <v>80</v>
      </c>
      <c r="N806" s="4" t="n">
        <v>1</v>
      </c>
      <c r="O806" s="4" t="n">
        <v>3</v>
      </c>
      <c r="P806" s="4" t="n">
        <v>6</v>
      </c>
      <c r="Q806" s="4" t="n">
        <v>11</v>
      </c>
      <c r="R806" s="4" t="n">
        <v>1</v>
      </c>
      <c r="S806" s="4" t="n">
        <v>0</v>
      </c>
      <c r="T806" s="4" t="n">
        <v>0</v>
      </c>
      <c r="U806" s="4" t="n">
        <v>0</v>
      </c>
      <c r="V806" s="4" t="n">
        <v>1</v>
      </c>
      <c r="W806" s="4" t="n">
        <v>1</v>
      </c>
      <c r="X806" s="4" t="n">
        <v>0</v>
      </c>
      <c r="Y806" s="4" t="n">
        <v>1</v>
      </c>
      <c r="Z806" s="4" t="n">
        <v>38</v>
      </c>
      <c r="AA806" s="4" t="str">
        <f aca="false">IF(AND(Z806 &lt; 36, Z806&gt;23), "24-35",
IF(AND(Z806 &lt; 51, Z806&gt;35), "36-50",
IF(AND(Z806 &lt; 66, Z806&gt;50), "51-65",
IF(Z806&gt;65, "66+", "?"))))</f>
        <v>36-50</v>
      </c>
      <c r="AB806" s="4" t="n">
        <v>2519</v>
      </c>
      <c r="AC806" s="4" t="n">
        <v>0</v>
      </c>
      <c r="AD806" s="4" t="n">
        <v>0</v>
      </c>
      <c r="AE806" s="4" t="n">
        <v>1</v>
      </c>
      <c r="AF806" s="4" t="n">
        <v>0</v>
      </c>
      <c r="AG806" s="4" t="n">
        <v>0</v>
      </c>
      <c r="AH806" s="4" t="n">
        <v>0</v>
      </c>
      <c r="AI806" s="4" t="n">
        <v>0</v>
      </c>
      <c r="AJ806" s="4" t="n">
        <v>1</v>
      </c>
      <c r="AK806" s="4" t="n">
        <v>0</v>
      </c>
      <c r="AL806" s="4" t="n">
        <v>1278</v>
      </c>
      <c r="AM806" s="5" t="n">
        <v>42330</v>
      </c>
      <c r="AN806" s="3" t="n">
        <f aca="false">MONTH(AM806)</f>
        <v>11</v>
      </c>
      <c r="AO806" s="3" t="str">
        <f aca="false">TEXT(AM806,"mmmm")</f>
        <v>November</v>
      </c>
    </row>
    <row r="807" customFormat="false" ht="12.75" hidden="true" customHeight="false" outlineLevel="0" collapsed="false">
      <c r="A807" s="3" t="n">
        <v>806</v>
      </c>
      <c r="B807" s="4" t="n">
        <v>78353</v>
      </c>
      <c r="C807" s="4" t="n">
        <v>1542</v>
      </c>
      <c r="E807" s="4" t="n">
        <v>0</v>
      </c>
      <c r="F807" s="4" t="n">
        <v>1</v>
      </c>
      <c r="G807" s="4" t="n">
        <v>51</v>
      </c>
      <c r="H807" s="4" t="n">
        <v>752</v>
      </c>
      <c r="I807" s="4" t="n">
        <v>122</v>
      </c>
      <c r="J807" s="4" t="n">
        <v>476</v>
      </c>
      <c r="K807" s="4" t="n">
        <v>39</v>
      </c>
      <c r="L807" s="4" t="n">
        <v>153</v>
      </c>
      <c r="M807" s="4" t="n">
        <v>34</v>
      </c>
      <c r="N807" s="4" t="n">
        <v>1</v>
      </c>
      <c r="O807" s="4" t="n">
        <v>10</v>
      </c>
      <c r="P807" s="4" t="n">
        <v>2</v>
      </c>
      <c r="Q807" s="4" t="n">
        <v>11</v>
      </c>
      <c r="R807" s="4" t="n">
        <v>8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61</v>
      </c>
      <c r="AA807" s="4" t="str">
        <f aca="false">IF(AND(Z807 &lt; 36, Z807&gt;23), "24-35",
IF(AND(Z807 &lt; 51, Z807&gt;35), "36-50",
IF(AND(Z807 &lt; 66, Z807&gt;50), "51-65",
IF(Z807&gt;65, "66+", "?"))))</f>
        <v>51-65</v>
      </c>
      <c r="AB807" s="4" t="n">
        <v>2598</v>
      </c>
      <c r="AC807" s="4" t="n">
        <v>1</v>
      </c>
      <c r="AD807" s="4" t="n">
        <v>0</v>
      </c>
      <c r="AE807" s="4" t="n">
        <v>0</v>
      </c>
      <c r="AF807" s="4" t="n">
        <v>0</v>
      </c>
      <c r="AG807" s="4" t="n">
        <v>0</v>
      </c>
      <c r="AH807" s="4" t="n">
        <v>1</v>
      </c>
      <c r="AI807" s="4" t="n">
        <v>0</v>
      </c>
      <c r="AJ807" s="4" t="n">
        <v>0</v>
      </c>
      <c r="AK807" s="4" t="n">
        <v>0</v>
      </c>
      <c r="AL807" s="4" t="n">
        <v>1508</v>
      </c>
      <c r="AM807" s="5" t="n">
        <v>42251</v>
      </c>
      <c r="AN807" s="3" t="n">
        <f aca="false">MONTH(AM807)</f>
        <v>9</v>
      </c>
      <c r="AO807" s="3" t="str">
        <f aca="false">TEXT(AM807,"mmmm")</f>
        <v>September</v>
      </c>
    </row>
    <row r="808" customFormat="false" ht="12.75" hidden="true" customHeight="false" outlineLevel="0" collapsed="false">
      <c r="A808" s="3" t="n">
        <v>807</v>
      </c>
      <c r="B808" s="4" t="n">
        <v>93404</v>
      </c>
      <c r="C808" s="4" t="n">
        <v>1601</v>
      </c>
      <c r="E808" s="4" t="n">
        <v>1</v>
      </c>
      <c r="F808" s="4" t="n">
        <v>2</v>
      </c>
      <c r="G808" s="4" t="n">
        <v>97</v>
      </c>
      <c r="H808" s="4" t="n">
        <v>1279</v>
      </c>
      <c r="I808" s="4" t="n">
        <v>15</v>
      </c>
      <c r="J808" s="4" t="n">
        <v>287</v>
      </c>
      <c r="K808" s="4" t="n">
        <v>20</v>
      </c>
      <c r="L808" s="4" t="n">
        <v>0</v>
      </c>
      <c r="M808" s="4" t="n">
        <v>15</v>
      </c>
      <c r="N808" s="4" t="n">
        <v>3</v>
      </c>
      <c r="O808" s="4" t="n">
        <v>3</v>
      </c>
      <c r="P808" s="4" t="n">
        <v>4</v>
      </c>
      <c r="Q808" s="4" t="n">
        <v>7</v>
      </c>
      <c r="R808" s="4" t="n">
        <v>5</v>
      </c>
      <c r="S808" s="4" t="n">
        <v>0</v>
      </c>
      <c r="T808" s="4" t="n">
        <v>0</v>
      </c>
      <c r="U808" s="4" t="n">
        <v>0</v>
      </c>
      <c r="V808" s="4" t="n">
        <v>1</v>
      </c>
      <c r="W808" s="4" t="n">
        <v>1</v>
      </c>
      <c r="X808" s="4" t="n">
        <v>0</v>
      </c>
      <c r="Y808" s="4" t="n">
        <v>0</v>
      </c>
      <c r="Z808" s="4" t="n">
        <v>66</v>
      </c>
      <c r="AA808" s="4" t="str">
        <f aca="false">IF(AND(Z808 &lt; 36, Z808&gt;23), "24-35",
IF(AND(Z808 &lt; 51, Z808&gt;35), "36-50",
IF(AND(Z808 &lt; 66, Z808&gt;50), "51-65",
IF(Z808&gt;65, "66+", "?"))))</f>
        <v>66+</v>
      </c>
      <c r="AB808" s="4" t="n">
        <v>2577</v>
      </c>
      <c r="AC808" s="4" t="n">
        <v>0</v>
      </c>
      <c r="AD808" s="4" t="n">
        <v>1</v>
      </c>
      <c r="AE808" s="4" t="n">
        <v>0</v>
      </c>
      <c r="AF808" s="4" t="n">
        <v>0</v>
      </c>
      <c r="AG808" s="4" t="n">
        <v>0</v>
      </c>
      <c r="AH808" s="4" t="n">
        <v>0</v>
      </c>
      <c r="AI808" s="4" t="n">
        <v>1</v>
      </c>
      <c r="AJ808" s="4" t="n">
        <v>0</v>
      </c>
      <c r="AK808" s="4" t="n">
        <v>0</v>
      </c>
      <c r="AL808" s="4" t="n">
        <v>1586</v>
      </c>
      <c r="AM808" s="5" t="n">
        <v>42272</v>
      </c>
      <c r="AN808" s="3" t="n">
        <f aca="false">MONTH(AM808)</f>
        <v>9</v>
      </c>
      <c r="AO808" s="3" t="str">
        <f aca="false">TEXT(AM808,"mmmm")</f>
        <v>September</v>
      </c>
    </row>
    <row r="809" customFormat="false" ht="12.75" hidden="true" customHeight="false" outlineLevel="0" collapsed="false">
      <c r="A809" s="3" t="n">
        <v>808</v>
      </c>
      <c r="B809" s="4" t="n">
        <v>37859</v>
      </c>
      <c r="C809" s="4" t="n">
        <v>34</v>
      </c>
      <c r="E809" s="4" t="n">
        <v>1</v>
      </c>
      <c r="F809" s="4" t="n">
        <v>2</v>
      </c>
      <c r="G809" s="4" t="n">
        <v>75</v>
      </c>
      <c r="H809" s="4" t="n">
        <v>22</v>
      </c>
      <c r="I809" s="4" t="n">
        <v>1</v>
      </c>
      <c r="J809" s="4" t="n">
        <v>8</v>
      </c>
      <c r="K809" s="4" t="n">
        <v>2</v>
      </c>
      <c r="L809" s="4" t="n">
        <v>1</v>
      </c>
      <c r="M809" s="4" t="n">
        <v>2</v>
      </c>
      <c r="N809" s="4" t="n">
        <v>2</v>
      </c>
      <c r="O809" s="4" t="n">
        <v>1</v>
      </c>
      <c r="P809" s="4" t="n">
        <v>0</v>
      </c>
      <c r="Q809" s="4" t="n">
        <v>3</v>
      </c>
      <c r="R809" s="4" t="n">
        <v>8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58</v>
      </c>
      <c r="AA809" s="4" t="str">
        <f aca="false">IF(AND(Z809 &lt; 36, Z809&gt;23), "24-35",
IF(AND(Z809 &lt; 51, Z809&gt;35), "36-50",
IF(AND(Z809 &lt; 66, Z809&gt;50), "51-65",
IF(Z809&gt;65, "66+", "?"))))</f>
        <v>51-65</v>
      </c>
      <c r="AB809" s="4" t="n">
        <v>2692</v>
      </c>
      <c r="AC809" s="4" t="n">
        <v>1</v>
      </c>
      <c r="AD809" s="4" t="n">
        <v>0</v>
      </c>
      <c r="AE809" s="4" t="n">
        <v>0</v>
      </c>
      <c r="AF809" s="4" t="n">
        <v>0</v>
      </c>
      <c r="AG809" s="4" t="n">
        <v>0</v>
      </c>
      <c r="AH809" s="4" t="n">
        <v>0</v>
      </c>
      <c r="AI809" s="4" t="n">
        <v>1</v>
      </c>
      <c r="AJ809" s="4" t="n">
        <v>0</v>
      </c>
      <c r="AK809" s="4" t="n">
        <v>0</v>
      </c>
      <c r="AL809" s="4" t="n">
        <v>32</v>
      </c>
      <c r="AM809" s="5" t="n">
        <v>42157</v>
      </c>
      <c r="AN809" s="3" t="n">
        <f aca="false">MONTH(AM809)</f>
        <v>6</v>
      </c>
      <c r="AO809" s="3" t="str">
        <f aca="false">TEXT(AM809,"mmmm")</f>
        <v>June</v>
      </c>
    </row>
    <row r="810" customFormat="false" ht="12.75" hidden="true" customHeight="false" outlineLevel="0" collapsed="false">
      <c r="A810" s="3" t="n">
        <v>809</v>
      </c>
      <c r="B810" s="4" t="n">
        <v>80995</v>
      </c>
      <c r="C810" s="4" t="n">
        <v>1426</v>
      </c>
      <c r="E810" s="4" t="n">
        <v>0</v>
      </c>
      <c r="F810" s="4" t="n">
        <v>1</v>
      </c>
      <c r="G810" s="4" t="n">
        <v>83</v>
      </c>
      <c r="H810" s="4" t="n">
        <v>860</v>
      </c>
      <c r="I810" s="4" t="n">
        <v>28</v>
      </c>
      <c r="J810" s="4" t="n">
        <v>409</v>
      </c>
      <c r="K810" s="4" t="n">
        <v>73</v>
      </c>
      <c r="L810" s="4" t="n">
        <v>56</v>
      </c>
      <c r="M810" s="4" t="n">
        <v>56</v>
      </c>
      <c r="N810" s="4" t="n">
        <v>1</v>
      </c>
      <c r="O810" s="4" t="n">
        <v>8</v>
      </c>
      <c r="P810" s="4" t="n">
        <v>9</v>
      </c>
      <c r="Q810" s="4" t="n">
        <v>4</v>
      </c>
      <c r="R810" s="4" t="n">
        <v>4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62</v>
      </c>
      <c r="AA810" s="4" t="str">
        <f aca="false">IF(AND(Z810 &lt; 36, Z810&gt;23), "24-35",
IF(AND(Z810 &lt; 51, Z810&gt;35), "36-50",
IF(AND(Z810 &lt; 66, Z810&gt;50), "51-65",
IF(Z810&gt;65, "66+", "?"))))</f>
        <v>51-65</v>
      </c>
      <c r="AB810" s="4" t="n">
        <v>2573</v>
      </c>
      <c r="AC810" s="4" t="n">
        <v>0</v>
      </c>
      <c r="AD810" s="4" t="n">
        <v>0</v>
      </c>
      <c r="AE810" s="4" t="n">
        <v>0</v>
      </c>
      <c r="AF810" s="4" t="n">
        <v>0</v>
      </c>
      <c r="AG810" s="4" t="n">
        <v>1</v>
      </c>
      <c r="AH810" s="4" t="n">
        <v>0</v>
      </c>
      <c r="AI810" s="4" t="n">
        <v>0</v>
      </c>
      <c r="AJ810" s="4" t="n">
        <v>0</v>
      </c>
      <c r="AK810" s="4" t="n">
        <v>1</v>
      </c>
      <c r="AL810" s="4" t="n">
        <v>1370</v>
      </c>
      <c r="AM810" s="5" t="n">
        <v>42276</v>
      </c>
      <c r="AN810" s="3" t="n">
        <f aca="false">MONTH(AM810)</f>
        <v>9</v>
      </c>
      <c r="AO810" s="3" t="str">
        <f aca="false">TEXT(AM810,"mmmm")</f>
        <v>September</v>
      </c>
    </row>
    <row r="811" customFormat="false" ht="12.75" hidden="true" customHeight="false" outlineLevel="0" collapsed="false">
      <c r="A811" s="3" t="n">
        <v>810</v>
      </c>
      <c r="B811" s="4" t="n">
        <v>16529</v>
      </c>
      <c r="C811" s="4" t="n">
        <v>21</v>
      </c>
      <c r="E811" s="4" t="n">
        <v>1</v>
      </c>
      <c r="F811" s="4" t="n">
        <v>0</v>
      </c>
      <c r="G811" s="4" t="n">
        <v>23</v>
      </c>
      <c r="H811" s="4" t="n">
        <v>3</v>
      </c>
      <c r="I811" s="4" t="n">
        <v>0</v>
      </c>
      <c r="J811" s="4" t="n">
        <v>5</v>
      </c>
      <c r="K811" s="4" t="n">
        <v>13</v>
      </c>
      <c r="L811" s="4" t="n">
        <v>0</v>
      </c>
      <c r="M811" s="4" t="n">
        <v>1</v>
      </c>
      <c r="N811" s="4" t="n">
        <v>1</v>
      </c>
      <c r="O811" s="4" t="n">
        <v>1</v>
      </c>
      <c r="P811" s="4" t="n">
        <v>0</v>
      </c>
      <c r="Q811" s="4" t="n">
        <v>3</v>
      </c>
      <c r="R811" s="4" t="n">
        <v>6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36</v>
      </c>
      <c r="AA811" s="4" t="str">
        <f aca="false">IF(AND(Z811 &lt; 36, Z811&gt;23), "24-35",
IF(AND(Z811 &lt; 51, Z811&gt;35), "36-50",
IF(AND(Z811 &lt; 66, Z811&gt;50), "51-65",
IF(Z811&gt;65, "66+", "?"))))</f>
        <v>36-50</v>
      </c>
      <c r="AB811" s="4" t="n">
        <v>2279</v>
      </c>
      <c r="AC811" s="4" t="n">
        <v>0</v>
      </c>
      <c r="AD811" s="4" t="n">
        <v>0</v>
      </c>
      <c r="AE811" s="4" t="n">
        <v>0</v>
      </c>
      <c r="AF811" s="4" t="n">
        <v>1</v>
      </c>
      <c r="AG811" s="4" t="n">
        <v>0</v>
      </c>
      <c r="AH811" s="4" t="n">
        <v>0</v>
      </c>
      <c r="AI811" s="4" t="n">
        <v>1</v>
      </c>
      <c r="AJ811" s="4" t="n">
        <v>0</v>
      </c>
      <c r="AK811" s="4" t="n">
        <v>0</v>
      </c>
      <c r="AL811" s="4" t="n">
        <v>20</v>
      </c>
      <c r="AM811" s="5" t="n">
        <v>42570</v>
      </c>
      <c r="AN811" s="3" t="n">
        <f aca="false">MONTH(AM811)</f>
        <v>7</v>
      </c>
      <c r="AO811" s="3" t="str">
        <f aca="false">TEXT(AM811,"mmmm")</f>
        <v>July</v>
      </c>
    </row>
    <row r="812" customFormat="false" ht="12.75" hidden="true" customHeight="false" outlineLevel="0" collapsed="false">
      <c r="A812" s="3" t="n">
        <v>811</v>
      </c>
      <c r="B812" s="4" t="n">
        <v>55412</v>
      </c>
      <c r="C812" s="4" t="n">
        <v>55</v>
      </c>
      <c r="E812" s="4" t="n">
        <v>1</v>
      </c>
      <c r="F812" s="4" t="n">
        <v>1</v>
      </c>
      <c r="G812" s="4" t="n">
        <v>65</v>
      </c>
      <c r="H812" s="4" t="n">
        <v>10</v>
      </c>
      <c r="I812" s="4" t="n">
        <v>5</v>
      </c>
      <c r="J812" s="4" t="n">
        <v>28</v>
      </c>
      <c r="K812" s="4" t="n">
        <v>11</v>
      </c>
      <c r="L812" s="4" t="n">
        <v>1</v>
      </c>
      <c r="M812" s="4" t="n">
        <v>8</v>
      </c>
      <c r="N812" s="4" t="n">
        <v>1</v>
      </c>
      <c r="O812" s="4" t="n">
        <v>2</v>
      </c>
      <c r="P812" s="4" t="n">
        <v>0</v>
      </c>
      <c r="Q812" s="4" t="n">
        <v>3</v>
      </c>
      <c r="R812" s="4" t="n">
        <v>5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44</v>
      </c>
      <c r="AA812" s="4" t="str">
        <f aca="false">IF(AND(Z812 &lt; 36, Z812&gt;23), "24-35",
IF(AND(Z812 &lt; 51, Z812&gt;35), "36-50",
IF(AND(Z812 &lt; 66, Z812&gt;50), "51-65",
IF(Z812&gt;65, "66+", "?"))))</f>
        <v>36-50</v>
      </c>
      <c r="AB812" s="4" t="n">
        <v>2378</v>
      </c>
      <c r="AC812" s="4" t="n">
        <v>1</v>
      </c>
      <c r="AD812" s="4" t="n">
        <v>0</v>
      </c>
      <c r="AE812" s="4" t="n">
        <v>0</v>
      </c>
      <c r="AF812" s="4" t="n">
        <v>0</v>
      </c>
      <c r="AG812" s="4" t="n">
        <v>0</v>
      </c>
      <c r="AH812" s="4" t="n">
        <v>0</v>
      </c>
      <c r="AI812" s="4" t="n">
        <v>0</v>
      </c>
      <c r="AJ812" s="4" t="n">
        <v>0</v>
      </c>
      <c r="AK812" s="4" t="n">
        <v>1</v>
      </c>
      <c r="AL812" s="4" t="n">
        <v>47</v>
      </c>
      <c r="AM812" s="5" t="n">
        <v>42471</v>
      </c>
      <c r="AN812" s="3" t="n">
        <f aca="false">MONTH(AM812)</f>
        <v>4</v>
      </c>
      <c r="AO812" s="3" t="str">
        <f aca="false">TEXT(AM812,"mmmm")</f>
        <v>April</v>
      </c>
    </row>
    <row r="813" customFormat="false" ht="12.75" hidden="true" customHeight="false" outlineLevel="0" collapsed="false">
      <c r="A813" s="3" t="n">
        <v>812</v>
      </c>
      <c r="B813" s="4" t="n">
        <v>48789</v>
      </c>
      <c r="C813" s="4" t="n">
        <v>535</v>
      </c>
      <c r="E813" s="4" t="n">
        <v>0</v>
      </c>
      <c r="F813" s="4" t="n">
        <v>0</v>
      </c>
      <c r="G813" s="4" t="n">
        <v>94</v>
      </c>
      <c r="H813" s="4" t="n">
        <v>351</v>
      </c>
      <c r="I813" s="4" t="n">
        <v>16</v>
      </c>
      <c r="J813" s="4" t="n">
        <v>156</v>
      </c>
      <c r="K813" s="4" t="n">
        <v>7</v>
      </c>
      <c r="L813" s="4" t="n">
        <v>5</v>
      </c>
      <c r="M813" s="4" t="n">
        <v>145</v>
      </c>
      <c r="N813" s="4" t="n">
        <v>1</v>
      </c>
      <c r="O813" s="4" t="n">
        <v>6</v>
      </c>
      <c r="P813" s="4" t="n">
        <v>4</v>
      </c>
      <c r="Q813" s="4" t="n">
        <v>7</v>
      </c>
      <c r="R813" s="4" t="n">
        <v>6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28</v>
      </c>
      <c r="AA813" s="4" t="str">
        <f aca="false">IF(AND(Z813 &lt; 36, Z813&gt;23), "24-35",
IF(AND(Z813 &lt; 51, Z813&gt;35), "36-50",
IF(AND(Z813 &lt; 66, Z813&gt;50), "51-65",
IF(Z813&gt;65, "66+", "?"))))</f>
        <v>24-35</v>
      </c>
      <c r="AB813" s="4" t="n">
        <v>2816</v>
      </c>
      <c r="AC813" s="4" t="n">
        <v>0</v>
      </c>
      <c r="AD813" s="4" t="n">
        <v>0</v>
      </c>
      <c r="AE813" s="4" t="n">
        <v>1</v>
      </c>
      <c r="AF813" s="4" t="n">
        <v>0</v>
      </c>
      <c r="AG813" s="4" t="n">
        <v>0</v>
      </c>
      <c r="AH813" s="4" t="n">
        <v>0</v>
      </c>
      <c r="AI813" s="4" t="n">
        <v>1</v>
      </c>
      <c r="AJ813" s="4" t="n">
        <v>0</v>
      </c>
      <c r="AK813" s="4" t="n">
        <v>0</v>
      </c>
      <c r="AL813" s="4" t="n">
        <v>390</v>
      </c>
      <c r="AM813" s="5" t="n">
        <v>42033</v>
      </c>
      <c r="AN813" s="3" t="n">
        <f aca="false">MONTH(AM813)</f>
        <v>1</v>
      </c>
      <c r="AO813" s="3" t="str">
        <f aca="false">TEXT(AM813,"mmmm")</f>
        <v>January</v>
      </c>
    </row>
    <row r="814" customFormat="false" ht="12.75" hidden="true" customHeight="false" outlineLevel="0" collapsed="false">
      <c r="A814" s="3" t="n">
        <v>813</v>
      </c>
      <c r="B814" s="4" t="n">
        <v>56575</v>
      </c>
      <c r="C814" s="4" t="n">
        <v>532</v>
      </c>
      <c r="E814" s="4" t="n">
        <v>0</v>
      </c>
      <c r="F814" s="4" t="n">
        <v>2</v>
      </c>
      <c r="G814" s="4" t="n">
        <v>42</v>
      </c>
      <c r="H814" s="4" t="n">
        <v>421</v>
      </c>
      <c r="I814" s="4" t="n">
        <v>5</v>
      </c>
      <c r="J814" s="4" t="n">
        <v>90</v>
      </c>
      <c r="K814" s="4" t="n">
        <v>0</v>
      </c>
      <c r="L814" s="4" t="n">
        <v>16</v>
      </c>
      <c r="M814" s="4" t="n">
        <v>10</v>
      </c>
      <c r="N814" s="4" t="n">
        <v>3</v>
      </c>
      <c r="O814" s="4" t="n">
        <v>7</v>
      </c>
      <c r="P814" s="4" t="n">
        <v>3</v>
      </c>
      <c r="Q814" s="4" t="n">
        <v>7</v>
      </c>
      <c r="R814" s="4" t="n">
        <v>5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53</v>
      </c>
      <c r="AA814" s="4" t="str">
        <f aca="false">IF(AND(Z814 &lt; 36, Z814&gt;23), "24-35",
IF(AND(Z814 &lt; 51, Z814&gt;35), "36-50",
IF(AND(Z814 &lt; 66, Z814&gt;50), "51-65",
IF(Z814&gt;65, "66+", "?"))))</f>
        <v>51-65</v>
      </c>
      <c r="AB814" s="4" t="n">
        <v>2579</v>
      </c>
      <c r="AC814" s="4" t="n">
        <v>0</v>
      </c>
      <c r="AD814" s="4" t="n">
        <v>0</v>
      </c>
      <c r="AE814" s="4" t="n">
        <v>0</v>
      </c>
      <c r="AF814" s="4" t="n">
        <v>1</v>
      </c>
      <c r="AG814" s="4" t="n">
        <v>0</v>
      </c>
      <c r="AH814" s="4" t="n">
        <v>0</v>
      </c>
      <c r="AI814" s="4" t="n">
        <v>0</v>
      </c>
      <c r="AJ814" s="4" t="n">
        <v>0</v>
      </c>
      <c r="AK814" s="4" t="n">
        <v>1</v>
      </c>
      <c r="AL814" s="4" t="n">
        <v>522</v>
      </c>
      <c r="AM814" s="5" t="n">
        <v>42270</v>
      </c>
      <c r="AN814" s="3" t="n">
        <f aca="false">MONTH(AM814)</f>
        <v>9</v>
      </c>
      <c r="AO814" s="3" t="str">
        <f aca="false">TEXT(AM814,"mmmm")</f>
        <v>September</v>
      </c>
    </row>
    <row r="815" customFormat="false" ht="12.75" hidden="true" customHeight="false" outlineLevel="0" collapsed="false">
      <c r="A815" s="3" t="n">
        <v>814</v>
      </c>
      <c r="B815" s="4" t="n">
        <v>25130</v>
      </c>
      <c r="C815" s="4" t="n">
        <v>32</v>
      </c>
      <c r="E815" s="4" t="n">
        <v>1</v>
      </c>
      <c r="F815" s="4" t="n">
        <v>0</v>
      </c>
      <c r="G815" s="4" t="n">
        <v>10</v>
      </c>
      <c r="H815" s="4" t="n">
        <v>2</v>
      </c>
      <c r="I815" s="4" t="n">
        <v>5</v>
      </c>
      <c r="J815" s="4" t="n">
        <v>7</v>
      </c>
      <c r="K815" s="4" t="n">
        <v>0</v>
      </c>
      <c r="L815" s="4" t="n">
        <v>18</v>
      </c>
      <c r="M815" s="4" t="n">
        <v>18</v>
      </c>
      <c r="N815" s="4" t="n">
        <v>2</v>
      </c>
      <c r="O815" s="4" t="n">
        <v>2</v>
      </c>
      <c r="P815" s="4" t="n">
        <v>0</v>
      </c>
      <c r="Q815" s="4" t="n">
        <v>3</v>
      </c>
      <c r="R815" s="4" t="n">
        <v>7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40</v>
      </c>
      <c r="AA815" s="4" t="str">
        <f aca="false">IF(AND(Z815 &lt; 36, Z815&gt;23), "24-35",
IF(AND(Z815 &lt; 51, Z815&gt;35), "36-50",
IF(AND(Z815 &lt; 66, Z815&gt;50), "51-65",
IF(Z815&gt;65, "66+", "?"))))</f>
        <v>36-50</v>
      </c>
      <c r="AB815" s="4" t="n">
        <v>2429</v>
      </c>
      <c r="AC815" s="4" t="n">
        <v>0</v>
      </c>
      <c r="AD815" s="4" t="n">
        <v>0</v>
      </c>
      <c r="AE815" s="4" t="n">
        <v>0</v>
      </c>
      <c r="AF815" s="4" t="n">
        <v>1</v>
      </c>
      <c r="AG815" s="4" t="n">
        <v>0</v>
      </c>
      <c r="AH815" s="4" t="n">
        <v>1</v>
      </c>
      <c r="AI815" s="4" t="n">
        <v>0</v>
      </c>
      <c r="AJ815" s="4" t="n">
        <v>0</v>
      </c>
      <c r="AK815" s="4" t="n">
        <v>0</v>
      </c>
      <c r="AL815" s="4" t="n">
        <v>14</v>
      </c>
      <c r="AM815" s="5" t="n">
        <v>42420</v>
      </c>
      <c r="AN815" s="3" t="n">
        <f aca="false">MONTH(AM815)</f>
        <v>2</v>
      </c>
      <c r="AO815" s="3" t="str">
        <f aca="false">TEXT(AM815,"mmmm")</f>
        <v>February</v>
      </c>
    </row>
    <row r="816" customFormat="false" ht="12.75" hidden="true" customHeight="false" outlineLevel="0" collapsed="false">
      <c r="A816" s="3" t="n">
        <v>815</v>
      </c>
      <c r="B816" s="4" t="n">
        <v>35441</v>
      </c>
      <c r="C816" s="4" t="n">
        <v>38</v>
      </c>
      <c r="E816" s="4" t="n">
        <v>1</v>
      </c>
      <c r="F816" s="4" t="n">
        <v>1</v>
      </c>
      <c r="G816" s="4" t="n">
        <v>94</v>
      </c>
      <c r="H816" s="4" t="n">
        <v>25</v>
      </c>
      <c r="I816" s="4" t="n">
        <v>1</v>
      </c>
      <c r="J816" s="4" t="n">
        <v>9</v>
      </c>
      <c r="K816" s="4" t="n">
        <v>2</v>
      </c>
      <c r="L816" s="4" t="n">
        <v>1</v>
      </c>
      <c r="M816" s="4" t="n">
        <v>1</v>
      </c>
      <c r="N816" s="4" t="n">
        <v>2</v>
      </c>
      <c r="O816" s="4" t="n">
        <v>1</v>
      </c>
      <c r="P816" s="4" t="n">
        <v>0</v>
      </c>
      <c r="Q816" s="4" t="n">
        <v>3</v>
      </c>
      <c r="R816" s="4" t="n">
        <v>8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53</v>
      </c>
      <c r="AA816" s="4" t="str">
        <f aca="false">IF(AND(Z816 &lt; 36, Z816&gt;23), "24-35",
IF(AND(Z816 &lt; 51, Z816&gt;35), "36-50",
IF(AND(Z816 &lt; 66, Z816&gt;50), "51-65",
IF(Z816&gt;65, "66+", "?"))))</f>
        <v>51-65</v>
      </c>
      <c r="AB816" s="4" t="n">
        <v>2659</v>
      </c>
      <c r="AC816" s="4" t="n">
        <v>0</v>
      </c>
      <c r="AD816" s="4" t="n">
        <v>1</v>
      </c>
      <c r="AE816" s="4" t="n">
        <v>0</v>
      </c>
      <c r="AF816" s="4" t="n">
        <v>0</v>
      </c>
      <c r="AG816" s="4" t="n">
        <v>0</v>
      </c>
      <c r="AH816" s="4" t="n">
        <v>0</v>
      </c>
      <c r="AI816" s="4" t="n">
        <v>1</v>
      </c>
      <c r="AJ816" s="4" t="n">
        <v>0</v>
      </c>
      <c r="AK816" s="4" t="n">
        <v>0</v>
      </c>
      <c r="AL816" s="4" t="n">
        <v>37</v>
      </c>
      <c r="AM816" s="5" t="n">
        <v>42190</v>
      </c>
      <c r="AN816" s="3" t="n">
        <f aca="false">MONTH(AM816)</f>
        <v>7</v>
      </c>
      <c r="AO816" s="3" t="str">
        <f aca="false">TEXT(AM816,"mmmm")</f>
        <v>July</v>
      </c>
    </row>
    <row r="817" customFormat="false" ht="12.75" hidden="true" customHeight="false" outlineLevel="0" collapsed="false">
      <c r="A817" s="3" t="n">
        <v>816</v>
      </c>
      <c r="B817" s="4" t="n">
        <v>71391</v>
      </c>
      <c r="C817" s="4" t="n">
        <v>902</v>
      </c>
      <c r="E817" s="4" t="n">
        <v>0</v>
      </c>
      <c r="F817" s="4" t="n">
        <v>1</v>
      </c>
      <c r="G817" s="4" t="n">
        <v>50</v>
      </c>
      <c r="H817" s="4" t="n">
        <v>336</v>
      </c>
      <c r="I817" s="4" t="n">
        <v>123</v>
      </c>
      <c r="J817" s="4" t="n">
        <v>274</v>
      </c>
      <c r="K817" s="4" t="n">
        <v>46</v>
      </c>
      <c r="L817" s="4" t="n">
        <v>123</v>
      </c>
      <c r="M817" s="4" t="n">
        <v>141</v>
      </c>
      <c r="N817" s="4" t="n">
        <v>5</v>
      </c>
      <c r="O817" s="4" t="n">
        <v>6</v>
      </c>
      <c r="P817" s="4" t="n">
        <v>5</v>
      </c>
      <c r="Q817" s="4" t="n">
        <v>12</v>
      </c>
      <c r="R817" s="4" t="n">
        <v>3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64</v>
      </c>
      <c r="AA817" s="4" t="str">
        <f aca="false">IF(AND(Z817 &lt; 36, Z817&gt;23), "24-35",
IF(AND(Z817 &lt; 51, Z817&gt;35), "36-50",
IF(AND(Z817 &lt; 66, Z817&gt;50), "51-65",
IF(Z817&gt;65, "66+", "?"))))</f>
        <v>51-65</v>
      </c>
      <c r="AB817" s="4" t="n">
        <v>2616</v>
      </c>
      <c r="AC817" s="4" t="n">
        <v>0</v>
      </c>
      <c r="AD817" s="4" t="n">
        <v>1</v>
      </c>
      <c r="AE817" s="4" t="n">
        <v>0</v>
      </c>
      <c r="AF817" s="4" t="n">
        <v>0</v>
      </c>
      <c r="AG817" s="4" t="n">
        <v>0</v>
      </c>
      <c r="AH817" s="4" t="n">
        <v>0</v>
      </c>
      <c r="AI817" s="4" t="n">
        <v>1</v>
      </c>
      <c r="AJ817" s="4" t="n">
        <v>0</v>
      </c>
      <c r="AK817" s="4" t="n">
        <v>0</v>
      </c>
      <c r="AL817" s="4" t="n">
        <v>761</v>
      </c>
      <c r="AM817" s="5" t="n">
        <v>42233</v>
      </c>
      <c r="AN817" s="3" t="n">
        <f aca="false">MONTH(AM817)</f>
        <v>8</v>
      </c>
      <c r="AO817" s="3" t="str">
        <f aca="false">TEXT(AM817,"mmmm")</f>
        <v>August</v>
      </c>
    </row>
    <row r="818" customFormat="false" ht="12.75" hidden="true" customHeight="false" outlineLevel="0" collapsed="false">
      <c r="A818" s="3" t="n">
        <v>817</v>
      </c>
      <c r="B818" s="4" t="n">
        <v>49494</v>
      </c>
      <c r="C818" s="4" t="n">
        <v>303</v>
      </c>
      <c r="E818" s="4" t="n">
        <v>1</v>
      </c>
      <c r="F818" s="4" t="n">
        <v>0</v>
      </c>
      <c r="G818" s="4" t="n">
        <v>46</v>
      </c>
      <c r="H818" s="4" t="n">
        <v>191</v>
      </c>
      <c r="I818" s="4" t="n">
        <v>9</v>
      </c>
      <c r="J818" s="4" t="n">
        <v>97</v>
      </c>
      <c r="K818" s="4" t="n">
        <v>0</v>
      </c>
      <c r="L818" s="4" t="n">
        <v>6</v>
      </c>
      <c r="M818" s="4" t="n">
        <v>82</v>
      </c>
      <c r="N818" s="4" t="n">
        <v>2</v>
      </c>
      <c r="O818" s="4" t="n">
        <v>6</v>
      </c>
      <c r="P818" s="4" t="n">
        <v>1</v>
      </c>
      <c r="Q818" s="4" t="n">
        <v>5</v>
      </c>
      <c r="R818" s="4" t="n">
        <v>7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48</v>
      </c>
      <c r="AA818" s="4" t="str">
        <f aca="false">IF(AND(Z818 &lt; 36, Z818&gt;23), "24-35",
IF(AND(Z818 &lt; 51, Z818&gt;35), "36-50",
IF(AND(Z818 &lt; 66, Z818&gt;50), "51-65",
IF(Z818&gt;65, "66+", "?"))))</f>
        <v>36-50</v>
      </c>
      <c r="AB818" s="4" t="n">
        <v>2589</v>
      </c>
      <c r="AC818" s="4" t="n">
        <v>0</v>
      </c>
      <c r="AD818" s="4" t="n">
        <v>0</v>
      </c>
      <c r="AE818" s="4" t="n">
        <v>1</v>
      </c>
      <c r="AF818" s="4" t="n">
        <v>0</v>
      </c>
      <c r="AG818" s="4" t="n">
        <v>0</v>
      </c>
      <c r="AH818" s="4" t="n">
        <v>0</v>
      </c>
      <c r="AI818" s="4" t="n">
        <v>0</v>
      </c>
      <c r="AJ818" s="4" t="n">
        <v>1</v>
      </c>
      <c r="AK818" s="4" t="n">
        <v>0</v>
      </c>
      <c r="AL818" s="4" t="n">
        <v>221</v>
      </c>
      <c r="AM818" s="5" t="n">
        <v>42260</v>
      </c>
      <c r="AN818" s="3" t="n">
        <f aca="false">MONTH(AM818)</f>
        <v>9</v>
      </c>
      <c r="AO818" s="3" t="str">
        <f aca="false">TEXT(AM818,"mmmm")</f>
        <v>September</v>
      </c>
    </row>
    <row r="819" customFormat="false" ht="12.75" hidden="true" customHeight="false" outlineLevel="0" collapsed="false">
      <c r="A819" s="3" t="n">
        <v>818</v>
      </c>
      <c r="B819" s="4" t="n">
        <v>81702</v>
      </c>
      <c r="C819" s="4" t="n">
        <v>1446</v>
      </c>
      <c r="E819" s="4" t="n">
        <v>0</v>
      </c>
      <c r="F819" s="4" t="n">
        <v>0</v>
      </c>
      <c r="G819" s="4" t="n">
        <v>98</v>
      </c>
      <c r="H819" s="4" t="n">
        <v>563</v>
      </c>
      <c r="I819" s="4" t="n">
        <v>50</v>
      </c>
      <c r="J819" s="4" t="n">
        <v>774</v>
      </c>
      <c r="K819" s="4" t="n">
        <v>28</v>
      </c>
      <c r="L819" s="4" t="n">
        <v>31</v>
      </c>
      <c r="M819" s="4" t="n">
        <v>187</v>
      </c>
      <c r="N819" s="4" t="n">
        <v>1</v>
      </c>
      <c r="O819" s="4" t="n">
        <v>7</v>
      </c>
      <c r="P819" s="4" t="n">
        <v>7</v>
      </c>
      <c r="Q819" s="4" t="n">
        <v>12</v>
      </c>
      <c r="R819" s="4" t="n">
        <v>3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40</v>
      </c>
      <c r="AA819" s="4" t="str">
        <f aca="false">IF(AND(Z819 &lt; 36, Z819&gt;23), "24-35",
IF(AND(Z819 &lt; 51, Z819&gt;35), "36-50",
IF(AND(Z819 &lt; 66, Z819&gt;50), "51-65",
IF(Z819&gt;65, "66+", "?"))))</f>
        <v>36-50</v>
      </c>
      <c r="AB819" s="4" t="n">
        <v>2803</v>
      </c>
      <c r="AC819" s="4" t="n">
        <v>1</v>
      </c>
      <c r="AD819" s="4" t="n">
        <v>0</v>
      </c>
      <c r="AE819" s="4" t="n">
        <v>0</v>
      </c>
      <c r="AF819" s="4" t="n">
        <v>0</v>
      </c>
      <c r="AG819" s="4" t="n">
        <v>0</v>
      </c>
      <c r="AH819" s="4" t="n">
        <v>0</v>
      </c>
      <c r="AI819" s="4" t="n">
        <v>1</v>
      </c>
      <c r="AJ819" s="4" t="n">
        <v>0</v>
      </c>
      <c r="AK819" s="4" t="n">
        <v>0</v>
      </c>
      <c r="AL819" s="4" t="n">
        <v>1259</v>
      </c>
      <c r="AM819" s="5" t="n">
        <v>42046</v>
      </c>
      <c r="AN819" s="3" t="n">
        <f aca="false">MONTH(AM819)</f>
        <v>2</v>
      </c>
      <c r="AO819" s="3" t="str">
        <f aca="false">TEXT(AM819,"mmmm")</f>
        <v>February</v>
      </c>
    </row>
    <row r="820" customFormat="false" ht="12.75" hidden="true" customHeight="false" outlineLevel="0" collapsed="false">
      <c r="A820" s="3" t="n">
        <v>819</v>
      </c>
      <c r="B820" s="4" t="n">
        <v>45889</v>
      </c>
      <c r="C820" s="4" t="n">
        <v>38</v>
      </c>
      <c r="E820" s="4" t="n">
        <v>0</v>
      </c>
      <c r="F820" s="4" t="n">
        <v>1</v>
      </c>
      <c r="G820" s="4" t="n">
        <v>42</v>
      </c>
      <c r="H820" s="4" t="n">
        <v>31</v>
      </c>
      <c r="I820" s="4" t="n">
        <v>0</v>
      </c>
      <c r="J820" s="4" t="n">
        <v>6</v>
      </c>
      <c r="K820" s="4" t="n">
        <v>0</v>
      </c>
      <c r="L820" s="4" t="n">
        <v>1</v>
      </c>
      <c r="M820" s="4" t="n">
        <v>8</v>
      </c>
      <c r="N820" s="4" t="n">
        <v>1</v>
      </c>
      <c r="O820" s="4" t="n">
        <v>1</v>
      </c>
      <c r="P820" s="4" t="n">
        <v>0</v>
      </c>
      <c r="Q820" s="4" t="n">
        <v>3</v>
      </c>
      <c r="R820" s="4" t="n">
        <v>6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40</v>
      </c>
      <c r="AA820" s="4" t="str">
        <f aca="false">IF(AND(Z820 &lt; 36, Z820&gt;23), "24-35",
IF(AND(Z820 &lt; 51, Z820&gt;35), "36-50",
IF(AND(Z820 &lt; 66, Z820&gt;50), "51-65",
IF(Z820&gt;65, "66+", "?"))))</f>
        <v>36-50</v>
      </c>
      <c r="AB820" s="4" t="n">
        <v>2521</v>
      </c>
      <c r="AC820" s="4" t="n">
        <v>0</v>
      </c>
      <c r="AD820" s="4" t="n">
        <v>0</v>
      </c>
      <c r="AE820" s="4" t="n">
        <v>1</v>
      </c>
      <c r="AF820" s="4" t="n">
        <v>0</v>
      </c>
      <c r="AG820" s="4" t="n">
        <v>0</v>
      </c>
      <c r="AH820" s="4" t="n">
        <v>1</v>
      </c>
      <c r="AI820" s="4" t="n">
        <v>0</v>
      </c>
      <c r="AJ820" s="4" t="n">
        <v>0</v>
      </c>
      <c r="AK820" s="4" t="n">
        <v>0</v>
      </c>
      <c r="AL820" s="4" t="n">
        <v>30</v>
      </c>
      <c r="AM820" s="5" t="n">
        <v>42328</v>
      </c>
      <c r="AN820" s="3" t="n">
        <f aca="false">MONTH(AM820)</f>
        <v>11</v>
      </c>
      <c r="AO820" s="3" t="str">
        <f aca="false">TEXT(AM820,"mmmm")</f>
        <v>November</v>
      </c>
    </row>
    <row r="821" customFormat="false" ht="12.75" hidden="true" customHeight="false" outlineLevel="0" collapsed="false">
      <c r="A821" s="3" t="n">
        <v>820</v>
      </c>
      <c r="B821" s="4" t="n">
        <v>56628</v>
      </c>
      <c r="C821" s="4" t="n">
        <v>590</v>
      </c>
      <c r="E821" s="4" t="n">
        <v>0</v>
      </c>
      <c r="F821" s="4" t="n">
        <v>1</v>
      </c>
      <c r="G821" s="4" t="n">
        <v>30</v>
      </c>
      <c r="H821" s="4" t="n">
        <v>479</v>
      </c>
      <c r="I821" s="4" t="n">
        <v>5</v>
      </c>
      <c r="J821" s="4" t="n">
        <v>82</v>
      </c>
      <c r="K821" s="4" t="n">
        <v>7</v>
      </c>
      <c r="L821" s="4" t="n">
        <v>17</v>
      </c>
      <c r="M821" s="4" t="n">
        <v>171</v>
      </c>
      <c r="N821" s="4" t="n">
        <v>2</v>
      </c>
      <c r="O821" s="4" t="n">
        <v>7</v>
      </c>
      <c r="P821" s="4" t="n">
        <v>6</v>
      </c>
      <c r="Q821" s="4" t="n">
        <v>5</v>
      </c>
      <c r="R821" s="4" t="n">
        <v>5</v>
      </c>
      <c r="S821" s="4" t="n">
        <v>0</v>
      </c>
      <c r="T821" s="4" t="n">
        <v>0</v>
      </c>
      <c r="U821" s="4" t="n">
        <v>1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43</v>
      </c>
      <c r="AA821" s="4" t="str">
        <f aca="false">IF(AND(Z821 &lt; 36, Z821&gt;23), "24-35",
IF(AND(Z821 &lt; 51, Z821&gt;35), "36-50",
IF(AND(Z821 &lt; 66, Z821&gt;50), "51-65",
IF(Z821&gt;65, "66+", "?"))))</f>
        <v>36-50</v>
      </c>
      <c r="AB821" s="4" t="n">
        <v>2259</v>
      </c>
      <c r="AC821" s="4" t="n">
        <v>0</v>
      </c>
      <c r="AD821" s="4" t="n">
        <v>0</v>
      </c>
      <c r="AE821" s="4" t="n">
        <v>1</v>
      </c>
      <c r="AF821" s="4" t="n">
        <v>0</v>
      </c>
      <c r="AG821" s="4" t="n">
        <v>0</v>
      </c>
      <c r="AH821" s="4" t="n">
        <v>0</v>
      </c>
      <c r="AI821" s="4" t="n">
        <v>1</v>
      </c>
      <c r="AJ821" s="4" t="n">
        <v>0</v>
      </c>
      <c r="AK821" s="4" t="n">
        <v>0</v>
      </c>
      <c r="AL821" s="4" t="n">
        <v>419</v>
      </c>
      <c r="AM821" s="5" t="n">
        <v>42590</v>
      </c>
      <c r="AN821" s="3" t="n">
        <f aca="false">MONTH(AM821)</f>
        <v>8</v>
      </c>
      <c r="AO821" s="3" t="str">
        <f aca="false">TEXT(AM821,"mmmm")</f>
        <v>August</v>
      </c>
    </row>
    <row r="822" customFormat="false" ht="12.75" hidden="true" customHeight="false" outlineLevel="0" collapsed="false">
      <c r="A822" s="3" t="n">
        <v>821</v>
      </c>
      <c r="B822" s="4" t="n">
        <v>34026</v>
      </c>
      <c r="C822" s="4" t="n">
        <v>59</v>
      </c>
      <c r="E822" s="4" t="n">
        <v>1</v>
      </c>
      <c r="F822" s="4" t="n">
        <v>1</v>
      </c>
      <c r="G822" s="4" t="n">
        <v>11</v>
      </c>
      <c r="H822" s="4" t="n">
        <v>18</v>
      </c>
      <c r="I822" s="4" t="n">
        <v>6</v>
      </c>
      <c r="J822" s="4" t="n">
        <v>15</v>
      </c>
      <c r="K822" s="4" t="n">
        <v>12</v>
      </c>
      <c r="L822" s="4" t="n">
        <v>8</v>
      </c>
      <c r="M822" s="4" t="n">
        <v>17</v>
      </c>
      <c r="N822" s="4" t="n">
        <v>3</v>
      </c>
      <c r="O822" s="4" t="n">
        <v>2</v>
      </c>
      <c r="P822" s="4" t="n">
        <v>1</v>
      </c>
      <c r="Q822" s="4" t="n">
        <v>3</v>
      </c>
      <c r="R822" s="4" t="n">
        <v>5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70</v>
      </c>
      <c r="AA822" s="4" t="str">
        <f aca="false">IF(AND(Z822 &lt; 36, Z822&gt;23), "24-35",
IF(AND(Z822 &lt; 51, Z822&gt;35), "36-50",
IF(AND(Z822 &lt; 66, Z822&gt;50), "51-65",
IF(Z822&gt;65, "66+", "?"))))</f>
        <v>66+</v>
      </c>
      <c r="AB822" s="4" t="n">
        <v>2487</v>
      </c>
      <c r="AC822" s="4" t="n">
        <v>0</v>
      </c>
      <c r="AD822" s="4" t="n">
        <v>0</v>
      </c>
      <c r="AE822" s="4" t="n">
        <v>0</v>
      </c>
      <c r="AF822" s="4" t="n">
        <v>1</v>
      </c>
      <c r="AG822" s="4" t="n">
        <v>0</v>
      </c>
      <c r="AH822" s="4" t="n">
        <v>0</v>
      </c>
      <c r="AI822" s="4" t="n">
        <v>1</v>
      </c>
      <c r="AJ822" s="4" t="n">
        <v>0</v>
      </c>
      <c r="AK822" s="4" t="n">
        <v>0</v>
      </c>
      <c r="AL822" s="4" t="n">
        <v>42</v>
      </c>
      <c r="AM822" s="5" t="n">
        <v>42362</v>
      </c>
      <c r="AN822" s="3" t="n">
        <f aca="false">MONTH(AM822)</f>
        <v>12</v>
      </c>
      <c r="AO822" s="3" t="str">
        <f aca="false">TEXT(AM822,"mmmm")</f>
        <v>December</v>
      </c>
    </row>
    <row r="823" customFormat="false" ht="12.75" hidden="true" customHeight="false" outlineLevel="0" collapsed="false">
      <c r="A823" s="3" t="n">
        <v>822</v>
      </c>
      <c r="B823" s="4" t="n">
        <v>40049</v>
      </c>
      <c r="C823" s="4" t="n">
        <v>262</v>
      </c>
      <c r="E823" s="4" t="n">
        <v>0</v>
      </c>
      <c r="F823" s="4" t="n">
        <v>1</v>
      </c>
      <c r="G823" s="4" t="n">
        <v>61</v>
      </c>
      <c r="H823" s="4" t="n">
        <v>91</v>
      </c>
      <c r="I823" s="4" t="n">
        <v>65</v>
      </c>
      <c r="J823" s="4" t="n">
        <v>52</v>
      </c>
      <c r="K823" s="4" t="n">
        <v>10</v>
      </c>
      <c r="L823" s="4" t="n">
        <v>44</v>
      </c>
      <c r="M823" s="4" t="n">
        <v>28</v>
      </c>
      <c r="N823" s="4" t="n">
        <v>3</v>
      </c>
      <c r="O823" s="4" t="n">
        <v>3</v>
      </c>
      <c r="P823" s="4" t="n">
        <v>2</v>
      </c>
      <c r="Q823" s="4" t="n">
        <v>6</v>
      </c>
      <c r="R823" s="4" t="n">
        <v>5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46</v>
      </c>
      <c r="AA823" s="4" t="str">
        <f aca="false">IF(AND(Z823 &lt; 36, Z823&gt;23), "24-35",
IF(AND(Z823 &lt; 51, Z823&gt;35), "36-50",
IF(AND(Z823 &lt; 66, Z823&gt;50), "51-65",
IF(Z823&gt;65, "66+", "?"))))</f>
        <v>36-50</v>
      </c>
      <c r="AB823" s="4" t="n">
        <v>2736</v>
      </c>
      <c r="AC823" s="4" t="n">
        <v>0</v>
      </c>
      <c r="AD823" s="4" t="n">
        <v>1</v>
      </c>
      <c r="AE823" s="4" t="n">
        <v>0</v>
      </c>
      <c r="AF823" s="4" t="n">
        <v>0</v>
      </c>
      <c r="AG823" s="4" t="n">
        <v>0</v>
      </c>
      <c r="AH823" s="4" t="n">
        <v>0</v>
      </c>
      <c r="AI823" s="4" t="n">
        <v>1</v>
      </c>
      <c r="AJ823" s="4" t="n">
        <v>0</v>
      </c>
      <c r="AK823" s="4" t="n">
        <v>0</v>
      </c>
      <c r="AL823" s="4" t="n">
        <v>234</v>
      </c>
      <c r="AM823" s="5" t="n">
        <v>42113</v>
      </c>
      <c r="AN823" s="3" t="n">
        <f aca="false">MONTH(AM823)</f>
        <v>4</v>
      </c>
      <c r="AO823" s="3" t="str">
        <f aca="false">TEXT(AM823,"mmmm")</f>
        <v>April</v>
      </c>
    </row>
    <row r="824" customFormat="false" ht="12.75" hidden="true" customHeight="false" outlineLevel="0" collapsed="false">
      <c r="A824" s="3" t="n">
        <v>823</v>
      </c>
      <c r="B824" s="4" t="n">
        <v>34176</v>
      </c>
      <c r="C824" s="4" t="n">
        <v>69</v>
      </c>
      <c r="E824" s="4" t="n">
        <v>1</v>
      </c>
      <c r="F824" s="4" t="n">
        <v>0</v>
      </c>
      <c r="G824" s="4" t="n">
        <v>12</v>
      </c>
      <c r="H824" s="4" t="n">
        <v>5</v>
      </c>
      <c r="I824" s="4" t="n">
        <v>7</v>
      </c>
      <c r="J824" s="4" t="n">
        <v>24</v>
      </c>
      <c r="K824" s="4" t="n">
        <v>19</v>
      </c>
      <c r="L824" s="4" t="n">
        <v>14</v>
      </c>
      <c r="M824" s="4" t="n">
        <v>20</v>
      </c>
      <c r="N824" s="4" t="n">
        <v>4</v>
      </c>
      <c r="O824" s="4" t="n">
        <v>3</v>
      </c>
      <c r="P824" s="4" t="n">
        <v>0</v>
      </c>
      <c r="Q824" s="4" t="n">
        <v>4</v>
      </c>
      <c r="R824" s="4" t="n">
        <v>6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32</v>
      </c>
      <c r="AA824" s="4" t="str">
        <f aca="false">IF(AND(Z824 &lt; 36, Z824&gt;23), "24-35",
IF(AND(Z824 &lt; 51, Z824&gt;35), "36-50",
IF(AND(Z824 &lt; 66, Z824&gt;50), "51-65",
IF(Z824&gt;65, "66+", "?"))))</f>
        <v>24-35</v>
      </c>
      <c r="AB824" s="4" t="n">
        <v>2207</v>
      </c>
      <c r="AC824" s="4" t="n">
        <v>0</v>
      </c>
      <c r="AD824" s="4" t="n">
        <v>0</v>
      </c>
      <c r="AE824" s="4" t="n">
        <v>1</v>
      </c>
      <c r="AF824" s="4" t="n">
        <v>0</v>
      </c>
      <c r="AG824" s="4" t="n">
        <v>0</v>
      </c>
      <c r="AH824" s="4" t="n">
        <v>0</v>
      </c>
      <c r="AI824" s="4" t="n">
        <v>1</v>
      </c>
      <c r="AJ824" s="4" t="n">
        <v>0</v>
      </c>
      <c r="AK824" s="4" t="n">
        <v>0</v>
      </c>
      <c r="AL824" s="4" t="n">
        <v>49</v>
      </c>
      <c r="AM824" s="5" t="n">
        <v>42642</v>
      </c>
      <c r="AN824" s="3" t="n">
        <f aca="false">MONTH(AM824)</f>
        <v>9</v>
      </c>
      <c r="AO824" s="3" t="str">
        <f aca="false">TEXT(AM824,"mmmm")</f>
        <v>September</v>
      </c>
    </row>
    <row r="825" customFormat="false" ht="12.75" hidden="true" customHeight="false" outlineLevel="0" collapsed="false">
      <c r="A825" s="3" t="n">
        <v>824</v>
      </c>
      <c r="B825" s="4" t="n">
        <v>19419</v>
      </c>
      <c r="C825" s="4" t="n">
        <v>63</v>
      </c>
      <c r="E825" s="4" t="n">
        <v>1</v>
      </c>
      <c r="F825" s="4" t="n">
        <v>0</v>
      </c>
      <c r="G825" s="4" t="n">
        <v>76</v>
      </c>
      <c r="H825" s="4" t="n">
        <v>2</v>
      </c>
      <c r="I825" s="4" t="n">
        <v>14</v>
      </c>
      <c r="J825" s="4" t="n">
        <v>28</v>
      </c>
      <c r="K825" s="4" t="n">
        <v>16</v>
      </c>
      <c r="L825" s="4" t="n">
        <v>3</v>
      </c>
      <c r="M825" s="4" t="n">
        <v>7</v>
      </c>
      <c r="N825" s="4" t="n">
        <v>4</v>
      </c>
      <c r="O825" s="4" t="n">
        <v>4</v>
      </c>
      <c r="P825" s="4" t="n">
        <v>0</v>
      </c>
      <c r="Q825" s="4" t="n">
        <v>3</v>
      </c>
      <c r="R825" s="4" t="n">
        <v>9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39</v>
      </c>
      <c r="AA825" s="4" t="str">
        <f aca="false">IF(AND(Z825 &lt; 36, Z825&gt;23), "24-35",
IF(AND(Z825 &lt; 51, Z825&gt;35), "36-50",
IF(AND(Z825 &lt; 66, Z825&gt;50), "51-65",
IF(Z825&gt;65, "66+", "?"))))</f>
        <v>36-50</v>
      </c>
      <c r="AB825" s="4" t="n">
        <v>2755</v>
      </c>
      <c r="AC825" s="4" t="n">
        <v>0</v>
      </c>
      <c r="AD825" s="4" t="n">
        <v>1</v>
      </c>
      <c r="AE825" s="4" t="n">
        <v>0</v>
      </c>
      <c r="AF825" s="4" t="n">
        <v>0</v>
      </c>
      <c r="AG825" s="4" t="n">
        <v>0</v>
      </c>
      <c r="AH825" s="4" t="n">
        <v>0</v>
      </c>
      <c r="AI825" s="4" t="n">
        <v>1</v>
      </c>
      <c r="AJ825" s="4" t="n">
        <v>0</v>
      </c>
      <c r="AK825" s="4" t="n">
        <v>0</v>
      </c>
      <c r="AL825" s="4" t="n">
        <v>56</v>
      </c>
      <c r="AM825" s="5" t="n">
        <v>42094</v>
      </c>
      <c r="AN825" s="3" t="n">
        <f aca="false">MONTH(AM825)</f>
        <v>3</v>
      </c>
      <c r="AO825" s="3" t="str">
        <f aca="false">TEXT(AM825,"mmmm")</f>
        <v>March</v>
      </c>
    </row>
    <row r="826" customFormat="false" ht="12.75" hidden="true" customHeight="false" outlineLevel="0" collapsed="false">
      <c r="A826" s="3" t="n">
        <v>825</v>
      </c>
      <c r="B826" s="4" t="n">
        <v>82504</v>
      </c>
      <c r="C826" s="4" t="n">
        <v>1012</v>
      </c>
      <c r="E826" s="4" t="n">
        <v>0</v>
      </c>
      <c r="F826" s="4" t="n">
        <v>0</v>
      </c>
      <c r="G826" s="4" t="n">
        <v>2</v>
      </c>
      <c r="H826" s="4" t="n">
        <v>362</v>
      </c>
      <c r="I826" s="4" t="n">
        <v>50</v>
      </c>
      <c r="J826" s="4" t="n">
        <v>431</v>
      </c>
      <c r="K826" s="4" t="n">
        <v>134</v>
      </c>
      <c r="L826" s="4" t="n">
        <v>35</v>
      </c>
      <c r="M826" s="4" t="n">
        <v>54</v>
      </c>
      <c r="N826" s="4" t="n">
        <v>1</v>
      </c>
      <c r="O826" s="4" t="n">
        <v>3</v>
      </c>
      <c r="P826" s="4" t="n">
        <v>6</v>
      </c>
      <c r="Q826" s="4" t="n">
        <v>7</v>
      </c>
      <c r="R826" s="4" t="n">
        <v>1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60</v>
      </c>
      <c r="AA826" s="4" t="str">
        <f aca="false">IF(AND(Z826 &lt; 36, Z826&gt;23), "24-35",
IF(AND(Z826 &lt; 51, Z826&gt;35), "36-50",
IF(AND(Z826 &lt; 66, Z826&gt;50), "51-65",
IF(Z826&gt;65, "66+", "?"))))</f>
        <v>51-65</v>
      </c>
      <c r="AB826" s="4" t="n">
        <v>2496</v>
      </c>
      <c r="AC826" s="4" t="n">
        <v>0</v>
      </c>
      <c r="AD826" s="4" t="n">
        <v>1</v>
      </c>
      <c r="AE826" s="4" t="n">
        <v>0</v>
      </c>
      <c r="AF826" s="4" t="n">
        <v>0</v>
      </c>
      <c r="AG826" s="4" t="n">
        <v>0</v>
      </c>
      <c r="AH826" s="4" t="n">
        <v>1</v>
      </c>
      <c r="AI826" s="4" t="n">
        <v>0</v>
      </c>
      <c r="AJ826" s="4" t="n">
        <v>0</v>
      </c>
      <c r="AK826" s="4" t="n">
        <v>0</v>
      </c>
      <c r="AL826" s="4" t="n">
        <v>958</v>
      </c>
      <c r="AM826" s="5" t="n">
        <v>42353</v>
      </c>
      <c r="AN826" s="3" t="n">
        <f aca="false">MONTH(AM826)</f>
        <v>12</v>
      </c>
      <c r="AO826" s="3" t="str">
        <f aca="false">TEXT(AM826,"mmmm")</f>
        <v>December</v>
      </c>
    </row>
    <row r="827" customFormat="false" ht="12.75" hidden="false" customHeight="false" outlineLevel="0" collapsed="false">
      <c r="A827" s="3" t="n">
        <v>826</v>
      </c>
      <c r="B827" s="4" t="n">
        <v>49667</v>
      </c>
      <c r="C827" s="4" t="n">
        <v>1357</v>
      </c>
      <c r="D827" s="4" t="n">
        <f aca="false">C827*100/B827</f>
        <v>2.73219642821189</v>
      </c>
      <c r="E827" s="4" t="n">
        <v>0</v>
      </c>
      <c r="F827" s="4" t="n">
        <v>0</v>
      </c>
      <c r="G827" s="4" t="n">
        <v>35</v>
      </c>
      <c r="H827" s="4" t="n">
        <v>1181</v>
      </c>
      <c r="I827" s="4" t="n">
        <v>26</v>
      </c>
      <c r="J827" s="4" t="n">
        <v>120</v>
      </c>
      <c r="K827" s="4" t="n">
        <v>17</v>
      </c>
      <c r="L827" s="4" t="n">
        <v>13</v>
      </c>
      <c r="M827" s="4" t="n">
        <v>39</v>
      </c>
      <c r="N827" s="4" t="n">
        <v>2</v>
      </c>
      <c r="O827" s="4" t="n">
        <v>5</v>
      </c>
      <c r="P827" s="4" t="n">
        <v>10</v>
      </c>
      <c r="Q827" s="4" t="n">
        <v>5</v>
      </c>
      <c r="R827" s="4" t="n">
        <v>8</v>
      </c>
      <c r="S827" s="4" t="n">
        <v>0</v>
      </c>
      <c r="T827" s="4" t="n">
        <v>0</v>
      </c>
      <c r="U827" s="4" t="n">
        <v>1</v>
      </c>
      <c r="V827" s="4" t="n">
        <v>0</v>
      </c>
      <c r="W827" s="4" t="n">
        <v>0</v>
      </c>
      <c r="X827" s="4" t="n">
        <v>0</v>
      </c>
      <c r="Y827" s="4" t="n">
        <v>1</v>
      </c>
      <c r="Z827" s="4" t="n">
        <v>65</v>
      </c>
      <c r="AA827" s="4" t="str">
        <f aca="false">IF(AND(Z827 &lt; 36, Z827&gt;23), "24-35",
IF(AND(Z827 &lt; 51, Z827&gt;35), "36-50",
IF(AND(Z827 &lt; 66, Z827&gt;50), "51-65",
IF(Z827&gt;65, "66+", "?"))))</f>
        <v>51-65</v>
      </c>
      <c r="AB827" s="4" t="n">
        <v>2837</v>
      </c>
      <c r="AC827" s="4" t="n">
        <v>0</v>
      </c>
      <c r="AD827" s="4" t="n">
        <v>0</v>
      </c>
      <c r="AE827" s="4" t="n">
        <v>1</v>
      </c>
      <c r="AF827" s="4" t="n">
        <v>0</v>
      </c>
      <c r="AG827" s="4" t="n">
        <v>0</v>
      </c>
      <c r="AH827" s="4" t="n">
        <v>0</v>
      </c>
      <c r="AI827" s="4" t="n">
        <v>0</v>
      </c>
      <c r="AJ827" s="4" t="n">
        <v>0</v>
      </c>
      <c r="AK827" s="4" t="n">
        <v>1</v>
      </c>
      <c r="AL827" s="4" t="n">
        <v>1318</v>
      </c>
      <c r="AM827" s="5" t="n">
        <v>42012</v>
      </c>
      <c r="AN827" s="3" t="n">
        <f aca="false">MONTH(AM827)</f>
        <v>1</v>
      </c>
      <c r="AO827" s="3" t="str">
        <f aca="false">TEXT(AM827,"mmmm")</f>
        <v>January</v>
      </c>
    </row>
    <row r="828" customFormat="false" ht="12.75" hidden="true" customHeight="false" outlineLevel="0" collapsed="false">
      <c r="A828" s="3" t="n">
        <v>827</v>
      </c>
      <c r="B828" s="4" t="n">
        <v>61618</v>
      </c>
      <c r="C828" s="4" t="n">
        <v>1140</v>
      </c>
      <c r="E828" s="4" t="n">
        <v>0</v>
      </c>
      <c r="F828" s="4" t="n">
        <v>0</v>
      </c>
      <c r="G828" s="4" t="n">
        <v>27</v>
      </c>
      <c r="H828" s="4" t="n">
        <v>605</v>
      </c>
      <c r="I828" s="4" t="n">
        <v>91</v>
      </c>
      <c r="J828" s="4" t="n">
        <v>399</v>
      </c>
      <c r="K828" s="4" t="n">
        <v>0</v>
      </c>
      <c r="L828" s="4" t="n">
        <v>45</v>
      </c>
      <c r="M828" s="4" t="n">
        <v>205</v>
      </c>
      <c r="N828" s="4" t="n">
        <v>2</v>
      </c>
      <c r="O828" s="4" t="n">
        <v>3</v>
      </c>
      <c r="P828" s="4" t="n">
        <v>6</v>
      </c>
      <c r="Q828" s="4" t="n">
        <v>8</v>
      </c>
      <c r="R828" s="4" t="n">
        <v>3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29</v>
      </c>
      <c r="AA828" s="4" t="str">
        <f aca="false">IF(AND(Z828 &lt; 36, Z828&gt;23), "24-35",
IF(AND(Z828 &lt; 51, Z828&gt;35), "36-50",
IF(AND(Z828 &lt; 66, Z828&gt;50), "51-65",
IF(Z828&gt;65, "66+", "?"))))</f>
        <v>24-35</v>
      </c>
      <c r="AB828" s="4" t="n">
        <v>2797</v>
      </c>
      <c r="AC828" s="4" t="n">
        <v>0</v>
      </c>
      <c r="AD828" s="4" t="n">
        <v>0</v>
      </c>
      <c r="AE828" s="4" t="n">
        <v>1</v>
      </c>
      <c r="AF828" s="4" t="n">
        <v>0</v>
      </c>
      <c r="AG828" s="4" t="n">
        <v>0</v>
      </c>
      <c r="AH828" s="4" t="n">
        <v>1</v>
      </c>
      <c r="AI828" s="4" t="n">
        <v>0</v>
      </c>
      <c r="AJ828" s="4" t="n">
        <v>0</v>
      </c>
      <c r="AK828" s="4" t="n">
        <v>0</v>
      </c>
      <c r="AL828" s="4" t="n">
        <v>935</v>
      </c>
      <c r="AM828" s="5" t="n">
        <v>42052</v>
      </c>
      <c r="AN828" s="3" t="n">
        <f aca="false">MONTH(AM828)</f>
        <v>2</v>
      </c>
      <c r="AO828" s="3" t="str">
        <f aca="false">TEXT(AM828,"mmmm")</f>
        <v>February</v>
      </c>
    </row>
    <row r="829" customFormat="false" ht="12.75" hidden="true" customHeight="false" outlineLevel="0" collapsed="false">
      <c r="A829" s="3" t="n">
        <v>828</v>
      </c>
      <c r="B829" s="4" t="n">
        <v>55284</v>
      </c>
      <c r="C829" s="4" t="n">
        <v>701</v>
      </c>
      <c r="E829" s="4" t="n">
        <v>0</v>
      </c>
      <c r="F829" s="4" t="n">
        <v>1</v>
      </c>
      <c r="G829" s="4" t="n">
        <v>60</v>
      </c>
      <c r="H829" s="4" t="n">
        <v>547</v>
      </c>
      <c r="I829" s="4" t="n">
        <v>7</v>
      </c>
      <c r="J829" s="4" t="n">
        <v>140</v>
      </c>
      <c r="K829" s="4" t="n">
        <v>0</v>
      </c>
      <c r="L829" s="4" t="n">
        <v>7</v>
      </c>
      <c r="M829" s="4" t="n">
        <v>63</v>
      </c>
      <c r="N829" s="4" t="n">
        <v>3</v>
      </c>
      <c r="O829" s="4" t="n">
        <v>7</v>
      </c>
      <c r="P829" s="4" t="n">
        <v>5</v>
      </c>
      <c r="Q829" s="4" t="n">
        <v>8</v>
      </c>
      <c r="R829" s="4" t="n">
        <v>5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64</v>
      </c>
      <c r="AA829" s="4" t="str">
        <f aca="false">IF(AND(Z829 &lt; 36, Z829&gt;23), "24-35",
IF(AND(Z829 &lt; 51, Z829&gt;35), "36-50",
IF(AND(Z829 &lt; 66, Z829&gt;50), "51-65",
IF(Z829&gt;65, "66+", "?"))))</f>
        <v>51-65</v>
      </c>
      <c r="AB829" s="4" t="n">
        <v>2711</v>
      </c>
      <c r="AC829" s="4" t="n">
        <v>0</v>
      </c>
      <c r="AD829" s="4" t="n">
        <v>0</v>
      </c>
      <c r="AE829" s="4" t="n">
        <v>1</v>
      </c>
      <c r="AF829" s="4" t="n">
        <v>0</v>
      </c>
      <c r="AG829" s="4" t="n">
        <v>0</v>
      </c>
      <c r="AH829" s="4" t="n">
        <v>0</v>
      </c>
      <c r="AI829" s="4" t="n">
        <v>0</v>
      </c>
      <c r="AJ829" s="4" t="n">
        <v>1</v>
      </c>
      <c r="AK829" s="4" t="n">
        <v>0</v>
      </c>
      <c r="AL829" s="4" t="n">
        <v>638</v>
      </c>
      <c r="AM829" s="5" t="n">
        <v>42138</v>
      </c>
      <c r="AN829" s="3" t="n">
        <f aca="false">MONTH(AM829)</f>
        <v>5</v>
      </c>
      <c r="AO829" s="3" t="str">
        <f aca="false">TEXT(AM829,"mmmm")</f>
        <v>May</v>
      </c>
    </row>
    <row r="830" customFormat="false" ht="12.75" hidden="true" customHeight="false" outlineLevel="0" collapsed="false">
      <c r="A830" s="3" t="n">
        <v>829</v>
      </c>
      <c r="B830" s="4" t="n">
        <v>49980</v>
      </c>
      <c r="C830" s="4" t="n">
        <v>181</v>
      </c>
      <c r="E830" s="4" t="n">
        <v>0</v>
      </c>
      <c r="F830" s="4" t="n">
        <v>1</v>
      </c>
      <c r="G830" s="4" t="n">
        <v>79</v>
      </c>
      <c r="H830" s="4" t="n">
        <v>104</v>
      </c>
      <c r="I830" s="4" t="n">
        <v>1</v>
      </c>
      <c r="J830" s="4" t="n">
        <v>54</v>
      </c>
      <c r="K830" s="4" t="n">
        <v>13</v>
      </c>
      <c r="L830" s="4" t="n">
        <v>9</v>
      </c>
      <c r="M830" s="4" t="n">
        <v>14</v>
      </c>
      <c r="N830" s="4" t="n">
        <v>2</v>
      </c>
      <c r="O830" s="4" t="n">
        <v>3</v>
      </c>
      <c r="P830" s="4" t="n">
        <v>1</v>
      </c>
      <c r="Q830" s="4" t="n">
        <v>5</v>
      </c>
      <c r="R830" s="4" t="n">
        <v>5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57</v>
      </c>
      <c r="AA830" s="4" t="str">
        <f aca="false">IF(AND(Z830 &lt; 36, Z830&gt;23), "24-35",
IF(AND(Z830 &lt; 51, Z830&gt;35), "36-50",
IF(AND(Z830 &lt; 66, Z830&gt;50), "51-65",
IF(Z830&gt;65, "66+", "?"))))</f>
        <v>51-65</v>
      </c>
      <c r="AB830" s="4" t="n">
        <v>2408</v>
      </c>
      <c r="AC830" s="4" t="n">
        <v>0</v>
      </c>
      <c r="AD830" s="4" t="n">
        <v>0</v>
      </c>
      <c r="AE830" s="4" t="n">
        <v>1</v>
      </c>
      <c r="AF830" s="4" t="n">
        <v>0</v>
      </c>
      <c r="AG830" s="4" t="n">
        <v>0</v>
      </c>
      <c r="AH830" s="4" t="n">
        <v>0</v>
      </c>
      <c r="AI830" s="4" t="n">
        <v>1</v>
      </c>
      <c r="AJ830" s="4" t="n">
        <v>0</v>
      </c>
      <c r="AK830" s="4" t="n">
        <v>0</v>
      </c>
      <c r="AL830" s="4" t="n">
        <v>167</v>
      </c>
      <c r="AM830" s="5" t="n">
        <v>42441</v>
      </c>
      <c r="AN830" s="3" t="n">
        <f aca="false">MONTH(AM830)</f>
        <v>3</v>
      </c>
      <c r="AO830" s="3" t="str">
        <f aca="false">TEXT(AM830,"mmmm")</f>
        <v>March</v>
      </c>
    </row>
    <row r="831" customFormat="false" ht="12.75" hidden="true" customHeight="false" outlineLevel="0" collapsed="false">
      <c r="A831" s="3" t="n">
        <v>830</v>
      </c>
      <c r="B831" s="4" t="n">
        <v>15072</v>
      </c>
      <c r="C831" s="4" t="n">
        <v>35</v>
      </c>
      <c r="E831" s="4" t="n">
        <v>2</v>
      </c>
      <c r="F831" s="4" t="n">
        <v>0</v>
      </c>
      <c r="G831" s="4" t="n">
        <v>96</v>
      </c>
      <c r="H831" s="4" t="n">
        <v>8</v>
      </c>
      <c r="I831" s="4" t="n">
        <v>2</v>
      </c>
      <c r="J831" s="4" t="n">
        <v>15</v>
      </c>
      <c r="K831" s="4" t="n">
        <v>0</v>
      </c>
      <c r="L831" s="4" t="n">
        <v>10</v>
      </c>
      <c r="M831" s="4" t="n">
        <v>18</v>
      </c>
      <c r="N831" s="4" t="n">
        <v>4</v>
      </c>
      <c r="O831" s="4" t="n">
        <v>3</v>
      </c>
      <c r="P831" s="4" t="n">
        <v>1</v>
      </c>
      <c r="Q831" s="4" t="n">
        <v>3</v>
      </c>
      <c r="R831" s="4" t="n">
        <v>5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40</v>
      </c>
      <c r="AA831" s="4" t="str">
        <f aca="false">IF(AND(Z831 &lt; 36, Z831&gt;23), "24-35",
IF(AND(Z831 &lt; 51, Z831&gt;35), "36-50",
IF(AND(Z831 &lt; 66, Z831&gt;50), "51-65",
IF(Z831&gt;65, "66+", "?"))))</f>
        <v>36-50</v>
      </c>
      <c r="AB831" s="4" t="n">
        <v>2574</v>
      </c>
      <c r="AC831" s="4" t="n">
        <v>0</v>
      </c>
      <c r="AD831" s="4" t="n">
        <v>1</v>
      </c>
      <c r="AE831" s="4" t="n">
        <v>0</v>
      </c>
      <c r="AF831" s="4" t="n">
        <v>0</v>
      </c>
      <c r="AG831" s="4" t="n">
        <v>0</v>
      </c>
      <c r="AH831" s="4" t="n">
        <v>0</v>
      </c>
      <c r="AI831" s="4" t="n">
        <v>1</v>
      </c>
      <c r="AJ831" s="4" t="n">
        <v>0</v>
      </c>
      <c r="AK831" s="4" t="n">
        <v>0</v>
      </c>
      <c r="AL831" s="4" t="n">
        <v>17</v>
      </c>
      <c r="AM831" s="5" t="n">
        <v>42275</v>
      </c>
      <c r="AN831" s="3" t="n">
        <f aca="false">MONTH(AM831)</f>
        <v>9</v>
      </c>
      <c r="AO831" s="3" t="str">
        <f aca="false">TEXT(AM831,"mmmm")</f>
        <v>September</v>
      </c>
    </row>
    <row r="832" customFormat="false" ht="12.75" hidden="true" customHeight="false" outlineLevel="0" collapsed="false">
      <c r="A832" s="3" t="n">
        <v>831</v>
      </c>
      <c r="B832" s="4" t="n">
        <v>49166</v>
      </c>
      <c r="C832" s="4" t="n">
        <v>258</v>
      </c>
      <c r="E832" s="4" t="n">
        <v>0</v>
      </c>
      <c r="F832" s="4" t="n">
        <v>1</v>
      </c>
      <c r="G832" s="4" t="n">
        <v>17</v>
      </c>
      <c r="H832" s="4" t="n">
        <v>224</v>
      </c>
      <c r="I832" s="4" t="n">
        <v>2</v>
      </c>
      <c r="J832" s="4" t="n">
        <v>25</v>
      </c>
      <c r="K832" s="4" t="n">
        <v>7</v>
      </c>
      <c r="L832" s="4" t="n">
        <v>0</v>
      </c>
      <c r="M832" s="4" t="n">
        <v>110</v>
      </c>
      <c r="N832" s="4" t="n">
        <v>2</v>
      </c>
      <c r="O832" s="4" t="n">
        <v>5</v>
      </c>
      <c r="P832" s="4" t="n">
        <v>3</v>
      </c>
      <c r="Q832" s="4" t="n">
        <v>3</v>
      </c>
      <c r="R832" s="4" t="n">
        <v>6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46</v>
      </c>
      <c r="AA832" s="4" t="str">
        <f aca="false">IF(AND(Z832 &lt; 36, Z832&gt;23), "24-35",
IF(AND(Z832 &lt; 51, Z832&gt;35), "36-50",
IF(AND(Z832 &lt; 66, Z832&gt;50), "51-65",
IF(Z832&gt;65, "66+", "?"))))</f>
        <v>36-50</v>
      </c>
      <c r="AB832" s="4" t="n">
        <v>2540</v>
      </c>
      <c r="AC832" s="4" t="n">
        <v>0</v>
      </c>
      <c r="AD832" s="4" t="n">
        <v>0</v>
      </c>
      <c r="AE832" s="4" t="n">
        <v>1</v>
      </c>
      <c r="AF832" s="4" t="n">
        <v>0</v>
      </c>
      <c r="AG832" s="4" t="n">
        <v>0</v>
      </c>
      <c r="AH832" s="4" t="n">
        <v>0</v>
      </c>
      <c r="AI832" s="4" t="n">
        <v>1</v>
      </c>
      <c r="AJ832" s="4" t="n">
        <v>0</v>
      </c>
      <c r="AK832" s="4" t="n">
        <v>0</v>
      </c>
      <c r="AL832" s="4" t="n">
        <v>148</v>
      </c>
      <c r="AM832" s="5" t="n">
        <v>42309</v>
      </c>
      <c r="AN832" s="3" t="n">
        <f aca="false">MONTH(AM832)</f>
        <v>11</v>
      </c>
      <c r="AO832" s="3" t="str">
        <f aca="false">TEXT(AM832,"mmmm")</f>
        <v>November</v>
      </c>
    </row>
    <row r="833" customFormat="false" ht="12.75" hidden="true" customHeight="false" outlineLevel="0" collapsed="false">
      <c r="A833" s="3" t="n">
        <v>832</v>
      </c>
      <c r="B833" s="4" t="n">
        <v>65324</v>
      </c>
      <c r="C833" s="4" t="n">
        <v>539</v>
      </c>
      <c r="E833" s="4" t="n">
        <v>0</v>
      </c>
      <c r="F833" s="4" t="n">
        <v>1</v>
      </c>
      <c r="G833" s="4" t="n">
        <v>0</v>
      </c>
      <c r="H833" s="4" t="n">
        <v>384</v>
      </c>
      <c r="I833" s="4" t="n">
        <v>0</v>
      </c>
      <c r="J833" s="4" t="n">
        <v>102</v>
      </c>
      <c r="K833" s="4" t="n">
        <v>21</v>
      </c>
      <c r="L833" s="4" t="n">
        <v>32</v>
      </c>
      <c r="M833" s="4" t="n">
        <v>5</v>
      </c>
      <c r="N833" s="4" t="n">
        <v>3</v>
      </c>
      <c r="O833" s="4" t="n">
        <v>6</v>
      </c>
      <c r="P833" s="4" t="n">
        <v>2</v>
      </c>
      <c r="Q833" s="4" t="n">
        <v>9</v>
      </c>
      <c r="R833" s="4" t="n">
        <v>4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66</v>
      </c>
      <c r="AA833" s="4" t="str">
        <f aca="false">IF(AND(Z833 &lt; 36, Z833&gt;23), "24-35",
IF(AND(Z833 &lt; 51, Z833&gt;35), "36-50",
IF(AND(Z833 &lt; 66, Z833&gt;50), "51-65",
IF(Z833&gt;65, "66+", "?"))))</f>
        <v>66+</v>
      </c>
      <c r="AB833" s="4" t="n">
        <v>2328</v>
      </c>
      <c r="AC833" s="4" t="n">
        <v>0</v>
      </c>
      <c r="AD833" s="4" t="n">
        <v>1</v>
      </c>
      <c r="AE833" s="4" t="n">
        <v>0</v>
      </c>
      <c r="AF833" s="4" t="n">
        <v>0</v>
      </c>
      <c r="AG833" s="4" t="n">
        <v>0</v>
      </c>
      <c r="AH833" s="4" t="n">
        <v>0</v>
      </c>
      <c r="AI833" s="4" t="n">
        <v>0</v>
      </c>
      <c r="AJ833" s="4" t="n">
        <v>0</v>
      </c>
      <c r="AK833" s="4" t="n">
        <v>1</v>
      </c>
      <c r="AL833" s="4" t="n">
        <v>534</v>
      </c>
      <c r="AM833" s="5" t="n">
        <v>42521</v>
      </c>
      <c r="AN833" s="3" t="n">
        <f aca="false">MONTH(AM833)</f>
        <v>5</v>
      </c>
      <c r="AO833" s="3" t="str">
        <f aca="false">TEXT(AM833,"mmmm")</f>
        <v>May</v>
      </c>
    </row>
    <row r="834" customFormat="false" ht="12.75" hidden="true" customHeight="false" outlineLevel="0" collapsed="false">
      <c r="A834" s="3" t="n">
        <v>833</v>
      </c>
      <c r="B834" s="4" t="n">
        <v>82347</v>
      </c>
      <c r="C834" s="4" t="n">
        <v>1790</v>
      </c>
      <c r="E834" s="4" t="n">
        <v>0</v>
      </c>
      <c r="F834" s="4" t="n">
        <v>0</v>
      </c>
      <c r="G834" s="4" t="n">
        <v>38</v>
      </c>
      <c r="H834" s="4" t="n">
        <v>556</v>
      </c>
      <c r="I834" s="4" t="n">
        <v>54</v>
      </c>
      <c r="J834" s="4" t="n">
        <v>845</v>
      </c>
      <c r="K834" s="4" t="n">
        <v>202</v>
      </c>
      <c r="L834" s="4" t="n">
        <v>133</v>
      </c>
      <c r="M834" s="4" t="n">
        <v>63</v>
      </c>
      <c r="N834" s="4" t="n">
        <v>1</v>
      </c>
      <c r="O834" s="4" t="n">
        <v>7</v>
      </c>
      <c r="P834" s="4" t="n">
        <v>7</v>
      </c>
      <c r="Q834" s="4" t="n">
        <v>10</v>
      </c>
      <c r="R834" s="4" t="n">
        <v>3</v>
      </c>
      <c r="S834" s="4" t="n">
        <v>1</v>
      </c>
      <c r="T834" s="4" t="n">
        <v>0</v>
      </c>
      <c r="U834" s="4" t="n">
        <v>1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63</v>
      </c>
      <c r="AA834" s="4" t="str">
        <f aca="false">IF(AND(Z834 &lt; 36, Z834&gt;23), "24-35",
IF(AND(Z834 &lt; 51, Z834&gt;35), "36-50",
IF(AND(Z834 &lt; 66, Z834&gt;50), "51-65",
IF(Z834&gt;65, "66+", "?"))))</f>
        <v>51-65</v>
      </c>
      <c r="AB834" s="4" t="n">
        <v>2759</v>
      </c>
      <c r="AC834" s="4" t="n">
        <v>0</v>
      </c>
      <c r="AD834" s="4" t="n">
        <v>1</v>
      </c>
      <c r="AE834" s="4" t="n">
        <v>0</v>
      </c>
      <c r="AF834" s="4" t="n">
        <v>0</v>
      </c>
      <c r="AG834" s="4" t="n">
        <v>0</v>
      </c>
      <c r="AH834" s="4" t="n">
        <v>1</v>
      </c>
      <c r="AI834" s="4" t="n">
        <v>0</v>
      </c>
      <c r="AJ834" s="4" t="n">
        <v>0</v>
      </c>
      <c r="AK834" s="4" t="n">
        <v>0</v>
      </c>
      <c r="AL834" s="4" t="n">
        <v>1727</v>
      </c>
      <c r="AM834" s="5" t="n">
        <v>42090</v>
      </c>
      <c r="AN834" s="3" t="n">
        <f aca="false">MONTH(AM834)</f>
        <v>3</v>
      </c>
      <c r="AO834" s="3" t="str">
        <f aca="false">TEXT(AM834,"mmmm")</f>
        <v>March</v>
      </c>
    </row>
    <row r="835" customFormat="false" ht="12.75" hidden="true" customHeight="false" outlineLevel="0" collapsed="false">
      <c r="A835" s="3" t="n">
        <v>834</v>
      </c>
      <c r="B835" s="4" t="n">
        <v>30843</v>
      </c>
      <c r="C835" s="4" t="n">
        <v>26</v>
      </c>
      <c r="E835" s="4" t="n">
        <v>1</v>
      </c>
      <c r="F835" s="4" t="n">
        <v>1</v>
      </c>
      <c r="G835" s="4" t="n">
        <v>43</v>
      </c>
      <c r="H835" s="4" t="n">
        <v>24</v>
      </c>
      <c r="I835" s="4" t="n">
        <v>0</v>
      </c>
      <c r="J835" s="4" t="n">
        <v>2</v>
      </c>
      <c r="K835" s="4" t="n">
        <v>0</v>
      </c>
      <c r="L835" s="4" t="n">
        <v>0</v>
      </c>
      <c r="M835" s="4" t="n">
        <v>9</v>
      </c>
      <c r="N835" s="4" t="n">
        <v>2</v>
      </c>
      <c r="O835" s="4" t="n">
        <v>1</v>
      </c>
      <c r="P835" s="4" t="n">
        <v>1</v>
      </c>
      <c r="Q835" s="4" t="n">
        <v>2</v>
      </c>
      <c r="R835" s="4" t="n">
        <v>5</v>
      </c>
      <c r="S835" s="4" t="n">
        <v>0</v>
      </c>
      <c r="T835" s="4" t="n">
        <v>0</v>
      </c>
      <c r="U835" s="4" t="n">
        <v>1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54</v>
      </c>
      <c r="AA835" s="4" t="str">
        <f aca="false">IF(AND(Z835 &lt; 36, Z835&gt;23), "24-35",
IF(AND(Z835 &lt; 51, Z835&gt;35), "36-50",
IF(AND(Z835 &lt; 66, Z835&gt;50), "51-65",
IF(Z835&gt;65, "66+", "?"))))</f>
        <v>51-65</v>
      </c>
      <c r="AB835" s="4" t="n">
        <v>2193</v>
      </c>
      <c r="AC835" s="4" t="n">
        <v>0</v>
      </c>
      <c r="AD835" s="4" t="n">
        <v>0</v>
      </c>
      <c r="AE835" s="4" t="n">
        <v>0</v>
      </c>
      <c r="AF835" s="4" t="n">
        <v>1</v>
      </c>
      <c r="AG835" s="4" t="n">
        <v>0</v>
      </c>
      <c r="AH835" s="4" t="n">
        <v>0</v>
      </c>
      <c r="AI835" s="4" t="n">
        <v>0</v>
      </c>
      <c r="AJ835" s="4" t="n">
        <v>0</v>
      </c>
      <c r="AK835" s="4" t="n">
        <v>1</v>
      </c>
      <c r="AL835" s="4" t="n">
        <v>17</v>
      </c>
      <c r="AM835" s="5" t="n">
        <v>42656</v>
      </c>
      <c r="AN835" s="3" t="n">
        <f aca="false">MONTH(AM835)</f>
        <v>10</v>
      </c>
      <c r="AO835" s="3" t="str">
        <f aca="false">TEXT(AM835,"mmmm")</f>
        <v>October</v>
      </c>
    </row>
    <row r="836" customFormat="false" ht="12.75" hidden="false" customHeight="false" outlineLevel="0" collapsed="false">
      <c r="A836" s="3" t="n">
        <v>835</v>
      </c>
      <c r="B836" s="4" t="n">
        <v>73803</v>
      </c>
      <c r="C836" s="4" t="n">
        <v>1354</v>
      </c>
      <c r="D836" s="4" t="n">
        <f aca="false">C836*100/B836</f>
        <v>1.83461376908798</v>
      </c>
      <c r="E836" s="4" t="n">
        <v>0</v>
      </c>
      <c r="F836" s="4" t="n">
        <v>1</v>
      </c>
      <c r="G836" s="4" t="n">
        <v>61</v>
      </c>
      <c r="H836" s="4" t="n">
        <v>833</v>
      </c>
      <c r="I836" s="4" t="n">
        <v>80</v>
      </c>
      <c r="J836" s="4" t="n">
        <v>363</v>
      </c>
      <c r="K836" s="4" t="n">
        <v>52</v>
      </c>
      <c r="L836" s="4" t="n">
        <v>26</v>
      </c>
      <c r="M836" s="4" t="n">
        <v>174</v>
      </c>
      <c r="N836" s="4" t="n">
        <v>2</v>
      </c>
      <c r="O836" s="4" t="n">
        <v>9</v>
      </c>
      <c r="P836" s="4" t="n">
        <v>5</v>
      </c>
      <c r="Q836" s="4" t="n">
        <v>6</v>
      </c>
      <c r="R836" s="4" t="n">
        <v>6</v>
      </c>
      <c r="S836" s="4" t="n">
        <v>0</v>
      </c>
      <c r="T836" s="4" t="n">
        <v>0</v>
      </c>
      <c r="U836" s="4" t="n">
        <v>1</v>
      </c>
      <c r="V836" s="4" t="n">
        <v>0</v>
      </c>
      <c r="W836" s="4" t="n">
        <v>0</v>
      </c>
      <c r="X836" s="4" t="n">
        <v>0</v>
      </c>
      <c r="Y836" s="4" t="n">
        <v>1</v>
      </c>
      <c r="Z836" s="4" t="n">
        <v>63</v>
      </c>
      <c r="AA836" s="4" t="str">
        <f aca="false">IF(AND(Z836 &lt; 36, Z836&gt;23), "24-35",
IF(AND(Z836 &lt; 51, Z836&gt;35), "36-50",
IF(AND(Z836 &lt; 66, Z836&gt;50), "51-65",
IF(Z836&gt;65, "66+", "?"))))</f>
        <v>51-65</v>
      </c>
      <c r="AB836" s="4" t="n">
        <v>2856</v>
      </c>
      <c r="AC836" s="4" t="n">
        <v>0</v>
      </c>
      <c r="AD836" s="4" t="n">
        <v>1</v>
      </c>
      <c r="AE836" s="4" t="n">
        <v>0</v>
      </c>
      <c r="AF836" s="4" t="n">
        <v>0</v>
      </c>
      <c r="AG836" s="4" t="n">
        <v>0</v>
      </c>
      <c r="AH836" s="4" t="n">
        <v>0</v>
      </c>
      <c r="AI836" s="4" t="n">
        <v>1</v>
      </c>
      <c r="AJ836" s="4" t="n">
        <v>0</v>
      </c>
      <c r="AK836" s="4" t="n">
        <v>0</v>
      </c>
      <c r="AL836" s="4" t="n">
        <v>1180</v>
      </c>
      <c r="AM836" s="5" t="n">
        <v>41993</v>
      </c>
      <c r="AN836" s="3" t="n">
        <f aca="false">MONTH(AM836)</f>
        <v>12</v>
      </c>
      <c r="AO836" s="3" t="str">
        <f aca="false">TEXT(AM836,"mmmm")</f>
        <v>December</v>
      </c>
    </row>
    <row r="837" customFormat="false" ht="12.75" hidden="true" customHeight="false" outlineLevel="0" collapsed="false">
      <c r="A837" s="3" t="n">
        <v>836</v>
      </c>
      <c r="B837" s="4" t="n">
        <v>60474</v>
      </c>
      <c r="C837" s="4" t="n">
        <v>1010</v>
      </c>
      <c r="E837" s="4" t="n">
        <v>0</v>
      </c>
      <c r="F837" s="4" t="n">
        <v>1</v>
      </c>
      <c r="G837" s="4" t="n">
        <v>25</v>
      </c>
      <c r="H837" s="4" t="n">
        <v>265</v>
      </c>
      <c r="I837" s="4" t="n">
        <v>199</v>
      </c>
      <c r="J837" s="4" t="n">
        <v>303</v>
      </c>
      <c r="K837" s="4" t="n">
        <v>234</v>
      </c>
      <c r="L837" s="4" t="n">
        <v>9</v>
      </c>
      <c r="M837" s="4" t="n">
        <v>170</v>
      </c>
      <c r="N837" s="4" t="n">
        <v>7</v>
      </c>
      <c r="O837" s="4" t="n">
        <v>10</v>
      </c>
      <c r="P837" s="4" t="n">
        <v>2</v>
      </c>
      <c r="Q837" s="4" t="n">
        <v>12</v>
      </c>
      <c r="R837" s="4" t="n">
        <v>7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41</v>
      </c>
      <c r="AA837" s="4" t="str">
        <f aca="false">IF(AND(Z837 &lt; 36, Z837&gt;23), "24-35",
IF(AND(Z837 &lt; 51, Z837&gt;35), "36-50",
IF(AND(Z837 &lt; 66, Z837&gt;50), "51-65",
IF(Z837&gt;65, "66+", "?"))))</f>
        <v>36-50</v>
      </c>
      <c r="AB837" s="4" t="n">
        <v>2613</v>
      </c>
      <c r="AC837" s="4" t="n">
        <v>0</v>
      </c>
      <c r="AD837" s="4" t="n">
        <v>0</v>
      </c>
      <c r="AE837" s="4" t="n">
        <v>1</v>
      </c>
      <c r="AF837" s="4" t="n">
        <v>0</v>
      </c>
      <c r="AG837" s="4" t="n">
        <v>0</v>
      </c>
      <c r="AH837" s="4" t="n">
        <v>0</v>
      </c>
      <c r="AI837" s="4" t="n">
        <v>1</v>
      </c>
      <c r="AJ837" s="4" t="n">
        <v>0</v>
      </c>
      <c r="AK837" s="4" t="n">
        <v>0</v>
      </c>
      <c r="AL837" s="4" t="n">
        <v>840</v>
      </c>
      <c r="AM837" s="5" t="n">
        <v>42236</v>
      </c>
      <c r="AN837" s="3" t="n">
        <f aca="false">MONTH(AM837)</f>
        <v>8</v>
      </c>
      <c r="AO837" s="3" t="str">
        <f aca="false">TEXT(AM837,"mmmm")</f>
        <v>August</v>
      </c>
    </row>
    <row r="838" customFormat="false" ht="12.75" hidden="true" customHeight="false" outlineLevel="0" collapsed="false">
      <c r="A838" s="3" t="n">
        <v>837</v>
      </c>
      <c r="B838" s="4" t="n">
        <v>38576</v>
      </c>
      <c r="C838" s="4" t="n">
        <v>41</v>
      </c>
      <c r="E838" s="4" t="n">
        <v>0</v>
      </c>
      <c r="F838" s="4" t="n">
        <v>1</v>
      </c>
      <c r="G838" s="4" t="n">
        <v>2</v>
      </c>
      <c r="H838" s="4" t="n">
        <v>34</v>
      </c>
      <c r="I838" s="4" t="n">
        <v>0</v>
      </c>
      <c r="J838" s="4" t="n">
        <v>7</v>
      </c>
      <c r="K838" s="4" t="n">
        <v>0</v>
      </c>
      <c r="L838" s="4" t="n">
        <v>0</v>
      </c>
      <c r="M838" s="4" t="n">
        <v>0</v>
      </c>
      <c r="N838" s="4" t="n">
        <v>1</v>
      </c>
      <c r="O838" s="4" t="n">
        <v>1</v>
      </c>
      <c r="P838" s="4" t="n">
        <v>0</v>
      </c>
      <c r="Q838" s="4" t="n">
        <v>3</v>
      </c>
      <c r="R838" s="4" t="n">
        <v>7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47</v>
      </c>
      <c r="AA838" s="4" t="str">
        <f aca="false">IF(AND(Z838 &lt; 36, Z838&gt;23), "24-35",
IF(AND(Z838 &lt; 51, Z838&gt;35), "36-50",
IF(AND(Z838 &lt; 66, Z838&gt;50), "51-65",
IF(Z838&gt;65, "66+", "?"))))</f>
        <v>36-50</v>
      </c>
      <c r="AB838" s="4" t="n">
        <v>2276</v>
      </c>
      <c r="AC838" s="4" t="n">
        <v>0</v>
      </c>
      <c r="AD838" s="4" t="n">
        <v>1</v>
      </c>
      <c r="AE838" s="4" t="n">
        <v>0</v>
      </c>
      <c r="AF838" s="4" t="n">
        <v>0</v>
      </c>
      <c r="AG838" s="4" t="n">
        <v>0</v>
      </c>
      <c r="AH838" s="4" t="n">
        <v>0</v>
      </c>
      <c r="AI838" s="4" t="n">
        <v>0</v>
      </c>
      <c r="AJ838" s="4" t="n">
        <v>1</v>
      </c>
      <c r="AK838" s="4" t="n">
        <v>0</v>
      </c>
      <c r="AL838" s="4" t="n">
        <v>41</v>
      </c>
      <c r="AM838" s="5" t="n">
        <v>42573</v>
      </c>
      <c r="AN838" s="3" t="n">
        <f aca="false">MONTH(AM838)</f>
        <v>7</v>
      </c>
      <c r="AO838" s="3" t="str">
        <f aca="false">TEXT(AM838,"mmmm")</f>
        <v>July</v>
      </c>
    </row>
    <row r="839" customFormat="false" ht="12.75" hidden="true" customHeight="false" outlineLevel="0" collapsed="false">
      <c r="A839" s="3" t="n">
        <v>838</v>
      </c>
      <c r="B839" s="4" t="n">
        <v>55357</v>
      </c>
      <c r="C839" s="4" t="n">
        <v>663</v>
      </c>
      <c r="E839" s="4" t="n">
        <v>2</v>
      </c>
      <c r="F839" s="4" t="n">
        <v>0</v>
      </c>
      <c r="G839" s="4" t="n">
        <v>66</v>
      </c>
      <c r="H839" s="4" t="n">
        <v>374</v>
      </c>
      <c r="I839" s="4" t="n">
        <v>64</v>
      </c>
      <c r="J839" s="4" t="n">
        <v>116</v>
      </c>
      <c r="K839" s="4" t="n">
        <v>84</v>
      </c>
      <c r="L839" s="4" t="n">
        <v>25</v>
      </c>
      <c r="M839" s="4" t="n">
        <v>64</v>
      </c>
      <c r="N839" s="4" t="n">
        <v>3</v>
      </c>
      <c r="O839" s="4" t="n">
        <v>6</v>
      </c>
      <c r="P839" s="4" t="n">
        <v>2</v>
      </c>
      <c r="Q839" s="4" t="n">
        <v>11</v>
      </c>
      <c r="R839" s="4" t="n">
        <v>5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35</v>
      </c>
      <c r="AA839" s="4" t="str">
        <f aca="false">IF(AND(Z839 &lt; 36, Z839&gt;23), "24-35",
IF(AND(Z839 &lt; 51, Z839&gt;35), "36-50",
IF(AND(Z839 &lt; 66, Z839&gt;50), "51-65",
IF(Z839&gt;65, "66+", "?"))))</f>
        <v>24-35</v>
      </c>
      <c r="AB839" s="4" t="n">
        <v>2654</v>
      </c>
      <c r="AC839" s="4" t="n">
        <v>0</v>
      </c>
      <c r="AD839" s="4" t="n">
        <v>1</v>
      </c>
      <c r="AE839" s="4" t="n">
        <v>0</v>
      </c>
      <c r="AF839" s="4" t="n">
        <v>0</v>
      </c>
      <c r="AG839" s="4" t="n">
        <v>0</v>
      </c>
      <c r="AH839" s="4" t="n">
        <v>0</v>
      </c>
      <c r="AI839" s="4" t="n">
        <v>1</v>
      </c>
      <c r="AJ839" s="4" t="n">
        <v>0</v>
      </c>
      <c r="AK839" s="4" t="n">
        <v>0</v>
      </c>
      <c r="AL839" s="4" t="n">
        <v>599</v>
      </c>
      <c r="AM839" s="5" t="n">
        <v>42195</v>
      </c>
      <c r="AN839" s="3" t="n">
        <f aca="false">MONTH(AM839)</f>
        <v>7</v>
      </c>
      <c r="AO839" s="3" t="str">
        <f aca="false">TEXT(AM839,"mmmm")</f>
        <v>July</v>
      </c>
    </row>
    <row r="840" customFormat="false" ht="12.75" hidden="true" customHeight="false" outlineLevel="0" collapsed="false">
      <c r="A840" s="3" t="n">
        <v>839</v>
      </c>
      <c r="B840" s="4" t="n">
        <v>37758</v>
      </c>
      <c r="C840" s="4" t="n">
        <v>39</v>
      </c>
      <c r="E840" s="4" t="n">
        <v>1</v>
      </c>
      <c r="F840" s="4" t="n">
        <v>1</v>
      </c>
      <c r="G840" s="4" t="n">
        <v>49</v>
      </c>
      <c r="H840" s="4" t="n">
        <v>27</v>
      </c>
      <c r="I840" s="4" t="n">
        <v>2</v>
      </c>
      <c r="J840" s="4" t="n">
        <v>10</v>
      </c>
      <c r="K840" s="4" t="n">
        <v>0</v>
      </c>
      <c r="L840" s="4" t="n">
        <v>0</v>
      </c>
      <c r="M840" s="4" t="n">
        <v>1</v>
      </c>
      <c r="N840" s="4" t="n">
        <v>2</v>
      </c>
      <c r="O840" s="4" t="n">
        <v>1</v>
      </c>
      <c r="P840" s="4" t="n">
        <v>0</v>
      </c>
      <c r="Q840" s="4" t="n">
        <v>3</v>
      </c>
      <c r="R840" s="4" t="n">
        <v>8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54</v>
      </c>
      <c r="AA840" s="4" t="str">
        <f aca="false">IF(AND(Z840 &lt; 36, Z840&gt;23), "24-35",
IF(AND(Z840 &lt; 51, Z840&gt;35), "36-50",
IF(AND(Z840 &lt; 66, Z840&gt;50), "51-65",
IF(Z840&gt;65, "66+", "?"))))</f>
        <v>51-65</v>
      </c>
      <c r="AB840" s="4" t="n">
        <v>2792</v>
      </c>
      <c r="AC840" s="4" t="n">
        <v>0</v>
      </c>
      <c r="AD840" s="4" t="n">
        <v>0</v>
      </c>
      <c r="AE840" s="4" t="n">
        <v>0</v>
      </c>
      <c r="AF840" s="4" t="n">
        <v>1</v>
      </c>
      <c r="AG840" s="4" t="n">
        <v>0</v>
      </c>
      <c r="AH840" s="4" t="n">
        <v>0</v>
      </c>
      <c r="AI840" s="4" t="n">
        <v>1</v>
      </c>
      <c r="AJ840" s="4" t="n">
        <v>0</v>
      </c>
      <c r="AK840" s="4" t="n">
        <v>0</v>
      </c>
      <c r="AL840" s="4" t="n">
        <v>38</v>
      </c>
      <c r="AM840" s="5" t="n">
        <v>42057</v>
      </c>
      <c r="AN840" s="3" t="n">
        <f aca="false">MONTH(AM840)</f>
        <v>2</v>
      </c>
      <c r="AO840" s="3" t="str">
        <f aca="false">TEXT(AM840,"mmmm")</f>
        <v>February</v>
      </c>
    </row>
    <row r="841" customFormat="false" ht="12.75" hidden="true" customHeight="false" outlineLevel="0" collapsed="false">
      <c r="A841" s="3" t="n">
        <v>840</v>
      </c>
      <c r="B841" s="4" t="n">
        <v>85710</v>
      </c>
      <c r="C841" s="4" t="n">
        <v>1029</v>
      </c>
      <c r="E841" s="4" t="n">
        <v>0</v>
      </c>
      <c r="F841" s="4" t="n">
        <v>0</v>
      </c>
      <c r="G841" s="4" t="n">
        <v>5</v>
      </c>
      <c r="H841" s="4" t="n">
        <v>600</v>
      </c>
      <c r="I841" s="4" t="n">
        <v>20</v>
      </c>
      <c r="J841" s="4" t="n">
        <v>350</v>
      </c>
      <c r="K841" s="4" t="n">
        <v>29</v>
      </c>
      <c r="L841" s="4" t="n">
        <v>30</v>
      </c>
      <c r="M841" s="4" t="n">
        <v>33</v>
      </c>
      <c r="N841" s="4" t="n">
        <v>1</v>
      </c>
      <c r="O841" s="4" t="n">
        <v>6</v>
      </c>
      <c r="P841" s="4" t="n">
        <v>9</v>
      </c>
      <c r="Q841" s="4" t="n">
        <v>10</v>
      </c>
      <c r="R841" s="4" t="n">
        <v>2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1</v>
      </c>
      <c r="X841" s="4" t="n">
        <v>0</v>
      </c>
      <c r="Y841" s="4" t="n">
        <v>0</v>
      </c>
      <c r="Z841" s="4" t="n">
        <v>31</v>
      </c>
      <c r="AA841" s="4" t="str">
        <f aca="false">IF(AND(Z841 &lt; 36, Z841&gt;23), "24-35",
IF(AND(Z841 &lt; 51, Z841&gt;35), "36-50",
IF(AND(Z841 &lt; 66, Z841&gt;50), "51-65",
IF(Z841&gt;65, "66+", "?"))))</f>
        <v>24-35</v>
      </c>
      <c r="AB841" s="4" t="n">
        <v>2579</v>
      </c>
      <c r="AC841" s="4" t="n">
        <v>0</v>
      </c>
      <c r="AD841" s="4" t="n">
        <v>1</v>
      </c>
      <c r="AE841" s="4" t="n">
        <v>0</v>
      </c>
      <c r="AF841" s="4" t="n">
        <v>0</v>
      </c>
      <c r="AG841" s="4" t="n">
        <v>0</v>
      </c>
      <c r="AH841" s="4" t="n">
        <v>1</v>
      </c>
      <c r="AI841" s="4" t="n">
        <v>0</v>
      </c>
      <c r="AJ841" s="4" t="n">
        <v>0</v>
      </c>
      <c r="AK841" s="4" t="n">
        <v>0</v>
      </c>
      <c r="AL841" s="4" t="n">
        <v>996</v>
      </c>
      <c r="AM841" s="5" t="n">
        <v>42270</v>
      </c>
      <c r="AN841" s="3" t="n">
        <f aca="false">MONTH(AM841)</f>
        <v>9</v>
      </c>
      <c r="AO841" s="3" t="str">
        <f aca="false">TEXT(AM841,"mmmm")</f>
        <v>September</v>
      </c>
    </row>
    <row r="842" customFormat="false" ht="12.75" hidden="true" customHeight="false" outlineLevel="0" collapsed="false">
      <c r="A842" s="3" t="n">
        <v>841</v>
      </c>
      <c r="B842" s="4" t="n">
        <v>23228</v>
      </c>
      <c r="C842" s="4" t="n">
        <v>40</v>
      </c>
      <c r="E842" s="4" t="n">
        <v>1</v>
      </c>
      <c r="F842" s="4" t="n">
        <v>0</v>
      </c>
      <c r="G842" s="4" t="n">
        <v>71</v>
      </c>
      <c r="H842" s="4" t="n">
        <v>13</v>
      </c>
      <c r="I842" s="4" t="n">
        <v>2</v>
      </c>
      <c r="J842" s="4" t="n">
        <v>18</v>
      </c>
      <c r="K842" s="4" t="n">
        <v>6</v>
      </c>
      <c r="L842" s="4" t="n">
        <v>1</v>
      </c>
      <c r="M842" s="4" t="n">
        <v>0</v>
      </c>
      <c r="N842" s="4" t="n">
        <v>2</v>
      </c>
      <c r="O842" s="4" t="n">
        <v>2</v>
      </c>
      <c r="P842" s="4" t="n">
        <v>0</v>
      </c>
      <c r="Q842" s="4" t="n">
        <v>3</v>
      </c>
      <c r="R842" s="4" t="n">
        <v>8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51</v>
      </c>
      <c r="AA842" s="4" t="str">
        <f aca="false">IF(AND(Z842 &lt; 36, Z842&gt;23), "24-35",
IF(AND(Z842 &lt; 51, Z842&gt;35), "36-50",
IF(AND(Z842 &lt; 66, Z842&gt;50), "51-65",
IF(Z842&gt;65, "66+", "?"))))</f>
        <v>51-65</v>
      </c>
      <c r="AB842" s="4" t="n">
        <v>2313</v>
      </c>
      <c r="AC842" s="4" t="n">
        <v>0</v>
      </c>
      <c r="AD842" s="4" t="n">
        <v>0</v>
      </c>
      <c r="AE842" s="4" t="n">
        <v>0</v>
      </c>
      <c r="AF842" s="4" t="n">
        <v>1</v>
      </c>
      <c r="AG842" s="4" t="n">
        <v>0</v>
      </c>
      <c r="AH842" s="4" t="n">
        <v>0</v>
      </c>
      <c r="AI842" s="4" t="n">
        <v>1</v>
      </c>
      <c r="AJ842" s="4" t="n">
        <v>0</v>
      </c>
      <c r="AK842" s="4" t="n">
        <v>0</v>
      </c>
      <c r="AL842" s="4" t="n">
        <v>40</v>
      </c>
      <c r="AM842" s="5" t="n">
        <v>42536</v>
      </c>
      <c r="AN842" s="3" t="n">
        <f aca="false">MONTH(AM842)</f>
        <v>6</v>
      </c>
      <c r="AO842" s="3" t="str">
        <f aca="false">TEXT(AM842,"mmmm")</f>
        <v>June</v>
      </c>
    </row>
    <row r="843" customFormat="false" ht="12.75" hidden="true" customHeight="false" outlineLevel="0" collapsed="false">
      <c r="A843" s="3" t="n">
        <v>842</v>
      </c>
      <c r="B843" s="4" t="n">
        <v>44602</v>
      </c>
      <c r="C843" s="4" t="n">
        <v>258</v>
      </c>
      <c r="E843" s="4" t="n">
        <v>1</v>
      </c>
      <c r="F843" s="4" t="n">
        <v>1</v>
      </c>
      <c r="G843" s="4" t="n">
        <v>35</v>
      </c>
      <c r="H843" s="4" t="n">
        <v>167</v>
      </c>
      <c r="I843" s="4" t="n">
        <v>2</v>
      </c>
      <c r="J843" s="4" t="n">
        <v>89</v>
      </c>
      <c r="K843" s="4" t="n">
        <v>0</v>
      </c>
      <c r="L843" s="4" t="n">
        <v>0</v>
      </c>
      <c r="M843" s="4" t="n">
        <v>34</v>
      </c>
      <c r="N843" s="4" t="n">
        <v>6</v>
      </c>
      <c r="O843" s="4" t="n">
        <v>6</v>
      </c>
      <c r="P843" s="4" t="n">
        <v>1</v>
      </c>
      <c r="Q843" s="4" t="n">
        <v>4</v>
      </c>
      <c r="R843" s="4" t="n">
        <v>8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51</v>
      </c>
      <c r="AA843" s="4" t="str">
        <f aca="false">IF(AND(Z843 &lt; 36, Z843&gt;23), "24-35",
IF(AND(Z843 &lt; 51, Z843&gt;35), "36-50",
IF(AND(Z843 &lt; 66, Z843&gt;50), "51-65",
IF(Z843&gt;65, "66+", "?"))))</f>
        <v>51-65</v>
      </c>
      <c r="AB843" s="4" t="n">
        <v>2293</v>
      </c>
      <c r="AC843" s="4" t="n">
        <v>0</v>
      </c>
      <c r="AD843" s="4" t="n">
        <v>0</v>
      </c>
      <c r="AE843" s="4" t="n">
        <v>0</v>
      </c>
      <c r="AF843" s="4" t="n">
        <v>1</v>
      </c>
      <c r="AG843" s="4" t="n">
        <v>0</v>
      </c>
      <c r="AH843" s="4" t="n">
        <v>0</v>
      </c>
      <c r="AI843" s="4" t="n">
        <v>0</v>
      </c>
      <c r="AJ843" s="4" t="n">
        <v>1</v>
      </c>
      <c r="AK843" s="4" t="n">
        <v>0</v>
      </c>
      <c r="AL843" s="4" t="n">
        <v>224</v>
      </c>
      <c r="AM843" s="5" t="n">
        <v>42556</v>
      </c>
      <c r="AN843" s="3" t="n">
        <f aca="false">MONTH(AM843)</f>
        <v>7</v>
      </c>
      <c r="AO843" s="3" t="str">
        <f aca="false">TEXT(AM843,"mmmm")</f>
        <v>July</v>
      </c>
    </row>
    <row r="844" customFormat="false" ht="12.75" hidden="true" customHeight="false" outlineLevel="0" collapsed="false">
      <c r="A844" s="3" t="n">
        <v>843</v>
      </c>
      <c r="B844" s="4" t="n">
        <v>7500</v>
      </c>
      <c r="C844" s="4" t="n">
        <v>10</v>
      </c>
      <c r="E844" s="4" t="n">
        <v>0</v>
      </c>
      <c r="F844" s="4" t="n">
        <v>0</v>
      </c>
      <c r="G844" s="4" t="n">
        <v>94</v>
      </c>
      <c r="H844" s="4" t="n">
        <v>0</v>
      </c>
      <c r="I844" s="4" t="n">
        <v>2</v>
      </c>
      <c r="J844" s="4" t="n">
        <v>3</v>
      </c>
      <c r="K844" s="4" t="n">
        <v>4</v>
      </c>
      <c r="L844" s="4" t="n">
        <v>1</v>
      </c>
      <c r="M844" s="4" t="n">
        <v>5</v>
      </c>
      <c r="N844" s="4" t="n">
        <v>1</v>
      </c>
      <c r="O844" s="4" t="n">
        <v>0</v>
      </c>
      <c r="P844" s="4" t="n">
        <v>0</v>
      </c>
      <c r="Q844" s="4" t="n">
        <v>3</v>
      </c>
      <c r="R844" s="4" t="n">
        <v>6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33</v>
      </c>
      <c r="AA844" s="4" t="str">
        <f aca="false">IF(AND(Z844 &lt; 36, Z844&gt;23), "24-35",
IF(AND(Z844 &lt; 51, Z844&gt;35), "36-50",
IF(AND(Z844 &lt; 66, Z844&gt;50), "51-65",
IF(Z844&gt;65, "66+", "?"))))</f>
        <v>24-35</v>
      </c>
      <c r="AB844" s="4" t="n">
        <v>2695</v>
      </c>
      <c r="AC844" s="4" t="n">
        <v>0</v>
      </c>
      <c r="AD844" s="4" t="n">
        <v>1</v>
      </c>
      <c r="AE844" s="4" t="n">
        <v>0</v>
      </c>
      <c r="AF844" s="4" t="n">
        <v>0</v>
      </c>
      <c r="AG844" s="4" t="n">
        <v>0</v>
      </c>
      <c r="AH844" s="4" t="n">
        <v>0</v>
      </c>
      <c r="AI844" s="4" t="n">
        <v>1</v>
      </c>
      <c r="AJ844" s="4" t="n">
        <v>0</v>
      </c>
      <c r="AK844" s="4" t="n">
        <v>0</v>
      </c>
      <c r="AL844" s="4" t="n">
        <v>5</v>
      </c>
      <c r="AM844" s="5" t="n">
        <v>42154</v>
      </c>
      <c r="AN844" s="3" t="n">
        <f aca="false">MONTH(AM844)</f>
        <v>5</v>
      </c>
      <c r="AO844" s="3" t="str">
        <f aca="false">TEXT(AM844,"mmmm")</f>
        <v>May</v>
      </c>
    </row>
    <row r="845" customFormat="false" ht="12.75" hidden="true" customHeight="false" outlineLevel="0" collapsed="false">
      <c r="A845" s="3" t="n">
        <v>844</v>
      </c>
      <c r="B845" s="4" t="n">
        <v>38683</v>
      </c>
      <c r="C845" s="4" t="n">
        <v>275</v>
      </c>
      <c r="E845" s="4" t="n">
        <v>1</v>
      </c>
      <c r="F845" s="4" t="n">
        <v>0</v>
      </c>
      <c r="G845" s="4" t="n">
        <v>80</v>
      </c>
      <c r="H845" s="4" t="n">
        <v>46</v>
      </c>
      <c r="I845" s="4" t="n">
        <v>35</v>
      </c>
      <c r="J845" s="4" t="n">
        <v>69</v>
      </c>
      <c r="K845" s="4" t="n">
        <v>84</v>
      </c>
      <c r="L845" s="4" t="n">
        <v>41</v>
      </c>
      <c r="M845" s="4" t="n">
        <v>66</v>
      </c>
      <c r="N845" s="4" t="n">
        <v>6</v>
      </c>
      <c r="O845" s="4" t="n">
        <v>4</v>
      </c>
      <c r="P845" s="4" t="n">
        <v>1</v>
      </c>
      <c r="Q845" s="4" t="n">
        <v>6</v>
      </c>
      <c r="R845" s="4" t="n">
        <v>7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31</v>
      </c>
      <c r="AA845" s="4" t="str">
        <f aca="false">IF(AND(Z845 &lt; 36, Z845&gt;23), "24-35",
IF(AND(Z845 &lt; 51, Z845&gt;35), "36-50",
IF(AND(Z845 &lt; 66, Z845&gt;50), "51-65",
IF(Z845&gt;65, "66+", "?"))))</f>
        <v>24-35</v>
      </c>
      <c r="AB845" s="4" t="n">
        <v>2792</v>
      </c>
      <c r="AC845" s="4" t="n">
        <v>0</v>
      </c>
      <c r="AD845" s="4" t="n">
        <v>0</v>
      </c>
      <c r="AE845" s="4" t="n">
        <v>0</v>
      </c>
      <c r="AF845" s="4" t="n">
        <v>1</v>
      </c>
      <c r="AG845" s="4" t="n">
        <v>0</v>
      </c>
      <c r="AH845" s="4" t="n">
        <v>1</v>
      </c>
      <c r="AI845" s="4" t="n">
        <v>0</v>
      </c>
      <c r="AJ845" s="4" t="n">
        <v>0</v>
      </c>
      <c r="AK845" s="4" t="n">
        <v>0</v>
      </c>
      <c r="AL845" s="4" t="n">
        <v>209</v>
      </c>
      <c r="AM845" s="5" t="n">
        <v>42057</v>
      </c>
      <c r="AN845" s="3" t="n">
        <f aca="false">MONTH(AM845)</f>
        <v>2</v>
      </c>
      <c r="AO845" s="3" t="str">
        <f aca="false">TEXT(AM845,"mmmm")</f>
        <v>February</v>
      </c>
    </row>
    <row r="846" customFormat="false" ht="12.75" hidden="true" customHeight="false" outlineLevel="0" collapsed="false">
      <c r="A846" s="3" t="n">
        <v>845</v>
      </c>
      <c r="B846" s="4" t="n">
        <v>49514</v>
      </c>
      <c r="C846" s="4" t="n">
        <v>276</v>
      </c>
      <c r="E846" s="4" t="n">
        <v>1</v>
      </c>
      <c r="F846" s="4" t="n">
        <v>0</v>
      </c>
      <c r="G846" s="4" t="n">
        <v>61</v>
      </c>
      <c r="H846" s="4" t="n">
        <v>88</v>
      </c>
      <c r="I846" s="4" t="n">
        <v>39</v>
      </c>
      <c r="J846" s="4" t="n">
        <v>78</v>
      </c>
      <c r="K846" s="4" t="n">
        <v>58</v>
      </c>
      <c r="L846" s="4" t="n">
        <v>13</v>
      </c>
      <c r="M846" s="4" t="n">
        <v>93</v>
      </c>
      <c r="N846" s="4" t="n">
        <v>2</v>
      </c>
      <c r="O846" s="4" t="n">
        <v>6</v>
      </c>
      <c r="P846" s="4" t="n">
        <v>1</v>
      </c>
      <c r="Q846" s="4" t="n">
        <v>4</v>
      </c>
      <c r="R846" s="4" t="n">
        <v>7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45</v>
      </c>
      <c r="AA846" s="4" t="str">
        <f aca="false">IF(AND(Z846 &lt; 36, Z846&gt;23), "24-35",
IF(AND(Z846 &lt; 51, Z846&gt;35), "36-50",
IF(AND(Z846 &lt; 66, Z846&gt;50), "51-65",
IF(Z846&gt;65, "66+", "?"))))</f>
        <v>36-50</v>
      </c>
      <c r="AB846" s="4" t="n">
        <v>2353</v>
      </c>
      <c r="AC846" s="4" t="n">
        <v>0</v>
      </c>
      <c r="AD846" s="4" t="n">
        <v>0</v>
      </c>
      <c r="AE846" s="4" t="n">
        <v>1</v>
      </c>
      <c r="AF846" s="4" t="n">
        <v>0</v>
      </c>
      <c r="AG846" s="4" t="n">
        <v>0</v>
      </c>
      <c r="AH846" s="4" t="n">
        <v>1</v>
      </c>
      <c r="AI846" s="4" t="n">
        <v>0</v>
      </c>
      <c r="AJ846" s="4" t="n">
        <v>0</v>
      </c>
      <c r="AK846" s="4" t="n">
        <v>0</v>
      </c>
      <c r="AL846" s="4" t="n">
        <v>183</v>
      </c>
      <c r="AM846" s="5" t="n">
        <v>42496</v>
      </c>
      <c r="AN846" s="3" t="n">
        <f aca="false">MONTH(AM846)</f>
        <v>5</v>
      </c>
      <c r="AO846" s="3" t="str">
        <f aca="false">TEXT(AM846,"mmmm")</f>
        <v>May</v>
      </c>
    </row>
    <row r="847" customFormat="false" ht="12.75" hidden="true" customHeight="false" outlineLevel="0" collapsed="false">
      <c r="A847" s="3" t="n">
        <v>846</v>
      </c>
      <c r="B847" s="4" t="n">
        <v>57906</v>
      </c>
      <c r="C847" s="4" t="n">
        <v>386</v>
      </c>
      <c r="E847" s="4" t="n">
        <v>0</v>
      </c>
      <c r="F847" s="4" t="n">
        <v>1</v>
      </c>
      <c r="G847" s="4" t="n">
        <v>29</v>
      </c>
      <c r="H847" s="4" t="n">
        <v>243</v>
      </c>
      <c r="I847" s="4" t="n">
        <v>11</v>
      </c>
      <c r="J847" s="4" t="n">
        <v>119</v>
      </c>
      <c r="K847" s="4" t="n">
        <v>10</v>
      </c>
      <c r="L847" s="4" t="n">
        <v>3</v>
      </c>
      <c r="M847" s="4" t="n">
        <v>15</v>
      </c>
      <c r="N847" s="4" t="n">
        <v>3</v>
      </c>
      <c r="O847" s="4" t="n">
        <v>4</v>
      </c>
      <c r="P847" s="4" t="n">
        <v>2</v>
      </c>
      <c r="Q847" s="4" t="n">
        <v>8</v>
      </c>
      <c r="R847" s="4" t="n">
        <v>4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47</v>
      </c>
      <c r="AA847" s="4" t="str">
        <f aca="false">IF(AND(Z847 &lt; 36, Z847&gt;23), "24-35",
IF(AND(Z847 &lt; 51, Z847&gt;35), "36-50",
IF(AND(Z847 &lt; 66, Z847&gt;50), "51-65",
IF(Z847&gt;65, "66+", "?"))))</f>
        <v>36-50</v>
      </c>
      <c r="AB847" s="4" t="n">
        <v>2542</v>
      </c>
      <c r="AC847" s="4" t="n">
        <v>0</v>
      </c>
      <c r="AD847" s="4" t="n">
        <v>0</v>
      </c>
      <c r="AE847" s="4" t="n">
        <v>0</v>
      </c>
      <c r="AF847" s="4" t="n">
        <v>1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1</v>
      </c>
      <c r="AL847" s="4" t="n">
        <v>371</v>
      </c>
      <c r="AM847" s="5" t="n">
        <v>42307</v>
      </c>
      <c r="AN847" s="3" t="n">
        <f aca="false">MONTH(AM847)</f>
        <v>10</v>
      </c>
      <c r="AO847" s="3" t="str">
        <f aca="false">TEXT(AM847,"mmmm")</f>
        <v>October</v>
      </c>
    </row>
    <row r="848" customFormat="false" ht="12.75" hidden="true" customHeight="false" outlineLevel="0" collapsed="false">
      <c r="A848" s="3" t="n">
        <v>847</v>
      </c>
      <c r="B848" s="4" t="n">
        <v>43456</v>
      </c>
      <c r="C848" s="4" t="n">
        <v>386</v>
      </c>
      <c r="E848" s="4" t="n">
        <v>0</v>
      </c>
      <c r="F848" s="4" t="n">
        <v>1</v>
      </c>
      <c r="G848" s="4" t="n">
        <v>0</v>
      </c>
      <c r="H848" s="4" t="n">
        <v>275</v>
      </c>
      <c r="I848" s="4" t="n">
        <v>11</v>
      </c>
      <c r="J848" s="4" t="n">
        <v>68</v>
      </c>
      <c r="K848" s="4" t="n">
        <v>25</v>
      </c>
      <c r="L848" s="4" t="n">
        <v>7</v>
      </c>
      <c r="M848" s="4" t="n">
        <v>7</v>
      </c>
      <c r="N848" s="4" t="n">
        <v>3</v>
      </c>
      <c r="O848" s="4" t="n">
        <v>5</v>
      </c>
      <c r="P848" s="4" t="n">
        <v>1</v>
      </c>
      <c r="Q848" s="4" t="n">
        <v>8</v>
      </c>
      <c r="R848" s="4" t="n">
        <v>5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54</v>
      </c>
      <c r="AA848" s="4" t="str">
        <f aca="false">IF(AND(Z848 &lt; 36, Z848&gt;23), "24-35",
IF(AND(Z848 &lt; 51, Z848&gt;35), "36-50",
IF(AND(Z848 &lt; 66, Z848&gt;50), "51-65",
IF(Z848&gt;65, "66+", "?"))))</f>
        <v>51-65</v>
      </c>
      <c r="AB848" s="4" t="n">
        <v>2619</v>
      </c>
      <c r="AC848" s="4" t="n">
        <v>0</v>
      </c>
      <c r="AD848" s="4" t="n">
        <v>0</v>
      </c>
      <c r="AE848" s="4" t="n">
        <v>1</v>
      </c>
      <c r="AF848" s="4" t="n">
        <v>0</v>
      </c>
      <c r="AG848" s="4" t="n">
        <v>0</v>
      </c>
      <c r="AH848" s="4" t="n">
        <v>0</v>
      </c>
      <c r="AI848" s="4" t="n">
        <v>0</v>
      </c>
      <c r="AJ848" s="4" t="n">
        <v>1</v>
      </c>
      <c r="AK848" s="4" t="n">
        <v>0</v>
      </c>
      <c r="AL848" s="4" t="n">
        <v>379</v>
      </c>
      <c r="AM848" s="5" t="n">
        <v>42230</v>
      </c>
      <c r="AN848" s="3" t="n">
        <f aca="false">MONTH(AM848)</f>
        <v>8</v>
      </c>
      <c r="AO848" s="3" t="str">
        <f aca="false">TEXT(AM848,"mmmm")</f>
        <v>August</v>
      </c>
    </row>
    <row r="849" customFormat="false" ht="12.75" hidden="true" customHeight="false" outlineLevel="0" collapsed="false">
      <c r="A849" s="3" t="n">
        <v>848</v>
      </c>
      <c r="B849" s="4" t="n">
        <v>19485</v>
      </c>
      <c r="C849" s="4" t="n">
        <v>10</v>
      </c>
      <c r="E849" s="4" t="n">
        <v>2</v>
      </c>
      <c r="F849" s="4" t="n">
        <v>0</v>
      </c>
      <c r="G849" s="4" t="n">
        <v>80</v>
      </c>
      <c r="H849" s="4" t="n">
        <v>6</v>
      </c>
      <c r="I849" s="4" t="n">
        <v>0</v>
      </c>
      <c r="J849" s="4" t="n">
        <v>4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1</v>
      </c>
      <c r="P849" s="4" t="n">
        <v>0</v>
      </c>
      <c r="Q849" s="4" t="n">
        <v>2</v>
      </c>
      <c r="R849" s="4" t="n">
        <v>7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34</v>
      </c>
      <c r="AA849" s="4" t="str">
        <f aca="false">IF(AND(Z849 &lt; 36, Z849&gt;23), "24-35",
IF(AND(Z849 &lt; 51, Z849&gt;35), "36-50",
IF(AND(Z849 &lt; 66, Z849&gt;50), "51-65",
IF(Z849&gt;65, "66+", "?"))))</f>
        <v>24-35</v>
      </c>
      <c r="AB849" s="4" t="n">
        <v>2437</v>
      </c>
      <c r="AC849" s="4" t="n">
        <v>0</v>
      </c>
      <c r="AD849" s="4" t="n">
        <v>0</v>
      </c>
      <c r="AE849" s="4" t="n">
        <v>1</v>
      </c>
      <c r="AF849" s="4" t="n">
        <v>0</v>
      </c>
      <c r="AG849" s="4" t="n">
        <v>0</v>
      </c>
      <c r="AH849" s="4" t="n">
        <v>0</v>
      </c>
      <c r="AI849" s="4" t="n">
        <v>0</v>
      </c>
      <c r="AJ849" s="4" t="n">
        <v>1</v>
      </c>
      <c r="AK849" s="4" t="n">
        <v>0</v>
      </c>
      <c r="AL849" s="4" t="n">
        <v>10</v>
      </c>
      <c r="AM849" s="5" t="n">
        <v>42412</v>
      </c>
      <c r="AN849" s="3" t="n">
        <f aca="false">MONTH(AM849)</f>
        <v>2</v>
      </c>
      <c r="AO849" s="3" t="str">
        <f aca="false">TEXT(AM849,"mmmm")</f>
        <v>February</v>
      </c>
    </row>
    <row r="850" customFormat="false" ht="12.75" hidden="true" customHeight="false" outlineLevel="0" collapsed="false">
      <c r="A850" s="3" t="n">
        <v>849</v>
      </c>
      <c r="B850" s="4" t="n">
        <v>53172</v>
      </c>
      <c r="C850" s="4" t="n">
        <v>361</v>
      </c>
      <c r="E850" s="4" t="n">
        <v>0</v>
      </c>
      <c r="F850" s="4" t="n">
        <v>1</v>
      </c>
      <c r="G850" s="4" t="n">
        <v>54</v>
      </c>
      <c r="H850" s="4" t="n">
        <v>121</v>
      </c>
      <c r="I850" s="4" t="n">
        <v>62</v>
      </c>
      <c r="J850" s="4" t="n">
        <v>90</v>
      </c>
      <c r="K850" s="4" t="n">
        <v>68</v>
      </c>
      <c r="L850" s="4" t="n">
        <v>20</v>
      </c>
      <c r="M850" s="4" t="n">
        <v>125</v>
      </c>
      <c r="N850" s="4" t="n">
        <v>3</v>
      </c>
      <c r="O850" s="4" t="n">
        <v>2</v>
      </c>
      <c r="P850" s="4" t="n">
        <v>3</v>
      </c>
      <c r="Q850" s="4" t="n">
        <v>8</v>
      </c>
      <c r="R850" s="4" t="n">
        <v>3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42</v>
      </c>
      <c r="AA850" s="4" t="str">
        <f aca="false">IF(AND(Z850 &lt; 36, Z850&gt;23), "24-35",
IF(AND(Z850 &lt; 51, Z850&gt;35), "36-50",
IF(AND(Z850 &lt; 66, Z850&gt;50), "51-65",
IF(Z850&gt;65, "66+", "?"))))</f>
        <v>36-50</v>
      </c>
      <c r="AB850" s="4" t="n">
        <v>2578</v>
      </c>
      <c r="AC850" s="4" t="n">
        <v>0</v>
      </c>
      <c r="AD850" s="4" t="n">
        <v>0</v>
      </c>
      <c r="AE850" s="4" t="n">
        <v>0</v>
      </c>
      <c r="AF850" s="4" t="n">
        <v>1</v>
      </c>
      <c r="AG850" s="4" t="n">
        <v>0</v>
      </c>
      <c r="AH850" s="4" t="n">
        <v>0</v>
      </c>
      <c r="AI850" s="4" t="n">
        <v>1</v>
      </c>
      <c r="AJ850" s="4" t="n">
        <v>0</v>
      </c>
      <c r="AK850" s="4" t="n">
        <v>0</v>
      </c>
      <c r="AL850" s="4" t="n">
        <v>236</v>
      </c>
      <c r="AM850" s="5" t="n">
        <v>42271</v>
      </c>
      <c r="AN850" s="3" t="n">
        <f aca="false">MONTH(AM850)</f>
        <v>9</v>
      </c>
      <c r="AO850" s="3" t="str">
        <f aca="false">TEXT(AM850,"mmmm")</f>
        <v>September</v>
      </c>
    </row>
    <row r="851" customFormat="false" ht="12.75" hidden="true" customHeight="false" outlineLevel="0" collapsed="false">
      <c r="A851" s="3" t="n">
        <v>850</v>
      </c>
      <c r="B851" s="4" t="n">
        <v>30545</v>
      </c>
      <c r="C851" s="4" t="n">
        <v>57</v>
      </c>
      <c r="E851" s="4" t="n">
        <v>1</v>
      </c>
      <c r="F851" s="4" t="n">
        <v>0</v>
      </c>
      <c r="G851" s="4" t="n">
        <v>71</v>
      </c>
      <c r="H851" s="4" t="n">
        <v>4</v>
      </c>
      <c r="I851" s="4" t="n">
        <v>12</v>
      </c>
      <c r="J851" s="4" t="n">
        <v>15</v>
      </c>
      <c r="K851" s="4" t="n">
        <v>19</v>
      </c>
      <c r="L851" s="4" t="n">
        <v>7</v>
      </c>
      <c r="M851" s="4" t="n">
        <v>12</v>
      </c>
      <c r="N851" s="4" t="n">
        <v>2</v>
      </c>
      <c r="O851" s="4" t="n">
        <v>2</v>
      </c>
      <c r="P851" s="4" t="n">
        <v>0</v>
      </c>
      <c r="Q851" s="4" t="n">
        <v>3</v>
      </c>
      <c r="R851" s="4" t="n">
        <v>7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41</v>
      </c>
      <c r="AA851" s="4" t="str">
        <f aca="false">IF(AND(Z851 &lt; 36, Z851&gt;23), "24-35",
IF(AND(Z851 &lt; 51, Z851&gt;35), "36-50",
IF(AND(Z851 &lt; 66, Z851&gt;50), "51-65",
IF(Z851&gt;65, "66+", "?"))))</f>
        <v>36-50</v>
      </c>
      <c r="AB851" s="4" t="n">
        <v>2779</v>
      </c>
      <c r="AC851" s="4" t="n">
        <v>0</v>
      </c>
      <c r="AD851" s="4" t="n">
        <v>0</v>
      </c>
      <c r="AE851" s="4" t="n">
        <v>0</v>
      </c>
      <c r="AF851" s="4" t="n">
        <v>1</v>
      </c>
      <c r="AG851" s="4" t="n">
        <v>0</v>
      </c>
      <c r="AH851" s="4" t="n">
        <v>0</v>
      </c>
      <c r="AI851" s="4" t="n">
        <v>1</v>
      </c>
      <c r="AJ851" s="4" t="n">
        <v>0</v>
      </c>
      <c r="AK851" s="4" t="n">
        <v>0</v>
      </c>
      <c r="AL851" s="4" t="n">
        <v>45</v>
      </c>
      <c r="AM851" s="5" t="n">
        <v>42070</v>
      </c>
      <c r="AN851" s="3" t="n">
        <f aca="false">MONTH(AM851)</f>
        <v>3</v>
      </c>
      <c r="AO851" s="3" t="str">
        <f aca="false">TEXT(AM851,"mmmm")</f>
        <v>March</v>
      </c>
    </row>
    <row r="852" customFormat="false" ht="12.75" hidden="true" customHeight="false" outlineLevel="0" collapsed="false">
      <c r="A852" s="3" t="n">
        <v>851</v>
      </c>
      <c r="B852" s="4" t="n">
        <v>70123</v>
      </c>
      <c r="C852" s="4" t="n">
        <v>1727</v>
      </c>
      <c r="E852" s="4" t="n">
        <v>0</v>
      </c>
      <c r="F852" s="4" t="n">
        <v>0</v>
      </c>
      <c r="G852" s="4" t="n">
        <v>27</v>
      </c>
      <c r="H852" s="4" t="n">
        <v>1308</v>
      </c>
      <c r="I852" s="4" t="n">
        <v>0</v>
      </c>
      <c r="J852" s="4" t="n">
        <v>396</v>
      </c>
      <c r="K852" s="4" t="n">
        <v>23</v>
      </c>
      <c r="L852" s="4" t="n">
        <v>0</v>
      </c>
      <c r="M852" s="4" t="n">
        <v>0</v>
      </c>
      <c r="N852" s="4" t="n">
        <v>1</v>
      </c>
      <c r="O852" s="4" t="n">
        <v>5</v>
      </c>
      <c r="P852" s="4" t="n">
        <v>7</v>
      </c>
      <c r="Q852" s="4" t="n">
        <v>4</v>
      </c>
      <c r="R852" s="4" t="n">
        <v>3</v>
      </c>
      <c r="S852" s="4" t="n">
        <v>0</v>
      </c>
      <c r="T852" s="4" t="n">
        <v>1</v>
      </c>
      <c r="U852" s="4" t="n">
        <v>0</v>
      </c>
      <c r="V852" s="4" t="n">
        <v>1</v>
      </c>
      <c r="W852" s="4" t="n">
        <v>0</v>
      </c>
      <c r="X852" s="4" t="n">
        <v>0</v>
      </c>
      <c r="Y852" s="4" t="n">
        <v>0</v>
      </c>
      <c r="Z852" s="4" t="n">
        <v>37</v>
      </c>
      <c r="AA852" s="4" t="str">
        <f aca="false">IF(AND(Z852 &lt; 36, Z852&gt;23), "24-35",
IF(AND(Z852 &lt; 51, Z852&gt;35), "36-50",
IF(AND(Z852 &lt; 66, Z852&gt;50), "51-65",
IF(Z852&gt;65, "66+", "?"))))</f>
        <v>36-50</v>
      </c>
      <c r="AB852" s="4" t="n">
        <v>2433</v>
      </c>
      <c r="AC852" s="4" t="n">
        <v>0</v>
      </c>
      <c r="AD852" s="4" t="n">
        <v>0</v>
      </c>
      <c r="AE852" s="4" t="n">
        <v>0</v>
      </c>
      <c r="AF852" s="4" t="n">
        <v>1</v>
      </c>
      <c r="AG852" s="4" t="n">
        <v>0</v>
      </c>
      <c r="AH852" s="4" t="n">
        <v>0</v>
      </c>
      <c r="AI852" s="4" t="n">
        <v>0</v>
      </c>
      <c r="AJ852" s="4" t="n">
        <v>0</v>
      </c>
      <c r="AK852" s="4" t="n">
        <v>1</v>
      </c>
      <c r="AL852" s="4" t="n">
        <v>1727</v>
      </c>
      <c r="AM852" s="5" t="n">
        <v>42416</v>
      </c>
      <c r="AN852" s="3" t="n">
        <f aca="false">MONTH(AM852)</f>
        <v>2</v>
      </c>
      <c r="AO852" s="3" t="str">
        <f aca="false">TEXT(AM852,"mmmm")</f>
        <v>February</v>
      </c>
    </row>
    <row r="853" customFormat="false" ht="12.75" hidden="true" customHeight="false" outlineLevel="0" collapsed="false">
      <c r="A853" s="3" t="n">
        <v>852</v>
      </c>
      <c r="B853" s="4" t="n">
        <v>62450</v>
      </c>
      <c r="C853" s="4" t="n">
        <v>957</v>
      </c>
      <c r="E853" s="4" t="n">
        <v>0</v>
      </c>
      <c r="F853" s="4" t="n">
        <v>1</v>
      </c>
      <c r="G853" s="4" t="n">
        <v>61</v>
      </c>
      <c r="H853" s="4" t="n">
        <v>515</v>
      </c>
      <c r="I853" s="4" t="n">
        <v>47</v>
      </c>
      <c r="J853" s="4" t="n">
        <v>267</v>
      </c>
      <c r="K853" s="4" t="n">
        <v>62</v>
      </c>
      <c r="L853" s="4" t="n">
        <v>66</v>
      </c>
      <c r="M853" s="4" t="n">
        <v>38</v>
      </c>
      <c r="N853" s="4" t="n">
        <v>2</v>
      </c>
      <c r="O853" s="4" t="n">
        <v>5</v>
      </c>
      <c r="P853" s="4" t="n">
        <v>5</v>
      </c>
      <c r="Q853" s="4" t="n">
        <v>4</v>
      </c>
      <c r="R853" s="4" t="n">
        <v>3</v>
      </c>
      <c r="S853" s="4" t="n">
        <v>0</v>
      </c>
      <c r="T853" s="4" t="n">
        <v>0</v>
      </c>
      <c r="U853" s="4" t="n">
        <v>0</v>
      </c>
      <c r="V853" s="4" t="n">
        <v>1</v>
      </c>
      <c r="W853" s="4" t="n">
        <v>0</v>
      </c>
      <c r="X853" s="4" t="n">
        <v>0</v>
      </c>
      <c r="Y853" s="4" t="n">
        <v>0</v>
      </c>
      <c r="Z853" s="4" t="n">
        <v>61</v>
      </c>
      <c r="AA853" s="4" t="str">
        <f aca="false">IF(AND(Z853 &lt; 36, Z853&gt;23), "24-35",
IF(AND(Z853 &lt; 51, Z853&gt;35), "36-50",
IF(AND(Z853 &lt; 66, Z853&gt;50), "51-65",
IF(Z853&gt;65, "66+", "?"))))</f>
        <v>51-65</v>
      </c>
      <c r="AB853" s="4" t="n">
        <v>2333</v>
      </c>
      <c r="AC853" s="4" t="n">
        <v>0</v>
      </c>
      <c r="AD853" s="4" t="n">
        <v>0</v>
      </c>
      <c r="AE853" s="4" t="n">
        <v>1</v>
      </c>
      <c r="AF853" s="4" t="n">
        <v>0</v>
      </c>
      <c r="AG853" s="4" t="n">
        <v>0</v>
      </c>
      <c r="AH853" s="4" t="n">
        <v>0</v>
      </c>
      <c r="AI853" s="4" t="n">
        <v>1</v>
      </c>
      <c r="AJ853" s="4" t="n">
        <v>0</v>
      </c>
      <c r="AK853" s="4" t="n">
        <v>0</v>
      </c>
      <c r="AL853" s="4" t="n">
        <v>919</v>
      </c>
      <c r="AM853" s="5" t="n">
        <v>42516</v>
      </c>
      <c r="AN853" s="3" t="n">
        <f aca="false">MONTH(AM853)</f>
        <v>5</v>
      </c>
      <c r="AO853" s="3" t="str">
        <f aca="false">TEXT(AM853,"mmmm")</f>
        <v>May</v>
      </c>
    </row>
    <row r="854" customFormat="false" ht="12.75" hidden="true" customHeight="false" outlineLevel="0" collapsed="false">
      <c r="A854" s="3" t="n">
        <v>853</v>
      </c>
      <c r="B854" s="4" t="n">
        <v>21675</v>
      </c>
      <c r="C854" s="4" t="n">
        <v>41</v>
      </c>
      <c r="E854" s="4" t="n">
        <v>1</v>
      </c>
      <c r="F854" s="4" t="n">
        <v>0</v>
      </c>
      <c r="G854" s="4" t="n">
        <v>55</v>
      </c>
      <c r="H854" s="4" t="n">
        <v>4</v>
      </c>
      <c r="I854" s="4" t="n">
        <v>0</v>
      </c>
      <c r="J854" s="4" t="n">
        <v>16</v>
      </c>
      <c r="K854" s="4" t="n">
        <v>17</v>
      </c>
      <c r="L854" s="4" t="n">
        <v>4</v>
      </c>
      <c r="M854" s="4" t="n">
        <v>4</v>
      </c>
      <c r="N854" s="4" t="n">
        <v>3</v>
      </c>
      <c r="O854" s="4" t="n">
        <v>4</v>
      </c>
      <c r="P854" s="4" t="n">
        <v>0</v>
      </c>
      <c r="Q854" s="4" t="n">
        <v>3</v>
      </c>
      <c r="R854" s="4" t="n">
        <v>7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44</v>
      </c>
      <c r="AA854" s="4" t="str">
        <f aca="false">IF(AND(Z854 &lt; 36, Z854&gt;23), "24-35",
IF(AND(Z854 &lt; 51, Z854&gt;35), "36-50",
IF(AND(Z854 &lt; 66, Z854&gt;50), "51-65",
IF(Z854&gt;65, "66+", "?"))))</f>
        <v>36-50</v>
      </c>
      <c r="AB854" s="4" t="n">
        <v>2177</v>
      </c>
      <c r="AC854" s="4" t="n">
        <v>0</v>
      </c>
      <c r="AD854" s="4" t="n">
        <v>0</v>
      </c>
      <c r="AE854" s="4" t="n">
        <v>0</v>
      </c>
      <c r="AF854" s="4" t="n">
        <v>1</v>
      </c>
      <c r="AG854" s="4" t="n">
        <v>0</v>
      </c>
      <c r="AH854" s="4" t="n">
        <v>0</v>
      </c>
      <c r="AI854" s="4" t="n">
        <v>1</v>
      </c>
      <c r="AJ854" s="4" t="n">
        <v>0</v>
      </c>
      <c r="AK854" s="4" t="n">
        <v>0</v>
      </c>
      <c r="AL854" s="4" t="n">
        <v>37</v>
      </c>
      <c r="AM854" s="5" t="n">
        <v>42672</v>
      </c>
      <c r="AN854" s="3" t="n">
        <f aca="false">MONTH(AM854)</f>
        <v>10</v>
      </c>
      <c r="AO854" s="3" t="str">
        <f aca="false">TEXT(AM854,"mmmm")</f>
        <v>October</v>
      </c>
    </row>
    <row r="855" customFormat="false" ht="12.75" hidden="true" customHeight="false" outlineLevel="0" collapsed="false">
      <c r="A855" s="3" t="n">
        <v>854</v>
      </c>
      <c r="B855" s="4" t="n">
        <v>42395</v>
      </c>
      <c r="C855" s="4" t="n">
        <v>157</v>
      </c>
      <c r="E855" s="4" t="n">
        <v>1</v>
      </c>
      <c r="F855" s="4" t="n">
        <v>1</v>
      </c>
      <c r="G855" s="4" t="n">
        <v>35</v>
      </c>
      <c r="H855" s="4" t="n">
        <v>48</v>
      </c>
      <c r="I855" s="4" t="n">
        <v>13</v>
      </c>
      <c r="J855" s="4" t="n">
        <v>57</v>
      </c>
      <c r="K855" s="4" t="n">
        <v>24</v>
      </c>
      <c r="L855" s="4" t="n">
        <v>15</v>
      </c>
      <c r="M855" s="4" t="n">
        <v>25</v>
      </c>
      <c r="N855" s="4" t="n">
        <v>4</v>
      </c>
      <c r="O855" s="4" t="n">
        <v>3</v>
      </c>
      <c r="P855" s="4" t="n">
        <v>1</v>
      </c>
      <c r="Q855" s="4" t="n">
        <v>4</v>
      </c>
      <c r="R855" s="4" t="n">
        <v>7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39</v>
      </c>
      <c r="AA855" s="4" t="str">
        <f aca="false">IF(AND(Z855 &lt; 36, Z855&gt;23), "24-35",
IF(AND(Z855 &lt; 51, Z855&gt;35), "36-50",
IF(AND(Z855 &lt; 66, Z855&gt;50), "51-65",
IF(Z855&gt;65, "66+", "?"))))</f>
        <v>36-50</v>
      </c>
      <c r="AB855" s="4" t="n">
        <v>2245</v>
      </c>
      <c r="AC855" s="4" t="n">
        <v>0</v>
      </c>
      <c r="AD855" s="4" t="n">
        <v>0</v>
      </c>
      <c r="AE855" s="4" t="n">
        <v>1</v>
      </c>
      <c r="AF855" s="4" t="n">
        <v>0</v>
      </c>
      <c r="AG855" s="4" t="n">
        <v>0</v>
      </c>
      <c r="AH855" s="4" t="n">
        <v>1</v>
      </c>
      <c r="AI855" s="4" t="n">
        <v>0</v>
      </c>
      <c r="AJ855" s="4" t="n">
        <v>0</v>
      </c>
      <c r="AK855" s="4" t="n">
        <v>0</v>
      </c>
      <c r="AL855" s="4" t="n">
        <v>132</v>
      </c>
      <c r="AM855" s="5" t="n">
        <v>42604</v>
      </c>
      <c r="AN855" s="3" t="n">
        <f aca="false">MONTH(AM855)</f>
        <v>8</v>
      </c>
      <c r="AO855" s="3" t="str">
        <f aca="false">TEXT(AM855,"mmmm")</f>
        <v>August</v>
      </c>
    </row>
    <row r="856" customFormat="false" ht="12.75" hidden="true" customHeight="false" outlineLevel="0" collapsed="false">
      <c r="A856" s="3" t="n">
        <v>855</v>
      </c>
      <c r="B856" s="4" t="n">
        <v>61346</v>
      </c>
      <c r="C856" s="4" t="n">
        <v>847</v>
      </c>
      <c r="E856" s="4" t="n">
        <v>1</v>
      </c>
      <c r="F856" s="4" t="n">
        <v>0</v>
      </c>
      <c r="G856" s="4" t="n">
        <v>34</v>
      </c>
      <c r="H856" s="4" t="n">
        <v>562</v>
      </c>
      <c r="I856" s="4" t="n">
        <v>58</v>
      </c>
      <c r="J856" s="4" t="n">
        <v>168</v>
      </c>
      <c r="K856" s="4" t="n">
        <v>43</v>
      </c>
      <c r="L856" s="4" t="n">
        <v>16</v>
      </c>
      <c r="M856" s="4" t="n">
        <v>142</v>
      </c>
      <c r="N856" s="4" t="n">
        <v>1</v>
      </c>
      <c r="O856" s="4" t="n">
        <v>5</v>
      </c>
      <c r="P856" s="4" t="n">
        <v>7</v>
      </c>
      <c r="Q856" s="4" t="n">
        <v>10</v>
      </c>
      <c r="R856" s="4" t="n">
        <v>3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42</v>
      </c>
      <c r="AA856" s="4" t="str">
        <f aca="false">IF(AND(Z856 &lt; 36, Z856&gt;23), "24-35",
IF(AND(Z856 &lt; 51, Z856&gt;35), "36-50",
IF(AND(Z856 &lt; 66, Z856&gt;50), "51-65",
IF(Z856&gt;65, "66+", "?"))))</f>
        <v>36-50</v>
      </c>
      <c r="AB856" s="4" t="n">
        <v>2425</v>
      </c>
      <c r="AC856" s="4" t="n">
        <v>0</v>
      </c>
      <c r="AD856" s="4" t="n">
        <v>0</v>
      </c>
      <c r="AE856" s="4" t="n">
        <v>0</v>
      </c>
      <c r="AF856" s="4" t="n">
        <v>1</v>
      </c>
      <c r="AG856" s="4" t="n">
        <v>0</v>
      </c>
      <c r="AH856" s="4" t="n">
        <v>0</v>
      </c>
      <c r="AI856" s="4" t="n">
        <v>0</v>
      </c>
      <c r="AJ856" s="4" t="n">
        <v>1</v>
      </c>
      <c r="AK856" s="4" t="n">
        <v>0</v>
      </c>
      <c r="AL856" s="4" t="n">
        <v>705</v>
      </c>
      <c r="AM856" s="5" t="n">
        <v>42424</v>
      </c>
      <c r="AN856" s="3" t="n">
        <f aca="false">MONTH(AM856)</f>
        <v>2</v>
      </c>
      <c r="AO856" s="3" t="str">
        <f aca="false">TEXT(AM856,"mmmm")</f>
        <v>February</v>
      </c>
    </row>
    <row r="857" customFormat="false" ht="12.75" hidden="true" customHeight="false" outlineLevel="0" collapsed="false">
      <c r="A857" s="3" t="n">
        <v>856</v>
      </c>
      <c r="B857" s="4" t="n">
        <v>80812</v>
      </c>
      <c r="C857" s="4" t="n">
        <v>1644</v>
      </c>
      <c r="E857" s="4" t="n">
        <v>0</v>
      </c>
      <c r="F857" s="4" t="n">
        <v>0</v>
      </c>
      <c r="G857" s="4" t="n">
        <v>95</v>
      </c>
      <c r="H857" s="4" t="n">
        <v>769</v>
      </c>
      <c r="I857" s="4" t="n">
        <v>22</v>
      </c>
      <c r="J857" s="4" t="n">
        <v>500</v>
      </c>
      <c r="K857" s="4" t="n">
        <v>210</v>
      </c>
      <c r="L857" s="4" t="n">
        <v>143</v>
      </c>
      <c r="M857" s="4" t="n">
        <v>33</v>
      </c>
      <c r="N857" s="4" t="n">
        <v>1</v>
      </c>
      <c r="O857" s="4" t="n">
        <v>4</v>
      </c>
      <c r="P857" s="4" t="n">
        <v>8</v>
      </c>
      <c r="Q857" s="4" t="n">
        <v>5</v>
      </c>
      <c r="R857" s="4" t="n">
        <v>2</v>
      </c>
      <c r="S857" s="4" t="n">
        <v>1</v>
      </c>
      <c r="T857" s="4" t="n">
        <v>0</v>
      </c>
      <c r="U857" s="4" t="n">
        <v>1</v>
      </c>
      <c r="V857" s="4" t="n">
        <v>0</v>
      </c>
      <c r="W857" s="4" t="n">
        <v>1</v>
      </c>
      <c r="X857" s="4" t="n">
        <v>0</v>
      </c>
      <c r="Y857" s="4" t="n">
        <v>0</v>
      </c>
      <c r="Z857" s="4" t="n">
        <v>67</v>
      </c>
      <c r="AA857" s="4" t="str">
        <f aca="false">IF(AND(Z857 &lt; 36, Z857&gt;23), "24-35",
IF(AND(Z857 &lt; 51, Z857&gt;35), "36-50",
IF(AND(Z857 &lt; 66, Z857&gt;50), "51-65",
IF(Z857&gt;65, "66+", "?"))))</f>
        <v>66+</v>
      </c>
      <c r="AB857" s="4" t="n">
        <v>2444</v>
      </c>
      <c r="AC857" s="4" t="n">
        <v>0</v>
      </c>
      <c r="AD857" s="4" t="n">
        <v>0</v>
      </c>
      <c r="AE857" s="4" t="n">
        <v>0</v>
      </c>
      <c r="AF857" s="4" t="n">
        <v>1</v>
      </c>
      <c r="AG857" s="4" t="n">
        <v>0</v>
      </c>
      <c r="AH857" s="4" t="n">
        <v>0</v>
      </c>
      <c r="AI857" s="4" t="n">
        <v>1</v>
      </c>
      <c r="AJ857" s="4" t="n">
        <v>0</v>
      </c>
      <c r="AK857" s="4" t="n">
        <v>0</v>
      </c>
      <c r="AL857" s="4" t="n">
        <v>1611</v>
      </c>
      <c r="AM857" s="5" t="n">
        <v>42405</v>
      </c>
      <c r="AN857" s="3" t="n">
        <f aca="false">MONTH(AM857)</f>
        <v>2</v>
      </c>
      <c r="AO857" s="3" t="str">
        <f aca="false">TEXT(AM857,"mmmm")</f>
        <v>February</v>
      </c>
    </row>
    <row r="858" customFormat="false" ht="12.75" hidden="true" customHeight="false" outlineLevel="0" collapsed="false">
      <c r="A858" s="3" t="n">
        <v>857</v>
      </c>
      <c r="B858" s="4" t="n">
        <v>42835</v>
      </c>
      <c r="C858" s="4" t="n">
        <v>497</v>
      </c>
      <c r="E858" s="4" t="n">
        <v>1</v>
      </c>
      <c r="F858" s="4" t="n">
        <v>1</v>
      </c>
      <c r="G858" s="4" t="n">
        <v>64</v>
      </c>
      <c r="H858" s="4" t="n">
        <v>379</v>
      </c>
      <c r="I858" s="4" t="n">
        <v>4</v>
      </c>
      <c r="J858" s="4" t="n">
        <v>93</v>
      </c>
      <c r="K858" s="4" t="n">
        <v>12</v>
      </c>
      <c r="L858" s="4" t="n">
        <v>9</v>
      </c>
      <c r="M858" s="4" t="n">
        <v>98</v>
      </c>
      <c r="N858" s="4" t="n">
        <v>7</v>
      </c>
      <c r="O858" s="4" t="n">
        <v>6</v>
      </c>
      <c r="P858" s="4" t="n">
        <v>6</v>
      </c>
      <c r="Q858" s="4" t="n">
        <v>4</v>
      </c>
      <c r="R858" s="4" t="n">
        <v>6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49</v>
      </c>
      <c r="AA858" s="4" t="str">
        <f aca="false">IF(AND(Z858 &lt; 36, Z858&gt;23), "24-35",
IF(AND(Z858 &lt; 51, Z858&gt;35), "36-50",
IF(AND(Z858 &lt; 66, Z858&gt;50), "51-65",
IF(Z858&gt;65, "66+", "?"))))</f>
        <v>36-50</v>
      </c>
      <c r="AB858" s="4" t="n">
        <v>2523</v>
      </c>
      <c r="AC858" s="4" t="n">
        <v>1</v>
      </c>
      <c r="AD858" s="4" t="n">
        <v>0</v>
      </c>
      <c r="AE858" s="4" t="n">
        <v>0</v>
      </c>
      <c r="AF858" s="4" t="n">
        <v>0</v>
      </c>
      <c r="AG858" s="4" t="n">
        <v>0</v>
      </c>
      <c r="AH858" s="4" t="n">
        <v>0</v>
      </c>
      <c r="AI858" s="4" t="n">
        <v>0</v>
      </c>
      <c r="AJ858" s="4" t="n">
        <v>1</v>
      </c>
      <c r="AK858" s="4" t="n">
        <v>0</v>
      </c>
      <c r="AL858" s="4" t="n">
        <v>399</v>
      </c>
      <c r="AM858" s="5" t="n">
        <v>42326</v>
      </c>
      <c r="AN858" s="3" t="n">
        <f aca="false">MONTH(AM858)</f>
        <v>11</v>
      </c>
      <c r="AO858" s="3" t="str">
        <f aca="false">TEXT(AM858,"mmmm")</f>
        <v>November</v>
      </c>
    </row>
    <row r="859" customFormat="false" ht="12.75" hidden="true" customHeight="false" outlineLevel="0" collapsed="false">
      <c r="A859" s="3" t="n">
        <v>858</v>
      </c>
      <c r="B859" s="4" t="n">
        <v>39922</v>
      </c>
      <c r="C859" s="4" t="n">
        <v>120</v>
      </c>
      <c r="E859" s="4" t="n">
        <v>1</v>
      </c>
      <c r="F859" s="4" t="n">
        <v>0</v>
      </c>
      <c r="G859" s="4" t="n">
        <v>30</v>
      </c>
      <c r="H859" s="4" t="n">
        <v>29</v>
      </c>
      <c r="I859" s="4" t="n">
        <v>12</v>
      </c>
      <c r="J859" s="4" t="n">
        <v>59</v>
      </c>
      <c r="K859" s="4" t="n">
        <v>19</v>
      </c>
      <c r="L859" s="4" t="n">
        <v>1</v>
      </c>
      <c r="M859" s="4" t="n">
        <v>36</v>
      </c>
      <c r="N859" s="4" t="n">
        <v>2</v>
      </c>
      <c r="O859" s="4" t="n">
        <v>3</v>
      </c>
      <c r="P859" s="4" t="n">
        <v>0</v>
      </c>
      <c r="Q859" s="4" t="n">
        <v>4</v>
      </c>
      <c r="R859" s="4" t="n">
        <v>8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37</v>
      </c>
      <c r="AA859" s="4" t="str">
        <f aca="false">IF(AND(Z859 &lt; 36, Z859&gt;23), "24-35",
IF(AND(Z859 &lt; 51, Z859&gt;35), "36-50",
IF(AND(Z859 &lt; 66, Z859&gt;50), "51-65",
IF(Z859&gt;65, "66+", "?"))))</f>
        <v>36-50</v>
      </c>
      <c r="AB859" s="4" t="n">
        <v>2659</v>
      </c>
      <c r="AC859" s="4" t="n">
        <v>0</v>
      </c>
      <c r="AD859" s="4" t="n">
        <v>1</v>
      </c>
      <c r="AE859" s="4" t="n">
        <v>0</v>
      </c>
      <c r="AF859" s="4" t="n">
        <v>0</v>
      </c>
      <c r="AG859" s="4" t="n">
        <v>0</v>
      </c>
      <c r="AH859" s="4" t="n">
        <v>0</v>
      </c>
      <c r="AI859" s="4" t="n">
        <v>1</v>
      </c>
      <c r="AJ859" s="4" t="n">
        <v>0</v>
      </c>
      <c r="AK859" s="4" t="n">
        <v>0</v>
      </c>
      <c r="AL859" s="4" t="n">
        <v>84</v>
      </c>
      <c r="AM859" s="5" t="n">
        <v>42190</v>
      </c>
      <c r="AN859" s="3" t="n">
        <f aca="false">MONTH(AM859)</f>
        <v>7</v>
      </c>
      <c r="AO859" s="3" t="str">
        <f aca="false">TEXT(AM859,"mmmm")</f>
        <v>July</v>
      </c>
    </row>
    <row r="860" customFormat="false" ht="12.75" hidden="true" customHeight="false" outlineLevel="0" collapsed="false">
      <c r="A860" s="3" t="n">
        <v>859</v>
      </c>
      <c r="B860" s="4" t="n">
        <v>86424</v>
      </c>
      <c r="C860" s="4" t="n">
        <v>1158</v>
      </c>
      <c r="E860" s="4" t="n">
        <v>0</v>
      </c>
      <c r="F860" s="4" t="n">
        <v>0</v>
      </c>
      <c r="G860" s="4" t="n">
        <v>12</v>
      </c>
      <c r="H860" s="4" t="n">
        <v>387</v>
      </c>
      <c r="I860" s="4" t="n">
        <v>68</v>
      </c>
      <c r="J860" s="4" t="n">
        <v>569</v>
      </c>
      <c r="K860" s="4" t="n">
        <v>89</v>
      </c>
      <c r="L860" s="4" t="n">
        <v>45</v>
      </c>
      <c r="M860" s="4" t="n">
        <v>68</v>
      </c>
      <c r="N860" s="4" t="n">
        <v>1</v>
      </c>
      <c r="O860" s="4" t="n">
        <v>6</v>
      </c>
      <c r="P860" s="4" t="n">
        <v>9</v>
      </c>
      <c r="Q860" s="4" t="n">
        <v>12</v>
      </c>
      <c r="R860" s="4" t="n">
        <v>1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64</v>
      </c>
      <c r="AA860" s="4" t="str">
        <f aca="false">IF(AND(Z860 &lt; 36, Z860&gt;23), "24-35",
IF(AND(Z860 &lt; 51, Z860&gt;35), "36-50",
IF(AND(Z860 &lt; 66, Z860&gt;50), "51-65",
IF(Z860&gt;65, "66+", "?"))))</f>
        <v>51-65</v>
      </c>
      <c r="AB860" s="4" t="n">
        <v>2244</v>
      </c>
      <c r="AC860" s="4" t="n">
        <v>0</v>
      </c>
      <c r="AD860" s="4" t="n">
        <v>0</v>
      </c>
      <c r="AE860" s="4" t="n">
        <v>1</v>
      </c>
      <c r="AF860" s="4" t="n">
        <v>0</v>
      </c>
      <c r="AG860" s="4" t="n">
        <v>0</v>
      </c>
      <c r="AH860" s="4" t="n">
        <v>0</v>
      </c>
      <c r="AI860" s="4" t="n">
        <v>0</v>
      </c>
      <c r="AJ860" s="4" t="n">
        <v>1</v>
      </c>
      <c r="AK860" s="4" t="n">
        <v>0</v>
      </c>
      <c r="AL860" s="4" t="n">
        <v>1090</v>
      </c>
      <c r="AM860" s="5" t="n">
        <v>42605</v>
      </c>
      <c r="AN860" s="3" t="n">
        <f aca="false">MONTH(AM860)</f>
        <v>8</v>
      </c>
      <c r="AO860" s="3" t="str">
        <f aca="false">TEXT(AM860,"mmmm")</f>
        <v>August</v>
      </c>
    </row>
    <row r="861" customFormat="false" ht="12.75" hidden="true" customHeight="false" outlineLevel="0" collapsed="false">
      <c r="A861" s="3" t="n">
        <v>860</v>
      </c>
      <c r="B861" s="4" t="n">
        <v>17117</v>
      </c>
      <c r="C861" s="4" t="n">
        <v>121</v>
      </c>
      <c r="E861" s="4" t="n">
        <v>1</v>
      </c>
      <c r="F861" s="4" t="n">
        <v>0</v>
      </c>
      <c r="G861" s="4" t="n">
        <v>96</v>
      </c>
      <c r="H861" s="4" t="n">
        <v>12</v>
      </c>
      <c r="I861" s="4" t="n">
        <v>23</v>
      </c>
      <c r="J861" s="4" t="n">
        <v>38</v>
      </c>
      <c r="K861" s="4" t="n">
        <v>30</v>
      </c>
      <c r="L861" s="4" t="n">
        <v>18</v>
      </c>
      <c r="M861" s="4" t="n">
        <v>7</v>
      </c>
      <c r="N861" s="4" t="n">
        <v>4</v>
      </c>
      <c r="O861" s="4" t="n">
        <v>3</v>
      </c>
      <c r="P861" s="4" t="n">
        <v>1</v>
      </c>
      <c r="Q861" s="4" t="n">
        <v>3</v>
      </c>
      <c r="R861" s="4" t="n">
        <v>9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42</v>
      </c>
      <c r="AA861" s="4" t="str">
        <f aca="false">IF(AND(Z861 &lt; 36, Z861&gt;23), "24-35",
IF(AND(Z861 &lt; 51, Z861&gt;35), "36-50",
IF(AND(Z861 &lt; 66, Z861&gt;50), "51-65",
IF(Z861&gt;65, "66+", "?"))))</f>
        <v>36-50</v>
      </c>
      <c r="AB861" s="4" t="n">
        <v>2687</v>
      </c>
      <c r="AC861" s="4" t="n">
        <v>0</v>
      </c>
      <c r="AD861" s="4" t="n">
        <v>0</v>
      </c>
      <c r="AE861" s="4" t="n">
        <v>0</v>
      </c>
      <c r="AF861" s="4" t="n">
        <v>1</v>
      </c>
      <c r="AG861" s="4" t="n">
        <v>0</v>
      </c>
      <c r="AH861" s="4" t="n">
        <v>1</v>
      </c>
      <c r="AI861" s="4" t="n">
        <v>0</v>
      </c>
      <c r="AJ861" s="4" t="n">
        <v>0</v>
      </c>
      <c r="AK861" s="4" t="n">
        <v>0</v>
      </c>
      <c r="AL861" s="4" t="n">
        <v>114</v>
      </c>
      <c r="AM861" s="5" t="n">
        <v>42162</v>
      </c>
      <c r="AN861" s="3" t="n">
        <f aca="false">MONTH(AM861)</f>
        <v>6</v>
      </c>
      <c r="AO861" s="3" t="str">
        <f aca="false">TEXT(AM861,"mmmm")</f>
        <v>June</v>
      </c>
    </row>
    <row r="862" customFormat="false" ht="12.75" hidden="false" customHeight="false" outlineLevel="0" collapsed="false">
      <c r="A862" s="3" t="n">
        <v>861</v>
      </c>
      <c r="B862" s="4" t="n">
        <v>69372</v>
      </c>
      <c r="C862" s="4" t="n">
        <v>1339</v>
      </c>
      <c r="D862" s="4" t="n">
        <f aca="false">C862*100/B862</f>
        <v>1.93017355705472</v>
      </c>
      <c r="E862" s="4" t="n">
        <v>0</v>
      </c>
      <c r="F862" s="4" t="n">
        <v>0</v>
      </c>
      <c r="G862" s="4" t="n">
        <v>10</v>
      </c>
      <c r="H862" s="4" t="n">
        <v>997</v>
      </c>
      <c r="I862" s="4" t="n">
        <v>26</v>
      </c>
      <c r="J862" s="4" t="n">
        <v>269</v>
      </c>
      <c r="K862" s="4" t="n">
        <v>34</v>
      </c>
      <c r="L862" s="4" t="n">
        <v>13</v>
      </c>
      <c r="M862" s="4" t="n">
        <v>42</v>
      </c>
      <c r="N862" s="4" t="n">
        <v>1</v>
      </c>
      <c r="O862" s="4" t="n">
        <v>10</v>
      </c>
      <c r="P862" s="4" t="n">
        <v>4</v>
      </c>
      <c r="Q862" s="4" t="n">
        <v>6</v>
      </c>
      <c r="R862" s="4" t="n">
        <v>4</v>
      </c>
      <c r="S862" s="4" t="n">
        <v>0</v>
      </c>
      <c r="T862" s="4" t="n">
        <v>0</v>
      </c>
      <c r="U862" s="4" t="n">
        <v>0</v>
      </c>
      <c r="V862" s="4" t="n">
        <v>1</v>
      </c>
      <c r="W862" s="4" t="n">
        <v>1</v>
      </c>
      <c r="X862" s="4" t="n">
        <v>0</v>
      </c>
      <c r="Y862" s="4" t="n">
        <v>1</v>
      </c>
      <c r="Z862" s="4" t="n">
        <v>71</v>
      </c>
      <c r="AA862" s="4" t="str">
        <f aca="false">IF(AND(Z862 &lt; 36, Z862&gt;23), "24-35",
IF(AND(Z862 &lt; 51, Z862&gt;35), "36-50",
IF(AND(Z862 &lt; 66, Z862&gt;50), "51-65",
IF(Z862&gt;65, "66+", "?"))))</f>
        <v>66+</v>
      </c>
      <c r="AB862" s="4" t="n">
        <v>2654</v>
      </c>
      <c r="AC862" s="4" t="n">
        <v>0</v>
      </c>
      <c r="AD862" s="4" t="n">
        <v>0</v>
      </c>
      <c r="AE862" s="4" t="n">
        <v>0</v>
      </c>
      <c r="AF862" s="4" t="n">
        <v>1</v>
      </c>
      <c r="AG862" s="4" t="n">
        <v>0</v>
      </c>
      <c r="AH862" s="4" t="n">
        <v>0</v>
      </c>
      <c r="AI862" s="4" t="n">
        <v>1</v>
      </c>
      <c r="AJ862" s="4" t="n">
        <v>0</v>
      </c>
      <c r="AK862" s="4" t="n">
        <v>0</v>
      </c>
      <c r="AL862" s="4" t="n">
        <v>1297</v>
      </c>
      <c r="AM862" s="5" t="n">
        <v>42195</v>
      </c>
      <c r="AN862" s="3" t="n">
        <f aca="false">MONTH(AM862)</f>
        <v>7</v>
      </c>
      <c r="AO862" s="3" t="str">
        <f aca="false">TEXT(AM862,"mmmm")</f>
        <v>July</v>
      </c>
    </row>
    <row r="863" customFormat="false" ht="12.75" hidden="true" customHeight="false" outlineLevel="0" collapsed="false">
      <c r="A863" s="3" t="n">
        <v>862</v>
      </c>
      <c r="B863" s="4" t="n">
        <v>35797</v>
      </c>
      <c r="C863" s="4" t="n">
        <v>47</v>
      </c>
      <c r="E863" s="4" t="n">
        <v>0</v>
      </c>
      <c r="F863" s="4" t="n">
        <v>1</v>
      </c>
      <c r="G863" s="4" t="n">
        <v>16</v>
      </c>
      <c r="H863" s="4" t="n">
        <v>27</v>
      </c>
      <c r="I863" s="4" t="n">
        <v>1</v>
      </c>
      <c r="J863" s="4" t="n">
        <v>14</v>
      </c>
      <c r="K863" s="4" t="n">
        <v>4</v>
      </c>
      <c r="L863" s="4" t="n">
        <v>1</v>
      </c>
      <c r="M863" s="4" t="n">
        <v>21</v>
      </c>
      <c r="N863" s="4" t="n">
        <v>2</v>
      </c>
      <c r="O863" s="4" t="n">
        <v>2</v>
      </c>
      <c r="P863" s="4" t="n">
        <v>0</v>
      </c>
      <c r="Q863" s="4" t="n">
        <v>3</v>
      </c>
      <c r="R863" s="4" t="n">
        <v>8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45</v>
      </c>
      <c r="AA863" s="4" t="str">
        <f aca="false">IF(AND(Z863 &lt; 36, Z863&gt;23), "24-35",
IF(AND(Z863 &lt; 51, Z863&gt;35), "36-50",
IF(AND(Z863 &lt; 66, Z863&gt;50), "51-65",
IF(Z863&gt;65, "66+", "?"))))</f>
        <v>36-50</v>
      </c>
      <c r="AB863" s="4" t="n">
        <v>2780</v>
      </c>
      <c r="AC863" s="4" t="n">
        <v>0</v>
      </c>
      <c r="AD863" s="4" t="n">
        <v>1</v>
      </c>
      <c r="AE863" s="4" t="n">
        <v>0</v>
      </c>
      <c r="AF863" s="4" t="n">
        <v>0</v>
      </c>
      <c r="AG863" s="4" t="n">
        <v>0</v>
      </c>
      <c r="AH863" s="4" t="n">
        <v>0</v>
      </c>
      <c r="AI863" s="4" t="n">
        <v>1</v>
      </c>
      <c r="AJ863" s="4" t="n">
        <v>0</v>
      </c>
      <c r="AK863" s="4" t="n">
        <v>0</v>
      </c>
      <c r="AL863" s="4" t="n">
        <v>26</v>
      </c>
      <c r="AM863" s="5" t="n">
        <v>42069</v>
      </c>
      <c r="AN863" s="3" t="n">
        <f aca="false">MONTH(AM863)</f>
        <v>3</v>
      </c>
      <c r="AO863" s="3" t="str">
        <f aca="false">TEXT(AM863,"mmmm")</f>
        <v>March</v>
      </c>
    </row>
    <row r="864" customFormat="false" ht="12.75" hidden="true" customHeight="false" outlineLevel="0" collapsed="false">
      <c r="A864" s="3" t="n">
        <v>863</v>
      </c>
      <c r="B864" s="4" t="n">
        <v>36627</v>
      </c>
      <c r="C864" s="4" t="n">
        <v>15</v>
      </c>
      <c r="E864" s="4" t="n">
        <v>2</v>
      </c>
      <c r="F864" s="4" t="n">
        <v>0</v>
      </c>
      <c r="G864" s="4" t="n">
        <v>78</v>
      </c>
      <c r="H864" s="4" t="n">
        <v>9</v>
      </c>
      <c r="I864" s="4" t="n">
        <v>1</v>
      </c>
      <c r="J864" s="4" t="n">
        <v>5</v>
      </c>
      <c r="K864" s="4" t="n">
        <v>0</v>
      </c>
      <c r="L864" s="4" t="n">
        <v>0</v>
      </c>
      <c r="M864" s="4" t="n">
        <v>1</v>
      </c>
      <c r="N864" s="4" t="n">
        <v>1</v>
      </c>
      <c r="O864" s="4" t="n">
        <v>0</v>
      </c>
      <c r="P864" s="4" t="n">
        <v>0</v>
      </c>
      <c r="Q864" s="4" t="n">
        <v>3</v>
      </c>
      <c r="R864" s="4" t="n">
        <v>5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45</v>
      </c>
      <c r="AA864" s="4" t="str">
        <f aca="false">IF(AND(Z864 &lt; 36, Z864&gt;23), "24-35",
IF(AND(Z864 &lt; 51, Z864&gt;35), "36-50",
IF(AND(Z864 &lt; 66, Z864&gt;50), "51-65",
IF(Z864&gt;65, "66+", "?"))))</f>
        <v>36-50</v>
      </c>
      <c r="AB864" s="4" t="n">
        <v>2500</v>
      </c>
      <c r="AC864" s="4" t="n">
        <v>1</v>
      </c>
      <c r="AD864" s="4" t="n">
        <v>0</v>
      </c>
      <c r="AE864" s="4" t="n">
        <v>0</v>
      </c>
      <c r="AF864" s="4" t="n">
        <v>0</v>
      </c>
      <c r="AG864" s="4" t="n">
        <v>0</v>
      </c>
      <c r="AH864" s="4" t="n">
        <v>0</v>
      </c>
      <c r="AI864" s="4" t="n">
        <v>1</v>
      </c>
      <c r="AJ864" s="4" t="n">
        <v>0</v>
      </c>
      <c r="AK864" s="4" t="n">
        <v>0</v>
      </c>
      <c r="AL864" s="4" t="n">
        <v>14</v>
      </c>
      <c r="AM864" s="5" t="n">
        <v>42349</v>
      </c>
      <c r="AN864" s="3" t="n">
        <f aca="false">MONTH(AM864)</f>
        <v>12</v>
      </c>
      <c r="AO864" s="3" t="str">
        <f aca="false">TEXT(AM864,"mmmm")</f>
        <v>December</v>
      </c>
    </row>
    <row r="865" customFormat="false" ht="12.75" hidden="true" customHeight="false" outlineLevel="0" collapsed="false">
      <c r="A865" s="3" t="n">
        <v>864</v>
      </c>
      <c r="B865" s="4" t="n">
        <v>51111</v>
      </c>
      <c r="C865" s="4" t="n">
        <v>52</v>
      </c>
      <c r="E865" s="4" t="n">
        <v>1</v>
      </c>
      <c r="F865" s="4" t="n">
        <v>1</v>
      </c>
      <c r="G865" s="4" t="n">
        <v>83</v>
      </c>
      <c r="H865" s="4" t="n">
        <v>22</v>
      </c>
      <c r="I865" s="4" t="n">
        <v>0</v>
      </c>
      <c r="J865" s="4" t="n">
        <v>19</v>
      </c>
      <c r="K865" s="4" t="n">
        <v>6</v>
      </c>
      <c r="L865" s="4" t="n">
        <v>5</v>
      </c>
      <c r="M865" s="4" t="n">
        <v>3</v>
      </c>
      <c r="N865" s="4" t="n">
        <v>2</v>
      </c>
      <c r="O865" s="4" t="n">
        <v>2</v>
      </c>
      <c r="P865" s="4" t="n">
        <v>0</v>
      </c>
      <c r="Q865" s="4" t="n">
        <v>3</v>
      </c>
      <c r="R865" s="4" t="n">
        <v>6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39</v>
      </c>
      <c r="AA865" s="4" t="str">
        <f aca="false">IF(AND(Z865 &lt; 36, Z865&gt;23), "24-35",
IF(AND(Z865 &lt; 51, Z865&gt;35), "36-50",
IF(AND(Z865 &lt; 66, Z865&gt;50), "51-65",
IF(Z865&gt;65, "66+", "?"))))</f>
        <v>36-50</v>
      </c>
      <c r="AB865" s="4" t="n">
        <v>2169</v>
      </c>
      <c r="AC865" s="4" t="n">
        <v>0</v>
      </c>
      <c r="AD865" s="4" t="n">
        <v>1</v>
      </c>
      <c r="AE865" s="4" t="n">
        <v>0</v>
      </c>
      <c r="AF865" s="4" t="n">
        <v>0</v>
      </c>
      <c r="AG865" s="4" t="n">
        <v>0</v>
      </c>
      <c r="AH865" s="4" t="n">
        <v>1</v>
      </c>
      <c r="AI865" s="4" t="n">
        <v>0</v>
      </c>
      <c r="AJ865" s="4" t="n">
        <v>0</v>
      </c>
      <c r="AK865" s="4" t="n">
        <v>0</v>
      </c>
      <c r="AL865" s="4" t="n">
        <v>49</v>
      </c>
      <c r="AM865" s="5" t="n">
        <v>42680</v>
      </c>
      <c r="AN865" s="3" t="n">
        <f aca="false">MONTH(AM865)</f>
        <v>11</v>
      </c>
      <c r="AO865" s="3" t="str">
        <f aca="false">TEXT(AM865,"mmmm")</f>
        <v>November</v>
      </c>
    </row>
    <row r="866" customFormat="false" ht="12.75" hidden="false" customHeight="false" outlineLevel="0" collapsed="false">
      <c r="A866" s="3" t="n">
        <v>865</v>
      </c>
      <c r="B866" s="4" t="n">
        <v>79456</v>
      </c>
      <c r="C866" s="4" t="n">
        <v>1302</v>
      </c>
      <c r="D866" s="4" t="n">
        <f aca="false">C866*100/B866</f>
        <v>1.63864277084172</v>
      </c>
      <c r="E866" s="4" t="n">
        <v>0</v>
      </c>
      <c r="F866" s="4" t="n">
        <v>0</v>
      </c>
      <c r="G866" s="4" t="n">
        <v>12</v>
      </c>
      <c r="H866" s="4" t="n">
        <v>565</v>
      </c>
      <c r="I866" s="4" t="n">
        <v>42</v>
      </c>
      <c r="J866" s="4" t="n">
        <v>548</v>
      </c>
      <c r="K866" s="4" t="n">
        <v>64</v>
      </c>
      <c r="L866" s="4" t="n">
        <v>83</v>
      </c>
      <c r="M866" s="4" t="n">
        <v>99</v>
      </c>
      <c r="N866" s="4" t="n">
        <v>1</v>
      </c>
      <c r="O866" s="4" t="n">
        <v>5</v>
      </c>
      <c r="P866" s="4" t="n">
        <v>6</v>
      </c>
      <c r="Q866" s="4" t="n">
        <v>4</v>
      </c>
      <c r="R866" s="4" t="n">
        <v>3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1</v>
      </c>
      <c r="Z866" s="4" t="n">
        <v>64</v>
      </c>
      <c r="AA866" s="4" t="str">
        <f aca="false">IF(AND(Z866 &lt; 36, Z866&gt;23), "24-35",
IF(AND(Z866 &lt; 51, Z866&gt;35), "36-50",
IF(AND(Z866 &lt; 66, Z866&gt;50), "51-65",
IF(Z866&gt;65, "66+", "?"))))</f>
        <v>51-65</v>
      </c>
      <c r="AB866" s="4" t="n">
        <v>2835</v>
      </c>
      <c r="AC866" s="4" t="n">
        <v>0</v>
      </c>
      <c r="AD866" s="4" t="n">
        <v>1</v>
      </c>
      <c r="AE866" s="4" t="n">
        <v>0</v>
      </c>
      <c r="AF866" s="4" t="n">
        <v>0</v>
      </c>
      <c r="AG866" s="4" t="n">
        <v>0</v>
      </c>
      <c r="AH866" s="4" t="n">
        <v>0</v>
      </c>
      <c r="AI866" s="4" t="n">
        <v>1</v>
      </c>
      <c r="AJ866" s="4" t="n">
        <v>0</v>
      </c>
      <c r="AK866" s="4" t="n">
        <v>0</v>
      </c>
      <c r="AL866" s="4" t="n">
        <v>1203</v>
      </c>
      <c r="AM866" s="5" t="n">
        <v>42014</v>
      </c>
      <c r="AN866" s="3" t="n">
        <f aca="false">MONTH(AM866)</f>
        <v>1</v>
      </c>
      <c r="AO866" s="3" t="str">
        <f aca="false">TEXT(AM866,"mmmm")</f>
        <v>January</v>
      </c>
    </row>
    <row r="867" customFormat="false" ht="12.75" hidden="true" customHeight="false" outlineLevel="0" collapsed="false">
      <c r="A867" s="3" t="n">
        <v>866</v>
      </c>
      <c r="B867" s="4" t="n">
        <v>82072</v>
      </c>
      <c r="C867" s="4" t="n">
        <v>1889</v>
      </c>
      <c r="E867" s="4" t="n">
        <v>0</v>
      </c>
      <c r="F867" s="4" t="n">
        <v>0</v>
      </c>
      <c r="G867" s="4" t="n">
        <v>67</v>
      </c>
      <c r="H867" s="4" t="n">
        <v>889</v>
      </c>
      <c r="I867" s="4" t="n">
        <v>55</v>
      </c>
      <c r="J867" s="4" t="n">
        <v>685</v>
      </c>
      <c r="K867" s="4" t="n">
        <v>168</v>
      </c>
      <c r="L867" s="4" t="n">
        <v>92</v>
      </c>
      <c r="M867" s="4" t="n">
        <v>129</v>
      </c>
      <c r="N867" s="4" t="n">
        <v>1</v>
      </c>
      <c r="O867" s="4" t="n">
        <v>3</v>
      </c>
      <c r="P867" s="4" t="n">
        <v>2</v>
      </c>
      <c r="Q867" s="4" t="n">
        <v>13</v>
      </c>
      <c r="R867" s="4" t="n">
        <v>1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50</v>
      </c>
      <c r="AA867" s="4" t="str">
        <f aca="false">IF(AND(Z867 &lt; 36, Z867&gt;23), "24-35",
IF(AND(Z867 &lt; 51, Z867&gt;35), "36-50",
IF(AND(Z867 &lt; 66, Z867&gt;50), "51-65",
IF(Z867&gt;65, "66+", "?"))))</f>
        <v>36-50</v>
      </c>
      <c r="AB867" s="4" t="n">
        <v>2521</v>
      </c>
      <c r="AC867" s="4" t="n">
        <v>0</v>
      </c>
      <c r="AD867" s="4" t="n">
        <v>0</v>
      </c>
      <c r="AE867" s="4" t="n">
        <v>0</v>
      </c>
      <c r="AF867" s="4" t="n">
        <v>1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1</v>
      </c>
      <c r="AL867" s="4" t="n">
        <v>1760</v>
      </c>
      <c r="AM867" s="5" t="n">
        <v>42328</v>
      </c>
      <c r="AN867" s="3" t="n">
        <f aca="false">MONTH(AM867)</f>
        <v>11</v>
      </c>
      <c r="AO867" s="3" t="str">
        <f aca="false">TEXT(AM867,"mmmm")</f>
        <v>November</v>
      </c>
    </row>
    <row r="868" customFormat="false" ht="12.75" hidden="true" customHeight="false" outlineLevel="0" collapsed="false">
      <c r="A868" s="3" t="n">
        <v>867</v>
      </c>
      <c r="B868" s="4" t="n">
        <v>46231</v>
      </c>
      <c r="C868" s="4" t="n">
        <v>251</v>
      </c>
      <c r="E868" s="4" t="n">
        <v>2</v>
      </c>
      <c r="F868" s="4" t="n">
        <v>1</v>
      </c>
      <c r="G868" s="4" t="n">
        <v>87</v>
      </c>
      <c r="H868" s="4" t="n">
        <v>189</v>
      </c>
      <c r="I868" s="4" t="n">
        <v>2</v>
      </c>
      <c r="J868" s="4" t="n">
        <v>55</v>
      </c>
      <c r="K868" s="4" t="n">
        <v>0</v>
      </c>
      <c r="L868" s="4" t="n">
        <v>5</v>
      </c>
      <c r="M868" s="4" t="n">
        <v>12</v>
      </c>
      <c r="N868" s="4" t="n">
        <v>4</v>
      </c>
      <c r="O868" s="4" t="n">
        <v>6</v>
      </c>
      <c r="P868" s="4" t="n">
        <v>1</v>
      </c>
      <c r="Q868" s="4" t="n">
        <v>4</v>
      </c>
      <c r="R868" s="4" t="n">
        <v>9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67</v>
      </c>
      <c r="AA868" s="4" t="str">
        <f aca="false">IF(AND(Z868 &lt; 36, Z868&gt;23), "24-35",
IF(AND(Z868 &lt; 51, Z868&gt;35), "36-50",
IF(AND(Z868 &lt; 66, Z868&gt;50), "51-65",
IF(Z868&gt;65, "66+", "?"))))</f>
        <v>66+</v>
      </c>
      <c r="AB868" s="4" t="n">
        <v>2739</v>
      </c>
      <c r="AC868" s="4" t="n">
        <v>0</v>
      </c>
      <c r="AD868" s="4" t="n">
        <v>0</v>
      </c>
      <c r="AE868" s="4" t="n">
        <v>1</v>
      </c>
      <c r="AF868" s="4" t="n">
        <v>0</v>
      </c>
      <c r="AG868" s="4" t="n">
        <v>0</v>
      </c>
      <c r="AH868" s="4" t="n">
        <v>0</v>
      </c>
      <c r="AI868" s="4" t="n">
        <v>0</v>
      </c>
      <c r="AJ868" s="4" t="n">
        <v>0</v>
      </c>
      <c r="AK868" s="4" t="n">
        <v>1</v>
      </c>
      <c r="AL868" s="4" t="n">
        <v>239</v>
      </c>
      <c r="AM868" s="5" t="n">
        <v>42110</v>
      </c>
      <c r="AN868" s="3" t="n">
        <f aca="false">MONTH(AM868)</f>
        <v>4</v>
      </c>
      <c r="AO868" s="3" t="str">
        <f aca="false">TEXT(AM868,"mmmm")</f>
        <v>April</v>
      </c>
    </row>
    <row r="869" customFormat="false" ht="12.75" hidden="true" customHeight="false" outlineLevel="0" collapsed="false">
      <c r="A869" s="3" t="n">
        <v>868</v>
      </c>
      <c r="B869" s="4" t="n">
        <v>42243</v>
      </c>
      <c r="C869" s="4" t="n">
        <v>50</v>
      </c>
      <c r="E869" s="4" t="n">
        <v>1</v>
      </c>
      <c r="F869" s="4" t="n">
        <v>1</v>
      </c>
      <c r="G869" s="4" t="n">
        <v>34</v>
      </c>
      <c r="H869" s="4" t="n">
        <v>48</v>
      </c>
      <c r="I869" s="4" t="n">
        <v>0</v>
      </c>
      <c r="J869" s="4" t="n">
        <v>2</v>
      </c>
      <c r="K869" s="4" t="n">
        <v>0</v>
      </c>
      <c r="L869" s="4" t="n">
        <v>0</v>
      </c>
      <c r="M869" s="4" t="n">
        <v>5</v>
      </c>
      <c r="N869" s="4" t="n">
        <v>2</v>
      </c>
      <c r="O869" s="4" t="n">
        <v>2</v>
      </c>
      <c r="P869" s="4" t="n">
        <v>0</v>
      </c>
      <c r="Q869" s="4" t="n">
        <v>3</v>
      </c>
      <c r="R869" s="4" t="n">
        <v>7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61</v>
      </c>
      <c r="AA869" s="4" t="str">
        <f aca="false">IF(AND(Z869 &lt; 36, Z869&gt;23), "24-35",
IF(AND(Z869 &lt; 51, Z869&gt;35), "36-50",
IF(AND(Z869 &lt; 66, Z869&gt;50), "51-65",
IF(Z869&gt;65, "66+", "?"))))</f>
        <v>51-65</v>
      </c>
      <c r="AB869" s="4" t="n">
        <v>2359</v>
      </c>
      <c r="AC869" s="4" t="n">
        <v>0</v>
      </c>
      <c r="AD869" s="4" t="n">
        <v>1</v>
      </c>
      <c r="AE869" s="4" t="n">
        <v>0</v>
      </c>
      <c r="AF869" s="4" t="n">
        <v>0</v>
      </c>
      <c r="AG869" s="4" t="n">
        <v>0</v>
      </c>
      <c r="AH869" s="4" t="n">
        <v>0</v>
      </c>
      <c r="AI869" s="4" t="n">
        <v>1</v>
      </c>
      <c r="AJ869" s="4" t="n">
        <v>0</v>
      </c>
      <c r="AK869" s="4" t="n">
        <v>0</v>
      </c>
      <c r="AL869" s="4" t="n">
        <v>45</v>
      </c>
      <c r="AM869" s="5" t="n">
        <v>42490</v>
      </c>
      <c r="AN869" s="3" t="n">
        <f aca="false">MONTH(AM869)</f>
        <v>4</v>
      </c>
      <c r="AO869" s="3" t="str">
        <f aca="false">TEXT(AM869,"mmmm")</f>
        <v>April</v>
      </c>
    </row>
    <row r="870" customFormat="false" ht="12.75" hidden="true" customHeight="false" outlineLevel="0" collapsed="false">
      <c r="A870" s="3" t="n">
        <v>869</v>
      </c>
      <c r="B870" s="4" t="n">
        <v>51195</v>
      </c>
      <c r="C870" s="4" t="n">
        <v>506</v>
      </c>
      <c r="E870" s="4" t="n">
        <v>1</v>
      </c>
      <c r="F870" s="4" t="n">
        <v>1</v>
      </c>
      <c r="G870" s="4" t="n">
        <v>46</v>
      </c>
      <c r="H870" s="4" t="n">
        <v>230</v>
      </c>
      <c r="I870" s="4" t="n">
        <v>14</v>
      </c>
      <c r="J870" s="4" t="n">
        <v>156</v>
      </c>
      <c r="K870" s="4" t="n">
        <v>82</v>
      </c>
      <c r="L870" s="4" t="n">
        <v>24</v>
      </c>
      <c r="M870" s="4" t="n">
        <v>58</v>
      </c>
      <c r="N870" s="4" t="n">
        <v>8</v>
      </c>
      <c r="O870" s="4" t="n">
        <v>9</v>
      </c>
      <c r="P870" s="4" t="n">
        <v>2</v>
      </c>
      <c r="Q870" s="4" t="n">
        <v>5</v>
      </c>
      <c r="R870" s="4" t="n">
        <v>8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58</v>
      </c>
      <c r="AA870" s="4" t="str">
        <f aca="false">IF(AND(Z870 &lt; 36, Z870&gt;23), "24-35",
IF(AND(Z870 &lt; 51, Z870&gt;35), "36-50",
IF(AND(Z870 &lt; 66, Z870&gt;50), "51-65",
IF(Z870&gt;65, "66+", "?"))))</f>
        <v>51-65</v>
      </c>
      <c r="AB870" s="4" t="n">
        <v>2613</v>
      </c>
      <c r="AC870" s="4" t="n">
        <v>0</v>
      </c>
      <c r="AD870" s="4" t="n">
        <v>0</v>
      </c>
      <c r="AE870" s="4" t="n">
        <v>0</v>
      </c>
      <c r="AF870" s="4" t="n">
        <v>1</v>
      </c>
      <c r="AG870" s="4" t="n">
        <v>0</v>
      </c>
      <c r="AH870" s="4" t="n">
        <v>0</v>
      </c>
      <c r="AI870" s="4" t="n">
        <v>1</v>
      </c>
      <c r="AJ870" s="4" t="n">
        <v>0</v>
      </c>
      <c r="AK870" s="4" t="n">
        <v>0</v>
      </c>
      <c r="AL870" s="4" t="n">
        <v>448</v>
      </c>
      <c r="AM870" s="5" t="n">
        <v>42236</v>
      </c>
      <c r="AN870" s="3" t="n">
        <f aca="false">MONTH(AM870)</f>
        <v>8</v>
      </c>
      <c r="AO870" s="3" t="str">
        <f aca="false">TEXT(AM870,"mmmm")</f>
        <v>August</v>
      </c>
    </row>
    <row r="871" customFormat="false" ht="12.75" hidden="true" customHeight="false" outlineLevel="0" collapsed="false">
      <c r="A871" s="3" t="n">
        <v>870</v>
      </c>
      <c r="B871" s="4" t="n">
        <v>68092</v>
      </c>
      <c r="C871" s="4" t="n">
        <v>1233</v>
      </c>
      <c r="E871" s="4" t="n">
        <v>0</v>
      </c>
      <c r="F871" s="4" t="n">
        <v>0</v>
      </c>
      <c r="G871" s="4" t="n">
        <v>7</v>
      </c>
      <c r="H871" s="4" t="n">
        <v>852</v>
      </c>
      <c r="I871" s="4" t="n">
        <v>60</v>
      </c>
      <c r="J871" s="4" t="n">
        <v>207</v>
      </c>
      <c r="K871" s="4" t="n">
        <v>78</v>
      </c>
      <c r="L871" s="4" t="n">
        <v>36</v>
      </c>
      <c r="M871" s="4" t="n">
        <v>48</v>
      </c>
      <c r="N871" s="4" t="n">
        <v>2</v>
      </c>
      <c r="O871" s="4" t="n">
        <v>2</v>
      </c>
      <c r="P871" s="4" t="n">
        <v>6</v>
      </c>
      <c r="Q871" s="4" t="n">
        <v>10</v>
      </c>
      <c r="R871" s="4" t="n">
        <v>5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42</v>
      </c>
      <c r="AA871" s="4" t="str">
        <f aca="false">IF(AND(Z871 &lt; 36, Z871&gt;23), "24-35",
IF(AND(Z871 &lt; 51, Z871&gt;35), "36-50",
IF(AND(Z871 &lt; 66, Z871&gt;50), "51-65",
IF(Z871&gt;65, "66+", "?"))))</f>
        <v>36-50</v>
      </c>
      <c r="AB871" s="4" t="n">
        <v>2354</v>
      </c>
      <c r="AC871" s="4" t="n">
        <v>0</v>
      </c>
      <c r="AD871" s="4" t="n">
        <v>0</v>
      </c>
      <c r="AE871" s="4" t="n">
        <v>1</v>
      </c>
      <c r="AF871" s="4" t="n">
        <v>0</v>
      </c>
      <c r="AG871" s="4" t="n">
        <v>0</v>
      </c>
      <c r="AH871" s="4" t="n">
        <v>0</v>
      </c>
      <c r="AI871" s="4" t="n">
        <v>0</v>
      </c>
      <c r="AJ871" s="4" t="n">
        <v>1</v>
      </c>
      <c r="AK871" s="4" t="n">
        <v>0</v>
      </c>
      <c r="AL871" s="4" t="n">
        <v>1185</v>
      </c>
      <c r="AM871" s="5" t="n">
        <v>42495</v>
      </c>
      <c r="AN871" s="3" t="n">
        <f aca="false">MONTH(AM871)</f>
        <v>5</v>
      </c>
      <c r="AO871" s="3" t="str">
        <f aca="false">TEXT(AM871,"mmmm")</f>
        <v>May</v>
      </c>
    </row>
    <row r="872" customFormat="false" ht="12.75" hidden="true" customHeight="false" outlineLevel="0" collapsed="false">
      <c r="A872" s="3" t="n">
        <v>871</v>
      </c>
      <c r="B872" s="4" t="n">
        <v>31814</v>
      </c>
      <c r="C872" s="4" t="n">
        <v>63</v>
      </c>
      <c r="E872" s="4" t="n">
        <v>1</v>
      </c>
      <c r="F872" s="4" t="n">
        <v>0</v>
      </c>
      <c r="G872" s="4" t="n">
        <v>73</v>
      </c>
      <c r="H872" s="4" t="n">
        <v>35</v>
      </c>
      <c r="I872" s="4" t="n">
        <v>3</v>
      </c>
      <c r="J872" s="4" t="n">
        <v>20</v>
      </c>
      <c r="K872" s="4" t="n">
        <v>4</v>
      </c>
      <c r="L872" s="4" t="n">
        <v>1</v>
      </c>
      <c r="M872" s="4" t="n">
        <v>20</v>
      </c>
      <c r="N872" s="4" t="n">
        <v>2</v>
      </c>
      <c r="O872" s="4" t="n">
        <v>2</v>
      </c>
      <c r="P872" s="4" t="n">
        <v>0</v>
      </c>
      <c r="Q872" s="4" t="n">
        <v>3</v>
      </c>
      <c r="R872" s="4" t="n">
        <v>9</v>
      </c>
      <c r="S872" s="4" t="n">
        <v>0</v>
      </c>
      <c r="T872" s="4" t="n">
        <v>0</v>
      </c>
      <c r="U872" s="4" t="n">
        <v>1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47</v>
      </c>
      <c r="AA872" s="4" t="str">
        <f aca="false">IF(AND(Z872 &lt; 36, Z872&gt;23), "24-35",
IF(AND(Z872 &lt; 51, Z872&gt;35), "36-50",
IF(AND(Z872 &lt; 66, Z872&gt;50), "51-65",
IF(Z872&gt;65, "66+", "?"))))</f>
        <v>36-50</v>
      </c>
      <c r="AB872" s="4" t="n">
        <v>2664</v>
      </c>
      <c r="AC872" s="4" t="n">
        <v>0</v>
      </c>
      <c r="AD872" s="4" t="n">
        <v>1</v>
      </c>
      <c r="AE872" s="4" t="n">
        <v>0</v>
      </c>
      <c r="AF872" s="4" t="n">
        <v>0</v>
      </c>
      <c r="AG872" s="4" t="n">
        <v>0</v>
      </c>
      <c r="AH872" s="4" t="n">
        <v>0</v>
      </c>
      <c r="AI872" s="4" t="n">
        <v>1</v>
      </c>
      <c r="AJ872" s="4" t="n">
        <v>0</v>
      </c>
      <c r="AK872" s="4" t="n">
        <v>0</v>
      </c>
      <c r="AL872" s="4" t="n">
        <v>43</v>
      </c>
      <c r="AM872" s="5" t="n">
        <v>42185</v>
      </c>
      <c r="AN872" s="3" t="n">
        <f aca="false">MONTH(AM872)</f>
        <v>6</v>
      </c>
      <c r="AO872" s="3" t="str">
        <f aca="false">TEXT(AM872,"mmmm")</f>
        <v>June</v>
      </c>
    </row>
    <row r="873" customFormat="false" ht="12.75" hidden="true" customHeight="false" outlineLevel="0" collapsed="false">
      <c r="A873" s="3" t="n">
        <v>872</v>
      </c>
      <c r="B873" s="4" t="n">
        <v>51390</v>
      </c>
      <c r="C873" s="4" t="n">
        <v>297</v>
      </c>
      <c r="E873" s="4" t="n">
        <v>1</v>
      </c>
      <c r="F873" s="4" t="n">
        <v>1</v>
      </c>
      <c r="G873" s="4" t="n">
        <v>54</v>
      </c>
      <c r="H873" s="4" t="n">
        <v>205</v>
      </c>
      <c r="I873" s="4" t="n">
        <v>20</v>
      </c>
      <c r="J873" s="4" t="n">
        <v>47</v>
      </c>
      <c r="K873" s="4" t="n">
        <v>23</v>
      </c>
      <c r="L873" s="4" t="n">
        <v>2</v>
      </c>
      <c r="M873" s="4" t="n">
        <v>56</v>
      </c>
      <c r="N873" s="4" t="n">
        <v>6</v>
      </c>
      <c r="O873" s="4" t="n">
        <v>5</v>
      </c>
      <c r="P873" s="4" t="n">
        <v>2</v>
      </c>
      <c r="Q873" s="4" t="n">
        <v>5</v>
      </c>
      <c r="R873" s="4" t="n">
        <v>5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55</v>
      </c>
      <c r="AA873" s="4" t="str">
        <f aca="false">IF(AND(Z873 &lt; 36, Z873&gt;23), "24-35",
IF(AND(Z873 &lt; 51, Z873&gt;35), "36-50",
IF(AND(Z873 &lt; 66, Z873&gt;50), "51-65",
IF(Z873&gt;65, "66+", "?"))))</f>
        <v>51-65</v>
      </c>
      <c r="AB873" s="4" t="n">
        <v>2818</v>
      </c>
      <c r="AC873" s="4" t="n">
        <v>0</v>
      </c>
      <c r="AD873" s="4" t="n">
        <v>0</v>
      </c>
      <c r="AE873" s="4" t="n">
        <v>0</v>
      </c>
      <c r="AF873" s="4" t="n">
        <v>0</v>
      </c>
      <c r="AG873" s="4" t="n">
        <v>1</v>
      </c>
      <c r="AH873" s="4" t="n">
        <v>0</v>
      </c>
      <c r="AI873" s="4" t="n">
        <v>0</v>
      </c>
      <c r="AJ873" s="4" t="n">
        <v>1</v>
      </c>
      <c r="AK873" s="4" t="n">
        <v>0</v>
      </c>
      <c r="AL873" s="4" t="n">
        <v>241</v>
      </c>
      <c r="AM873" s="5" t="n">
        <v>42031</v>
      </c>
      <c r="AN873" s="3" t="n">
        <f aca="false">MONTH(AM873)</f>
        <v>1</v>
      </c>
      <c r="AO873" s="3" t="str">
        <f aca="false">TEXT(AM873,"mmmm")</f>
        <v>January</v>
      </c>
    </row>
    <row r="874" customFormat="false" ht="12.75" hidden="true" customHeight="false" outlineLevel="0" collapsed="false">
      <c r="A874" s="3" t="n">
        <v>873</v>
      </c>
      <c r="B874" s="4" t="n">
        <v>76630</v>
      </c>
      <c r="C874" s="4" t="n">
        <v>828</v>
      </c>
      <c r="E874" s="4" t="n">
        <v>0</v>
      </c>
      <c r="F874" s="4" t="n">
        <v>0</v>
      </c>
      <c r="G874" s="4" t="n">
        <v>93</v>
      </c>
      <c r="H874" s="4" t="n">
        <v>255</v>
      </c>
      <c r="I874" s="4" t="n">
        <v>31</v>
      </c>
      <c r="J874" s="4" t="n">
        <v>446</v>
      </c>
      <c r="K874" s="4" t="n">
        <v>40</v>
      </c>
      <c r="L874" s="4" t="n">
        <v>56</v>
      </c>
      <c r="M874" s="4" t="n">
        <v>175</v>
      </c>
      <c r="N874" s="4" t="n">
        <v>1</v>
      </c>
      <c r="O874" s="4" t="n">
        <v>3</v>
      </c>
      <c r="P874" s="4" t="n">
        <v>10</v>
      </c>
      <c r="Q874" s="4" t="n">
        <v>11</v>
      </c>
      <c r="R874" s="4" t="n">
        <v>1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37</v>
      </c>
      <c r="AA874" s="4" t="str">
        <f aca="false">IF(AND(Z874 &lt; 36, Z874&gt;23), "24-35",
IF(AND(Z874 &lt; 51, Z874&gt;35), "36-50",
IF(AND(Z874 &lt; 66, Z874&gt;50), "51-65",
IF(Z874&gt;65, "66+", "?"))))</f>
        <v>36-50</v>
      </c>
      <c r="AB874" s="4" t="n">
        <v>2325</v>
      </c>
      <c r="AC874" s="4" t="n">
        <v>0</v>
      </c>
      <c r="AD874" s="4" t="n">
        <v>1</v>
      </c>
      <c r="AE874" s="4" t="n">
        <v>0</v>
      </c>
      <c r="AF874" s="4" t="n">
        <v>0</v>
      </c>
      <c r="AG874" s="4" t="n">
        <v>0</v>
      </c>
      <c r="AH874" s="4" t="n">
        <v>0</v>
      </c>
      <c r="AI874" s="4" t="n">
        <v>1</v>
      </c>
      <c r="AJ874" s="4" t="n">
        <v>0</v>
      </c>
      <c r="AK874" s="4" t="n">
        <v>0</v>
      </c>
      <c r="AL874" s="4" t="n">
        <v>653</v>
      </c>
      <c r="AM874" s="5" t="n">
        <v>42524</v>
      </c>
      <c r="AN874" s="3" t="n">
        <f aca="false">MONTH(AM874)</f>
        <v>6</v>
      </c>
      <c r="AO874" s="3" t="str">
        <f aca="false">TEXT(AM874,"mmmm")</f>
        <v>June</v>
      </c>
    </row>
    <row r="875" customFormat="false" ht="12.75" hidden="true" customHeight="false" outlineLevel="0" collapsed="false">
      <c r="A875" s="3" t="n">
        <v>874</v>
      </c>
      <c r="B875" s="4" t="n">
        <v>26868</v>
      </c>
      <c r="C875" s="4" t="n">
        <v>12</v>
      </c>
      <c r="E875" s="4" t="n">
        <v>1</v>
      </c>
      <c r="F875" s="4" t="n">
        <v>0</v>
      </c>
      <c r="G875" s="4" t="n">
        <v>52</v>
      </c>
      <c r="H875" s="4" t="n">
        <v>0</v>
      </c>
      <c r="I875" s="4" t="n">
        <v>0</v>
      </c>
      <c r="J875" s="4" t="n">
        <v>1</v>
      </c>
      <c r="K875" s="4" t="n">
        <v>8</v>
      </c>
      <c r="L875" s="4" t="n">
        <v>3</v>
      </c>
      <c r="M875" s="4" t="n">
        <v>2</v>
      </c>
      <c r="N875" s="4" t="n">
        <v>1</v>
      </c>
      <c r="O875" s="4" t="n">
        <v>1</v>
      </c>
      <c r="P875" s="4" t="n">
        <v>0</v>
      </c>
      <c r="Q875" s="4" t="n">
        <v>2</v>
      </c>
      <c r="R875" s="4" t="n">
        <v>7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29</v>
      </c>
      <c r="AA875" s="4" t="str">
        <f aca="false">IF(AND(Z875 &lt; 36, Z875&gt;23), "24-35",
IF(AND(Z875 &lt; 51, Z875&gt;35), "36-50",
IF(AND(Z875 &lt; 66, Z875&gt;50), "51-65",
IF(Z875&gt;65, "66+", "?"))))</f>
        <v>24-35</v>
      </c>
      <c r="AB875" s="4" t="n">
        <v>2219</v>
      </c>
      <c r="AC875" s="4" t="n">
        <v>0</v>
      </c>
      <c r="AD875" s="4" t="n">
        <v>0</v>
      </c>
      <c r="AE875" s="4" t="n">
        <v>1</v>
      </c>
      <c r="AF875" s="4" t="n">
        <v>0</v>
      </c>
      <c r="AG875" s="4" t="n">
        <v>0</v>
      </c>
      <c r="AH875" s="4" t="n">
        <v>0</v>
      </c>
      <c r="AI875" s="4" t="n">
        <v>0</v>
      </c>
      <c r="AJ875" s="4" t="n">
        <v>0</v>
      </c>
      <c r="AK875" s="4" t="n">
        <v>0</v>
      </c>
      <c r="AL875" s="4" t="n">
        <v>10</v>
      </c>
      <c r="AM875" s="5" t="n">
        <v>42630</v>
      </c>
      <c r="AN875" s="3" t="n">
        <f aca="false">MONTH(AM875)</f>
        <v>9</v>
      </c>
      <c r="AO875" s="3" t="str">
        <f aca="false">TEXT(AM875,"mmmm")</f>
        <v>September</v>
      </c>
    </row>
    <row r="876" customFormat="false" ht="12.75" hidden="false" customHeight="false" outlineLevel="0" collapsed="false">
      <c r="A876" s="3" t="n">
        <v>875</v>
      </c>
      <c r="B876" s="4" t="n">
        <v>85696</v>
      </c>
      <c r="C876" s="4" t="n">
        <v>1301</v>
      </c>
      <c r="D876" s="4" t="n">
        <f aca="false">C876*100/B876</f>
        <v>1.5181572068708</v>
      </c>
      <c r="E876" s="4" t="n">
        <v>0</v>
      </c>
      <c r="F876" s="4" t="n">
        <v>0</v>
      </c>
      <c r="G876" s="4" t="n">
        <v>88</v>
      </c>
      <c r="H876" s="4" t="n">
        <v>714</v>
      </c>
      <c r="I876" s="4" t="n">
        <v>76</v>
      </c>
      <c r="J876" s="4" t="n">
        <v>395</v>
      </c>
      <c r="K876" s="4" t="n">
        <v>116</v>
      </c>
      <c r="L876" s="4" t="n">
        <v>0</v>
      </c>
      <c r="M876" s="4" t="n">
        <v>12</v>
      </c>
      <c r="N876" s="4" t="n">
        <v>1</v>
      </c>
      <c r="O876" s="4" t="n">
        <v>4</v>
      </c>
      <c r="P876" s="4" t="n">
        <v>6</v>
      </c>
      <c r="Q876" s="4" t="n">
        <v>9</v>
      </c>
      <c r="R876" s="4" t="n">
        <v>1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1</v>
      </c>
      <c r="Z876" s="4" t="n">
        <v>58</v>
      </c>
      <c r="AA876" s="4" t="str">
        <f aca="false">IF(AND(Z876 &lt; 36, Z876&gt;23), "24-35",
IF(AND(Z876 &lt; 51, Z876&gt;35), "36-50",
IF(AND(Z876 &lt; 66, Z876&gt;50), "51-65",
IF(Z876&gt;65, "66+", "?"))))</f>
        <v>51-65</v>
      </c>
      <c r="AB876" s="4" t="n">
        <v>2581</v>
      </c>
      <c r="AC876" s="4" t="n">
        <v>1</v>
      </c>
      <c r="AD876" s="4" t="n">
        <v>0</v>
      </c>
      <c r="AE876" s="4" t="n">
        <v>0</v>
      </c>
      <c r="AF876" s="4" t="n">
        <v>0</v>
      </c>
      <c r="AG876" s="4" t="n">
        <v>0</v>
      </c>
      <c r="AH876" s="4" t="n">
        <v>0</v>
      </c>
      <c r="AI876" s="4" t="n">
        <v>0</v>
      </c>
      <c r="AJ876" s="4" t="n">
        <v>0</v>
      </c>
      <c r="AK876" s="4" t="n">
        <v>1</v>
      </c>
      <c r="AL876" s="4" t="n">
        <v>1289</v>
      </c>
      <c r="AM876" s="5" t="n">
        <v>42268</v>
      </c>
      <c r="AN876" s="3" t="n">
        <f aca="false">MONTH(AM876)</f>
        <v>9</v>
      </c>
      <c r="AO876" s="3" t="str">
        <f aca="false">TEXT(AM876,"mmmm")</f>
        <v>September</v>
      </c>
    </row>
    <row r="877" customFormat="false" ht="12.75" hidden="true" customHeight="false" outlineLevel="0" collapsed="false">
      <c r="A877" s="3" t="n">
        <v>876</v>
      </c>
      <c r="B877" s="4" t="n">
        <v>55260</v>
      </c>
      <c r="C877" s="4" t="n">
        <v>897</v>
      </c>
      <c r="E877" s="4" t="n">
        <v>0</v>
      </c>
      <c r="F877" s="4" t="n">
        <v>1</v>
      </c>
      <c r="G877" s="4" t="n">
        <v>81</v>
      </c>
      <c r="H877" s="4" t="n">
        <v>825</v>
      </c>
      <c r="I877" s="4" t="n">
        <v>8</v>
      </c>
      <c r="J877" s="4" t="n">
        <v>53</v>
      </c>
      <c r="K877" s="4" t="n">
        <v>11</v>
      </c>
      <c r="L877" s="4" t="n">
        <v>0</v>
      </c>
      <c r="M877" s="4" t="n">
        <v>242</v>
      </c>
      <c r="N877" s="4" t="n">
        <v>2</v>
      </c>
      <c r="O877" s="4" t="n">
        <v>8</v>
      </c>
      <c r="P877" s="4" t="n">
        <v>10</v>
      </c>
      <c r="Q877" s="4" t="n">
        <v>5</v>
      </c>
      <c r="R877" s="4" t="n">
        <v>6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48</v>
      </c>
      <c r="AA877" s="4" t="str">
        <f aca="false">IF(AND(Z877 &lt; 36, Z877&gt;23), "24-35",
IF(AND(Z877 &lt; 51, Z877&gt;35), "36-50",
IF(AND(Z877 &lt; 66, Z877&gt;50), "51-65",
IF(Z877&gt;65, "66+", "?"))))</f>
        <v>36-50</v>
      </c>
      <c r="AB877" s="4" t="n">
        <v>2723</v>
      </c>
      <c r="AC877" s="4" t="n">
        <v>0</v>
      </c>
      <c r="AD877" s="4" t="n">
        <v>0</v>
      </c>
      <c r="AE877" s="4" t="n">
        <v>1</v>
      </c>
      <c r="AF877" s="4" t="n">
        <v>0</v>
      </c>
      <c r="AG877" s="4" t="n">
        <v>0</v>
      </c>
      <c r="AH877" s="4" t="n">
        <v>0</v>
      </c>
      <c r="AI877" s="4" t="n">
        <v>0</v>
      </c>
      <c r="AJ877" s="4" t="n">
        <v>0</v>
      </c>
      <c r="AK877" s="4" t="n">
        <v>1</v>
      </c>
      <c r="AL877" s="4" t="n">
        <v>655</v>
      </c>
      <c r="AM877" s="5" t="n">
        <v>42126</v>
      </c>
      <c r="AN877" s="3" t="n">
        <f aca="false">MONTH(AM877)</f>
        <v>5</v>
      </c>
      <c r="AO877" s="3" t="str">
        <f aca="false">TEXT(AM877,"mmmm")</f>
        <v>May</v>
      </c>
    </row>
    <row r="878" customFormat="false" ht="12.75" hidden="false" customHeight="false" outlineLevel="0" collapsed="false">
      <c r="A878" s="3" t="n">
        <v>877</v>
      </c>
      <c r="B878" s="4" t="n">
        <v>85696</v>
      </c>
      <c r="C878" s="4" t="n">
        <v>1301</v>
      </c>
      <c r="D878" s="4" t="n">
        <f aca="false">C878*100/B878</f>
        <v>1.5181572068708</v>
      </c>
      <c r="E878" s="4" t="n">
        <v>0</v>
      </c>
      <c r="F878" s="4" t="n">
        <v>0</v>
      </c>
      <c r="G878" s="4" t="n">
        <v>88</v>
      </c>
      <c r="H878" s="4" t="n">
        <v>714</v>
      </c>
      <c r="I878" s="4" t="n">
        <v>76</v>
      </c>
      <c r="J878" s="4" t="n">
        <v>395</v>
      </c>
      <c r="K878" s="4" t="n">
        <v>116</v>
      </c>
      <c r="L878" s="4" t="n">
        <v>0</v>
      </c>
      <c r="M878" s="4" t="n">
        <v>12</v>
      </c>
      <c r="N878" s="4" t="n">
        <v>1</v>
      </c>
      <c r="O878" s="4" t="n">
        <v>4</v>
      </c>
      <c r="P878" s="4" t="n">
        <v>6</v>
      </c>
      <c r="Q878" s="4" t="n">
        <v>9</v>
      </c>
      <c r="R878" s="4" t="n">
        <v>1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1</v>
      </c>
      <c r="Z878" s="4" t="n">
        <v>58</v>
      </c>
      <c r="AA878" s="4" t="str">
        <f aca="false">IF(AND(Z878 &lt; 36, Z878&gt;23), "24-35",
IF(AND(Z878 &lt; 51, Z878&gt;35), "36-50",
IF(AND(Z878 &lt; 66, Z878&gt;50), "51-65",
IF(Z878&gt;65, "66+", "?"))))</f>
        <v>51-65</v>
      </c>
      <c r="AB878" s="4" t="n">
        <v>2581</v>
      </c>
      <c r="AC878" s="4" t="n">
        <v>1</v>
      </c>
      <c r="AD878" s="4" t="n">
        <v>0</v>
      </c>
      <c r="AE878" s="4" t="n">
        <v>0</v>
      </c>
      <c r="AF878" s="4" t="n">
        <v>0</v>
      </c>
      <c r="AG878" s="4" t="n">
        <v>0</v>
      </c>
      <c r="AH878" s="4" t="n">
        <v>0</v>
      </c>
      <c r="AI878" s="4" t="n">
        <v>0</v>
      </c>
      <c r="AJ878" s="4" t="n">
        <v>0</v>
      </c>
      <c r="AK878" s="4" t="n">
        <v>1</v>
      </c>
      <c r="AL878" s="4" t="n">
        <v>1289</v>
      </c>
      <c r="AM878" s="5" t="n">
        <v>42268</v>
      </c>
      <c r="AN878" s="3" t="n">
        <f aca="false">MONTH(AM878)</f>
        <v>9</v>
      </c>
      <c r="AO878" s="3" t="str">
        <f aca="false">TEXT(AM878,"mmmm")</f>
        <v>September</v>
      </c>
    </row>
    <row r="879" customFormat="false" ht="12.75" hidden="true" customHeight="false" outlineLevel="0" collapsed="false">
      <c r="A879" s="3" t="n">
        <v>878</v>
      </c>
      <c r="B879" s="4" t="n">
        <v>78331</v>
      </c>
      <c r="C879" s="4" t="n">
        <v>1577</v>
      </c>
      <c r="E879" s="4" t="n">
        <v>0</v>
      </c>
      <c r="F879" s="4" t="n">
        <v>1</v>
      </c>
      <c r="G879" s="4" t="n">
        <v>97</v>
      </c>
      <c r="H879" s="4" t="n">
        <v>756</v>
      </c>
      <c r="I879" s="4" t="n">
        <v>138</v>
      </c>
      <c r="J879" s="4" t="n">
        <v>354</v>
      </c>
      <c r="K879" s="4" t="n">
        <v>160</v>
      </c>
      <c r="L879" s="4" t="n">
        <v>169</v>
      </c>
      <c r="M879" s="4" t="n">
        <v>61</v>
      </c>
      <c r="N879" s="4" t="n">
        <v>2</v>
      </c>
      <c r="O879" s="4" t="n">
        <v>10</v>
      </c>
      <c r="P879" s="4" t="n">
        <v>6</v>
      </c>
      <c r="Q879" s="4" t="n">
        <v>7</v>
      </c>
      <c r="R879" s="4" t="n">
        <v>4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62</v>
      </c>
      <c r="AA879" s="4" t="str">
        <f aca="false">IF(AND(Z879 &lt; 36, Z879&gt;23), "24-35",
IF(AND(Z879 &lt; 51, Z879&gt;35), "36-50",
IF(AND(Z879 &lt; 66, Z879&gt;50), "51-65",
IF(Z879&gt;65, "66+", "?"))))</f>
        <v>51-65</v>
      </c>
      <c r="AB879" s="4" t="n">
        <v>2316</v>
      </c>
      <c r="AC879" s="4" t="n">
        <v>1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1</v>
      </c>
      <c r="AJ879" s="4" t="n">
        <v>0</v>
      </c>
      <c r="AK879" s="4" t="n">
        <v>0</v>
      </c>
      <c r="AL879" s="4" t="n">
        <v>1516</v>
      </c>
      <c r="AM879" s="5" t="n">
        <v>42533</v>
      </c>
      <c r="AN879" s="3" t="n">
        <f aca="false">MONTH(AM879)</f>
        <v>6</v>
      </c>
      <c r="AO879" s="3" t="str">
        <f aca="false">TEXT(AM879,"mmmm")</f>
        <v>June</v>
      </c>
    </row>
    <row r="880" customFormat="false" ht="12.75" hidden="true" customHeight="false" outlineLevel="0" collapsed="false">
      <c r="A880" s="3" t="n">
        <v>879</v>
      </c>
      <c r="B880" s="4" t="n">
        <v>37087</v>
      </c>
      <c r="C880" s="4" t="n">
        <v>398</v>
      </c>
      <c r="E880" s="4" t="n">
        <v>1</v>
      </c>
      <c r="F880" s="4" t="n">
        <v>0</v>
      </c>
      <c r="G880" s="4" t="n">
        <v>50</v>
      </c>
      <c r="H880" s="4" t="n">
        <v>194</v>
      </c>
      <c r="I880" s="4" t="n">
        <v>55</v>
      </c>
      <c r="J880" s="4" t="n">
        <v>134</v>
      </c>
      <c r="K880" s="4" t="n">
        <v>15</v>
      </c>
      <c r="L880" s="4" t="n">
        <v>0</v>
      </c>
      <c r="M880" s="4" t="n">
        <v>3</v>
      </c>
      <c r="N880" s="4" t="n">
        <v>3</v>
      </c>
      <c r="O880" s="4" t="n">
        <v>4</v>
      </c>
      <c r="P880" s="4" t="n">
        <v>2</v>
      </c>
      <c r="Q880" s="4" t="n">
        <v>8</v>
      </c>
      <c r="R880" s="4" t="n">
        <v>6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46</v>
      </c>
      <c r="AA880" s="4" t="str">
        <f aca="false">IF(AND(Z880 &lt; 36, Z880&gt;23), "24-35",
IF(AND(Z880 &lt; 51, Z880&gt;35), "36-50",
IF(AND(Z880 &lt; 66, Z880&gt;50), "51-65",
IF(Z880&gt;65, "66+", "?"))))</f>
        <v>36-50</v>
      </c>
      <c r="AB880" s="4" t="n">
        <v>2481</v>
      </c>
      <c r="AC880" s="4" t="n">
        <v>0</v>
      </c>
      <c r="AD880" s="4" t="n">
        <v>1</v>
      </c>
      <c r="AE880" s="4" t="n">
        <v>0</v>
      </c>
      <c r="AF880" s="4" t="n">
        <v>0</v>
      </c>
      <c r="AG880" s="4" t="n">
        <v>0</v>
      </c>
      <c r="AH880" s="4" t="n">
        <v>0</v>
      </c>
      <c r="AI880" s="4" t="n">
        <v>0</v>
      </c>
      <c r="AJ880" s="4" t="n">
        <v>0</v>
      </c>
      <c r="AK880" s="4" t="n">
        <v>1</v>
      </c>
      <c r="AL880" s="4" t="n">
        <v>395</v>
      </c>
      <c r="AM880" s="5" t="n">
        <v>42368</v>
      </c>
      <c r="AN880" s="3" t="n">
        <f aca="false">MONTH(AM880)</f>
        <v>12</v>
      </c>
      <c r="AO880" s="3" t="str">
        <f aca="false">TEXT(AM880,"mmmm")</f>
        <v>December</v>
      </c>
    </row>
    <row r="881" customFormat="false" ht="12.75" hidden="true" customHeight="false" outlineLevel="0" collapsed="false">
      <c r="A881" s="3" t="n">
        <v>880</v>
      </c>
      <c r="B881" s="4" t="n">
        <v>21846</v>
      </c>
      <c r="C881" s="4" t="n">
        <v>58</v>
      </c>
      <c r="E881" s="4" t="n">
        <v>1</v>
      </c>
      <c r="F881" s="4" t="n">
        <v>0</v>
      </c>
      <c r="G881" s="4" t="n">
        <v>38</v>
      </c>
      <c r="H881" s="4" t="n">
        <v>7</v>
      </c>
      <c r="I881" s="4" t="n">
        <v>17</v>
      </c>
      <c r="J881" s="4" t="n">
        <v>18</v>
      </c>
      <c r="K881" s="4" t="n">
        <v>6</v>
      </c>
      <c r="L881" s="4" t="n">
        <v>10</v>
      </c>
      <c r="M881" s="4" t="n">
        <v>26</v>
      </c>
      <c r="N881" s="4" t="n">
        <v>4</v>
      </c>
      <c r="O881" s="4" t="n">
        <v>4</v>
      </c>
      <c r="P881" s="4" t="n">
        <v>0</v>
      </c>
      <c r="Q881" s="4" t="n">
        <v>3</v>
      </c>
      <c r="R881" s="4" t="n">
        <v>8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34</v>
      </c>
      <c r="AA881" s="4" t="str">
        <f aca="false">IF(AND(Z881 &lt; 36, Z881&gt;23), "24-35",
IF(AND(Z881 &lt; 51, Z881&gt;35), "36-50",
IF(AND(Z881 &lt; 66, Z881&gt;50), "51-65",
IF(Z881&gt;65, "66+", "?"))))</f>
        <v>24-35</v>
      </c>
      <c r="AB881" s="4" t="n">
        <v>2409</v>
      </c>
      <c r="AC881" s="4" t="n">
        <v>1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1</v>
      </c>
      <c r="AJ881" s="4" t="n">
        <v>0</v>
      </c>
      <c r="AK881" s="4" t="n">
        <v>0</v>
      </c>
      <c r="AL881" s="4" t="n">
        <v>32</v>
      </c>
      <c r="AM881" s="5" t="n">
        <v>42440</v>
      </c>
      <c r="AN881" s="3" t="n">
        <f aca="false">MONTH(AM881)</f>
        <v>3</v>
      </c>
      <c r="AO881" s="3" t="str">
        <f aca="false">TEXT(AM881,"mmmm")</f>
        <v>March</v>
      </c>
    </row>
    <row r="882" customFormat="false" ht="12.75" hidden="true" customHeight="false" outlineLevel="0" collapsed="false">
      <c r="A882" s="3" t="n">
        <v>881</v>
      </c>
      <c r="B882" s="4" t="n">
        <v>81320</v>
      </c>
      <c r="C882" s="4" t="n">
        <v>871</v>
      </c>
      <c r="E882" s="4" t="n">
        <v>0</v>
      </c>
      <c r="F882" s="4" t="n">
        <v>0</v>
      </c>
      <c r="G882" s="4" t="n">
        <v>61</v>
      </c>
      <c r="H882" s="4" t="n">
        <v>183</v>
      </c>
      <c r="I882" s="4" t="n">
        <v>33</v>
      </c>
      <c r="J882" s="4" t="n">
        <v>493</v>
      </c>
      <c r="K882" s="4" t="n">
        <v>59</v>
      </c>
      <c r="L882" s="4" t="n">
        <v>103</v>
      </c>
      <c r="M882" s="4" t="n">
        <v>57</v>
      </c>
      <c r="N882" s="4" t="n">
        <v>1</v>
      </c>
      <c r="O882" s="4" t="n">
        <v>4</v>
      </c>
      <c r="P882" s="4" t="n">
        <v>3</v>
      </c>
      <c r="Q882" s="4" t="n">
        <v>10</v>
      </c>
      <c r="R882" s="4" t="n">
        <v>2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62</v>
      </c>
      <c r="AA882" s="4" t="str">
        <f aca="false">IF(AND(Z882 &lt; 36, Z882&gt;23), "24-35",
IF(AND(Z882 &lt; 51, Z882&gt;35), "36-50",
IF(AND(Z882 &lt; 66, Z882&gt;50), "51-65",
IF(Z882&gt;65, "66+", "?"))))</f>
        <v>51-65</v>
      </c>
      <c r="AB882" s="4" t="n">
        <v>2667</v>
      </c>
      <c r="AC882" s="4" t="n">
        <v>0</v>
      </c>
      <c r="AD882" s="4" t="n">
        <v>1</v>
      </c>
      <c r="AE882" s="4" t="n">
        <v>0</v>
      </c>
      <c r="AF882" s="4" t="n">
        <v>0</v>
      </c>
      <c r="AG882" s="4" t="n">
        <v>0</v>
      </c>
      <c r="AH882" s="4" t="n">
        <v>0</v>
      </c>
      <c r="AI882" s="4" t="n">
        <v>1</v>
      </c>
      <c r="AJ882" s="4" t="n">
        <v>0</v>
      </c>
      <c r="AK882" s="4" t="n">
        <v>0</v>
      </c>
      <c r="AL882" s="4" t="n">
        <v>814</v>
      </c>
      <c r="AM882" s="5" t="n">
        <v>42182</v>
      </c>
      <c r="AN882" s="3" t="n">
        <f aca="false">MONTH(AM882)</f>
        <v>6</v>
      </c>
      <c r="AO882" s="3" t="str">
        <f aca="false">TEXT(AM882,"mmmm")</f>
        <v>June</v>
      </c>
    </row>
    <row r="883" customFormat="false" ht="12.75" hidden="true" customHeight="false" outlineLevel="0" collapsed="false">
      <c r="A883" s="3" t="n">
        <v>882</v>
      </c>
      <c r="B883" s="4" t="n">
        <v>54137</v>
      </c>
      <c r="C883" s="4" t="n">
        <v>183</v>
      </c>
      <c r="E883" s="4" t="n">
        <v>0</v>
      </c>
      <c r="F883" s="4" t="n">
        <v>1</v>
      </c>
      <c r="G883" s="4" t="n">
        <v>46</v>
      </c>
      <c r="H883" s="4" t="n">
        <v>171</v>
      </c>
      <c r="I883" s="4" t="n">
        <v>0</v>
      </c>
      <c r="J883" s="4" t="n">
        <v>11</v>
      </c>
      <c r="K883" s="4" t="n">
        <v>0</v>
      </c>
      <c r="L883" s="4" t="n">
        <v>1</v>
      </c>
      <c r="M883" s="4" t="n">
        <v>20</v>
      </c>
      <c r="N883" s="4" t="n">
        <v>2</v>
      </c>
      <c r="O883" s="4" t="n">
        <v>4</v>
      </c>
      <c r="P883" s="4" t="n">
        <v>1</v>
      </c>
      <c r="Q883" s="4" t="n">
        <v>4</v>
      </c>
      <c r="R883" s="4" t="n">
        <v>6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50</v>
      </c>
      <c r="AA883" s="4" t="str">
        <f aca="false">IF(AND(Z883 &lt; 36, Z883&gt;23), "24-35",
IF(AND(Z883 &lt; 51, Z883&gt;35), "36-50",
IF(AND(Z883 &lt; 66, Z883&gt;50), "51-65",
IF(Z883&gt;65, "66+", "?"))))</f>
        <v>36-50</v>
      </c>
      <c r="AB883" s="4" t="n">
        <v>2476</v>
      </c>
      <c r="AC883" s="4" t="n">
        <v>1</v>
      </c>
      <c r="AD883" s="4" t="n">
        <v>0</v>
      </c>
      <c r="AE883" s="4" t="n">
        <v>0</v>
      </c>
      <c r="AF883" s="4" t="n">
        <v>0</v>
      </c>
      <c r="AG883" s="4" t="n">
        <v>0</v>
      </c>
      <c r="AH883" s="4" t="n">
        <v>0</v>
      </c>
      <c r="AI883" s="4" t="n">
        <v>1</v>
      </c>
      <c r="AJ883" s="4" t="n">
        <v>0</v>
      </c>
      <c r="AK883" s="4" t="n">
        <v>0</v>
      </c>
      <c r="AL883" s="4" t="n">
        <v>163</v>
      </c>
      <c r="AM883" s="5" t="n">
        <v>42373</v>
      </c>
      <c r="AN883" s="3" t="n">
        <f aca="false">MONTH(AM883)</f>
        <v>1</v>
      </c>
      <c r="AO883" s="3" t="str">
        <f aca="false">TEXT(AM883,"mmmm")</f>
        <v>January</v>
      </c>
    </row>
    <row r="884" customFormat="false" ht="12.75" hidden="true" customHeight="false" outlineLevel="0" collapsed="false">
      <c r="A884" s="3" t="n">
        <v>883</v>
      </c>
      <c r="B884" s="4" t="n">
        <v>66825</v>
      </c>
      <c r="C884" s="4" t="n">
        <v>818</v>
      </c>
      <c r="E884" s="4" t="n">
        <v>0</v>
      </c>
      <c r="F884" s="4" t="n">
        <v>0</v>
      </c>
      <c r="G884" s="4" t="n">
        <v>73</v>
      </c>
      <c r="H884" s="4" t="n">
        <v>243</v>
      </c>
      <c r="I884" s="4" t="n">
        <v>101</v>
      </c>
      <c r="J884" s="4" t="n">
        <v>405</v>
      </c>
      <c r="K884" s="4" t="n">
        <v>29</v>
      </c>
      <c r="L884" s="4" t="n">
        <v>40</v>
      </c>
      <c r="M884" s="4" t="n">
        <v>40</v>
      </c>
      <c r="N884" s="4" t="n">
        <v>1</v>
      </c>
      <c r="O884" s="4" t="n">
        <v>4</v>
      </c>
      <c r="P884" s="4" t="n">
        <v>5</v>
      </c>
      <c r="Q884" s="4" t="n">
        <v>6</v>
      </c>
      <c r="R884" s="4" t="n">
        <v>2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53</v>
      </c>
      <c r="AA884" s="4" t="str">
        <f aca="false">IF(AND(Z884 &lt; 36, Z884&gt;23), "24-35",
IF(AND(Z884 &lt; 51, Z884&gt;35), "36-50",
IF(AND(Z884 &lt; 66, Z884&gt;50), "51-65",
IF(Z884&gt;65, "66+", "?"))))</f>
        <v>51-65</v>
      </c>
      <c r="AB884" s="4" t="n">
        <v>2509</v>
      </c>
      <c r="AC884" s="4" t="n">
        <v>0</v>
      </c>
      <c r="AD884" s="4" t="n">
        <v>0</v>
      </c>
      <c r="AE884" s="4" t="n">
        <v>0</v>
      </c>
      <c r="AF884" s="4" t="n">
        <v>1</v>
      </c>
      <c r="AG884" s="4" t="n">
        <v>0</v>
      </c>
      <c r="AH884" s="4" t="n">
        <v>0</v>
      </c>
      <c r="AI884" s="4" t="n">
        <v>1</v>
      </c>
      <c r="AJ884" s="4" t="n">
        <v>0</v>
      </c>
      <c r="AK884" s="4" t="n">
        <v>0</v>
      </c>
      <c r="AL884" s="4" t="n">
        <v>778</v>
      </c>
      <c r="AM884" s="5" t="n">
        <v>42340</v>
      </c>
      <c r="AN884" s="3" t="n">
        <f aca="false">MONTH(AM884)</f>
        <v>12</v>
      </c>
      <c r="AO884" s="3" t="str">
        <f aca="false">TEXT(AM884,"mmmm")</f>
        <v>December</v>
      </c>
    </row>
    <row r="885" customFormat="false" ht="12.75" hidden="true" customHeight="false" outlineLevel="0" collapsed="false">
      <c r="A885" s="3" t="n">
        <v>884</v>
      </c>
      <c r="B885" s="4" t="n">
        <v>57100</v>
      </c>
      <c r="C885" s="4" t="n">
        <v>313</v>
      </c>
      <c r="E885" s="4" t="n">
        <v>0</v>
      </c>
      <c r="F885" s="4" t="n">
        <v>0</v>
      </c>
      <c r="G885" s="4" t="n">
        <v>19</v>
      </c>
      <c r="H885" s="4" t="n">
        <v>181</v>
      </c>
      <c r="I885" s="4" t="n">
        <v>21</v>
      </c>
      <c r="J885" s="4" t="n">
        <v>69</v>
      </c>
      <c r="K885" s="4" t="n">
        <v>39</v>
      </c>
      <c r="L885" s="4" t="n">
        <v>3</v>
      </c>
      <c r="M885" s="4" t="n">
        <v>96</v>
      </c>
      <c r="N885" s="4" t="n">
        <v>1</v>
      </c>
      <c r="O885" s="4" t="n">
        <v>3</v>
      </c>
      <c r="P885" s="4" t="n">
        <v>3</v>
      </c>
      <c r="Q885" s="4" t="n">
        <v>6</v>
      </c>
      <c r="R885" s="4" t="n">
        <v>3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47</v>
      </c>
      <c r="AA885" s="4" t="str">
        <f aca="false">IF(AND(Z885 &lt; 36, Z885&gt;23), "24-35",
IF(AND(Z885 &lt; 51, Z885&gt;35), "36-50",
IF(AND(Z885 &lt; 66, Z885&gt;50), "51-65",
IF(Z885&gt;65, "66+", "?"))))</f>
        <v>36-50</v>
      </c>
      <c r="AB885" s="4" t="n">
        <v>2366</v>
      </c>
      <c r="AC885" s="4" t="n">
        <v>0</v>
      </c>
      <c r="AD885" s="4" t="n">
        <v>0</v>
      </c>
      <c r="AE885" s="4" t="n">
        <v>0</v>
      </c>
      <c r="AF885" s="4" t="n">
        <v>1</v>
      </c>
      <c r="AG885" s="4" t="n">
        <v>0</v>
      </c>
      <c r="AH885" s="4" t="n">
        <v>0</v>
      </c>
      <c r="AI885" s="4" t="n">
        <v>1</v>
      </c>
      <c r="AJ885" s="4" t="n">
        <v>0</v>
      </c>
      <c r="AK885" s="4" t="n">
        <v>0</v>
      </c>
      <c r="AL885" s="4" t="n">
        <v>217</v>
      </c>
      <c r="AM885" s="5" t="n">
        <v>42483</v>
      </c>
      <c r="AN885" s="3" t="n">
        <f aca="false">MONTH(AM885)</f>
        <v>4</v>
      </c>
      <c r="AO885" s="3" t="str">
        <f aca="false">TEXT(AM885,"mmmm")</f>
        <v>April</v>
      </c>
    </row>
    <row r="886" customFormat="false" ht="12.75" hidden="true" customHeight="false" outlineLevel="0" collapsed="false">
      <c r="A886" s="3" t="n">
        <v>885</v>
      </c>
      <c r="B886" s="4" t="n">
        <v>58917</v>
      </c>
      <c r="C886" s="4" t="n">
        <v>254</v>
      </c>
      <c r="E886" s="4" t="n">
        <v>1</v>
      </c>
      <c r="F886" s="4" t="n">
        <v>2</v>
      </c>
      <c r="G886" s="4" t="n">
        <v>10</v>
      </c>
      <c r="H886" s="4" t="n">
        <v>151</v>
      </c>
      <c r="I886" s="4" t="n">
        <v>7</v>
      </c>
      <c r="J886" s="4" t="n">
        <v>89</v>
      </c>
      <c r="K886" s="4" t="n">
        <v>0</v>
      </c>
      <c r="L886" s="4" t="n">
        <v>7</v>
      </c>
      <c r="M886" s="4" t="n">
        <v>28</v>
      </c>
      <c r="N886" s="4" t="n">
        <v>5</v>
      </c>
      <c r="O886" s="4" t="n">
        <v>4</v>
      </c>
      <c r="P886" s="4" t="n">
        <v>1</v>
      </c>
      <c r="Q886" s="4" t="n">
        <v>6</v>
      </c>
      <c r="R886" s="4" t="n">
        <v>5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51</v>
      </c>
      <c r="AA886" s="4" t="str">
        <f aca="false">IF(AND(Z886 &lt; 36, Z886&gt;23), "24-35",
IF(AND(Z886 &lt; 51, Z886&gt;35), "36-50",
IF(AND(Z886 &lt; 66, Z886&gt;50), "51-65",
IF(Z886&gt;65, "66+", "?"))))</f>
        <v>51-65</v>
      </c>
      <c r="AB886" s="4" t="n">
        <v>2621</v>
      </c>
      <c r="AC886" s="4" t="n">
        <v>0</v>
      </c>
      <c r="AD886" s="4" t="n">
        <v>0</v>
      </c>
      <c r="AE886" s="4" t="n">
        <v>0</v>
      </c>
      <c r="AF886" s="4" t="n">
        <v>1</v>
      </c>
      <c r="AG886" s="4" t="n">
        <v>0</v>
      </c>
      <c r="AH886" s="4" t="n">
        <v>0</v>
      </c>
      <c r="AI886" s="4" t="n">
        <v>1</v>
      </c>
      <c r="AJ886" s="4" t="n">
        <v>0</v>
      </c>
      <c r="AK886" s="4" t="n">
        <v>0</v>
      </c>
      <c r="AL886" s="4" t="n">
        <v>226</v>
      </c>
      <c r="AM886" s="5" t="n">
        <v>42228</v>
      </c>
      <c r="AN886" s="3" t="n">
        <f aca="false">MONTH(AM886)</f>
        <v>8</v>
      </c>
      <c r="AO886" s="3" t="str">
        <f aca="false">TEXT(AM886,"mmmm")</f>
        <v>August</v>
      </c>
    </row>
    <row r="887" customFormat="false" ht="12.75" hidden="true" customHeight="false" outlineLevel="0" collapsed="false">
      <c r="A887" s="3" t="n">
        <v>886</v>
      </c>
      <c r="B887" s="4" t="n">
        <v>85072</v>
      </c>
      <c r="C887" s="4" t="n">
        <v>1182</v>
      </c>
      <c r="E887" s="4" t="n">
        <v>0</v>
      </c>
      <c r="F887" s="4" t="n">
        <v>0</v>
      </c>
      <c r="G887" s="4" t="n">
        <v>94</v>
      </c>
      <c r="H887" s="4" t="n">
        <v>494</v>
      </c>
      <c r="I887" s="4" t="n">
        <v>92</v>
      </c>
      <c r="J887" s="4" t="n">
        <v>391</v>
      </c>
      <c r="K887" s="4" t="n">
        <v>194</v>
      </c>
      <c r="L887" s="4" t="n">
        <v>11</v>
      </c>
      <c r="M887" s="4" t="n">
        <v>241</v>
      </c>
      <c r="N887" s="4" t="n">
        <v>1</v>
      </c>
      <c r="O887" s="4" t="n">
        <v>3</v>
      </c>
      <c r="P887" s="4" t="n">
        <v>4</v>
      </c>
      <c r="Q887" s="4" t="n">
        <v>10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43</v>
      </c>
      <c r="AA887" s="4" t="str">
        <f aca="false">IF(AND(Z887 &lt; 36, Z887&gt;23), "24-35",
IF(AND(Z887 &lt; 51, Z887&gt;35), "36-50",
IF(AND(Z887 &lt; 66, Z887&gt;50), "51-65",
IF(Z887&gt;65, "66+", "?"))))</f>
        <v>36-50</v>
      </c>
      <c r="AB887" s="4" t="n">
        <v>2240</v>
      </c>
      <c r="AC887" s="4" t="n">
        <v>0</v>
      </c>
      <c r="AD887" s="4" t="n">
        <v>0</v>
      </c>
      <c r="AE887" s="4" t="n">
        <v>1</v>
      </c>
      <c r="AF887" s="4" t="n">
        <v>0</v>
      </c>
      <c r="AG887" s="4" t="n">
        <v>0</v>
      </c>
      <c r="AH887" s="4" t="n">
        <v>0</v>
      </c>
      <c r="AI887" s="4" t="n">
        <v>1</v>
      </c>
      <c r="AJ887" s="4" t="n">
        <v>0</v>
      </c>
      <c r="AK887" s="4" t="n">
        <v>0</v>
      </c>
      <c r="AL887" s="4" t="n">
        <v>941</v>
      </c>
      <c r="AM887" s="5" t="n">
        <v>42609</v>
      </c>
      <c r="AN887" s="3" t="n">
        <f aca="false">MONTH(AM887)</f>
        <v>8</v>
      </c>
      <c r="AO887" s="3" t="str">
        <f aca="false">TEXT(AM887,"mmmm")</f>
        <v>August</v>
      </c>
    </row>
    <row r="888" customFormat="false" ht="12.75" hidden="false" customHeight="false" outlineLevel="0" collapsed="false">
      <c r="A888" s="3" t="n">
        <v>887</v>
      </c>
      <c r="B888" s="4" t="n">
        <v>83257</v>
      </c>
      <c r="C888" s="4" t="n">
        <v>1298</v>
      </c>
      <c r="D888" s="4" t="n">
        <f aca="false">C888*100/B888</f>
        <v>1.55902806971186</v>
      </c>
      <c r="E888" s="4" t="n">
        <v>0</v>
      </c>
      <c r="F888" s="4" t="n">
        <v>0</v>
      </c>
      <c r="G888" s="4" t="n">
        <v>56</v>
      </c>
      <c r="H888" s="4" t="n">
        <v>536</v>
      </c>
      <c r="I888" s="4" t="n">
        <v>27</v>
      </c>
      <c r="J888" s="4" t="n">
        <v>590</v>
      </c>
      <c r="K888" s="4" t="n">
        <v>38</v>
      </c>
      <c r="L888" s="4" t="n">
        <v>107</v>
      </c>
      <c r="M888" s="4" t="n">
        <v>67</v>
      </c>
      <c r="N888" s="4" t="n">
        <v>1</v>
      </c>
      <c r="O888" s="4" t="n">
        <v>5</v>
      </c>
      <c r="P888" s="4" t="n">
        <v>10</v>
      </c>
      <c r="Q888" s="4" t="n">
        <v>12</v>
      </c>
      <c r="R888" s="4" t="n">
        <v>6</v>
      </c>
      <c r="S888" s="4" t="n">
        <v>0</v>
      </c>
      <c r="T888" s="4" t="n">
        <v>0</v>
      </c>
      <c r="U888" s="4" t="n">
        <v>1</v>
      </c>
      <c r="V888" s="4" t="n">
        <v>0</v>
      </c>
      <c r="W888" s="4" t="n">
        <v>1</v>
      </c>
      <c r="X888" s="4" t="n">
        <v>1</v>
      </c>
      <c r="Y888" s="4" t="n">
        <v>1</v>
      </c>
      <c r="Z888" s="4" t="n">
        <v>25</v>
      </c>
      <c r="AA888" s="4" t="str">
        <f aca="false">IF(AND(Z888 &lt; 36, Z888&gt;23), "24-35",
IF(AND(Z888 &lt; 51, Z888&gt;35), "36-50",
IF(AND(Z888 &lt; 66, Z888&gt;50), "51-65",
IF(Z888&gt;65, "66+", "?"))))</f>
        <v>24-35</v>
      </c>
      <c r="AB888" s="4" t="n">
        <v>2808</v>
      </c>
      <c r="AC888" s="4" t="n">
        <v>0</v>
      </c>
      <c r="AD888" s="4" t="n">
        <v>0</v>
      </c>
      <c r="AE888" s="4" t="n">
        <v>1</v>
      </c>
      <c r="AF888" s="4" t="n">
        <v>0</v>
      </c>
      <c r="AG888" s="4" t="n">
        <v>0</v>
      </c>
      <c r="AH888" s="4" t="n">
        <v>1</v>
      </c>
      <c r="AI888" s="4" t="n">
        <v>0</v>
      </c>
      <c r="AJ888" s="4" t="n">
        <v>0</v>
      </c>
      <c r="AK888" s="4" t="n">
        <v>0</v>
      </c>
      <c r="AL888" s="4" t="n">
        <v>1231</v>
      </c>
      <c r="AM888" s="5" t="n">
        <v>42041</v>
      </c>
      <c r="AN888" s="3" t="n">
        <f aca="false">MONTH(AM888)</f>
        <v>2</v>
      </c>
      <c r="AO888" s="3" t="str">
        <f aca="false">TEXT(AM888,"mmmm")</f>
        <v>February</v>
      </c>
    </row>
    <row r="889" customFormat="false" ht="12.75" hidden="true" customHeight="false" outlineLevel="0" collapsed="false">
      <c r="A889" s="3" t="n">
        <v>888</v>
      </c>
      <c r="B889" s="4" t="n">
        <v>45684</v>
      </c>
      <c r="C889" s="4" t="n">
        <v>21</v>
      </c>
      <c r="E889" s="4" t="n">
        <v>1</v>
      </c>
      <c r="F889" s="4" t="n">
        <v>0</v>
      </c>
      <c r="G889" s="4" t="n">
        <v>37</v>
      </c>
      <c r="H889" s="4" t="n">
        <v>5</v>
      </c>
      <c r="I889" s="4" t="n">
        <v>1</v>
      </c>
      <c r="J889" s="4" t="n">
        <v>5</v>
      </c>
      <c r="K889" s="4" t="n">
        <v>10</v>
      </c>
      <c r="L889" s="4" t="n">
        <v>0</v>
      </c>
      <c r="M889" s="4" t="n">
        <v>7</v>
      </c>
      <c r="N889" s="4" t="n">
        <v>1</v>
      </c>
      <c r="O889" s="4" t="n">
        <v>1</v>
      </c>
      <c r="P889" s="4" t="n">
        <v>0</v>
      </c>
      <c r="Q889" s="4" t="n">
        <v>2</v>
      </c>
      <c r="R889" s="4" t="n">
        <v>7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49</v>
      </c>
      <c r="AA889" s="4" t="str">
        <f aca="false">IF(AND(Z889 &lt; 36, Z889&gt;23), "24-35",
IF(AND(Z889 &lt; 51, Z889&gt;35), "36-50",
IF(AND(Z889 &lt; 66, Z889&gt;50), "51-65",
IF(Z889&gt;65, "66+", "?"))))</f>
        <v>36-50</v>
      </c>
      <c r="AB889" s="4" t="n">
        <v>2368</v>
      </c>
      <c r="AC889" s="4" t="n">
        <v>0</v>
      </c>
      <c r="AD889" s="4" t="n">
        <v>0</v>
      </c>
      <c r="AE889" s="4" t="n">
        <v>0</v>
      </c>
      <c r="AF889" s="4" t="n">
        <v>0</v>
      </c>
      <c r="AG889" s="4" t="n">
        <v>1</v>
      </c>
      <c r="AH889" s="4" t="n">
        <v>0</v>
      </c>
      <c r="AI889" s="4" t="n">
        <v>1</v>
      </c>
      <c r="AJ889" s="4" t="n">
        <v>0</v>
      </c>
      <c r="AK889" s="4" t="n">
        <v>0</v>
      </c>
      <c r="AL889" s="4" t="n">
        <v>14</v>
      </c>
      <c r="AM889" s="5" t="n">
        <v>42481</v>
      </c>
      <c r="AN889" s="3" t="n">
        <f aca="false">MONTH(AM889)</f>
        <v>4</v>
      </c>
      <c r="AO889" s="3" t="str">
        <f aca="false">TEXT(AM889,"mmmm")</f>
        <v>April</v>
      </c>
    </row>
    <row r="890" customFormat="false" ht="12.75" hidden="true" customHeight="false" outlineLevel="0" collapsed="false">
      <c r="A890" s="3" t="n">
        <v>889</v>
      </c>
      <c r="B890" s="4" t="n">
        <v>47889</v>
      </c>
      <c r="C890" s="4" t="n">
        <v>63</v>
      </c>
      <c r="E890" s="4" t="n">
        <v>1</v>
      </c>
      <c r="F890" s="4" t="n">
        <v>0</v>
      </c>
      <c r="G890" s="4" t="n">
        <v>94</v>
      </c>
      <c r="H890" s="4" t="n">
        <v>29</v>
      </c>
      <c r="I890" s="4" t="n">
        <v>0</v>
      </c>
      <c r="J890" s="4" t="n">
        <v>29</v>
      </c>
      <c r="K890" s="4" t="n">
        <v>0</v>
      </c>
      <c r="L890" s="4" t="n">
        <v>5</v>
      </c>
      <c r="M890" s="4" t="n">
        <v>4</v>
      </c>
      <c r="N890" s="4" t="n">
        <v>1</v>
      </c>
      <c r="O890" s="4" t="n">
        <v>2</v>
      </c>
      <c r="P890" s="4" t="n">
        <v>0</v>
      </c>
      <c r="Q890" s="4" t="n">
        <v>3</v>
      </c>
      <c r="R890" s="4" t="n">
        <v>5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46</v>
      </c>
      <c r="AA890" s="4" t="str">
        <f aca="false">IF(AND(Z890 &lt; 36, Z890&gt;23), "24-35",
IF(AND(Z890 &lt; 51, Z890&gt;35), "36-50",
IF(AND(Z890 &lt; 66, Z890&gt;50), "51-65",
IF(Z890&gt;65, "66+", "?"))))</f>
        <v>36-50</v>
      </c>
      <c r="AB890" s="4" t="n">
        <v>2335</v>
      </c>
      <c r="AC890" s="4" t="n">
        <v>0</v>
      </c>
      <c r="AD890" s="4" t="n">
        <v>0</v>
      </c>
      <c r="AE890" s="4" t="n">
        <v>0</v>
      </c>
      <c r="AF890" s="4" t="n">
        <v>1</v>
      </c>
      <c r="AG890" s="4" t="n">
        <v>0</v>
      </c>
      <c r="AH890" s="4" t="n">
        <v>0</v>
      </c>
      <c r="AI890" s="4" t="n">
        <v>1</v>
      </c>
      <c r="AJ890" s="4" t="n">
        <v>0</v>
      </c>
      <c r="AK890" s="4" t="n">
        <v>0</v>
      </c>
      <c r="AL890" s="4" t="n">
        <v>59</v>
      </c>
      <c r="AM890" s="5" t="n">
        <v>42514</v>
      </c>
      <c r="AN890" s="3" t="n">
        <f aca="false">MONTH(AM890)</f>
        <v>5</v>
      </c>
      <c r="AO890" s="3" t="str">
        <f aca="false">TEXT(AM890,"mmmm")</f>
        <v>May</v>
      </c>
    </row>
    <row r="891" customFormat="false" ht="12.75" hidden="true" customHeight="false" outlineLevel="0" collapsed="false">
      <c r="A891" s="3" t="n">
        <v>890</v>
      </c>
      <c r="B891" s="4" t="n">
        <v>45921</v>
      </c>
      <c r="C891" s="4" t="n">
        <v>187</v>
      </c>
      <c r="E891" s="4" t="n">
        <v>0</v>
      </c>
      <c r="F891" s="4" t="n">
        <v>0</v>
      </c>
      <c r="G891" s="4" t="n">
        <v>23</v>
      </c>
      <c r="H891" s="4" t="n">
        <v>102</v>
      </c>
      <c r="I891" s="4" t="n">
        <v>9</v>
      </c>
      <c r="J891" s="4" t="n">
        <v>49</v>
      </c>
      <c r="K891" s="4" t="n">
        <v>24</v>
      </c>
      <c r="L891" s="4" t="n">
        <v>3</v>
      </c>
      <c r="M891" s="4" t="n">
        <v>12</v>
      </c>
      <c r="N891" s="4" t="n">
        <v>1</v>
      </c>
      <c r="O891" s="4" t="n">
        <v>2</v>
      </c>
      <c r="P891" s="4" t="n">
        <v>1</v>
      </c>
      <c r="Q891" s="4" t="n">
        <v>6</v>
      </c>
      <c r="R891" s="4" t="n">
        <v>4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34</v>
      </c>
      <c r="AA891" s="4" t="str">
        <f aca="false">IF(AND(Z891 &lt; 36, Z891&gt;23), "24-35",
IF(AND(Z891 &lt; 51, Z891&gt;35), "36-50",
IF(AND(Z891 &lt; 66, Z891&gt;50), "51-65",
IF(Z891&gt;65, "66+", "?"))))</f>
        <v>24-35</v>
      </c>
      <c r="AB891" s="4" t="n">
        <v>2270</v>
      </c>
      <c r="AC891" s="4" t="n">
        <v>0</v>
      </c>
      <c r="AD891" s="4" t="n">
        <v>1</v>
      </c>
      <c r="AE891" s="4" t="n">
        <v>0</v>
      </c>
      <c r="AF891" s="4" t="n">
        <v>0</v>
      </c>
      <c r="AG891" s="4" t="n">
        <v>0</v>
      </c>
      <c r="AH891" s="4" t="n">
        <v>0</v>
      </c>
      <c r="AI891" s="4" t="n">
        <v>0</v>
      </c>
      <c r="AJ891" s="4" t="n">
        <v>0</v>
      </c>
      <c r="AK891" s="4" t="n">
        <v>1</v>
      </c>
      <c r="AL891" s="4" t="n">
        <v>175</v>
      </c>
      <c r="AM891" s="5" t="n">
        <v>42579</v>
      </c>
      <c r="AN891" s="3" t="n">
        <f aca="false">MONTH(AM891)</f>
        <v>7</v>
      </c>
      <c r="AO891" s="3" t="str">
        <f aca="false">TEXT(AM891,"mmmm")</f>
        <v>July</v>
      </c>
    </row>
    <row r="892" customFormat="false" ht="12.75" hidden="true" customHeight="false" outlineLevel="0" collapsed="false">
      <c r="A892" s="3" t="n">
        <v>891</v>
      </c>
      <c r="B892" s="4" t="n">
        <v>78420</v>
      </c>
      <c r="C892" s="4" t="n">
        <v>1425</v>
      </c>
      <c r="E892" s="4" t="n">
        <v>0</v>
      </c>
      <c r="F892" s="4" t="n">
        <v>0</v>
      </c>
      <c r="G892" s="4" t="n">
        <v>75</v>
      </c>
      <c r="H892" s="4" t="n">
        <v>604</v>
      </c>
      <c r="I892" s="4" t="n">
        <v>28</v>
      </c>
      <c r="J892" s="4" t="n">
        <v>674</v>
      </c>
      <c r="K892" s="4" t="n">
        <v>91</v>
      </c>
      <c r="L892" s="4" t="n">
        <v>28</v>
      </c>
      <c r="M892" s="4" t="n">
        <v>28</v>
      </c>
      <c r="N892" s="4" t="n">
        <v>1</v>
      </c>
      <c r="O892" s="4" t="n">
        <v>3</v>
      </c>
      <c r="P892" s="4" t="n">
        <v>10</v>
      </c>
      <c r="Q892" s="4" t="n">
        <v>8</v>
      </c>
      <c r="R892" s="4" t="n">
        <v>1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n">
        <v>54</v>
      </c>
      <c r="AA892" s="4" t="str">
        <f aca="false">IF(AND(Z892 &lt; 36, Z892&gt;23), "24-35",
IF(AND(Z892 &lt; 51, Z892&gt;35), "36-50",
IF(AND(Z892 &lt; 66, Z892&gt;50), "51-65",
IF(Z892&gt;65, "66+", "?"))))</f>
        <v>51-65</v>
      </c>
      <c r="AB892" s="4" t="n">
        <v>2524</v>
      </c>
      <c r="AC892" s="4" t="n">
        <v>0</v>
      </c>
      <c r="AD892" s="4" t="n">
        <v>0</v>
      </c>
      <c r="AE892" s="4" t="n">
        <v>1</v>
      </c>
      <c r="AF892" s="4" t="n">
        <v>0</v>
      </c>
      <c r="AG892" s="4" t="n">
        <v>0</v>
      </c>
      <c r="AH892" s="4" t="n">
        <v>0</v>
      </c>
      <c r="AI892" s="4" t="n">
        <v>0</v>
      </c>
      <c r="AJ892" s="4" t="n">
        <v>0</v>
      </c>
      <c r="AK892" s="4" t="n">
        <v>1</v>
      </c>
      <c r="AL892" s="4" t="n">
        <v>1397</v>
      </c>
      <c r="AM892" s="5" t="n">
        <v>42325</v>
      </c>
      <c r="AN892" s="3" t="n">
        <f aca="false">MONTH(AM892)</f>
        <v>11</v>
      </c>
      <c r="AO892" s="3" t="str">
        <f aca="false">TEXT(AM892,"mmmm")</f>
        <v>November</v>
      </c>
    </row>
    <row r="893" customFormat="false" ht="12.75" hidden="true" customHeight="false" outlineLevel="0" collapsed="false">
      <c r="A893" s="3" t="n">
        <v>892</v>
      </c>
      <c r="B893" s="4" t="n">
        <v>75114</v>
      </c>
      <c r="C893" s="4" t="n">
        <v>1229</v>
      </c>
      <c r="E893" s="4" t="n">
        <v>0</v>
      </c>
      <c r="F893" s="4" t="n">
        <v>0</v>
      </c>
      <c r="G893" s="4" t="n">
        <v>40</v>
      </c>
      <c r="H893" s="4" t="n">
        <v>571</v>
      </c>
      <c r="I893" s="4" t="n">
        <v>12</v>
      </c>
      <c r="J893" s="4" t="n">
        <v>523</v>
      </c>
      <c r="K893" s="4" t="n">
        <v>63</v>
      </c>
      <c r="L893" s="4" t="n">
        <v>60</v>
      </c>
      <c r="M893" s="4" t="n">
        <v>24</v>
      </c>
      <c r="N893" s="4" t="n">
        <v>1</v>
      </c>
      <c r="O893" s="4" t="n">
        <v>3</v>
      </c>
      <c r="P893" s="4" t="n">
        <v>10</v>
      </c>
      <c r="Q893" s="4" t="n">
        <v>5</v>
      </c>
      <c r="R893" s="4" t="n">
        <v>2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0</v>
      </c>
      <c r="Z893" s="4" t="n">
        <v>28</v>
      </c>
      <c r="AA893" s="4" t="str">
        <f aca="false">IF(AND(Z893 &lt; 36, Z893&gt;23), "24-35",
IF(AND(Z893 &lt; 51, Z893&gt;35), "36-50",
IF(AND(Z893 &lt; 66, Z893&gt;50), "51-65",
IF(Z893&gt;65, "66+", "?"))))</f>
        <v>24-35</v>
      </c>
      <c r="AB893" s="4" t="n">
        <v>2393</v>
      </c>
      <c r="AC893" s="4" t="n">
        <v>0</v>
      </c>
      <c r="AD893" s="4" t="n">
        <v>0</v>
      </c>
      <c r="AE893" s="4" t="n">
        <v>0</v>
      </c>
      <c r="AF893" s="4" t="n">
        <v>1</v>
      </c>
      <c r="AG893" s="4" t="n">
        <v>0</v>
      </c>
      <c r="AH893" s="4" t="n">
        <v>0</v>
      </c>
      <c r="AI893" s="4" t="n">
        <v>1</v>
      </c>
      <c r="AJ893" s="4" t="n">
        <v>0</v>
      </c>
      <c r="AK893" s="4" t="n">
        <v>0</v>
      </c>
      <c r="AL893" s="4" t="n">
        <v>1205</v>
      </c>
      <c r="AM893" s="5" t="n">
        <v>42456</v>
      </c>
      <c r="AN893" s="3" t="n">
        <f aca="false">MONTH(AM893)</f>
        <v>3</v>
      </c>
      <c r="AO893" s="3" t="str">
        <f aca="false">TEXT(AM893,"mmmm")</f>
        <v>March</v>
      </c>
    </row>
    <row r="894" customFormat="false" ht="12.75" hidden="false" customHeight="false" outlineLevel="0" collapsed="false">
      <c r="A894" s="3" t="n">
        <v>893</v>
      </c>
      <c r="B894" s="4" t="n">
        <v>82733</v>
      </c>
      <c r="C894" s="4" t="n">
        <v>1285</v>
      </c>
      <c r="D894" s="4" t="n">
        <f aca="false">C894*100/B894</f>
        <v>1.55318917481537</v>
      </c>
      <c r="E894" s="4" t="n">
        <v>0</v>
      </c>
      <c r="F894" s="4" t="n">
        <v>0</v>
      </c>
      <c r="G894" s="4" t="n">
        <v>28</v>
      </c>
      <c r="H894" s="4" t="n">
        <v>712</v>
      </c>
      <c r="I894" s="4" t="n">
        <v>50</v>
      </c>
      <c r="J894" s="4" t="n">
        <v>420</v>
      </c>
      <c r="K894" s="4" t="n">
        <v>65</v>
      </c>
      <c r="L894" s="4" t="n">
        <v>38</v>
      </c>
      <c r="M894" s="4" t="n">
        <v>38</v>
      </c>
      <c r="N894" s="4" t="n">
        <v>1</v>
      </c>
      <c r="O894" s="4" t="n">
        <v>8</v>
      </c>
      <c r="P894" s="4" t="n">
        <v>4</v>
      </c>
      <c r="Q894" s="4" t="n">
        <v>7</v>
      </c>
      <c r="R894" s="4" t="n">
        <v>4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1</v>
      </c>
      <c r="Z894" s="4" t="n">
        <v>36</v>
      </c>
      <c r="AA894" s="4" t="str">
        <f aca="false">IF(AND(Z894 &lt; 36, Z894&gt;23), "24-35",
IF(AND(Z894 &lt; 51, Z894&gt;35), "36-50",
IF(AND(Z894 &lt; 66, Z894&gt;50), "51-65",
IF(Z894&gt;65, "66+", "?"))))</f>
        <v>36-50</v>
      </c>
      <c r="AB894" s="4" t="n">
        <v>2451</v>
      </c>
      <c r="AC894" s="4" t="n">
        <v>0</v>
      </c>
      <c r="AD894" s="4" t="n">
        <v>0</v>
      </c>
      <c r="AE894" s="4" t="n">
        <v>1</v>
      </c>
      <c r="AF894" s="4" t="n">
        <v>0</v>
      </c>
      <c r="AG894" s="4" t="n">
        <v>0</v>
      </c>
      <c r="AH894" s="4" t="n">
        <v>0</v>
      </c>
      <c r="AI894" s="4" t="n">
        <v>0</v>
      </c>
      <c r="AJ894" s="4" t="n">
        <v>0</v>
      </c>
      <c r="AK894" s="4" t="n">
        <v>1</v>
      </c>
      <c r="AL894" s="4" t="n">
        <v>1247</v>
      </c>
      <c r="AM894" s="5" t="n">
        <v>42398</v>
      </c>
      <c r="AN894" s="3" t="n">
        <f aca="false">MONTH(AM894)</f>
        <v>1</v>
      </c>
      <c r="AO894" s="3" t="str">
        <f aca="false">TEXT(AM894,"mmmm")</f>
        <v>January</v>
      </c>
    </row>
    <row r="895" customFormat="false" ht="12.75" hidden="false" customHeight="false" outlineLevel="0" collapsed="false">
      <c r="A895" s="3" t="n">
        <v>894</v>
      </c>
      <c r="B895" s="4" t="n">
        <v>82800</v>
      </c>
      <c r="C895" s="4" t="n">
        <v>1270</v>
      </c>
      <c r="D895" s="4" t="n">
        <f aca="false">C895*100/B895</f>
        <v>1.53381642512077</v>
      </c>
      <c r="E895" s="4" t="n">
        <v>0</v>
      </c>
      <c r="F895" s="4" t="n">
        <v>0</v>
      </c>
      <c r="G895" s="4" t="n">
        <v>23</v>
      </c>
      <c r="H895" s="4" t="n">
        <v>1006</v>
      </c>
      <c r="I895" s="4" t="n">
        <v>22</v>
      </c>
      <c r="J895" s="4" t="n">
        <v>115</v>
      </c>
      <c r="K895" s="4" t="n">
        <v>59</v>
      </c>
      <c r="L895" s="4" t="n">
        <v>68</v>
      </c>
      <c r="M895" s="4" t="n">
        <v>45</v>
      </c>
      <c r="N895" s="4" t="n">
        <v>1</v>
      </c>
      <c r="O895" s="4" t="n">
        <v>7</v>
      </c>
      <c r="P895" s="4" t="n">
        <v>6</v>
      </c>
      <c r="Q895" s="4" t="n">
        <v>12</v>
      </c>
      <c r="R895" s="4" t="n">
        <v>3</v>
      </c>
      <c r="S895" s="4" t="n">
        <v>1</v>
      </c>
      <c r="T895" s="4" t="n">
        <v>0</v>
      </c>
      <c r="U895" s="4" t="n">
        <v>0</v>
      </c>
      <c r="V895" s="4" t="n">
        <v>0</v>
      </c>
      <c r="W895" s="4" t="n">
        <v>1</v>
      </c>
      <c r="X895" s="4" t="n">
        <v>0</v>
      </c>
      <c r="Y895" s="4" t="n">
        <v>1</v>
      </c>
      <c r="Z895" s="4" t="n">
        <v>74</v>
      </c>
      <c r="AA895" s="4" t="str">
        <f aca="false">IF(AND(Z895 &lt; 36, Z895&gt;23), "24-35",
IF(AND(Z895 &lt; 51, Z895&gt;35), "36-50",
IF(AND(Z895 &lt; 66, Z895&gt;50), "51-65",
IF(Z895&gt;65, "66+", "?"))))</f>
        <v>66+</v>
      </c>
      <c r="AB895" s="4" t="n">
        <v>2741</v>
      </c>
      <c r="AC895" s="4" t="n">
        <v>0</v>
      </c>
      <c r="AD895" s="4" t="n">
        <v>0</v>
      </c>
      <c r="AE895" s="4" t="n">
        <v>1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1</v>
      </c>
      <c r="AL895" s="4" t="n">
        <v>1225</v>
      </c>
      <c r="AM895" s="5" t="n">
        <v>42108</v>
      </c>
      <c r="AN895" s="3" t="n">
        <f aca="false">MONTH(AM895)</f>
        <v>4</v>
      </c>
      <c r="AO895" s="3" t="str">
        <f aca="false">TEXT(AM895,"mmmm")</f>
        <v>April</v>
      </c>
    </row>
    <row r="896" customFormat="false" ht="12.75" hidden="false" customHeight="false" outlineLevel="0" collapsed="false">
      <c r="A896" s="3" t="n">
        <v>895</v>
      </c>
      <c r="B896" s="4" t="n">
        <v>82800</v>
      </c>
      <c r="C896" s="4" t="n">
        <v>1270</v>
      </c>
      <c r="D896" s="4" t="n">
        <f aca="false">C896*100/B896</f>
        <v>1.53381642512077</v>
      </c>
      <c r="E896" s="4" t="n">
        <v>0</v>
      </c>
      <c r="F896" s="4" t="n">
        <v>0</v>
      </c>
      <c r="G896" s="4" t="n">
        <v>23</v>
      </c>
      <c r="H896" s="4" t="n">
        <v>1006</v>
      </c>
      <c r="I896" s="4" t="n">
        <v>22</v>
      </c>
      <c r="J896" s="4" t="n">
        <v>115</v>
      </c>
      <c r="K896" s="4" t="n">
        <v>59</v>
      </c>
      <c r="L896" s="4" t="n">
        <v>68</v>
      </c>
      <c r="M896" s="4" t="n">
        <v>45</v>
      </c>
      <c r="N896" s="4" t="n">
        <v>1</v>
      </c>
      <c r="O896" s="4" t="n">
        <v>7</v>
      </c>
      <c r="P896" s="4" t="n">
        <v>6</v>
      </c>
      <c r="Q896" s="4" t="n">
        <v>12</v>
      </c>
      <c r="R896" s="4" t="n">
        <v>3</v>
      </c>
      <c r="S896" s="4" t="n">
        <v>1</v>
      </c>
      <c r="T896" s="4" t="n">
        <v>0</v>
      </c>
      <c r="U896" s="4" t="n">
        <v>0</v>
      </c>
      <c r="V896" s="4" t="n">
        <v>0</v>
      </c>
      <c r="W896" s="4" t="n">
        <v>1</v>
      </c>
      <c r="X896" s="4" t="n">
        <v>0</v>
      </c>
      <c r="Y896" s="4" t="n">
        <v>1</v>
      </c>
      <c r="Z896" s="4" t="n">
        <v>74</v>
      </c>
      <c r="AA896" s="4" t="str">
        <f aca="false">IF(AND(Z896 &lt; 36, Z896&gt;23), "24-35",
IF(AND(Z896 &lt; 51, Z896&gt;35), "36-50",
IF(AND(Z896 &lt; 66, Z896&gt;50), "51-65",
IF(Z896&gt;65, "66+", "?"))))</f>
        <v>66+</v>
      </c>
      <c r="AB896" s="4" t="n">
        <v>2741</v>
      </c>
      <c r="AC896" s="4" t="n">
        <v>0</v>
      </c>
      <c r="AD896" s="4" t="n">
        <v>0</v>
      </c>
      <c r="AE896" s="4" t="n">
        <v>1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1</v>
      </c>
      <c r="AL896" s="4" t="n">
        <v>1225</v>
      </c>
      <c r="AM896" s="5" t="n">
        <v>42108</v>
      </c>
      <c r="AN896" s="3" t="n">
        <f aca="false">MONTH(AM896)</f>
        <v>4</v>
      </c>
      <c r="AO896" s="3" t="str">
        <f aca="false">TEXT(AM896,"mmmm")</f>
        <v>April</v>
      </c>
    </row>
    <row r="897" customFormat="false" ht="12.75" hidden="true" customHeight="false" outlineLevel="0" collapsed="false">
      <c r="A897" s="3" t="n">
        <v>896</v>
      </c>
      <c r="B897" s="4" t="n">
        <v>62820</v>
      </c>
      <c r="C897" s="4" t="n">
        <v>923</v>
      </c>
      <c r="E897" s="4" t="n">
        <v>0</v>
      </c>
      <c r="F897" s="4" t="n">
        <v>0</v>
      </c>
      <c r="G897" s="4" t="n">
        <v>51</v>
      </c>
      <c r="H897" s="4" t="n">
        <v>398</v>
      </c>
      <c r="I897" s="4" t="n">
        <v>61</v>
      </c>
      <c r="J897" s="4" t="n">
        <v>265</v>
      </c>
      <c r="K897" s="4" t="n">
        <v>138</v>
      </c>
      <c r="L897" s="4" t="n">
        <v>61</v>
      </c>
      <c r="M897" s="4" t="n">
        <v>53</v>
      </c>
      <c r="N897" s="4" t="n">
        <v>1</v>
      </c>
      <c r="O897" s="4" t="n">
        <v>3</v>
      </c>
      <c r="P897" s="4" t="n">
        <v>4</v>
      </c>
      <c r="Q897" s="4" t="n">
        <v>6</v>
      </c>
      <c r="R897" s="4" t="n">
        <v>1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66</v>
      </c>
      <c r="AA897" s="4" t="str">
        <f aca="false">IF(AND(Z897 &lt; 36, Z897&gt;23), "24-35",
IF(AND(Z897 &lt; 51, Z897&gt;35), "36-50",
IF(AND(Z897 &lt; 66, Z897&gt;50), "51-65",
IF(Z897&gt;65, "66+", "?"))))</f>
        <v>66+</v>
      </c>
      <c r="AB897" s="4" t="n">
        <v>2573</v>
      </c>
      <c r="AC897" s="4" t="n">
        <v>0</v>
      </c>
      <c r="AD897" s="4" t="n">
        <v>1</v>
      </c>
      <c r="AE897" s="4" t="n">
        <v>0</v>
      </c>
      <c r="AF897" s="4" t="n">
        <v>0</v>
      </c>
      <c r="AG897" s="4" t="n">
        <v>0</v>
      </c>
      <c r="AH897" s="4" t="n">
        <v>0</v>
      </c>
      <c r="AI897" s="4" t="n">
        <v>1</v>
      </c>
      <c r="AJ897" s="4" t="n">
        <v>0</v>
      </c>
      <c r="AK897" s="4" t="n">
        <v>0</v>
      </c>
      <c r="AL897" s="4" t="n">
        <v>870</v>
      </c>
      <c r="AM897" s="5" t="n">
        <v>42276</v>
      </c>
      <c r="AN897" s="3" t="n">
        <f aca="false">MONTH(AM897)</f>
        <v>9</v>
      </c>
      <c r="AO897" s="3" t="str">
        <f aca="false">TEXT(AM897,"mmmm")</f>
        <v>September</v>
      </c>
    </row>
    <row r="898" customFormat="false" ht="12.75" hidden="true" customHeight="false" outlineLevel="0" collapsed="false">
      <c r="A898" s="3" t="n">
        <v>897</v>
      </c>
      <c r="B898" s="4" t="n">
        <v>73113</v>
      </c>
      <c r="C898" s="4" t="n">
        <v>973</v>
      </c>
      <c r="E898" s="4" t="n">
        <v>0</v>
      </c>
      <c r="F898" s="4" t="n">
        <v>0</v>
      </c>
      <c r="G898" s="4" t="n">
        <v>86</v>
      </c>
      <c r="H898" s="4" t="n">
        <v>741</v>
      </c>
      <c r="I898" s="4" t="n">
        <v>19</v>
      </c>
      <c r="J898" s="4" t="n">
        <v>154</v>
      </c>
      <c r="K898" s="4" t="n">
        <v>50</v>
      </c>
      <c r="L898" s="4" t="n">
        <v>9</v>
      </c>
      <c r="M898" s="4" t="n">
        <v>28</v>
      </c>
      <c r="N898" s="4" t="n">
        <v>1</v>
      </c>
      <c r="O898" s="4" t="n">
        <v>3</v>
      </c>
      <c r="P898" s="4" t="n">
        <v>4</v>
      </c>
      <c r="Q898" s="4" t="n">
        <v>7</v>
      </c>
      <c r="R898" s="4" t="n">
        <v>2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60</v>
      </c>
      <c r="AA898" s="4" t="str">
        <f aca="false">IF(AND(Z898 &lt; 36, Z898&gt;23), "24-35",
IF(AND(Z898 &lt; 51, Z898&gt;35), "36-50",
IF(AND(Z898 &lt; 66, Z898&gt;50), "51-65",
IF(Z898&gt;65, "66+", "?"))))</f>
        <v>51-65</v>
      </c>
      <c r="AB898" s="4" t="n">
        <v>2344</v>
      </c>
      <c r="AC898" s="4" t="n">
        <v>0</v>
      </c>
      <c r="AD898" s="4" t="n">
        <v>0</v>
      </c>
      <c r="AE898" s="4" t="n">
        <v>0</v>
      </c>
      <c r="AF898" s="4" t="n">
        <v>1</v>
      </c>
      <c r="AG898" s="4" t="n">
        <v>0</v>
      </c>
      <c r="AH898" s="4" t="n">
        <v>0</v>
      </c>
      <c r="AI898" s="4" t="n">
        <v>0</v>
      </c>
      <c r="AJ898" s="4" t="n">
        <v>1</v>
      </c>
      <c r="AK898" s="4" t="n">
        <v>0</v>
      </c>
      <c r="AL898" s="4" t="n">
        <v>945</v>
      </c>
      <c r="AM898" s="5" t="n">
        <v>42505</v>
      </c>
      <c r="AN898" s="3" t="n">
        <f aca="false">MONTH(AM898)</f>
        <v>5</v>
      </c>
      <c r="AO898" s="3" t="str">
        <f aca="false">TEXT(AM898,"mmmm")</f>
        <v>May</v>
      </c>
    </row>
    <row r="899" customFormat="false" ht="12.75" hidden="false" customHeight="false" outlineLevel="0" collapsed="false">
      <c r="A899" s="3" t="n">
        <v>898</v>
      </c>
      <c r="B899" s="4" t="n">
        <v>65220</v>
      </c>
      <c r="C899" s="4" t="n">
        <v>1270</v>
      </c>
      <c r="D899" s="4" t="n">
        <f aca="false">C899*100/B899</f>
        <v>1.94725544311561</v>
      </c>
      <c r="E899" s="4" t="n">
        <v>0</v>
      </c>
      <c r="F899" s="4" t="n">
        <v>0</v>
      </c>
      <c r="G899" s="4" t="n">
        <v>3</v>
      </c>
      <c r="H899" s="4" t="n">
        <v>890</v>
      </c>
      <c r="I899" s="4" t="n">
        <v>63</v>
      </c>
      <c r="J899" s="4" t="n">
        <v>292</v>
      </c>
      <c r="K899" s="4" t="n">
        <v>0</v>
      </c>
      <c r="L899" s="4" t="n">
        <v>25</v>
      </c>
      <c r="M899" s="4" t="n">
        <v>12</v>
      </c>
      <c r="N899" s="4" t="n">
        <v>4</v>
      </c>
      <c r="O899" s="4" t="n">
        <v>8</v>
      </c>
      <c r="P899" s="4" t="n">
        <v>4</v>
      </c>
      <c r="Q899" s="4" t="n">
        <v>7</v>
      </c>
      <c r="R899" s="4" t="n">
        <v>6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1</v>
      </c>
      <c r="Z899" s="4" t="n">
        <v>55</v>
      </c>
      <c r="AA899" s="4" t="str">
        <f aca="false">IF(AND(Z899 &lt; 36, Z899&gt;23), "24-35",
IF(AND(Z899 &lt; 51, Z899&gt;35), "36-50",
IF(AND(Z899 &lt; 66, Z899&gt;50), "51-65",
IF(Z899&gt;65, "66+", "?"))))</f>
        <v>51-65</v>
      </c>
      <c r="AB899" s="4" t="n">
        <v>2823</v>
      </c>
      <c r="AC899" s="4" t="n">
        <v>0</v>
      </c>
      <c r="AD899" s="4" t="n">
        <v>0</v>
      </c>
      <c r="AE899" s="4" t="n">
        <v>0</v>
      </c>
      <c r="AF899" s="4" t="n">
        <v>1</v>
      </c>
      <c r="AG899" s="4" t="n">
        <v>0</v>
      </c>
      <c r="AH899" s="4" t="n">
        <v>0</v>
      </c>
      <c r="AI899" s="4" t="n">
        <v>0</v>
      </c>
      <c r="AJ899" s="4" t="n">
        <v>0</v>
      </c>
      <c r="AK899" s="4" t="n">
        <v>1</v>
      </c>
      <c r="AL899" s="4" t="n">
        <v>1258</v>
      </c>
      <c r="AM899" s="5" t="n">
        <v>42026</v>
      </c>
      <c r="AN899" s="3" t="n">
        <f aca="false">MONTH(AM899)</f>
        <v>1</v>
      </c>
      <c r="AO899" s="3" t="str">
        <f aca="false">TEXT(AM899,"mmmm")</f>
        <v>January</v>
      </c>
    </row>
    <row r="900" customFormat="false" ht="12.75" hidden="true" customHeight="false" outlineLevel="0" collapsed="false">
      <c r="A900" s="3" t="n">
        <v>899</v>
      </c>
      <c r="B900" s="4" t="n">
        <v>42607</v>
      </c>
      <c r="C900" s="4" t="n">
        <v>303</v>
      </c>
      <c r="E900" s="4" t="n">
        <v>0</v>
      </c>
      <c r="F900" s="4" t="n">
        <v>1</v>
      </c>
      <c r="G900" s="4" t="n">
        <v>30</v>
      </c>
      <c r="H900" s="4" t="n">
        <v>156</v>
      </c>
      <c r="I900" s="4" t="n">
        <v>29</v>
      </c>
      <c r="J900" s="4" t="n">
        <v>56</v>
      </c>
      <c r="K900" s="4" t="n">
        <v>30</v>
      </c>
      <c r="L900" s="4" t="n">
        <v>32</v>
      </c>
      <c r="M900" s="4" t="n">
        <v>47</v>
      </c>
      <c r="N900" s="4" t="n">
        <v>2</v>
      </c>
      <c r="O900" s="4" t="n">
        <v>3</v>
      </c>
      <c r="P900" s="4" t="n">
        <v>2</v>
      </c>
      <c r="Q900" s="4" t="n">
        <v>7</v>
      </c>
      <c r="R900" s="4" t="n">
        <v>3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66</v>
      </c>
      <c r="AA900" s="4" t="str">
        <f aca="false">IF(AND(Z900 &lt; 36, Z900&gt;23), "24-35",
IF(AND(Z900 &lt; 51, Z900&gt;35), "36-50",
IF(AND(Z900 &lt; 66, Z900&gt;50), "51-65",
IF(Z900&gt;65, "66+", "?"))))</f>
        <v>66+</v>
      </c>
      <c r="AB900" s="4" t="n">
        <v>2383</v>
      </c>
      <c r="AC900" s="4" t="n">
        <v>0</v>
      </c>
      <c r="AD900" s="4" t="n">
        <v>0</v>
      </c>
      <c r="AE900" s="4" t="n">
        <v>1</v>
      </c>
      <c r="AF900" s="4" t="n">
        <v>0</v>
      </c>
      <c r="AG900" s="4" t="n">
        <v>0</v>
      </c>
      <c r="AH900" s="4" t="n">
        <v>1</v>
      </c>
      <c r="AI900" s="4" t="n">
        <v>0</v>
      </c>
      <c r="AJ900" s="4" t="n">
        <v>0</v>
      </c>
      <c r="AK900" s="4" t="n">
        <v>0</v>
      </c>
      <c r="AL900" s="4" t="n">
        <v>256</v>
      </c>
      <c r="AM900" s="5" t="n">
        <v>42466</v>
      </c>
      <c r="AN900" s="3" t="n">
        <f aca="false">MONTH(AM900)</f>
        <v>4</v>
      </c>
      <c r="AO900" s="3" t="str">
        <f aca="false">TEXT(AM900,"mmmm")</f>
        <v>April</v>
      </c>
    </row>
    <row r="901" customFormat="false" ht="12.75" hidden="true" customHeight="false" outlineLevel="0" collapsed="false">
      <c r="A901" s="3" t="n">
        <v>900</v>
      </c>
      <c r="B901" s="4" t="n">
        <v>74637</v>
      </c>
      <c r="C901" s="4" t="n">
        <v>1634</v>
      </c>
      <c r="E901" s="4" t="n">
        <v>0</v>
      </c>
      <c r="F901" s="4" t="n">
        <v>0</v>
      </c>
      <c r="G901" s="4" t="n">
        <v>73</v>
      </c>
      <c r="H901" s="4" t="n">
        <v>960</v>
      </c>
      <c r="I901" s="4" t="n">
        <v>64</v>
      </c>
      <c r="J901" s="4" t="n">
        <v>464</v>
      </c>
      <c r="K901" s="4" t="n">
        <v>146</v>
      </c>
      <c r="L901" s="4" t="n">
        <v>0</v>
      </c>
      <c r="M901" s="4" t="n">
        <v>16</v>
      </c>
      <c r="N901" s="4" t="n">
        <v>1</v>
      </c>
      <c r="O901" s="4" t="n">
        <v>6</v>
      </c>
      <c r="P901" s="4" t="n">
        <v>9</v>
      </c>
      <c r="Q901" s="4" t="n">
        <v>9</v>
      </c>
      <c r="R901" s="4" t="n">
        <v>3</v>
      </c>
      <c r="S901" s="4" t="n">
        <v>1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66</v>
      </c>
      <c r="AA901" s="4" t="str">
        <f aca="false">IF(AND(Z901 &lt; 36, Z901&gt;23), "24-35",
IF(AND(Z901 &lt; 51, Z901&gt;35), "36-50",
IF(AND(Z901 &lt; 66, Z901&gt;50), "51-65",
IF(Z901&gt;65, "66+", "?"))))</f>
        <v>66+</v>
      </c>
      <c r="AB901" s="4" t="n">
        <v>2566</v>
      </c>
      <c r="AC901" s="4" t="n">
        <v>0</v>
      </c>
      <c r="AD901" s="4" t="n">
        <v>0</v>
      </c>
      <c r="AE901" s="4" t="n">
        <v>1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1</v>
      </c>
      <c r="AL901" s="4" t="n">
        <v>1618</v>
      </c>
      <c r="AM901" s="5" t="n">
        <v>42283</v>
      </c>
      <c r="AN901" s="3" t="n">
        <f aca="false">MONTH(AM901)</f>
        <v>10</v>
      </c>
      <c r="AO901" s="3" t="str">
        <f aca="false">TEXT(AM901,"mmmm")</f>
        <v>October</v>
      </c>
    </row>
    <row r="902" customFormat="false" ht="12.75" hidden="true" customHeight="false" outlineLevel="0" collapsed="false">
      <c r="A902" s="3" t="n">
        <v>901</v>
      </c>
      <c r="B902" s="4" t="n">
        <v>46015</v>
      </c>
      <c r="C902" s="4" t="n">
        <v>40</v>
      </c>
      <c r="E902" s="4" t="n">
        <v>1</v>
      </c>
      <c r="F902" s="4" t="n">
        <v>1</v>
      </c>
      <c r="G902" s="4" t="n">
        <v>25</v>
      </c>
      <c r="H902" s="4" t="n">
        <v>38</v>
      </c>
      <c r="I902" s="4" t="n">
        <v>0</v>
      </c>
      <c r="J902" s="4" t="n">
        <v>2</v>
      </c>
      <c r="K902" s="4" t="n">
        <v>0</v>
      </c>
      <c r="L902" s="4" t="n">
        <v>0</v>
      </c>
      <c r="M902" s="4" t="n">
        <v>6</v>
      </c>
      <c r="N902" s="4" t="n">
        <v>1</v>
      </c>
      <c r="O902" s="4" t="n">
        <v>1</v>
      </c>
      <c r="P902" s="4" t="n">
        <v>0</v>
      </c>
      <c r="Q902" s="4" t="n">
        <v>3</v>
      </c>
      <c r="R902" s="4" t="n">
        <v>7</v>
      </c>
      <c r="S902" s="4" t="n">
        <v>0</v>
      </c>
      <c r="T902" s="4" t="n">
        <v>1</v>
      </c>
      <c r="U902" s="4" t="n">
        <v>1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65</v>
      </c>
      <c r="AA902" s="4" t="str">
        <f aca="false">IF(AND(Z902 &lt; 36, Z902&gt;23), "24-35",
IF(AND(Z902 &lt; 51, Z902&gt;35), "36-50",
IF(AND(Z902 &lt; 66, Z902&gt;50), "51-65",
IF(Z902&gt;65, "66+", "?"))))</f>
        <v>51-65</v>
      </c>
      <c r="AB902" s="4" t="n">
        <v>2236</v>
      </c>
      <c r="AC902" s="4" t="n">
        <v>0</v>
      </c>
      <c r="AD902" s="4" t="n">
        <v>0</v>
      </c>
      <c r="AE902" s="4" t="n">
        <v>0</v>
      </c>
      <c r="AF902" s="4" t="n">
        <v>1</v>
      </c>
      <c r="AG902" s="4" t="n">
        <v>0</v>
      </c>
      <c r="AH902" s="4" t="n">
        <v>0</v>
      </c>
      <c r="AI902" s="4" t="n">
        <v>0</v>
      </c>
      <c r="AJ902" s="4" t="n">
        <v>0</v>
      </c>
      <c r="AK902" s="4" t="n">
        <v>1</v>
      </c>
      <c r="AL902" s="4" t="n">
        <v>34</v>
      </c>
      <c r="AM902" s="5" t="n">
        <v>42613</v>
      </c>
      <c r="AN902" s="3" t="n">
        <f aca="false">MONTH(AM902)</f>
        <v>8</v>
      </c>
      <c r="AO902" s="3" t="str">
        <f aca="false">TEXT(AM902,"mmmm")</f>
        <v>August</v>
      </c>
    </row>
    <row r="903" customFormat="false" ht="12.75" hidden="true" customHeight="false" outlineLevel="0" collapsed="false">
      <c r="A903" s="3" t="n">
        <v>902</v>
      </c>
      <c r="B903" s="4" t="n">
        <v>72354</v>
      </c>
      <c r="C903" s="4" t="n">
        <v>1046</v>
      </c>
      <c r="E903" s="4" t="n">
        <v>0</v>
      </c>
      <c r="F903" s="4" t="n">
        <v>0</v>
      </c>
      <c r="G903" s="4" t="n">
        <v>67</v>
      </c>
      <c r="H903" s="4" t="n">
        <v>315</v>
      </c>
      <c r="I903" s="4" t="n">
        <v>26</v>
      </c>
      <c r="J903" s="4" t="n">
        <v>473</v>
      </c>
      <c r="K903" s="4" t="n">
        <v>220</v>
      </c>
      <c r="L903" s="4" t="n">
        <v>12</v>
      </c>
      <c r="M903" s="4" t="n">
        <v>182</v>
      </c>
      <c r="N903" s="4" t="n">
        <v>1</v>
      </c>
      <c r="O903" s="4" t="n">
        <v>2</v>
      </c>
      <c r="P903" s="4" t="n">
        <v>10</v>
      </c>
      <c r="Q903" s="4" t="n">
        <v>6</v>
      </c>
      <c r="R903" s="4" t="n">
        <v>1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27</v>
      </c>
      <c r="AA903" s="4" t="str">
        <f aca="false">IF(AND(Z903 &lt; 36, Z903&gt;23), "24-35",
IF(AND(Z903 &lt; 51, Z903&gt;35), "36-50",
IF(AND(Z903 &lt; 66, Z903&gt;50), "51-65",
IF(Z903&gt;65, "66+", "?"))))</f>
        <v>24-35</v>
      </c>
      <c r="AB903" s="4" t="n">
        <v>2597</v>
      </c>
      <c r="AC903" s="4" t="n">
        <v>0</v>
      </c>
      <c r="AD903" s="4" t="n">
        <v>0</v>
      </c>
      <c r="AE903" s="4" t="n">
        <v>1</v>
      </c>
      <c r="AF903" s="4" t="n">
        <v>0</v>
      </c>
      <c r="AG903" s="4" t="n">
        <v>0</v>
      </c>
      <c r="AH903" s="4" t="n">
        <v>0</v>
      </c>
      <c r="AI903" s="4" t="n">
        <v>1</v>
      </c>
      <c r="AJ903" s="4" t="n">
        <v>0</v>
      </c>
      <c r="AK903" s="4" t="n">
        <v>0</v>
      </c>
      <c r="AL903" s="4" t="n">
        <v>864</v>
      </c>
      <c r="AM903" s="5" t="n">
        <v>42252</v>
      </c>
      <c r="AN903" s="3" t="n">
        <f aca="false">MONTH(AM903)</f>
        <v>9</v>
      </c>
      <c r="AO903" s="3" t="str">
        <f aca="false">TEXT(AM903,"mmmm")</f>
        <v>September</v>
      </c>
    </row>
    <row r="904" customFormat="false" ht="12.75" hidden="false" customHeight="false" outlineLevel="0" collapsed="false">
      <c r="A904" s="3" t="n">
        <v>903</v>
      </c>
      <c r="B904" s="4" t="n">
        <v>78394</v>
      </c>
      <c r="C904" s="4" t="n">
        <v>1262</v>
      </c>
      <c r="D904" s="4" t="n">
        <f aca="false">C904*100/B904</f>
        <v>1.60981707783759</v>
      </c>
      <c r="E904" s="4" t="n">
        <v>0</v>
      </c>
      <c r="F904" s="4" t="n">
        <v>0</v>
      </c>
      <c r="G904" s="4" t="n">
        <v>13</v>
      </c>
      <c r="H904" s="4" t="n">
        <v>298</v>
      </c>
      <c r="I904" s="4" t="n">
        <v>27</v>
      </c>
      <c r="J904" s="4" t="n">
        <v>697</v>
      </c>
      <c r="K904" s="4" t="n">
        <v>216</v>
      </c>
      <c r="L904" s="4" t="n">
        <v>24</v>
      </c>
      <c r="M904" s="4" t="n">
        <v>166</v>
      </c>
      <c r="N904" s="4" t="n">
        <v>1</v>
      </c>
      <c r="O904" s="4" t="n">
        <v>4</v>
      </c>
      <c r="P904" s="4" t="n">
        <v>6</v>
      </c>
      <c r="Q904" s="4" t="n">
        <v>5</v>
      </c>
      <c r="R904" s="4" t="n">
        <v>2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1</v>
      </c>
      <c r="Z904" s="4" t="n">
        <v>34</v>
      </c>
      <c r="AA904" s="4" t="str">
        <f aca="false">IF(AND(Z904 &lt; 36, Z904&gt;23), "24-35",
IF(AND(Z904 &lt; 51, Z904&gt;35), "36-50",
IF(AND(Z904 &lt; 66, Z904&gt;50), "51-65",
IF(Z904&gt;65, "66+", "?"))))</f>
        <v>24-35</v>
      </c>
      <c r="AB904" s="4" t="n">
        <v>2658</v>
      </c>
      <c r="AC904" s="4" t="n">
        <v>0</v>
      </c>
      <c r="AD904" s="4" t="n">
        <v>0</v>
      </c>
      <c r="AE904" s="4" t="n">
        <v>0</v>
      </c>
      <c r="AF904" s="4" t="n">
        <v>1</v>
      </c>
      <c r="AG904" s="4" t="n">
        <v>0</v>
      </c>
      <c r="AH904" s="4" t="n">
        <v>0</v>
      </c>
      <c r="AI904" s="4" t="n">
        <v>1</v>
      </c>
      <c r="AJ904" s="4" t="n">
        <v>0</v>
      </c>
      <c r="AK904" s="4" t="n">
        <v>0</v>
      </c>
      <c r="AL904" s="4" t="n">
        <v>1096</v>
      </c>
      <c r="AM904" s="5" t="n">
        <v>42191</v>
      </c>
      <c r="AN904" s="3" t="n">
        <f aca="false">MONTH(AM904)</f>
        <v>7</v>
      </c>
      <c r="AO904" s="3" t="str">
        <f aca="false">TEXT(AM904,"mmmm")</f>
        <v>July</v>
      </c>
    </row>
    <row r="905" customFormat="false" ht="12.75" hidden="true" customHeight="false" outlineLevel="0" collapsed="false">
      <c r="A905" s="3" t="n">
        <v>904</v>
      </c>
      <c r="B905" s="4" t="n">
        <v>34469</v>
      </c>
      <c r="C905" s="4" t="n">
        <v>50</v>
      </c>
      <c r="E905" s="4" t="n">
        <v>1</v>
      </c>
      <c r="F905" s="4" t="n">
        <v>1</v>
      </c>
      <c r="G905" s="4" t="n">
        <v>58</v>
      </c>
      <c r="H905" s="4" t="n">
        <v>19</v>
      </c>
      <c r="I905" s="4" t="n">
        <v>6</v>
      </c>
      <c r="J905" s="4" t="n">
        <v>20</v>
      </c>
      <c r="K905" s="4" t="n">
        <v>0</v>
      </c>
      <c r="L905" s="4" t="n">
        <v>5</v>
      </c>
      <c r="M905" s="4" t="n">
        <v>12</v>
      </c>
      <c r="N905" s="4" t="n">
        <v>3</v>
      </c>
      <c r="O905" s="4" t="n">
        <v>1</v>
      </c>
      <c r="P905" s="4" t="n">
        <v>1</v>
      </c>
      <c r="Q905" s="4" t="n">
        <v>4</v>
      </c>
      <c r="R905" s="4" t="n">
        <v>4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72</v>
      </c>
      <c r="AA905" s="4" t="str">
        <f aca="false">IF(AND(Z905 &lt; 36, Z905&gt;23), "24-35",
IF(AND(Z905 &lt; 51, Z905&gt;35), "36-50",
IF(AND(Z905 &lt; 66, Z905&gt;50), "51-65",
IF(Z905&gt;65, "66+", "?"))))</f>
        <v>66+</v>
      </c>
      <c r="AB905" s="4" t="n">
        <v>2215</v>
      </c>
      <c r="AC905" s="4" t="n">
        <v>0</v>
      </c>
      <c r="AD905" s="4" t="n">
        <v>1</v>
      </c>
      <c r="AE905" s="4" t="n">
        <v>0</v>
      </c>
      <c r="AF905" s="4" t="n">
        <v>0</v>
      </c>
      <c r="AG905" s="4" t="n">
        <v>0</v>
      </c>
      <c r="AH905" s="4" t="n">
        <v>0</v>
      </c>
      <c r="AI905" s="4" t="n">
        <v>0</v>
      </c>
      <c r="AJ905" s="4" t="n">
        <v>0</v>
      </c>
      <c r="AK905" s="4" t="n">
        <v>1</v>
      </c>
      <c r="AL905" s="4" t="n">
        <v>38</v>
      </c>
      <c r="AM905" s="5" t="n">
        <v>42634</v>
      </c>
      <c r="AN905" s="3" t="n">
        <f aca="false">MONTH(AM905)</f>
        <v>9</v>
      </c>
      <c r="AO905" s="3" t="str">
        <f aca="false">TEXT(AM905,"mmmm")</f>
        <v>September</v>
      </c>
    </row>
    <row r="906" customFormat="false" ht="12.75" hidden="true" customHeight="false" outlineLevel="0" collapsed="false">
      <c r="A906" s="3" t="n">
        <v>905</v>
      </c>
      <c r="B906" s="4" t="n">
        <v>83033</v>
      </c>
      <c r="C906" s="4" t="n">
        <v>1728</v>
      </c>
      <c r="E906" s="4" t="n">
        <v>1</v>
      </c>
      <c r="F906" s="4" t="n">
        <v>0</v>
      </c>
      <c r="G906" s="4" t="n">
        <v>82</v>
      </c>
      <c r="H906" s="4" t="n">
        <v>812</v>
      </c>
      <c r="I906" s="4" t="n">
        <v>99</v>
      </c>
      <c r="J906" s="4" t="n">
        <v>431</v>
      </c>
      <c r="K906" s="4" t="n">
        <v>237</v>
      </c>
      <c r="L906" s="4" t="n">
        <v>149</v>
      </c>
      <c r="M906" s="4" t="n">
        <v>33</v>
      </c>
      <c r="N906" s="4" t="n">
        <v>1</v>
      </c>
      <c r="O906" s="4" t="n">
        <v>11</v>
      </c>
      <c r="P906" s="4" t="n">
        <v>4</v>
      </c>
      <c r="Q906" s="4" t="n">
        <v>10</v>
      </c>
      <c r="R906" s="4" t="n">
        <v>5</v>
      </c>
      <c r="S906" s="4" t="n">
        <v>1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34</v>
      </c>
      <c r="AA906" s="4" t="str">
        <f aca="false">IF(AND(Z906 &lt; 36, Z906&gt;23), "24-35",
IF(AND(Z906 &lt; 51, Z906&gt;35), "36-50",
IF(AND(Z906 &lt; 66, Z906&gt;50), "51-65",
IF(Z906&gt;65, "66+", "?"))))</f>
        <v>24-35</v>
      </c>
      <c r="AB906" s="4" t="n">
        <v>2201</v>
      </c>
      <c r="AC906" s="4" t="n">
        <v>0</v>
      </c>
      <c r="AD906" s="4" t="n">
        <v>0</v>
      </c>
      <c r="AE906" s="4" t="n">
        <v>0</v>
      </c>
      <c r="AF906" s="4" t="n">
        <v>1</v>
      </c>
      <c r="AG906" s="4" t="n">
        <v>0</v>
      </c>
      <c r="AH906" s="4" t="n">
        <v>0</v>
      </c>
      <c r="AI906" s="4" t="n">
        <v>1</v>
      </c>
      <c r="AJ906" s="4" t="n">
        <v>0</v>
      </c>
      <c r="AK906" s="4" t="n">
        <v>0</v>
      </c>
      <c r="AL906" s="4" t="n">
        <v>1695</v>
      </c>
      <c r="AM906" s="5" t="n">
        <v>42648</v>
      </c>
      <c r="AN906" s="3" t="n">
        <f aca="false">MONTH(AM906)</f>
        <v>10</v>
      </c>
      <c r="AO906" s="3" t="str">
        <f aca="false">TEXT(AM906,"mmmm")</f>
        <v>October</v>
      </c>
    </row>
    <row r="907" customFormat="false" ht="12.75" hidden="true" customHeight="false" outlineLevel="0" collapsed="false">
      <c r="A907" s="3" t="n">
        <v>906</v>
      </c>
      <c r="B907" s="4" t="n">
        <v>24401</v>
      </c>
      <c r="C907" s="4" t="n">
        <v>352</v>
      </c>
      <c r="E907" s="4" t="n">
        <v>0</v>
      </c>
      <c r="F907" s="4" t="n">
        <v>0</v>
      </c>
      <c r="G907" s="4" t="n">
        <v>98</v>
      </c>
      <c r="H907" s="4" t="n">
        <v>73</v>
      </c>
      <c r="I907" s="4" t="n">
        <v>28</v>
      </c>
      <c r="J907" s="4" t="n">
        <v>217</v>
      </c>
      <c r="K907" s="4" t="n">
        <v>10</v>
      </c>
      <c r="L907" s="4" t="n">
        <v>24</v>
      </c>
      <c r="M907" s="4" t="n">
        <v>115</v>
      </c>
      <c r="N907" s="4" t="n">
        <v>3</v>
      </c>
      <c r="O907" s="4" t="n">
        <v>6</v>
      </c>
      <c r="P907" s="4" t="n">
        <v>1</v>
      </c>
      <c r="Q907" s="4" t="n">
        <v>6</v>
      </c>
      <c r="R907" s="4" t="n">
        <v>8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41</v>
      </c>
      <c r="AA907" s="4" t="str">
        <f aca="false">IF(AND(Z907 &lt; 36, Z907&gt;23), "24-35",
IF(AND(Z907 &lt; 51, Z907&gt;35), "36-50",
IF(AND(Z907 &lt; 66, Z907&gt;50), "51-65",
IF(Z907&gt;65, "66+", "?"))))</f>
        <v>36-50</v>
      </c>
      <c r="AB907" s="4" t="n">
        <v>2826</v>
      </c>
      <c r="AC907" s="4" t="n">
        <v>0</v>
      </c>
      <c r="AD907" s="4" t="n">
        <v>0</v>
      </c>
      <c r="AE907" s="4" t="n">
        <v>0</v>
      </c>
      <c r="AF907" s="4" t="n">
        <v>1</v>
      </c>
      <c r="AG907" s="4" t="n">
        <v>0</v>
      </c>
      <c r="AH907" s="4" t="n">
        <v>0</v>
      </c>
      <c r="AI907" s="4" t="n">
        <v>0</v>
      </c>
      <c r="AJ907" s="4" t="n">
        <v>1</v>
      </c>
      <c r="AK907" s="4" t="n">
        <v>0</v>
      </c>
      <c r="AL907" s="4" t="n">
        <v>237</v>
      </c>
      <c r="AM907" s="5" t="n">
        <v>42023</v>
      </c>
      <c r="AN907" s="3" t="n">
        <f aca="false">MONTH(AM907)</f>
        <v>1</v>
      </c>
      <c r="AO907" s="3" t="str">
        <f aca="false">TEXT(AM907,"mmmm")</f>
        <v>January</v>
      </c>
    </row>
    <row r="908" customFormat="false" ht="12.75" hidden="true" customHeight="false" outlineLevel="0" collapsed="false">
      <c r="A908" s="3" t="n">
        <v>907</v>
      </c>
      <c r="B908" s="4" t="n">
        <v>77583</v>
      </c>
      <c r="C908" s="4" t="n">
        <v>1041</v>
      </c>
      <c r="E908" s="4" t="n">
        <v>0</v>
      </c>
      <c r="F908" s="4" t="n">
        <v>0</v>
      </c>
      <c r="G908" s="4" t="n">
        <v>93</v>
      </c>
      <c r="H908" s="4" t="n">
        <v>372</v>
      </c>
      <c r="I908" s="4" t="n">
        <v>23</v>
      </c>
      <c r="J908" s="4" t="n">
        <v>384</v>
      </c>
      <c r="K908" s="4" t="n">
        <v>250</v>
      </c>
      <c r="L908" s="4" t="n">
        <v>12</v>
      </c>
      <c r="M908" s="4" t="n">
        <v>108</v>
      </c>
      <c r="N908" s="4" t="n">
        <v>1</v>
      </c>
      <c r="O908" s="4" t="n">
        <v>4</v>
      </c>
      <c r="P908" s="4" t="n">
        <v>5</v>
      </c>
      <c r="Q908" s="4" t="n">
        <v>9</v>
      </c>
      <c r="R908" s="4" t="n">
        <v>2</v>
      </c>
      <c r="S908" s="4" t="n">
        <v>1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42</v>
      </c>
      <c r="AA908" s="4" t="str">
        <f aca="false">IF(AND(Z908 &lt; 36, Z908&gt;23), "24-35",
IF(AND(Z908 &lt; 51, Z908&gt;35), "36-50",
IF(AND(Z908 &lt; 66, Z908&gt;50), "51-65",
IF(Z908&gt;65, "66+", "?"))))</f>
        <v>36-50</v>
      </c>
      <c r="AB908" s="4" t="n">
        <v>2298</v>
      </c>
      <c r="AC908" s="4" t="n">
        <v>0</v>
      </c>
      <c r="AD908" s="4" t="n">
        <v>1</v>
      </c>
      <c r="AE908" s="4" t="n">
        <v>0</v>
      </c>
      <c r="AF908" s="4" t="n">
        <v>0</v>
      </c>
      <c r="AG908" s="4" t="n">
        <v>0</v>
      </c>
      <c r="AH908" s="4" t="n">
        <v>0</v>
      </c>
      <c r="AI908" s="4" t="n">
        <v>1</v>
      </c>
      <c r="AJ908" s="4" t="n">
        <v>0</v>
      </c>
      <c r="AK908" s="4" t="n">
        <v>0</v>
      </c>
      <c r="AL908" s="4" t="n">
        <v>933</v>
      </c>
      <c r="AM908" s="5" t="n">
        <v>42551</v>
      </c>
      <c r="AN908" s="3" t="n">
        <f aca="false">MONTH(AM908)</f>
        <v>6</v>
      </c>
      <c r="AO908" s="3" t="str">
        <f aca="false">TEXT(AM908,"mmmm")</f>
        <v>June</v>
      </c>
    </row>
    <row r="909" customFormat="false" ht="12.75" hidden="true" customHeight="false" outlineLevel="0" collapsed="false">
      <c r="A909" s="3" t="n">
        <v>908</v>
      </c>
      <c r="B909" s="4" t="n">
        <v>74116</v>
      </c>
      <c r="C909" s="4" t="n">
        <v>1886</v>
      </c>
      <c r="E909" s="4" t="n">
        <v>0</v>
      </c>
      <c r="F909" s="4" t="n">
        <v>0</v>
      </c>
      <c r="G909" s="4" t="n">
        <v>53</v>
      </c>
      <c r="H909" s="4" t="n">
        <v>871</v>
      </c>
      <c r="I909" s="4" t="n">
        <v>111</v>
      </c>
      <c r="J909" s="4" t="n">
        <v>704</v>
      </c>
      <c r="K909" s="4" t="n">
        <v>145</v>
      </c>
      <c r="L909" s="4" t="n">
        <v>55</v>
      </c>
      <c r="M909" s="4" t="n">
        <v>166</v>
      </c>
      <c r="N909" s="4" t="n">
        <v>1</v>
      </c>
      <c r="O909" s="4" t="n">
        <v>4</v>
      </c>
      <c r="P909" s="4" t="n">
        <v>4</v>
      </c>
      <c r="Q909" s="4" t="n">
        <v>10</v>
      </c>
      <c r="R909" s="4" t="n">
        <v>2</v>
      </c>
      <c r="S909" s="4" t="n">
        <v>0</v>
      </c>
      <c r="T909" s="4" t="n">
        <v>0</v>
      </c>
      <c r="U909" s="4" t="n">
        <v>0</v>
      </c>
      <c r="V909" s="4" t="n">
        <v>1</v>
      </c>
      <c r="W909" s="4" t="n">
        <v>0</v>
      </c>
      <c r="X909" s="4" t="n">
        <v>0</v>
      </c>
      <c r="Y909" s="4" t="n">
        <v>0</v>
      </c>
      <c r="Z909" s="4" t="n">
        <v>38</v>
      </c>
      <c r="AA909" s="4" t="str">
        <f aca="false">IF(AND(Z909 &lt; 36, Z909&gt;23), "24-35",
IF(AND(Z909 &lt; 51, Z909&gt;35), "36-50",
IF(AND(Z909 &lt; 66, Z909&gt;50), "51-65",
IF(Z909&gt;65, "66+", "?"))))</f>
        <v>36-50</v>
      </c>
      <c r="AB909" s="4" t="n">
        <v>2340</v>
      </c>
      <c r="AC909" s="4" t="n">
        <v>0</v>
      </c>
      <c r="AD909" s="4" t="n">
        <v>0</v>
      </c>
      <c r="AE909" s="4" t="n">
        <v>1</v>
      </c>
      <c r="AF909" s="4" t="n">
        <v>0</v>
      </c>
      <c r="AG909" s="4" t="n">
        <v>0</v>
      </c>
      <c r="AH909" s="4" t="n">
        <v>1</v>
      </c>
      <c r="AI909" s="4" t="n">
        <v>0</v>
      </c>
      <c r="AJ909" s="4" t="n">
        <v>0</v>
      </c>
      <c r="AK909" s="4" t="n">
        <v>0</v>
      </c>
      <c r="AL909" s="4" t="n">
        <v>1720</v>
      </c>
      <c r="AM909" s="5" t="n">
        <v>42509</v>
      </c>
      <c r="AN909" s="3" t="n">
        <f aca="false">MONTH(AM909)</f>
        <v>5</v>
      </c>
      <c r="AO909" s="3" t="str">
        <f aca="false">TEXT(AM909,"mmmm")</f>
        <v>May</v>
      </c>
    </row>
    <row r="910" customFormat="false" ht="12.75" hidden="true" customHeight="false" outlineLevel="0" collapsed="false">
      <c r="A910" s="3" t="n">
        <v>909</v>
      </c>
      <c r="B910" s="4" t="n">
        <v>74293</v>
      </c>
      <c r="C910" s="4" t="n">
        <v>1046</v>
      </c>
      <c r="E910" s="4" t="n">
        <v>0</v>
      </c>
      <c r="F910" s="4" t="n">
        <v>0</v>
      </c>
      <c r="G910" s="4" t="n">
        <v>66</v>
      </c>
      <c r="H910" s="4" t="n">
        <v>375</v>
      </c>
      <c r="I910" s="4" t="n">
        <v>152</v>
      </c>
      <c r="J910" s="4" t="n">
        <v>335</v>
      </c>
      <c r="K910" s="4" t="n">
        <v>93</v>
      </c>
      <c r="L910" s="4" t="n">
        <v>91</v>
      </c>
      <c r="M910" s="4" t="n">
        <v>81</v>
      </c>
      <c r="N910" s="4" t="n">
        <v>1</v>
      </c>
      <c r="O910" s="4" t="n">
        <v>5</v>
      </c>
      <c r="P910" s="4" t="n">
        <v>4</v>
      </c>
      <c r="Q910" s="4" t="n">
        <v>6</v>
      </c>
      <c r="R910" s="4" t="n">
        <v>2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27</v>
      </c>
      <c r="AA910" s="4" t="str">
        <f aca="false">IF(AND(Z910 &lt; 36, Z910&gt;23), "24-35",
IF(AND(Z910 &lt; 51, Z910&gt;35), "36-50",
IF(AND(Z910 &lt; 66, Z910&gt;50), "51-65",
IF(Z910&gt;65, "66+", "?"))))</f>
        <v>24-35</v>
      </c>
      <c r="AB910" s="4" t="n">
        <v>2215</v>
      </c>
      <c r="AC910" s="4" t="n">
        <v>0</v>
      </c>
      <c r="AD910" s="4" t="n">
        <v>0</v>
      </c>
      <c r="AE910" s="4" t="n">
        <v>1</v>
      </c>
      <c r="AF910" s="4" t="n">
        <v>0</v>
      </c>
      <c r="AG910" s="4" t="n">
        <v>0</v>
      </c>
      <c r="AH910" s="4" t="n">
        <v>0</v>
      </c>
      <c r="AI910" s="4" t="n">
        <v>1</v>
      </c>
      <c r="AJ910" s="4" t="n">
        <v>0</v>
      </c>
      <c r="AK910" s="4" t="n">
        <v>0</v>
      </c>
      <c r="AL910" s="4" t="n">
        <v>965</v>
      </c>
      <c r="AM910" s="5" t="n">
        <v>42634</v>
      </c>
      <c r="AN910" s="3" t="n">
        <f aca="false">MONTH(AM910)</f>
        <v>9</v>
      </c>
      <c r="AO910" s="3" t="str">
        <f aca="false">TEXT(AM910,"mmmm")</f>
        <v>September</v>
      </c>
    </row>
    <row r="911" customFormat="false" ht="12.75" hidden="true" customHeight="false" outlineLevel="0" collapsed="false">
      <c r="A911" s="3" t="n">
        <v>910</v>
      </c>
      <c r="B911" s="4" t="n">
        <v>68397</v>
      </c>
      <c r="C911" s="4" t="n">
        <v>1336</v>
      </c>
      <c r="E911" s="4" t="n">
        <v>0</v>
      </c>
      <c r="F911" s="4" t="n">
        <v>1</v>
      </c>
      <c r="G911" s="4" t="n">
        <v>6</v>
      </c>
      <c r="H911" s="4" t="n">
        <v>760</v>
      </c>
      <c r="I911" s="4" t="n">
        <v>80</v>
      </c>
      <c r="J911" s="4" t="n">
        <v>466</v>
      </c>
      <c r="K911" s="4" t="n">
        <v>17</v>
      </c>
      <c r="L911" s="4" t="n">
        <v>13</v>
      </c>
      <c r="M911" s="4" t="n">
        <v>80</v>
      </c>
      <c r="N911" s="4" t="n">
        <v>1</v>
      </c>
      <c r="O911" s="4" t="n">
        <v>6</v>
      </c>
      <c r="P911" s="4" t="n">
        <v>9</v>
      </c>
      <c r="Q911" s="4" t="n">
        <v>5</v>
      </c>
      <c r="R911" s="4" t="n">
        <v>3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44</v>
      </c>
      <c r="AA911" s="4" t="str">
        <f aca="false">IF(AND(Z911 &lt; 36, Z911&gt;23), "24-35",
IF(AND(Z911 &lt; 51, Z911&gt;35), "36-50",
IF(AND(Z911 &lt; 66, Z911&gt;50), "51-65",
IF(Z911&gt;65, "66+", "?"))))</f>
        <v>36-50</v>
      </c>
      <c r="AB911" s="4" t="n">
        <v>2383</v>
      </c>
      <c r="AC911" s="4" t="n">
        <v>0</v>
      </c>
      <c r="AD911" s="4" t="n">
        <v>1</v>
      </c>
      <c r="AE911" s="4" t="n">
        <v>0</v>
      </c>
      <c r="AF911" s="4" t="n">
        <v>0</v>
      </c>
      <c r="AG911" s="4" t="n">
        <v>0</v>
      </c>
      <c r="AH911" s="4" t="n">
        <v>0</v>
      </c>
      <c r="AI911" s="4" t="n">
        <v>0</v>
      </c>
      <c r="AJ911" s="4" t="n">
        <v>0</v>
      </c>
      <c r="AK911" s="4" t="n">
        <v>1</v>
      </c>
      <c r="AL911" s="4" t="n">
        <v>1256</v>
      </c>
      <c r="AM911" s="5" t="n">
        <v>42466</v>
      </c>
      <c r="AN911" s="3" t="n">
        <f aca="false">MONTH(AM911)</f>
        <v>4</v>
      </c>
      <c r="AO911" s="3" t="str">
        <f aca="false">TEXT(AM911,"mmmm")</f>
        <v>April</v>
      </c>
    </row>
    <row r="912" customFormat="false" ht="12.75" hidden="true" customHeight="false" outlineLevel="0" collapsed="false">
      <c r="A912" s="3" t="n">
        <v>911</v>
      </c>
      <c r="B912" s="4" t="n">
        <v>79632</v>
      </c>
      <c r="C912" s="4" t="n">
        <v>1101</v>
      </c>
      <c r="E912" s="4" t="n">
        <v>0</v>
      </c>
      <c r="F912" s="4" t="n">
        <v>0</v>
      </c>
      <c r="G912" s="4" t="n">
        <v>42</v>
      </c>
      <c r="H912" s="4" t="n">
        <v>471</v>
      </c>
      <c r="I912" s="4" t="n">
        <v>0</v>
      </c>
      <c r="J912" s="4" t="n">
        <v>510</v>
      </c>
      <c r="K912" s="4" t="n">
        <v>99</v>
      </c>
      <c r="L912" s="4" t="n">
        <v>21</v>
      </c>
      <c r="M912" s="4" t="n">
        <v>12</v>
      </c>
      <c r="N912" s="4" t="n">
        <v>1</v>
      </c>
      <c r="O912" s="4" t="n">
        <v>6</v>
      </c>
      <c r="P912" s="4" t="n">
        <v>4</v>
      </c>
      <c r="Q912" s="4" t="n">
        <v>9</v>
      </c>
      <c r="R912" s="4" t="n">
        <v>2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46</v>
      </c>
      <c r="AA912" s="4" t="str">
        <f aca="false">IF(AND(Z912 &lt; 36, Z912&gt;23), "24-35",
IF(AND(Z912 &lt; 51, Z912&gt;35), "36-50",
IF(AND(Z912 &lt; 66, Z912&gt;50), "51-65",
IF(Z912&gt;65, "66+", "?"))))</f>
        <v>36-50</v>
      </c>
      <c r="AB912" s="4" t="n">
        <v>2241</v>
      </c>
      <c r="AC912" s="4" t="n">
        <v>0</v>
      </c>
      <c r="AD912" s="4" t="n">
        <v>0</v>
      </c>
      <c r="AE912" s="4" t="n">
        <v>0</v>
      </c>
      <c r="AF912" s="4" t="n">
        <v>1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1</v>
      </c>
      <c r="AL912" s="4" t="n">
        <v>1089</v>
      </c>
      <c r="AM912" s="5" t="n">
        <v>42608</v>
      </c>
      <c r="AN912" s="3" t="n">
        <f aca="false">MONTH(AM912)</f>
        <v>8</v>
      </c>
      <c r="AO912" s="3" t="str">
        <f aca="false">TEXT(AM912,"mmmm")</f>
        <v>August</v>
      </c>
    </row>
    <row r="913" customFormat="false" ht="12.75" hidden="true" customHeight="false" outlineLevel="0" collapsed="false">
      <c r="A913" s="3" t="n">
        <v>912</v>
      </c>
      <c r="B913" s="4" t="n">
        <v>46107</v>
      </c>
      <c r="C913" s="4" t="n">
        <v>92</v>
      </c>
      <c r="E913" s="4" t="n">
        <v>1</v>
      </c>
      <c r="F913" s="4" t="n">
        <v>0</v>
      </c>
      <c r="G913" s="4" t="n">
        <v>78</v>
      </c>
      <c r="H913" s="4" t="n">
        <v>31</v>
      </c>
      <c r="I913" s="4" t="n">
        <v>9</v>
      </c>
      <c r="J913" s="4" t="n">
        <v>27</v>
      </c>
      <c r="K913" s="4" t="n">
        <v>16</v>
      </c>
      <c r="L913" s="4" t="n">
        <v>9</v>
      </c>
      <c r="M913" s="4" t="n">
        <v>33</v>
      </c>
      <c r="N913" s="4" t="n">
        <v>1</v>
      </c>
      <c r="O913" s="4" t="n">
        <v>1</v>
      </c>
      <c r="P913" s="4" t="n">
        <v>1</v>
      </c>
      <c r="Q913" s="4" t="n">
        <v>4</v>
      </c>
      <c r="R913" s="4" t="n">
        <v>3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31</v>
      </c>
      <c r="AA913" s="4" t="str">
        <f aca="false">IF(AND(Z913 &lt; 36, Z913&gt;23), "24-35",
IF(AND(Z913 &lt; 51, Z913&gt;35), "36-50",
IF(AND(Z913 &lt; 66, Z913&gt;50), "51-65",
IF(Z913&gt;65, "66+", "?"))))</f>
        <v>24-35</v>
      </c>
      <c r="AB913" s="4" t="n">
        <v>2298</v>
      </c>
      <c r="AC913" s="4" t="n">
        <v>0</v>
      </c>
      <c r="AD913" s="4" t="n">
        <v>0</v>
      </c>
      <c r="AE913" s="4" t="n">
        <v>1</v>
      </c>
      <c r="AF913" s="4" t="n">
        <v>0</v>
      </c>
      <c r="AG913" s="4" t="n">
        <v>0</v>
      </c>
      <c r="AH913" s="4" t="n">
        <v>0</v>
      </c>
      <c r="AI913" s="4" t="n">
        <v>1</v>
      </c>
      <c r="AJ913" s="4" t="n">
        <v>0</v>
      </c>
      <c r="AK913" s="4" t="n">
        <v>0</v>
      </c>
      <c r="AL913" s="4" t="n">
        <v>59</v>
      </c>
      <c r="AM913" s="5" t="n">
        <v>42551</v>
      </c>
      <c r="AN913" s="3" t="n">
        <f aca="false">MONTH(AM913)</f>
        <v>6</v>
      </c>
      <c r="AO913" s="3" t="str">
        <f aca="false">TEXT(AM913,"mmmm")</f>
        <v>June</v>
      </c>
    </row>
    <row r="914" customFormat="false" ht="12.75" hidden="true" customHeight="false" outlineLevel="0" collapsed="false">
      <c r="A914" s="3" t="n">
        <v>913</v>
      </c>
      <c r="B914" s="4" t="n">
        <v>64950</v>
      </c>
      <c r="C914" s="4" t="n">
        <v>903</v>
      </c>
      <c r="E914" s="4" t="n">
        <v>0</v>
      </c>
      <c r="F914" s="4" t="n">
        <v>1</v>
      </c>
      <c r="G914" s="4" t="n">
        <v>29</v>
      </c>
      <c r="H914" s="4" t="n">
        <v>819</v>
      </c>
      <c r="I914" s="4" t="n">
        <v>0</v>
      </c>
      <c r="J914" s="4" t="n">
        <v>72</v>
      </c>
      <c r="K914" s="4" t="n">
        <v>12</v>
      </c>
      <c r="L914" s="4" t="n">
        <v>0</v>
      </c>
      <c r="M914" s="4" t="n">
        <v>63</v>
      </c>
      <c r="N914" s="4" t="n">
        <v>2</v>
      </c>
      <c r="O914" s="4" t="n">
        <v>11</v>
      </c>
      <c r="P914" s="4" t="n">
        <v>2</v>
      </c>
      <c r="Q914" s="4" t="n">
        <v>10</v>
      </c>
      <c r="R914" s="4" t="n">
        <v>7</v>
      </c>
      <c r="S914" s="4" t="n">
        <v>0</v>
      </c>
      <c r="T914" s="4" t="n">
        <v>0</v>
      </c>
      <c r="U914" s="4" t="n">
        <v>0</v>
      </c>
      <c r="V914" s="4" t="n">
        <v>1</v>
      </c>
      <c r="W914" s="4" t="n">
        <v>0</v>
      </c>
      <c r="X914" s="4" t="n">
        <v>0</v>
      </c>
      <c r="Y914" s="4" t="n">
        <v>0</v>
      </c>
      <c r="Z914" s="4" t="n">
        <v>69</v>
      </c>
      <c r="AA914" s="4" t="str">
        <f aca="false">IF(AND(Z914 &lt; 36, Z914&gt;23), "24-35",
IF(AND(Z914 &lt; 51, Z914&gt;35), "36-50",
IF(AND(Z914 &lt; 66, Z914&gt;50), "51-65",
IF(Z914&gt;65, "66+", "?"))))</f>
        <v>66+</v>
      </c>
      <c r="AB914" s="4" t="n">
        <v>2845</v>
      </c>
      <c r="AC914" s="4" t="n">
        <v>0</v>
      </c>
      <c r="AD914" s="4" t="n">
        <v>0</v>
      </c>
      <c r="AE914" s="4" t="n">
        <v>1</v>
      </c>
      <c r="AF914" s="4" t="n">
        <v>0</v>
      </c>
      <c r="AG914" s="4" t="n">
        <v>0</v>
      </c>
      <c r="AH914" s="4" t="n">
        <v>0</v>
      </c>
      <c r="AI914" s="4" t="n">
        <v>0</v>
      </c>
      <c r="AJ914" s="4" t="n">
        <v>0</v>
      </c>
      <c r="AK914" s="4" t="n">
        <v>1</v>
      </c>
      <c r="AL914" s="4" t="n">
        <v>840</v>
      </c>
      <c r="AM914" s="5" t="n">
        <v>42004</v>
      </c>
      <c r="AN914" s="3" t="n">
        <f aca="false">MONTH(AM914)</f>
        <v>12</v>
      </c>
      <c r="AO914" s="3" t="str">
        <f aca="false">TEXT(AM914,"mmmm")</f>
        <v>December</v>
      </c>
    </row>
    <row r="915" customFormat="false" ht="12.75" hidden="true" customHeight="false" outlineLevel="0" collapsed="false">
      <c r="A915" s="3" t="n">
        <v>914</v>
      </c>
      <c r="B915" s="4" t="n">
        <v>25443</v>
      </c>
      <c r="C915" s="4" t="n">
        <v>25</v>
      </c>
      <c r="E915" s="4" t="n">
        <v>1</v>
      </c>
      <c r="F915" s="4" t="n">
        <v>0</v>
      </c>
      <c r="G915" s="4" t="n">
        <v>82</v>
      </c>
      <c r="H915" s="4" t="n">
        <v>1</v>
      </c>
      <c r="I915" s="4" t="n">
        <v>4</v>
      </c>
      <c r="J915" s="4" t="n">
        <v>3</v>
      </c>
      <c r="K915" s="4" t="n">
        <v>8</v>
      </c>
      <c r="L915" s="4" t="n">
        <v>9</v>
      </c>
      <c r="M915" s="4" t="n">
        <v>7</v>
      </c>
      <c r="N915" s="4" t="n">
        <v>1</v>
      </c>
      <c r="O915" s="4" t="n">
        <v>1</v>
      </c>
      <c r="P915" s="4" t="n">
        <v>0</v>
      </c>
      <c r="Q915" s="4" t="n">
        <v>3</v>
      </c>
      <c r="R915" s="4" t="n">
        <v>8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31</v>
      </c>
      <c r="AA915" s="4" t="str">
        <f aca="false">IF(AND(Z915 &lt; 36, Z915&gt;23), "24-35",
IF(AND(Z915 &lt; 51, Z915&gt;35), "36-50",
IF(AND(Z915 &lt; 66, Z915&gt;50), "51-65",
IF(Z915&gt;65, "66+", "?"))))</f>
        <v>24-35</v>
      </c>
      <c r="AB915" s="4" t="n">
        <v>2713</v>
      </c>
      <c r="AC915" s="4" t="n">
        <v>0</v>
      </c>
      <c r="AD915" s="4" t="n">
        <v>1</v>
      </c>
      <c r="AE915" s="4" t="n">
        <v>0</v>
      </c>
      <c r="AF915" s="4" t="n">
        <v>0</v>
      </c>
      <c r="AG915" s="4" t="n">
        <v>0</v>
      </c>
      <c r="AH915" s="4" t="n">
        <v>0</v>
      </c>
      <c r="AI915" s="4" t="n">
        <v>0</v>
      </c>
      <c r="AJ915" s="4" t="n">
        <v>0</v>
      </c>
      <c r="AK915" s="4" t="n">
        <v>0</v>
      </c>
      <c r="AL915" s="4" t="n">
        <v>18</v>
      </c>
      <c r="AM915" s="5" t="n">
        <v>42136</v>
      </c>
      <c r="AN915" s="3" t="n">
        <f aca="false">MONTH(AM915)</f>
        <v>5</v>
      </c>
      <c r="AO915" s="3" t="str">
        <f aca="false">TEXT(AM915,"mmmm")</f>
        <v>May</v>
      </c>
    </row>
    <row r="916" customFormat="false" ht="12.75" hidden="true" customHeight="false" outlineLevel="0" collapsed="false">
      <c r="A916" s="3" t="n">
        <v>915</v>
      </c>
      <c r="B916" s="4" t="n">
        <v>75127</v>
      </c>
      <c r="C916" s="4" t="n">
        <v>606</v>
      </c>
      <c r="E916" s="4" t="n">
        <v>0</v>
      </c>
      <c r="F916" s="4" t="n">
        <v>0</v>
      </c>
      <c r="G916" s="4" t="n">
        <v>92</v>
      </c>
      <c r="H916" s="4" t="n">
        <v>203</v>
      </c>
      <c r="I916" s="4" t="n">
        <v>35</v>
      </c>
      <c r="J916" s="4" t="n">
        <v>305</v>
      </c>
      <c r="K916" s="4" t="n">
        <v>46</v>
      </c>
      <c r="L916" s="4" t="n">
        <v>17</v>
      </c>
      <c r="M916" s="4" t="n">
        <v>227</v>
      </c>
      <c r="N916" s="4" t="n">
        <v>1</v>
      </c>
      <c r="O916" s="4" t="n">
        <v>2</v>
      </c>
      <c r="P916" s="4" t="n">
        <v>11</v>
      </c>
      <c r="Q916" s="4" t="n">
        <v>5</v>
      </c>
      <c r="R916" s="4" t="n">
        <v>1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0</v>
      </c>
      <c r="Y916" s="4" t="n">
        <v>0</v>
      </c>
      <c r="Z916" s="4" t="n">
        <v>68</v>
      </c>
      <c r="AA916" s="4" t="str">
        <f aca="false">IF(AND(Z916 &lt; 36, Z916&gt;23), "24-35",
IF(AND(Z916 &lt; 51, Z916&gt;35), "36-50",
IF(AND(Z916 &lt; 66, Z916&gt;50), "51-65",
IF(Z916&gt;65, "66+", "?"))))</f>
        <v>66+</v>
      </c>
      <c r="AB916" s="4" t="n">
        <v>2197</v>
      </c>
      <c r="AC916" s="4" t="n">
        <v>0</v>
      </c>
      <c r="AD916" s="4" t="n">
        <v>0</v>
      </c>
      <c r="AE916" s="4" t="n">
        <v>1</v>
      </c>
      <c r="AF916" s="4" t="n">
        <v>0</v>
      </c>
      <c r="AG916" s="4" t="n">
        <v>0</v>
      </c>
      <c r="AH916" s="4" t="n">
        <v>0</v>
      </c>
      <c r="AI916" s="4" t="n">
        <v>1</v>
      </c>
      <c r="AJ916" s="4" t="n">
        <v>0</v>
      </c>
      <c r="AK916" s="4" t="n">
        <v>0</v>
      </c>
      <c r="AL916" s="4" t="n">
        <v>379</v>
      </c>
      <c r="AM916" s="5" t="n">
        <v>42652</v>
      </c>
      <c r="AN916" s="3" t="n">
        <f aca="false">MONTH(AM916)</f>
        <v>10</v>
      </c>
      <c r="AO916" s="3" t="str">
        <f aca="false">TEXT(AM916,"mmmm")</f>
        <v>October</v>
      </c>
    </row>
    <row r="917" customFormat="false" ht="12.75" hidden="true" customHeight="false" outlineLevel="0" collapsed="false">
      <c r="A917" s="3" t="n">
        <v>916</v>
      </c>
      <c r="B917" s="4" t="n">
        <v>32892</v>
      </c>
      <c r="C917" s="4" t="n">
        <v>44</v>
      </c>
      <c r="E917" s="4" t="n">
        <v>1</v>
      </c>
      <c r="F917" s="4" t="n">
        <v>0</v>
      </c>
      <c r="G917" s="4" t="n">
        <v>78</v>
      </c>
      <c r="H917" s="4" t="n">
        <v>26</v>
      </c>
      <c r="I917" s="4" t="n">
        <v>0</v>
      </c>
      <c r="J917" s="4" t="n">
        <v>15</v>
      </c>
      <c r="K917" s="4" t="n">
        <v>2</v>
      </c>
      <c r="L917" s="4" t="n">
        <v>1</v>
      </c>
      <c r="M917" s="4" t="n">
        <v>2</v>
      </c>
      <c r="N917" s="4" t="n">
        <v>2</v>
      </c>
      <c r="O917" s="4" t="n">
        <v>3</v>
      </c>
      <c r="P917" s="4" t="n">
        <v>0</v>
      </c>
      <c r="Q917" s="4" t="n">
        <v>3</v>
      </c>
      <c r="R917" s="4" t="n">
        <v>8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0</v>
      </c>
      <c r="Y917" s="4" t="n">
        <v>0</v>
      </c>
      <c r="Z917" s="4" t="n">
        <v>49</v>
      </c>
      <c r="AA917" s="4" t="str">
        <f aca="false">IF(AND(Z917 &lt; 36, Z917&gt;23), "24-35",
IF(AND(Z917 &lt; 51, Z917&gt;35), "36-50",
IF(AND(Z917 &lt; 66, Z917&gt;50), "51-65",
IF(Z917&gt;65, "66+", "?"))))</f>
        <v>36-50</v>
      </c>
      <c r="AB917" s="4" t="n">
        <v>2194</v>
      </c>
      <c r="AC917" s="4" t="n">
        <v>0</v>
      </c>
      <c r="AD917" s="4" t="n">
        <v>0</v>
      </c>
      <c r="AE917" s="4" t="n">
        <v>0</v>
      </c>
      <c r="AF917" s="4" t="n">
        <v>1</v>
      </c>
      <c r="AG917" s="4" t="n">
        <v>0</v>
      </c>
      <c r="AH917" s="4" t="n">
        <v>0</v>
      </c>
      <c r="AI917" s="4" t="n">
        <v>0</v>
      </c>
      <c r="AJ917" s="4" t="n">
        <v>0</v>
      </c>
      <c r="AK917" s="4" t="n">
        <v>1</v>
      </c>
      <c r="AL917" s="4" t="n">
        <v>42</v>
      </c>
      <c r="AM917" s="5" t="n">
        <v>42655</v>
      </c>
      <c r="AN917" s="3" t="n">
        <f aca="false">MONTH(AM917)</f>
        <v>10</v>
      </c>
      <c r="AO917" s="3" t="str">
        <f aca="false">TEXT(AM917,"mmmm")</f>
        <v>October</v>
      </c>
    </row>
    <row r="918" customFormat="false" ht="12.75" hidden="true" customHeight="false" outlineLevel="0" collapsed="false">
      <c r="A918" s="3" t="n">
        <v>917</v>
      </c>
      <c r="B918" s="4" t="n">
        <v>71796</v>
      </c>
      <c r="C918" s="4" t="n">
        <v>928</v>
      </c>
      <c r="E918" s="4" t="n">
        <v>0</v>
      </c>
      <c r="F918" s="4" t="n">
        <v>0</v>
      </c>
      <c r="G918" s="4" t="n">
        <v>54</v>
      </c>
      <c r="H918" s="4" t="n">
        <v>354</v>
      </c>
      <c r="I918" s="4" t="n">
        <v>21</v>
      </c>
      <c r="J918" s="4" t="n">
        <v>311</v>
      </c>
      <c r="K918" s="4" t="n">
        <v>167</v>
      </c>
      <c r="L918" s="4" t="n">
        <v>75</v>
      </c>
      <c r="M918" s="4" t="n">
        <v>32</v>
      </c>
      <c r="N918" s="4" t="n">
        <v>1</v>
      </c>
      <c r="O918" s="4" t="n">
        <v>9</v>
      </c>
      <c r="P918" s="4" t="n">
        <v>3</v>
      </c>
      <c r="Q918" s="4" t="n">
        <v>4</v>
      </c>
      <c r="R918" s="4" t="n">
        <v>4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49</v>
      </c>
      <c r="AA918" s="4" t="str">
        <f aca="false">IF(AND(Z918 &lt; 36, Z918&gt;23), "24-35",
IF(AND(Z918 &lt; 51, Z918&gt;35), "36-50",
IF(AND(Z918 &lt; 66, Z918&gt;50), "51-65",
IF(Z918&gt;65, "66+", "?"))))</f>
        <v>36-50</v>
      </c>
      <c r="AB918" s="4" t="n">
        <v>2407</v>
      </c>
      <c r="AC918" s="4" t="n">
        <v>0</v>
      </c>
      <c r="AD918" s="4" t="n">
        <v>0</v>
      </c>
      <c r="AE918" s="4" t="n">
        <v>0</v>
      </c>
      <c r="AF918" s="4" t="n">
        <v>1</v>
      </c>
      <c r="AG918" s="4" t="n">
        <v>0</v>
      </c>
      <c r="AH918" s="4" t="n">
        <v>0</v>
      </c>
      <c r="AI918" s="4" t="n">
        <v>1</v>
      </c>
      <c r="AJ918" s="4" t="n">
        <v>0</v>
      </c>
      <c r="AK918" s="4" t="n">
        <v>0</v>
      </c>
      <c r="AL918" s="4" t="n">
        <v>896</v>
      </c>
      <c r="AM918" s="5" t="n">
        <v>42442</v>
      </c>
      <c r="AN918" s="3" t="n">
        <f aca="false">MONTH(AM918)</f>
        <v>3</v>
      </c>
      <c r="AO918" s="3" t="str">
        <f aca="false">TEXT(AM918,"mmmm")</f>
        <v>March</v>
      </c>
    </row>
    <row r="919" customFormat="false" ht="12.75" hidden="true" customHeight="false" outlineLevel="0" collapsed="false">
      <c r="A919" s="3" t="n">
        <v>918</v>
      </c>
      <c r="B919" s="4" t="n">
        <v>67536</v>
      </c>
      <c r="C919" s="4" t="n">
        <v>1794</v>
      </c>
      <c r="E919" s="4" t="n">
        <v>0</v>
      </c>
      <c r="F919" s="4" t="n">
        <v>1</v>
      </c>
      <c r="G919" s="4" t="n">
        <v>45</v>
      </c>
      <c r="H919" s="4" t="n">
        <v>1253</v>
      </c>
      <c r="I919" s="4" t="n">
        <v>0</v>
      </c>
      <c r="J919" s="4" t="n">
        <v>447</v>
      </c>
      <c r="K919" s="4" t="n">
        <v>23</v>
      </c>
      <c r="L919" s="4" t="n">
        <v>71</v>
      </c>
      <c r="M919" s="4" t="n">
        <v>35</v>
      </c>
      <c r="N919" s="4" t="n">
        <v>3</v>
      </c>
      <c r="O919" s="4" t="n">
        <v>11</v>
      </c>
      <c r="P919" s="4" t="n">
        <v>5</v>
      </c>
      <c r="Q919" s="4" t="n">
        <v>11</v>
      </c>
      <c r="R919" s="4" t="n">
        <v>8</v>
      </c>
      <c r="S919" s="4" t="n">
        <v>1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50</v>
      </c>
      <c r="AA919" s="4" t="str">
        <f aca="false">IF(AND(Z919 &lt; 36, Z919&gt;23), "24-35",
IF(AND(Z919 &lt; 51, Z919&gt;35), "36-50",
IF(AND(Z919 &lt; 66, Z919&gt;50), "51-65",
IF(Z919&gt;65, "66+", "?"))))</f>
        <v>36-50</v>
      </c>
      <c r="AB919" s="4" t="n">
        <v>2562</v>
      </c>
      <c r="AC919" s="4" t="n">
        <v>0</v>
      </c>
      <c r="AD919" s="4" t="n">
        <v>1</v>
      </c>
      <c r="AE919" s="4" t="n">
        <v>0</v>
      </c>
      <c r="AF919" s="4" t="n">
        <v>0</v>
      </c>
      <c r="AG919" s="4" t="n">
        <v>0</v>
      </c>
      <c r="AH919" s="4" t="n">
        <v>0</v>
      </c>
      <c r="AI919" s="4" t="n">
        <v>0</v>
      </c>
      <c r="AJ919" s="4" t="n">
        <v>0</v>
      </c>
      <c r="AK919" s="4" t="n">
        <v>1</v>
      </c>
      <c r="AL919" s="4" t="n">
        <v>1759</v>
      </c>
      <c r="AM919" s="5" t="n">
        <v>42287</v>
      </c>
      <c r="AN919" s="3" t="n">
        <f aca="false">MONTH(AM919)</f>
        <v>10</v>
      </c>
      <c r="AO919" s="3" t="str">
        <f aca="false">TEXT(AM919,"mmmm")</f>
        <v>October</v>
      </c>
    </row>
    <row r="920" customFormat="false" ht="12.75" hidden="true" customHeight="false" outlineLevel="0" collapsed="false">
      <c r="A920" s="3" t="n">
        <v>919</v>
      </c>
      <c r="B920" s="4" t="n">
        <v>55239</v>
      </c>
      <c r="C920" s="4" t="n">
        <v>673</v>
      </c>
      <c r="E920" s="4" t="n">
        <v>0</v>
      </c>
      <c r="F920" s="4" t="n">
        <v>1</v>
      </c>
      <c r="G920" s="4" t="n">
        <v>59</v>
      </c>
      <c r="H920" s="4" t="n">
        <v>371</v>
      </c>
      <c r="I920" s="4" t="n">
        <v>17</v>
      </c>
      <c r="J920" s="4" t="n">
        <v>238</v>
      </c>
      <c r="K920" s="4" t="n">
        <v>23</v>
      </c>
      <c r="L920" s="4" t="n">
        <v>24</v>
      </c>
      <c r="M920" s="4" t="n">
        <v>106</v>
      </c>
      <c r="N920" s="4" t="n">
        <v>3</v>
      </c>
      <c r="O920" s="4" t="n">
        <v>7</v>
      </c>
      <c r="P920" s="4" t="n">
        <v>5</v>
      </c>
      <c r="Q920" s="4" t="n">
        <v>11</v>
      </c>
      <c r="R920" s="4" t="n">
        <v>5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49</v>
      </c>
      <c r="AA920" s="4" t="str">
        <f aca="false">IF(AND(Z920 &lt; 36, Z920&gt;23), "24-35",
IF(AND(Z920 &lt; 51, Z920&gt;35), "36-50",
IF(AND(Z920 &lt; 66, Z920&gt;50), "51-65",
IF(Z920&gt;65, "66+", "?"))))</f>
        <v>36-50</v>
      </c>
      <c r="AB920" s="4" t="n">
        <v>2509</v>
      </c>
      <c r="AC920" s="4" t="n">
        <v>0</v>
      </c>
      <c r="AD920" s="4" t="n">
        <v>0</v>
      </c>
      <c r="AE920" s="4" t="n">
        <v>1</v>
      </c>
      <c r="AF920" s="4" t="n">
        <v>0</v>
      </c>
      <c r="AG920" s="4" t="n">
        <v>0</v>
      </c>
      <c r="AH920" s="4" t="n">
        <v>0</v>
      </c>
      <c r="AI920" s="4" t="n">
        <v>1</v>
      </c>
      <c r="AJ920" s="4" t="n">
        <v>0</v>
      </c>
      <c r="AK920" s="4" t="n">
        <v>0</v>
      </c>
      <c r="AL920" s="4" t="n">
        <v>567</v>
      </c>
      <c r="AM920" s="5" t="n">
        <v>42340</v>
      </c>
      <c r="AN920" s="3" t="n">
        <f aca="false">MONTH(AM920)</f>
        <v>12</v>
      </c>
      <c r="AO920" s="3" t="str">
        <f aca="false">TEXT(AM920,"mmmm")</f>
        <v>December</v>
      </c>
    </row>
    <row r="921" customFormat="false" ht="12.75" hidden="true" customHeight="false" outlineLevel="0" collapsed="false">
      <c r="A921" s="3" t="n">
        <v>920</v>
      </c>
      <c r="B921" s="4" t="n">
        <v>60554</v>
      </c>
      <c r="C921" s="4" t="n">
        <v>796</v>
      </c>
      <c r="E921" s="4" t="n">
        <v>1</v>
      </c>
      <c r="F921" s="4" t="n">
        <v>0</v>
      </c>
      <c r="G921" s="4" t="n">
        <v>8</v>
      </c>
      <c r="H921" s="4" t="n">
        <v>588</v>
      </c>
      <c r="I921" s="4" t="n">
        <v>7</v>
      </c>
      <c r="J921" s="4" t="n">
        <v>76</v>
      </c>
      <c r="K921" s="4" t="n">
        <v>110</v>
      </c>
      <c r="L921" s="4" t="n">
        <v>15</v>
      </c>
      <c r="M921" s="4" t="n">
        <v>15</v>
      </c>
      <c r="N921" s="4" t="n">
        <v>2</v>
      </c>
      <c r="O921" s="4" t="n">
        <v>8</v>
      </c>
      <c r="P921" s="4" t="n">
        <v>4</v>
      </c>
      <c r="Q921" s="4" t="n">
        <v>9</v>
      </c>
      <c r="R921" s="4" t="n">
        <v>6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45</v>
      </c>
      <c r="AA921" s="4" t="str">
        <f aca="false">IF(AND(Z921 &lt; 36, Z921&gt;23), "24-35",
IF(AND(Z921 &lt; 51, Z921&gt;35), "36-50",
IF(AND(Z921 &lt; 66, Z921&gt;50), "51-65",
IF(Z921&gt;65, "66+", "?"))))</f>
        <v>36-50</v>
      </c>
      <c r="AB921" s="4" t="n">
        <v>2483</v>
      </c>
      <c r="AC921" s="4" t="n">
        <v>1</v>
      </c>
      <c r="AD921" s="4" t="n">
        <v>0</v>
      </c>
      <c r="AE921" s="4" t="n">
        <v>0</v>
      </c>
      <c r="AF921" s="4" t="n">
        <v>0</v>
      </c>
      <c r="AG921" s="4" t="n">
        <v>0</v>
      </c>
      <c r="AH921" s="4" t="n">
        <v>0</v>
      </c>
      <c r="AI921" s="4" t="n">
        <v>0</v>
      </c>
      <c r="AJ921" s="4" t="n">
        <v>0</v>
      </c>
      <c r="AK921" s="4" t="n">
        <v>1</v>
      </c>
      <c r="AL921" s="4" t="n">
        <v>781</v>
      </c>
      <c r="AM921" s="5" t="n">
        <v>42366</v>
      </c>
      <c r="AN921" s="3" t="n">
        <f aca="false">MONTH(AM921)</f>
        <v>12</v>
      </c>
      <c r="AO921" s="3" t="str">
        <f aca="false">TEXT(AM921,"mmmm")</f>
        <v>December</v>
      </c>
    </row>
    <row r="922" customFormat="false" ht="12.75" hidden="true" customHeight="false" outlineLevel="0" collapsed="false">
      <c r="A922" s="3" t="n">
        <v>921</v>
      </c>
      <c r="B922" s="4" t="n">
        <v>64831</v>
      </c>
      <c r="C922" s="4" t="n">
        <v>976</v>
      </c>
      <c r="E922" s="4" t="n">
        <v>1</v>
      </c>
      <c r="F922" s="4" t="n">
        <v>1</v>
      </c>
      <c r="G922" s="4" t="n">
        <v>51</v>
      </c>
      <c r="H922" s="4" t="n">
        <v>480</v>
      </c>
      <c r="I922" s="4" t="n">
        <v>86</v>
      </c>
      <c r="J922" s="4" t="n">
        <v>249</v>
      </c>
      <c r="K922" s="4" t="n">
        <v>75</v>
      </c>
      <c r="L922" s="4" t="n">
        <v>86</v>
      </c>
      <c r="M922" s="4" t="n">
        <v>144</v>
      </c>
      <c r="N922" s="4" t="n">
        <v>8</v>
      </c>
      <c r="O922" s="4" t="n">
        <v>6</v>
      </c>
      <c r="P922" s="4" t="n">
        <v>3</v>
      </c>
      <c r="Q922" s="4" t="n">
        <v>5</v>
      </c>
      <c r="R922" s="4" t="n">
        <v>6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68</v>
      </c>
      <c r="AA922" s="4" t="str">
        <f aca="false">IF(AND(Z922 &lt; 36, Z922&gt;23), "24-35",
IF(AND(Z922 &lt; 51, Z922&gt;35), "36-50",
IF(AND(Z922 &lt; 66, Z922&gt;50), "51-65",
IF(Z922&gt;65, "66+", "?"))))</f>
        <v>66+</v>
      </c>
      <c r="AB922" s="4" t="n">
        <v>2543</v>
      </c>
      <c r="AC922" s="4" t="n">
        <v>0</v>
      </c>
      <c r="AD922" s="4" t="n">
        <v>0</v>
      </c>
      <c r="AE922" s="4" t="n">
        <v>1</v>
      </c>
      <c r="AF922" s="4" t="n">
        <v>0</v>
      </c>
      <c r="AG922" s="4" t="n">
        <v>0</v>
      </c>
      <c r="AH922" s="4" t="n">
        <v>1</v>
      </c>
      <c r="AI922" s="4" t="n">
        <v>0</v>
      </c>
      <c r="AJ922" s="4" t="n">
        <v>0</v>
      </c>
      <c r="AK922" s="4" t="n">
        <v>0</v>
      </c>
      <c r="AL922" s="4" t="n">
        <v>832</v>
      </c>
      <c r="AM922" s="5" t="n">
        <v>42306</v>
      </c>
      <c r="AN922" s="3" t="n">
        <f aca="false">MONTH(AM922)</f>
        <v>10</v>
      </c>
      <c r="AO922" s="3" t="str">
        <f aca="false">TEXT(AM922,"mmmm")</f>
        <v>October</v>
      </c>
    </row>
    <row r="923" customFormat="false" ht="12.75" hidden="true" customHeight="false" outlineLevel="0" collapsed="false">
      <c r="A923" s="3" t="n">
        <v>922</v>
      </c>
      <c r="B923" s="4" t="n">
        <v>56067</v>
      </c>
      <c r="C923" s="4" t="n">
        <v>605</v>
      </c>
      <c r="E923" s="4" t="n">
        <v>0</v>
      </c>
      <c r="F923" s="4" t="n">
        <v>1</v>
      </c>
      <c r="G923" s="4" t="n">
        <v>51</v>
      </c>
      <c r="H923" s="4" t="n">
        <v>517</v>
      </c>
      <c r="I923" s="4" t="n">
        <v>12</v>
      </c>
      <c r="J923" s="4" t="n">
        <v>54</v>
      </c>
      <c r="K923" s="4" t="n">
        <v>16</v>
      </c>
      <c r="L923" s="4" t="n">
        <v>6</v>
      </c>
      <c r="M923" s="4" t="n">
        <v>120</v>
      </c>
      <c r="N923" s="4" t="n">
        <v>2</v>
      </c>
      <c r="O923" s="4" t="n">
        <v>7</v>
      </c>
      <c r="P923" s="4" t="n">
        <v>4</v>
      </c>
      <c r="Q923" s="4" t="n">
        <v>7</v>
      </c>
      <c r="R923" s="4" t="n">
        <v>5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58</v>
      </c>
      <c r="AA923" s="4" t="str">
        <f aca="false">IF(AND(Z923 &lt; 36, Z923&gt;23), "24-35",
IF(AND(Z923 &lt; 51, Z923&gt;35), "36-50",
IF(AND(Z923 &lt; 66, Z923&gt;50), "51-65",
IF(Z923&gt;65, "66+", "?"))))</f>
        <v>51-65</v>
      </c>
      <c r="AB923" s="4" t="n">
        <v>2503</v>
      </c>
      <c r="AC923" s="4" t="n">
        <v>0</v>
      </c>
      <c r="AD923" s="4" t="n">
        <v>0</v>
      </c>
      <c r="AE923" s="4" t="n">
        <v>0</v>
      </c>
      <c r="AF923" s="4" t="n">
        <v>1</v>
      </c>
      <c r="AG923" s="4" t="n">
        <v>0</v>
      </c>
      <c r="AH923" s="4" t="n">
        <v>0</v>
      </c>
      <c r="AI923" s="4" t="n">
        <v>0</v>
      </c>
      <c r="AJ923" s="4" t="n">
        <v>0</v>
      </c>
      <c r="AK923" s="4" t="n">
        <v>1</v>
      </c>
      <c r="AL923" s="4" t="n">
        <v>485</v>
      </c>
      <c r="AM923" s="5" t="n">
        <v>42346</v>
      </c>
      <c r="AN923" s="3" t="n">
        <f aca="false">MONTH(AM923)</f>
        <v>12</v>
      </c>
      <c r="AO923" s="3" t="str">
        <f aca="false">TEXT(AM923,"mmmm")</f>
        <v>December</v>
      </c>
    </row>
    <row r="924" customFormat="false" ht="12.75" hidden="false" customHeight="false" outlineLevel="0" collapsed="false">
      <c r="A924" s="3" t="n">
        <v>923</v>
      </c>
      <c r="B924" s="4" t="n">
        <v>78499</v>
      </c>
      <c r="C924" s="4" t="n">
        <v>1237</v>
      </c>
      <c r="D924" s="4" t="n">
        <f aca="false">C924*100/B924</f>
        <v>1.57581625243634</v>
      </c>
      <c r="E924" s="4" t="n">
        <v>0</v>
      </c>
      <c r="F924" s="4" t="n">
        <v>0</v>
      </c>
      <c r="G924" s="4" t="n">
        <v>12</v>
      </c>
      <c r="H924" s="4" t="n">
        <v>912</v>
      </c>
      <c r="I924" s="4" t="n">
        <v>72</v>
      </c>
      <c r="J924" s="4" t="n">
        <v>170</v>
      </c>
      <c r="K924" s="4" t="n">
        <v>47</v>
      </c>
      <c r="L924" s="4" t="n">
        <v>36</v>
      </c>
      <c r="M924" s="4" t="n">
        <v>97</v>
      </c>
      <c r="N924" s="4" t="n">
        <v>1</v>
      </c>
      <c r="O924" s="4" t="n">
        <v>11</v>
      </c>
      <c r="P924" s="4" t="n">
        <v>3</v>
      </c>
      <c r="Q924" s="4" t="n">
        <v>4</v>
      </c>
      <c r="R924" s="4" t="n">
        <v>4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1</v>
      </c>
      <c r="X924" s="4" t="n">
        <v>0</v>
      </c>
      <c r="Y924" s="4" t="n">
        <v>1</v>
      </c>
      <c r="Z924" s="4" t="n">
        <v>63</v>
      </c>
      <c r="AA924" s="4" t="str">
        <f aca="false">IF(AND(Z924 &lt; 36, Z924&gt;23), "24-35",
IF(AND(Z924 &lt; 51, Z924&gt;35), "36-50",
IF(AND(Z924 &lt; 66, Z924&gt;50), "51-65",
IF(Z924&gt;65, "66+", "?"))))</f>
        <v>51-65</v>
      </c>
      <c r="AB924" s="4" t="n">
        <v>2377</v>
      </c>
      <c r="AC924" s="4" t="n">
        <v>0</v>
      </c>
      <c r="AD924" s="4" t="n">
        <v>0</v>
      </c>
      <c r="AE924" s="4" t="n">
        <v>1</v>
      </c>
      <c r="AF924" s="4" t="n">
        <v>0</v>
      </c>
      <c r="AG924" s="4" t="n">
        <v>0</v>
      </c>
      <c r="AH924" s="4" t="n">
        <v>0</v>
      </c>
      <c r="AI924" s="4" t="n">
        <v>1</v>
      </c>
      <c r="AJ924" s="4" t="n">
        <v>0</v>
      </c>
      <c r="AK924" s="4" t="n">
        <v>0</v>
      </c>
      <c r="AL924" s="4" t="n">
        <v>1140</v>
      </c>
      <c r="AM924" s="5" t="n">
        <v>42472</v>
      </c>
      <c r="AN924" s="3" t="n">
        <f aca="false">MONTH(AM924)</f>
        <v>4</v>
      </c>
      <c r="AO924" s="3" t="str">
        <f aca="false">TEXT(AM924,"mmmm")</f>
        <v>April</v>
      </c>
    </row>
    <row r="925" customFormat="false" ht="12.75" hidden="false" customHeight="false" outlineLevel="0" collapsed="false">
      <c r="A925" s="3" t="n">
        <v>924</v>
      </c>
      <c r="B925" s="4" t="n">
        <v>88194</v>
      </c>
      <c r="C925" s="4" t="n">
        <v>1236</v>
      </c>
      <c r="D925" s="4" t="n">
        <f aca="false">C925*100/B925</f>
        <v>1.40145588135247</v>
      </c>
      <c r="E925" s="4" t="n">
        <v>0</v>
      </c>
      <c r="F925" s="4" t="n">
        <v>1</v>
      </c>
      <c r="G925" s="4" t="n">
        <v>19</v>
      </c>
      <c r="H925" s="4" t="n">
        <v>688</v>
      </c>
      <c r="I925" s="4" t="n">
        <v>14</v>
      </c>
      <c r="J925" s="4" t="n">
        <v>309</v>
      </c>
      <c r="K925" s="4" t="n">
        <v>201</v>
      </c>
      <c r="L925" s="4" t="n">
        <v>24</v>
      </c>
      <c r="M925" s="4" t="n">
        <v>38</v>
      </c>
      <c r="N925" s="4" t="n">
        <v>1</v>
      </c>
      <c r="O925" s="4" t="n">
        <v>11</v>
      </c>
      <c r="P925" s="4" t="n">
        <v>10</v>
      </c>
      <c r="Q925" s="4" t="n">
        <v>10</v>
      </c>
      <c r="R925" s="4" t="n">
        <v>5</v>
      </c>
      <c r="S925" s="4" t="n">
        <v>1</v>
      </c>
      <c r="T925" s="4" t="n">
        <v>0</v>
      </c>
      <c r="U925" s="4" t="n">
        <v>1</v>
      </c>
      <c r="V925" s="4" t="n">
        <v>0</v>
      </c>
      <c r="W925" s="4" t="n">
        <v>0</v>
      </c>
      <c r="X925" s="4" t="n">
        <v>0</v>
      </c>
      <c r="Y925" s="4" t="n">
        <v>1</v>
      </c>
      <c r="Z925" s="4" t="n">
        <v>41</v>
      </c>
      <c r="AA925" s="4" t="str">
        <f aca="false">IF(AND(Z925 &lt; 36, Z925&gt;23), "24-35",
IF(AND(Z925 &lt; 51, Z925&gt;35), "36-50",
IF(AND(Z925 &lt; 66, Z925&gt;50), "51-65",
IF(Z925&gt;65, "66+", "?"))))</f>
        <v>36-50</v>
      </c>
      <c r="AB925" s="4" t="n">
        <v>2261</v>
      </c>
      <c r="AC925" s="4" t="n">
        <v>0</v>
      </c>
      <c r="AD925" s="4" t="n">
        <v>0</v>
      </c>
      <c r="AE925" s="4" t="n">
        <v>1</v>
      </c>
      <c r="AF925" s="4" t="n">
        <v>0</v>
      </c>
      <c r="AG925" s="4" t="n">
        <v>0</v>
      </c>
      <c r="AH925" s="4" t="n">
        <v>1</v>
      </c>
      <c r="AI925" s="4" t="n">
        <v>0</v>
      </c>
      <c r="AJ925" s="4" t="n">
        <v>0</v>
      </c>
      <c r="AK925" s="4" t="n">
        <v>0</v>
      </c>
      <c r="AL925" s="4" t="n">
        <v>1198</v>
      </c>
      <c r="AM925" s="5" t="n">
        <v>42588</v>
      </c>
      <c r="AN925" s="3" t="n">
        <f aca="false">MONTH(AM925)</f>
        <v>8</v>
      </c>
      <c r="AO925" s="3" t="str">
        <f aca="false">TEXT(AM925,"mmmm")</f>
        <v>August</v>
      </c>
    </row>
    <row r="926" customFormat="false" ht="12.75" hidden="true" customHeight="false" outlineLevel="0" collapsed="false">
      <c r="A926" s="3" t="n">
        <v>925</v>
      </c>
      <c r="B926" s="4" t="n">
        <v>14906</v>
      </c>
      <c r="C926" s="4" t="n">
        <v>51</v>
      </c>
      <c r="E926" s="4" t="n">
        <v>0</v>
      </c>
      <c r="F926" s="4" t="n">
        <v>0</v>
      </c>
      <c r="G926" s="4" t="n">
        <v>86</v>
      </c>
      <c r="H926" s="4" t="n">
        <v>7</v>
      </c>
      <c r="I926" s="4" t="n">
        <v>7</v>
      </c>
      <c r="J926" s="4" t="n">
        <v>14</v>
      </c>
      <c r="K926" s="4" t="n">
        <v>7</v>
      </c>
      <c r="L926" s="4" t="n">
        <v>16</v>
      </c>
      <c r="M926" s="4" t="n">
        <v>15</v>
      </c>
      <c r="N926" s="4" t="n">
        <v>3</v>
      </c>
      <c r="O926" s="4" t="n">
        <v>2</v>
      </c>
      <c r="P926" s="4" t="n">
        <v>1</v>
      </c>
      <c r="Q926" s="4" t="n">
        <v>3</v>
      </c>
      <c r="R926" s="4" t="n">
        <v>7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34</v>
      </c>
      <c r="AA926" s="4" t="str">
        <f aca="false">IF(AND(Z926 &lt; 36, Z926&gt;23), "24-35",
IF(AND(Z926 &lt; 51, Z926&gt;35), "36-50",
IF(AND(Z926 &lt; 66, Z926&gt;50), "51-65",
IF(Z926&gt;65, "66+", "?"))))</f>
        <v>24-35</v>
      </c>
      <c r="AB926" s="4" t="n">
        <v>2713</v>
      </c>
      <c r="AC926" s="4" t="n">
        <v>0</v>
      </c>
      <c r="AD926" s="4" t="n">
        <v>0</v>
      </c>
      <c r="AE926" s="4" t="n">
        <v>1</v>
      </c>
      <c r="AF926" s="4" t="n">
        <v>0</v>
      </c>
      <c r="AG926" s="4" t="n">
        <v>0</v>
      </c>
      <c r="AH926" s="4" t="n">
        <v>0</v>
      </c>
      <c r="AI926" s="4" t="n">
        <v>0</v>
      </c>
      <c r="AJ926" s="4" t="n">
        <v>0</v>
      </c>
      <c r="AK926" s="4" t="n">
        <v>0</v>
      </c>
      <c r="AL926" s="4" t="n">
        <v>36</v>
      </c>
      <c r="AM926" s="5" t="n">
        <v>42136</v>
      </c>
      <c r="AN926" s="3" t="n">
        <f aca="false">MONTH(AM926)</f>
        <v>5</v>
      </c>
      <c r="AO926" s="3" t="str">
        <f aca="false">TEXT(AM926,"mmmm")</f>
        <v>May</v>
      </c>
    </row>
    <row r="927" customFormat="false" ht="12.75" hidden="true" customHeight="false" outlineLevel="0" collapsed="false">
      <c r="A927" s="3" t="n">
        <v>926</v>
      </c>
      <c r="B927" s="4" t="n">
        <v>51563</v>
      </c>
      <c r="C927" s="4" t="n">
        <v>1214</v>
      </c>
      <c r="E927" s="4" t="n">
        <v>0</v>
      </c>
      <c r="F927" s="4" t="n">
        <v>0</v>
      </c>
      <c r="G927" s="4" t="n">
        <v>60</v>
      </c>
      <c r="H927" s="4" t="n">
        <v>1166</v>
      </c>
      <c r="I927" s="4" t="n">
        <v>0</v>
      </c>
      <c r="J927" s="4" t="n">
        <v>48</v>
      </c>
      <c r="K927" s="4" t="n">
        <v>0</v>
      </c>
      <c r="L927" s="4" t="n">
        <v>0</v>
      </c>
      <c r="M927" s="4" t="n">
        <v>36</v>
      </c>
      <c r="N927" s="4" t="n">
        <v>1</v>
      </c>
      <c r="O927" s="4" t="n">
        <v>4</v>
      </c>
      <c r="P927" s="4" t="n">
        <v>4</v>
      </c>
      <c r="Q927" s="4" t="n">
        <v>10</v>
      </c>
      <c r="R927" s="4" t="n">
        <v>8</v>
      </c>
      <c r="S927" s="4" t="n">
        <v>0</v>
      </c>
      <c r="T927" s="4" t="n">
        <v>0</v>
      </c>
      <c r="U927" s="4" t="n">
        <v>0</v>
      </c>
      <c r="V927" s="4" t="n">
        <v>1</v>
      </c>
      <c r="W927" s="4" t="n">
        <v>1</v>
      </c>
      <c r="X927" s="4" t="n">
        <v>0</v>
      </c>
      <c r="Y927" s="4" t="n">
        <v>0</v>
      </c>
      <c r="Z927" s="4" t="n">
        <v>33</v>
      </c>
      <c r="AA927" s="4" t="str">
        <f aca="false">IF(AND(Z927 &lt; 36, Z927&gt;23), "24-35",
IF(AND(Z927 &lt; 51, Z927&gt;35), "36-50",
IF(AND(Z927 &lt; 66, Z927&gt;50), "51-65",
IF(Z927&gt;65, "66+", "?"))))</f>
        <v>24-35</v>
      </c>
      <c r="AB927" s="4" t="n">
        <v>2795</v>
      </c>
      <c r="AC927" s="4" t="n">
        <v>0</v>
      </c>
      <c r="AD927" s="4" t="n">
        <v>1</v>
      </c>
      <c r="AE927" s="4" t="n">
        <v>0</v>
      </c>
      <c r="AF927" s="4" t="n">
        <v>0</v>
      </c>
      <c r="AG927" s="4" t="n">
        <v>0</v>
      </c>
      <c r="AH927" s="4" t="n">
        <v>0</v>
      </c>
      <c r="AI927" s="4" t="n">
        <v>0</v>
      </c>
      <c r="AJ927" s="4" t="n">
        <v>0</v>
      </c>
      <c r="AK927" s="4" t="n">
        <v>1</v>
      </c>
      <c r="AL927" s="4" t="n">
        <v>1178</v>
      </c>
      <c r="AM927" s="5" t="n">
        <v>42054</v>
      </c>
      <c r="AN927" s="3" t="n">
        <f aca="false">MONTH(AM927)</f>
        <v>2</v>
      </c>
      <c r="AO927" s="3" t="str">
        <f aca="false">TEXT(AM927,"mmmm")</f>
        <v>February</v>
      </c>
    </row>
    <row r="928" customFormat="false" ht="12.75" hidden="true" customHeight="false" outlineLevel="0" collapsed="false">
      <c r="A928" s="3" t="n">
        <v>927</v>
      </c>
      <c r="B928" s="4" t="n">
        <v>57937</v>
      </c>
      <c r="C928" s="4" t="n">
        <v>550</v>
      </c>
      <c r="E928" s="4" t="n">
        <v>0</v>
      </c>
      <c r="F928" s="4" t="n">
        <v>1</v>
      </c>
      <c r="G928" s="4" t="n">
        <v>56</v>
      </c>
      <c r="H928" s="4" t="n">
        <v>261</v>
      </c>
      <c r="I928" s="4" t="n">
        <v>42</v>
      </c>
      <c r="J928" s="4" t="n">
        <v>144</v>
      </c>
      <c r="K928" s="4" t="n">
        <v>55</v>
      </c>
      <c r="L928" s="4" t="n">
        <v>48</v>
      </c>
      <c r="M928" s="4" t="n">
        <v>133</v>
      </c>
      <c r="N928" s="4" t="n">
        <v>3</v>
      </c>
      <c r="O928" s="4" t="n">
        <v>4</v>
      </c>
      <c r="P928" s="4" t="n">
        <v>4</v>
      </c>
      <c r="Q928" s="4" t="n">
        <v>9</v>
      </c>
      <c r="R928" s="4" t="n">
        <v>3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38</v>
      </c>
      <c r="AA928" s="4" t="str">
        <f aca="false">IF(AND(Z928 &lt; 36, Z928&gt;23), "24-35",
IF(AND(Z928 &lt; 51, Z928&gt;35), "36-50",
IF(AND(Z928 &lt; 66, Z928&gt;50), "51-65",
IF(Z928&gt;65, "66+", "?"))))</f>
        <v>36-50</v>
      </c>
      <c r="AB928" s="4" t="n">
        <v>2292</v>
      </c>
      <c r="AC928" s="4" t="n">
        <v>0</v>
      </c>
      <c r="AD928" s="4" t="n">
        <v>1</v>
      </c>
      <c r="AE928" s="4" t="n">
        <v>0</v>
      </c>
      <c r="AF928" s="4" t="n">
        <v>0</v>
      </c>
      <c r="AG928" s="4" t="n">
        <v>0</v>
      </c>
      <c r="AH928" s="4" t="n">
        <v>1</v>
      </c>
      <c r="AI928" s="4" t="n">
        <v>0</v>
      </c>
      <c r="AJ928" s="4" t="n">
        <v>0</v>
      </c>
      <c r="AK928" s="4" t="n">
        <v>0</v>
      </c>
      <c r="AL928" s="4" t="n">
        <v>417</v>
      </c>
      <c r="AM928" s="5" t="n">
        <v>42557</v>
      </c>
      <c r="AN928" s="3" t="n">
        <f aca="false">MONTH(AM928)</f>
        <v>7</v>
      </c>
      <c r="AO928" s="3" t="str">
        <f aca="false">TEXT(AM928,"mmmm")</f>
        <v>July</v>
      </c>
    </row>
    <row r="929" customFormat="false" ht="12.75" hidden="true" customHeight="false" outlineLevel="0" collapsed="false">
      <c r="A929" s="3" t="n">
        <v>928</v>
      </c>
      <c r="B929" s="4" t="n">
        <v>68274</v>
      </c>
      <c r="C929" s="4" t="n">
        <v>259</v>
      </c>
      <c r="E929" s="4" t="n">
        <v>1</v>
      </c>
      <c r="F929" s="4" t="n">
        <v>1</v>
      </c>
      <c r="G929" s="4" t="n">
        <v>83</v>
      </c>
      <c r="H929" s="4" t="n">
        <v>135</v>
      </c>
      <c r="I929" s="4" t="n">
        <v>25</v>
      </c>
      <c r="J929" s="4" t="n">
        <v>51</v>
      </c>
      <c r="K929" s="4" t="n">
        <v>23</v>
      </c>
      <c r="L929" s="4" t="n">
        <v>25</v>
      </c>
      <c r="M929" s="4" t="n">
        <v>46</v>
      </c>
      <c r="N929" s="4" t="n">
        <v>2</v>
      </c>
      <c r="O929" s="4" t="n">
        <v>4</v>
      </c>
      <c r="P929" s="4" t="n">
        <v>2</v>
      </c>
      <c r="Q929" s="4" t="n">
        <v>5</v>
      </c>
      <c r="R929" s="4" t="n">
        <v>3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41</v>
      </c>
      <c r="AA929" s="4" t="str">
        <f aca="false">IF(AND(Z929 &lt; 36, Z929&gt;23), "24-35",
IF(AND(Z929 &lt; 51, Z929&gt;35), "36-50",
IF(AND(Z929 &lt; 66, Z929&gt;50), "51-65",
IF(Z929&gt;65, "66+", "?"))))</f>
        <v>36-50</v>
      </c>
      <c r="AB929" s="4" t="n">
        <v>2431</v>
      </c>
      <c r="AC929" s="4" t="n">
        <v>1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1</v>
      </c>
      <c r="AJ929" s="4" t="n">
        <v>0</v>
      </c>
      <c r="AK929" s="4" t="n">
        <v>0</v>
      </c>
      <c r="AL929" s="4" t="n">
        <v>213</v>
      </c>
      <c r="AM929" s="5" t="n">
        <v>42418</v>
      </c>
      <c r="AN929" s="3" t="n">
        <f aca="false">MONTH(AM929)</f>
        <v>2</v>
      </c>
      <c r="AO929" s="3" t="str">
        <f aca="false">TEXT(AM929,"mmmm")</f>
        <v>February</v>
      </c>
    </row>
    <row r="930" customFormat="false" ht="12.75" hidden="true" customHeight="false" outlineLevel="0" collapsed="false">
      <c r="A930" s="3" t="n">
        <v>929</v>
      </c>
      <c r="B930" s="4" t="n">
        <v>39771</v>
      </c>
      <c r="C930" s="4" t="n">
        <v>36</v>
      </c>
      <c r="E930" s="4" t="n">
        <v>1</v>
      </c>
      <c r="F930" s="4" t="n">
        <v>0</v>
      </c>
      <c r="G930" s="4" t="n">
        <v>92</v>
      </c>
      <c r="H930" s="4" t="n">
        <v>6</v>
      </c>
      <c r="I930" s="4" t="n">
        <v>2</v>
      </c>
      <c r="J930" s="4" t="n">
        <v>18</v>
      </c>
      <c r="K930" s="4" t="n">
        <v>2</v>
      </c>
      <c r="L930" s="4" t="n">
        <v>8</v>
      </c>
      <c r="M930" s="4" t="n">
        <v>14</v>
      </c>
      <c r="N930" s="4" t="n">
        <v>1</v>
      </c>
      <c r="O930" s="4" t="n">
        <v>2</v>
      </c>
      <c r="P930" s="4" t="n">
        <v>0</v>
      </c>
      <c r="Q930" s="4" t="n">
        <v>3</v>
      </c>
      <c r="R930" s="4" t="n">
        <v>4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43</v>
      </c>
      <c r="AA930" s="4" t="str">
        <f aca="false">IF(AND(Z930 &lt; 36, Z930&gt;23), "24-35",
IF(AND(Z930 &lt; 51, Z930&gt;35), "36-50",
IF(AND(Z930 &lt; 66, Z930&gt;50), "51-65",
IF(Z930&gt;65, "66+", "?"))))</f>
        <v>36-50</v>
      </c>
      <c r="AB930" s="4" t="n">
        <v>2364</v>
      </c>
      <c r="AC930" s="4" t="n">
        <v>0</v>
      </c>
      <c r="AD930" s="4" t="n">
        <v>0</v>
      </c>
      <c r="AE930" s="4" t="n">
        <v>0</v>
      </c>
      <c r="AF930" s="4" t="n">
        <v>1</v>
      </c>
      <c r="AG930" s="4" t="n">
        <v>0</v>
      </c>
      <c r="AH930" s="4" t="n">
        <v>0</v>
      </c>
      <c r="AI930" s="4" t="n">
        <v>1</v>
      </c>
      <c r="AJ930" s="4" t="n">
        <v>0</v>
      </c>
      <c r="AK930" s="4" t="n">
        <v>0</v>
      </c>
      <c r="AL930" s="4" t="n">
        <v>22</v>
      </c>
      <c r="AM930" s="5" t="n">
        <v>42485</v>
      </c>
      <c r="AN930" s="3" t="n">
        <f aca="false">MONTH(AM930)</f>
        <v>4</v>
      </c>
      <c r="AO930" s="3" t="str">
        <f aca="false">TEXT(AM930,"mmmm")</f>
        <v>April</v>
      </c>
    </row>
    <row r="931" customFormat="false" ht="12.75" hidden="true" customHeight="false" outlineLevel="0" collapsed="false">
      <c r="A931" s="3" t="n">
        <v>930</v>
      </c>
      <c r="B931" s="4" t="n">
        <v>67893</v>
      </c>
      <c r="C931" s="4" t="n">
        <v>948</v>
      </c>
      <c r="E931" s="4" t="n">
        <v>0</v>
      </c>
      <c r="F931" s="4" t="n">
        <v>1</v>
      </c>
      <c r="G931" s="4" t="n">
        <v>31</v>
      </c>
      <c r="H931" s="4" t="n">
        <v>711</v>
      </c>
      <c r="I931" s="4" t="n">
        <v>28</v>
      </c>
      <c r="J931" s="4" t="n">
        <v>142</v>
      </c>
      <c r="K931" s="4" t="n">
        <v>49</v>
      </c>
      <c r="L931" s="4" t="n">
        <v>18</v>
      </c>
      <c r="M931" s="4" t="n">
        <v>47</v>
      </c>
      <c r="N931" s="4" t="n">
        <v>2</v>
      </c>
      <c r="O931" s="4" t="n">
        <v>3</v>
      </c>
      <c r="P931" s="4" t="n">
        <v>2</v>
      </c>
      <c r="Q931" s="4" t="n">
        <v>9</v>
      </c>
      <c r="R931" s="4" t="n">
        <v>8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45</v>
      </c>
      <c r="AA931" s="4" t="str">
        <f aca="false">IF(AND(Z931 &lt; 36, Z931&gt;23), "24-35",
IF(AND(Z931 &lt; 51, Z931&gt;35), "36-50",
IF(AND(Z931 &lt; 66, Z931&gt;50), "51-65",
IF(Z931&gt;65, "66+", "?"))))</f>
        <v>36-50</v>
      </c>
      <c r="AB931" s="4" t="n">
        <v>2795</v>
      </c>
      <c r="AC931" s="4" t="n">
        <v>1</v>
      </c>
      <c r="AD931" s="4" t="n">
        <v>0</v>
      </c>
      <c r="AE931" s="4" t="n">
        <v>0</v>
      </c>
      <c r="AF931" s="4" t="n">
        <v>0</v>
      </c>
      <c r="AG931" s="4" t="n">
        <v>0</v>
      </c>
      <c r="AH931" s="4" t="n">
        <v>1</v>
      </c>
      <c r="AI931" s="4" t="n">
        <v>0</v>
      </c>
      <c r="AJ931" s="4" t="n">
        <v>0</v>
      </c>
      <c r="AK931" s="4" t="n">
        <v>0</v>
      </c>
      <c r="AL931" s="4" t="n">
        <v>901</v>
      </c>
      <c r="AM931" s="5" t="n">
        <v>42054</v>
      </c>
      <c r="AN931" s="3" t="n">
        <f aca="false">MONTH(AM931)</f>
        <v>2</v>
      </c>
      <c r="AO931" s="3" t="str">
        <f aca="false">TEXT(AM931,"mmmm")</f>
        <v>February</v>
      </c>
    </row>
    <row r="932" customFormat="false" ht="12.75" hidden="true" customHeight="false" outlineLevel="0" collapsed="false">
      <c r="A932" s="3" t="n">
        <v>931</v>
      </c>
      <c r="B932" s="4" t="n">
        <v>27922</v>
      </c>
      <c r="C932" s="4" t="n">
        <v>30</v>
      </c>
      <c r="E932" s="4" t="n">
        <v>1</v>
      </c>
      <c r="F932" s="4" t="n">
        <v>0</v>
      </c>
      <c r="G932" s="4" t="n">
        <v>80</v>
      </c>
      <c r="H932" s="4" t="n">
        <v>11</v>
      </c>
      <c r="I932" s="4" t="n">
        <v>0</v>
      </c>
      <c r="J932" s="4" t="n">
        <v>13</v>
      </c>
      <c r="K932" s="4" t="n">
        <v>2</v>
      </c>
      <c r="L932" s="4" t="n">
        <v>4</v>
      </c>
      <c r="M932" s="4" t="n">
        <v>11</v>
      </c>
      <c r="N932" s="4" t="n">
        <v>1</v>
      </c>
      <c r="O932" s="4" t="n">
        <v>2</v>
      </c>
      <c r="P932" s="4" t="n">
        <v>0</v>
      </c>
      <c r="Q932" s="4" t="n">
        <v>3</v>
      </c>
      <c r="R932" s="4" t="n">
        <v>4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41</v>
      </c>
      <c r="AA932" s="4" t="str">
        <f aca="false">IF(AND(Z932 &lt; 36, Z932&gt;23), "24-35",
IF(AND(Z932 &lt; 51, Z932&gt;35), "36-50",
IF(AND(Z932 &lt; 66, Z932&gt;50), "51-65",
IF(Z932&gt;65, "66+", "?"))))</f>
        <v>36-50</v>
      </c>
      <c r="AB932" s="4" t="n">
        <v>2209</v>
      </c>
      <c r="AC932" s="4" t="n">
        <v>0</v>
      </c>
      <c r="AD932" s="4" t="n">
        <v>0</v>
      </c>
      <c r="AE932" s="4" t="n">
        <v>0</v>
      </c>
      <c r="AF932" s="4" t="n">
        <v>1</v>
      </c>
      <c r="AG932" s="4" t="n">
        <v>0</v>
      </c>
      <c r="AH932" s="4" t="n">
        <v>0</v>
      </c>
      <c r="AI932" s="4" t="n">
        <v>0</v>
      </c>
      <c r="AJ932" s="4" t="n">
        <v>0</v>
      </c>
      <c r="AK932" s="4" t="n">
        <v>1</v>
      </c>
      <c r="AL932" s="4" t="n">
        <v>19</v>
      </c>
      <c r="AM932" s="5" t="n">
        <v>42640</v>
      </c>
      <c r="AN932" s="3" t="n">
        <f aca="false">MONTH(AM932)</f>
        <v>9</v>
      </c>
      <c r="AO932" s="3" t="str">
        <f aca="false">TEXT(AM932,"mmmm")</f>
        <v>September</v>
      </c>
    </row>
    <row r="933" customFormat="false" ht="12.75" hidden="true" customHeight="false" outlineLevel="0" collapsed="false">
      <c r="A933" s="3" t="n">
        <v>932</v>
      </c>
      <c r="B933" s="4" t="n">
        <v>52190</v>
      </c>
      <c r="C933" s="4" t="n">
        <v>59</v>
      </c>
      <c r="E933" s="4" t="n">
        <v>1</v>
      </c>
      <c r="F933" s="4" t="n">
        <v>1</v>
      </c>
      <c r="G933" s="4" t="n">
        <v>39</v>
      </c>
      <c r="H933" s="4" t="n">
        <v>42</v>
      </c>
      <c r="I933" s="4" t="n">
        <v>0</v>
      </c>
      <c r="J933" s="4" t="n">
        <v>17</v>
      </c>
      <c r="K933" s="4" t="n">
        <v>0</v>
      </c>
      <c r="L933" s="4" t="n">
        <v>0</v>
      </c>
      <c r="M933" s="4" t="n">
        <v>18</v>
      </c>
      <c r="N933" s="4" t="n">
        <v>3</v>
      </c>
      <c r="O933" s="4" t="n">
        <v>2</v>
      </c>
      <c r="P933" s="4" t="n">
        <v>1</v>
      </c>
      <c r="Q933" s="4" t="n">
        <v>3</v>
      </c>
      <c r="R933" s="4" t="n">
        <v>5</v>
      </c>
      <c r="S933" s="4" t="n">
        <v>0</v>
      </c>
      <c r="T933" s="4" t="n">
        <v>0</v>
      </c>
      <c r="U933" s="4" t="n">
        <v>1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44</v>
      </c>
      <c r="AA933" s="4" t="str">
        <f aca="false">IF(AND(Z933 &lt; 36, Z933&gt;23), "24-35",
IF(AND(Z933 &lt; 51, Z933&gt;35), "36-50",
IF(AND(Z933 &lt; 66, Z933&gt;50), "51-65",
IF(Z933&gt;65, "66+", "?"))))</f>
        <v>36-50</v>
      </c>
      <c r="AB933" s="4" t="n">
        <v>2211</v>
      </c>
      <c r="AC933" s="4" t="n">
        <v>0</v>
      </c>
      <c r="AD933" s="4" t="n">
        <v>0</v>
      </c>
      <c r="AE933" s="4" t="n">
        <v>0</v>
      </c>
      <c r="AF933" s="4" t="n">
        <v>1</v>
      </c>
      <c r="AG933" s="4" t="n">
        <v>0</v>
      </c>
      <c r="AH933" s="4" t="n">
        <v>0</v>
      </c>
      <c r="AI933" s="4" t="n">
        <v>0</v>
      </c>
      <c r="AJ933" s="4" t="n">
        <v>0</v>
      </c>
      <c r="AK933" s="4" t="n">
        <v>1</v>
      </c>
      <c r="AL933" s="4" t="n">
        <v>41</v>
      </c>
      <c r="AM933" s="5" t="n">
        <v>42638</v>
      </c>
      <c r="AN933" s="3" t="n">
        <f aca="false">MONTH(AM933)</f>
        <v>9</v>
      </c>
      <c r="AO933" s="3" t="str">
        <f aca="false">TEXT(AM933,"mmmm")</f>
        <v>September</v>
      </c>
    </row>
    <row r="934" customFormat="false" ht="12.75" hidden="false" customHeight="false" outlineLevel="0" collapsed="false">
      <c r="A934" s="3" t="n">
        <v>933</v>
      </c>
      <c r="B934" s="4" t="n">
        <v>64849</v>
      </c>
      <c r="C934" s="4" t="n">
        <v>1228</v>
      </c>
      <c r="D934" s="4" t="n">
        <f aca="false">C934*100/B934</f>
        <v>1.8936298169594</v>
      </c>
      <c r="E934" s="4" t="n">
        <v>0</v>
      </c>
      <c r="F934" s="4" t="n">
        <v>0</v>
      </c>
      <c r="G934" s="4" t="n">
        <v>42</v>
      </c>
      <c r="H934" s="4" t="n">
        <v>652</v>
      </c>
      <c r="I934" s="4" t="n">
        <v>48</v>
      </c>
      <c r="J934" s="4" t="n">
        <v>350</v>
      </c>
      <c r="K934" s="4" t="n">
        <v>94</v>
      </c>
      <c r="L934" s="4" t="n">
        <v>84</v>
      </c>
      <c r="M934" s="4" t="n">
        <v>108</v>
      </c>
      <c r="N934" s="4" t="n">
        <v>1</v>
      </c>
      <c r="O934" s="4" t="n">
        <v>9</v>
      </c>
      <c r="P934" s="4" t="n">
        <v>3</v>
      </c>
      <c r="Q934" s="4" t="n">
        <v>6</v>
      </c>
      <c r="R934" s="4" t="n">
        <v>5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1</v>
      </c>
      <c r="Z934" s="4" t="n">
        <v>63</v>
      </c>
      <c r="AA934" s="4" t="str">
        <f aca="false">IF(AND(Z934 &lt; 36, Z934&gt;23), "24-35",
IF(AND(Z934 &lt; 51, Z934&gt;35), "36-50",
IF(AND(Z934 &lt; 66, Z934&gt;50), "51-65",
IF(Z934&gt;65, "66+", "?"))))</f>
        <v>51-65</v>
      </c>
      <c r="AB934" s="4" t="n">
        <v>2752</v>
      </c>
      <c r="AC934" s="4" t="n">
        <v>0</v>
      </c>
      <c r="AD934" s="4" t="n">
        <v>0</v>
      </c>
      <c r="AE934" s="4" t="n">
        <v>1</v>
      </c>
      <c r="AF934" s="4" t="n">
        <v>0</v>
      </c>
      <c r="AG934" s="4" t="n">
        <v>0</v>
      </c>
      <c r="AH934" s="4" t="n">
        <v>0</v>
      </c>
      <c r="AI934" s="4" t="n">
        <v>1</v>
      </c>
      <c r="AJ934" s="4" t="n">
        <v>0</v>
      </c>
      <c r="AK934" s="4" t="n">
        <v>0</v>
      </c>
      <c r="AL934" s="4" t="n">
        <v>1120</v>
      </c>
      <c r="AM934" s="5" t="n">
        <v>42097</v>
      </c>
      <c r="AN934" s="3" t="n">
        <f aca="false">MONTH(AM934)</f>
        <v>4</v>
      </c>
      <c r="AO934" s="3" t="str">
        <f aca="false">TEXT(AM934,"mmmm")</f>
        <v>April</v>
      </c>
    </row>
    <row r="935" customFormat="false" ht="12.75" hidden="true" customHeight="false" outlineLevel="0" collapsed="false">
      <c r="A935" s="3" t="n">
        <v>934</v>
      </c>
      <c r="B935" s="4" t="n">
        <v>42767</v>
      </c>
      <c r="C935" s="4" t="n">
        <v>93</v>
      </c>
      <c r="E935" s="4" t="n">
        <v>2</v>
      </c>
      <c r="F935" s="4" t="n">
        <v>0</v>
      </c>
      <c r="G935" s="4" t="n">
        <v>53</v>
      </c>
      <c r="H935" s="4" t="n">
        <v>20</v>
      </c>
      <c r="I935" s="4" t="n">
        <v>6</v>
      </c>
      <c r="J935" s="4" t="n">
        <v>43</v>
      </c>
      <c r="K935" s="4" t="n">
        <v>19</v>
      </c>
      <c r="L935" s="4" t="n">
        <v>5</v>
      </c>
      <c r="M935" s="4" t="n">
        <v>38</v>
      </c>
      <c r="N935" s="4" t="n">
        <v>1</v>
      </c>
      <c r="O935" s="4" t="n">
        <v>3</v>
      </c>
      <c r="P935" s="4" t="n">
        <v>1</v>
      </c>
      <c r="Q935" s="4" t="n">
        <v>2</v>
      </c>
      <c r="R935" s="4" t="n">
        <v>8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49</v>
      </c>
      <c r="AA935" s="4" t="str">
        <f aca="false">IF(AND(Z935 &lt; 36, Z935&gt;23), "24-35",
IF(AND(Z935 &lt; 51, Z935&gt;35), "36-50",
IF(AND(Z935 &lt; 66, Z935&gt;50), "51-65",
IF(Z935&gt;65, "66+", "?"))))</f>
        <v>36-50</v>
      </c>
      <c r="AB935" s="4" t="n">
        <v>2573</v>
      </c>
      <c r="AC935" s="4" t="n">
        <v>0</v>
      </c>
      <c r="AD935" s="4" t="n">
        <v>0</v>
      </c>
      <c r="AE935" s="4" t="n">
        <v>1</v>
      </c>
      <c r="AF935" s="4" t="n">
        <v>0</v>
      </c>
      <c r="AG935" s="4" t="n">
        <v>0</v>
      </c>
      <c r="AH935" s="4" t="n">
        <v>0</v>
      </c>
      <c r="AI935" s="4" t="n">
        <v>0</v>
      </c>
      <c r="AJ935" s="4" t="n">
        <v>0</v>
      </c>
      <c r="AK935" s="4" t="n">
        <v>1</v>
      </c>
      <c r="AL935" s="4" t="n">
        <v>55</v>
      </c>
      <c r="AM935" s="5" t="n">
        <v>42276</v>
      </c>
      <c r="AN935" s="3" t="n">
        <f aca="false">MONTH(AM935)</f>
        <v>9</v>
      </c>
      <c r="AO935" s="3" t="str">
        <f aca="false">TEXT(AM935,"mmmm")</f>
        <v>September</v>
      </c>
    </row>
    <row r="936" customFormat="false" ht="12.75" hidden="true" customHeight="false" outlineLevel="0" collapsed="false">
      <c r="A936" s="3" t="n">
        <v>935</v>
      </c>
      <c r="B936" s="4" t="n">
        <v>46106</v>
      </c>
      <c r="C936" s="4" t="n">
        <v>40</v>
      </c>
      <c r="E936" s="4" t="n">
        <v>1</v>
      </c>
      <c r="F936" s="4" t="n">
        <v>1</v>
      </c>
      <c r="G936" s="4" t="n">
        <v>84</v>
      </c>
      <c r="H936" s="4" t="n">
        <v>30</v>
      </c>
      <c r="I936" s="4" t="n">
        <v>0</v>
      </c>
      <c r="J936" s="4" t="n">
        <v>8</v>
      </c>
      <c r="K936" s="4" t="n">
        <v>2</v>
      </c>
      <c r="L936" s="4" t="n">
        <v>0</v>
      </c>
      <c r="M936" s="4" t="n">
        <v>14</v>
      </c>
      <c r="N936" s="4" t="n">
        <v>1</v>
      </c>
      <c r="O936" s="4" t="n">
        <v>1</v>
      </c>
      <c r="P936" s="4" t="n">
        <v>1</v>
      </c>
      <c r="Q936" s="4" t="n">
        <v>2</v>
      </c>
      <c r="R936" s="4" t="n">
        <v>6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44</v>
      </c>
      <c r="AA936" s="4" t="str">
        <f aca="false">IF(AND(Z936 &lt; 36, Z936&gt;23), "24-35",
IF(AND(Z936 &lt; 51, Z936&gt;35), "36-50",
IF(AND(Z936 &lt; 66, Z936&gt;50), "51-65",
IF(Z936&gt;65, "66+", "?"))))</f>
        <v>36-50</v>
      </c>
      <c r="AB936" s="4" t="n">
        <v>2208</v>
      </c>
      <c r="AC936" s="4" t="n">
        <v>0</v>
      </c>
      <c r="AD936" s="4" t="n">
        <v>0</v>
      </c>
      <c r="AE936" s="4" t="n">
        <v>0</v>
      </c>
      <c r="AF936" s="4" t="n">
        <v>1</v>
      </c>
      <c r="AG936" s="4" t="n">
        <v>0</v>
      </c>
      <c r="AH936" s="4" t="n">
        <v>0</v>
      </c>
      <c r="AI936" s="4" t="n">
        <v>0</v>
      </c>
      <c r="AJ936" s="4" t="n">
        <v>1</v>
      </c>
      <c r="AK936" s="4" t="n">
        <v>0</v>
      </c>
      <c r="AL936" s="4" t="n">
        <v>26</v>
      </c>
      <c r="AM936" s="5" t="n">
        <v>42641</v>
      </c>
      <c r="AN936" s="3" t="n">
        <f aca="false">MONTH(AM936)</f>
        <v>9</v>
      </c>
      <c r="AO936" s="3" t="str">
        <f aca="false">TEXT(AM936,"mmmm")</f>
        <v>September</v>
      </c>
    </row>
    <row r="937" customFormat="false" ht="12.75" hidden="true" customHeight="false" outlineLevel="0" collapsed="false">
      <c r="A937" s="3" t="n">
        <v>936</v>
      </c>
      <c r="B937" s="4" t="n">
        <v>16927</v>
      </c>
      <c r="C937" s="4" t="n">
        <v>49</v>
      </c>
      <c r="E937" s="4" t="n">
        <v>1</v>
      </c>
      <c r="F937" s="4" t="n">
        <v>1</v>
      </c>
      <c r="G937" s="4" t="n">
        <v>50</v>
      </c>
      <c r="H937" s="4" t="n">
        <v>20</v>
      </c>
      <c r="I937" s="4" t="n">
        <v>2</v>
      </c>
      <c r="J937" s="4" t="n">
        <v>23</v>
      </c>
      <c r="K937" s="4" t="n">
        <v>3</v>
      </c>
      <c r="L937" s="4" t="n">
        <v>1</v>
      </c>
      <c r="M937" s="4" t="n">
        <v>4</v>
      </c>
      <c r="N937" s="4" t="n">
        <v>5</v>
      </c>
      <c r="O937" s="4" t="n">
        <v>3</v>
      </c>
      <c r="P937" s="4" t="n">
        <v>0</v>
      </c>
      <c r="Q937" s="4" t="n">
        <v>4</v>
      </c>
      <c r="R937" s="4" t="n">
        <v>8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44</v>
      </c>
      <c r="AA937" s="4" t="str">
        <f aca="false">IF(AND(Z937 &lt; 36, Z937&gt;23), "24-35",
IF(AND(Z937 &lt; 51, Z937&gt;35), "36-50",
IF(AND(Z937 &lt; 66, Z937&gt;50), "51-65",
IF(Z937&gt;65, "66+", "?"))))</f>
        <v>36-50</v>
      </c>
      <c r="AB937" s="4" t="n">
        <v>2663</v>
      </c>
      <c r="AC937" s="4" t="n">
        <v>0</v>
      </c>
      <c r="AD937" s="4" t="n">
        <v>1</v>
      </c>
      <c r="AE937" s="4" t="n">
        <v>0</v>
      </c>
      <c r="AF937" s="4" t="n">
        <v>0</v>
      </c>
      <c r="AG937" s="4" t="n">
        <v>0</v>
      </c>
      <c r="AH937" s="4" t="n">
        <v>0</v>
      </c>
      <c r="AI937" s="4" t="n">
        <v>0</v>
      </c>
      <c r="AJ937" s="4" t="n">
        <v>0</v>
      </c>
      <c r="AK937" s="4" t="n">
        <v>1</v>
      </c>
      <c r="AL937" s="4" t="n">
        <v>45</v>
      </c>
      <c r="AM937" s="5" t="n">
        <v>42186</v>
      </c>
      <c r="AN937" s="3" t="n">
        <f aca="false">MONTH(AM937)</f>
        <v>7</v>
      </c>
      <c r="AO937" s="3" t="str">
        <f aca="false">TEXT(AM937,"mmmm")</f>
        <v>July</v>
      </c>
    </row>
    <row r="938" customFormat="false" ht="12.75" hidden="false" customHeight="false" outlineLevel="0" collapsed="false">
      <c r="A938" s="3" t="n">
        <v>937</v>
      </c>
      <c r="B938" s="4" t="n">
        <v>62220</v>
      </c>
      <c r="C938" s="4" t="n">
        <v>1214</v>
      </c>
      <c r="D938" s="4" t="n">
        <f aca="false">C938*100/B938</f>
        <v>1.95114111218258</v>
      </c>
      <c r="E938" s="4" t="n">
        <v>0</v>
      </c>
      <c r="F938" s="4" t="n">
        <v>1</v>
      </c>
      <c r="G938" s="4" t="n">
        <v>55</v>
      </c>
      <c r="H938" s="4" t="n">
        <v>799</v>
      </c>
      <c r="I938" s="4" t="n">
        <v>12</v>
      </c>
      <c r="J938" s="4" t="n">
        <v>375</v>
      </c>
      <c r="K938" s="4" t="n">
        <v>16</v>
      </c>
      <c r="L938" s="4" t="n">
        <v>12</v>
      </c>
      <c r="M938" s="4" t="n">
        <v>12</v>
      </c>
      <c r="N938" s="4" t="n">
        <v>5</v>
      </c>
      <c r="O938" s="4" t="n">
        <v>7</v>
      </c>
      <c r="P938" s="4" t="n">
        <v>6</v>
      </c>
      <c r="Q938" s="4" t="n">
        <v>5</v>
      </c>
      <c r="R938" s="4" t="n">
        <v>6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1</v>
      </c>
      <c r="Z938" s="4" t="n">
        <v>48</v>
      </c>
      <c r="AA938" s="4" t="str">
        <f aca="false">IF(AND(Z938 &lt; 36, Z938&gt;23), "24-35",
IF(AND(Z938 &lt; 51, Z938&gt;35), "36-50",
IF(AND(Z938 &lt; 66, Z938&gt;50), "51-65",
IF(Z938&gt;65, "66+", "?"))))</f>
        <v>36-50</v>
      </c>
      <c r="AB938" s="4" t="n">
        <v>2846</v>
      </c>
      <c r="AC938" s="4" t="n">
        <v>0</v>
      </c>
      <c r="AD938" s="4" t="n">
        <v>0</v>
      </c>
      <c r="AE938" s="4" t="n">
        <v>0</v>
      </c>
      <c r="AF938" s="4" t="n">
        <v>1</v>
      </c>
      <c r="AG938" s="4" t="n">
        <v>0</v>
      </c>
      <c r="AH938" s="4" t="n">
        <v>0</v>
      </c>
      <c r="AI938" s="4" t="n">
        <v>0</v>
      </c>
      <c r="AJ938" s="4" t="n">
        <v>0</v>
      </c>
      <c r="AK938" s="4" t="n">
        <v>1</v>
      </c>
      <c r="AL938" s="4" t="n">
        <v>1202</v>
      </c>
      <c r="AM938" s="5" t="n">
        <v>42003</v>
      </c>
      <c r="AN938" s="3" t="n">
        <f aca="false">MONTH(AM938)</f>
        <v>12</v>
      </c>
      <c r="AO938" s="3" t="str">
        <f aca="false">TEXT(AM938,"mmmm")</f>
        <v>December</v>
      </c>
    </row>
    <row r="939" customFormat="false" ht="12.75" hidden="true" customHeight="false" outlineLevel="0" collapsed="false">
      <c r="A939" s="3" t="n">
        <v>938</v>
      </c>
      <c r="B939" s="4" t="n">
        <v>53700</v>
      </c>
      <c r="C939" s="4" t="n">
        <v>611</v>
      </c>
      <c r="E939" s="4" t="n">
        <v>0</v>
      </c>
      <c r="F939" s="4" t="n">
        <v>1</v>
      </c>
      <c r="G939" s="4" t="n">
        <v>94</v>
      </c>
      <c r="H939" s="4" t="n">
        <v>263</v>
      </c>
      <c r="I939" s="4" t="n">
        <v>5</v>
      </c>
      <c r="J939" s="4" t="n">
        <v>233</v>
      </c>
      <c r="K939" s="4" t="n">
        <v>69</v>
      </c>
      <c r="L939" s="4" t="n">
        <v>41</v>
      </c>
      <c r="M939" s="4" t="n">
        <v>83</v>
      </c>
      <c r="N939" s="4" t="n">
        <v>4</v>
      </c>
      <c r="O939" s="4" t="n">
        <v>5</v>
      </c>
      <c r="P939" s="4" t="n">
        <v>5</v>
      </c>
      <c r="Q939" s="4" t="n">
        <v>8</v>
      </c>
      <c r="R939" s="4" t="n">
        <v>5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68</v>
      </c>
      <c r="AA939" s="4" t="str">
        <f aca="false">IF(AND(Z939 &lt; 36, Z939&gt;23), "24-35",
IF(AND(Z939 &lt; 51, Z939&gt;35), "36-50",
IF(AND(Z939 &lt; 66, Z939&gt;50), "51-65",
IF(Z939&gt;65, "66+", "?"))))</f>
        <v>66+</v>
      </c>
      <c r="AB939" s="4" t="n">
        <v>2840</v>
      </c>
      <c r="AC939" s="4" t="n">
        <v>0</v>
      </c>
      <c r="AD939" s="4" t="n">
        <v>0</v>
      </c>
      <c r="AE939" s="4" t="n">
        <v>1</v>
      </c>
      <c r="AF939" s="4" t="n">
        <v>0</v>
      </c>
      <c r="AG939" s="4" t="n">
        <v>0</v>
      </c>
      <c r="AH939" s="4" t="n">
        <v>0</v>
      </c>
      <c r="AI939" s="4" t="n">
        <v>1</v>
      </c>
      <c r="AJ939" s="4" t="n">
        <v>0</v>
      </c>
      <c r="AK939" s="4" t="n">
        <v>0</v>
      </c>
      <c r="AL939" s="4" t="n">
        <v>528</v>
      </c>
      <c r="AM939" s="5" t="n">
        <v>42009</v>
      </c>
      <c r="AN939" s="3" t="n">
        <f aca="false">MONTH(AM939)</f>
        <v>1</v>
      </c>
      <c r="AO939" s="3" t="str">
        <f aca="false">TEXT(AM939,"mmmm")</f>
        <v>January</v>
      </c>
    </row>
    <row r="940" customFormat="false" ht="12.75" hidden="true" customHeight="false" outlineLevel="0" collapsed="false">
      <c r="A940" s="3" t="n">
        <v>939</v>
      </c>
      <c r="B940" s="4" t="n">
        <v>59041</v>
      </c>
      <c r="C940" s="4" t="n">
        <v>90</v>
      </c>
      <c r="E940" s="4" t="n">
        <v>1</v>
      </c>
      <c r="F940" s="4" t="n">
        <v>1</v>
      </c>
      <c r="G940" s="4" t="n">
        <v>25</v>
      </c>
      <c r="H940" s="4" t="n">
        <v>69</v>
      </c>
      <c r="I940" s="4" t="n">
        <v>2</v>
      </c>
      <c r="J940" s="4" t="n">
        <v>15</v>
      </c>
      <c r="K940" s="4" t="n">
        <v>2</v>
      </c>
      <c r="L940" s="4" t="n">
        <v>2</v>
      </c>
      <c r="M940" s="4" t="n">
        <v>6</v>
      </c>
      <c r="N940" s="4" t="n">
        <v>2</v>
      </c>
      <c r="O940" s="4" t="n">
        <v>2</v>
      </c>
      <c r="P940" s="4" t="n">
        <v>0</v>
      </c>
      <c r="Q940" s="4" t="n">
        <v>4</v>
      </c>
      <c r="R940" s="4" t="n">
        <v>5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47</v>
      </c>
      <c r="AA940" s="4" t="str">
        <f aca="false">IF(AND(Z940 &lt; 36, Z940&gt;23), "24-35",
IF(AND(Z940 &lt; 51, Z940&gt;35), "36-50",
IF(AND(Z940 &lt; 66, Z940&gt;50), "51-65",
IF(Z940&gt;65, "66+", "?"))))</f>
        <v>36-50</v>
      </c>
      <c r="AB940" s="4" t="n">
        <v>2212</v>
      </c>
      <c r="AC940" s="4" t="n">
        <v>0</v>
      </c>
      <c r="AD940" s="4" t="n">
        <v>1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1</v>
      </c>
      <c r="AJ940" s="4" t="n">
        <v>0</v>
      </c>
      <c r="AK940" s="4" t="n">
        <v>0</v>
      </c>
      <c r="AL940" s="4" t="n">
        <v>84</v>
      </c>
      <c r="AM940" s="5" t="n">
        <v>42637</v>
      </c>
      <c r="AN940" s="3" t="n">
        <f aca="false">MONTH(AM940)</f>
        <v>9</v>
      </c>
      <c r="AO940" s="3" t="str">
        <f aca="false">TEXT(AM940,"mmmm")</f>
        <v>September</v>
      </c>
    </row>
    <row r="941" customFormat="false" ht="12.75" hidden="true" customHeight="false" outlineLevel="0" collapsed="false">
      <c r="A941" s="3" t="n">
        <v>940</v>
      </c>
      <c r="B941" s="4" t="n">
        <v>54237</v>
      </c>
      <c r="C941" s="4" t="n">
        <v>304</v>
      </c>
      <c r="E941" s="4" t="n">
        <v>0</v>
      </c>
      <c r="F941" s="4" t="n">
        <v>1</v>
      </c>
      <c r="G941" s="4" t="n">
        <v>48</v>
      </c>
      <c r="H941" s="4" t="n">
        <v>267</v>
      </c>
      <c r="I941" s="4" t="n">
        <v>3</v>
      </c>
      <c r="J941" s="4" t="n">
        <v>30</v>
      </c>
      <c r="K941" s="4" t="n">
        <v>4</v>
      </c>
      <c r="L941" s="4" t="n">
        <v>0</v>
      </c>
      <c r="M941" s="4" t="n">
        <v>57</v>
      </c>
      <c r="N941" s="4" t="n">
        <v>4</v>
      </c>
      <c r="O941" s="4" t="n">
        <v>5</v>
      </c>
      <c r="P941" s="4" t="n">
        <v>2</v>
      </c>
      <c r="Q941" s="4" t="n">
        <v>5</v>
      </c>
      <c r="R941" s="4" t="n">
        <v>6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63</v>
      </c>
      <c r="AA941" s="4" t="str">
        <f aca="false">IF(AND(Z941 &lt; 36, Z941&gt;23), "24-35",
IF(AND(Z941 &lt; 51, Z941&gt;35), "36-50",
IF(AND(Z941 &lt; 66, Z941&gt;50), "51-65",
IF(Z941&gt;65, "66+", "?"))))</f>
        <v>51-65</v>
      </c>
      <c r="AB941" s="4" t="n">
        <v>2587</v>
      </c>
      <c r="AC941" s="4" t="n">
        <v>1</v>
      </c>
      <c r="AD941" s="4" t="n">
        <v>0</v>
      </c>
      <c r="AE941" s="4" t="n">
        <v>0</v>
      </c>
      <c r="AF941" s="4" t="n">
        <v>0</v>
      </c>
      <c r="AG941" s="4" t="n">
        <v>0</v>
      </c>
      <c r="AH941" s="4" t="n">
        <v>0</v>
      </c>
      <c r="AI941" s="4" t="n">
        <v>0</v>
      </c>
      <c r="AJ941" s="4" t="n">
        <v>0</v>
      </c>
      <c r="AK941" s="4" t="n">
        <v>1</v>
      </c>
      <c r="AL941" s="4" t="n">
        <v>247</v>
      </c>
      <c r="AM941" s="5" t="n">
        <v>42262</v>
      </c>
      <c r="AN941" s="3" t="n">
        <f aca="false">MONTH(AM941)</f>
        <v>9</v>
      </c>
      <c r="AO941" s="3" t="str">
        <f aca="false">TEXT(AM941,"mmmm")</f>
        <v>September</v>
      </c>
    </row>
    <row r="942" customFormat="false" ht="12.75" hidden="true" customHeight="false" outlineLevel="0" collapsed="false">
      <c r="A942" s="3" t="n">
        <v>941</v>
      </c>
      <c r="B942" s="4" t="n">
        <v>70647</v>
      </c>
      <c r="C942" s="4" t="n">
        <v>965</v>
      </c>
      <c r="E942" s="4" t="n">
        <v>0</v>
      </c>
      <c r="F942" s="4" t="n">
        <v>1</v>
      </c>
      <c r="G942" s="4" t="n">
        <v>65</v>
      </c>
      <c r="H942" s="4" t="n">
        <v>561</v>
      </c>
      <c r="I942" s="4" t="n">
        <v>85</v>
      </c>
      <c r="J942" s="4" t="n">
        <v>171</v>
      </c>
      <c r="K942" s="4" t="n">
        <v>25</v>
      </c>
      <c r="L942" s="4" t="n">
        <v>123</v>
      </c>
      <c r="M942" s="4" t="n">
        <v>114</v>
      </c>
      <c r="N942" s="4" t="n">
        <v>2</v>
      </c>
      <c r="O942" s="4" t="n">
        <v>4</v>
      </c>
      <c r="P942" s="4" t="n">
        <v>7</v>
      </c>
      <c r="Q942" s="4" t="n">
        <v>13</v>
      </c>
      <c r="R942" s="4" t="n">
        <v>2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53</v>
      </c>
      <c r="AA942" s="4" t="str">
        <f aca="false">IF(AND(Z942 &lt; 36, Z942&gt;23), "24-35",
IF(AND(Z942 &lt; 51, Z942&gt;35), "36-50",
IF(AND(Z942 &lt; 66, Z942&gt;50), "51-65",
IF(Z942&gt;65, "66+", "?"))))</f>
        <v>51-65</v>
      </c>
      <c r="AB942" s="4" t="n">
        <v>2805</v>
      </c>
      <c r="AC942" s="4" t="n">
        <v>1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1</v>
      </c>
      <c r="AJ942" s="4" t="n">
        <v>0</v>
      </c>
      <c r="AK942" s="4" t="n">
        <v>0</v>
      </c>
      <c r="AL942" s="4" t="n">
        <v>851</v>
      </c>
      <c r="AM942" s="5" t="n">
        <v>42044</v>
      </c>
      <c r="AN942" s="3" t="n">
        <f aca="false">MONTH(AM942)</f>
        <v>2</v>
      </c>
      <c r="AO942" s="3" t="str">
        <f aca="false">TEXT(AM942,"mmmm")</f>
        <v>February</v>
      </c>
    </row>
    <row r="943" customFormat="false" ht="12.75" hidden="true" customHeight="false" outlineLevel="0" collapsed="false">
      <c r="A943" s="3" t="n">
        <v>942</v>
      </c>
      <c r="B943" s="4" t="n">
        <v>52597</v>
      </c>
      <c r="C943" s="4" t="n">
        <v>536</v>
      </c>
      <c r="E943" s="4" t="n">
        <v>0</v>
      </c>
      <c r="F943" s="4" t="n">
        <v>1</v>
      </c>
      <c r="G943" s="4" t="n">
        <v>69</v>
      </c>
      <c r="H943" s="4" t="n">
        <v>492</v>
      </c>
      <c r="I943" s="4" t="n">
        <v>0</v>
      </c>
      <c r="J943" s="4" t="n">
        <v>37</v>
      </c>
      <c r="K943" s="4" t="n">
        <v>7</v>
      </c>
      <c r="L943" s="4" t="n">
        <v>0</v>
      </c>
      <c r="M943" s="4" t="n">
        <v>42</v>
      </c>
      <c r="N943" s="4" t="n">
        <v>3</v>
      </c>
      <c r="O943" s="4" t="n">
        <v>6</v>
      </c>
      <c r="P943" s="4" t="n">
        <v>3</v>
      </c>
      <c r="Q943" s="4" t="n">
        <v>8</v>
      </c>
      <c r="R943" s="4" t="n">
        <v>5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58</v>
      </c>
      <c r="AA943" s="4" t="str">
        <f aca="false">IF(AND(Z943 &lt; 36, Z943&gt;23), "24-35",
IF(AND(Z943 &lt; 51, Z943&gt;35), "36-50",
IF(AND(Z943 &lt; 66, Z943&gt;50), "51-65",
IF(Z943&gt;65, "66+", "?"))))</f>
        <v>51-65</v>
      </c>
      <c r="AB943" s="4" t="n">
        <v>2212</v>
      </c>
      <c r="AC943" s="4" t="n">
        <v>0</v>
      </c>
      <c r="AD943" s="4" t="n">
        <v>0</v>
      </c>
      <c r="AE943" s="4" t="n">
        <v>1</v>
      </c>
      <c r="AF943" s="4" t="n">
        <v>0</v>
      </c>
      <c r="AG943" s="4" t="n">
        <v>0</v>
      </c>
      <c r="AH943" s="4" t="n">
        <v>0</v>
      </c>
      <c r="AI943" s="4" t="n">
        <v>0</v>
      </c>
      <c r="AJ943" s="4" t="n">
        <v>0</v>
      </c>
      <c r="AK943" s="4" t="n">
        <v>1</v>
      </c>
      <c r="AL943" s="4" t="n">
        <v>494</v>
      </c>
      <c r="AM943" s="5" t="n">
        <v>42637</v>
      </c>
      <c r="AN943" s="3" t="n">
        <f aca="false">MONTH(AM943)</f>
        <v>9</v>
      </c>
      <c r="AO943" s="3" t="str">
        <f aca="false">TEXT(AM943,"mmmm")</f>
        <v>September</v>
      </c>
    </row>
    <row r="944" customFormat="false" ht="12.75" hidden="false" customHeight="false" outlineLevel="0" collapsed="false">
      <c r="A944" s="3" t="n">
        <v>943</v>
      </c>
      <c r="B944" s="4" t="n">
        <v>54959</v>
      </c>
      <c r="C944" s="4" t="n">
        <v>1208</v>
      </c>
      <c r="D944" s="4" t="n">
        <f aca="false">C944*100/B944</f>
        <v>2.19800214705508</v>
      </c>
      <c r="E944" s="4" t="n">
        <v>0</v>
      </c>
      <c r="F944" s="4" t="n">
        <v>1</v>
      </c>
      <c r="G944" s="4" t="n">
        <v>55</v>
      </c>
      <c r="H944" s="4" t="n">
        <v>1148</v>
      </c>
      <c r="I944" s="4" t="n">
        <v>0</v>
      </c>
      <c r="J944" s="4" t="n">
        <v>60</v>
      </c>
      <c r="K944" s="4" t="n">
        <v>0</v>
      </c>
      <c r="L944" s="4" t="n">
        <v>0</v>
      </c>
      <c r="M944" s="4" t="n">
        <v>24</v>
      </c>
      <c r="N944" s="4" t="n">
        <v>3</v>
      </c>
      <c r="O944" s="4" t="n">
        <v>9</v>
      </c>
      <c r="P944" s="4" t="n">
        <v>5</v>
      </c>
      <c r="Q944" s="4" t="n">
        <v>4</v>
      </c>
      <c r="R944" s="4" t="n">
        <v>7</v>
      </c>
      <c r="S944" s="4" t="n">
        <v>0</v>
      </c>
      <c r="T944" s="4" t="n">
        <v>0</v>
      </c>
      <c r="U944" s="4" t="n">
        <v>0</v>
      </c>
      <c r="V944" s="4" t="n">
        <v>1</v>
      </c>
      <c r="W944" s="4" t="n">
        <v>0</v>
      </c>
      <c r="X944" s="4" t="n">
        <v>0</v>
      </c>
      <c r="Y944" s="4" t="n">
        <v>1</v>
      </c>
      <c r="Z944" s="4" t="n">
        <v>59</v>
      </c>
      <c r="AA944" s="4" t="str">
        <f aca="false">IF(AND(Z944 &lt; 36, Z944&gt;23), "24-35",
IF(AND(Z944 &lt; 51, Z944&gt;35), "36-50",
IF(AND(Z944 &lt; 66, Z944&gt;50), "51-65",
IF(Z944&gt;65, "66+", "?"))))</f>
        <v>51-65</v>
      </c>
      <c r="AB944" s="4" t="n">
        <v>2685</v>
      </c>
      <c r="AC944" s="4" t="n">
        <v>1</v>
      </c>
      <c r="AD944" s="4" t="n">
        <v>0</v>
      </c>
      <c r="AE944" s="4" t="n">
        <v>0</v>
      </c>
      <c r="AF944" s="4" t="n">
        <v>0</v>
      </c>
      <c r="AG944" s="4" t="n">
        <v>0</v>
      </c>
      <c r="AH944" s="4" t="n">
        <v>0</v>
      </c>
      <c r="AI944" s="4" t="n">
        <v>0</v>
      </c>
      <c r="AJ944" s="4" t="n">
        <v>0</v>
      </c>
      <c r="AK944" s="4" t="n">
        <v>1</v>
      </c>
      <c r="AL944" s="4" t="n">
        <v>1184</v>
      </c>
      <c r="AM944" s="5" t="n">
        <v>42164</v>
      </c>
      <c r="AN944" s="3" t="n">
        <f aca="false">MONTH(AM944)</f>
        <v>6</v>
      </c>
      <c r="AO944" s="3" t="str">
        <f aca="false">TEXT(AM944,"mmmm")</f>
        <v>June</v>
      </c>
    </row>
    <row r="945" customFormat="false" ht="12.75" hidden="true" customHeight="false" outlineLevel="0" collapsed="false">
      <c r="A945" s="3" t="n">
        <v>944</v>
      </c>
      <c r="B945" s="4" t="n">
        <v>40233</v>
      </c>
      <c r="C945" s="4" t="n">
        <v>147</v>
      </c>
      <c r="E945" s="4" t="n">
        <v>0</v>
      </c>
      <c r="F945" s="4" t="n">
        <v>1</v>
      </c>
      <c r="G945" s="4" t="n">
        <v>84</v>
      </c>
      <c r="H945" s="4" t="n">
        <v>80</v>
      </c>
      <c r="I945" s="4" t="n">
        <v>4</v>
      </c>
      <c r="J945" s="4" t="n">
        <v>46</v>
      </c>
      <c r="K945" s="4" t="n">
        <v>0</v>
      </c>
      <c r="L945" s="4" t="n">
        <v>17</v>
      </c>
      <c r="M945" s="4" t="n">
        <v>2</v>
      </c>
      <c r="N945" s="4" t="n">
        <v>5</v>
      </c>
      <c r="O945" s="4" t="n">
        <v>2</v>
      </c>
      <c r="P945" s="4" t="n">
        <v>1</v>
      </c>
      <c r="Q945" s="4" t="n">
        <v>5</v>
      </c>
      <c r="R945" s="4" t="n">
        <v>6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45</v>
      </c>
      <c r="AA945" s="4" t="str">
        <f aca="false">IF(AND(Z945 &lt; 36, Z945&gt;23), "24-35",
IF(AND(Z945 &lt; 51, Z945&gt;35), "36-50",
IF(AND(Z945 &lt; 66, Z945&gt;50), "51-65",
IF(Z945&gt;65, "66+", "?"))))</f>
        <v>36-50</v>
      </c>
      <c r="AB945" s="4" t="n">
        <v>2417</v>
      </c>
      <c r="AC945" s="4" t="n">
        <v>0</v>
      </c>
      <c r="AD945" s="4" t="n">
        <v>1</v>
      </c>
      <c r="AE945" s="4" t="n">
        <v>0</v>
      </c>
      <c r="AF945" s="4" t="n">
        <v>0</v>
      </c>
      <c r="AG945" s="4" t="n">
        <v>0</v>
      </c>
      <c r="AH945" s="4" t="n">
        <v>0</v>
      </c>
      <c r="AI945" s="4" t="n">
        <v>0</v>
      </c>
      <c r="AJ945" s="4" t="n">
        <v>0</v>
      </c>
      <c r="AK945" s="4" t="n">
        <v>1</v>
      </c>
      <c r="AL945" s="4" t="n">
        <v>145</v>
      </c>
      <c r="AM945" s="5" t="n">
        <v>42432</v>
      </c>
      <c r="AN945" s="3" t="n">
        <f aca="false">MONTH(AM945)</f>
        <v>3</v>
      </c>
      <c r="AO945" s="3" t="str">
        <f aca="false">TEXT(AM945,"mmmm")</f>
        <v>March</v>
      </c>
    </row>
    <row r="946" customFormat="false" ht="12.75" hidden="true" customHeight="false" outlineLevel="0" collapsed="false">
      <c r="A946" s="3" t="n">
        <v>945</v>
      </c>
      <c r="B946" s="4" t="n">
        <v>50183</v>
      </c>
      <c r="C946" s="4" t="n">
        <v>216</v>
      </c>
      <c r="E946" s="4" t="n">
        <v>1</v>
      </c>
      <c r="F946" s="4" t="n">
        <v>1</v>
      </c>
      <c r="G946" s="4" t="n">
        <v>47</v>
      </c>
      <c r="H946" s="4" t="n">
        <v>97</v>
      </c>
      <c r="I946" s="4" t="n">
        <v>12</v>
      </c>
      <c r="J946" s="4" t="n">
        <v>84</v>
      </c>
      <c r="K946" s="4" t="n">
        <v>13</v>
      </c>
      <c r="L946" s="4" t="n">
        <v>10</v>
      </c>
      <c r="M946" s="4" t="n">
        <v>15</v>
      </c>
      <c r="N946" s="4" t="n">
        <v>7</v>
      </c>
      <c r="O946" s="4" t="n">
        <v>3</v>
      </c>
      <c r="P946" s="4" t="n">
        <v>1</v>
      </c>
      <c r="Q946" s="4" t="n">
        <v>6</v>
      </c>
      <c r="R946" s="4" t="n">
        <v>5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40</v>
      </c>
      <c r="AA946" s="4" t="str">
        <f aca="false">IF(AND(Z946 &lt; 36, Z946&gt;23), "24-35",
IF(AND(Z946 &lt; 51, Z946&gt;35), "36-50",
IF(AND(Z946 &lt; 66, Z946&gt;50), "51-65",
IF(Z946&gt;65, "66+", "?"))))</f>
        <v>36-50</v>
      </c>
      <c r="AB946" s="4" t="n">
        <v>2163</v>
      </c>
      <c r="AC946" s="4" t="n">
        <v>0</v>
      </c>
      <c r="AD946" s="4" t="n">
        <v>1</v>
      </c>
      <c r="AE946" s="4" t="n">
        <v>0</v>
      </c>
      <c r="AF946" s="4" t="n">
        <v>0</v>
      </c>
      <c r="AG946" s="4" t="n">
        <v>0</v>
      </c>
      <c r="AH946" s="4" t="n">
        <v>0</v>
      </c>
      <c r="AI946" s="4" t="n">
        <v>1</v>
      </c>
      <c r="AJ946" s="4" t="n">
        <v>0</v>
      </c>
      <c r="AK946" s="4" t="n">
        <v>0</v>
      </c>
      <c r="AL946" s="4" t="n">
        <v>201</v>
      </c>
      <c r="AM946" s="5" t="n">
        <v>42686</v>
      </c>
      <c r="AN946" s="3" t="n">
        <f aca="false">MONTH(AM946)</f>
        <v>11</v>
      </c>
      <c r="AO946" s="3" t="str">
        <f aca="false">TEXT(AM946,"mmmm")</f>
        <v>November</v>
      </c>
    </row>
    <row r="947" customFormat="false" ht="12.75" hidden="true" customHeight="false" outlineLevel="0" collapsed="false">
      <c r="A947" s="3" t="n">
        <v>946</v>
      </c>
      <c r="B947" s="4" t="n">
        <v>54753</v>
      </c>
      <c r="C947" s="4" t="n">
        <v>597</v>
      </c>
      <c r="E947" s="4" t="n">
        <v>0</v>
      </c>
      <c r="F947" s="4" t="n">
        <v>1</v>
      </c>
      <c r="G947" s="4" t="n">
        <v>87</v>
      </c>
      <c r="H947" s="4" t="n">
        <v>197</v>
      </c>
      <c r="I947" s="4" t="n">
        <v>107</v>
      </c>
      <c r="J947" s="4" t="n">
        <v>227</v>
      </c>
      <c r="K947" s="4" t="n">
        <v>7</v>
      </c>
      <c r="L947" s="4" t="n">
        <v>59</v>
      </c>
      <c r="M947" s="4" t="n">
        <v>131</v>
      </c>
      <c r="N947" s="4" t="n">
        <v>3</v>
      </c>
      <c r="O947" s="4" t="n">
        <v>5</v>
      </c>
      <c r="P947" s="4" t="n">
        <v>2</v>
      </c>
      <c r="Q947" s="4" t="n">
        <v>11</v>
      </c>
      <c r="R947" s="4" t="n">
        <v>4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61</v>
      </c>
      <c r="AA947" s="4" t="str">
        <f aca="false">IF(AND(Z947 &lt; 36, Z947&gt;23), "24-35",
IF(AND(Z947 &lt; 51, Z947&gt;35), "36-50",
IF(AND(Z947 &lt; 66, Z947&gt;50), "51-65",
IF(Z947&gt;65, "66+", "?"))))</f>
        <v>51-65</v>
      </c>
      <c r="AB947" s="4" t="n">
        <v>2449</v>
      </c>
      <c r="AC947" s="4" t="n">
        <v>0</v>
      </c>
      <c r="AD947" s="4" t="n">
        <v>0</v>
      </c>
      <c r="AE947" s="4" t="n">
        <v>0</v>
      </c>
      <c r="AF947" s="4" t="n">
        <v>1</v>
      </c>
      <c r="AG947" s="4" t="n">
        <v>0</v>
      </c>
      <c r="AH947" s="4" t="n">
        <v>0</v>
      </c>
      <c r="AI947" s="4" t="n">
        <v>1</v>
      </c>
      <c r="AJ947" s="4" t="n">
        <v>0</v>
      </c>
      <c r="AK947" s="4" t="n">
        <v>0</v>
      </c>
      <c r="AL947" s="4" t="n">
        <v>466</v>
      </c>
      <c r="AM947" s="5" t="n">
        <v>42400</v>
      </c>
      <c r="AN947" s="3" t="n">
        <f aca="false">MONTH(AM947)</f>
        <v>1</v>
      </c>
      <c r="AO947" s="3" t="str">
        <f aca="false">TEXT(AM947,"mmmm")</f>
        <v>January</v>
      </c>
    </row>
    <row r="948" customFormat="false" ht="12.75" hidden="false" customHeight="false" outlineLevel="0" collapsed="false">
      <c r="A948" s="3" t="n">
        <v>947</v>
      </c>
      <c r="B948" s="4" t="n">
        <v>83837</v>
      </c>
      <c r="C948" s="4" t="n">
        <v>1207</v>
      </c>
      <c r="D948" s="4" t="n">
        <f aca="false">C948*100/B948</f>
        <v>1.43969846249269</v>
      </c>
      <c r="E948" s="4" t="n">
        <v>0</v>
      </c>
      <c r="F948" s="4" t="n">
        <v>0</v>
      </c>
      <c r="G948" s="4" t="n">
        <v>79</v>
      </c>
      <c r="H948" s="4" t="n">
        <v>847</v>
      </c>
      <c r="I948" s="4" t="n">
        <v>66</v>
      </c>
      <c r="J948" s="4" t="n">
        <v>119</v>
      </c>
      <c r="K948" s="4" t="n">
        <v>86</v>
      </c>
      <c r="L948" s="4" t="n">
        <v>89</v>
      </c>
      <c r="M948" s="4" t="n">
        <v>111</v>
      </c>
      <c r="N948" s="4" t="n">
        <v>1</v>
      </c>
      <c r="O948" s="4" t="n">
        <v>9</v>
      </c>
      <c r="P948" s="4" t="n">
        <v>10</v>
      </c>
      <c r="Q948" s="4" t="n">
        <v>5</v>
      </c>
      <c r="R948" s="4" t="n">
        <v>4</v>
      </c>
      <c r="S948" s="4" t="n">
        <v>1</v>
      </c>
      <c r="T948" s="4" t="n">
        <v>0</v>
      </c>
      <c r="U948" s="4" t="n">
        <v>0</v>
      </c>
      <c r="V948" s="4" t="n">
        <v>1</v>
      </c>
      <c r="W948" s="4" t="n">
        <v>0</v>
      </c>
      <c r="X948" s="4" t="n">
        <v>0</v>
      </c>
      <c r="Y948" s="4" t="n">
        <v>1</v>
      </c>
      <c r="Z948" s="4" t="n">
        <v>72</v>
      </c>
      <c r="AA948" s="4" t="str">
        <f aca="false">IF(AND(Z948 &lt; 36, Z948&gt;23), "24-35",
IF(AND(Z948 &lt; 51, Z948&gt;35), "36-50",
IF(AND(Z948 &lt; 66, Z948&gt;50), "51-65",
IF(Z948&gt;65, "66+", "?"))))</f>
        <v>66+</v>
      </c>
      <c r="AB948" s="4" t="n">
        <v>2719</v>
      </c>
      <c r="AC948" s="4" t="n">
        <v>0</v>
      </c>
      <c r="AD948" s="4" t="n">
        <v>1</v>
      </c>
      <c r="AE948" s="4" t="n">
        <v>0</v>
      </c>
      <c r="AF948" s="4" t="n">
        <v>0</v>
      </c>
      <c r="AG948" s="4" t="n">
        <v>0</v>
      </c>
      <c r="AH948" s="4" t="n">
        <v>0</v>
      </c>
      <c r="AI948" s="4" t="n">
        <v>0</v>
      </c>
      <c r="AJ948" s="4" t="n">
        <v>0</v>
      </c>
      <c r="AK948" s="4" t="n">
        <v>1</v>
      </c>
      <c r="AL948" s="4" t="n">
        <v>1096</v>
      </c>
      <c r="AM948" s="5" t="n">
        <v>42130</v>
      </c>
      <c r="AN948" s="3" t="n">
        <f aca="false">MONTH(AM948)</f>
        <v>5</v>
      </c>
      <c r="AO948" s="3" t="str">
        <f aca="false">TEXT(AM948,"mmmm")</f>
        <v>May</v>
      </c>
    </row>
    <row r="949" customFormat="false" ht="12.75" hidden="true" customHeight="false" outlineLevel="0" collapsed="false">
      <c r="A949" s="3" t="n">
        <v>948</v>
      </c>
      <c r="B949" s="4" t="n">
        <v>33471</v>
      </c>
      <c r="C949" s="4" t="n">
        <v>81</v>
      </c>
      <c r="E949" s="4" t="n">
        <v>1</v>
      </c>
      <c r="F949" s="4" t="n">
        <v>0</v>
      </c>
      <c r="G949" s="4" t="n">
        <v>47</v>
      </c>
      <c r="H949" s="4" t="n">
        <v>43</v>
      </c>
      <c r="I949" s="4" t="n">
        <v>2</v>
      </c>
      <c r="J949" s="4" t="n">
        <v>27</v>
      </c>
      <c r="K949" s="4" t="n">
        <v>0</v>
      </c>
      <c r="L949" s="4" t="n">
        <v>9</v>
      </c>
      <c r="M949" s="4" t="n">
        <v>12</v>
      </c>
      <c r="N949" s="4" t="n">
        <v>3</v>
      </c>
      <c r="O949" s="4" t="n">
        <v>3</v>
      </c>
      <c r="P949" s="4" t="n">
        <v>0</v>
      </c>
      <c r="Q949" s="4" t="n">
        <v>4</v>
      </c>
      <c r="R949" s="4" t="n">
        <v>7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47</v>
      </c>
      <c r="AA949" s="4" t="str">
        <f aca="false">IF(AND(Z949 &lt; 36, Z949&gt;23), "24-35",
IF(AND(Z949 &lt; 51, Z949&gt;35), "36-50",
IF(AND(Z949 &lt; 66, Z949&gt;50), "51-65",
IF(Z949&gt;65, "66+", "?"))))</f>
        <v>36-50</v>
      </c>
      <c r="AB949" s="4" t="n">
        <v>2784</v>
      </c>
      <c r="AC949" s="4" t="n">
        <v>0</v>
      </c>
      <c r="AD949" s="4" t="n">
        <v>1</v>
      </c>
      <c r="AE949" s="4" t="n">
        <v>0</v>
      </c>
      <c r="AF949" s="4" t="n">
        <v>0</v>
      </c>
      <c r="AG949" s="4" t="n">
        <v>0</v>
      </c>
      <c r="AH949" s="4" t="n">
        <v>0</v>
      </c>
      <c r="AI949" s="4" t="n">
        <v>1</v>
      </c>
      <c r="AJ949" s="4" t="n">
        <v>0</v>
      </c>
      <c r="AK949" s="4" t="n">
        <v>0</v>
      </c>
      <c r="AL949" s="4" t="n">
        <v>69</v>
      </c>
      <c r="AM949" s="5" t="n">
        <v>42065</v>
      </c>
      <c r="AN949" s="3" t="n">
        <f aca="false">MONTH(AM949)</f>
        <v>3</v>
      </c>
      <c r="AO949" s="3" t="str">
        <f aca="false">TEXT(AM949,"mmmm")</f>
        <v>March</v>
      </c>
    </row>
    <row r="950" customFormat="false" ht="12.75" hidden="false" customHeight="false" outlineLevel="0" collapsed="false">
      <c r="A950" s="3" t="n">
        <v>949</v>
      </c>
      <c r="B950" s="4" t="n">
        <v>61996</v>
      </c>
      <c r="C950" s="4" t="n">
        <v>1206</v>
      </c>
      <c r="D950" s="4" t="n">
        <f aca="false">C950*100/B950</f>
        <v>1.9452867926963</v>
      </c>
      <c r="E950" s="4" t="n">
        <v>0</v>
      </c>
      <c r="F950" s="4" t="n">
        <v>1</v>
      </c>
      <c r="G950" s="4" t="n">
        <v>27</v>
      </c>
      <c r="H950" s="4" t="n">
        <v>1050</v>
      </c>
      <c r="I950" s="4" t="n">
        <v>12</v>
      </c>
      <c r="J950" s="4" t="n">
        <v>144</v>
      </c>
      <c r="K950" s="4" t="n">
        <v>0</v>
      </c>
      <c r="L950" s="4" t="n">
        <v>0</v>
      </c>
      <c r="M950" s="4" t="n">
        <v>24</v>
      </c>
      <c r="N950" s="4" t="n">
        <v>3</v>
      </c>
      <c r="O950" s="4" t="n">
        <v>6</v>
      </c>
      <c r="P950" s="4" t="n">
        <v>4</v>
      </c>
      <c r="Q950" s="4" t="n">
        <v>8</v>
      </c>
      <c r="R950" s="4" t="n">
        <v>5</v>
      </c>
      <c r="S950" s="4" t="n">
        <v>1</v>
      </c>
      <c r="T950" s="4" t="n">
        <v>1</v>
      </c>
      <c r="U950" s="4" t="n">
        <v>0</v>
      </c>
      <c r="V950" s="4" t="n">
        <v>1</v>
      </c>
      <c r="W950" s="4" t="n">
        <v>0</v>
      </c>
      <c r="X950" s="4" t="n">
        <v>0</v>
      </c>
      <c r="Y950" s="4" t="n">
        <v>1</v>
      </c>
      <c r="Z950" s="4" t="n">
        <v>43</v>
      </c>
      <c r="AA950" s="4" t="str">
        <f aca="false">IF(AND(Z950 &lt; 36, Z950&gt;23), "24-35",
IF(AND(Z950 &lt; 51, Z950&gt;35), "36-50",
IF(AND(Z950 &lt; 66, Z950&gt;50), "51-65",
IF(Z950&gt;65, "66+", "?"))))</f>
        <v>36-50</v>
      </c>
      <c r="AB950" s="4" t="n">
        <v>2673</v>
      </c>
      <c r="AC950" s="4" t="n">
        <v>0</v>
      </c>
      <c r="AD950" s="4" t="n">
        <v>1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1</v>
      </c>
      <c r="AL950" s="4" t="n">
        <v>1182</v>
      </c>
      <c r="AM950" s="5" t="n">
        <v>42176</v>
      </c>
      <c r="AN950" s="3" t="n">
        <f aca="false">MONTH(AM950)</f>
        <v>6</v>
      </c>
      <c r="AO950" s="3" t="str">
        <f aca="false">TEXT(AM950,"mmmm")</f>
        <v>June</v>
      </c>
    </row>
    <row r="951" customFormat="false" ht="12.75" hidden="true" customHeight="false" outlineLevel="0" collapsed="false">
      <c r="A951" s="3" t="n">
        <v>950</v>
      </c>
      <c r="B951" s="4" t="n">
        <v>44010</v>
      </c>
      <c r="C951" s="4" t="n">
        <v>614</v>
      </c>
      <c r="E951" s="4" t="n">
        <v>1</v>
      </c>
      <c r="F951" s="4" t="n">
        <v>0</v>
      </c>
      <c r="G951" s="4" t="n">
        <v>46</v>
      </c>
      <c r="H951" s="4" t="n">
        <v>186</v>
      </c>
      <c r="I951" s="4" t="n">
        <v>36</v>
      </c>
      <c r="J951" s="4" t="n">
        <v>234</v>
      </c>
      <c r="K951" s="4" t="n">
        <v>86</v>
      </c>
      <c r="L951" s="4" t="n">
        <v>72</v>
      </c>
      <c r="M951" s="4" t="n">
        <v>48</v>
      </c>
      <c r="N951" s="4" t="n">
        <v>6</v>
      </c>
      <c r="O951" s="4" t="n">
        <v>10</v>
      </c>
      <c r="P951" s="4" t="n">
        <v>2</v>
      </c>
      <c r="Q951" s="4" t="n">
        <v>6</v>
      </c>
      <c r="R951" s="4" t="n">
        <v>9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40</v>
      </c>
      <c r="AA951" s="4" t="str">
        <f aca="false">IF(AND(Z951 &lt; 36, Z951&gt;23), "24-35",
IF(AND(Z951 &lt; 51, Z951&gt;35), "36-50",
IF(AND(Z951 &lt; 66, Z951&gt;50), "51-65",
IF(Z951&gt;65, "66+", "?"))))</f>
        <v>36-50</v>
      </c>
      <c r="AB951" s="4" t="n">
        <v>2783</v>
      </c>
      <c r="AC951" s="4" t="n">
        <v>0</v>
      </c>
      <c r="AD951" s="4" t="n">
        <v>0</v>
      </c>
      <c r="AE951" s="4" t="n">
        <v>0</v>
      </c>
      <c r="AF951" s="4" t="n">
        <v>1</v>
      </c>
      <c r="AG951" s="4" t="n">
        <v>0</v>
      </c>
      <c r="AH951" s="4" t="n">
        <v>0</v>
      </c>
      <c r="AI951" s="4" t="n">
        <v>1</v>
      </c>
      <c r="AJ951" s="4" t="n">
        <v>0</v>
      </c>
      <c r="AK951" s="4" t="n">
        <v>0</v>
      </c>
      <c r="AL951" s="4" t="n">
        <v>566</v>
      </c>
      <c r="AM951" s="5" t="n">
        <v>42066</v>
      </c>
      <c r="AN951" s="3" t="n">
        <f aca="false">MONTH(AM951)</f>
        <v>3</v>
      </c>
      <c r="AO951" s="3" t="str">
        <f aca="false">TEXT(AM951,"mmmm")</f>
        <v>March</v>
      </c>
    </row>
    <row r="952" customFormat="false" ht="12.75" hidden="true" customHeight="false" outlineLevel="0" collapsed="false">
      <c r="A952" s="3" t="n">
        <v>951</v>
      </c>
      <c r="B952" s="4" t="n">
        <v>84219</v>
      </c>
      <c r="C952" s="4" t="n">
        <v>1153</v>
      </c>
      <c r="E952" s="4" t="n">
        <v>0</v>
      </c>
      <c r="F952" s="4" t="n">
        <v>0</v>
      </c>
      <c r="G952" s="4" t="n">
        <v>27</v>
      </c>
      <c r="H952" s="4" t="n">
        <v>434</v>
      </c>
      <c r="I952" s="4" t="n">
        <v>137</v>
      </c>
      <c r="J952" s="4" t="n">
        <v>400</v>
      </c>
      <c r="K952" s="4" t="n">
        <v>45</v>
      </c>
      <c r="L952" s="4" t="n">
        <v>137</v>
      </c>
      <c r="M952" s="4" t="n">
        <v>45</v>
      </c>
      <c r="N952" s="4" t="n">
        <v>1</v>
      </c>
      <c r="O952" s="4" t="n">
        <v>3</v>
      </c>
      <c r="P952" s="4" t="n">
        <v>4</v>
      </c>
      <c r="Q952" s="4" t="n">
        <v>10</v>
      </c>
      <c r="R952" s="4" t="n">
        <v>1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32</v>
      </c>
      <c r="AA952" s="4" t="str">
        <f aca="false">IF(AND(Z952 &lt; 36, Z952&gt;23), "24-35",
IF(AND(Z952 &lt; 51, Z952&gt;35), "36-50",
IF(AND(Z952 &lt; 66, Z952&gt;50), "51-65",
IF(Z952&gt;65, "66+", "?"))))</f>
        <v>24-35</v>
      </c>
      <c r="AB952" s="4" t="n">
        <v>2306</v>
      </c>
      <c r="AC952" s="4" t="n">
        <v>0</v>
      </c>
      <c r="AD952" s="4" t="n">
        <v>1</v>
      </c>
      <c r="AE952" s="4" t="n">
        <v>0</v>
      </c>
      <c r="AF952" s="4" t="n">
        <v>0</v>
      </c>
      <c r="AG952" s="4" t="n">
        <v>0</v>
      </c>
      <c r="AH952" s="4" t="n">
        <v>0</v>
      </c>
      <c r="AI952" s="4" t="n">
        <v>1</v>
      </c>
      <c r="AJ952" s="4" t="n">
        <v>0</v>
      </c>
      <c r="AK952" s="4" t="n">
        <v>0</v>
      </c>
      <c r="AL952" s="4" t="n">
        <v>1108</v>
      </c>
      <c r="AM952" s="5" t="n">
        <v>42543</v>
      </c>
      <c r="AN952" s="3" t="n">
        <f aca="false">MONTH(AM952)</f>
        <v>6</v>
      </c>
      <c r="AO952" s="3" t="str">
        <f aca="false">TEXT(AM952,"mmmm")</f>
        <v>June</v>
      </c>
    </row>
    <row r="953" customFormat="false" ht="12.75" hidden="true" customHeight="false" outlineLevel="0" collapsed="false">
      <c r="A953" s="3" t="n">
        <v>952</v>
      </c>
      <c r="B953" s="4" t="n">
        <v>40706</v>
      </c>
      <c r="C953" s="4" t="n">
        <v>76</v>
      </c>
      <c r="E953" s="4" t="n">
        <v>2</v>
      </c>
      <c r="F953" s="4" t="n">
        <v>1</v>
      </c>
      <c r="G953" s="4" t="n">
        <v>37</v>
      </c>
      <c r="H953" s="4" t="n">
        <v>59</v>
      </c>
      <c r="I953" s="4" t="n">
        <v>0</v>
      </c>
      <c r="J953" s="4" t="n">
        <v>11</v>
      </c>
      <c r="K953" s="4" t="n">
        <v>4</v>
      </c>
      <c r="L953" s="4" t="n">
        <v>2</v>
      </c>
      <c r="M953" s="4" t="n">
        <v>5</v>
      </c>
      <c r="N953" s="4" t="n">
        <v>4</v>
      </c>
      <c r="O953" s="4" t="n">
        <v>3</v>
      </c>
      <c r="P953" s="4" t="n">
        <v>0</v>
      </c>
      <c r="Q953" s="4" t="n">
        <v>4</v>
      </c>
      <c r="R953" s="4" t="n">
        <v>7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52</v>
      </c>
      <c r="AA953" s="4" t="str">
        <f aca="false">IF(AND(Z953 &lt; 36, Z953&gt;23), "24-35",
IF(AND(Z953 &lt; 51, Z953&gt;35), "36-50",
IF(AND(Z953 &lt; 66, Z953&gt;50), "51-65",
IF(Z953&gt;65, "66+", "?"))))</f>
        <v>51-65</v>
      </c>
      <c r="AB953" s="4" t="n">
        <v>2687</v>
      </c>
      <c r="AC953" s="4" t="n">
        <v>0</v>
      </c>
      <c r="AD953" s="4" t="n">
        <v>0</v>
      </c>
      <c r="AE953" s="4" t="n">
        <v>0</v>
      </c>
      <c r="AF953" s="4" t="n">
        <v>1</v>
      </c>
      <c r="AG953" s="4" t="n">
        <v>0</v>
      </c>
      <c r="AH953" s="4" t="n">
        <v>0</v>
      </c>
      <c r="AI953" s="4" t="n">
        <v>0</v>
      </c>
      <c r="AJ953" s="4" t="n">
        <v>0</v>
      </c>
      <c r="AK953" s="4" t="n">
        <v>1</v>
      </c>
      <c r="AL953" s="4" t="n">
        <v>71</v>
      </c>
      <c r="AM953" s="5" t="n">
        <v>42162</v>
      </c>
      <c r="AN953" s="3" t="n">
        <f aca="false">MONTH(AM953)</f>
        <v>6</v>
      </c>
      <c r="AO953" s="3" t="str">
        <f aca="false">TEXT(AM953,"mmmm")</f>
        <v>June</v>
      </c>
    </row>
    <row r="954" customFormat="false" ht="12.75" hidden="true" customHeight="false" outlineLevel="0" collapsed="false">
      <c r="A954" s="3" t="n">
        <v>953</v>
      </c>
      <c r="B954" s="4" t="n">
        <v>15716</v>
      </c>
      <c r="C954" s="4" t="n">
        <v>66</v>
      </c>
      <c r="E954" s="4" t="n">
        <v>1</v>
      </c>
      <c r="F954" s="4" t="n">
        <v>0</v>
      </c>
      <c r="G954" s="4" t="n">
        <v>8</v>
      </c>
      <c r="H954" s="4" t="n">
        <v>16</v>
      </c>
      <c r="I954" s="4" t="n">
        <v>5</v>
      </c>
      <c r="J954" s="4" t="n">
        <v>30</v>
      </c>
      <c r="K954" s="4" t="n">
        <v>8</v>
      </c>
      <c r="L954" s="4" t="n">
        <v>7</v>
      </c>
      <c r="M954" s="4" t="n">
        <v>26</v>
      </c>
      <c r="N954" s="4" t="n">
        <v>3</v>
      </c>
      <c r="O954" s="4" t="n">
        <v>3</v>
      </c>
      <c r="P954" s="4" t="n">
        <v>0</v>
      </c>
      <c r="Q954" s="4" t="n">
        <v>4</v>
      </c>
      <c r="R954" s="4" t="n">
        <v>8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1</v>
      </c>
      <c r="Y954" s="4" t="n">
        <v>0</v>
      </c>
      <c r="Z954" s="4" t="n">
        <v>32</v>
      </c>
      <c r="AA954" s="4" t="str">
        <f aca="false">IF(AND(Z954 &lt; 36, Z954&gt;23), "24-35",
IF(AND(Z954 &lt; 51, Z954&gt;35), "36-50",
IF(AND(Z954 &lt; 66, Z954&gt;50), "51-65",
IF(Z954&gt;65, "66+", "?"))))</f>
        <v>24-35</v>
      </c>
      <c r="AB954" s="4" t="n">
        <v>2753</v>
      </c>
      <c r="AC954" s="4" t="n">
        <v>0</v>
      </c>
      <c r="AD954" s="4" t="n">
        <v>1</v>
      </c>
      <c r="AE954" s="4" t="n">
        <v>0</v>
      </c>
      <c r="AF954" s="4" t="n">
        <v>0</v>
      </c>
      <c r="AG954" s="4" t="n">
        <v>0</v>
      </c>
      <c r="AH954" s="4" t="n">
        <v>1</v>
      </c>
      <c r="AI954" s="4" t="n">
        <v>0</v>
      </c>
      <c r="AJ954" s="4" t="n">
        <v>0</v>
      </c>
      <c r="AK954" s="4" t="n">
        <v>0</v>
      </c>
      <c r="AL954" s="4" t="n">
        <v>40</v>
      </c>
      <c r="AM954" s="5" t="n">
        <v>42096</v>
      </c>
      <c r="AN954" s="3" t="n">
        <f aca="false">MONTH(AM954)</f>
        <v>4</v>
      </c>
      <c r="AO954" s="3" t="str">
        <f aca="false">TEXT(AM954,"mmmm")</f>
        <v>April</v>
      </c>
    </row>
    <row r="955" customFormat="false" ht="12.75" hidden="true" customHeight="false" outlineLevel="0" collapsed="false">
      <c r="A955" s="3" t="n">
        <v>954</v>
      </c>
      <c r="B955" s="4" t="n">
        <v>59052</v>
      </c>
      <c r="C955" s="4" t="n">
        <v>460</v>
      </c>
      <c r="E955" s="4" t="n">
        <v>0</v>
      </c>
      <c r="F955" s="4" t="n">
        <v>1</v>
      </c>
      <c r="G955" s="4" t="n">
        <v>29</v>
      </c>
      <c r="H955" s="4" t="n">
        <v>230</v>
      </c>
      <c r="I955" s="4" t="n">
        <v>35</v>
      </c>
      <c r="J955" s="4" t="n">
        <v>75</v>
      </c>
      <c r="K955" s="4" t="n">
        <v>63</v>
      </c>
      <c r="L955" s="4" t="n">
        <v>57</v>
      </c>
      <c r="M955" s="4" t="n">
        <v>31</v>
      </c>
      <c r="N955" s="4" t="n">
        <v>3</v>
      </c>
      <c r="O955" s="4" t="n">
        <v>7</v>
      </c>
      <c r="P955" s="4" t="n">
        <v>1</v>
      </c>
      <c r="Q955" s="4" t="n">
        <v>7</v>
      </c>
      <c r="R955" s="4" t="n">
        <v>5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61</v>
      </c>
      <c r="AA955" s="4" t="str">
        <f aca="false">IF(AND(Z955 &lt; 36, Z955&gt;23), "24-35",
IF(AND(Z955 &lt; 51, Z955&gt;35), "36-50",
IF(AND(Z955 &lt; 66, Z955&gt;50), "51-65",
IF(Z955&gt;65, "66+", "?"))))</f>
        <v>51-65</v>
      </c>
      <c r="AB955" s="4" t="n">
        <v>2383</v>
      </c>
      <c r="AC955" s="4" t="n">
        <v>1</v>
      </c>
      <c r="AD955" s="4" t="n">
        <v>0</v>
      </c>
      <c r="AE955" s="4" t="n">
        <v>0</v>
      </c>
      <c r="AF955" s="4" t="n">
        <v>0</v>
      </c>
      <c r="AG955" s="4" t="n">
        <v>0</v>
      </c>
      <c r="AH955" s="4" t="n">
        <v>1</v>
      </c>
      <c r="AI955" s="4" t="n">
        <v>0</v>
      </c>
      <c r="AJ955" s="4" t="n">
        <v>0</v>
      </c>
      <c r="AK955" s="4" t="n">
        <v>0</v>
      </c>
      <c r="AL955" s="4" t="n">
        <v>429</v>
      </c>
      <c r="AM955" s="5" t="n">
        <v>42466</v>
      </c>
      <c r="AN955" s="3" t="n">
        <f aca="false">MONTH(AM955)</f>
        <v>4</v>
      </c>
      <c r="AO955" s="3" t="str">
        <f aca="false">TEXT(AM955,"mmmm")</f>
        <v>April</v>
      </c>
    </row>
    <row r="956" customFormat="false" ht="12.75" hidden="true" customHeight="false" outlineLevel="0" collapsed="false">
      <c r="A956" s="3" t="n">
        <v>955</v>
      </c>
      <c r="B956" s="4" t="n">
        <v>80573</v>
      </c>
      <c r="C956" s="4" t="n">
        <v>1549</v>
      </c>
      <c r="E956" s="4" t="n">
        <v>0</v>
      </c>
      <c r="F956" s="4" t="n">
        <v>0</v>
      </c>
      <c r="G956" s="4" t="n">
        <v>85</v>
      </c>
      <c r="H956" s="4" t="n">
        <v>829</v>
      </c>
      <c r="I956" s="4" t="n">
        <v>138</v>
      </c>
      <c r="J956" s="4" t="n">
        <v>430</v>
      </c>
      <c r="K956" s="4" t="n">
        <v>60</v>
      </c>
      <c r="L956" s="4" t="n">
        <v>92</v>
      </c>
      <c r="M956" s="4" t="n">
        <v>15</v>
      </c>
      <c r="N956" s="4" t="n">
        <v>1</v>
      </c>
      <c r="O956" s="4" t="n">
        <v>4</v>
      </c>
      <c r="P956" s="4" t="n">
        <v>6</v>
      </c>
      <c r="Q956" s="4" t="n">
        <v>13</v>
      </c>
      <c r="R956" s="4" t="n">
        <v>2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49</v>
      </c>
      <c r="AA956" s="4" t="str">
        <f aca="false">IF(AND(Z956 &lt; 36, Z956&gt;23), "24-35",
IF(AND(Z956 &lt; 51, Z956&gt;35), "36-50",
IF(AND(Z956 &lt; 66, Z956&gt;50), "51-65",
IF(Z956&gt;65, "66+", "?"))))</f>
        <v>36-50</v>
      </c>
      <c r="AB956" s="4" t="n">
        <v>2782</v>
      </c>
      <c r="AC956" s="4" t="n">
        <v>0</v>
      </c>
      <c r="AD956" s="4" t="n">
        <v>0</v>
      </c>
      <c r="AE956" s="4" t="n">
        <v>0</v>
      </c>
      <c r="AF956" s="4" t="n">
        <v>1</v>
      </c>
      <c r="AG956" s="4" t="n">
        <v>0</v>
      </c>
      <c r="AH956" s="4" t="n">
        <v>0</v>
      </c>
      <c r="AI956" s="4" t="n">
        <v>0</v>
      </c>
      <c r="AJ956" s="4" t="n">
        <v>1</v>
      </c>
      <c r="AK956" s="4" t="n">
        <v>0</v>
      </c>
      <c r="AL956" s="4" t="n">
        <v>1534</v>
      </c>
      <c r="AM956" s="5" t="n">
        <v>42067</v>
      </c>
      <c r="AN956" s="3" t="n">
        <f aca="false">MONTH(AM956)</f>
        <v>3</v>
      </c>
      <c r="AO956" s="3" t="str">
        <f aca="false">TEXT(AM956,"mmmm")</f>
        <v>March</v>
      </c>
    </row>
    <row r="957" customFormat="false" ht="12.75" hidden="true" customHeight="false" outlineLevel="0" collapsed="false">
      <c r="A957" s="3" t="n">
        <v>956</v>
      </c>
      <c r="B957" s="4" t="n">
        <v>83715</v>
      </c>
      <c r="C957" s="4" t="n">
        <v>918</v>
      </c>
      <c r="E957" s="4" t="n">
        <v>0</v>
      </c>
      <c r="F957" s="4" t="n">
        <v>0</v>
      </c>
      <c r="G957" s="4" t="n">
        <v>2</v>
      </c>
      <c r="H957" s="4" t="n">
        <v>318</v>
      </c>
      <c r="I957" s="4" t="n">
        <v>8</v>
      </c>
      <c r="J957" s="4" t="n">
        <v>407</v>
      </c>
      <c r="K957" s="4" t="n">
        <v>150</v>
      </c>
      <c r="L957" s="4" t="n">
        <v>35</v>
      </c>
      <c r="M957" s="4" t="n">
        <v>8</v>
      </c>
      <c r="N957" s="4" t="n">
        <v>1</v>
      </c>
      <c r="O957" s="4" t="n">
        <v>2</v>
      </c>
      <c r="P957" s="4" t="n">
        <v>8</v>
      </c>
      <c r="Q957" s="4" t="n">
        <v>13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58</v>
      </c>
      <c r="AA957" s="4" t="str">
        <f aca="false">IF(AND(Z957 &lt; 36, Z957&gt;23), "24-35",
IF(AND(Z957 &lt; 51, Z957&gt;35), "36-50",
IF(AND(Z957 &lt; 66, Z957&gt;50), "51-65",
IF(Z957&gt;65, "66+", "?"))))</f>
        <v>51-65</v>
      </c>
      <c r="AB957" s="4" t="n">
        <v>2305</v>
      </c>
      <c r="AC957" s="4" t="n">
        <v>0</v>
      </c>
      <c r="AD957" s="4" t="n">
        <v>1</v>
      </c>
      <c r="AE957" s="4" t="n">
        <v>0</v>
      </c>
      <c r="AF957" s="4" t="n">
        <v>0</v>
      </c>
      <c r="AG957" s="4" t="n">
        <v>0</v>
      </c>
      <c r="AH957" s="4" t="n">
        <v>0</v>
      </c>
      <c r="AI957" s="4" t="n">
        <v>1</v>
      </c>
      <c r="AJ957" s="4" t="n">
        <v>0</v>
      </c>
      <c r="AK957" s="4" t="n">
        <v>0</v>
      </c>
      <c r="AL957" s="4" t="n">
        <v>910</v>
      </c>
      <c r="AM957" s="5" t="n">
        <v>42544</v>
      </c>
      <c r="AN957" s="3" t="n">
        <f aca="false">MONTH(AM957)</f>
        <v>6</v>
      </c>
      <c r="AO957" s="3" t="str">
        <f aca="false">TEXT(AM957,"mmmm")</f>
        <v>June</v>
      </c>
    </row>
    <row r="958" customFormat="false" ht="12.75" hidden="true" customHeight="false" outlineLevel="0" collapsed="false">
      <c r="A958" s="3" t="n">
        <v>957</v>
      </c>
      <c r="B958" s="4" t="n">
        <v>82576</v>
      </c>
      <c r="C958" s="4" t="n">
        <v>1892</v>
      </c>
      <c r="E958" s="4" t="n">
        <v>0</v>
      </c>
      <c r="F958" s="4" t="n">
        <v>0</v>
      </c>
      <c r="G958" s="4" t="n">
        <v>66</v>
      </c>
      <c r="H958" s="4" t="n">
        <v>1206</v>
      </c>
      <c r="I958" s="4" t="n">
        <v>55</v>
      </c>
      <c r="J958" s="4" t="n">
        <v>445</v>
      </c>
      <c r="K958" s="4" t="n">
        <v>168</v>
      </c>
      <c r="L958" s="4" t="n">
        <v>18</v>
      </c>
      <c r="M958" s="4" t="n">
        <v>18</v>
      </c>
      <c r="N958" s="4" t="n">
        <v>1</v>
      </c>
      <c r="O958" s="4" t="n">
        <v>2</v>
      </c>
      <c r="P958" s="4" t="n">
        <v>4</v>
      </c>
      <c r="Q958" s="4" t="n">
        <v>12</v>
      </c>
      <c r="R958" s="4" t="n">
        <v>1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1</v>
      </c>
      <c r="X958" s="4" t="n">
        <v>0</v>
      </c>
      <c r="Y958" s="4" t="n">
        <v>0</v>
      </c>
      <c r="Z958" s="4" t="n">
        <v>61</v>
      </c>
      <c r="AA958" s="4" t="str">
        <f aca="false">IF(AND(Z958 &lt; 36, Z958&gt;23), "24-35",
IF(AND(Z958 &lt; 51, Z958&gt;35), "36-50",
IF(AND(Z958 &lt; 66, Z958&gt;50), "51-65",
IF(Z958&gt;65, "66+", "?"))))</f>
        <v>51-65</v>
      </c>
      <c r="AB958" s="4" t="n">
        <v>2856</v>
      </c>
      <c r="AC958" s="4" t="n">
        <v>0</v>
      </c>
      <c r="AD958" s="4" t="n">
        <v>0</v>
      </c>
      <c r="AE958" s="4" t="n">
        <v>0</v>
      </c>
      <c r="AF958" s="4" t="n">
        <v>1</v>
      </c>
      <c r="AG958" s="4" t="n">
        <v>0</v>
      </c>
      <c r="AH958" s="4" t="n">
        <v>0</v>
      </c>
      <c r="AI958" s="4" t="n">
        <v>0</v>
      </c>
      <c r="AJ958" s="4" t="n">
        <v>1</v>
      </c>
      <c r="AK958" s="4" t="n">
        <v>0</v>
      </c>
      <c r="AL958" s="4" t="n">
        <v>1874</v>
      </c>
      <c r="AM958" s="5" t="n">
        <v>41993</v>
      </c>
      <c r="AN958" s="3" t="n">
        <f aca="false">MONTH(AM958)</f>
        <v>12</v>
      </c>
      <c r="AO958" s="3" t="str">
        <f aca="false">TEXT(AM958,"mmmm")</f>
        <v>December</v>
      </c>
    </row>
    <row r="959" customFormat="false" ht="12.75" hidden="true" customHeight="false" outlineLevel="0" collapsed="false">
      <c r="A959" s="3" t="n">
        <v>958</v>
      </c>
      <c r="B959" s="4" t="n">
        <v>56962</v>
      </c>
      <c r="C959" s="4" t="n">
        <v>385</v>
      </c>
      <c r="E959" s="4" t="n">
        <v>2</v>
      </c>
      <c r="F959" s="4" t="n">
        <v>1</v>
      </c>
      <c r="G959" s="4" t="n">
        <v>60</v>
      </c>
      <c r="H959" s="4" t="n">
        <v>292</v>
      </c>
      <c r="I959" s="4" t="n">
        <v>3</v>
      </c>
      <c r="J959" s="4" t="n">
        <v>77</v>
      </c>
      <c r="K959" s="4" t="n">
        <v>10</v>
      </c>
      <c r="L959" s="4" t="n">
        <v>3</v>
      </c>
      <c r="M959" s="4" t="n">
        <v>26</v>
      </c>
      <c r="N959" s="4" t="n">
        <v>7</v>
      </c>
      <c r="O959" s="4" t="n">
        <v>6</v>
      </c>
      <c r="P959" s="4" t="n">
        <v>3</v>
      </c>
      <c r="Q959" s="4" t="n">
        <v>5</v>
      </c>
      <c r="R959" s="4" t="n">
        <v>7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55</v>
      </c>
      <c r="AA959" s="4" t="str">
        <f aca="false">IF(AND(Z959 &lt; 36, Z959&gt;23), "24-35",
IF(AND(Z959 &lt; 51, Z959&gt;35), "36-50",
IF(AND(Z959 &lt; 66, Z959&gt;50), "51-65",
IF(Z959&gt;65, "66+", "?"))))</f>
        <v>51-65</v>
      </c>
      <c r="AB959" s="4" t="n">
        <v>2420</v>
      </c>
      <c r="AC959" s="4" t="n">
        <v>0</v>
      </c>
      <c r="AD959" s="4" t="n">
        <v>1</v>
      </c>
      <c r="AE959" s="4" t="n">
        <v>0</v>
      </c>
      <c r="AF959" s="4" t="n">
        <v>0</v>
      </c>
      <c r="AG959" s="4" t="n">
        <v>0</v>
      </c>
      <c r="AH959" s="4" t="n">
        <v>0</v>
      </c>
      <c r="AI959" s="4" t="n">
        <v>0</v>
      </c>
      <c r="AJ959" s="4" t="n">
        <v>1</v>
      </c>
      <c r="AK959" s="4" t="n">
        <v>0</v>
      </c>
      <c r="AL959" s="4" t="n">
        <v>359</v>
      </c>
      <c r="AM959" s="5" t="n">
        <v>42429</v>
      </c>
      <c r="AN959" s="3" t="n">
        <f aca="false">MONTH(AM959)</f>
        <v>2</v>
      </c>
      <c r="AO959" s="3" t="str">
        <f aca="false">TEXT(AM959,"mmmm")</f>
        <v>February</v>
      </c>
    </row>
    <row r="960" customFormat="false" ht="12.75" hidden="true" customHeight="false" outlineLevel="0" collapsed="false">
      <c r="A960" s="3" t="n">
        <v>959</v>
      </c>
      <c r="B960" s="4" t="n">
        <v>35704</v>
      </c>
      <c r="C960" s="4" t="n">
        <v>64</v>
      </c>
      <c r="E960" s="4" t="n">
        <v>1</v>
      </c>
      <c r="F960" s="4" t="n">
        <v>1</v>
      </c>
      <c r="G960" s="4" t="n">
        <v>54</v>
      </c>
      <c r="H960" s="4" t="n">
        <v>30</v>
      </c>
      <c r="I960" s="4" t="n">
        <v>9</v>
      </c>
      <c r="J960" s="4" t="n">
        <v>12</v>
      </c>
      <c r="K960" s="4" t="n">
        <v>2</v>
      </c>
      <c r="L960" s="4" t="n">
        <v>11</v>
      </c>
      <c r="M960" s="4" t="n">
        <v>30</v>
      </c>
      <c r="N960" s="4" t="n">
        <v>3</v>
      </c>
      <c r="O960" s="4" t="n">
        <v>2</v>
      </c>
      <c r="P960" s="4" t="n">
        <v>0</v>
      </c>
      <c r="Q960" s="4" t="n">
        <v>4</v>
      </c>
      <c r="R960" s="4" t="n">
        <v>4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68</v>
      </c>
      <c r="AA960" s="4" t="str">
        <f aca="false">IF(AND(Z960 &lt; 36, Z960&gt;23), "24-35",
IF(AND(Z960 &lt; 51, Z960&gt;35), "36-50",
IF(AND(Z960 &lt; 66, Z960&gt;50), "51-65",
IF(Z960&gt;65, "66+", "?"))))</f>
        <v>66+</v>
      </c>
      <c r="AB960" s="4" t="n">
        <v>2336</v>
      </c>
      <c r="AC960" s="4" t="n">
        <v>0</v>
      </c>
      <c r="AD960" s="4" t="n">
        <v>1</v>
      </c>
      <c r="AE960" s="4" t="n">
        <v>0</v>
      </c>
      <c r="AF960" s="4" t="n">
        <v>0</v>
      </c>
      <c r="AG960" s="4" t="n">
        <v>0</v>
      </c>
      <c r="AH960" s="4" t="n">
        <v>0</v>
      </c>
      <c r="AI960" s="4" t="n">
        <v>1</v>
      </c>
      <c r="AJ960" s="4" t="n">
        <v>0</v>
      </c>
      <c r="AK960" s="4" t="n">
        <v>0</v>
      </c>
      <c r="AL960" s="4" t="n">
        <v>34</v>
      </c>
      <c r="AM960" s="5" t="n">
        <v>42513</v>
      </c>
      <c r="AN960" s="3" t="n">
        <f aca="false">MONTH(AM960)</f>
        <v>5</v>
      </c>
      <c r="AO960" s="3" t="str">
        <f aca="false">TEXT(AM960,"mmmm")</f>
        <v>May</v>
      </c>
    </row>
    <row r="961" customFormat="false" ht="12.75" hidden="true" customHeight="false" outlineLevel="0" collapsed="false">
      <c r="A961" s="3" t="n">
        <v>960</v>
      </c>
      <c r="B961" s="4" t="n">
        <v>53103</v>
      </c>
      <c r="C961" s="4" t="n">
        <v>890</v>
      </c>
      <c r="E961" s="4" t="n">
        <v>0</v>
      </c>
      <c r="F961" s="4" t="n">
        <v>1</v>
      </c>
      <c r="G961" s="4" t="n">
        <v>70</v>
      </c>
      <c r="H961" s="4" t="n">
        <v>729</v>
      </c>
      <c r="I961" s="4" t="n">
        <v>17</v>
      </c>
      <c r="J961" s="4" t="n">
        <v>133</v>
      </c>
      <c r="K961" s="4" t="n">
        <v>11</v>
      </c>
      <c r="L961" s="4" t="n">
        <v>0</v>
      </c>
      <c r="M961" s="4" t="n">
        <v>195</v>
      </c>
      <c r="N961" s="4" t="n">
        <v>5</v>
      </c>
      <c r="O961" s="4" t="n">
        <v>10</v>
      </c>
      <c r="P961" s="4" t="n">
        <v>6</v>
      </c>
      <c r="Q961" s="4" t="n">
        <v>7</v>
      </c>
      <c r="R961" s="4" t="n">
        <v>7</v>
      </c>
      <c r="S961" s="4" t="n">
        <v>0</v>
      </c>
      <c r="T961" s="4" t="n">
        <v>0</v>
      </c>
      <c r="U961" s="4" t="n">
        <v>1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66</v>
      </c>
      <c r="AA961" s="4" t="str">
        <f aca="false">IF(AND(Z961 &lt; 36, Z961&gt;23), "24-35",
IF(AND(Z961 &lt; 51, Z961&gt;35), "36-50",
IF(AND(Z961 &lt; 66, Z961&gt;50), "51-65",
IF(Z961&gt;65, "66+", "?"))))</f>
        <v>66+</v>
      </c>
      <c r="AB961" s="4" t="n">
        <v>2449</v>
      </c>
      <c r="AC961" s="4" t="n">
        <v>0</v>
      </c>
      <c r="AD961" s="4" t="n">
        <v>0</v>
      </c>
      <c r="AE961" s="4" t="n">
        <v>0</v>
      </c>
      <c r="AF961" s="4" t="n">
        <v>1</v>
      </c>
      <c r="AG961" s="4" t="n">
        <v>0</v>
      </c>
      <c r="AH961" s="4" t="n">
        <v>0</v>
      </c>
      <c r="AI961" s="4" t="n">
        <v>1</v>
      </c>
      <c r="AJ961" s="4" t="n">
        <v>0</v>
      </c>
      <c r="AK961" s="4" t="n">
        <v>0</v>
      </c>
      <c r="AL961" s="4" t="n">
        <v>695</v>
      </c>
      <c r="AM961" s="5" t="n">
        <v>42400</v>
      </c>
      <c r="AN961" s="3" t="n">
        <f aca="false">MONTH(AM961)</f>
        <v>1</v>
      </c>
      <c r="AO961" s="3" t="str">
        <f aca="false">TEXT(AM961,"mmmm")</f>
        <v>January</v>
      </c>
    </row>
    <row r="962" customFormat="false" ht="12.75" hidden="true" customHeight="false" outlineLevel="0" collapsed="false">
      <c r="A962" s="3" t="n">
        <v>961</v>
      </c>
      <c r="B962" s="4" t="n">
        <v>46779</v>
      </c>
      <c r="C962" s="4" t="n">
        <v>16</v>
      </c>
      <c r="E962" s="4" t="n">
        <v>1</v>
      </c>
      <c r="F962" s="4" t="n">
        <v>1</v>
      </c>
      <c r="G962" s="4" t="n">
        <v>55</v>
      </c>
      <c r="H962" s="4" t="n">
        <v>12</v>
      </c>
      <c r="I962" s="4" t="n">
        <v>1</v>
      </c>
      <c r="J962" s="4" t="n">
        <v>3</v>
      </c>
      <c r="K962" s="4" t="n">
        <v>0</v>
      </c>
      <c r="L962" s="4" t="n">
        <v>0</v>
      </c>
      <c r="M962" s="4" t="n">
        <v>7</v>
      </c>
      <c r="N962" s="4" t="n">
        <v>1</v>
      </c>
      <c r="O962" s="4" t="n">
        <v>0</v>
      </c>
      <c r="P962" s="4" t="n">
        <v>1</v>
      </c>
      <c r="Q962" s="4" t="n">
        <v>2</v>
      </c>
      <c r="R962" s="4" t="n">
        <v>4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60</v>
      </c>
      <c r="AA962" s="4" t="str">
        <f aca="false">IF(AND(Z962 &lt; 36, Z962&gt;23), "24-35",
IF(AND(Z962 &lt; 51, Z962&gt;35), "36-50",
IF(AND(Z962 &lt; 66, Z962&gt;50), "51-65",
IF(Z962&gt;65, "66+", "?"))))</f>
        <v>51-65</v>
      </c>
      <c r="AB962" s="4" t="n">
        <v>2511</v>
      </c>
      <c r="AC962" s="4" t="n">
        <v>0</v>
      </c>
      <c r="AD962" s="4" t="n">
        <v>0</v>
      </c>
      <c r="AE962" s="4" t="n">
        <v>0</v>
      </c>
      <c r="AF962" s="4" t="n">
        <v>0</v>
      </c>
      <c r="AG962" s="4" t="n">
        <v>1</v>
      </c>
      <c r="AH962" s="4" t="n">
        <v>1</v>
      </c>
      <c r="AI962" s="4" t="n">
        <v>0</v>
      </c>
      <c r="AJ962" s="4" t="n">
        <v>0</v>
      </c>
      <c r="AK962" s="4" t="n">
        <v>0</v>
      </c>
      <c r="AL962" s="4" t="n">
        <v>9</v>
      </c>
      <c r="AM962" s="5" t="n">
        <v>42338</v>
      </c>
      <c r="AN962" s="3" t="n">
        <f aca="false">MONTH(AM962)</f>
        <v>11</v>
      </c>
      <c r="AO962" s="3" t="str">
        <f aca="false">TEXT(AM962,"mmmm")</f>
        <v>November</v>
      </c>
    </row>
    <row r="963" customFormat="false" ht="12.75" hidden="true" customHeight="false" outlineLevel="0" collapsed="false">
      <c r="A963" s="3" t="n">
        <v>962</v>
      </c>
      <c r="B963" s="4" t="n">
        <v>4861</v>
      </c>
      <c r="C963" s="4" t="n">
        <v>5</v>
      </c>
      <c r="E963" s="4" t="n">
        <v>0</v>
      </c>
      <c r="F963" s="4" t="n">
        <v>0</v>
      </c>
      <c r="G963" s="4" t="n">
        <v>20</v>
      </c>
      <c r="H963" s="4" t="n">
        <v>2</v>
      </c>
      <c r="I963" s="4" t="n">
        <v>1</v>
      </c>
      <c r="J963" s="4" t="n">
        <v>1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14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55</v>
      </c>
      <c r="AA963" s="4" t="str">
        <f aca="false">IF(AND(Z963 &lt; 36, Z963&gt;23), "24-35",
IF(AND(Z963 &lt; 51, Z963&gt;35), "36-50",
IF(AND(Z963 &lt; 66, Z963&gt;50), "51-65",
IF(Z963&gt;65, "66+", "?"))))</f>
        <v>51-65</v>
      </c>
      <c r="AB963" s="4" t="n">
        <v>2166</v>
      </c>
      <c r="AC963" s="4" t="n">
        <v>1</v>
      </c>
      <c r="AD963" s="4" t="n">
        <v>0</v>
      </c>
      <c r="AE963" s="4" t="n">
        <v>0</v>
      </c>
      <c r="AF963" s="4" t="n">
        <v>0</v>
      </c>
      <c r="AG963" s="4" t="n">
        <v>0</v>
      </c>
      <c r="AH963" s="4" t="n">
        <v>0</v>
      </c>
      <c r="AI963" s="4" t="n">
        <v>1</v>
      </c>
      <c r="AJ963" s="4" t="n">
        <v>0</v>
      </c>
      <c r="AK963" s="4" t="n">
        <v>0</v>
      </c>
      <c r="AL963" s="4" t="n">
        <v>4</v>
      </c>
      <c r="AM963" s="5" t="n">
        <v>42683</v>
      </c>
      <c r="AN963" s="3" t="n">
        <f aca="false">MONTH(AM963)</f>
        <v>11</v>
      </c>
      <c r="AO963" s="3" t="str">
        <f aca="false">TEXT(AM963,"mmmm")</f>
        <v>November</v>
      </c>
    </row>
    <row r="964" customFormat="false" ht="12.75" hidden="true" customHeight="false" outlineLevel="0" collapsed="false">
      <c r="A964" s="3" t="n">
        <v>963</v>
      </c>
      <c r="B964" s="4" t="n">
        <v>33462</v>
      </c>
      <c r="C964" s="4" t="n">
        <v>43</v>
      </c>
      <c r="E964" s="4" t="n">
        <v>1</v>
      </c>
      <c r="F964" s="4" t="n">
        <v>0</v>
      </c>
      <c r="G964" s="4" t="n">
        <v>78</v>
      </c>
      <c r="H964" s="4" t="n">
        <v>22</v>
      </c>
      <c r="I964" s="4" t="n">
        <v>3</v>
      </c>
      <c r="J964" s="4" t="n">
        <v>18</v>
      </c>
      <c r="K964" s="4" t="n">
        <v>0</v>
      </c>
      <c r="L964" s="4" t="n">
        <v>0</v>
      </c>
      <c r="M964" s="4" t="n">
        <v>11</v>
      </c>
      <c r="N964" s="4" t="n">
        <v>1</v>
      </c>
      <c r="O964" s="4" t="n">
        <v>2</v>
      </c>
      <c r="P964" s="4" t="n">
        <v>0</v>
      </c>
      <c r="Q964" s="4" t="n">
        <v>3</v>
      </c>
      <c r="R964" s="4" t="n">
        <v>7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41</v>
      </c>
      <c r="AA964" s="4" t="str">
        <f aca="false">IF(AND(Z964 &lt; 36, Z964&gt;23), "24-35",
IF(AND(Z964 &lt; 51, Z964&gt;35), "36-50",
IF(AND(Z964 &lt; 66, Z964&gt;50), "51-65",
IF(Z964&gt;65, "66+", "?"))))</f>
        <v>36-50</v>
      </c>
      <c r="AB964" s="4" t="n">
        <v>2485</v>
      </c>
      <c r="AC964" s="4" t="n">
        <v>1</v>
      </c>
      <c r="AD964" s="4" t="n">
        <v>0</v>
      </c>
      <c r="AE964" s="4" t="n">
        <v>0</v>
      </c>
      <c r="AF964" s="4" t="n">
        <v>0</v>
      </c>
      <c r="AG964" s="4" t="n">
        <v>0</v>
      </c>
      <c r="AH964" s="4" t="n">
        <v>0</v>
      </c>
      <c r="AI964" s="4" t="n">
        <v>0</v>
      </c>
      <c r="AJ964" s="4" t="n">
        <v>1</v>
      </c>
      <c r="AK964" s="4" t="n">
        <v>0</v>
      </c>
      <c r="AL964" s="4" t="n">
        <v>32</v>
      </c>
      <c r="AM964" s="5" t="n">
        <v>42364</v>
      </c>
      <c r="AN964" s="3" t="n">
        <f aca="false">MONTH(AM964)</f>
        <v>12</v>
      </c>
      <c r="AO964" s="3" t="str">
        <f aca="false">TEXT(AM964,"mmmm")</f>
        <v>December</v>
      </c>
    </row>
    <row r="965" customFormat="false" ht="12.75" hidden="true" customHeight="false" outlineLevel="0" collapsed="false">
      <c r="A965" s="3" t="n">
        <v>964</v>
      </c>
      <c r="B965" s="4" t="n">
        <v>63693</v>
      </c>
      <c r="C965" s="4" t="n">
        <v>1096</v>
      </c>
      <c r="E965" s="4" t="n">
        <v>0</v>
      </c>
      <c r="F965" s="4" t="n">
        <v>1</v>
      </c>
      <c r="G965" s="4" t="n">
        <v>63</v>
      </c>
      <c r="H965" s="4" t="n">
        <v>587</v>
      </c>
      <c r="I965" s="4" t="n">
        <v>43</v>
      </c>
      <c r="J965" s="4" t="n">
        <v>337</v>
      </c>
      <c r="K965" s="4" t="n">
        <v>42</v>
      </c>
      <c r="L965" s="4" t="n">
        <v>87</v>
      </c>
      <c r="M965" s="4" t="n">
        <v>54</v>
      </c>
      <c r="N965" s="4" t="n">
        <v>3</v>
      </c>
      <c r="O965" s="4" t="n">
        <v>11</v>
      </c>
      <c r="P965" s="4" t="n">
        <v>6</v>
      </c>
      <c r="Q965" s="4" t="n">
        <v>9</v>
      </c>
      <c r="R965" s="4" t="n">
        <v>6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42</v>
      </c>
      <c r="AA965" s="4" t="str">
        <f aca="false">IF(AND(Z965 &lt; 36, Z965&gt;23), "24-35",
IF(AND(Z965 &lt; 51, Z965&gt;35), "36-50",
IF(AND(Z965 &lt; 66, Z965&gt;50), "51-65",
IF(Z965&gt;65, "66+", "?"))))</f>
        <v>36-50</v>
      </c>
      <c r="AB965" s="4" t="n">
        <v>2417</v>
      </c>
      <c r="AC965" s="4" t="n">
        <v>1</v>
      </c>
      <c r="AD965" s="4" t="n">
        <v>0</v>
      </c>
      <c r="AE965" s="4" t="n">
        <v>0</v>
      </c>
      <c r="AF965" s="4" t="n">
        <v>0</v>
      </c>
      <c r="AG965" s="4" t="n">
        <v>0</v>
      </c>
      <c r="AH965" s="4" t="n">
        <v>0</v>
      </c>
      <c r="AI965" s="4" t="n">
        <v>1</v>
      </c>
      <c r="AJ965" s="4" t="n">
        <v>0</v>
      </c>
      <c r="AK965" s="4" t="n">
        <v>0</v>
      </c>
      <c r="AL965" s="4" t="n">
        <v>1042</v>
      </c>
      <c r="AM965" s="5" t="n">
        <v>42432</v>
      </c>
      <c r="AN965" s="3" t="n">
        <f aca="false">MONTH(AM965)</f>
        <v>3</v>
      </c>
      <c r="AO965" s="3" t="str">
        <f aca="false">TEXT(AM965,"mmmm")</f>
        <v>March</v>
      </c>
    </row>
    <row r="966" customFormat="false" ht="12.75" hidden="false" customHeight="false" outlineLevel="0" collapsed="false">
      <c r="A966" s="3" t="n">
        <v>965</v>
      </c>
      <c r="B966" s="4" t="n">
        <v>64504</v>
      </c>
      <c r="C966" s="4" t="n">
        <v>1206</v>
      </c>
      <c r="D966" s="4" t="n">
        <f aca="false">C966*100/B966</f>
        <v>1.86965149448096</v>
      </c>
      <c r="E966" s="4" t="n">
        <v>1</v>
      </c>
      <c r="F966" s="4" t="n">
        <v>2</v>
      </c>
      <c r="G966" s="4" t="n">
        <v>81</v>
      </c>
      <c r="H966" s="4" t="n">
        <v>986</v>
      </c>
      <c r="I966" s="4" t="n">
        <v>36</v>
      </c>
      <c r="J966" s="4" t="n">
        <v>168</v>
      </c>
      <c r="K966" s="4" t="n">
        <v>16</v>
      </c>
      <c r="L966" s="4" t="n">
        <v>0</v>
      </c>
      <c r="M966" s="4" t="n">
        <v>108</v>
      </c>
      <c r="N966" s="4" t="n">
        <v>7</v>
      </c>
      <c r="O966" s="4" t="n">
        <v>11</v>
      </c>
      <c r="P966" s="4" t="n">
        <v>3</v>
      </c>
      <c r="Q966" s="4" t="n">
        <v>4</v>
      </c>
      <c r="R966" s="4" t="n">
        <v>7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1</v>
      </c>
      <c r="Z966" s="4" t="n">
        <v>67</v>
      </c>
      <c r="AA966" s="4" t="str">
        <f aca="false">IF(AND(Z966 &lt; 36, Z966&gt;23), "24-35",
IF(AND(Z966 &lt; 51, Z966&gt;35), "36-50",
IF(AND(Z966 &lt; 66, Z966&gt;50), "51-65",
IF(Z966&gt;65, "66+", "?"))))</f>
        <v>66+</v>
      </c>
      <c r="AB966" s="4" t="n">
        <v>2641</v>
      </c>
      <c r="AC966" s="4" t="n">
        <v>0</v>
      </c>
      <c r="AD966" s="4" t="n">
        <v>0</v>
      </c>
      <c r="AE966" s="4" t="n">
        <v>0</v>
      </c>
      <c r="AF966" s="4" t="n">
        <v>1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1</v>
      </c>
      <c r="AL966" s="4" t="n">
        <v>1098</v>
      </c>
      <c r="AM966" s="5" t="n">
        <v>42208</v>
      </c>
      <c r="AN966" s="3" t="n">
        <f aca="false">MONTH(AM966)</f>
        <v>7</v>
      </c>
      <c r="AO966" s="3" t="str">
        <f aca="false">TEXT(AM966,"mmmm")</f>
        <v>July</v>
      </c>
    </row>
    <row r="967" customFormat="false" ht="12.75" hidden="true" customHeight="false" outlineLevel="0" collapsed="false">
      <c r="A967" s="3" t="n">
        <v>966</v>
      </c>
      <c r="B967" s="4" t="n">
        <v>65352</v>
      </c>
      <c r="C967" s="4" t="n">
        <v>382</v>
      </c>
      <c r="E967" s="4" t="n">
        <v>0</v>
      </c>
      <c r="F967" s="4" t="n">
        <v>1</v>
      </c>
      <c r="G967" s="4" t="n">
        <v>43</v>
      </c>
      <c r="H967" s="4" t="n">
        <v>284</v>
      </c>
      <c r="I967" s="4" t="n">
        <v>3</v>
      </c>
      <c r="J967" s="4" t="n">
        <v>84</v>
      </c>
      <c r="K967" s="4" t="n">
        <v>4</v>
      </c>
      <c r="L967" s="4" t="n">
        <v>7</v>
      </c>
      <c r="M967" s="4" t="n">
        <v>23</v>
      </c>
      <c r="N967" s="4" t="n">
        <v>2</v>
      </c>
      <c r="O967" s="4" t="n">
        <v>4</v>
      </c>
      <c r="P967" s="4" t="n">
        <v>2</v>
      </c>
      <c r="Q967" s="4" t="n">
        <v>8</v>
      </c>
      <c r="R967" s="4" t="n">
        <v>4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46</v>
      </c>
      <c r="AA967" s="4" t="str">
        <f aca="false">IF(AND(Z967 &lt; 36, Z967&gt;23), "24-35",
IF(AND(Z967 &lt; 51, Z967&gt;35), "36-50",
IF(AND(Z967 &lt; 66, Z967&gt;50), "51-65",
IF(Z967&gt;65, "66+", "?"))))</f>
        <v>36-50</v>
      </c>
      <c r="AB967" s="4" t="n">
        <v>2471</v>
      </c>
      <c r="AC967" s="4" t="n">
        <v>0</v>
      </c>
      <c r="AD967" s="4" t="n">
        <v>1</v>
      </c>
      <c r="AE967" s="4" t="n">
        <v>0</v>
      </c>
      <c r="AF967" s="4" t="n">
        <v>0</v>
      </c>
      <c r="AG967" s="4" t="n">
        <v>0</v>
      </c>
      <c r="AH967" s="4" t="n">
        <v>0</v>
      </c>
      <c r="AI967" s="4" t="n">
        <v>0</v>
      </c>
      <c r="AJ967" s="4" t="n">
        <v>0</v>
      </c>
      <c r="AK967" s="4" t="n">
        <v>1</v>
      </c>
      <c r="AL967" s="4" t="n">
        <v>359</v>
      </c>
      <c r="AM967" s="5" t="n">
        <v>42378</v>
      </c>
      <c r="AN967" s="3" t="n">
        <f aca="false">MONTH(AM967)</f>
        <v>1</v>
      </c>
      <c r="AO967" s="3" t="str">
        <f aca="false">TEXT(AM967,"mmmm")</f>
        <v>January</v>
      </c>
    </row>
    <row r="968" customFormat="false" ht="12.75" hidden="true" customHeight="false" outlineLevel="0" collapsed="false">
      <c r="A968" s="3" t="n">
        <v>967</v>
      </c>
      <c r="B968" s="4" t="n">
        <v>82170</v>
      </c>
      <c r="C968" s="4" t="n">
        <v>1871</v>
      </c>
      <c r="E968" s="4" t="n">
        <v>0</v>
      </c>
      <c r="F968" s="4" t="n">
        <v>0</v>
      </c>
      <c r="G968" s="4" t="n">
        <v>13</v>
      </c>
      <c r="H968" s="4" t="n">
        <v>1023</v>
      </c>
      <c r="I968" s="4" t="n">
        <v>93</v>
      </c>
      <c r="J968" s="4" t="n">
        <v>651</v>
      </c>
      <c r="K968" s="4" t="n">
        <v>49</v>
      </c>
      <c r="L968" s="4" t="n">
        <v>55</v>
      </c>
      <c r="M968" s="4" t="n">
        <v>37</v>
      </c>
      <c r="N968" s="4" t="n">
        <v>1</v>
      </c>
      <c r="O968" s="4" t="n">
        <v>5</v>
      </c>
      <c r="P968" s="4" t="n">
        <v>6</v>
      </c>
      <c r="Q968" s="4" t="n">
        <v>7</v>
      </c>
      <c r="R968" s="4" t="n">
        <v>2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42</v>
      </c>
      <c r="AA968" s="4" t="str">
        <f aca="false">IF(AND(Z968 &lt; 36, Z968&gt;23), "24-35",
IF(AND(Z968 &lt; 51, Z968&gt;35), "36-50",
IF(AND(Z968 &lt; 66, Z968&gt;50), "51-65",
IF(Z968&gt;65, "66+", "?"))))</f>
        <v>36-50</v>
      </c>
      <c r="AB968" s="4" t="n">
        <v>2375</v>
      </c>
      <c r="AC968" s="4" t="n">
        <v>0</v>
      </c>
      <c r="AD968" s="4" t="n">
        <v>1</v>
      </c>
      <c r="AE968" s="4" t="n">
        <v>0</v>
      </c>
      <c r="AF968" s="4" t="n">
        <v>0</v>
      </c>
      <c r="AG968" s="4" t="n">
        <v>0</v>
      </c>
      <c r="AH968" s="4" t="n">
        <v>0</v>
      </c>
      <c r="AI968" s="4" t="n">
        <v>0</v>
      </c>
      <c r="AJ968" s="4" t="n">
        <v>0</v>
      </c>
      <c r="AK968" s="4" t="n">
        <v>1</v>
      </c>
      <c r="AL968" s="4" t="n">
        <v>1834</v>
      </c>
      <c r="AM968" s="5" t="n">
        <v>42474</v>
      </c>
      <c r="AN968" s="3" t="n">
        <f aca="false">MONTH(AM968)</f>
        <v>4</v>
      </c>
      <c r="AO968" s="3" t="str">
        <f aca="false">TEXT(AM968,"mmmm")</f>
        <v>April</v>
      </c>
    </row>
    <row r="969" customFormat="false" ht="12.75" hidden="false" customHeight="false" outlineLevel="0" collapsed="false">
      <c r="A969" s="3" t="n">
        <v>968</v>
      </c>
      <c r="B969" s="4" t="n">
        <v>81300</v>
      </c>
      <c r="C969" s="4" t="n">
        <v>1205</v>
      </c>
      <c r="D969" s="4" t="n">
        <f aca="false">C969*100/B969</f>
        <v>1.48216482164822</v>
      </c>
      <c r="E969" s="4" t="n">
        <v>0</v>
      </c>
      <c r="F969" s="4" t="n">
        <v>1</v>
      </c>
      <c r="G969" s="4" t="n">
        <v>17</v>
      </c>
      <c r="H969" s="4" t="n">
        <v>1004</v>
      </c>
      <c r="I969" s="4" t="n">
        <v>12</v>
      </c>
      <c r="J969" s="4" t="n">
        <v>145</v>
      </c>
      <c r="K969" s="4" t="n">
        <v>32</v>
      </c>
      <c r="L969" s="4" t="n">
        <v>12</v>
      </c>
      <c r="M969" s="4" t="n">
        <v>36</v>
      </c>
      <c r="N969" s="4" t="n">
        <v>3</v>
      </c>
      <c r="O969" s="4" t="n">
        <v>10</v>
      </c>
      <c r="P969" s="4" t="n">
        <v>3</v>
      </c>
      <c r="Q969" s="4" t="n">
        <v>5</v>
      </c>
      <c r="R969" s="4" t="n">
        <v>5</v>
      </c>
      <c r="S969" s="4" t="n">
        <v>1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1</v>
      </c>
      <c r="Z969" s="4" t="n">
        <v>57</v>
      </c>
      <c r="AA969" s="4" t="str">
        <f aca="false">IF(AND(Z969 &lt; 36, Z969&gt;23), "24-35",
IF(AND(Z969 &lt; 51, Z969&gt;35), "36-50",
IF(AND(Z969 &lt; 66, Z969&gt;50), "51-65",
IF(Z969&gt;65, "66+", "?"))))</f>
        <v>51-65</v>
      </c>
      <c r="AB969" s="4" t="n">
        <v>2766</v>
      </c>
      <c r="AC969" s="4" t="n">
        <v>0</v>
      </c>
      <c r="AD969" s="4" t="n">
        <v>1</v>
      </c>
      <c r="AE969" s="4" t="n">
        <v>0</v>
      </c>
      <c r="AF969" s="4" t="n">
        <v>0</v>
      </c>
      <c r="AG969" s="4" t="n">
        <v>0</v>
      </c>
      <c r="AH969" s="4" t="n">
        <v>0</v>
      </c>
      <c r="AI969" s="4" t="n">
        <v>0</v>
      </c>
      <c r="AJ969" s="4" t="n">
        <v>0</v>
      </c>
      <c r="AK969" s="4" t="n">
        <v>1</v>
      </c>
      <c r="AL969" s="4" t="n">
        <v>1169</v>
      </c>
      <c r="AM969" s="5" t="n">
        <v>42083</v>
      </c>
      <c r="AN969" s="3" t="n">
        <f aca="false">MONTH(AM969)</f>
        <v>3</v>
      </c>
      <c r="AO969" s="3" t="str">
        <f aca="false">TEXT(AM969,"mmmm")</f>
        <v>March</v>
      </c>
    </row>
    <row r="970" customFormat="false" ht="12.75" hidden="true" customHeight="false" outlineLevel="0" collapsed="false">
      <c r="A970" s="3" t="n">
        <v>969</v>
      </c>
      <c r="B970" s="4" t="n">
        <v>79689</v>
      </c>
      <c r="C970" s="4" t="n">
        <v>1194</v>
      </c>
      <c r="E970" s="4" t="n">
        <v>0</v>
      </c>
      <c r="F970" s="4" t="n">
        <v>0</v>
      </c>
      <c r="G970" s="4" t="n">
        <v>65</v>
      </c>
      <c r="H970" s="4" t="n">
        <v>311</v>
      </c>
      <c r="I970" s="4" t="n">
        <v>26</v>
      </c>
      <c r="J970" s="4" t="n">
        <v>640</v>
      </c>
      <c r="K970" s="4" t="n">
        <v>180</v>
      </c>
      <c r="L970" s="4" t="n">
        <v>37</v>
      </c>
      <c r="M970" s="4" t="n">
        <v>121</v>
      </c>
      <c r="N970" s="4" t="n">
        <v>1</v>
      </c>
      <c r="O970" s="4" t="n">
        <v>4</v>
      </c>
      <c r="P970" s="4" t="n">
        <v>9</v>
      </c>
      <c r="Q970" s="4" t="n">
        <v>13</v>
      </c>
      <c r="R970" s="4" t="n">
        <v>2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44</v>
      </c>
      <c r="AA970" s="4" t="str">
        <f aca="false">IF(AND(Z970 &lt; 36, Z970&gt;23), "24-35",
IF(AND(Z970 &lt; 51, Z970&gt;35), "36-50",
IF(AND(Z970 &lt; 66, Z970&gt;50), "51-65",
IF(Z970&gt;65, "66+", "?"))))</f>
        <v>36-50</v>
      </c>
      <c r="AB970" s="4" t="n">
        <v>2572</v>
      </c>
      <c r="AC970" s="4" t="n">
        <v>0</v>
      </c>
      <c r="AD970" s="4" t="n">
        <v>0</v>
      </c>
      <c r="AE970" s="4" t="n">
        <v>1</v>
      </c>
      <c r="AF970" s="4" t="n">
        <v>0</v>
      </c>
      <c r="AG970" s="4" t="n">
        <v>0</v>
      </c>
      <c r="AH970" s="4" t="n">
        <v>1</v>
      </c>
      <c r="AI970" s="4" t="n">
        <v>0</v>
      </c>
      <c r="AJ970" s="4" t="n">
        <v>0</v>
      </c>
      <c r="AK970" s="4" t="n">
        <v>0</v>
      </c>
      <c r="AL970" s="4" t="n">
        <v>1073</v>
      </c>
      <c r="AM970" s="5" t="n">
        <v>42277</v>
      </c>
      <c r="AN970" s="3" t="n">
        <f aca="false">MONTH(AM970)</f>
        <v>9</v>
      </c>
      <c r="AO970" s="3" t="str">
        <f aca="false">TEXT(AM970,"mmmm")</f>
        <v>September</v>
      </c>
    </row>
    <row r="971" customFormat="false" ht="12.75" hidden="true" customHeight="false" outlineLevel="0" collapsed="false">
      <c r="A971" s="3" t="n">
        <v>970</v>
      </c>
      <c r="B971" s="4" t="n">
        <v>35340</v>
      </c>
      <c r="C971" s="4" t="n">
        <v>40</v>
      </c>
      <c r="E971" s="4" t="n">
        <v>1</v>
      </c>
      <c r="F971" s="4" t="n">
        <v>1</v>
      </c>
      <c r="G971" s="4" t="n">
        <v>1</v>
      </c>
      <c r="H971" s="4" t="n">
        <v>27</v>
      </c>
      <c r="I971" s="4" t="n">
        <v>0</v>
      </c>
      <c r="J971" s="4" t="n">
        <v>12</v>
      </c>
      <c r="K971" s="4" t="n">
        <v>0</v>
      </c>
      <c r="L971" s="4" t="n">
        <v>1</v>
      </c>
      <c r="M971" s="4" t="n">
        <v>5</v>
      </c>
      <c r="N971" s="4" t="n">
        <v>2</v>
      </c>
      <c r="O971" s="4" t="n">
        <v>2</v>
      </c>
      <c r="P971" s="4" t="n">
        <v>0</v>
      </c>
      <c r="Q971" s="4" t="n">
        <v>3</v>
      </c>
      <c r="R971" s="4" t="n">
        <v>5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64</v>
      </c>
      <c r="AA971" s="4" t="str">
        <f aca="false">IF(AND(Z971 &lt; 36, Z971&gt;23), "24-35",
IF(AND(Z971 &lt; 51, Z971&gt;35), "36-50",
IF(AND(Z971 &lt; 66, Z971&gt;50), "51-65",
IF(Z971&gt;65, "66+", "?"))))</f>
        <v>51-65</v>
      </c>
      <c r="AB971" s="4" t="n">
        <v>2159</v>
      </c>
      <c r="AC971" s="4" t="n">
        <v>0</v>
      </c>
      <c r="AD971" s="4" t="n">
        <v>0</v>
      </c>
      <c r="AE971" s="4" t="n">
        <v>0</v>
      </c>
      <c r="AF971" s="4" t="n">
        <v>0</v>
      </c>
      <c r="AG971" s="4" t="n">
        <v>1</v>
      </c>
      <c r="AH971" s="4" t="n">
        <v>0</v>
      </c>
      <c r="AI971" s="4" t="n">
        <v>0</v>
      </c>
      <c r="AJ971" s="4" t="n">
        <v>0</v>
      </c>
      <c r="AK971" s="4" t="n">
        <v>1</v>
      </c>
      <c r="AL971" s="4" t="n">
        <v>35</v>
      </c>
      <c r="AM971" s="5" t="n">
        <v>42690</v>
      </c>
      <c r="AN971" s="3" t="n">
        <f aca="false">MONTH(AM971)</f>
        <v>11</v>
      </c>
      <c r="AO971" s="3" t="str">
        <f aca="false">TEXT(AM971,"mmmm")</f>
        <v>November</v>
      </c>
    </row>
    <row r="972" customFormat="false" ht="12.75" hidden="false" customHeight="false" outlineLevel="0" collapsed="false">
      <c r="A972" s="3" t="n">
        <v>971</v>
      </c>
      <c r="B972" s="4" t="n">
        <v>70321</v>
      </c>
      <c r="C972" s="4" t="n">
        <v>1185</v>
      </c>
      <c r="D972" s="4" t="n">
        <f aca="false">C972*100/B972</f>
        <v>1.68512961988595</v>
      </c>
      <c r="E972" s="4" t="n">
        <v>0</v>
      </c>
      <c r="F972" s="4" t="n">
        <v>0</v>
      </c>
      <c r="G972" s="4" t="n">
        <v>6</v>
      </c>
      <c r="H972" s="4" t="n">
        <v>303</v>
      </c>
      <c r="I972" s="4" t="n">
        <v>23</v>
      </c>
      <c r="J972" s="4" t="n">
        <v>751</v>
      </c>
      <c r="K972" s="4" t="n">
        <v>82</v>
      </c>
      <c r="L972" s="4" t="n">
        <v>26</v>
      </c>
      <c r="M972" s="4" t="n">
        <v>191</v>
      </c>
      <c r="N972" s="4" t="n">
        <v>1</v>
      </c>
      <c r="O972" s="4" t="n">
        <v>6</v>
      </c>
      <c r="P972" s="4" t="n">
        <v>5</v>
      </c>
      <c r="Q972" s="4" t="n">
        <v>13</v>
      </c>
      <c r="R972" s="4" t="n">
        <v>4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1</v>
      </c>
      <c r="Z972" s="4" t="n">
        <v>73</v>
      </c>
      <c r="AA972" s="4" t="str">
        <f aca="false">IF(AND(Z972 &lt; 36, Z972&gt;23), "24-35",
IF(AND(Z972 &lt; 51, Z972&gt;35), "36-50",
IF(AND(Z972 &lt; 66, Z972&gt;50), "51-65",
IF(Z972&gt;65, "66+", "?"))))</f>
        <v>66+</v>
      </c>
      <c r="AB972" s="4" t="n">
        <v>2688</v>
      </c>
      <c r="AC972" s="4" t="n">
        <v>0</v>
      </c>
      <c r="AD972" s="4" t="n">
        <v>0</v>
      </c>
      <c r="AE972" s="4" t="n">
        <v>0</v>
      </c>
      <c r="AF972" s="4" t="n">
        <v>1</v>
      </c>
      <c r="AG972" s="4" t="n">
        <v>0</v>
      </c>
      <c r="AH972" s="4" t="n">
        <v>0</v>
      </c>
      <c r="AI972" s="4" t="n">
        <v>1</v>
      </c>
      <c r="AJ972" s="4" t="n">
        <v>0</v>
      </c>
      <c r="AK972" s="4" t="n">
        <v>0</v>
      </c>
      <c r="AL972" s="4" t="n">
        <v>994</v>
      </c>
      <c r="AM972" s="5" t="n">
        <v>42161</v>
      </c>
      <c r="AN972" s="3" t="n">
        <f aca="false">MONTH(AM972)</f>
        <v>6</v>
      </c>
      <c r="AO972" s="3" t="str">
        <f aca="false">TEXT(AM972,"mmmm")</f>
        <v>June</v>
      </c>
    </row>
    <row r="973" customFormat="false" ht="12.75" hidden="true" customHeight="false" outlineLevel="0" collapsed="false">
      <c r="A973" s="3" t="n">
        <v>972</v>
      </c>
      <c r="B973" s="4" t="n">
        <v>24884</v>
      </c>
      <c r="C973" s="4" t="n">
        <v>16</v>
      </c>
      <c r="E973" s="4" t="n">
        <v>1</v>
      </c>
      <c r="F973" s="4" t="n">
        <v>0</v>
      </c>
      <c r="G973" s="4" t="n">
        <v>32</v>
      </c>
      <c r="H973" s="4" t="n">
        <v>3</v>
      </c>
      <c r="I973" s="4" t="n">
        <v>6</v>
      </c>
      <c r="J973" s="4" t="n">
        <v>7</v>
      </c>
      <c r="K973" s="4" t="n">
        <v>0</v>
      </c>
      <c r="L973" s="4" t="n">
        <v>0</v>
      </c>
      <c r="M973" s="4" t="n">
        <v>3</v>
      </c>
      <c r="N973" s="4" t="n">
        <v>1</v>
      </c>
      <c r="O973" s="4" t="n">
        <v>0</v>
      </c>
      <c r="P973" s="4" t="n">
        <v>0</v>
      </c>
      <c r="Q973" s="4" t="n">
        <v>3</v>
      </c>
      <c r="R973" s="4" t="n">
        <v>7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48</v>
      </c>
      <c r="AA973" s="4" t="str">
        <f aca="false">IF(AND(Z973 &lt; 36, Z973&gt;23), "24-35",
IF(AND(Z973 &lt; 51, Z973&gt;35), "36-50",
IF(AND(Z973 &lt; 66, Z973&gt;50), "51-65",
IF(Z973&gt;65, "66+", "?"))))</f>
        <v>36-50</v>
      </c>
      <c r="AB973" s="4" t="n">
        <v>2736</v>
      </c>
      <c r="AC973" s="4" t="n">
        <v>0</v>
      </c>
      <c r="AD973" s="4" t="n">
        <v>1</v>
      </c>
      <c r="AE973" s="4" t="n">
        <v>0</v>
      </c>
      <c r="AF973" s="4" t="n">
        <v>0</v>
      </c>
      <c r="AG973" s="4" t="n">
        <v>0</v>
      </c>
      <c r="AH973" s="4" t="n">
        <v>1</v>
      </c>
      <c r="AI973" s="4" t="n">
        <v>0</v>
      </c>
      <c r="AJ973" s="4" t="n">
        <v>0</v>
      </c>
      <c r="AK973" s="4" t="n">
        <v>0</v>
      </c>
      <c r="AL973" s="4" t="n">
        <v>13</v>
      </c>
      <c r="AM973" s="5" t="n">
        <v>42113</v>
      </c>
      <c r="AN973" s="3" t="n">
        <f aca="false">MONTH(AM973)</f>
        <v>4</v>
      </c>
      <c r="AO973" s="3" t="str">
        <f aca="false">TEXT(AM973,"mmmm")</f>
        <v>April</v>
      </c>
    </row>
    <row r="974" customFormat="false" ht="12.75" hidden="true" customHeight="false" outlineLevel="0" collapsed="false">
      <c r="A974" s="3" t="n">
        <v>973</v>
      </c>
      <c r="B974" s="4" t="n">
        <v>42021</v>
      </c>
      <c r="C974" s="4" t="n">
        <v>546</v>
      </c>
      <c r="E974" s="4" t="n">
        <v>1</v>
      </c>
      <c r="F974" s="4" t="n">
        <v>0</v>
      </c>
      <c r="G974" s="4" t="n">
        <v>34</v>
      </c>
      <c r="H974" s="4" t="n">
        <v>393</v>
      </c>
      <c r="I974" s="4" t="n">
        <v>5</v>
      </c>
      <c r="J974" s="4" t="n">
        <v>136</v>
      </c>
      <c r="K974" s="4" t="n">
        <v>7</v>
      </c>
      <c r="L974" s="4" t="n">
        <v>5</v>
      </c>
      <c r="M974" s="4" t="n">
        <v>27</v>
      </c>
      <c r="N974" s="4" t="n">
        <v>5</v>
      </c>
      <c r="O974" s="4" t="n">
        <v>10</v>
      </c>
      <c r="P974" s="4" t="n">
        <v>1</v>
      </c>
      <c r="Q974" s="4" t="n">
        <v>6</v>
      </c>
      <c r="R974" s="4" t="n">
        <v>9</v>
      </c>
      <c r="S974" s="4" t="n">
        <v>0</v>
      </c>
      <c r="T974" s="4" t="n">
        <v>0</v>
      </c>
      <c r="U974" s="4" t="n">
        <v>1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39</v>
      </c>
      <c r="AA974" s="4" t="str">
        <f aca="false">IF(AND(Z974 &lt; 36, Z974&gt;23), "24-35",
IF(AND(Z974 &lt; 51, Z974&gt;35), "36-50",
IF(AND(Z974 &lt; 66, Z974&gt;50), "51-65",
IF(Z974&gt;65, "66+", "?"))))</f>
        <v>36-50</v>
      </c>
      <c r="AB974" s="4" t="n">
        <v>2826</v>
      </c>
      <c r="AC974" s="4" t="n">
        <v>0</v>
      </c>
      <c r="AD974" s="4" t="n">
        <v>0</v>
      </c>
      <c r="AE974" s="4" t="n">
        <v>0</v>
      </c>
      <c r="AF974" s="4" t="n">
        <v>1</v>
      </c>
      <c r="AG974" s="4" t="n">
        <v>0</v>
      </c>
      <c r="AH974" s="4" t="n">
        <v>0</v>
      </c>
      <c r="AI974" s="4" t="n">
        <v>0</v>
      </c>
      <c r="AJ974" s="4" t="n">
        <v>1</v>
      </c>
      <c r="AK974" s="4" t="n">
        <v>0</v>
      </c>
      <c r="AL974" s="4" t="n">
        <v>519</v>
      </c>
      <c r="AM974" s="5" t="n">
        <v>42023</v>
      </c>
      <c r="AN974" s="3" t="n">
        <f aca="false">MONTH(AM974)</f>
        <v>1</v>
      </c>
      <c r="AO974" s="3" t="str">
        <f aca="false">TEXT(AM974,"mmmm")</f>
        <v>January</v>
      </c>
    </row>
    <row r="975" customFormat="false" ht="12.75" hidden="true" customHeight="false" outlineLevel="0" collapsed="false">
      <c r="A975" s="3" t="n">
        <v>974</v>
      </c>
      <c r="B975" s="4" t="n">
        <v>64449</v>
      </c>
      <c r="C975" s="4" t="n">
        <v>735</v>
      </c>
      <c r="E975" s="4" t="n">
        <v>1</v>
      </c>
      <c r="F975" s="4" t="n">
        <v>0</v>
      </c>
      <c r="G975" s="4" t="n">
        <v>70</v>
      </c>
      <c r="H975" s="4" t="n">
        <v>218</v>
      </c>
      <c r="I975" s="4" t="n">
        <v>63</v>
      </c>
      <c r="J975" s="4" t="n">
        <v>282</v>
      </c>
      <c r="K975" s="4" t="n">
        <v>137</v>
      </c>
      <c r="L975" s="4" t="n">
        <v>35</v>
      </c>
      <c r="M975" s="4" t="n">
        <v>70</v>
      </c>
      <c r="N975" s="4" t="n">
        <v>4</v>
      </c>
      <c r="O975" s="4" t="n">
        <v>5</v>
      </c>
      <c r="P975" s="4" t="n">
        <v>3</v>
      </c>
      <c r="Q975" s="4" t="n">
        <v>12</v>
      </c>
      <c r="R975" s="4" t="n">
        <v>4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31</v>
      </c>
      <c r="AA975" s="4" t="str">
        <f aca="false">IF(AND(Z975 &lt; 36, Z975&gt;23), "24-35",
IF(AND(Z975 &lt; 51, Z975&gt;35), "36-50",
IF(AND(Z975 &lt; 66, Z975&gt;50), "51-65",
IF(Z975&gt;65, "66+", "?"))))</f>
        <v>24-35</v>
      </c>
      <c r="AB975" s="4" t="n">
        <v>2290</v>
      </c>
      <c r="AC975" s="4" t="n">
        <v>0</v>
      </c>
      <c r="AD975" s="4" t="n">
        <v>0</v>
      </c>
      <c r="AE975" s="4" t="n">
        <v>1</v>
      </c>
      <c r="AF975" s="4" t="n">
        <v>0</v>
      </c>
      <c r="AG975" s="4" t="n">
        <v>0</v>
      </c>
      <c r="AH975" s="4" t="n">
        <v>0</v>
      </c>
      <c r="AI975" s="4" t="n">
        <v>1</v>
      </c>
      <c r="AJ975" s="4" t="n">
        <v>0</v>
      </c>
      <c r="AK975" s="4" t="n">
        <v>0</v>
      </c>
      <c r="AL975" s="4" t="n">
        <v>665</v>
      </c>
      <c r="AM975" s="5" t="n">
        <v>42559</v>
      </c>
      <c r="AN975" s="3" t="n">
        <f aca="false">MONTH(AM975)</f>
        <v>7</v>
      </c>
      <c r="AO975" s="3" t="str">
        <f aca="false">TEXT(AM975,"mmmm")</f>
        <v>July</v>
      </c>
    </row>
    <row r="976" customFormat="false" ht="12.75" hidden="true" customHeight="false" outlineLevel="0" collapsed="false">
      <c r="A976" s="3" t="n">
        <v>975</v>
      </c>
      <c r="B976" s="4" t="n">
        <v>64587</v>
      </c>
      <c r="C976" s="4" t="n">
        <v>88</v>
      </c>
      <c r="E976" s="4" t="n">
        <v>1</v>
      </c>
      <c r="F976" s="4" t="n">
        <v>1</v>
      </c>
      <c r="G976" s="4" t="n">
        <v>49</v>
      </c>
      <c r="H976" s="4" t="n">
        <v>66</v>
      </c>
      <c r="I976" s="4" t="n">
        <v>0</v>
      </c>
      <c r="J976" s="4" t="n">
        <v>16</v>
      </c>
      <c r="K976" s="4" t="n">
        <v>0</v>
      </c>
      <c r="L976" s="4" t="n">
        <v>6</v>
      </c>
      <c r="M976" s="4" t="n">
        <v>20</v>
      </c>
      <c r="N976" s="4" t="n">
        <v>2</v>
      </c>
      <c r="O976" s="4" t="n">
        <v>1</v>
      </c>
      <c r="P976" s="4" t="n">
        <v>1</v>
      </c>
      <c r="Q976" s="4" t="n">
        <v>4</v>
      </c>
      <c r="R976" s="4" t="n">
        <v>3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66</v>
      </c>
      <c r="AA976" s="4" t="str">
        <f aca="false">IF(AND(Z976 &lt; 36, Z976&gt;23), "24-35",
IF(AND(Z976 &lt; 51, Z976&gt;35), "36-50",
IF(AND(Z976 &lt; 66, Z976&gt;50), "51-65",
IF(Z976&gt;65, "66+", "?"))))</f>
        <v>66+</v>
      </c>
      <c r="AB976" s="4" t="n">
        <v>2166</v>
      </c>
      <c r="AC976" s="4" t="n">
        <v>1</v>
      </c>
      <c r="AD976" s="4" t="n">
        <v>0</v>
      </c>
      <c r="AE976" s="4" t="n">
        <v>0</v>
      </c>
      <c r="AF976" s="4" t="n">
        <v>0</v>
      </c>
      <c r="AG976" s="4" t="n">
        <v>0</v>
      </c>
      <c r="AH976" s="4" t="n">
        <v>0</v>
      </c>
      <c r="AI976" s="4" t="n">
        <v>1</v>
      </c>
      <c r="AJ976" s="4" t="n">
        <v>0</v>
      </c>
      <c r="AK976" s="4" t="n">
        <v>0</v>
      </c>
      <c r="AL976" s="4" t="n">
        <v>68</v>
      </c>
      <c r="AM976" s="5" t="n">
        <v>42683</v>
      </c>
      <c r="AN976" s="3" t="n">
        <f aca="false">MONTH(AM976)</f>
        <v>11</v>
      </c>
      <c r="AO976" s="3" t="str">
        <f aca="false">TEXT(AM976,"mmmm")</f>
        <v>November</v>
      </c>
    </row>
    <row r="977" customFormat="false" ht="12.75" hidden="true" customHeight="false" outlineLevel="0" collapsed="false">
      <c r="A977" s="3" t="n">
        <v>976</v>
      </c>
      <c r="B977" s="4" t="n">
        <v>34824</v>
      </c>
      <c r="C977" s="4" t="n">
        <v>19</v>
      </c>
      <c r="E977" s="4" t="n">
        <v>0</v>
      </c>
      <c r="F977" s="4" t="n">
        <v>0</v>
      </c>
      <c r="G977" s="4" t="n">
        <v>65</v>
      </c>
      <c r="H977" s="4" t="n">
        <v>4</v>
      </c>
      <c r="I977" s="4" t="n">
        <v>2</v>
      </c>
      <c r="J977" s="4" t="n">
        <v>11</v>
      </c>
      <c r="K977" s="4" t="n">
        <v>2</v>
      </c>
      <c r="L977" s="4" t="n">
        <v>0</v>
      </c>
      <c r="M977" s="4" t="n">
        <v>4</v>
      </c>
      <c r="N977" s="4" t="n">
        <v>1</v>
      </c>
      <c r="O977" s="4" t="n">
        <v>1</v>
      </c>
      <c r="P977" s="4" t="n">
        <v>0</v>
      </c>
      <c r="Q977" s="4" t="n">
        <v>2</v>
      </c>
      <c r="R977" s="4" t="n">
        <v>6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25</v>
      </c>
      <c r="AA977" s="4" t="str">
        <f aca="false">IF(AND(Z977 &lt; 36, Z977&gt;23), "24-35",
IF(AND(Z977 &lt; 51, Z977&gt;35), "36-50",
IF(AND(Z977 &lt; 66, Z977&gt;50), "51-65",
IF(Z977&gt;65, "66+", "?"))))</f>
        <v>24-35</v>
      </c>
      <c r="AB977" s="4" t="n">
        <v>2254</v>
      </c>
      <c r="AC977" s="4" t="n">
        <v>0</v>
      </c>
      <c r="AD977" s="4" t="n">
        <v>0</v>
      </c>
      <c r="AE977" s="4" t="n">
        <v>1</v>
      </c>
      <c r="AF977" s="4" t="n">
        <v>0</v>
      </c>
      <c r="AG977" s="4" t="n">
        <v>0</v>
      </c>
      <c r="AH977" s="4" t="n">
        <v>0</v>
      </c>
      <c r="AI977" s="4" t="n">
        <v>1</v>
      </c>
      <c r="AJ977" s="4" t="n">
        <v>0</v>
      </c>
      <c r="AK977" s="4" t="n">
        <v>0</v>
      </c>
      <c r="AL977" s="4" t="n">
        <v>15</v>
      </c>
      <c r="AM977" s="5" t="n">
        <v>42595</v>
      </c>
      <c r="AN977" s="3" t="n">
        <f aca="false">MONTH(AM977)</f>
        <v>8</v>
      </c>
      <c r="AO977" s="3" t="str">
        <f aca="false">TEXT(AM977,"mmmm")</f>
        <v>August</v>
      </c>
    </row>
    <row r="978" customFormat="false" ht="12.75" hidden="true" customHeight="false" outlineLevel="0" collapsed="false">
      <c r="A978" s="3" t="n">
        <v>977</v>
      </c>
      <c r="B978" s="4" t="n">
        <v>75437</v>
      </c>
      <c r="C978" s="4" t="n">
        <v>1493</v>
      </c>
      <c r="E978" s="4" t="n">
        <v>0</v>
      </c>
      <c r="F978" s="4" t="n">
        <v>0</v>
      </c>
      <c r="G978" s="4" t="n">
        <v>25</v>
      </c>
      <c r="H978" s="4" t="n">
        <v>795</v>
      </c>
      <c r="I978" s="4" t="n">
        <v>0</v>
      </c>
      <c r="J978" s="4" t="n">
        <v>545</v>
      </c>
      <c r="K978" s="4" t="n">
        <v>95</v>
      </c>
      <c r="L978" s="4" t="n">
        <v>58</v>
      </c>
      <c r="M978" s="4" t="n">
        <v>0</v>
      </c>
      <c r="N978" s="4" t="n">
        <v>1</v>
      </c>
      <c r="O978" s="4" t="n">
        <v>8</v>
      </c>
      <c r="P978" s="4" t="n">
        <v>4</v>
      </c>
      <c r="Q978" s="4" t="n">
        <v>10</v>
      </c>
      <c r="R978" s="4" t="n">
        <v>6</v>
      </c>
      <c r="S978" s="4" t="n">
        <v>1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42</v>
      </c>
      <c r="AA978" s="4" t="str">
        <f aca="false">IF(AND(Z978 &lt; 36, Z978&gt;23), "24-35",
IF(AND(Z978 &lt; 51, Z978&gt;35), "36-50",
IF(AND(Z978 &lt; 66, Z978&gt;50), "51-65",
IF(Z978&gt;65, "66+", "?"))))</f>
        <v>36-50</v>
      </c>
      <c r="AB978" s="4" t="n">
        <v>2391</v>
      </c>
      <c r="AC978" s="4" t="n">
        <v>0</v>
      </c>
      <c r="AD978" s="4" t="n">
        <v>0</v>
      </c>
      <c r="AE978" s="4" t="n">
        <v>0</v>
      </c>
      <c r="AF978" s="4" t="n">
        <v>1</v>
      </c>
      <c r="AG978" s="4" t="n">
        <v>0</v>
      </c>
      <c r="AH978" s="4" t="n">
        <v>0</v>
      </c>
      <c r="AI978" s="4" t="n">
        <v>1</v>
      </c>
      <c r="AJ978" s="4" t="n">
        <v>0</v>
      </c>
      <c r="AK978" s="4" t="n">
        <v>0</v>
      </c>
      <c r="AL978" s="4" t="n">
        <v>1493</v>
      </c>
      <c r="AM978" s="5" t="n">
        <v>42458</v>
      </c>
      <c r="AN978" s="3" t="n">
        <f aca="false">MONTH(AM978)</f>
        <v>3</v>
      </c>
      <c r="AO978" s="3" t="str">
        <f aca="false">TEXT(AM978,"mmmm")</f>
        <v>March</v>
      </c>
    </row>
    <row r="979" customFormat="false" ht="12.75" hidden="true" customHeight="false" outlineLevel="0" collapsed="false">
      <c r="A979" s="3" t="n">
        <v>978</v>
      </c>
      <c r="B979" s="4" t="n">
        <v>26091</v>
      </c>
      <c r="C979" s="4" t="n">
        <v>69</v>
      </c>
      <c r="E979" s="4" t="n">
        <v>1</v>
      </c>
      <c r="F979" s="4" t="n">
        <v>1</v>
      </c>
      <c r="G979" s="4" t="n">
        <v>84</v>
      </c>
      <c r="H979" s="4" t="n">
        <v>15</v>
      </c>
      <c r="I979" s="4" t="n">
        <v>10</v>
      </c>
      <c r="J979" s="4" t="n">
        <v>19</v>
      </c>
      <c r="K979" s="4" t="n">
        <v>8</v>
      </c>
      <c r="L979" s="4" t="n">
        <v>17</v>
      </c>
      <c r="M979" s="4" t="n">
        <v>20</v>
      </c>
      <c r="N979" s="4" t="n">
        <v>3</v>
      </c>
      <c r="O979" s="4" t="n">
        <v>2</v>
      </c>
      <c r="P979" s="4" t="n">
        <v>1</v>
      </c>
      <c r="Q979" s="4" t="n">
        <v>3</v>
      </c>
      <c r="R979" s="4" t="n">
        <v>5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n">
        <v>63</v>
      </c>
      <c r="AA979" s="4" t="str">
        <f aca="false">IF(AND(Z979 &lt; 36, Z979&gt;23), "24-35",
IF(AND(Z979 &lt; 51, Z979&gt;35), "36-50",
IF(AND(Z979 &lt; 66, Z979&gt;50), "51-65",
IF(Z979&gt;65, "66+", "?"))))</f>
        <v>51-65</v>
      </c>
      <c r="AB979" s="4" t="n">
        <v>2283</v>
      </c>
      <c r="AC979" s="4" t="n">
        <v>0</v>
      </c>
      <c r="AD979" s="4" t="n">
        <v>0</v>
      </c>
      <c r="AE979" s="4" t="n">
        <v>0</v>
      </c>
      <c r="AF979" s="4" t="n">
        <v>1</v>
      </c>
      <c r="AG979" s="4" t="n">
        <v>0</v>
      </c>
      <c r="AH979" s="4" t="n">
        <v>0</v>
      </c>
      <c r="AI979" s="4" t="n">
        <v>1</v>
      </c>
      <c r="AJ979" s="4" t="n">
        <v>0</v>
      </c>
      <c r="AK979" s="4" t="n">
        <v>0</v>
      </c>
      <c r="AL979" s="4" t="n">
        <v>49</v>
      </c>
      <c r="AM979" s="5" t="n">
        <v>42566</v>
      </c>
      <c r="AN979" s="3" t="n">
        <f aca="false">MONTH(AM979)</f>
        <v>7</v>
      </c>
      <c r="AO979" s="3" t="str">
        <f aca="false">TEXT(AM979,"mmmm")</f>
        <v>July</v>
      </c>
    </row>
    <row r="980" customFormat="false" ht="12.75" hidden="true" customHeight="false" outlineLevel="0" collapsed="false">
      <c r="A980" s="3" t="n">
        <v>979</v>
      </c>
      <c r="B980" s="4" t="n">
        <v>52845</v>
      </c>
      <c r="C980" s="4" t="n">
        <v>872</v>
      </c>
      <c r="E980" s="4" t="n">
        <v>1</v>
      </c>
      <c r="F980" s="4" t="n">
        <v>0</v>
      </c>
      <c r="G980" s="4" t="n">
        <v>7</v>
      </c>
      <c r="H980" s="4" t="n">
        <v>384</v>
      </c>
      <c r="I980" s="4" t="n">
        <v>25</v>
      </c>
      <c r="J980" s="4" t="n">
        <v>292</v>
      </c>
      <c r="K980" s="4" t="n">
        <v>130</v>
      </c>
      <c r="L980" s="4" t="n">
        <v>41</v>
      </c>
      <c r="M980" s="4" t="n">
        <v>64</v>
      </c>
      <c r="N980" s="4" t="n">
        <v>3</v>
      </c>
      <c r="O980" s="4" t="n">
        <v>8</v>
      </c>
      <c r="P980" s="4" t="n">
        <v>8</v>
      </c>
      <c r="Q980" s="4" t="n">
        <v>6</v>
      </c>
      <c r="R980" s="4" t="n">
        <v>6</v>
      </c>
      <c r="S980" s="4" t="n">
        <v>0</v>
      </c>
      <c r="T980" s="4" t="n">
        <v>0</v>
      </c>
      <c r="U980" s="4" t="n">
        <v>1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47</v>
      </c>
      <c r="AA980" s="4" t="str">
        <f aca="false">IF(AND(Z980 &lt; 36, Z980&gt;23), "24-35",
IF(AND(Z980 &lt; 51, Z980&gt;35), "36-50",
IF(AND(Z980 &lt; 66, Z980&gt;50), "51-65",
IF(Z980&gt;65, "66+", "?"))))</f>
        <v>36-50</v>
      </c>
      <c r="AB980" s="4" t="n">
        <v>2479</v>
      </c>
      <c r="AC980" s="4" t="n">
        <v>0</v>
      </c>
      <c r="AD980" s="4" t="n">
        <v>1</v>
      </c>
      <c r="AE980" s="4" t="n">
        <v>0</v>
      </c>
      <c r="AF980" s="4" t="n">
        <v>0</v>
      </c>
      <c r="AG980" s="4" t="n">
        <v>0</v>
      </c>
      <c r="AH980" s="4" t="n">
        <v>0</v>
      </c>
      <c r="AI980" s="4" t="n">
        <v>1</v>
      </c>
      <c r="AJ980" s="4" t="n">
        <v>0</v>
      </c>
      <c r="AK980" s="4" t="n">
        <v>0</v>
      </c>
      <c r="AL980" s="4" t="n">
        <v>808</v>
      </c>
      <c r="AM980" s="5" t="n">
        <v>42370</v>
      </c>
      <c r="AN980" s="3" t="n">
        <f aca="false">MONTH(AM980)</f>
        <v>1</v>
      </c>
      <c r="AO980" s="3" t="str">
        <f aca="false">TEXT(AM980,"mmmm")</f>
        <v>January</v>
      </c>
    </row>
    <row r="981" customFormat="false" ht="12.75" hidden="true" customHeight="false" outlineLevel="0" collapsed="false">
      <c r="A981" s="3" t="n">
        <v>980</v>
      </c>
      <c r="B981" s="4" t="n">
        <v>46086</v>
      </c>
      <c r="C981" s="4" t="n">
        <v>293</v>
      </c>
      <c r="E981" s="4" t="n">
        <v>0</v>
      </c>
      <c r="F981" s="4" t="n">
        <v>1</v>
      </c>
      <c r="G981" s="4" t="n">
        <v>34</v>
      </c>
      <c r="H981" s="4" t="n">
        <v>244</v>
      </c>
      <c r="I981" s="4" t="n">
        <v>8</v>
      </c>
      <c r="J981" s="4" t="n">
        <v>32</v>
      </c>
      <c r="K981" s="4" t="n">
        <v>7</v>
      </c>
      <c r="L981" s="4" t="n">
        <v>2</v>
      </c>
      <c r="M981" s="4" t="n">
        <v>50</v>
      </c>
      <c r="N981" s="4" t="n">
        <v>4</v>
      </c>
      <c r="O981" s="4" t="n">
        <v>3</v>
      </c>
      <c r="P981" s="4" t="n">
        <v>1</v>
      </c>
      <c r="Q981" s="4" t="n">
        <v>8</v>
      </c>
      <c r="R981" s="4" t="n">
        <v>4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64</v>
      </c>
      <c r="AA981" s="4" t="str">
        <f aca="false">IF(AND(Z981 &lt; 36, Z981&gt;23), "24-35",
IF(AND(Z981 &lt; 51, Z981&gt;35), "36-50",
IF(AND(Z981 &lt; 66, Z981&gt;50), "51-65",
IF(Z981&gt;65, "66+", "?"))))</f>
        <v>51-65</v>
      </c>
      <c r="AB981" s="4" t="n">
        <v>2397</v>
      </c>
      <c r="AC981" s="4" t="n">
        <v>1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1</v>
      </c>
      <c r="AJ981" s="4" t="n">
        <v>0</v>
      </c>
      <c r="AK981" s="4" t="n">
        <v>0</v>
      </c>
      <c r="AL981" s="4" t="n">
        <v>243</v>
      </c>
      <c r="AM981" s="5" t="n">
        <v>42452</v>
      </c>
      <c r="AN981" s="3" t="n">
        <f aca="false">MONTH(AM981)</f>
        <v>3</v>
      </c>
      <c r="AO981" s="3" t="str">
        <f aca="false">TEXT(AM981,"mmmm")</f>
        <v>March</v>
      </c>
    </row>
    <row r="982" customFormat="false" ht="12.75" hidden="false" customHeight="false" outlineLevel="0" collapsed="false">
      <c r="A982" s="3" t="n">
        <v>981</v>
      </c>
      <c r="B982" s="4" t="n">
        <v>80763</v>
      </c>
      <c r="C982" s="4" t="n">
        <v>1184</v>
      </c>
      <c r="D982" s="4" t="n">
        <f aca="false">C982*100/B982</f>
        <v>1.4660178547107</v>
      </c>
      <c r="E982" s="4" t="n">
        <v>0</v>
      </c>
      <c r="F982" s="4" t="n">
        <v>0</v>
      </c>
      <c r="G982" s="4" t="n">
        <v>17</v>
      </c>
      <c r="H982" s="4" t="n">
        <v>674</v>
      </c>
      <c r="I982" s="4" t="n">
        <v>168</v>
      </c>
      <c r="J982" s="4" t="n">
        <v>108</v>
      </c>
      <c r="K982" s="4" t="n">
        <v>192</v>
      </c>
      <c r="L982" s="4" t="n">
        <v>42</v>
      </c>
      <c r="M982" s="4" t="n">
        <v>231</v>
      </c>
      <c r="N982" s="4" t="n">
        <v>1</v>
      </c>
      <c r="O982" s="4" t="n">
        <v>5</v>
      </c>
      <c r="P982" s="4" t="n">
        <v>11</v>
      </c>
      <c r="Q982" s="4" t="n">
        <v>6</v>
      </c>
      <c r="R982" s="4" t="n">
        <v>3</v>
      </c>
      <c r="S982" s="4" t="n">
        <v>1</v>
      </c>
      <c r="T982" s="4" t="n">
        <v>0</v>
      </c>
      <c r="U982" s="4" t="n">
        <v>0</v>
      </c>
      <c r="V982" s="4" t="n">
        <v>0</v>
      </c>
      <c r="W982" s="4" t="n">
        <v>1</v>
      </c>
      <c r="X982" s="4" t="n">
        <v>0</v>
      </c>
      <c r="Y982" s="4" t="n">
        <v>1</v>
      </c>
      <c r="Z982" s="4" t="n">
        <v>70</v>
      </c>
      <c r="AA982" s="4" t="str">
        <f aca="false">IF(AND(Z982 &lt; 36, Z982&gt;23), "24-35",
IF(AND(Z982 &lt; 51, Z982&gt;35), "36-50",
IF(AND(Z982 &lt; 66, Z982&gt;50), "51-65",
IF(Z982&gt;65, "66+", "?"))))</f>
        <v>66+</v>
      </c>
      <c r="AB982" s="4" t="n">
        <v>2477</v>
      </c>
      <c r="AC982" s="4" t="n">
        <v>0</v>
      </c>
      <c r="AD982" s="4" t="n">
        <v>1</v>
      </c>
      <c r="AE982" s="4" t="n">
        <v>0</v>
      </c>
      <c r="AF982" s="4" t="n">
        <v>0</v>
      </c>
      <c r="AG982" s="4" t="n">
        <v>0</v>
      </c>
      <c r="AH982" s="4" t="n">
        <v>0</v>
      </c>
      <c r="AI982" s="4" t="n">
        <v>1</v>
      </c>
      <c r="AJ982" s="4" t="n">
        <v>0</v>
      </c>
      <c r="AK982" s="4" t="n">
        <v>0</v>
      </c>
      <c r="AL982" s="4" t="n">
        <v>953</v>
      </c>
      <c r="AM982" s="5" t="n">
        <v>42372</v>
      </c>
      <c r="AN982" s="3" t="n">
        <f aca="false">MONTH(AM982)</f>
        <v>1</v>
      </c>
      <c r="AO982" s="3" t="str">
        <f aca="false">TEXT(AM982,"mmmm")</f>
        <v>January</v>
      </c>
    </row>
    <row r="983" customFormat="false" ht="12.75" hidden="false" customHeight="false" outlineLevel="0" collapsed="false">
      <c r="A983" s="3" t="n">
        <v>982</v>
      </c>
      <c r="B983" s="4" t="n">
        <v>102160</v>
      </c>
      <c r="C983" s="4" t="n">
        <v>1182</v>
      </c>
      <c r="D983" s="4" t="n">
        <f aca="false">C983*100/B983</f>
        <v>1.15700861393892</v>
      </c>
      <c r="E983" s="4" t="n">
        <v>0</v>
      </c>
      <c r="F983" s="4" t="n">
        <v>0</v>
      </c>
      <c r="G983" s="4" t="n">
        <v>54</v>
      </c>
      <c r="H983" s="4" t="n">
        <v>763</v>
      </c>
      <c r="I983" s="4" t="n">
        <v>29</v>
      </c>
      <c r="J983" s="4" t="n">
        <v>138</v>
      </c>
      <c r="K983" s="4" t="n">
        <v>76</v>
      </c>
      <c r="L983" s="4" t="n">
        <v>176</v>
      </c>
      <c r="M983" s="4" t="n">
        <v>58</v>
      </c>
      <c r="N983" s="4" t="n">
        <v>0</v>
      </c>
      <c r="O983" s="4" t="n">
        <v>7</v>
      </c>
      <c r="P983" s="4" t="n">
        <v>9</v>
      </c>
      <c r="Q983" s="4" t="n">
        <v>10</v>
      </c>
      <c r="R983" s="4" t="n">
        <v>4</v>
      </c>
      <c r="S983" s="4" t="n">
        <v>1</v>
      </c>
      <c r="T983" s="4" t="n">
        <v>0</v>
      </c>
      <c r="U983" s="4" t="n">
        <v>0</v>
      </c>
      <c r="V983" s="4" t="n">
        <v>1</v>
      </c>
      <c r="W983" s="4" t="n">
        <v>1</v>
      </c>
      <c r="X983" s="4" t="n">
        <v>0</v>
      </c>
      <c r="Y983" s="4" t="n">
        <v>1</v>
      </c>
      <c r="Z983" s="4" t="n">
        <v>43</v>
      </c>
      <c r="AA983" s="4" t="str">
        <f aca="false">IF(AND(Z983 &lt; 36, Z983&gt;23), "24-35",
IF(AND(Z983 &lt; 51, Z983&gt;35), "36-50",
IF(AND(Z983 &lt; 66, Z983&gt;50), "51-65",
IF(Z983&gt;65, "66+", "?"))))</f>
        <v>36-50</v>
      </c>
      <c r="AB983" s="4" t="n">
        <v>2763</v>
      </c>
      <c r="AC983" s="4" t="n">
        <v>0</v>
      </c>
      <c r="AD983" s="4" t="n">
        <v>0</v>
      </c>
      <c r="AE983" s="4" t="n">
        <v>0</v>
      </c>
      <c r="AF983" s="4" t="n">
        <v>1</v>
      </c>
      <c r="AG983" s="4" t="n">
        <v>0</v>
      </c>
      <c r="AH983" s="4" t="n">
        <v>0</v>
      </c>
      <c r="AI983" s="4" t="n">
        <v>0</v>
      </c>
      <c r="AJ983" s="4" t="n">
        <v>0</v>
      </c>
      <c r="AK983" s="4" t="n">
        <v>1</v>
      </c>
      <c r="AL983" s="4" t="n">
        <v>1124</v>
      </c>
      <c r="AM983" s="5" t="n">
        <v>42086</v>
      </c>
      <c r="AN983" s="3" t="n">
        <f aca="false">MONTH(AM983)</f>
        <v>3</v>
      </c>
      <c r="AO983" s="3" t="str">
        <f aca="false">TEXT(AM983,"mmmm")</f>
        <v>March</v>
      </c>
    </row>
    <row r="984" customFormat="false" ht="12.75" hidden="false" customHeight="false" outlineLevel="0" collapsed="false">
      <c r="A984" s="3" t="n">
        <v>983</v>
      </c>
      <c r="B984" s="4" t="n">
        <v>72282</v>
      </c>
      <c r="C984" s="4" t="n">
        <v>1178</v>
      </c>
      <c r="D984" s="4" t="n">
        <f aca="false">C984*100/B984</f>
        <v>1.62972800973963</v>
      </c>
      <c r="E984" s="4" t="n">
        <v>0</v>
      </c>
      <c r="F984" s="4" t="n">
        <v>0</v>
      </c>
      <c r="G984" s="4" t="n">
        <v>70</v>
      </c>
      <c r="H984" s="4" t="n">
        <v>503</v>
      </c>
      <c r="I984" s="4" t="n">
        <v>27</v>
      </c>
      <c r="J984" s="4" t="n">
        <v>419</v>
      </c>
      <c r="K984" s="4" t="n">
        <v>90</v>
      </c>
      <c r="L984" s="4" t="n">
        <v>139</v>
      </c>
      <c r="M984" s="4" t="n">
        <v>153</v>
      </c>
      <c r="N984" s="4" t="n">
        <v>1</v>
      </c>
      <c r="O984" s="4" t="n">
        <v>5</v>
      </c>
      <c r="P984" s="4" t="n">
        <v>7</v>
      </c>
      <c r="Q984" s="4" t="n">
        <v>9</v>
      </c>
      <c r="R984" s="4" t="n">
        <v>7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1</v>
      </c>
      <c r="Z984" s="4" t="n">
        <v>69</v>
      </c>
      <c r="AA984" s="4" t="str">
        <f aca="false">IF(AND(Z984 &lt; 36, Z984&gt;23), "24-35",
IF(AND(Z984 &lt; 51, Z984&gt;35), "36-50",
IF(AND(Z984 &lt; 66, Z984&gt;50), "51-65",
IF(Z984&gt;65, "66+", "?"))))</f>
        <v>66+</v>
      </c>
      <c r="AB984" s="4" t="n">
        <v>2504</v>
      </c>
      <c r="AC984" s="4" t="n">
        <v>0</v>
      </c>
      <c r="AD984" s="4" t="n">
        <v>0</v>
      </c>
      <c r="AE984" s="4" t="n">
        <v>1</v>
      </c>
      <c r="AF984" s="4" t="n">
        <v>0</v>
      </c>
      <c r="AG984" s="4" t="n">
        <v>0</v>
      </c>
      <c r="AH984" s="4" t="n">
        <v>0</v>
      </c>
      <c r="AI984" s="4" t="n">
        <v>1</v>
      </c>
      <c r="AJ984" s="4" t="n">
        <v>0</v>
      </c>
      <c r="AK984" s="4" t="n">
        <v>0</v>
      </c>
      <c r="AL984" s="4" t="n">
        <v>1025</v>
      </c>
      <c r="AM984" s="5" t="n">
        <v>42345</v>
      </c>
      <c r="AN984" s="3" t="n">
        <f aca="false">MONTH(AM984)</f>
        <v>12</v>
      </c>
      <c r="AO984" s="3" t="str">
        <f aca="false">TEXT(AM984,"mmmm")</f>
        <v>December</v>
      </c>
    </row>
    <row r="985" customFormat="false" ht="12.75" hidden="true" customHeight="false" outlineLevel="0" collapsed="false">
      <c r="A985" s="3" t="n">
        <v>984</v>
      </c>
      <c r="B985" s="4" t="n">
        <v>22434</v>
      </c>
      <c r="C985" s="4" t="n">
        <v>43</v>
      </c>
      <c r="E985" s="4" t="n">
        <v>1</v>
      </c>
      <c r="F985" s="4" t="n">
        <v>0</v>
      </c>
      <c r="G985" s="4" t="n">
        <v>25</v>
      </c>
      <c r="H985" s="4" t="n">
        <v>4</v>
      </c>
      <c r="I985" s="4" t="n">
        <v>12</v>
      </c>
      <c r="J985" s="4" t="n">
        <v>11</v>
      </c>
      <c r="K985" s="4" t="n">
        <v>3</v>
      </c>
      <c r="L985" s="4" t="n">
        <v>13</v>
      </c>
      <c r="M985" s="4" t="n">
        <v>15</v>
      </c>
      <c r="N985" s="4" t="n">
        <v>2</v>
      </c>
      <c r="O985" s="4" t="n">
        <v>2</v>
      </c>
      <c r="P985" s="4" t="n">
        <v>0</v>
      </c>
      <c r="Q985" s="4" t="n">
        <v>3</v>
      </c>
      <c r="R985" s="4" t="n">
        <v>8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33</v>
      </c>
      <c r="AA985" s="4" t="str">
        <f aca="false">IF(AND(Z985 &lt; 36, Z985&gt;23), "24-35",
IF(AND(Z985 &lt; 51, Z985&gt;35), "36-50",
IF(AND(Z985 &lt; 66, Z985&gt;50), "51-65",
IF(Z985&gt;65, "66+", "?"))))</f>
        <v>24-35</v>
      </c>
      <c r="AB985" s="4" t="n">
        <v>2660</v>
      </c>
      <c r="AC985" s="4" t="n">
        <v>0</v>
      </c>
      <c r="AD985" s="4" t="n">
        <v>0</v>
      </c>
      <c r="AE985" s="4" t="n">
        <v>0</v>
      </c>
      <c r="AF985" s="4" t="n">
        <v>1</v>
      </c>
      <c r="AG985" s="4" t="n">
        <v>0</v>
      </c>
      <c r="AH985" s="4" t="n">
        <v>0</v>
      </c>
      <c r="AI985" s="4" t="n">
        <v>1</v>
      </c>
      <c r="AJ985" s="4" t="n">
        <v>0</v>
      </c>
      <c r="AK985" s="4" t="n">
        <v>0</v>
      </c>
      <c r="AL985" s="4" t="n">
        <v>28</v>
      </c>
      <c r="AM985" s="5" t="n">
        <v>42189</v>
      </c>
      <c r="AN985" s="3" t="n">
        <f aca="false">MONTH(AM985)</f>
        <v>7</v>
      </c>
      <c r="AO985" s="3" t="str">
        <f aca="false">TEXT(AM985,"mmmm")</f>
        <v>July</v>
      </c>
    </row>
    <row r="986" customFormat="false" ht="12.75" hidden="true" customHeight="false" outlineLevel="0" collapsed="false">
      <c r="A986" s="3" t="n">
        <v>985</v>
      </c>
      <c r="B986" s="4" t="n">
        <v>36930</v>
      </c>
      <c r="C986" s="4" t="n">
        <v>258</v>
      </c>
      <c r="E986" s="4" t="n">
        <v>0</v>
      </c>
      <c r="F986" s="4" t="n">
        <v>1</v>
      </c>
      <c r="G986" s="4" t="n">
        <v>50</v>
      </c>
      <c r="H986" s="4" t="n">
        <v>223</v>
      </c>
      <c r="I986" s="4" t="n">
        <v>2</v>
      </c>
      <c r="J986" s="4" t="n">
        <v>31</v>
      </c>
      <c r="K986" s="4" t="n">
        <v>0</v>
      </c>
      <c r="L986" s="4" t="n">
        <v>2</v>
      </c>
      <c r="M986" s="4" t="n">
        <v>39</v>
      </c>
      <c r="N986" s="4" t="n">
        <v>5</v>
      </c>
      <c r="O986" s="4" t="n">
        <v>5</v>
      </c>
      <c r="P986" s="4" t="n">
        <v>2</v>
      </c>
      <c r="Q986" s="4" t="n">
        <v>4</v>
      </c>
      <c r="R986" s="4" t="n">
        <v>8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66</v>
      </c>
      <c r="AA986" s="4" t="str">
        <f aca="false">IF(AND(Z986 &lt; 36, Z986&gt;23), "24-35",
IF(AND(Z986 &lt; 51, Z986&gt;35), "36-50",
IF(AND(Z986 &lt; 66, Z986&gt;50), "51-65",
IF(Z986&gt;65, "66+", "?"))))</f>
        <v>66+</v>
      </c>
      <c r="AB986" s="4" t="n">
        <v>2567</v>
      </c>
      <c r="AC986" s="4" t="n">
        <v>0</v>
      </c>
      <c r="AD986" s="4" t="n">
        <v>1</v>
      </c>
      <c r="AE986" s="4" t="n">
        <v>0</v>
      </c>
      <c r="AF986" s="4" t="n">
        <v>0</v>
      </c>
      <c r="AG986" s="4" t="n">
        <v>0</v>
      </c>
      <c r="AH986" s="4" t="n">
        <v>0</v>
      </c>
      <c r="AI986" s="4" t="n">
        <v>0</v>
      </c>
      <c r="AJ986" s="4" t="n">
        <v>0</v>
      </c>
      <c r="AK986" s="4" t="n">
        <v>1</v>
      </c>
      <c r="AL986" s="4" t="n">
        <v>219</v>
      </c>
      <c r="AM986" s="5" t="n">
        <v>42282</v>
      </c>
      <c r="AN986" s="3" t="n">
        <f aca="false">MONTH(AM986)</f>
        <v>10</v>
      </c>
      <c r="AO986" s="3" t="str">
        <f aca="false">TEXT(AM986,"mmmm")</f>
        <v>October</v>
      </c>
    </row>
    <row r="987" customFormat="false" ht="12.75" hidden="false" customHeight="false" outlineLevel="0" collapsed="false">
      <c r="A987" s="3" t="n">
        <v>986</v>
      </c>
      <c r="B987" s="4" t="n">
        <v>63564</v>
      </c>
      <c r="C987" s="4" t="n">
        <v>1150</v>
      </c>
      <c r="D987" s="4" t="n">
        <f aca="false">C987*100/B987</f>
        <v>1.80920017620036</v>
      </c>
      <c r="E987" s="4" t="n">
        <v>0</v>
      </c>
      <c r="F987" s="4" t="n">
        <v>0</v>
      </c>
      <c r="G987" s="4" t="n">
        <v>0</v>
      </c>
      <c r="H987" s="4" t="n">
        <v>769</v>
      </c>
      <c r="I987" s="4" t="n">
        <v>80</v>
      </c>
      <c r="J987" s="4" t="n">
        <v>252</v>
      </c>
      <c r="K987" s="4" t="n">
        <v>15</v>
      </c>
      <c r="L987" s="4" t="n">
        <v>34</v>
      </c>
      <c r="M987" s="4" t="n">
        <v>65</v>
      </c>
      <c r="N987" s="4" t="n">
        <v>1</v>
      </c>
      <c r="O987" s="4" t="n">
        <v>10</v>
      </c>
      <c r="P987" s="4" t="n">
        <v>10</v>
      </c>
      <c r="Q987" s="4" t="n">
        <v>7</v>
      </c>
      <c r="R987" s="4" t="n">
        <v>6</v>
      </c>
      <c r="S987" s="4" t="n">
        <v>0</v>
      </c>
      <c r="T987" s="4" t="n">
        <v>0</v>
      </c>
      <c r="U987" s="4" t="n">
        <v>1</v>
      </c>
      <c r="V987" s="4" t="n">
        <v>0</v>
      </c>
      <c r="W987" s="4" t="n">
        <v>0</v>
      </c>
      <c r="X987" s="4" t="n">
        <v>0</v>
      </c>
      <c r="Y987" s="4" t="n">
        <v>1</v>
      </c>
      <c r="Z987" s="4" t="n">
        <v>66</v>
      </c>
      <c r="AA987" s="4" t="str">
        <f aca="false">IF(AND(Z987 &lt; 36, Z987&gt;23), "24-35",
IF(AND(Z987 &lt; 51, Z987&gt;35), "36-50",
IF(AND(Z987 &lt; 66, Z987&gt;50), "51-65",
IF(Z987&gt;65, "66+", "?"))))</f>
        <v>66+</v>
      </c>
      <c r="AB987" s="4" t="n">
        <v>2310</v>
      </c>
      <c r="AC987" s="4" t="n">
        <v>0</v>
      </c>
      <c r="AD987" s="4" t="n">
        <v>1</v>
      </c>
      <c r="AE987" s="4" t="n">
        <v>0</v>
      </c>
      <c r="AF987" s="4" t="n">
        <v>0</v>
      </c>
      <c r="AG987" s="4" t="n">
        <v>0</v>
      </c>
      <c r="AH987" s="4" t="n">
        <v>1</v>
      </c>
      <c r="AI987" s="4" t="n">
        <v>0</v>
      </c>
      <c r="AJ987" s="4" t="n">
        <v>0</v>
      </c>
      <c r="AK987" s="4" t="n">
        <v>0</v>
      </c>
      <c r="AL987" s="4" t="n">
        <v>1085</v>
      </c>
      <c r="AM987" s="5" t="n">
        <v>42539</v>
      </c>
      <c r="AN987" s="3" t="n">
        <f aca="false">MONTH(AM987)</f>
        <v>6</v>
      </c>
      <c r="AO987" s="3" t="str">
        <f aca="false">TEXT(AM987,"mmmm")</f>
        <v>June</v>
      </c>
    </row>
    <row r="988" customFormat="false" ht="12.75" hidden="true" customHeight="false" outlineLevel="0" collapsed="false">
      <c r="A988" s="3" t="n">
        <v>987</v>
      </c>
      <c r="B988" s="4" t="n">
        <v>65569</v>
      </c>
      <c r="C988" s="4" t="n">
        <v>789</v>
      </c>
      <c r="E988" s="4" t="n">
        <v>0</v>
      </c>
      <c r="F988" s="4" t="n">
        <v>1</v>
      </c>
      <c r="G988" s="4" t="n">
        <v>96</v>
      </c>
      <c r="H988" s="4" t="n">
        <v>397</v>
      </c>
      <c r="I988" s="4" t="n">
        <v>46</v>
      </c>
      <c r="J988" s="4" t="n">
        <v>288</v>
      </c>
      <c r="K988" s="4" t="n">
        <v>20</v>
      </c>
      <c r="L988" s="4" t="n">
        <v>38</v>
      </c>
      <c r="M988" s="4" t="n">
        <v>70</v>
      </c>
      <c r="N988" s="4" t="n">
        <v>2</v>
      </c>
      <c r="O988" s="4" t="n">
        <v>6</v>
      </c>
      <c r="P988" s="4" t="n">
        <v>5</v>
      </c>
      <c r="Q988" s="4" t="n">
        <v>10</v>
      </c>
      <c r="R988" s="4" t="n">
        <v>3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67</v>
      </c>
      <c r="AA988" s="4" t="str">
        <f aca="false">IF(AND(Z988 &lt; 36, Z988&gt;23), "24-35",
IF(AND(Z988 &lt; 51, Z988&gt;35), "36-50",
IF(AND(Z988 &lt; 66, Z988&gt;50), "51-65",
IF(Z988&gt;65, "66+", "?"))))</f>
        <v>66+</v>
      </c>
      <c r="AB988" s="4" t="n">
        <v>2760</v>
      </c>
      <c r="AC988" s="4" t="n">
        <v>0</v>
      </c>
      <c r="AD988" s="4" t="n">
        <v>1</v>
      </c>
      <c r="AE988" s="4" t="n">
        <v>0</v>
      </c>
      <c r="AF988" s="4" t="n">
        <v>0</v>
      </c>
      <c r="AG988" s="4" t="n">
        <v>0</v>
      </c>
      <c r="AH988" s="4" t="n">
        <v>0</v>
      </c>
      <c r="AI988" s="4" t="n">
        <v>0</v>
      </c>
      <c r="AJ988" s="4" t="n">
        <v>1</v>
      </c>
      <c r="AK988" s="4" t="n">
        <v>0</v>
      </c>
      <c r="AL988" s="4" t="n">
        <v>719</v>
      </c>
      <c r="AM988" s="5" t="n">
        <v>42089</v>
      </c>
      <c r="AN988" s="3" t="n">
        <f aca="false">MONTH(AM988)</f>
        <v>3</v>
      </c>
      <c r="AO988" s="3" t="str">
        <f aca="false">TEXT(AM988,"mmmm")</f>
        <v>March</v>
      </c>
    </row>
    <row r="989" customFormat="false" ht="12.75" hidden="true" customHeight="false" outlineLevel="0" collapsed="false">
      <c r="A989" s="3" t="n">
        <v>988</v>
      </c>
      <c r="B989" s="4" t="n">
        <v>83844</v>
      </c>
      <c r="C989" s="4" t="n">
        <v>1383</v>
      </c>
      <c r="E989" s="4" t="n">
        <v>0</v>
      </c>
      <c r="F989" s="4" t="n">
        <v>0</v>
      </c>
      <c r="G989" s="4" t="n">
        <v>57</v>
      </c>
      <c r="H989" s="4" t="n">
        <v>901</v>
      </c>
      <c r="I989" s="4" t="n">
        <v>31</v>
      </c>
      <c r="J989" s="4" t="n">
        <v>345</v>
      </c>
      <c r="K989" s="4" t="n">
        <v>75</v>
      </c>
      <c r="L989" s="4" t="n">
        <v>31</v>
      </c>
      <c r="M989" s="4" t="n">
        <v>191</v>
      </c>
      <c r="N989" s="4" t="n">
        <v>1</v>
      </c>
      <c r="O989" s="4" t="n">
        <v>4</v>
      </c>
      <c r="P989" s="4" t="n">
        <v>4</v>
      </c>
      <c r="Q989" s="4" t="n">
        <v>11</v>
      </c>
      <c r="R989" s="4" t="n">
        <v>1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1</v>
      </c>
      <c r="X989" s="4" t="n">
        <v>0</v>
      </c>
      <c r="Y989" s="4" t="n">
        <v>0</v>
      </c>
      <c r="Z989" s="4" t="n">
        <v>68</v>
      </c>
      <c r="AA989" s="4" t="str">
        <f aca="false">IF(AND(Z989 &lt; 36, Z989&gt;23), "24-35",
IF(AND(Z989 &lt; 51, Z989&gt;35), "36-50",
IF(AND(Z989 &lt; 66, Z989&gt;50), "51-65",
IF(Z989&gt;65, "66+", "?"))))</f>
        <v>66+</v>
      </c>
      <c r="AB989" s="4" t="n">
        <v>2572</v>
      </c>
      <c r="AC989" s="4" t="n">
        <v>0</v>
      </c>
      <c r="AD989" s="4" t="n">
        <v>0</v>
      </c>
      <c r="AE989" s="4" t="n">
        <v>0</v>
      </c>
      <c r="AF989" s="4" t="n">
        <v>1</v>
      </c>
      <c r="AG989" s="4" t="n">
        <v>0</v>
      </c>
      <c r="AH989" s="4" t="n">
        <v>0</v>
      </c>
      <c r="AI989" s="4" t="n">
        <v>1</v>
      </c>
      <c r="AJ989" s="4" t="n">
        <v>0</v>
      </c>
      <c r="AK989" s="4" t="n">
        <v>0</v>
      </c>
      <c r="AL989" s="4" t="n">
        <v>1192</v>
      </c>
      <c r="AM989" s="5" t="n">
        <v>42277</v>
      </c>
      <c r="AN989" s="3" t="n">
        <f aca="false">MONTH(AM989)</f>
        <v>9</v>
      </c>
      <c r="AO989" s="3" t="str">
        <f aca="false">TEXT(AM989,"mmmm")</f>
        <v>September</v>
      </c>
    </row>
    <row r="990" customFormat="false" ht="12.75" hidden="true" customHeight="false" outlineLevel="0" collapsed="false">
      <c r="A990" s="3" t="n">
        <v>989</v>
      </c>
      <c r="B990" s="4" t="n">
        <v>19514</v>
      </c>
      <c r="C990" s="4" t="n">
        <v>41</v>
      </c>
      <c r="E990" s="4" t="n">
        <v>1</v>
      </c>
      <c r="F990" s="4" t="n">
        <v>1</v>
      </c>
      <c r="G990" s="4" t="n">
        <v>47</v>
      </c>
      <c r="H990" s="4" t="n">
        <v>14</v>
      </c>
      <c r="I990" s="4" t="n">
        <v>3</v>
      </c>
      <c r="J990" s="4" t="n">
        <v>21</v>
      </c>
      <c r="K990" s="4" t="n">
        <v>2</v>
      </c>
      <c r="L990" s="4" t="n">
        <v>1</v>
      </c>
      <c r="M990" s="4" t="n">
        <v>28</v>
      </c>
      <c r="N990" s="4" t="n">
        <v>4</v>
      </c>
      <c r="O990" s="4" t="n">
        <v>3</v>
      </c>
      <c r="P990" s="4" t="n">
        <v>1</v>
      </c>
      <c r="Q990" s="4" t="n">
        <v>2</v>
      </c>
      <c r="R990" s="4" t="n">
        <v>8</v>
      </c>
      <c r="S990" s="4" t="n">
        <v>0</v>
      </c>
      <c r="T990" s="4" t="n">
        <v>0</v>
      </c>
      <c r="U990" s="4" t="n">
        <v>1</v>
      </c>
      <c r="V990" s="4" t="n">
        <v>0</v>
      </c>
      <c r="W990" s="4" t="n">
        <v>0</v>
      </c>
      <c r="X990" s="4" t="n">
        <v>0</v>
      </c>
      <c r="Y990" s="4" t="n">
        <v>0</v>
      </c>
      <c r="Z990" s="4" t="n">
        <v>52</v>
      </c>
      <c r="AA990" s="4" t="str">
        <f aca="false">IF(AND(Z990 &lt; 36, Z990&gt;23), "24-35",
IF(AND(Z990 &lt; 51, Z990&gt;35), "36-50",
IF(AND(Z990 &lt; 66, Z990&gt;50), "51-65",
IF(Z990&gt;65, "66+", "?"))))</f>
        <v>51-65</v>
      </c>
      <c r="AB990" s="4" t="n">
        <v>2313</v>
      </c>
      <c r="AC990" s="4" t="n">
        <v>0</v>
      </c>
      <c r="AD990" s="4" t="n">
        <v>1</v>
      </c>
      <c r="AE990" s="4" t="n">
        <v>0</v>
      </c>
      <c r="AF990" s="4" t="n">
        <v>0</v>
      </c>
      <c r="AG990" s="4" t="n">
        <v>0</v>
      </c>
      <c r="AH990" s="4" t="n">
        <v>0</v>
      </c>
      <c r="AI990" s="4" t="n">
        <v>1</v>
      </c>
      <c r="AJ990" s="4" t="n">
        <v>0</v>
      </c>
      <c r="AK990" s="4" t="n">
        <v>0</v>
      </c>
      <c r="AL990" s="4" t="n">
        <v>13</v>
      </c>
      <c r="AM990" s="5" t="n">
        <v>42536</v>
      </c>
      <c r="AN990" s="3" t="n">
        <f aca="false">MONTH(AM990)</f>
        <v>6</v>
      </c>
      <c r="AO990" s="3" t="str">
        <f aca="false">TEXT(AM990,"mmmm")</f>
        <v>June</v>
      </c>
    </row>
    <row r="991" customFormat="false" ht="12.75" hidden="true" customHeight="false" outlineLevel="0" collapsed="false">
      <c r="A991" s="3" t="n">
        <v>990</v>
      </c>
      <c r="B991" s="4" t="n">
        <v>36736</v>
      </c>
      <c r="C991" s="4" t="n">
        <v>13</v>
      </c>
      <c r="E991" s="4" t="n">
        <v>1</v>
      </c>
      <c r="F991" s="4" t="n">
        <v>1</v>
      </c>
      <c r="G991" s="4" t="n">
        <v>52</v>
      </c>
      <c r="H991" s="4" t="n">
        <v>10</v>
      </c>
      <c r="I991" s="4" t="n">
        <v>0</v>
      </c>
      <c r="J991" s="4" t="n">
        <v>3</v>
      </c>
      <c r="K991" s="4" t="n">
        <v>0</v>
      </c>
      <c r="L991" s="4" t="n">
        <v>0</v>
      </c>
      <c r="M991" s="4" t="n">
        <v>4</v>
      </c>
      <c r="N991" s="4" t="n">
        <v>1</v>
      </c>
      <c r="O991" s="4" t="n">
        <v>1</v>
      </c>
      <c r="P991" s="4" t="n">
        <v>0</v>
      </c>
      <c r="Q991" s="4" t="n">
        <v>2</v>
      </c>
      <c r="R991" s="4" t="n">
        <v>6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57</v>
      </c>
      <c r="AA991" s="4" t="str">
        <f aca="false">IF(AND(Z991 &lt; 36, Z991&gt;23), "24-35",
IF(AND(Z991 &lt; 51, Z991&gt;35), "36-50",
IF(AND(Z991 &lt; 66, Z991&gt;50), "51-65",
IF(Z991&gt;65, "66+", "?"))))</f>
        <v>51-65</v>
      </c>
      <c r="AB991" s="4" t="n">
        <v>2574</v>
      </c>
      <c r="AC991" s="4" t="n">
        <v>0</v>
      </c>
      <c r="AD991" s="4" t="n">
        <v>0</v>
      </c>
      <c r="AE991" s="4" t="n">
        <v>1</v>
      </c>
      <c r="AF991" s="4" t="n">
        <v>0</v>
      </c>
      <c r="AG991" s="4" t="n">
        <v>0</v>
      </c>
      <c r="AH991" s="4" t="n">
        <v>0</v>
      </c>
      <c r="AI991" s="4" t="n">
        <v>0</v>
      </c>
      <c r="AJ991" s="4" t="n">
        <v>0</v>
      </c>
      <c r="AK991" s="4" t="n">
        <v>1</v>
      </c>
      <c r="AL991" s="4" t="n">
        <v>9</v>
      </c>
      <c r="AM991" s="5" t="n">
        <v>42275</v>
      </c>
      <c r="AN991" s="3" t="n">
        <f aca="false">MONTH(AM991)</f>
        <v>9</v>
      </c>
      <c r="AO991" s="3" t="str">
        <f aca="false">TEXT(AM991,"mmmm")</f>
        <v>September</v>
      </c>
    </row>
    <row r="992" customFormat="false" ht="12.75" hidden="true" customHeight="false" outlineLevel="0" collapsed="false">
      <c r="A992" s="3" t="n">
        <v>991</v>
      </c>
      <c r="B992" s="4" t="n">
        <v>77568</v>
      </c>
      <c r="C992" s="4" t="n">
        <v>2036</v>
      </c>
      <c r="E992" s="4" t="n">
        <v>0</v>
      </c>
      <c r="F992" s="4" t="n">
        <v>1</v>
      </c>
      <c r="G992" s="4" t="n">
        <v>30</v>
      </c>
      <c r="H992" s="4" t="n">
        <v>1230</v>
      </c>
      <c r="I992" s="4" t="n">
        <v>0</v>
      </c>
      <c r="J992" s="4" t="n">
        <v>396</v>
      </c>
      <c r="K992" s="4" t="n">
        <v>232</v>
      </c>
      <c r="L992" s="4" t="n">
        <v>178</v>
      </c>
      <c r="M992" s="4" t="n">
        <v>158</v>
      </c>
      <c r="N992" s="4" t="n">
        <v>1</v>
      </c>
      <c r="O992" s="4" t="n">
        <v>10</v>
      </c>
      <c r="P992" s="4" t="n">
        <v>2</v>
      </c>
      <c r="Q992" s="4" t="n">
        <v>8</v>
      </c>
      <c r="R992" s="4" t="n">
        <v>5</v>
      </c>
      <c r="S992" s="4" t="n">
        <v>1</v>
      </c>
      <c r="T992" s="4" t="n">
        <v>0</v>
      </c>
      <c r="U992" s="4" t="n">
        <v>0</v>
      </c>
      <c r="V992" s="4" t="n">
        <v>1</v>
      </c>
      <c r="W992" s="4" t="n">
        <v>1</v>
      </c>
      <c r="X992" s="4" t="n">
        <v>0</v>
      </c>
      <c r="Y992" s="4" t="n">
        <v>0</v>
      </c>
      <c r="Z992" s="4" t="n">
        <v>41</v>
      </c>
      <c r="AA992" s="4" t="str">
        <f aca="false">IF(AND(Z992 &lt; 36, Z992&gt;23), "24-35",
IF(AND(Z992 &lt; 51, Z992&gt;35), "36-50",
IF(AND(Z992 &lt; 66, Z992&gt;50), "51-65",
IF(Z992&gt;65, "66+", "?"))))</f>
        <v>36-50</v>
      </c>
      <c r="AB992" s="4" t="n">
        <v>2832</v>
      </c>
      <c r="AC992" s="4" t="n">
        <v>0</v>
      </c>
      <c r="AD992" s="4" t="n">
        <v>0</v>
      </c>
      <c r="AE992" s="4" t="n">
        <v>0</v>
      </c>
      <c r="AF992" s="4" t="n">
        <v>1</v>
      </c>
      <c r="AG992" s="4" t="n">
        <v>0</v>
      </c>
      <c r="AH992" s="4" t="n">
        <v>0</v>
      </c>
      <c r="AI992" s="4" t="n">
        <v>1</v>
      </c>
      <c r="AJ992" s="4" t="n">
        <v>0</v>
      </c>
      <c r="AK992" s="4" t="n">
        <v>0</v>
      </c>
      <c r="AL992" s="4" t="n">
        <v>1878</v>
      </c>
      <c r="AM992" s="5" t="n">
        <v>42017</v>
      </c>
      <c r="AN992" s="3" t="n">
        <f aca="false">MONTH(AM992)</f>
        <v>1</v>
      </c>
      <c r="AO992" s="3" t="str">
        <f aca="false">TEXT(AM992,"mmmm")</f>
        <v>January</v>
      </c>
    </row>
    <row r="993" customFormat="false" ht="12.75" hidden="true" customHeight="false" outlineLevel="0" collapsed="false">
      <c r="A993" s="3" t="n">
        <v>992</v>
      </c>
      <c r="B993" s="4" t="n">
        <v>49187</v>
      </c>
      <c r="C993" s="4" t="n">
        <v>116</v>
      </c>
      <c r="E993" s="4" t="n">
        <v>0</v>
      </c>
      <c r="F993" s="4" t="n">
        <v>1</v>
      </c>
      <c r="G993" s="4" t="n">
        <v>63</v>
      </c>
      <c r="H993" s="4" t="n">
        <v>81</v>
      </c>
      <c r="I993" s="4" t="n">
        <v>1</v>
      </c>
      <c r="J993" s="4" t="n">
        <v>31</v>
      </c>
      <c r="K993" s="4" t="n">
        <v>2</v>
      </c>
      <c r="L993" s="4" t="n">
        <v>1</v>
      </c>
      <c r="M993" s="4" t="n">
        <v>0</v>
      </c>
      <c r="N993" s="4" t="n">
        <v>1</v>
      </c>
      <c r="O993" s="4" t="n">
        <v>1</v>
      </c>
      <c r="P993" s="4" t="n">
        <v>1</v>
      </c>
      <c r="Q993" s="4" t="n">
        <v>5</v>
      </c>
      <c r="R993" s="4" t="n">
        <v>2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44</v>
      </c>
      <c r="AA993" s="4" t="str">
        <f aca="false">IF(AND(Z993 &lt; 36, Z993&gt;23), "24-35",
IF(AND(Z993 &lt; 51, Z993&gt;35), "36-50",
IF(AND(Z993 &lt; 66, Z993&gt;50), "51-65",
IF(Z993&gt;65, "66+", "?"))))</f>
        <v>36-50</v>
      </c>
      <c r="AB993" s="4" t="n">
        <v>2328</v>
      </c>
      <c r="AC993" s="4" t="n">
        <v>0</v>
      </c>
      <c r="AD993" s="4" t="n">
        <v>0</v>
      </c>
      <c r="AE993" s="4" t="n">
        <v>0</v>
      </c>
      <c r="AF993" s="4" t="n">
        <v>1</v>
      </c>
      <c r="AG993" s="4" t="n">
        <v>0</v>
      </c>
      <c r="AH993" s="4" t="n">
        <v>0</v>
      </c>
      <c r="AI993" s="4" t="n">
        <v>0</v>
      </c>
      <c r="AJ993" s="4" t="n">
        <v>0</v>
      </c>
      <c r="AK993" s="4" t="n">
        <v>1</v>
      </c>
      <c r="AL993" s="4" t="n">
        <v>116</v>
      </c>
      <c r="AM993" s="5" t="n">
        <v>42521</v>
      </c>
      <c r="AN993" s="3" t="n">
        <f aca="false">MONTH(AM993)</f>
        <v>5</v>
      </c>
      <c r="AO993" s="3" t="str">
        <f aca="false">TEXT(AM993,"mmmm")</f>
        <v>May</v>
      </c>
    </row>
    <row r="994" customFormat="false" ht="12.75" hidden="true" customHeight="false" outlineLevel="0" collapsed="false">
      <c r="A994" s="3" t="n">
        <v>993</v>
      </c>
      <c r="B994" s="4" t="n">
        <v>30168</v>
      </c>
      <c r="C994" s="4" t="n">
        <v>252</v>
      </c>
      <c r="E994" s="4" t="n">
        <v>1</v>
      </c>
      <c r="F994" s="4" t="n">
        <v>0</v>
      </c>
      <c r="G994" s="4" t="n">
        <v>51</v>
      </c>
      <c r="H994" s="4" t="n">
        <v>154</v>
      </c>
      <c r="I994" s="4" t="n">
        <v>20</v>
      </c>
      <c r="J994" s="4" t="n">
        <v>66</v>
      </c>
      <c r="K994" s="4" t="n">
        <v>0</v>
      </c>
      <c r="L994" s="4" t="n">
        <v>12</v>
      </c>
      <c r="M994" s="4" t="n">
        <v>27</v>
      </c>
      <c r="N994" s="4" t="n">
        <v>7</v>
      </c>
      <c r="O994" s="4" t="n">
        <v>6</v>
      </c>
      <c r="P994" s="4" t="n">
        <v>1</v>
      </c>
      <c r="Q994" s="4" t="n">
        <v>4</v>
      </c>
      <c r="R994" s="4" t="n">
        <v>9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42</v>
      </c>
      <c r="AA994" s="4" t="str">
        <f aca="false">IF(AND(Z994 &lt; 36, Z994&gt;23), "24-35",
IF(AND(Z994 &lt; 51, Z994&gt;35), "36-50",
IF(AND(Z994 &lt; 66, Z994&gt;50), "51-65",
IF(Z994&gt;65, "66+", "?"))))</f>
        <v>36-50</v>
      </c>
      <c r="AB994" s="4" t="n">
        <v>2638</v>
      </c>
      <c r="AC994" s="4" t="n">
        <v>0</v>
      </c>
      <c r="AD994" s="4" t="n">
        <v>0</v>
      </c>
      <c r="AE994" s="4" t="n">
        <v>1</v>
      </c>
      <c r="AF994" s="4" t="n">
        <v>0</v>
      </c>
      <c r="AG994" s="4" t="n">
        <v>0</v>
      </c>
      <c r="AH994" s="4" t="n">
        <v>0</v>
      </c>
      <c r="AI994" s="4" t="n">
        <v>1</v>
      </c>
      <c r="AJ994" s="4" t="n">
        <v>0</v>
      </c>
      <c r="AK994" s="4" t="n">
        <v>0</v>
      </c>
      <c r="AL994" s="4" t="n">
        <v>225</v>
      </c>
      <c r="AM994" s="5" t="n">
        <v>42211</v>
      </c>
      <c r="AN994" s="3" t="n">
        <f aca="false">MONTH(AM994)</f>
        <v>7</v>
      </c>
      <c r="AO994" s="3" t="str">
        <f aca="false">TEXT(AM994,"mmmm")</f>
        <v>July</v>
      </c>
    </row>
    <row r="995" customFormat="false" ht="12.75" hidden="true" customHeight="false" outlineLevel="0" collapsed="false">
      <c r="A995" s="3" t="n">
        <v>994</v>
      </c>
      <c r="B995" s="4" t="n">
        <v>34053</v>
      </c>
      <c r="C995" s="4" t="n">
        <v>91</v>
      </c>
      <c r="E995" s="4" t="n">
        <v>0</v>
      </c>
      <c r="F995" s="4" t="n">
        <v>1</v>
      </c>
      <c r="G995" s="4" t="n">
        <v>14</v>
      </c>
      <c r="H995" s="4" t="n">
        <v>63</v>
      </c>
      <c r="I995" s="4" t="n">
        <v>0</v>
      </c>
      <c r="J995" s="4" t="n">
        <v>21</v>
      </c>
      <c r="K995" s="4" t="n">
        <v>7</v>
      </c>
      <c r="L995" s="4" t="n">
        <v>0</v>
      </c>
      <c r="M995" s="4" t="n">
        <v>12</v>
      </c>
      <c r="N995" s="4" t="n">
        <v>1</v>
      </c>
      <c r="O995" s="4" t="n">
        <v>3</v>
      </c>
      <c r="P995" s="4" t="n">
        <v>0</v>
      </c>
      <c r="Q995" s="4" t="n">
        <v>3</v>
      </c>
      <c r="R995" s="4" t="n">
        <v>8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52</v>
      </c>
      <c r="AA995" s="4" t="str">
        <f aca="false">IF(AND(Z995 &lt; 36, Z995&gt;23), "24-35",
IF(AND(Z995 &lt; 51, Z995&gt;35), "36-50",
IF(AND(Z995 &lt; 66, Z995&gt;50), "51-65",
IF(Z995&gt;65, "66+", "?"))))</f>
        <v>51-65</v>
      </c>
      <c r="AB995" s="4" t="n">
        <v>2816</v>
      </c>
      <c r="AC995" s="4" t="n">
        <v>0</v>
      </c>
      <c r="AD995" s="4" t="n">
        <v>0</v>
      </c>
      <c r="AE995" s="4" t="n">
        <v>0</v>
      </c>
      <c r="AF995" s="4" t="n">
        <v>1</v>
      </c>
      <c r="AG995" s="4" t="n">
        <v>0</v>
      </c>
      <c r="AH995" s="4" t="n">
        <v>0</v>
      </c>
      <c r="AI995" s="4" t="n">
        <v>0</v>
      </c>
      <c r="AJ995" s="4" t="n">
        <v>1</v>
      </c>
      <c r="AK995" s="4" t="n">
        <v>0</v>
      </c>
      <c r="AL995" s="4" t="n">
        <v>79</v>
      </c>
      <c r="AM995" s="5" t="n">
        <v>42033</v>
      </c>
      <c r="AN995" s="3" t="n">
        <f aca="false">MONTH(AM995)</f>
        <v>1</v>
      </c>
      <c r="AO995" s="3" t="str">
        <f aca="false">TEXT(AM995,"mmmm")</f>
        <v>January</v>
      </c>
    </row>
    <row r="996" customFormat="false" ht="12.75" hidden="true" customHeight="false" outlineLevel="0" collapsed="false">
      <c r="A996" s="3" t="n">
        <v>995</v>
      </c>
      <c r="B996" s="4" t="n">
        <v>38196</v>
      </c>
      <c r="C996" s="4" t="n">
        <v>41</v>
      </c>
      <c r="E996" s="4" t="n">
        <v>1</v>
      </c>
      <c r="F996" s="4" t="n">
        <v>1</v>
      </c>
      <c r="G996" s="4" t="n">
        <v>20</v>
      </c>
      <c r="H996" s="4" t="n">
        <v>30</v>
      </c>
      <c r="I996" s="4" t="n">
        <v>0</v>
      </c>
      <c r="J996" s="4" t="n">
        <v>11</v>
      </c>
      <c r="K996" s="4" t="n">
        <v>0</v>
      </c>
      <c r="L996" s="4" t="n">
        <v>0</v>
      </c>
      <c r="M996" s="4" t="n">
        <v>3</v>
      </c>
      <c r="N996" s="4" t="n">
        <v>3</v>
      </c>
      <c r="O996" s="4" t="n">
        <v>2</v>
      </c>
      <c r="P996" s="4" t="n">
        <v>0</v>
      </c>
      <c r="Q996" s="4" t="n">
        <v>4</v>
      </c>
      <c r="R996" s="4" t="n">
        <v>5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49</v>
      </c>
      <c r="AA996" s="4" t="str">
        <f aca="false">IF(AND(Z996 &lt; 36, Z996&gt;23), "24-35",
IF(AND(Z996 &lt; 51, Z996&gt;35), "36-50",
IF(AND(Z996 &lt; 66, Z996&gt;50), "51-65",
IF(Z996&gt;65, "66+", "?"))))</f>
        <v>36-50</v>
      </c>
      <c r="AB996" s="4" t="n">
        <v>2231</v>
      </c>
      <c r="AC996" s="4" t="n">
        <v>0</v>
      </c>
      <c r="AD996" s="4" t="n">
        <v>1</v>
      </c>
      <c r="AE996" s="4" t="n">
        <v>0</v>
      </c>
      <c r="AF996" s="4" t="n">
        <v>0</v>
      </c>
      <c r="AG996" s="4" t="n">
        <v>0</v>
      </c>
      <c r="AH996" s="4" t="n">
        <v>0</v>
      </c>
      <c r="AI996" s="4" t="n">
        <v>0</v>
      </c>
      <c r="AJ996" s="4" t="n">
        <v>1</v>
      </c>
      <c r="AK996" s="4" t="n">
        <v>0</v>
      </c>
      <c r="AL996" s="4" t="n">
        <v>38</v>
      </c>
      <c r="AM996" s="5" t="n">
        <v>42618</v>
      </c>
      <c r="AN996" s="3" t="n">
        <f aca="false">MONTH(AM996)</f>
        <v>9</v>
      </c>
      <c r="AO996" s="3" t="str">
        <f aca="false">TEXT(AM996,"mmmm")</f>
        <v>September</v>
      </c>
    </row>
    <row r="997" customFormat="false" ht="12.75" hidden="true" customHeight="false" outlineLevel="0" collapsed="false">
      <c r="A997" s="3" t="n">
        <v>996</v>
      </c>
      <c r="B997" s="4" t="n">
        <v>59412</v>
      </c>
      <c r="C997" s="4" t="n">
        <v>395</v>
      </c>
      <c r="E997" s="4" t="n">
        <v>0</v>
      </c>
      <c r="F997" s="4" t="n">
        <v>0</v>
      </c>
      <c r="G997" s="4" t="n">
        <v>56</v>
      </c>
      <c r="H997" s="4" t="n">
        <v>90</v>
      </c>
      <c r="I997" s="4" t="n">
        <v>67</v>
      </c>
      <c r="J997" s="4" t="n">
        <v>165</v>
      </c>
      <c r="K997" s="4" t="n">
        <v>30</v>
      </c>
      <c r="L997" s="4" t="n">
        <v>43</v>
      </c>
      <c r="M997" s="4" t="n">
        <v>11</v>
      </c>
      <c r="N997" s="4" t="n">
        <v>1</v>
      </c>
      <c r="O997" s="4" t="n">
        <v>4</v>
      </c>
      <c r="P997" s="4" t="n">
        <v>2</v>
      </c>
      <c r="Q997" s="4" t="n">
        <v>8</v>
      </c>
      <c r="R997" s="4" t="n">
        <v>3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69</v>
      </c>
      <c r="AA997" s="4" t="str">
        <f aca="false">IF(AND(Z997 &lt; 36, Z997&gt;23), "24-35",
IF(AND(Z997 &lt; 51, Z997&gt;35), "36-50",
IF(AND(Z997 &lt; 66, Z997&gt;50), "51-65",
IF(Z997&gt;65, "66+", "?"))))</f>
        <v>66+</v>
      </c>
      <c r="AB997" s="4" t="n">
        <v>2230</v>
      </c>
      <c r="AC997" s="4" t="n">
        <v>0</v>
      </c>
      <c r="AD997" s="4" t="n">
        <v>1</v>
      </c>
      <c r="AE997" s="4" t="n">
        <v>0</v>
      </c>
      <c r="AF997" s="4" t="n">
        <v>0</v>
      </c>
      <c r="AG997" s="4" t="n">
        <v>0</v>
      </c>
      <c r="AH997" s="4" t="n">
        <v>0</v>
      </c>
      <c r="AI997" s="4" t="n">
        <v>0</v>
      </c>
      <c r="AJ997" s="4" t="n">
        <v>1</v>
      </c>
      <c r="AK997" s="4" t="n">
        <v>0</v>
      </c>
      <c r="AL997" s="4" t="n">
        <v>384</v>
      </c>
      <c r="AM997" s="5" t="n">
        <v>42619</v>
      </c>
      <c r="AN997" s="3" t="n">
        <f aca="false">MONTH(AM997)</f>
        <v>9</v>
      </c>
      <c r="AO997" s="3" t="str">
        <f aca="false">TEXT(AM997,"mmmm")</f>
        <v>September</v>
      </c>
    </row>
    <row r="998" customFormat="false" ht="12.75" hidden="true" customHeight="false" outlineLevel="0" collapsed="false">
      <c r="A998" s="3" t="n">
        <v>997</v>
      </c>
      <c r="B998" s="4" t="n">
        <v>70924</v>
      </c>
      <c r="C998" s="4" t="n">
        <v>1287</v>
      </c>
      <c r="E998" s="4" t="n">
        <v>0</v>
      </c>
      <c r="F998" s="4" t="n">
        <v>0</v>
      </c>
      <c r="G998" s="4" t="n">
        <v>41</v>
      </c>
      <c r="H998" s="4" t="n">
        <v>635</v>
      </c>
      <c r="I998" s="4" t="n">
        <v>114</v>
      </c>
      <c r="J998" s="4" t="n">
        <v>254</v>
      </c>
      <c r="K998" s="4" t="n">
        <v>132</v>
      </c>
      <c r="L998" s="4" t="n">
        <v>152</v>
      </c>
      <c r="M998" s="4" t="n">
        <v>76</v>
      </c>
      <c r="N998" s="4" t="n">
        <v>1</v>
      </c>
      <c r="O998" s="4" t="n">
        <v>6</v>
      </c>
      <c r="P998" s="4" t="n">
        <v>6</v>
      </c>
      <c r="Q998" s="4" t="n">
        <v>7</v>
      </c>
      <c r="R998" s="4" t="n">
        <v>3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1</v>
      </c>
      <c r="X998" s="4" t="n">
        <v>0</v>
      </c>
      <c r="Y998" s="4" t="n">
        <v>0</v>
      </c>
      <c r="Z998" s="4" t="n">
        <v>55</v>
      </c>
      <c r="AA998" s="4" t="str">
        <f aca="false">IF(AND(Z998 &lt; 36, Z998&gt;23), "24-35",
IF(AND(Z998 &lt; 51, Z998&gt;35), "36-50",
IF(AND(Z998 &lt; 66, Z998&gt;50), "51-65",
IF(Z998&gt;65, "66+", "?"))))</f>
        <v>51-65</v>
      </c>
      <c r="AB998" s="4" t="n">
        <v>2242</v>
      </c>
      <c r="AC998" s="4" t="n">
        <v>0</v>
      </c>
      <c r="AD998" s="4" t="n">
        <v>1</v>
      </c>
      <c r="AE998" s="4" t="n">
        <v>0</v>
      </c>
      <c r="AF998" s="4" t="n">
        <v>0</v>
      </c>
      <c r="AG998" s="4" t="n">
        <v>0</v>
      </c>
      <c r="AH998" s="4" t="n">
        <v>1</v>
      </c>
      <c r="AI998" s="4" t="n">
        <v>0</v>
      </c>
      <c r="AJ998" s="4" t="n">
        <v>0</v>
      </c>
      <c r="AK998" s="4" t="n">
        <v>0</v>
      </c>
      <c r="AL998" s="4" t="n">
        <v>1211</v>
      </c>
      <c r="AM998" s="5" t="n">
        <v>42607</v>
      </c>
      <c r="AN998" s="3" t="n">
        <f aca="false">MONTH(AM998)</f>
        <v>8</v>
      </c>
      <c r="AO998" s="3" t="str">
        <f aca="false">TEXT(AM998,"mmmm")</f>
        <v>August</v>
      </c>
    </row>
    <row r="999" customFormat="false" ht="12.75" hidden="true" customHeight="false" outlineLevel="0" collapsed="false">
      <c r="A999" s="3" t="n">
        <v>998</v>
      </c>
      <c r="B999" s="4" t="n">
        <v>54165</v>
      </c>
      <c r="C999" s="4" t="n">
        <v>225</v>
      </c>
      <c r="E999" s="4" t="n">
        <v>0</v>
      </c>
      <c r="F999" s="4" t="n">
        <v>0</v>
      </c>
      <c r="G999" s="4" t="n">
        <v>72</v>
      </c>
      <c r="H999" s="4" t="n">
        <v>127</v>
      </c>
      <c r="I999" s="4" t="n">
        <v>4</v>
      </c>
      <c r="J999" s="4" t="n">
        <v>73</v>
      </c>
      <c r="K999" s="4" t="n">
        <v>15</v>
      </c>
      <c r="L999" s="4" t="n">
        <v>6</v>
      </c>
      <c r="M999" s="4" t="n">
        <v>11</v>
      </c>
      <c r="N999" s="4" t="n">
        <v>1</v>
      </c>
      <c r="O999" s="4" t="n">
        <v>2</v>
      </c>
      <c r="P999" s="4" t="n">
        <v>1</v>
      </c>
      <c r="Q999" s="4" t="n">
        <v>7</v>
      </c>
      <c r="R999" s="4" t="n">
        <v>2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51</v>
      </c>
      <c r="AA999" s="4" t="str">
        <f aca="false">IF(AND(Z999 &lt; 36, Z999&gt;23), "24-35",
IF(AND(Z999 &lt; 51, Z999&gt;35), "36-50",
IF(AND(Z999 &lt; 66, Z999&gt;50), "51-65",
IF(Z999&gt;65, "66+", "?"))))</f>
        <v>51-65</v>
      </c>
      <c r="AB999" s="4" t="n">
        <v>2556</v>
      </c>
      <c r="AC999" s="4" t="n">
        <v>0</v>
      </c>
      <c r="AD999" s="4" t="n">
        <v>0</v>
      </c>
      <c r="AE999" s="4" t="n">
        <v>0</v>
      </c>
      <c r="AF999" s="4" t="n">
        <v>1</v>
      </c>
      <c r="AG999" s="4" t="n">
        <v>0</v>
      </c>
      <c r="AH999" s="4" t="n">
        <v>0</v>
      </c>
      <c r="AI999" s="4" t="n">
        <v>1</v>
      </c>
      <c r="AJ999" s="4" t="n">
        <v>0</v>
      </c>
      <c r="AK999" s="4" t="n">
        <v>0</v>
      </c>
      <c r="AL999" s="4" t="n">
        <v>214</v>
      </c>
      <c r="AM999" s="5" t="n">
        <v>42293</v>
      </c>
      <c r="AN999" s="3" t="n">
        <f aca="false">MONTH(AM999)</f>
        <v>10</v>
      </c>
      <c r="AO999" s="3" t="str">
        <f aca="false">TEXT(AM999,"mmmm")</f>
        <v>October</v>
      </c>
    </row>
    <row r="1000" customFormat="false" ht="12.75" hidden="true" customHeight="false" outlineLevel="0" collapsed="false">
      <c r="A1000" s="3" t="n">
        <v>999</v>
      </c>
      <c r="B1000" s="4" t="n">
        <v>32300</v>
      </c>
      <c r="C1000" s="4" t="n">
        <v>33</v>
      </c>
      <c r="E1000" s="4" t="n">
        <v>1</v>
      </c>
      <c r="F1000" s="4" t="n">
        <v>0</v>
      </c>
      <c r="G1000" s="4" t="n">
        <v>1</v>
      </c>
      <c r="H1000" s="4" t="n">
        <v>13</v>
      </c>
      <c r="I1000" s="4" t="n">
        <v>3</v>
      </c>
      <c r="J1000" s="4" t="n">
        <v>6</v>
      </c>
      <c r="K1000" s="4" t="n">
        <v>6</v>
      </c>
      <c r="L1000" s="4" t="n">
        <v>5</v>
      </c>
      <c r="M1000" s="4" t="n">
        <v>6</v>
      </c>
      <c r="N1000" s="4" t="n">
        <v>1</v>
      </c>
      <c r="O1000" s="4" t="n">
        <v>1</v>
      </c>
      <c r="P1000" s="4" t="n">
        <v>0</v>
      </c>
      <c r="Q1000" s="4" t="n">
        <v>3</v>
      </c>
      <c r="R1000" s="4" t="n">
        <v>8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47</v>
      </c>
      <c r="AA1000" s="4" t="str">
        <f aca="false">IF(AND(Z1000 &lt; 36, Z1000&gt;23), "24-35",
IF(AND(Z1000 &lt; 51, Z1000&gt;35), "36-50",
IF(AND(Z1000 &lt; 66, Z1000&gt;50), "51-65",
IF(Z1000&gt;65, "66+", "?"))))</f>
        <v>36-50</v>
      </c>
      <c r="AB1000" s="4" t="n">
        <v>2701</v>
      </c>
      <c r="AC1000" s="4" t="n">
        <v>0</v>
      </c>
      <c r="AD1000" s="4" t="n">
        <v>1</v>
      </c>
      <c r="AE1000" s="4" t="n">
        <v>0</v>
      </c>
      <c r="AF1000" s="4" t="n">
        <v>0</v>
      </c>
      <c r="AG1000" s="4" t="n">
        <v>0</v>
      </c>
      <c r="AH1000" s="4" t="n">
        <v>0</v>
      </c>
      <c r="AI1000" s="4" t="n">
        <v>1</v>
      </c>
      <c r="AJ1000" s="4" t="n">
        <v>0</v>
      </c>
      <c r="AK1000" s="4" t="n">
        <v>0</v>
      </c>
      <c r="AL1000" s="4" t="n">
        <v>27</v>
      </c>
      <c r="AM1000" s="5" t="n">
        <v>42148</v>
      </c>
      <c r="AN1000" s="3" t="n">
        <f aca="false">MONTH(AM1000)</f>
        <v>5</v>
      </c>
      <c r="AO1000" s="3" t="str">
        <f aca="false">TEXT(AM1000,"mmmm")</f>
        <v>May</v>
      </c>
    </row>
    <row r="1001" customFormat="false" ht="12.75" hidden="true" customHeight="false" outlineLevel="0" collapsed="false">
      <c r="A1001" s="3" t="n">
        <v>1000</v>
      </c>
      <c r="B1001" s="4" t="n">
        <v>20180</v>
      </c>
      <c r="C1001" s="4" t="n">
        <v>119</v>
      </c>
      <c r="E1001" s="4" t="n">
        <v>0</v>
      </c>
      <c r="F1001" s="4" t="n">
        <v>0</v>
      </c>
      <c r="G1001" s="4" t="n">
        <v>27</v>
      </c>
      <c r="H1001" s="4" t="n">
        <v>18</v>
      </c>
      <c r="I1001" s="4" t="n">
        <v>42</v>
      </c>
      <c r="J1001" s="4" t="n">
        <v>24</v>
      </c>
      <c r="K1001" s="4" t="n">
        <v>15</v>
      </c>
      <c r="L1001" s="4" t="n">
        <v>20</v>
      </c>
      <c r="M1001" s="4" t="n">
        <v>18</v>
      </c>
      <c r="N1001" s="4" t="n">
        <v>1</v>
      </c>
      <c r="O1001" s="4" t="n">
        <v>2</v>
      </c>
      <c r="P1001" s="4" t="n">
        <v>1</v>
      </c>
      <c r="Q1001" s="4" t="n">
        <v>4</v>
      </c>
      <c r="R1001" s="4" t="n">
        <v>7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44</v>
      </c>
      <c r="AA1001" s="4" t="str">
        <f aca="false">IF(AND(Z1001 &lt; 36, Z1001&gt;23), "24-35",
IF(AND(Z1001 &lt; 51, Z1001&gt;35), "36-50",
IF(AND(Z1001 &lt; 66, Z1001&gt;50), "51-65",
IF(Z1001&gt;65, "66+", "?"))))</f>
        <v>36-50</v>
      </c>
      <c r="AB1001" s="4" t="n">
        <v>2653</v>
      </c>
      <c r="AC1001" s="4" t="n">
        <v>0</v>
      </c>
      <c r="AD1001" s="4" t="n">
        <v>0</v>
      </c>
      <c r="AE1001" s="4" t="n">
        <v>1</v>
      </c>
      <c r="AF1001" s="4" t="n">
        <v>0</v>
      </c>
      <c r="AG1001" s="4" t="n">
        <v>0</v>
      </c>
      <c r="AH1001" s="4" t="n">
        <v>0</v>
      </c>
      <c r="AI1001" s="4" t="n">
        <v>1</v>
      </c>
      <c r="AJ1001" s="4" t="n">
        <v>0</v>
      </c>
      <c r="AK1001" s="4" t="n">
        <v>0</v>
      </c>
      <c r="AL1001" s="4" t="n">
        <v>101</v>
      </c>
      <c r="AM1001" s="5" t="n">
        <v>42196</v>
      </c>
      <c r="AN1001" s="3" t="n">
        <f aca="false">MONTH(AM1001)</f>
        <v>7</v>
      </c>
      <c r="AO1001" s="3" t="str">
        <f aca="false">TEXT(AM1001,"mmmm")</f>
        <v>July</v>
      </c>
    </row>
    <row r="1002" customFormat="false" ht="12.75" hidden="true" customHeight="false" outlineLevel="0" collapsed="false">
      <c r="A1002" s="3" t="n">
        <v>1001</v>
      </c>
      <c r="B1002" s="4" t="n">
        <v>34961</v>
      </c>
      <c r="C1002" s="4" t="n">
        <v>78</v>
      </c>
      <c r="E1002" s="4" t="n">
        <v>1</v>
      </c>
      <c r="F1002" s="4" t="n">
        <v>0</v>
      </c>
      <c r="G1002" s="4" t="n">
        <v>77</v>
      </c>
      <c r="H1002" s="4" t="n">
        <v>45</v>
      </c>
      <c r="I1002" s="4" t="n">
        <v>2</v>
      </c>
      <c r="J1002" s="4" t="n">
        <v>26</v>
      </c>
      <c r="K1002" s="4" t="n">
        <v>4</v>
      </c>
      <c r="L1002" s="4" t="n">
        <v>1</v>
      </c>
      <c r="M1002" s="4" t="n">
        <v>1</v>
      </c>
      <c r="N1002" s="4" t="n">
        <v>3</v>
      </c>
      <c r="O1002" s="4" t="n">
        <v>3</v>
      </c>
      <c r="P1002" s="4" t="n">
        <v>1</v>
      </c>
      <c r="Q1002" s="4" t="n">
        <v>3</v>
      </c>
      <c r="R1002" s="4" t="n">
        <v>7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47</v>
      </c>
      <c r="AA1002" s="4" t="str">
        <f aca="false">IF(AND(Z1002 &lt; 36, Z1002&gt;23), "24-35",
IF(AND(Z1002 &lt; 51, Z1002&gt;35), "36-50",
IF(AND(Z1002 &lt; 66, Z1002&gt;50), "51-65",
IF(Z1002&gt;65, "66+", "?"))))</f>
        <v>36-50</v>
      </c>
      <c r="AB1002" s="4" t="n">
        <v>2169</v>
      </c>
      <c r="AC1002" s="4" t="n">
        <v>0</v>
      </c>
      <c r="AD1002" s="4" t="n">
        <v>1</v>
      </c>
      <c r="AE1002" s="4" t="n">
        <v>0</v>
      </c>
      <c r="AF1002" s="4" t="n">
        <v>0</v>
      </c>
      <c r="AG1002" s="4" t="n">
        <v>0</v>
      </c>
      <c r="AH1002" s="4" t="n">
        <v>0</v>
      </c>
      <c r="AI1002" s="4" t="n">
        <v>1</v>
      </c>
      <c r="AJ1002" s="4" t="n">
        <v>0</v>
      </c>
      <c r="AK1002" s="4" t="n">
        <v>0</v>
      </c>
      <c r="AL1002" s="4" t="n">
        <v>77</v>
      </c>
      <c r="AM1002" s="5" t="n">
        <v>42680</v>
      </c>
      <c r="AN1002" s="3" t="n">
        <f aca="false">MONTH(AM1002)</f>
        <v>11</v>
      </c>
      <c r="AO1002" s="3" t="str">
        <f aca="false">TEXT(AM1002,"mmmm")</f>
        <v>November</v>
      </c>
    </row>
    <row r="1003" customFormat="false" ht="12.75" hidden="true" customHeight="false" outlineLevel="0" collapsed="false">
      <c r="A1003" s="3" t="n">
        <v>1002</v>
      </c>
      <c r="B1003" s="4" t="n">
        <v>28440</v>
      </c>
      <c r="C1003" s="4" t="n">
        <v>63</v>
      </c>
      <c r="E1003" s="4" t="n">
        <v>1</v>
      </c>
      <c r="F1003" s="4" t="n">
        <v>0</v>
      </c>
      <c r="G1003" s="4" t="n">
        <v>87</v>
      </c>
      <c r="H1003" s="4" t="n">
        <v>38</v>
      </c>
      <c r="I1003" s="4" t="n">
        <v>1</v>
      </c>
      <c r="J1003" s="4" t="n">
        <v>24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2</v>
      </c>
      <c r="P1003" s="4" t="n">
        <v>0</v>
      </c>
      <c r="Q1003" s="4" t="n">
        <v>3</v>
      </c>
      <c r="R1003" s="4" t="n">
        <v>8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46</v>
      </c>
      <c r="AA1003" s="4" t="str">
        <f aca="false">IF(AND(Z1003 &lt; 36, Z1003&gt;23), "24-35",
IF(AND(Z1003 &lt; 51, Z1003&gt;35), "36-50",
IF(AND(Z1003 &lt; 66, Z1003&gt;50), "51-65",
IF(Z1003&gt;65, "66+", "?"))))</f>
        <v>36-50</v>
      </c>
      <c r="AB1003" s="4" t="n">
        <v>2516</v>
      </c>
      <c r="AC1003" s="4" t="n">
        <v>0</v>
      </c>
      <c r="AD1003" s="4" t="n">
        <v>0</v>
      </c>
      <c r="AE1003" s="4" t="n">
        <v>0</v>
      </c>
      <c r="AF1003" s="4" t="n">
        <v>1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1</v>
      </c>
      <c r="AL1003" s="4" t="n">
        <v>63</v>
      </c>
      <c r="AM1003" s="5" t="n">
        <v>42333</v>
      </c>
      <c r="AN1003" s="3" t="n">
        <f aca="false">MONTH(AM1003)</f>
        <v>11</v>
      </c>
      <c r="AO1003" s="3" t="str">
        <f aca="false">TEXT(AM1003,"mmmm")</f>
        <v>November</v>
      </c>
    </row>
    <row r="1004" customFormat="false" ht="12.75" hidden="false" customHeight="false" outlineLevel="0" collapsed="false">
      <c r="A1004" s="3" t="n">
        <v>1003</v>
      </c>
      <c r="B1004" s="4" t="n">
        <v>71691</v>
      </c>
      <c r="C1004" s="4" t="n">
        <v>1149</v>
      </c>
      <c r="D1004" s="4" t="n">
        <f aca="false">C1004*100/B1004</f>
        <v>1.60271163744403</v>
      </c>
      <c r="E1004" s="4" t="n">
        <v>0</v>
      </c>
      <c r="F1004" s="4" t="n">
        <v>0</v>
      </c>
      <c r="G1004" s="4" t="n">
        <v>0</v>
      </c>
      <c r="H1004" s="4" t="n">
        <v>336</v>
      </c>
      <c r="I1004" s="4" t="n">
        <v>130</v>
      </c>
      <c r="J1004" s="4" t="n">
        <v>411</v>
      </c>
      <c r="K1004" s="4" t="n">
        <v>240</v>
      </c>
      <c r="L1004" s="4" t="n">
        <v>32</v>
      </c>
      <c r="M1004" s="4" t="n">
        <v>43</v>
      </c>
      <c r="N1004" s="4" t="n">
        <v>1</v>
      </c>
      <c r="O1004" s="4" t="n">
        <v>4</v>
      </c>
      <c r="P1004" s="4" t="n">
        <v>7</v>
      </c>
      <c r="Q1004" s="4" t="n">
        <v>5</v>
      </c>
      <c r="R1004" s="4" t="n">
        <v>2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1</v>
      </c>
      <c r="Z1004" s="4" t="n">
        <v>62</v>
      </c>
      <c r="AA1004" s="4" t="str">
        <f aca="false">IF(AND(Z1004 &lt; 36, Z1004&gt;23), "24-35",
IF(AND(Z1004 &lt; 51, Z1004&gt;35), "36-50",
IF(AND(Z1004 &lt; 66, Z1004&gt;50), "51-65",
IF(Z1004&gt;65, "66+", "?"))))</f>
        <v>51-65</v>
      </c>
      <c r="AB1004" s="4" t="n">
        <v>2263</v>
      </c>
      <c r="AC1004" s="4" t="n">
        <v>0</v>
      </c>
      <c r="AD1004" s="4" t="n">
        <v>0</v>
      </c>
      <c r="AE1004" s="4" t="n">
        <v>1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1</v>
      </c>
      <c r="AL1004" s="4" t="n">
        <v>1106</v>
      </c>
      <c r="AM1004" s="5" t="n">
        <v>42586</v>
      </c>
      <c r="AN1004" s="3" t="n">
        <f aca="false">MONTH(AM1004)</f>
        <v>8</v>
      </c>
      <c r="AO1004" s="3" t="str">
        <f aca="false">TEXT(AM1004,"mmmm")</f>
        <v>August</v>
      </c>
    </row>
    <row r="1005" customFormat="false" ht="12.75" hidden="true" customHeight="false" outlineLevel="0" collapsed="false">
      <c r="A1005" s="3" t="n">
        <v>1004</v>
      </c>
      <c r="B1005" s="4" t="n">
        <v>33564</v>
      </c>
      <c r="C1005" s="4" t="n">
        <v>64</v>
      </c>
      <c r="E1005" s="4" t="n">
        <v>0</v>
      </c>
      <c r="F1005" s="4" t="n">
        <v>1</v>
      </c>
      <c r="G1005" s="4" t="n">
        <v>51</v>
      </c>
      <c r="H1005" s="4" t="n">
        <v>61</v>
      </c>
      <c r="I1005" s="4" t="n">
        <v>0</v>
      </c>
      <c r="J1005" s="4" t="n">
        <v>3</v>
      </c>
      <c r="K1005" s="4" t="n">
        <v>0</v>
      </c>
      <c r="L1005" s="4" t="n">
        <v>0</v>
      </c>
      <c r="M1005" s="4" t="n">
        <v>7</v>
      </c>
      <c r="N1005" s="4" t="n">
        <v>1</v>
      </c>
      <c r="O1005" s="4" t="n">
        <v>1</v>
      </c>
      <c r="P1005" s="4" t="n">
        <v>1</v>
      </c>
      <c r="Q1005" s="4" t="n">
        <v>3</v>
      </c>
      <c r="R1005" s="4" t="n">
        <v>5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54</v>
      </c>
      <c r="AA1005" s="4" t="str">
        <f aca="false">IF(AND(Z1005 &lt; 36, Z1005&gt;23), "24-35",
IF(AND(Z1005 &lt; 51, Z1005&gt;35), "36-50",
IF(AND(Z1005 &lt; 66, Z1005&gt;50), "51-65",
IF(Z1005&gt;65, "66+", "?"))))</f>
        <v>51-65</v>
      </c>
      <c r="AB1005" s="4" t="n">
        <v>2164</v>
      </c>
      <c r="AC1005" s="4" t="n">
        <v>0</v>
      </c>
      <c r="AD1005" s="4" t="n">
        <v>0</v>
      </c>
      <c r="AE1005" s="4" t="n">
        <v>0</v>
      </c>
      <c r="AF1005" s="4" t="n">
        <v>1</v>
      </c>
      <c r="AG1005" s="4" t="n">
        <v>0</v>
      </c>
      <c r="AH1005" s="4" t="n">
        <v>0</v>
      </c>
      <c r="AI1005" s="4" t="n">
        <v>0</v>
      </c>
      <c r="AJ1005" s="4" t="n">
        <v>1</v>
      </c>
      <c r="AK1005" s="4" t="n">
        <v>0</v>
      </c>
      <c r="AL1005" s="4" t="n">
        <v>57</v>
      </c>
      <c r="AM1005" s="5" t="n">
        <v>42685</v>
      </c>
      <c r="AN1005" s="3" t="n">
        <f aca="false">MONTH(AM1005)</f>
        <v>11</v>
      </c>
      <c r="AO1005" s="3" t="str">
        <f aca="false">TEXT(AM1005,"mmmm")</f>
        <v>November</v>
      </c>
    </row>
    <row r="1006" customFormat="false" ht="12.75" hidden="true" customHeight="false" outlineLevel="0" collapsed="false">
      <c r="A1006" s="3" t="n">
        <v>1005</v>
      </c>
      <c r="B1006" s="4" t="n">
        <v>17345</v>
      </c>
      <c r="C1006" s="4" t="n">
        <v>46</v>
      </c>
      <c r="E1006" s="4" t="n">
        <v>1</v>
      </c>
      <c r="F1006" s="4" t="n">
        <v>0</v>
      </c>
      <c r="G1006" s="4" t="n">
        <v>79</v>
      </c>
      <c r="H1006" s="4" t="n">
        <v>4</v>
      </c>
      <c r="I1006" s="4" t="n">
        <v>9</v>
      </c>
      <c r="J1006" s="4" t="n">
        <v>16</v>
      </c>
      <c r="K1006" s="4" t="n">
        <v>17</v>
      </c>
      <c r="L1006" s="4" t="n">
        <v>0</v>
      </c>
      <c r="M1006" s="4" t="n">
        <v>12</v>
      </c>
      <c r="N1006" s="4" t="n">
        <v>2</v>
      </c>
      <c r="O1006" s="4" t="n">
        <v>2</v>
      </c>
      <c r="P1006" s="4" t="n">
        <v>1</v>
      </c>
      <c r="Q1006" s="4" t="n">
        <v>2</v>
      </c>
      <c r="R1006" s="4" t="n">
        <v>8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42</v>
      </c>
      <c r="AA1006" s="4" t="str">
        <f aca="false">IF(AND(Z1006 &lt; 36, Z1006&gt;23), "24-35",
IF(AND(Z1006 &lt; 51, Z1006&gt;35), "36-50",
IF(AND(Z1006 &lt; 66, Z1006&gt;50), "51-65",
IF(Z1006&gt;65, "66+", "?"))))</f>
        <v>36-50</v>
      </c>
      <c r="AB1006" s="4" t="n">
        <v>2762</v>
      </c>
      <c r="AC1006" s="4" t="n">
        <v>0</v>
      </c>
      <c r="AD1006" s="4" t="n">
        <v>1</v>
      </c>
      <c r="AE1006" s="4" t="n">
        <v>0</v>
      </c>
      <c r="AF1006" s="4" t="n">
        <v>0</v>
      </c>
      <c r="AG1006" s="4" t="n">
        <v>0</v>
      </c>
      <c r="AH1006" s="4" t="n">
        <v>0</v>
      </c>
      <c r="AI1006" s="4" t="n">
        <v>1</v>
      </c>
      <c r="AJ1006" s="4" t="n">
        <v>0</v>
      </c>
      <c r="AK1006" s="4" t="n">
        <v>0</v>
      </c>
      <c r="AL1006" s="4" t="n">
        <v>34</v>
      </c>
      <c r="AM1006" s="5" t="n">
        <v>42087</v>
      </c>
      <c r="AN1006" s="3" t="n">
        <f aca="false">MONTH(AM1006)</f>
        <v>3</v>
      </c>
      <c r="AO1006" s="3" t="str">
        <f aca="false">TEXT(AM1006,"mmmm")</f>
        <v>March</v>
      </c>
    </row>
    <row r="1007" customFormat="false" ht="12.75" hidden="true" customHeight="false" outlineLevel="0" collapsed="false">
      <c r="A1007" s="3" t="n">
        <v>1006</v>
      </c>
      <c r="B1007" s="4" t="n">
        <v>56320</v>
      </c>
      <c r="C1007" s="4" t="n">
        <v>619</v>
      </c>
      <c r="E1007" s="4" t="n">
        <v>0</v>
      </c>
      <c r="F1007" s="4" t="n">
        <v>1</v>
      </c>
      <c r="G1007" s="4" t="n">
        <v>11</v>
      </c>
      <c r="H1007" s="4" t="n">
        <v>201</v>
      </c>
      <c r="I1007" s="4" t="n">
        <v>53</v>
      </c>
      <c r="J1007" s="4" t="n">
        <v>172</v>
      </c>
      <c r="K1007" s="4" t="n">
        <v>116</v>
      </c>
      <c r="L1007" s="4" t="n">
        <v>77</v>
      </c>
      <c r="M1007" s="4" t="n">
        <v>83</v>
      </c>
      <c r="N1007" s="4" t="n">
        <v>3</v>
      </c>
      <c r="O1007" s="4" t="n">
        <v>5</v>
      </c>
      <c r="P1007" s="4" t="n">
        <v>4</v>
      </c>
      <c r="Q1007" s="4" t="n">
        <v>9</v>
      </c>
      <c r="R1007" s="4" t="n">
        <v>4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53</v>
      </c>
      <c r="AA1007" s="4" t="str">
        <f aca="false">IF(AND(Z1007 &lt; 36, Z1007&gt;23), "24-35",
IF(AND(Z1007 &lt; 51, Z1007&gt;35), "36-50",
IF(AND(Z1007 &lt; 66, Z1007&gt;50), "51-65",
IF(Z1007&gt;65, "66+", "?"))))</f>
        <v>51-65</v>
      </c>
      <c r="AB1007" s="4" t="n">
        <v>2606</v>
      </c>
      <c r="AC1007" s="4" t="n">
        <v>0</v>
      </c>
      <c r="AD1007" s="4" t="n">
        <v>1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1</v>
      </c>
      <c r="AL1007" s="4" t="n">
        <v>536</v>
      </c>
      <c r="AM1007" s="5" t="n">
        <v>42243</v>
      </c>
      <c r="AN1007" s="3" t="n">
        <f aca="false">MONTH(AM1007)</f>
        <v>8</v>
      </c>
      <c r="AO1007" s="3" t="str">
        <f aca="false">TEXT(AM1007,"mmmm")</f>
        <v>August</v>
      </c>
    </row>
    <row r="1008" customFormat="false" ht="12.75" hidden="false" customHeight="false" outlineLevel="0" collapsed="false">
      <c r="A1008" s="3" t="n">
        <v>1007</v>
      </c>
      <c r="B1008" s="4" t="n">
        <v>62845</v>
      </c>
      <c r="C1008" s="4" t="n">
        <v>1144</v>
      </c>
      <c r="D1008" s="4" t="n">
        <f aca="false">C1008*100/B1008</f>
        <v>1.82035165884319</v>
      </c>
      <c r="E1008" s="4" t="n">
        <v>1</v>
      </c>
      <c r="F1008" s="4" t="n">
        <v>1</v>
      </c>
      <c r="G1008" s="4" t="n">
        <v>3</v>
      </c>
      <c r="H1008" s="4" t="n">
        <v>1099</v>
      </c>
      <c r="I1008" s="4" t="n">
        <v>0</v>
      </c>
      <c r="J1008" s="4" t="n">
        <v>45</v>
      </c>
      <c r="K1008" s="4" t="n">
        <v>0</v>
      </c>
      <c r="L1008" s="4" t="n">
        <v>0</v>
      </c>
      <c r="M1008" s="4" t="n">
        <v>34</v>
      </c>
      <c r="N1008" s="4" t="n">
        <v>11</v>
      </c>
      <c r="O1008" s="4" t="n">
        <v>3</v>
      </c>
      <c r="P1008" s="4" t="n">
        <v>4</v>
      </c>
      <c r="Q1008" s="4" t="n">
        <v>10</v>
      </c>
      <c r="R1008" s="4" t="n">
        <v>8</v>
      </c>
      <c r="S1008" s="4" t="n">
        <v>0</v>
      </c>
      <c r="T1008" s="4" t="n">
        <v>0</v>
      </c>
      <c r="U1008" s="4" t="n">
        <v>0</v>
      </c>
      <c r="V1008" s="4" t="n">
        <v>1</v>
      </c>
      <c r="W1008" s="4" t="n">
        <v>0</v>
      </c>
      <c r="X1008" s="4" t="n">
        <v>0</v>
      </c>
      <c r="Y1008" s="4" t="n">
        <v>1</v>
      </c>
      <c r="Z1008" s="4" t="n">
        <v>71</v>
      </c>
      <c r="AA1008" s="4" t="str">
        <f aca="false">IF(AND(Z1008 &lt; 36, Z1008&gt;23), "24-35",
IF(AND(Z1008 &lt; 51, Z1008&gt;35), "36-50",
IF(AND(Z1008 &lt; 66, Z1008&gt;50), "51-65",
IF(Z1008&gt;65, "66+", "?"))))</f>
        <v>66+</v>
      </c>
      <c r="AB1008" s="4" t="n">
        <v>2795</v>
      </c>
      <c r="AC1008" s="4" t="n">
        <v>0</v>
      </c>
      <c r="AD1008" s="4" t="n">
        <v>1</v>
      </c>
      <c r="AE1008" s="4" t="n">
        <v>0</v>
      </c>
      <c r="AF1008" s="4" t="n">
        <v>0</v>
      </c>
      <c r="AG1008" s="4" t="n">
        <v>0</v>
      </c>
      <c r="AH1008" s="4" t="n">
        <v>0</v>
      </c>
      <c r="AI1008" s="4" t="n">
        <v>0</v>
      </c>
      <c r="AJ1008" s="4" t="n">
        <v>1</v>
      </c>
      <c r="AK1008" s="4" t="n">
        <v>0</v>
      </c>
      <c r="AL1008" s="4" t="n">
        <v>1110</v>
      </c>
      <c r="AM1008" s="5" t="n">
        <v>42054</v>
      </c>
      <c r="AN1008" s="3" t="n">
        <f aca="false">MONTH(AM1008)</f>
        <v>2</v>
      </c>
      <c r="AO1008" s="3" t="str">
        <f aca="false">TEXT(AM1008,"mmmm")</f>
        <v>February</v>
      </c>
    </row>
    <row r="1009" customFormat="false" ht="12.75" hidden="true" customHeight="false" outlineLevel="0" collapsed="false">
      <c r="A1009" s="3" t="n">
        <v>1008</v>
      </c>
      <c r="B1009" s="4" t="n">
        <v>15038</v>
      </c>
      <c r="C1009" s="4" t="n">
        <v>54</v>
      </c>
      <c r="E1009" s="4" t="n">
        <v>1</v>
      </c>
      <c r="F1009" s="4" t="n">
        <v>0</v>
      </c>
      <c r="G1009" s="4" t="n">
        <v>93</v>
      </c>
      <c r="H1009" s="4" t="n">
        <v>4</v>
      </c>
      <c r="I1009" s="4" t="n">
        <v>8</v>
      </c>
      <c r="J1009" s="4" t="n">
        <v>11</v>
      </c>
      <c r="K1009" s="4" t="n">
        <v>19</v>
      </c>
      <c r="L1009" s="4" t="n">
        <v>12</v>
      </c>
      <c r="M1009" s="4" t="n">
        <v>26</v>
      </c>
      <c r="N1009" s="4" t="n">
        <v>2</v>
      </c>
      <c r="O1009" s="4" t="n">
        <v>2</v>
      </c>
      <c r="P1009" s="4" t="n">
        <v>1</v>
      </c>
      <c r="Q1009" s="4" t="n">
        <v>2</v>
      </c>
      <c r="R1009" s="4" t="n">
        <v>9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33</v>
      </c>
      <c r="AA1009" s="4" t="str">
        <f aca="false">IF(AND(Z1009 &lt; 36, Z1009&gt;23), "24-35",
IF(AND(Z1009 &lt; 51, Z1009&gt;35), "36-50",
IF(AND(Z1009 &lt; 66, Z1009&gt;50), "51-65",
IF(Z1009&gt;65, "66+", "?"))))</f>
        <v>24-35</v>
      </c>
      <c r="AB1009" s="4" t="n">
        <v>2675</v>
      </c>
      <c r="AC1009" s="4" t="n">
        <v>0</v>
      </c>
      <c r="AD1009" s="4" t="n">
        <v>0</v>
      </c>
      <c r="AE1009" s="4" t="n">
        <v>1</v>
      </c>
      <c r="AF1009" s="4" t="n">
        <v>0</v>
      </c>
      <c r="AG1009" s="4" t="n">
        <v>0</v>
      </c>
      <c r="AH1009" s="4" t="n">
        <v>0</v>
      </c>
      <c r="AI1009" s="4" t="n">
        <v>0</v>
      </c>
      <c r="AJ1009" s="4" t="n">
        <v>0</v>
      </c>
      <c r="AK1009" s="4" t="n">
        <v>0</v>
      </c>
      <c r="AL1009" s="4" t="n">
        <v>28</v>
      </c>
      <c r="AM1009" s="5" t="n">
        <v>42174</v>
      </c>
      <c r="AN1009" s="3" t="n">
        <f aca="false">MONTH(AM1009)</f>
        <v>6</v>
      </c>
      <c r="AO1009" s="3" t="str">
        <f aca="false">TEXT(AM1009,"mmmm")</f>
        <v>June</v>
      </c>
    </row>
    <row r="1010" customFormat="false" ht="12.75" hidden="true" customHeight="false" outlineLevel="0" collapsed="false">
      <c r="A1010" s="3" t="n">
        <v>1009</v>
      </c>
      <c r="B1010" s="4" t="n">
        <v>32173</v>
      </c>
      <c r="C1010" s="4" t="n">
        <v>20</v>
      </c>
      <c r="E1010" s="4" t="n">
        <v>0</v>
      </c>
      <c r="F1010" s="4" t="n">
        <v>1</v>
      </c>
      <c r="G1010" s="4" t="n">
        <v>0</v>
      </c>
      <c r="H1010" s="4" t="n">
        <v>18</v>
      </c>
      <c r="I1010" s="4" t="n">
        <v>0</v>
      </c>
      <c r="J1010" s="4" t="n">
        <v>2</v>
      </c>
      <c r="K1010" s="4" t="n">
        <v>0</v>
      </c>
      <c r="L1010" s="4" t="n">
        <v>0</v>
      </c>
      <c r="M1010" s="4" t="n">
        <v>2</v>
      </c>
      <c r="N1010" s="4" t="n">
        <v>1</v>
      </c>
      <c r="O1010" s="4" t="n">
        <v>1</v>
      </c>
      <c r="P1010" s="4" t="n">
        <v>0</v>
      </c>
      <c r="Q1010" s="4" t="n">
        <v>3</v>
      </c>
      <c r="R1010" s="4" t="n">
        <v>4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62</v>
      </c>
      <c r="AA1010" s="4" t="str">
        <f aca="false">IF(AND(Z1010 &lt; 36, Z1010&gt;23), "24-35",
IF(AND(Z1010 &lt; 51, Z1010&gt;35), "36-50",
IF(AND(Z1010 &lt; 66, Z1010&gt;50), "51-65",
IF(Z1010&gt;65, "66+", "?"))))</f>
        <v>51-65</v>
      </c>
      <c r="AB1010" s="4" t="n">
        <v>2491</v>
      </c>
      <c r="AC1010" s="4" t="n">
        <v>1</v>
      </c>
      <c r="AD1010" s="4" t="n">
        <v>0</v>
      </c>
      <c r="AE1010" s="4" t="n">
        <v>0</v>
      </c>
      <c r="AF1010" s="4" t="n">
        <v>0</v>
      </c>
      <c r="AG1010" s="4" t="n">
        <v>0</v>
      </c>
      <c r="AH1010" s="4" t="n">
        <v>0</v>
      </c>
      <c r="AI1010" s="4" t="n">
        <v>0</v>
      </c>
      <c r="AJ1010" s="4" t="n">
        <v>0</v>
      </c>
      <c r="AK1010" s="4" t="n">
        <v>1</v>
      </c>
      <c r="AL1010" s="4" t="n">
        <v>18</v>
      </c>
      <c r="AM1010" s="5" t="n">
        <v>42358</v>
      </c>
      <c r="AN1010" s="3" t="n">
        <f aca="false">MONTH(AM1010)</f>
        <v>12</v>
      </c>
      <c r="AO1010" s="3" t="str">
        <f aca="false">TEXT(AM1010,"mmmm")</f>
        <v>December</v>
      </c>
    </row>
    <row r="1011" customFormat="false" ht="12.75" hidden="true" customHeight="false" outlineLevel="0" collapsed="false">
      <c r="A1011" s="3" t="n">
        <v>1010</v>
      </c>
      <c r="B1011" s="4" t="n">
        <v>68316</v>
      </c>
      <c r="C1011" s="4" t="n">
        <v>1178</v>
      </c>
      <c r="E1011" s="4" t="n">
        <v>0</v>
      </c>
      <c r="F1011" s="4" t="n">
        <v>1</v>
      </c>
      <c r="G1011" s="4" t="n">
        <v>54</v>
      </c>
      <c r="H1011" s="4" t="n">
        <v>806</v>
      </c>
      <c r="I1011" s="4" t="n">
        <v>80</v>
      </c>
      <c r="J1011" s="4" t="n">
        <v>161</v>
      </c>
      <c r="K1011" s="4" t="n">
        <v>120</v>
      </c>
      <c r="L1011" s="4" t="n">
        <v>11</v>
      </c>
      <c r="M1011" s="4" t="n">
        <v>33</v>
      </c>
      <c r="N1011" s="4" t="n">
        <v>5</v>
      </c>
      <c r="O1011" s="4" t="n">
        <v>10</v>
      </c>
      <c r="P1011" s="4" t="n">
        <v>7</v>
      </c>
      <c r="Q1011" s="4" t="n">
        <v>10</v>
      </c>
      <c r="R1011" s="4" t="n">
        <v>6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56</v>
      </c>
      <c r="AA1011" s="4" t="str">
        <f aca="false">IF(AND(Z1011 &lt; 36, Z1011&gt;23), "24-35",
IF(AND(Z1011 &lt; 51, Z1011&gt;35), "36-50",
IF(AND(Z1011 &lt; 66, Z1011&gt;50), "51-65",
IF(Z1011&gt;65, "66+", "?"))))</f>
        <v>51-65</v>
      </c>
      <c r="AB1011" s="4" t="n">
        <v>2761</v>
      </c>
      <c r="AC1011" s="4" t="n">
        <v>0</v>
      </c>
      <c r="AD1011" s="4" t="n">
        <v>0</v>
      </c>
      <c r="AE1011" s="4" t="n">
        <v>0</v>
      </c>
      <c r="AF1011" s="4" t="n">
        <v>1</v>
      </c>
      <c r="AG1011" s="4" t="n">
        <v>0</v>
      </c>
      <c r="AH1011" s="4" t="n">
        <v>1</v>
      </c>
      <c r="AI1011" s="4" t="n">
        <v>0</v>
      </c>
      <c r="AJ1011" s="4" t="n">
        <v>0</v>
      </c>
      <c r="AK1011" s="4" t="n">
        <v>0</v>
      </c>
      <c r="AL1011" s="4" t="n">
        <v>1145</v>
      </c>
      <c r="AM1011" s="5" t="n">
        <v>42088</v>
      </c>
      <c r="AN1011" s="3" t="n">
        <f aca="false">MONTH(AM1011)</f>
        <v>3</v>
      </c>
      <c r="AO1011" s="3" t="str">
        <f aca="false">TEXT(AM1011,"mmmm")</f>
        <v>March</v>
      </c>
    </row>
    <row r="1012" customFormat="false" ht="12.75" hidden="false" customHeight="false" outlineLevel="0" collapsed="false">
      <c r="A1012" s="3" t="n">
        <v>1011</v>
      </c>
      <c r="B1012" s="4" t="n">
        <v>65169</v>
      </c>
      <c r="C1012" s="4" t="n">
        <v>1143</v>
      </c>
      <c r="D1012" s="4" t="n">
        <f aca="false">C1012*100/B1012</f>
        <v>1.75390139483497</v>
      </c>
      <c r="E1012" s="4" t="n">
        <v>0</v>
      </c>
      <c r="F1012" s="4" t="n">
        <v>0</v>
      </c>
      <c r="G1012" s="4" t="n">
        <v>23</v>
      </c>
      <c r="H1012" s="4" t="n">
        <v>1074</v>
      </c>
      <c r="I1012" s="4" t="n">
        <v>0</v>
      </c>
      <c r="J1012" s="4" t="n">
        <v>69</v>
      </c>
      <c r="K1012" s="4" t="n">
        <v>0</v>
      </c>
      <c r="L1012" s="4" t="n">
        <v>0</v>
      </c>
      <c r="M1012" s="4" t="n">
        <v>46</v>
      </c>
      <c r="N1012" s="4" t="n">
        <v>1</v>
      </c>
      <c r="O1012" s="4" t="n">
        <v>10</v>
      </c>
      <c r="P1012" s="4" t="n">
        <v>4</v>
      </c>
      <c r="Q1012" s="4" t="n">
        <v>13</v>
      </c>
      <c r="R1012" s="4" t="n">
        <v>6</v>
      </c>
      <c r="S1012" s="4" t="n">
        <v>1</v>
      </c>
      <c r="T1012" s="4" t="n">
        <v>1</v>
      </c>
      <c r="U1012" s="4" t="n">
        <v>1</v>
      </c>
      <c r="V1012" s="4" t="n">
        <v>0</v>
      </c>
      <c r="W1012" s="4" t="n">
        <v>1</v>
      </c>
      <c r="X1012" s="4" t="n">
        <v>0</v>
      </c>
      <c r="Y1012" s="4" t="n">
        <v>1</v>
      </c>
      <c r="Z1012" s="4" t="n">
        <v>38</v>
      </c>
      <c r="AA1012" s="4" t="str">
        <f aca="false">IF(AND(Z1012 &lt; 36, Z1012&gt;23), "24-35",
IF(AND(Z1012 &lt; 51, Z1012&gt;35), "36-50",
IF(AND(Z1012 &lt; 66, Z1012&gt;50), "51-65",
IF(Z1012&gt;65, "66+", "?"))))</f>
        <v>36-50</v>
      </c>
      <c r="AB1012" s="4" t="n">
        <v>2325</v>
      </c>
      <c r="AC1012" s="4" t="n">
        <v>0</v>
      </c>
      <c r="AD1012" s="4" t="n">
        <v>1</v>
      </c>
      <c r="AE1012" s="4" t="n">
        <v>0</v>
      </c>
      <c r="AF1012" s="4" t="n">
        <v>0</v>
      </c>
      <c r="AG1012" s="4" t="n">
        <v>0</v>
      </c>
      <c r="AH1012" s="4" t="n">
        <v>0</v>
      </c>
      <c r="AI1012" s="4" t="n">
        <v>1</v>
      </c>
      <c r="AJ1012" s="4" t="n">
        <v>0</v>
      </c>
      <c r="AK1012" s="4" t="n">
        <v>0</v>
      </c>
      <c r="AL1012" s="4" t="n">
        <v>1097</v>
      </c>
      <c r="AM1012" s="5" t="n">
        <v>42524</v>
      </c>
      <c r="AN1012" s="3" t="n">
        <f aca="false">MONTH(AM1012)</f>
        <v>6</v>
      </c>
      <c r="AO1012" s="3" t="str">
        <f aca="false">TEXT(AM1012,"mmmm")</f>
        <v>June</v>
      </c>
    </row>
    <row r="1013" customFormat="false" ht="12.75" hidden="false" customHeight="false" outlineLevel="0" collapsed="false">
      <c r="A1013" s="3" t="n">
        <v>1012</v>
      </c>
      <c r="B1013" s="4" t="n">
        <v>66334</v>
      </c>
      <c r="C1013" s="4" t="n">
        <v>1138</v>
      </c>
      <c r="D1013" s="4" t="n">
        <f aca="false">C1013*100/B1013</f>
        <v>1.71556064763168</v>
      </c>
      <c r="E1013" s="4" t="n">
        <v>0</v>
      </c>
      <c r="F1013" s="4" t="n">
        <v>1</v>
      </c>
      <c r="G1013" s="4" t="n">
        <v>82</v>
      </c>
      <c r="H1013" s="4" t="n">
        <v>909</v>
      </c>
      <c r="I1013" s="4" t="n">
        <v>11</v>
      </c>
      <c r="J1013" s="4" t="n">
        <v>218</v>
      </c>
      <c r="K1013" s="4" t="n">
        <v>0</v>
      </c>
      <c r="L1013" s="4" t="n">
        <v>0</v>
      </c>
      <c r="M1013" s="4" t="n">
        <v>23</v>
      </c>
      <c r="N1013" s="4" t="n">
        <v>2</v>
      </c>
      <c r="O1013" s="4" t="n">
        <v>9</v>
      </c>
      <c r="P1013" s="4" t="n">
        <v>3</v>
      </c>
      <c r="Q1013" s="4" t="n">
        <v>5</v>
      </c>
      <c r="R1013" s="4" t="n">
        <v>5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1</v>
      </c>
      <c r="Z1013" s="4" t="n">
        <v>64</v>
      </c>
      <c r="AA1013" s="4" t="str">
        <f aca="false">IF(AND(Z1013 &lt; 36, Z1013&gt;23), "24-35",
IF(AND(Z1013 &lt; 51, Z1013&gt;35), "36-50",
IF(AND(Z1013 &lt; 66, Z1013&gt;50), "51-65",
IF(Z1013&gt;65, "66+", "?"))))</f>
        <v>51-65</v>
      </c>
      <c r="AB1013" s="4" t="n">
        <v>2611</v>
      </c>
      <c r="AC1013" s="4" t="n">
        <v>0</v>
      </c>
      <c r="AD1013" s="4" t="n">
        <v>1</v>
      </c>
      <c r="AE1013" s="4" t="n">
        <v>0</v>
      </c>
      <c r="AF1013" s="4" t="n">
        <v>0</v>
      </c>
      <c r="AG1013" s="4" t="n">
        <v>0</v>
      </c>
      <c r="AH1013" s="4" t="n">
        <v>0</v>
      </c>
      <c r="AI1013" s="4" t="n">
        <v>0</v>
      </c>
      <c r="AJ1013" s="4" t="n">
        <v>0</v>
      </c>
      <c r="AK1013" s="4" t="n">
        <v>1</v>
      </c>
      <c r="AL1013" s="4" t="n">
        <v>1115</v>
      </c>
      <c r="AM1013" s="5" t="n">
        <v>42238</v>
      </c>
      <c r="AN1013" s="3" t="n">
        <f aca="false">MONTH(AM1013)</f>
        <v>8</v>
      </c>
      <c r="AO1013" s="3" t="str">
        <f aca="false">TEXT(AM1013,"mmmm")</f>
        <v>August</v>
      </c>
    </row>
    <row r="1014" customFormat="false" ht="12.75" hidden="true" customHeight="false" outlineLevel="0" collapsed="false">
      <c r="A1014" s="3" t="n">
        <v>1013</v>
      </c>
      <c r="B1014" s="4" t="n">
        <v>68695</v>
      </c>
      <c r="C1014" s="4" t="n">
        <v>1051</v>
      </c>
      <c r="E1014" s="4" t="n">
        <v>0</v>
      </c>
      <c r="F1014" s="4" t="n">
        <v>0</v>
      </c>
      <c r="G1014" s="4" t="n">
        <v>3</v>
      </c>
      <c r="H1014" s="4" t="n">
        <v>458</v>
      </c>
      <c r="I1014" s="4" t="n">
        <v>81</v>
      </c>
      <c r="J1014" s="4" t="n">
        <v>356</v>
      </c>
      <c r="K1014" s="4" t="n">
        <v>106</v>
      </c>
      <c r="L1014" s="4" t="n">
        <v>50</v>
      </c>
      <c r="M1014" s="4" t="n">
        <v>40</v>
      </c>
      <c r="N1014" s="4" t="n">
        <v>1</v>
      </c>
      <c r="O1014" s="4" t="n">
        <v>4</v>
      </c>
      <c r="P1014" s="4" t="n">
        <v>4</v>
      </c>
      <c r="Q1014" s="4" t="n">
        <v>7</v>
      </c>
      <c r="R1014" s="4" t="n">
        <v>2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51</v>
      </c>
      <c r="AA1014" s="4" t="str">
        <f aca="false">IF(AND(Z1014 &lt; 36, Z1014&gt;23), "24-35",
IF(AND(Z1014 &lt; 51, Z1014&gt;35), "36-50",
IF(AND(Z1014 &lt; 66, Z1014&gt;50), "51-65",
IF(Z1014&gt;65, "66+", "?"))))</f>
        <v>51-65</v>
      </c>
      <c r="AB1014" s="4" t="n">
        <v>2163</v>
      </c>
      <c r="AC1014" s="4" t="n">
        <v>0</v>
      </c>
      <c r="AD1014" s="4" t="n">
        <v>0</v>
      </c>
      <c r="AE1014" s="4" t="n">
        <v>0</v>
      </c>
      <c r="AF1014" s="4" t="n">
        <v>1</v>
      </c>
      <c r="AG1014" s="4" t="n">
        <v>0</v>
      </c>
      <c r="AH1014" s="4" t="n">
        <v>0</v>
      </c>
      <c r="AI1014" s="4" t="n">
        <v>1</v>
      </c>
      <c r="AJ1014" s="4" t="n">
        <v>0</v>
      </c>
      <c r="AK1014" s="4" t="n">
        <v>0</v>
      </c>
      <c r="AL1014" s="4" t="n">
        <v>1011</v>
      </c>
      <c r="AM1014" s="5" t="n">
        <v>42686</v>
      </c>
      <c r="AN1014" s="3" t="n">
        <f aca="false">MONTH(AM1014)</f>
        <v>11</v>
      </c>
      <c r="AO1014" s="3" t="str">
        <f aca="false">TEXT(AM1014,"mmmm")</f>
        <v>November</v>
      </c>
    </row>
    <row r="1015" customFormat="false" ht="12.75" hidden="true" customHeight="false" outlineLevel="0" collapsed="false">
      <c r="A1015" s="3" t="n">
        <v>1014</v>
      </c>
      <c r="B1015" s="4" t="n">
        <v>31056</v>
      </c>
      <c r="C1015" s="4" t="n">
        <v>39</v>
      </c>
      <c r="E1015" s="4" t="n">
        <v>1</v>
      </c>
      <c r="F1015" s="4" t="n">
        <v>0</v>
      </c>
      <c r="G1015" s="4" t="n">
        <v>99</v>
      </c>
      <c r="H1015" s="4" t="n">
        <v>5</v>
      </c>
      <c r="I1015" s="4" t="n">
        <v>10</v>
      </c>
      <c r="J1015" s="4" t="n">
        <v>13</v>
      </c>
      <c r="K1015" s="4" t="n">
        <v>3</v>
      </c>
      <c r="L1015" s="4" t="n">
        <v>8</v>
      </c>
      <c r="M1015" s="4" t="n">
        <v>16</v>
      </c>
      <c r="N1015" s="4" t="n">
        <v>1</v>
      </c>
      <c r="O1015" s="4" t="n">
        <v>1</v>
      </c>
      <c r="P1015" s="4" t="n">
        <v>0</v>
      </c>
      <c r="Q1015" s="4" t="n">
        <v>3</v>
      </c>
      <c r="R1015" s="4" t="n">
        <v>8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43</v>
      </c>
      <c r="AA1015" s="4" t="str">
        <f aca="false">IF(AND(Z1015 &lt; 36, Z1015&gt;23), "24-35",
IF(AND(Z1015 &lt; 51, Z1015&gt;35), "36-50",
IF(AND(Z1015 &lt; 66, Z1015&gt;50), "51-65",
IF(Z1015&gt;65, "66+", "?"))))</f>
        <v>36-50</v>
      </c>
      <c r="AB1015" s="4" t="n">
        <v>2682</v>
      </c>
      <c r="AC1015" s="4" t="n">
        <v>0</v>
      </c>
      <c r="AD1015" s="4" t="n">
        <v>1</v>
      </c>
      <c r="AE1015" s="4" t="n">
        <v>0</v>
      </c>
      <c r="AF1015" s="4" t="n">
        <v>0</v>
      </c>
      <c r="AG1015" s="4" t="n">
        <v>0</v>
      </c>
      <c r="AH1015" s="4" t="n">
        <v>1</v>
      </c>
      <c r="AI1015" s="4" t="n">
        <v>0</v>
      </c>
      <c r="AJ1015" s="4" t="n">
        <v>0</v>
      </c>
      <c r="AK1015" s="4" t="n">
        <v>0</v>
      </c>
      <c r="AL1015" s="4" t="n">
        <v>23</v>
      </c>
      <c r="AM1015" s="5" t="n">
        <v>42167</v>
      </c>
      <c r="AN1015" s="3" t="n">
        <f aca="false">MONTH(AM1015)</f>
        <v>6</v>
      </c>
      <c r="AO1015" s="3" t="str">
        <f aca="false">TEXT(AM1015,"mmmm")</f>
        <v>June</v>
      </c>
    </row>
    <row r="1016" customFormat="false" ht="12.75" hidden="true" customHeight="false" outlineLevel="0" collapsed="false">
      <c r="A1016" s="3" t="n">
        <v>1015</v>
      </c>
      <c r="B1016" s="4" t="n">
        <v>79593</v>
      </c>
      <c r="C1016" s="4" t="n">
        <v>1221</v>
      </c>
      <c r="E1016" s="4" t="n">
        <v>0</v>
      </c>
      <c r="F1016" s="4" t="n">
        <v>0</v>
      </c>
      <c r="G1016" s="4" t="n">
        <v>70</v>
      </c>
      <c r="H1016" s="4" t="n">
        <v>350</v>
      </c>
      <c r="I1016" s="4" t="n">
        <v>60</v>
      </c>
      <c r="J1016" s="4" t="n">
        <v>568</v>
      </c>
      <c r="K1016" s="4" t="n">
        <v>110</v>
      </c>
      <c r="L1016" s="4" t="n">
        <v>133</v>
      </c>
      <c r="M1016" s="4" t="n">
        <v>145</v>
      </c>
      <c r="N1016" s="4" t="n">
        <v>1</v>
      </c>
      <c r="O1016" s="4" t="n">
        <v>5</v>
      </c>
      <c r="P1016" s="4" t="n">
        <v>6</v>
      </c>
      <c r="Q1016" s="4" t="n">
        <v>7</v>
      </c>
      <c r="R1016" s="4" t="n">
        <v>2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1</v>
      </c>
      <c r="X1016" s="4" t="n">
        <v>0</v>
      </c>
      <c r="Y1016" s="4" t="n">
        <v>0</v>
      </c>
      <c r="Z1016" s="4" t="n">
        <v>47</v>
      </c>
      <c r="AA1016" s="4" t="str">
        <f aca="false">IF(AND(Z1016 &lt; 36, Z1016&gt;23), "24-35",
IF(AND(Z1016 &lt; 51, Z1016&gt;35), "36-50",
IF(AND(Z1016 &lt; 66, Z1016&gt;50), "51-65",
IF(Z1016&gt;65, "66+", "?"))))</f>
        <v>36-50</v>
      </c>
      <c r="AB1016" s="4" t="n">
        <v>2207</v>
      </c>
      <c r="AC1016" s="4" t="n">
        <v>0</v>
      </c>
      <c r="AD1016" s="4" t="n">
        <v>1</v>
      </c>
      <c r="AE1016" s="4" t="n">
        <v>0</v>
      </c>
      <c r="AF1016" s="4" t="n">
        <v>0</v>
      </c>
      <c r="AG1016" s="4" t="n">
        <v>0</v>
      </c>
      <c r="AH1016" s="4" t="n">
        <v>0</v>
      </c>
      <c r="AI1016" s="4" t="n">
        <v>1</v>
      </c>
      <c r="AJ1016" s="4" t="n">
        <v>0</v>
      </c>
      <c r="AK1016" s="4" t="n">
        <v>0</v>
      </c>
      <c r="AL1016" s="4" t="n">
        <v>1076</v>
      </c>
      <c r="AM1016" s="5" t="n">
        <v>42642</v>
      </c>
      <c r="AN1016" s="3" t="n">
        <f aca="false">MONTH(AM1016)</f>
        <v>9</v>
      </c>
      <c r="AO1016" s="3" t="str">
        <f aca="false">TEXT(AM1016,"mmmm")</f>
        <v>September</v>
      </c>
    </row>
    <row r="1017" customFormat="false" ht="12.75" hidden="true" customHeight="false" outlineLevel="0" collapsed="false">
      <c r="A1017" s="3" t="n">
        <v>1016</v>
      </c>
      <c r="B1017" s="4" t="n">
        <v>28071</v>
      </c>
      <c r="C1017" s="4" t="n">
        <v>269</v>
      </c>
      <c r="E1017" s="4" t="n">
        <v>0</v>
      </c>
      <c r="F1017" s="4" t="n">
        <v>0</v>
      </c>
      <c r="G1017" s="4" t="n">
        <v>65</v>
      </c>
      <c r="H1017" s="4" t="n">
        <v>39</v>
      </c>
      <c r="I1017" s="4" t="n">
        <v>33</v>
      </c>
      <c r="J1017" s="4" t="n">
        <v>130</v>
      </c>
      <c r="K1017" s="4" t="n">
        <v>41</v>
      </c>
      <c r="L1017" s="4" t="n">
        <v>26</v>
      </c>
      <c r="M1017" s="4" t="n">
        <v>44</v>
      </c>
      <c r="N1017" s="4" t="n">
        <v>2</v>
      </c>
      <c r="O1017" s="4" t="n">
        <v>5</v>
      </c>
      <c r="P1017" s="4" t="n">
        <v>1</v>
      </c>
      <c r="Q1017" s="4" t="n">
        <v>5</v>
      </c>
      <c r="R1017" s="4" t="n">
        <v>8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40</v>
      </c>
      <c r="AA1017" s="4" t="str">
        <f aca="false">IF(AND(Z1017 &lt; 36, Z1017&gt;23), "24-35",
IF(AND(Z1017 &lt; 51, Z1017&gt;35), "36-50",
IF(AND(Z1017 &lt; 66, Z1017&gt;50), "51-65",
IF(Z1017&gt;65, "66+", "?"))))</f>
        <v>36-50</v>
      </c>
      <c r="AB1017" s="4" t="n">
        <v>2828</v>
      </c>
      <c r="AC1017" s="4" t="n">
        <v>0</v>
      </c>
      <c r="AD1017" s="4" t="n">
        <v>0</v>
      </c>
      <c r="AE1017" s="4" t="n">
        <v>1</v>
      </c>
      <c r="AF1017" s="4" t="n">
        <v>0</v>
      </c>
      <c r="AG1017" s="4" t="n">
        <v>0</v>
      </c>
      <c r="AH1017" s="4" t="n">
        <v>0</v>
      </c>
      <c r="AI1017" s="4" t="n">
        <v>1</v>
      </c>
      <c r="AJ1017" s="4" t="n">
        <v>0</v>
      </c>
      <c r="AK1017" s="4" t="n">
        <v>0</v>
      </c>
      <c r="AL1017" s="4" t="n">
        <v>225</v>
      </c>
      <c r="AM1017" s="5" t="n">
        <v>42021</v>
      </c>
      <c r="AN1017" s="3" t="n">
        <f aca="false">MONTH(AM1017)</f>
        <v>1</v>
      </c>
      <c r="AO1017" s="3" t="str">
        <f aca="false">TEXT(AM1017,"mmmm")</f>
        <v>January</v>
      </c>
    </row>
    <row r="1018" customFormat="false" ht="12.75" hidden="true" customHeight="false" outlineLevel="0" collapsed="false">
      <c r="A1018" s="3" t="n">
        <v>1017</v>
      </c>
      <c r="B1018" s="4" t="n">
        <v>37334</v>
      </c>
      <c r="C1018" s="4" t="n">
        <v>47</v>
      </c>
      <c r="E1018" s="4" t="n">
        <v>1</v>
      </c>
      <c r="F1018" s="4" t="n">
        <v>1</v>
      </c>
      <c r="G1018" s="4" t="n">
        <v>44</v>
      </c>
      <c r="H1018" s="4" t="n">
        <v>26</v>
      </c>
      <c r="I1018" s="4" t="n">
        <v>1</v>
      </c>
      <c r="J1018" s="4" t="n">
        <v>16</v>
      </c>
      <c r="K1018" s="4" t="n">
        <v>2</v>
      </c>
      <c r="L1018" s="4" t="n">
        <v>2</v>
      </c>
      <c r="M1018" s="4" t="n">
        <v>15</v>
      </c>
      <c r="N1018" s="4" t="n">
        <v>4</v>
      </c>
      <c r="O1018" s="4" t="n">
        <v>3</v>
      </c>
      <c r="P1018" s="4" t="n">
        <v>0</v>
      </c>
      <c r="Q1018" s="4" t="n">
        <v>4</v>
      </c>
      <c r="R1018" s="4" t="n">
        <v>4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62</v>
      </c>
      <c r="AA1018" s="4" t="str">
        <f aca="false">IF(AND(Z1018 &lt; 36, Z1018&gt;23), "24-35",
IF(AND(Z1018 &lt; 51, Z1018&gt;35), "36-50",
IF(AND(Z1018 &lt; 66, Z1018&gt;50), "51-65",
IF(Z1018&gt;65, "66+", "?"))))</f>
        <v>51-65</v>
      </c>
      <c r="AB1018" s="4" t="n">
        <v>2282</v>
      </c>
      <c r="AC1018" s="4" t="n">
        <v>0</v>
      </c>
      <c r="AD1018" s="4" t="n">
        <v>0</v>
      </c>
      <c r="AE1018" s="4" t="n">
        <v>0</v>
      </c>
      <c r="AF1018" s="4" t="n">
        <v>1</v>
      </c>
      <c r="AG1018" s="4" t="n">
        <v>0</v>
      </c>
      <c r="AH1018" s="4" t="n">
        <v>0</v>
      </c>
      <c r="AI1018" s="4" t="n">
        <v>0</v>
      </c>
      <c r="AJ1018" s="4" t="n">
        <v>0</v>
      </c>
      <c r="AK1018" s="4" t="n">
        <v>1</v>
      </c>
      <c r="AL1018" s="4" t="n">
        <v>32</v>
      </c>
      <c r="AM1018" s="5" t="n">
        <v>42567</v>
      </c>
      <c r="AN1018" s="3" t="n">
        <f aca="false">MONTH(AM1018)</f>
        <v>7</v>
      </c>
      <c r="AO1018" s="3" t="str">
        <f aca="false">TEXT(AM1018,"mmmm")</f>
        <v>July</v>
      </c>
    </row>
    <row r="1019" customFormat="false" ht="12.75" hidden="true" customHeight="false" outlineLevel="0" collapsed="false">
      <c r="A1019" s="3" t="n">
        <v>1018</v>
      </c>
      <c r="B1019" s="4" t="n">
        <v>46423</v>
      </c>
      <c r="C1019" s="4" t="n">
        <v>84</v>
      </c>
      <c r="E1019" s="4" t="n">
        <v>1</v>
      </c>
      <c r="F1019" s="4" t="n">
        <v>1</v>
      </c>
      <c r="G1019" s="4" t="n">
        <v>6</v>
      </c>
      <c r="H1019" s="4" t="n">
        <v>68</v>
      </c>
      <c r="I1019" s="4" t="n">
        <v>0</v>
      </c>
      <c r="J1019" s="4" t="n">
        <v>16</v>
      </c>
      <c r="K1019" s="4" t="n">
        <v>0</v>
      </c>
      <c r="L1019" s="4" t="n">
        <v>0</v>
      </c>
      <c r="M1019" s="4" t="n">
        <v>8</v>
      </c>
      <c r="N1019" s="4" t="n">
        <v>3</v>
      </c>
      <c r="O1019" s="4" t="n">
        <v>2</v>
      </c>
      <c r="P1019" s="4" t="n">
        <v>0</v>
      </c>
      <c r="Q1019" s="4" t="n">
        <v>4</v>
      </c>
      <c r="R1019" s="4" t="n">
        <v>7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48</v>
      </c>
      <c r="AA1019" s="4" t="str">
        <f aca="false">IF(AND(Z1019 &lt; 36, Z1019&gt;23), "24-35",
IF(AND(Z1019 &lt; 51, Z1019&gt;35), "36-50",
IF(AND(Z1019 &lt; 66, Z1019&gt;50), "51-65",
IF(Z1019&gt;65, "66+", "?"))))</f>
        <v>36-50</v>
      </c>
      <c r="AB1019" s="4" t="n">
        <v>2443</v>
      </c>
      <c r="AC1019" s="4" t="n">
        <v>0</v>
      </c>
      <c r="AD1019" s="4" t="n">
        <v>0</v>
      </c>
      <c r="AE1019" s="4" t="n">
        <v>1</v>
      </c>
      <c r="AF1019" s="4" t="n">
        <v>0</v>
      </c>
      <c r="AG1019" s="4" t="n">
        <v>0</v>
      </c>
      <c r="AH1019" s="4" t="n">
        <v>0</v>
      </c>
      <c r="AI1019" s="4" t="n">
        <v>0</v>
      </c>
      <c r="AJ1019" s="4" t="n">
        <v>1</v>
      </c>
      <c r="AK1019" s="4" t="n">
        <v>0</v>
      </c>
      <c r="AL1019" s="4" t="n">
        <v>76</v>
      </c>
      <c r="AM1019" s="5" t="n">
        <v>42406</v>
      </c>
      <c r="AN1019" s="3" t="n">
        <f aca="false">MONTH(AM1019)</f>
        <v>2</v>
      </c>
      <c r="AO1019" s="3" t="str">
        <f aca="false">TEXT(AM1019,"mmmm")</f>
        <v>February</v>
      </c>
    </row>
    <row r="1020" customFormat="false" ht="12.75" hidden="false" customHeight="false" outlineLevel="0" collapsed="false">
      <c r="A1020" s="3" t="n">
        <v>1019</v>
      </c>
      <c r="B1020" s="4" t="n">
        <v>70515</v>
      </c>
      <c r="C1020" s="4" t="n">
        <v>1118</v>
      </c>
      <c r="D1020" s="4" t="n">
        <f aca="false">C1020*100/B1020</f>
        <v>1.58547826703538</v>
      </c>
      <c r="E1020" s="4" t="n">
        <v>0</v>
      </c>
      <c r="F1020" s="4" t="n">
        <v>0</v>
      </c>
      <c r="G1020" s="4" t="n">
        <v>12</v>
      </c>
      <c r="H1020" s="4" t="n">
        <v>420</v>
      </c>
      <c r="I1020" s="4" t="n">
        <v>0</v>
      </c>
      <c r="J1020" s="4" t="n">
        <v>452</v>
      </c>
      <c r="K1020" s="4" t="n">
        <v>182</v>
      </c>
      <c r="L1020" s="4" t="n">
        <v>64</v>
      </c>
      <c r="M1020" s="4" t="n">
        <v>140</v>
      </c>
      <c r="N1020" s="4" t="n">
        <v>1</v>
      </c>
      <c r="O1020" s="4" t="n">
        <v>6</v>
      </c>
      <c r="P1020" s="4" t="n">
        <v>6</v>
      </c>
      <c r="Q1020" s="4" t="n">
        <v>4</v>
      </c>
      <c r="R1020" s="4" t="n">
        <v>2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1</v>
      </c>
      <c r="Z1020" s="4" t="n">
        <v>27</v>
      </c>
      <c r="AA1020" s="4" t="str">
        <f aca="false">IF(AND(Z1020 &lt; 36, Z1020&gt;23), "24-35",
IF(AND(Z1020 &lt; 51, Z1020&gt;35), "36-50",
IF(AND(Z1020 &lt; 66, Z1020&gt;50), "51-65",
IF(Z1020&gt;65, "66+", "?"))))</f>
        <v>24-35</v>
      </c>
      <c r="AB1020" s="4" t="n">
        <v>2410</v>
      </c>
      <c r="AC1020" s="4" t="n">
        <v>0</v>
      </c>
      <c r="AD1020" s="4" t="n">
        <v>0</v>
      </c>
      <c r="AE1020" s="4" t="n">
        <v>1</v>
      </c>
      <c r="AF1020" s="4" t="n">
        <v>0</v>
      </c>
      <c r="AG1020" s="4" t="n">
        <v>0</v>
      </c>
      <c r="AH1020" s="4" t="n">
        <v>0</v>
      </c>
      <c r="AI1020" s="4" t="n">
        <v>1</v>
      </c>
      <c r="AJ1020" s="4" t="n">
        <v>0</v>
      </c>
      <c r="AK1020" s="4" t="n">
        <v>0</v>
      </c>
      <c r="AL1020" s="4" t="n">
        <v>978</v>
      </c>
      <c r="AM1020" s="5" t="n">
        <v>42439</v>
      </c>
      <c r="AN1020" s="3" t="n">
        <f aca="false">MONTH(AM1020)</f>
        <v>3</v>
      </c>
      <c r="AO1020" s="3" t="str">
        <f aca="false">TEXT(AM1020,"mmmm")</f>
        <v>March</v>
      </c>
    </row>
    <row r="1021" customFormat="false" ht="12.75" hidden="true" customHeight="false" outlineLevel="0" collapsed="false">
      <c r="A1021" s="3" t="n">
        <v>1020</v>
      </c>
      <c r="B1021" s="4" t="n">
        <v>47703</v>
      </c>
      <c r="C1021" s="4" t="n">
        <v>532</v>
      </c>
      <c r="E1021" s="4" t="n">
        <v>0</v>
      </c>
      <c r="F1021" s="4" t="n">
        <v>1</v>
      </c>
      <c r="G1021" s="4" t="n">
        <v>95</v>
      </c>
      <c r="H1021" s="4" t="n">
        <v>359</v>
      </c>
      <c r="I1021" s="4" t="n">
        <v>0</v>
      </c>
      <c r="J1021" s="4" t="n">
        <v>134</v>
      </c>
      <c r="K1021" s="4" t="n">
        <v>13</v>
      </c>
      <c r="L1021" s="4" t="n">
        <v>26</v>
      </c>
      <c r="M1021" s="4" t="n">
        <v>123</v>
      </c>
      <c r="N1021" s="4" t="n">
        <v>4</v>
      </c>
      <c r="O1021" s="4" t="n">
        <v>6</v>
      </c>
      <c r="P1021" s="4" t="n">
        <v>3</v>
      </c>
      <c r="Q1021" s="4" t="n">
        <v>8</v>
      </c>
      <c r="R1021" s="4" t="n">
        <v>5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67</v>
      </c>
      <c r="AA1021" s="4" t="str">
        <f aca="false">IF(AND(Z1021 &lt; 36, Z1021&gt;23), "24-35",
IF(AND(Z1021 &lt; 51, Z1021&gt;35), "36-50",
IF(AND(Z1021 &lt; 66, Z1021&gt;50), "51-65",
IF(Z1021&gt;65, "66+", "?"))))</f>
        <v>66+</v>
      </c>
      <c r="AB1021" s="4" t="n">
        <v>2555</v>
      </c>
      <c r="AC1021" s="4" t="n">
        <v>0</v>
      </c>
      <c r="AD1021" s="4" t="n">
        <v>1</v>
      </c>
      <c r="AE1021" s="4" t="n">
        <v>0</v>
      </c>
      <c r="AF1021" s="4" t="n">
        <v>0</v>
      </c>
      <c r="AG1021" s="4" t="n">
        <v>0</v>
      </c>
      <c r="AH1021" s="4" t="n">
        <v>0</v>
      </c>
      <c r="AI1021" s="4" t="n">
        <v>1</v>
      </c>
      <c r="AJ1021" s="4" t="n">
        <v>0</v>
      </c>
      <c r="AK1021" s="4" t="n">
        <v>0</v>
      </c>
      <c r="AL1021" s="4" t="n">
        <v>409</v>
      </c>
      <c r="AM1021" s="5" t="n">
        <v>42294</v>
      </c>
      <c r="AN1021" s="3" t="n">
        <f aca="false">MONTH(AM1021)</f>
        <v>10</v>
      </c>
      <c r="AO1021" s="3" t="str">
        <f aca="false">TEXT(AM1021,"mmmm")</f>
        <v>October</v>
      </c>
    </row>
    <row r="1022" customFormat="false" ht="12.75" hidden="true" customHeight="false" outlineLevel="0" collapsed="false">
      <c r="A1022" s="3" t="n">
        <v>1021</v>
      </c>
      <c r="B1022" s="4" t="n">
        <v>61180</v>
      </c>
      <c r="C1022" s="4" t="n">
        <v>486</v>
      </c>
      <c r="E1022" s="4" t="n">
        <v>0</v>
      </c>
      <c r="F1022" s="4" t="n">
        <v>1</v>
      </c>
      <c r="G1022" s="4" t="n">
        <v>70</v>
      </c>
      <c r="H1022" s="4" t="n">
        <v>403</v>
      </c>
      <c r="I1022" s="4" t="n">
        <v>24</v>
      </c>
      <c r="J1022" s="4" t="n">
        <v>29</v>
      </c>
      <c r="K1022" s="4" t="n">
        <v>6</v>
      </c>
      <c r="L1022" s="4" t="n">
        <v>24</v>
      </c>
      <c r="M1022" s="4" t="n">
        <v>218</v>
      </c>
      <c r="N1022" s="4" t="n">
        <v>2</v>
      </c>
      <c r="O1022" s="4" t="n">
        <v>5</v>
      </c>
      <c r="P1022" s="4" t="n">
        <v>5</v>
      </c>
      <c r="Q1022" s="4" t="n">
        <v>6</v>
      </c>
      <c r="R1022" s="4" t="n">
        <v>3</v>
      </c>
      <c r="S1022" s="4" t="n">
        <v>0</v>
      </c>
      <c r="T1022" s="4" t="n">
        <v>0</v>
      </c>
      <c r="U1022" s="4" t="n">
        <v>1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61</v>
      </c>
      <c r="AA1022" s="4" t="str">
        <f aca="false">IF(AND(Z1022 &lt; 36, Z1022&gt;23), "24-35",
IF(AND(Z1022 &lt; 51, Z1022&gt;35), "36-50",
IF(AND(Z1022 &lt; 66, Z1022&gt;50), "51-65",
IF(Z1022&gt;65, "66+", "?"))))</f>
        <v>51-65</v>
      </c>
      <c r="AB1022" s="4" t="n">
        <v>2226</v>
      </c>
      <c r="AC1022" s="4" t="n">
        <v>0</v>
      </c>
      <c r="AD1022" s="4" t="n">
        <v>1</v>
      </c>
      <c r="AE1022" s="4" t="n">
        <v>0</v>
      </c>
      <c r="AF1022" s="4" t="n">
        <v>0</v>
      </c>
      <c r="AG1022" s="4" t="n">
        <v>0</v>
      </c>
      <c r="AH1022" s="4" t="n">
        <v>0</v>
      </c>
      <c r="AI1022" s="4" t="n">
        <v>1</v>
      </c>
      <c r="AJ1022" s="4" t="n">
        <v>0</v>
      </c>
      <c r="AK1022" s="4" t="n">
        <v>0</v>
      </c>
      <c r="AL1022" s="4" t="n">
        <v>268</v>
      </c>
      <c r="AM1022" s="5" t="n">
        <v>42623</v>
      </c>
      <c r="AN1022" s="3" t="n">
        <f aca="false">MONTH(AM1022)</f>
        <v>9</v>
      </c>
      <c r="AO1022" s="3" t="str">
        <f aca="false">TEXT(AM1022,"mmmm")</f>
        <v>September</v>
      </c>
    </row>
    <row r="1023" customFormat="false" ht="12.75" hidden="true" customHeight="false" outlineLevel="0" collapsed="false">
      <c r="A1023" s="3" t="n">
        <v>1022</v>
      </c>
      <c r="B1023" s="4" t="n">
        <v>38998</v>
      </c>
      <c r="C1023" s="4" t="n">
        <v>49</v>
      </c>
      <c r="E1023" s="4" t="n">
        <v>1</v>
      </c>
      <c r="F1023" s="4" t="n">
        <v>1</v>
      </c>
      <c r="G1023" s="4" t="n">
        <v>92</v>
      </c>
      <c r="H1023" s="4" t="n">
        <v>34</v>
      </c>
      <c r="I1023" s="4" t="n">
        <v>1</v>
      </c>
      <c r="J1023" s="4" t="n">
        <v>14</v>
      </c>
      <c r="K1023" s="4" t="n">
        <v>0</v>
      </c>
      <c r="L1023" s="4" t="n">
        <v>0</v>
      </c>
      <c r="M1023" s="4" t="n">
        <v>5</v>
      </c>
      <c r="N1023" s="4" t="n">
        <v>3</v>
      </c>
      <c r="O1023" s="4" t="n">
        <v>2</v>
      </c>
      <c r="P1023" s="4" t="n">
        <v>0</v>
      </c>
      <c r="Q1023" s="4" t="n">
        <v>3</v>
      </c>
      <c r="R1023" s="4" t="n">
        <v>8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1</v>
      </c>
      <c r="Y1023" s="4" t="n">
        <v>0</v>
      </c>
      <c r="Z1023" s="4" t="n">
        <v>66</v>
      </c>
      <c r="AA1023" s="4" t="str">
        <f aca="false">IF(AND(Z1023 &lt; 36, Z1023&gt;23), "24-35",
IF(AND(Z1023 &lt; 51, Z1023&gt;35), "36-50",
IF(AND(Z1023 &lt; 66, Z1023&gt;50), "51-65",
IF(Z1023&gt;65, "66+", "?"))))</f>
        <v>66+</v>
      </c>
      <c r="AB1023" s="4" t="n">
        <v>2762</v>
      </c>
      <c r="AC1023" s="4" t="n">
        <v>0</v>
      </c>
      <c r="AD1023" s="4" t="n">
        <v>1</v>
      </c>
      <c r="AE1023" s="4" t="n">
        <v>0</v>
      </c>
      <c r="AF1023" s="4" t="n">
        <v>0</v>
      </c>
      <c r="AG1023" s="4" t="n">
        <v>0</v>
      </c>
      <c r="AH1023" s="4" t="n">
        <v>0</v>
      </c>
      <c r="AI1023" s="4" t="n">
        <v>1</v>
      </c>
      <c r="AJ1023" s="4" t="n">
        <v>0</v>
      </c>
      <c r="AK1023" s="4" t="n">
        <v>0</v>
      </c>
      <c r="AL1023" s="4" t="n">
        <v>44</v>
      </c>
      <c r="AM1023" s="5" t="n">
        <v>42087</v>
      </c>
      <c r="AN1023" s="3" t="n">
        <f aca="false">MONTH(AM1023)</f>
        <v>3</v>
      </c>
      <c r="AO1023" s="3" t="str">
        <f aca="false">TEXT(AM1023,"mmmm")</f>
        <v>March</v>
      </c>
    </row>
    <row r="1024" customFormat="false" ht="12.75" hidden="true" customHeight="false" outlineLevel="0" collapsed="false">
      <c r="A1024" s="3" t="n">
        <v>1023</v>
      </c>
      <c r="B1024" s="4" t="n">
        <v>8028</v>
      </c>
      <c r="C1024" s="4" t="n">
        <v>176</v>
      </c>
      <c r="E1024" s="4" t="n">
        <v>0</v>
      </c>
      <c r="F1024" s="4" t="n">
        <v>0</v>
      </c>
      <c r="G1024" s="4" t="n">
        <v>62</v>
      </c>
      <c r="H1024" s="4" t="n">
        <v>73</v>
      </c>
      <c r="I1024" s="4" t="n">
        <v>18</v>
      </c>
      <c r="J1024" s="4" t="n">
        <v>66</v>
      </c>
      <c r="K1024" s="4" t="n">
        <v>7</v>
      </c>
      <c r="L1024" s="4" t="n">
        <v>12</v>
      </c>
      <c r="M1024" s="4" t="n">
        <v>2</v>
      </c>
      <c r="N1024" s="4" t="n">
        <v>15</v>
      </c>
      <c r="O1024" s="4" t="n">
        <v>0</v>
      </c>
      <c r="P1024" s="4" t="n">
        <v>1</v>
      </c>
      <c r="Q1024" s="4" t="n">
        <v>0</v>
      </c>
      <c r="R1024" s="4" t="n">
        <v>19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29</v>
      </c>
      <c r="AA1024" s="4" t="str">
        <f aca="false">IF(AND(Z1024 &lt; 36, Z1024&gt;23), "24-35",
IF(AND(Z1024 &lt; 51, Z1024&gt;35), "36-50",
IF(AND(Z1024 &lt; 66, Z1024&gt;50), "51-65",
IF(Z1024&gt;65, "66+", "?"))))</f>
        <v>24-35</v>
      </c>
      <c r="AB1024" s="4" t="n">
        <v>2808</v>
      </c>
      <c r="AC1024" s="4" t="n">
        <v>0</v>
      </c>
      <c r="AD1024" s="4" t="n">
        <v>0</v>
      </c>
      <c r="AE1024" s="4" t="n">
        <v>1</v>
      </c>
      <c r="AF1024" s="4" t="n">
        <v>0</v>
      </c>
      <c r="AG1024" s="4" t="n">
        <v>0</v>
      </c>
      <c r="AH1024" s="4" t="n">
        <v>0</v>
      </c>
      <c r="AI1024" s="4" t="n">
        <v>1</v>
      </c>
      <c r="AJ1024" s="4" t="n">
        <v>0</v>
      </c>
      <c r="AK1024" s="4" t="n">
        <v>0</v>
      </c>
      <c r="AL1024" s="4" t="n">
        <v>174</v>
      </c>
      <c r="AM1024" s="5" t="n">
        <v>42041</v>
      </c>
      <c r="AN1024" s="3" t="n">
        <f aca="false">MONTH(AM1024)</f>
        <v>2</v>
      </c>
      <c r="AO1024" s="3" t="str">
        <f aca="false">TEXT(AM1024,"mmmm")</f>
        <v>February</v>
      </c>
    </row>
    <row r="1025" customFormat="false" ht="12.75" hidden="true" customHeight="false" outlineLevel="0" collapsed="false">
      <c r="A1025" s="3" t="n">
        <v>1024</v>
      </c>
      <c r="B1025" s="4" t="n">
        <v>76081</v>
      </c>
      <c r="C1025" s="4" t="n">
        <v>833</v>
      </c>
      <c r="E1025" s="4" t="n">
        <v>0</v>
      </c>
      <c r="F1025" s="4" t="n">
        <v>0</v>
      </c>
      <c r="G1025" s="4" t="n">
        <v>85</v>
      </c>
      <c r="H1025" s="4" t="n">
        <v>292</v>
      </c>
      <c r="I1025" s="4" t="n">
        <v>30</v>
      </c>
      <c r="J1025" s="4" t="n">
        <v>415</v>
      </c>
      <c r="K1025" s="4" t="n">
        <v>63</v>
      </c>
      <c r="L1025" s="4" t="n">
        <v>33</v>
      </c>
      <c r="M1025" s="4" t="n">
        <v>200</v>
      </c>
      <c r="N1025" s="4" t="n">
        <v>1</v>
      </c>
      <c r="O1025" s="4" t="n">
        <v>4</v>
      </c>
      <c r="P1025" s="4" t="n">
        <v>5</v>
      </c>
      <c r="Q1025" s="4" t="n">
        <v>4</v>
      </c>
      <c r="R1025" s="4" t="n">
        <v>2</v>
      </c>
      <c r="S1025" s="4" t="n">
        <v>1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58</v>
      </c>
      <c r="AA1025" s="4" t="str">
        <f aca="false">IF(AND(Z1025 &lt; 36, Z1025&gt;23), "24-35",
IF(AND(Z1025 &lt; 51, Z1025&gt;35), "36-50",
IF(AND(Z1025 &lt; 66, Z1025&gt;50), "51-65",
IF(Z1025&gt;65, "66+", "?"))))</f>
        <v>51-65</v>
      </c>
      <c r="AB1025" s="4" t="n">
        <v>2196</v>
      </c>
      <c r="AC1025" s="4" t="n">
        <v>0</v>
      </c>
      <c r="AD1025" s="4" t="n">
        <v>0</v>
      </c>
      <c r="AE1025" s="4" t="n">
        <v>0</v>
      </c>
      <c r="AF1025" s="4" t="n">
        <v>1</v>
      </c>
      <c r="AG1025" s="4" t="n">
        <v>0</v>
      </c>
      <c r="AH1025" s="4" t="n">
        <v>0</v>
      </c>
      <c r="AI1025" s="4" t="n">
        <v>1</v>
      </c>
      <c r="AJ1025" s="4" t="n">
        <v>0</v>
      </c>
      <c r="AK1025" s="4" t="n">
        <v>0</v>
      </c>
      <c r="AL1025" s="4" t="n">
        <v>633</v>
      </c>
      <c r="AM1025" s="5" t="n">
        <v>42653</v>
      </c>
      <c r="AN1025" s="3" t="n">
        <f aca="false">MONTH(AM1025)</f>
        <v>10</v>
      </c>
      <c r="AO1025" s="3" t="str">
        <f aca="false">TEXT(AM1025,"mmmm")</f>
        <v>October</v>
      </c>
    </row>
    <row r="1026" customFormat="false" ht="12.75" hidden="false" customHeight="false" outlineLevel="0" collapsed="false">
      <c r="A1026" s="3" t="n">
        <v>1025</v>
      </c>
      <c r="B1026" s="4" t="n">
        <v>49118</v>
      </c>
      <c r="C1026" s="4" t="n">
        <v>1110</v>
      </c>
      <c r="D1026" s="4" t="n">
        <f aca="false">C1026*100/B1026</f>
        <v>2.25986400097724</v>
      </c>
      <c r="E1026" s="4" t="n">
        <v>0</v>
      </c>
      <c r="F1026" s="4" t="n">
        <v>0</v>
      </c>
      <c r="G1026" s="4" t="n">
        <v>90</v>
      </c>
      <c r="H1026" s="4" t="n">
        <v>620</v>
      </c>
      <c r="I1026" s="4" t="n">
        <v>54</v>
      </c>
      <c r="J1026" s="4" t="n">
        <v>239</v>
      </c>
      <c r="K1026" s="4" t="n">
        <v>99</v>
      </c>
      <c r="L1026" s="4" t="n">
        <v>98</v>
      </c>
      <c r="M1026" s="4" t="n">
        <v>119</v>
      </c>
      <c r="N1026" s="4" t="n">
        <v>2</v>
      </c>
      <c r="O1026" s="4" t="n">
        <v>9</v>
      </c>
      <c r="P1026" s="4" t="n">
        <v>7</v>
      </c>
      <c r="Q1026" s="4" t="n">
        <v>10</v>
      </c>
      <c r="R1026" s="4" t="n">
        <v>7</v>
      </c>
      <c r="S1026" s="4" t="n">
        <v>0</v>
      </c>
      <c r="T1026" s="4" t="n">
        <v>1</v>
      </c>
      <c r="U1026" s="4" t="n">
        <v>0</v>
      </c>
      <c r="V1026" s="4" t="n">
        <v>1</v>
      </c>
      <c r="W1026" s="4" t="n">
        <v>0</v>
      </c>
      <c r="X1026" s="4" t="n">
        <v>0</v>
      </c>
      <c r="Y1026" s="4" t="n">
        <v>1</v>
      </c>
      <c r="Z1026" s="4" t="n">
        <v>49</v>
      </c>
      <c r="AA1026" s="4" t="str">
        <f aca="false">IF(AND(Z1026 &lt; 36, Z1026&gt;23), "24-35",
IF(AND(Z1026 &lt; 51, Z1026&gt;35), "36-50",
IF(AND(Z1026 &lt; 66, Z1026&gt;50), "51-65",
IF(Z1026&gt;65, "66+", "?"))))</f>
        <v>36-50</v>
      </c>
      <c r="AB1026" s="4" t="n">
        <v>2839</v>
      </c>
      <c r="AC1026" s="4" t="n">
        <v>1</v>
      </c>
      <c r="AD1026" s="4" t="n">
        <v>0</v>
      </c>
      <c r="AE1026" s="4" t="n">
        <v>0</v>
      </c>
      <c r="AF1026" s="4" t="n">
        <v>0</v>
      </c>
      <c r="AG1026" s="4" t="n">
        <v>0</v>
      </c>
      <c r="AH1026" s="4" t="n">
        <v>1</v>
      </c>
      <c r="AI1026" s="4" t="n">
        <v>0</v>
      </c>
      <c r="AJ1026" s="4" t="n">
        <v>0</v>
      </c>
      <c r="AK1026" s="4" t="n">
        <v>0</v>
      </c>
      <c r="AL1026" s="4" t="n">
        <v>991</v>
      </c>
      <c r="AM1026" s="5" t="n">
        <v>42010</v>
      </c>
      <c r="AN1026" s="3" t="n">
        <f aca="false">MONTH(AM1026)</f>
        <v>1</v>
      </c>
      <c r="AO1026" s="3" t="str">
        <f aca="false">TEXT(AM1026,"mmmm")</f>
        <v>January</v>
      </c>
    </row>
    <row r="1027" customFormat="false" ht="12.75" hidden="true" customHeight="false" outlineLevel="0" collapsed="false">
      <c r="A1027" s="3" t="n">
        <v>1026</v>
      </c>
      <c r="B1027" s="4" t="n">
        <v>33168</v>
      </c>
      <c r="C1027" s="4" t="n">
        <v>119</v>
      </c>
      <c r="E1027" s="4" t="n">
        <v>0</v>
      </c>
      <c r="F1027" s="4" t="n">
        <v>1</v>
      </c>
      <c r="G1027" s="4" t="n">
        <v>0</v>
      </c>
      <c r="H1027" s="4" t="n">
        <v>80</v>
      </c>
      <c r="I1027" s="4" t="n">
        <v>1</v>
      </c>
      <c r="J1027" s="4" t="n">
        <v>37</v>
      </c>
      <c r="K1027" s="4" t="n">
        <v>0</v>
      </c>
      <c r="L1027" s="4" t="n">
        <v>1</v>
      </c>
      <c r="M1027" s="4" t="n">
        <v>3</v>
      </c>
      <c r="N1027" s="4" t="n">
        <v>3</v>
      </c>
      <c r="O1027" s="4" t="n">
        <v>2</v>
      </c>
      <c r="P1027" s="4" t="n">
        <v>1</v>
      </c>
      <c r="Q1027" s="4" t="n">
        <v>4</v>
      </c>
      <c r="R1027" s="4" t="n">
        <v>7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n">
        <v>55</v>
      </c>
      <c r="AA1027" s="4" t="str">
        <f aca="false">IF(AND(Z1027 &lt; 36, Z1027&gt;23), "24-35",
IF(AND(Z1027 &lt; 51, Z1027&gt;35), "36-50",
IF(AND(Z1027 &lt; 66, Z1027&gt;50), "51-65",
IF(Z1027&gt;65, "66+", "?"))))</f>
        <v>51-65</v>
      </c>
      <c r="AB1027" s="4" t="n">
        <v>2783</v>
      </c>
      <c r="AC1027" s="4" t="n">
        <v>0</v>
      </c>
      <c r="AD1027" s="4" t="n">
        <v>0</v>
      </c>
      <c r="AE1027" s="4" t="n">
        <v>1</v>
      </c>
      <c r="AF1027" s="4" t="n">
        <v>0</v>
      </c>
      <c r="AG1027" s="4" t="n">
        <v>0</v>
      </c>
      <c r="AH1027" s="4" t="n">
        <v>0</v>
      </c>
      <c r="AI1027" s="4" t="n">
        <v>0</v>
      </c>
      <c r="AJ1027" s="4" t="n">
        <v>1</v>
      </c>
      <c r="AK1027" s="4" t="n">
        <v>0</v>
      </c>
      <c r="AL1027" s="4" t="n">
        <v>116</v>
      </c>
      <c r="AM1027" s="5" t="n">
        <v>42066</v>
      </c>
      <c r="AN1027" s="3" t="n">
        <f aca="false">MONTH(AM1027)</f>
        <v>3</v>
      </c>
      <c r="AO1027" s="3" t="str">
        <f aca="false">TEXT(AM1027,"mmmm")</f>
        <v>March</v>
      </c>
    </row>
    <row r="1028" customFormat="false" ht="12.75" hidden="true" customHeight="false" outlineLevel="0" collapsed="false">
      <c r="A1028" s="3" t="n">
        <v>1027</v>
      </c>
      <c r="B1028" s="4" t="n">
        <v>33585</v>
      </c>
      <c r="C1028" s="4" t="n">
        <v>93</v>
      </c>
      <c r="E1028" s="4" t="n">
        <v>0</v>
      </c>
      <c r="F1028" s="4" t="n">
        <v>1</v>
      </c>
      <c r="G1028" s="4" t="n">
        <v>91</v>
      </c>
      <c r="H1028" s="4" t="n">
        <v>30</v>
      </c>
      <c r="I1028" s="4" t="n">
        <v>11</v>
      </c>
      <c r="J1028" s="4" t="n">
        <v>33</v>
      </c>
      <c r="K1028" s="4" t="n">
        <v>13</v>
      </c>
      <c r="L1028" s="4" t="n">
        <v>6</v>
      </c>
      <c r="M1028" s="4" t="n">
        <v>29</v>
      </c>
      <c r="N1028" s="4" t="n">
        <v>1</v>
      </c>
      <c r="O1028" s="4" t="n">
        <v>2</v>
      </c>
      <c r="P1028" s="4" t="n">
        <v>0</v>
      </c>
      <c r="Q1028" s="4" t="n">
        <v>4</v>
      </c>
      <c r="R1028" s="4" t="n">
        <v>4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54</v>
      </c>
      <c r="AA1028" s="4" t="str">
        <f aca="false">IF(AND(Z1028 &lt; 36, Z1028&gt;23), "24-35",
IF(AND(Z1028 &lt; 51, Z1028&gt;35), "36-50",
IF(AND(Z1028 &lt; 66, Z1028&gt;50), "51-65",
IF(Z1028&gt;65, "66+", "?"))))</f>
        <v>51-65</v>
      </c>
      <c r="AB1028" s="4" t="n">
        <v>2436</v>
      </c>
      <c r="AC1028" s="4" t="n">
        <v>0</v>
      </c>
      <c r="AD1028" s="4" t="n">
        <v>1</v>
      </c>
      <c r="AE1028" s="4" t="n">
        <v>0</v>
      </c>
      <c r="AF1028" s="4" t="n">
        <v>0</v>
      </c>
      <c r="AG1028" s="4" t="n">
        <v>0</v>
      </c>
      <c r="AH1028" s="4" t="n">
        <v>0</v>
      </c>
      <c r="AI1028" s="4" t="n">
        <v>0</v>
      </c>
      <c r="AJ1028" s="4" t="n">
        <v>1</v>
      </c>
      <c r="AK1028" s="4" t="n">
        <v>0</v>
      </c>
      <c r="AL1028" s="4" t="n">
        <v>64</v>
      </c>
      <c r="AM1028" s="5" t="n">
        <v>42413</v>
      </c>
      <c r="AN1028" s="3" t="n">
        <f aca="false">MONTH(AM1028)</f>
        <v>2</v>
      </c>
      <c r="AO1028" s="3" t="str">
        <f aca="false">TEXT(AM1028,"mmmm")</f>
        <v>February</v>
      </c>
    </row>
    <row r="1029" customFormat="false" ht="12.75" hidden="true" customHeight="false" outlineLevel="0" collapsed="false">
      <c r="A1029" s="3" t="n">
        <v>1028</v>
      </c>
      <c r="B1029" s="4" t="n">
        <v>77037</v>
      </c>
      <c r="C1029" s="4" t="n">
        <v>1113</v>
      </c>
      <c r="E1029" s="4" t="n">
        <v>0</v>
      </c>
      <c r="F1029" s="4" t="n">
        <v>1</v>
      </c>
      <c r="G1029" s="4" t="n">
        <v>3</v>
      </c>
      <c r="H1029" s="4" t="n">
        <v>463</v>
      </c>
      <c r="I1029" s="4" t="n">
        <v>96</v>
      </c>
      <c r="J1029" s="4" t="n">
        <v>333</v>
      </c>
      <c r="K1029" s="4" t="n">
        <v>168</v>
      </c>
      <c r="L1029" s="4" t="n">
        <v>53</v>
      </c>
      <c r="M1029" s="4" t="n">
        <v>10</v>
      </c>
      <c r="N1029" s="4" t="n">
        <v>1</v>
      </c>
      <c r="O1029" s="4" t="n">
        <v>7</v>
      </c>
      <c r="P1029" s="4" t="n">
        <v>7</v>
      </c>
      <c r="Q1029" s="4" t="n">
        <v>12</v>
      </c>
      <c r="R1029" s="4" t="n">
        <v>3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60</v>
      </c>
      <c r="AA1029" s="4" t="str">
        <f aca="false">IF(AND(Z1029 &lt; 36, Z1029&gt;23), "24-35",
IF(AND(Z1029 &lt; 51, Z1029&gt;35), "36-50",
IF(AND(Z1029 &lt; 66, Z1029&gt;50), "51-65",
IF(Z1029&gt;65, "66+", "?"))))</f>
        <v>51-65</v>
      </c>
      <c r="AB1029" s="4" t="n">
        <v>2418</v>
      </c>
      <c r="AC1029" s="4" t="n">
        <v>0</v>
      </c>
      <c r="AD1029" s="4" t="n">
        <v>1</v>
      </c>
      <c r="AE1029" s="4" t="n">
        <v>0</v>
      </c>
      <c r="AF1029" s="4" t="n">
        <v>0</v>
      </c>
      <c r="AG1029" s="4" t="n">
        <v>0</v>
      </c>
      <c r="AH1029" s="4" t="n">
        <v>0</v>
      </c>
      <c r="AI1029" s="4" t="n">
        <v>0</v>
      </c>
      <c r="AJ1029" s="4" t="n">
        <v>0</v>
      </c>
      <c r="AK1029" s="4" t="n">
        <v>1</v>
      </c>
      <c r="AL1029" s="4" t="n">
        <v>1103</v>
      </c>
      <c r="AM1029" s="5" t="n">
        <v>42431</v>
      </c>
      <c r="AN1029" s="3" t="n">
        <f aca="false">MONTH(AM1029)</f>
        <v>3</v>
      </c>
      <c r="AO1029" s="3" t="str">
        <f aca="false">TEXT(AM1029,"mmmm")</f>
        <v>March</v>
      </c>
    </row>
    <row r="1030" customFormat="false" ht="12.75" hidden="false" customHeight="false" outlineLevel="0" collapsed="false">
      <c r="A1030" s="3" t="n">
        <v>1029</v>
      </c>
      <c r="B1030" s="4" t="n">
        <v>71604</v>
      </c>
      <c r="C1030" s="4" t="n">
        <v>1099</v>
      </c>
      <c r="D1030" s="4" t="n">
        <f aca="false">C1030*100/B1030</f>
        <v>1.53483045639908</v>
      </c>
      <c r="E1030" s="4" t="n">
        <v>0</v>
      </c>
      <c r="F1030" s="4" t="n">
        <v>0</v>
      </c>
      <c r="G1030" s="4" t="n">
        <v>3</v>
      </c>
      <c r="H1030" s="4" t="n">
        <v>345</v>
      </c>
      <c r="I1030" s="4" t="n">
        <v>53</v>
      </c>
      <c r="J1030" s="4" t="n">
        <v>528</v>
      </c>
      <c r="K1030" s="4" t="n">
        <v>98</v>
      </c>
      <c r="L1030" s="4" t="n">
        <v>75</v>
      </c>
      <c r="M1030" s="4" t="n">
        <v>97</v>
      </c>
      <c r="N1030" s="4" t="n">
        <v>1</v>
      </c>
      <c r="O1030" s="4" t="n">
        <v>8</v>
      </c>
      <c r="P1030" s="4" t="n">
        <v>3</v>
      </c>
      <c r="Q1030" s="4" t="n">
        <v>5</v>
      </c>
      <c r="R1030" s="4" t="n">
        <v>4</v>
      </c>
      <c r="S1030" s="4" t="n">
        <v>0</v>
      </c>
      <c r="T1030" s="4" t="n">
        <v>0</v>
      </c>
      <c r="U1030" s="4" t="n">
        <v>1</v>
      </c>
      <c r="V1030" s="4" t="n">
        <v>0</v>
      </c>
      <c r="W1030" s="4" t="n">
        <v>0</v>
      </c>
      <c r="X1030" s="4" t="n">
        <v>0</v>
      </c>
      <c r="Y1030" s="4" t="n">
        <v>1</v>
      </c>
      <c r="Z1030" s="4" t="n">
        <v>75</v>
      </c>
      <c r="AA1030" s="4" t="str">
        <f aca="false">IF(AND(Z1030 &lt; 36, Z1030&gt;23), "24-35",
IF(AND(Z1030 &lt; 51, Z1030&gt;35), "36-50",
IF(AND(Z1030 &lt; 66, Z1030&gt;50), "51-65",
IF(Z1030&gt;65, "66+", "?"))))</f>
        <v>66+</v>
      </c>
      <c r="AB1030" s="4" t="n">
        <v>2383</v>
      </c>
      <c r="AC1030" s="4" t="n">
        <v>0</v>
      </c>
      <c r="AD1030" s="4" t="n">
        <v>0</v>
      </c>
      <c r="AE1030" s="4" t="n">
        <v>0</v>
      </c>
      <c r="AF1030" s="4" t="n">
        <v>1</v>
      </c>
      <c r="AG1030" s="4" t="n">
        <v>0</v>
      </c>
      <c r="AH1030" s="4" t="n">
        <v>0</v>
      </c>
      <c r="AI1030" s="4" t="n">
        <v>0</v>
      </c>
      <c r="AJ1030" s="4" t="n">
        <v>0</v>
      </c>
      <c r="AK1030" s="4" t="n">
        <v>1</v>
      </c>
      <c r="AL1030" s="4" t="n">
        <v>1002</v>
      </c>
      <c r="AM1030" s="5" t="n">
        <v>42466</v>
      </c>
      <c r="AN1030" s="3" t="n">
        <f aca="false">MONTH(AM1030)</f>
        <v>4</v>
      </c>
      <c r="AO1030" s="3" t="str">
        <f aca="false">TEXT(AM1030,"mmmm")</f>
        <v>April</v>
      </c>
    </row>
    <row r="1031" customFormat="false" ht="12.75" hidden="true" customHeight="false" outlineLevel="0" collapsed="false">
      <c r="A1031" s="3" t="n">
        <v>1030</v>
      </c>
      <c r="B1031" s="4" t="n">
        <v>44529</v>
      </c>
      <c r="C1031" s="4" t="n">
        <v>665</v>
      </c>
      <c r="E1031" s="4" t="n">
        <v>0</v>
      </c>
      <c r="F1031" s="4" t="n">
        <v>1</v>
      </c>
      <c r="G1031" s="4" t="n">
        <v>98</v>
      </c>
      <c r="H1031" s="4" t="n">
        <v>538</v>
      </c>
      <c r="I1031" s="4" t="n">
        <v>13</v>
      </c>
      <c r="J1031" s="4" t="n">
        <v>91</v>
      </c>
      <c r="K1031" s="4" t="n">
        <v>17</v>
      </c>
      <c r="L1031" s="4" t="n">
        <v>6</v>
      </c>
      <c r="M1031" s="4" t="n">
        <v>26</v>
      </c>
      <c r="N1031" s="4" t="n">
        <v>6</v>
      </c>
      <c r="O1031" s="4" t="n">
        <v>6</v>
      </c>
      <c r="P1031" s="4" t="n">
        <v>2</v>
      </c>
      <c r="Q1031" s="4" t="n">
        <v>11</v>
      </c>
      <c r="R1031" s="4" t="n">
        <v>5</v>
      </c>
      <c r="S1031" s="4" t="n">
        <v>0</v>
      </c>
      <c r="T1031" s="4" t="n">
        <v>0</v>
      </c>
      <c r="U1031" s="4" t="n">
        <v>0</v>
      </c>
      <c r="V1031" s="4" t="n">
        <v>1</v>
      </c>
      <c r="W1031" s="4" t="n">
        <v>0</v>
      </c>
      <c r="X1031" s="4" t="n">
        <v>0</v>
      </c>
      <c r="Y1031" s="4" t="n">
        <v>0</v>
      </c>
      <c r="Z1031" s="4" t="n">
        <v>54</v>
      </c>
      <c r="AA1031" s="4" t="str">
        <f aca="false">IF(AND(Z1031 &lt; 36, Z1031&gt;23), "24-35",
IF(AND(Z1031 &lt; 51, Z1031&gt;35), "36-50",
IF(AND(Z1031 &lt; 66, Z1031&gt;50), "51-65",
IF(Z1031&gt;65, "66+", "?"))))</f>
        <v>51-65</v>
      </c>
      <c r="AB1031" s="4" t="n">
        <v>2518</v>
      </c>
      <c r="AC1031" s="4" t="n">
        <v>0</v>
      </c>
      <c r="AD1031" s="4" t="n">
        <v>1</v>
      </c>
      <c r="AE1031" s="4" t="n">
        <v>0</v>
      </c>
      <c r="AF1031" s="4" t="n">
        <v>0</v>
      </c>
      <c r="AG1031" s="4" t="n">
        <v>0</v>
      </c>
      <c r="AH1031" s="4" t="n">
        <v>0</v>
      </c>
      <c r="AI1031" s="4" t="n">
        <v>1</v>
      </c>
      <c r="AJ1031" s="4" t="n">
        <v>0</v>
      </c>
      <c r="AK1031" s="4" t="n">
        <v>0</v>
      </c>
      <c r="AL1031" s="4" t="n">
        <v>639</v>
      </c>
      <c r="AM1031" s="5" t="n">
        <v>42331</v>
      </c>
      <c r="AN1031" s="3" t="n">
        <f aca="false">MONTH(AM1031)</f>
        <v>11</v>
      </c>
      <c r="AO1031" s="3" t="str">
        <f aca="false">TEXT(AM1031,"mmmm")</f>
        <v>November</v>
      </c>
    </row>
    <row r="1032" customFormat="false" ht="12.75" hidden="true" customHeight="false" outlineLevel="0" collapsed="false">
      <c r="A1032" s="3" t="n">
        <v>1031</v>
      </c>
      <c r="B1032" s="4" t="n">
        <v>70924</v>
      </c>
      <c r="C1032" s="4" t="n">
        <v>1287</v>
      </c>
      <c r="E1032" s="4" t="n">
        <v>0</v>
      </c>
      <c r="F1032" s="4" t="n">
        <v>0</v>
      </c>
      <c r="G1032" s="4" t="n">
        <v>41</v>
      </c>
      <c r="H1032" s="4" t="n">
        <v>635</v>
      </c>
      <c r="I1032" s="4" t="n">
        <v>114</v>
      </c>
      <c r="J1032" s="4" t="n">
        <v>254</v>
      </c>
      <c r="K1032" s="4" t="n">
        <v>132</v>
      </c>
      <c r="L1032" s="4" t="n">
        <v>152</v>
      </c>
      <c r="M1032" s="4" t="n">
        <v>76</v>
      </c>
      <c r="N1032" s="4" t="n">
        <v>1</v>
      </c>
      <c r="O1032" s="4" t="n">
        <v>6</v>
      </c>
      <c r="P1032" s="4" t="n">
        <v>6</v>
      </c>
      <c r="Q1032" s="4" t="n">
        <v>7</v>
      </c>
      <c r="R1032" s="4" t="n">
        <v>3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1</v>
      </c>
      <c r="X1032" s="4" t="n">
        <v>0</v>
      </c>
      <c r="Y1032" s="4" t="n">
        <v>0</v>
      </c>
      <c r="Z1032" s="4" t="n">
        <v>55</v>
      </c>
      <c r="AA1032" s="4" t="str">
        <f aca="false">IF(AND(Z1032 &lt; 36, Z1032&gt;23), "24-35",
IF(AND(Z1032 &lt; 51, Z1032&gt;35), "36-50",
IF(AND(Z1032 &lt; 66, Z1032&gt;50), "51-65",
IF(Z1032&gt;65, "66+", "?"))))</f>
        <v>51-65</v>
      </c>
      <c r="AB1032" s="4" t="n">
        <v>2242</v>
      </c>
      <c r="AC1032" s="4" t="n">
        <v>0</v>
      </c>
      <c r="AD1032" s="4" t="n">
        <v>1</v>
      </c>
      <c r="AE1032" s="4" t="n">
        <v>0</v>
      </c>
      <c r="AF1032" s="4" t="n">
        <v>0</v>
      </c>
      <c r="AG1032" s="4" t="n">
        <v>0</v>
      </c>
      <c r="AH1032" s="4" t="n">
        <v>1</v>
      </c>
      <c r="AI1032" s="4" t="n">
        <v>0</v>
      </c>
      <c r="AJ1032" s="4" t="n">
        <v>0</v>
      </c>
      <c r="AK1032" s="4" t="n">
        <v>0</v>
      </c>
      <c r="AL1032" s="4" t="n">
        <v>1211</v>
      </c>
      <c r="AM1032" s="5" t="n">
        <v>42607</v>
      </c>
      <c r="AN1032" s="3" t="n">
        <f aca="false">MONTH(AM1032)</f>
        <v>8</v>
      </c>
      <c r="AO1032" s="3" t="str">
        <f aca="false">TEXT(AM1032,"mmmm")</f>
        <v>August</v>
      </c>
    </row>
    <row r="1033" customFormat="false" ht="12.75" hidden="true" customHeight="false" outlineLevel="0" collapsed="false">
      <c r="A1033" s="3" t="n">
        <v>1032</v>
      </c>
      <c r="B1033" s="4" t="n">
        <v>28764</v>
      </c>
      <c r="C1033" s="4" t="n">
        <v>11</v>
      </c>
      <c r="E1033" s="4" t="n">
        <v>1</v>
      </c>
      <c r="F1033" s="4" t="n">
        <v>1</v>
      </c>
      <c r="G1033" s="4" t="n">
        <v>16</v>
      </c>
      <c r="H1033" s="4" t="n">
        <v>8</v>
      </c>
      <c r="I1033" s="4" t="n">
        <v>0</v>
      </c>
      <c r="J1033" s="4" t="n">
        <v>3</v>
      </c>
      <c r="K1033" s="4" t="n">
        <v>0</v>
      </c>
      <c r="L1033" s="4" t="n">
        <v>0</v>
      </c>
      <c r="M1033" s="4" t="n">
        <v>1</v>
      </c>
      <c r="N1033" s="4" t="n">
        <v>1</v>
      </c>
      <c r="O1033" s="4" t="n">
        <v>1</v>
      </c>
      <c r="P1033" s="4" t="n">
        <v>0</v>
      </c>
      <c r="Q1033" s="4" t="n">
        <v>2</v>
      </c>
      <c r="R1033" s="4" t="n">
        <v>8</v>
      </c>
      <c r="S1033" s="4" t="n">
        <v>0</v>
      </c>
      <c r="T1033" s="4" t="n">
        <v>0</v>
      </c>
      <c r="U1033" s="4" t="n">
        <v>1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54</v>
      </c>
      <c r="AA1033" s="4" t="str">
        <f aca="false">IF(AND(Z1033 &lt; 36, Z1033&gt;23), "24-35",
IF(AND(Z1033 &lt; 51, Z1033&gt;35), "36-50",
IF(AND(Z1033 &lt; 66, Z1033&gt;50), "51-65",
IF(Z1033&gt;65, "66+", "?"))))</f>
        <v>51-65</v>
      </c>
      <c r="AB1033" s="4" t="n">
        <v>2183</v>
      </c>
      <c r="AC1033" s="4" t="n">
        <v>0</v>
      </c>
      <c r="AD1033" s="4" t="n">
        <v>0</v>
      </c>
      <c r="AE1033" s="4" t="n">
        <v>0</v>
      </c>
      <c r="AF1033" s="4" t="n">
        <v>1</v>
      </c>
      <c r="AG1033" s="4" t="n">
        <v>0</v>
      </c>
      <c r="AH1033" s="4" t="n">
        <v>0</v>
      </c>
      <c r="AI1033" s="4" t="n">
        <v>0</v>
      </c>
      <c r="AJ1033" s="4" t="n">
        <v>0</v>
      </c>
      <c r="AK1033" s="4" t="n">
        <v>1</v>
      </c>
      <c r="AL1033" s="4" t="n">
        <v>10</v>
      </c>
      <c r="AM1033" s="5" t="n">
        <v>42666</v>
      </c>
      <c r="AN1033" s="3" t="n">
        <f aca="false">MONTH(AM1033)</f>
        <v>10</v>
      </c>
      <c r="AO1033" s="3" t="str">
        <f aca="false">TEXT(AM1033,"mmmm")</f>
        <v>October</v>
      </c>
    </row>
    <row r="1034" customFormat="false" ht="12.75" hidden="true" customHeight="false" outlineLevel="0" collapsed="false">
      <c r="A1034" s="3" t="n">
        <v>1033</v>
      </c>
      <c r="B1034" s="4" t="n">
        <v>69098</v>
      </c>
      <c r="C1034" s="4" t="n">
        <v>2262</v>
      </c>
      <c r="E1034" s="4" t="n">
        <v>0</v>
      </c>
      <c r="F1034" s="4" t="n">
        <v>0</v>
      </c>
      <c r="G1034" s="4" t="n">
        <v>82</v>
      </c>
      <c r="H1034" s="4" t="n">
        <v>1315</v>
      </c>
      <c r="I1034" s="4" t="n">
        <v>22</v>
      </c>
      <c r="J1034" s="4" t="n">
        <v>780</v>
      </c>
      <c r="K1034" s="4" t="n">
        <v>145</v>
      </c>
      <c r="L1034" s="4" t="n">
        <v>0</v>
      </c>
      <c r="M1034" s="4" t="n">
        <v>178</v>
      </c>
      <c r="N1034" s="4" t="n">
        <v>1</v>
      </c>
      <c r="O1034" s="4" t="n">
        <v>7</v>
      </c>
      <c r="P1034" s="4" t="n">
        <v>8</v>
      </c>
      <c r="Q1034" s="4" t="n">
        <v>9</v>
      </c>
      <c r="R1034" s="4" t="n">
        <v>5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71</v>
      </c>
      <c r="AA1034" s="4" t="str">
        <f aca="false">IF(AND(Z1034 &lt; 36, Z1034&gt;23), "24-35",
IF(AND(Z1034 &lt; 51, Z1034&gt;35), "36-50",
IF(AND(Z1034 &lt; 66, Z1034&gt;50), "51-65",
IF(Z1034&gt;65, "66+", "?"))))</f>
        <v>66+</v>
      </c>
      <c r="AB1034" s="4" t="n">
        <v>2657</v>
      </c>
      <c r="AC1034" s="4" t="n">
        <v>0</v>
      </c>
      <c r="AD1034" s="4" t="n">
        <v>1</v>
      </c>
      <c r="AE1034" s="4" t="n">
        <v>0</v>
      </c>
      <c r="AF1034" s="4" t="n">
        <v>0</v>
      </c>
      <c r="AG1034" s="4" t="n">
        <v>0</v>
      </c>
      <c r="AH1034" s="4" t="n">
        <v>0</v>
      </c>
      <c r="AI1034" s="4" t="n">
        <v>0</v>
      </c>
      <c r="AJ1034" s="4" t="n">
        <v>0</v>
      </c>
      <c r="AK1034" s="4" t="n">
        <v>1</v>
      </c>
      <c r="AL1034" s="4" t="n">
        <v>2084</v>
      </c>
      <c r="AM1034" s="5" t="n">
        <v>42192</v>
      </c>
      <c r="AN1034" s="3" t="n">
        <f aca="false">MONTH(AM1034)</f>
        <v>7</v>
      </c>
      <c r="AO1034" s="3" t="str">
        <f aca="false">TEXT(AM1034,"mmmm")</f>
        <v>July</v>
      </c>
    </row>
    <row r="1035" customFormat="false" ht="12.75" hidden="false" customHeight="false" outlineLevel="0" collapsed="false">
      <c r="A1035" s="3" t="n">
        <v>1034</v>
      </c>
      <c r="B1035" s="4" t="n">
        <v>82025</v>
      </c>
      <c r="C1035" s="4" t="n">
        <v>1089</v>
      </c>
      <c r="D1035" s="4" t="n">
        <f aca="false">C1035*100/B1035</f>
        <v>1.32764401097226</v>
      </c>
      <c r="E1035" s="4" t="n">
        <v>0</v>
      </c>
      <c r="F1035" s="4" t="n">
        <v>0</v>
      </c>
      <c r="G1035" s="4" t="n">
        <v>76</v>
      </c>
      <c r="H1035" s="4" t="n">
        <v>267</v>
      </c>
      <c r="I1035" s="4" t="n">
        <v>98</v>
      </c>
      <c r="J1035" s="4" t="n">
        <v>606</v>
      </c>
      <c r="K1035" s="4" t="n">
        <v>48</v>
      </c>
      <c r="L1035" s="4" t="n">
        <v>70</v>
      </c>
      <c r="M1035" s="4" t="n">
        <v>98</v>
      </c>
      <c r="N1035" s="4" t="n">
        <v>1</v>
      </c>
      <c r="O1035" s="4" t="n">
        <v>3</v>
      </c>
      <c r="P1035" s="4" t="n">
        <v>2</v>
      </c>
      <c r="Q1035" s="4" t="n">
        <v>6</v>
      </c>
      <c r="R1035" s="4" t="n">
        <v>1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1</v>
      </c>
      <c r="X1035" s="4" t="n">
        <v>0</v>
      </c>
      <c r="Y1035" s="4" t="n">
        <v>1</v>
      </c>
      <c r="Z1035" s="4" t="n">
        <v>37</v>
      </c>
      <c r="AA1035" s="4" t="str">
        <f aca="false">IF(AND(Z1035 &lt; 36, Z1035&gt;23), "24-35",
IF(AND(Z1035 &lt; 51, Z1035&gt;35), "36-50",
IF(AND(Z1035 &lt; 66, Z1035&gt;50), "51-65",
IF(Z1035&gt;65, "66+", "?"))))</f>
        <v>36-50</v>
      </c>
      <c r="AB1035" s="4" t="n">
        <v>2556</v>
      </c>
      <c r="AC1035" s="4" t="n">
        <v>1</v>
      </c>
      <c r="AD1035" s="4" t="n">
        <v>0</v>
      </c>
      <c r="AE1035" s="4" t="n">
        <v>0</v>
      </c>
      <c r="AF1035" s="4" t="n">
        <v>0</v>
      </c>
      <c r="AG1035" s="4" t="n">
        <v>0</v>
      </c>
      <c r="AH1035" s="4" t="n">
        <v>0</v>
      </c>
      <c r="AI1035" s="4" t="n">
        <v>1</v>
      </c>
      <c r="AJ1035" s="4" t="n">
        <v>0</v>
      </c>
      <c r="AK1035" s="4" t="n">
        <v>0</v>
      </c>
      <c r="AL1035" s="4" t="n">
        <v>991</v>
      </c>
      <c r="AM1035" s="5" t="n">
        <v>42293</v>
      </c>
      <c r="AN1035" s="3" t="n">
        <f aca="false">MONTH(AM1035)</f>
        <v>10</v>
      </c>
      <c r="AO1035" s="3" t="str">
        <f aca="false">TEXT(AM1035,"mmmm")</f>
        <v>October</v>
      </c>
    </row>
    <row r="1036" customFormat="false" ht="12.75" hidden="true" customHeight="false" outlineLevel="0" collapsed="false">
      <c r="A1036" s="3" t="n">
        <v>1035</v>
      </c>
      <c r="B1036" s="4" t="n">
        <v>27100</v>
      </c>
      <c r="C1036" s="4" t="n">
        <v>27</v>
      </c>
      <c r="E1036" s="4" t="n">
        <v>1</v>
      </c>
      <c r="F1036" s="4" t="n">
        <v>0</v>
      </c>
      <c r="G1036" s="4" t="n">
        <v>64</v>
      </c>
      <c r="H1036" s="4" t="n">
        <v>12</v>
      </c>
      <c r="I1036" s="4" t="n">
        <v>0</v>
      </c>
      <c r="J1036" s="4" t="n">
        <v>13</v>
      </c>
      <c r="K1036" s="4" t="n">
        <v>2</v>
      </c>
      <c r="L1036" s="4" t="n">
        <v>0</v>
      </c>
      <c r="M1036" s="4" t="n">
        <v>10</v>
      </c>
      <c r="N1036" s="4" t="n">
        <v>1</v>
      </c>
      <c r="O1036" s="4" t="n">
        <v>1</v>
      </c>
      <c r="P1036" s="4" t="n">
        <v>0</v>
      </c>
      <c r="Q1036" s="4" t="n">
        <v>3</v>
      </c>
      <c r="R1036" s="4" t="n">
        <v>7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37</v>
      </c>
      <c r="AA1036" s="4" t="str">
        <f aca="false">IF(AND(Z1036 &lt; 36, Z1036&gt;23), "24-35",
IF(AND(Z1036 &lt; 51, Z1036&gt;35), "36-50",
IF(AND(Z1036 &lt; 66, Z1036&gt;50), "51-65",
IF(Z1036&gt;65, "66+", "?"))))</f>
        <v>36-50</v>
      </c>
      <c r="AB1036" s="4" t="n">
        <v>2609</v>
      </c>
      <c r="AC1036" s="4" t="n">
        <v>0</v>
      </c>
      <c r="AD1036" s="4" t="n">
        <v>1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1</v>
      </c>
      <c r="AK1036" s="4" t="n">
        <v>0</v>
      </c>
      <c r="AL1036" s="4" t="n">
        <v>17</v>
      </c>
      <c r="AM1036" s="5" t="n">
        <v>42240</v>
      </c>
      <c r="AN1036" s="3" t="n">
        <f aca="false">MONTH(AM1036)</f>
        <v>8</v>
      </c>
      <c r="AO1036" s="3" t="str">
        <f aca="false">TEXT(AM1036,"mmmm")</f>
        <v>August</v>
      </c>
    </row>
    <row r="1037" customFormat="false" ht="12.75" hidden="true" customHeight="false" outlineLevel="0" collapsed="false">
      <c r="A1037" s="3" t="n">
        <v>1036</v>
      </c>
      <c r="B1037" s="4" t="n">
        <v>70596</v>
      </c>
      <c r="C1037" s="4" t="n">
        <v>942</v>
      </c>
      <c r="E1037" s="4" t="n">
        <v>0</v>
      </c>
      <c r="F1037" s="4" t="n">
        <v>0</v>
      </c>
      <c r="G1037" s="4" t="n">
        <v>68</v>
      </c>
      <c r="H1037" s="4" t="n">
        <v>347</v>
      </c>
      <c r="I1037" s="4" t="n">
        <v>44</v>
      </c>
      <c r="J1037" s="4" t="n">
        <v>534</v>
      </c>
      <c r="K1037" s="4" t="n">
        <v>17</v>
      </c>
      <c r="L1037" s="4" t="n">
        <v>0</v>
      </c>
      <c r="M1037" s="4" t="n">
        <v>26</v>
      </c>
      <c r="N1037" s="4" t="n">
        <v>1</v>
      </c>
      <c r="O1037" s="4" t="n">
        <v>3</v>
      </c>
      <c r="P1037" s="4" t="n">
        <v>5</v>
      </c>
      <c r="Q1037" s="4" t="n">
        <v>12</v>
      </c>
      <c r="R1037" s="4" t="n">
        <v>2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35</v>
      </c>
      <c r="AA1037" s="4" t="str">
        <f aca="false">IF(AND(Z1037 &lt; 36, Z1037&gt;23), "24-35",
IF(AND(Z1037 &lt; 51, Z1037&gt;35), "36-50",
IF(AND(Z1037 &lt; 66, Z1037&gt;50), "51-65",
IF(Z1037&gt;65, "66+", "?"))))</f>
        <v>24-35</v>
      </c>
      <c r="AB1037" s="4" t="n">
        <v>2791</v>
      </c>
      <c r="AC1037" s="4" t="n">
        <v>0</v>
      </c>
      <c r="AD1037" s="4" t="n">
        <v>0</v>
      </c>
      <c r="AE1037" s="4" t="n">
        <v>1</v>
      </c>
      <c r="AF1037" s="4" t="n">
        <v>0</v>
      </c>
      <c r="AG1037" s="4" t="n">
        <v>0</v>
      </c>
      <c r="AH1037" s="4" t="n">
        <v>0</v>
      </c>
      <c r="AI1037" s="4" t="n">
        <v>1</v>
      </c>
      <c r="AJ1037" s="4" t="n">
        <v>0</v>
      </c>
      <c r="AK1037" s="4" t="n">
        <v>0</v>
      </c>
      <c r="AL1037" s="4" t="n">
        <v>916</v>
      </c>
      <c r="AM1037" s="5" t="n">
        <v>42058</v>
      </c>
      <c r="AN1037" s="3" t="n">
        <f aca="false">MONTH(AM1037)</f>
        <v>2</v>
      </c>
      <c r="AO1037" s="3" t="str">
        <f aca="false">TEXT(AM1037,"mmmm")</f>
        <v>February</v>
      </c>
    </row>
    <row r="1038" customFormat="false" ht="12.75" hidden="true" customHeight="false" outlineLevel="0" collapsed="false">
      <c r="A1038" s="3" t="n">
        <v>1037</v>
      </c>
      <c r="B1038" s="4" t="n">
        <v>42557</v>
      </c>
      <c r="C1038" s="4" t="n">
        <v>255</v>
      </c>
      <c r="E1038" s="4" t="n">
        <v>0</v>
      </c>
      <c r="F1038" s="4" t="n">
        <v>1</v>
      </c>
      <c r="G1038" s="4" t="n">
        <v>98</v>
      </c>
      <c r="H1038" s="4" t="n">
        <v>192</v>
      </c>
      <c r="I1038" s="4" t="n">
        <v>5</v>
      </c>
      <c r="J1038" s="4" t="n">
        <v>53</v>
      </c>
      <c r="K1038" s="4" t="n">
        <v>0</v>
      </c>
      <c r="L1038" s="4" t="n">
        <v>5</v>
      </c>
      <c r="M1038" s="4" t="n">
        <v>15</v>
      </c>
      <c r="N1038" s="4" t="n">
        <v>4</v>
      </c>
      <c r="O1038" s="4" t="n">
        <v>6</v>
      </c>
      <c r="P1038" s="4" t="n">
        <v>1</v>
      </c>
      <c r="Q1038" s="4" t="n">
        <v>4</v>
      </c>
      <c r="R1038" s="4" t="n">
        <v>8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n">
        <v>46</v>
      </c>
      <c r="AA1038" s="4" t="str">
        <f aca="false">IF(AND(Z1038 &lt; 36, Z1038&gt;23), "24-35",
IF(AND(Z1038 &lt; 51, Z1038&gt;35), "36-50",
IF(AND(Z1038 &lt; 66, Z1038&gt;50), "51-65",
IF(Z1038&gt;65, "66+", "?"))))</f>
        <v>36-50</v>
      </c>
      <c r="AB1038" s="4" t="n">
        <v>2828</v>
      </c>
      <c r="AC1038" s="4" t="n">
        <v>0</v>
      </c>
      <c r="AD1038" s="4" t="n">
        <v>1</v>
      </c>
      <c r="AE1038" s="4" t="n">
        <v>0</v>
      </c>
      <c r="AF1038" s="4" t="n">
        <v>0</v>
      </c>
      <c r="AG1038" s="4" t="n">
        <v>0</v>
      </c>
      <c r="AH1038" s="4" t="n">
        <v>0</v>
      </c>
      <c r="AI1038" s="4" t="n">
        <v>1</v>
      </c>
      <c r="AJ1038" s="4" t="n">
        <v>0</v>
      </c>
      <c r="AK1038" s="4" t="n">
        <v>0</v>
      </c>
      <c r="AL1038" s="4" t="n">
        <v>240</v>
      </c>
      <c r="AM1038" s="5" t="n">
        <v>42021</v>
      </c>
      <c r="AN1038" s="3" t="n">
        <f aca="false">MONTH(AM1038)</f>
        <v>1</v>
      </c>
      <c r="AO1038" s="3" t="str">
        <f aca="false">TEXT(AM1038,"mmmm")</f>
        <v>January</v>
      </c>
    </row>
    <row r="1039" customFormat="false" ht="12.75" hidden="true" customHeight="false" outlineLevel="0" collapsed="false">
      <c r="A1039" s="3" t="n">
        <v>1038</v>
      </c>
      <c r="B1039" s="4" t="n">
        <v>53312</v>
      </c>
      <c r="C1039" s="4" t="n">
        <v>253</v>
      </c>
      <c r="E1039" s="4" t="n">
        <v>0</v>
      </c>
      <c r="F1039" s="4" t="n">
        <v>0</v>
      </c>
      <c r="G1039" s="4" t="n">
        <v>32</v>
      </c>
      <c r="H1039" s="4" t="n">
        <v>241</v>
      </c>
      <c r="I1039" s="4" t="n">
        <v>0</v>
      </c>
      <c r="J1039" s="4" t="n">
        <v>12</v>
      </c>
      <c r="K1039" s="4" t="n">
        <v>0</v>
      </c>
      <c r="L1039" s="4" t="n">
        <v>0</v>
      </c>
      <c r="M1039" s="4" t="n">
        <v>25</v>
      </c>
      <c r="N1039" s="4" t="n">
        <v>1</v>
      </c>
      <c r="O1039" s="4" t="n">
        <v>5</v>
      </c>
      <c r="P1039" s="4" t="n">
        <v>1</v>
      </c>
      <c r="Q1039" s="4" t="n">
        <v>5</v>
      </c>
      <c r="R1039" s="4" t="n">
        <v>7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69</v>
      </c>
      <c r="AA1039" s="4" t="str">
        <f aca="false">IF(AND(Z1039 &lt; 36, Z1039&gt;23), "24-35",
IF(AND(Z1039 &lt; 51, Z1039&gt;35), "36-50",
IF(AND(Z1039 &lt; 66, Z1039&gt;50), "51-65",
IF(Z1039&gt;65, "66+", "?"))))</f>
        <v>66+</v>
      </c>
      <c r="AB1039" s="4" t="n">
        <v>2483</v>
      </c>
      <c r="AC1039" s="4" t="n">
        <v>0</v>
      </c>
      <c r="AD1039" s="4" t="n">
        <v>1</v>
      </c>
      <c r="AE1039" s="4" t="n">
        <v>0</v>
      </c>
      <c r="AF1039" s="4" t="n">
        <v>0</v>
      </c>
      <c r="AG1039" s="4" t="n">
        <v>0</v>
      </c>
      <c r="AH1039" s="4" t="n">
        <v>0</v>
      </c>
      <c r="AI1039" s="4" t="n">
        <v>0</v>
      </c>
      <c r="AJ1039" s="4" t="n">
        <v>0</v>
      </c>
      <c r="AK1039" s="4" t="n">
        <v>1</v>
      </c>
      <c r="AL1039" s="4" t="n">
        <v>228</v>
      </c>
      <c r="AM1039" s="5" t="n">
        <v>42366</v>
      </c>
      <c r="AN1039" s="3" t="n">
        <f aca="false">MONTH(AM1039)</f>
        <v>12</v>
      </c>
      <c r="AO1039" s="3" t="str">
        <f aca="false">TEXT(AM1039,"mmmm")</f>
        <v>December</v>
      </c>
    </row>
    <row r="1040" customFormat="false" ht="12.75" hidden="true" customHeight="false" outlineLevel="0" collapsed="false">
      <c r="A1040" s="3" t="n">
        <v>1039</v>
      </c>
      <c r="B1040" s="4" t="n">
        <v>72228</v>
      </c>
      <c r="C1040" s="4" t="n">
        <v>1194</v>
      </c>
      <c r="E1040" s="4" t="n">
        <v>0</v>
      </c>
      <c r="F1040" s="4" t="n">
        <v>0</v>
      </c>
      <c r="G1040" s="4" t="n">
        <v>87</v>
      </c>
      <c r="H1040" s="4" t="n">
        <v>631</v>
      </c>
      <c r="I1040" s="4" t="n">
        <v>28</v>
      </c>
      <c r="J1040" s="4" t="n">
        <v>491</v>
      </c>
      <c r="K1040" s="4" t="n">
        <v>30</v>
      </c>
      <c r="L1040" s="4" t="n">
        <v>14</v>
      </c>
      <c r="M1040" s="4" t="n">
        <v>56</v>
      </c>
      <c r="N1040" s="4" t="n">
        <v>1</v>
      </c>
      <c r="O1040" s="4" t="n">
        <v>6</v>
      </c>
      <c r="P1040" s="4" t="n">
        <v>7</v>
      </c>
      <c r="Q1040" s="4" t="n">
        <v>8</v>
      </c>
      <c r="R1040" s="4" t="n">
        <v>3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68</v>
      </c>
      <c r="AA1040" s="4" t="str">
        <f aca="false">IF(AND(Z1040 &lt; 36, Z1040&gt;23), "24-35",
IF(AND(Z1040 &lt; 51, Z1040&gt;35), "36-50",
IF(AND(Z1040 &lt; 66, Z1040&gt;50), "51-65",
IF(Z1040&gt;65, "66+", "?"))))</f>
        <v>66+</v>
      </c>
      <c r="AB1040" s="4" t="n">
        <v>2738</v>
      </c>
      <c r="AC1040" s="4" t="n">
        <v>0</v>
      </c>
      <c r="AD1040" s="4" t="n">
        <v>0</v>
      </c>
      <c r="AE1040" s="4" t="n">
        <v>1</v>
      </c>
      <c r="AF1040" s="4" t="n">
        <v>0</v>
      </c>
      <c r="AG1040" s="4" t="n">
        <v>0</v>
      </c>
      <c r="AH1040" s="4" t="n">
        <v>0</v>
      </c>
      <c r="AI1040" s="4" t="n">
        <v>1</v>
      </c>
      <c r="AJ1040" s="4" t="n">
        <v>0</v>
      </c>
      <c r="AK1040" s="4" t="n">
        <v>0</v>
      </c>
      <c r="AL1040" s="4" t="n">
        <v>1138</v>
      </c>
      <c r="AM1040" s="5" t="n">
        <v>42111</v>
      </c>
      <c r="AN1040" s="3" t="n">
        <f aca="false">MONTH(AM1040)</f>
        <v>4</v>
      </c>
      <c r="AO1040" s="3" t="str">
        <f aca="false">TEXT(AM1040,"mmmm")</f>
        <v>April</v>
      </c>
    </row>
    <row r="1041" customFormat="false" ht="12.75" hidden="true" customHeight="false" outlineLevel="0" collapsed="false">
      <c r="A1041" s="3" t="n">
        <v>1040</v>
      </c>
      <c r="B1041" s="4" t="n">
        <v>67605</v>
      </c>
      <c r="C1041" s="4" t="n">
        <v>884</v>
      </c>
      <c r="E1041" s="4" t="n">
        <v>0</v>
      </c>
      <c r="F1041" s="4" t="n">
        <v>0</v>
      </c>
      <c r="G1041" s="4" t="n">
        <v>84</v>
      </c>
      <c r="H1041" s="4" t="n">
        <v>336</v>
      </c>
      <c r="I1041" s="4" t="n">
        <v>28</v>
      </c>
      <c r="J1041" s="4" t="n">
        <v>282</v>
      </c>
      <c r="K1041" s="4" t="n">
        <v>184</v>
      </c>
      <c r="L1041" s="4" t="n">
        <v>54</v>
      </c>
      <c r="M1041" s="4" t="n">
        <v>54</v>
      </c>
      <c r="N1041" s="4" t="n">
        <v>1</v>
      </c>
      <c r="O1041" s="4" t="n">
        <v>2</v>
      </c>
      <c r="P1041" s="4" t="n">
        <v>8</v>
      </c>
      <c r="Q1041" s="4" t="n">
        <v>6</v>
      </c>
      <c r="R1041" s="4" t="n">
        <v>1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33</v>
      </c>
      <c r="AA1041" s="4" t="str">
        <f aca="false">IF(AND(Z1041 &lt; 36, Z1041&gt;23), "24-35",
IF(AND(Z1041 &lt; 51, Z1041&gt;35), "36-50",
IF(AND(Z1041 &lt; 66, Z1041&gt;50), "51-65",
IF(Z1041&gt;65, "66+", "?"))))</f>
        <v>24-35</v>
      </c>
      <c r="AB1041" s="4" t="n">
        <v>2614</v>
      </c>
      <c r="AC1041" s="4" t="n">
        <v>0</v>
      </c>
      <c r="AD1041" s="4" t="n">
        <v>0</v>
      </c>
      <c r="AE1041" s="4" t="n">
        <v>0</v>
      </c>
      <c r="AF1041" s="4" t="n">
        <v>1</v>
      </c>
      <c r="AG1041" s="4" t="n">
        <v>0</v>
      </c>
      <c r="AH1041" s="4" t="n">
        <v>0</v>
      </c>
      <c r="AI1041" s="4" t="n">
        <v>1</v>
      </c>
      <c r="AJ1041" s="4" t="n">
        <v>0</v>
      </c>
      <c r="AK1041" s="4" t="n">
        <v>0</v>
      </c>
      <c r="AL1041" s="4" t="n">
        <v>830</v>
      </c>
      <c r="AM1041" s="5" t="n">
        <v>42235</v>
      </c>
      <c r="AN1041" s="3" t="n">
        <f aca="false">MONTH(AM1041)</f>
        <v>8</v>
      </c>
      <c r="AO1041" s="3" t="str">
        <f aca="false">TEXT(AM1041,"mmmm")</f>
        <v>August</v>
      </c>
    </row>
    <row r="1042" customFormat="false" ht="12.75" hidden="true" customHeight="false" outlineLevel="0" collapsed="false">
      <c r="A1042" s="3" t="n">
        <v>1041</v>
      </c>
      <c r="B1042" s="4" t="n">
        <v>62845</v>
      </c>
      <c r="C1042" s="4" t="n">
        <v>1144</v>
      </c>
      <c r="E1042" s="4" t="n">
        <v>1</v>
      </c>
      <c r="F1042" s="4" t="n">
        <v>1</v>
      </c>
      <c r="G1042" s="4" t="n">
        <v>3</v>
      </c>
      <c r="H1042" s="4" t="n">
        <v>1099</v>
      </c>
      <c r="I1042" s="4" t="n">
        <v>0</v>
      </c>
      <c r="J1042" s="4" t="n">
        <v>45</v>
      </c>
      <c r="K1042" s="4" t="n">
        <v>0</v>
      </c>
      <c r="L1042" s="4" t="n">
        <v>0</v>
      </c>
      <c r="M1042" s="4" t="n">
        <v>34</v>
      </c>
      <c r="N1042" s="4" t="n">
        <v>11</v>
      </c>
      <c r="O1042" s="4" t="n">
        <v>3</v>
      </c>
      <c r="P1042" s="4" t="n">
        <v>4</v>
      </c>
      <c r="Q1042" s="4" t="n">
        <v>10</v>
      </c>
      <c r="R1042" s="4" t="n">
        <v>8</v>
      </c>
      <c r="S1042" s="4" t="n">
        <v>0</v>
      </c>
      <c r="T1042" s="4" t="n">
        <v>0</v>
      </c>
      <c r="U1042" s="4" t="n">
        <v>0</v>
      </c>
      <c r="V1042" s="4" t="n">
        <v>1</v>
      </c>
      <c r="W1042" s="4" t="n">
        <v>0</v>
      </c>
      <c r="X1042" s="4" t="n">
        <v>0</v>
      </c>
      <c r="Y1042" s="4" t="n">
        <v>0</v>
      </c>
      <c r="Z1042" s="4" t="n">
        <v>71</v>
      </c>
      <c r="AA1042" s="4" t="str">
        <f aca="false">IF(AND(Z1042 &lt; 36, Z1042&gt;23), "24-35",
IF(AND(Z1042 &lt; 51, Z1042&gt;35), "36-50",
IF(AND(Z1042 &lt; 66, Z1042&gt;50), "51-65",
IF(Z1042&gt;65, "66+", "?"))))</f>
        <v>66+</v>
      </c>
      <c r="AB1042" s="4" t="n">
        <v>2795</v>
      </c>
      <c r="AC1042" s="4" t="n">
        <v>0</v>
      </c>
      <c r="AD1042" s="4" t="n">
        <v>1</v>
      </c>
      <c r="AE1042" s="4" t="n">
        <v>0</v>
      </c>
      <c r="AF1042" s="4" t="n">
        <v>0</v>
      </c>
      <c r="AG1042" s="4" t="n">
        <v>0</v>
      </c>
      <c r="AH1042" s="4" t="n">
        <v>0</v>
      </c>
      <c r="AI1042" s="4" t="n">
        <v>0</v>
      </c>
      <c r="AJ1042" s="4" t="n">
        <v>1</v>
      </c>
      <c r="AK1042" s="4" t="n">
        <v>0</v>
      </c>
      <c r="AL1042" s="4" t="n">
        <v>1110</v>
      </c>
      <c r="AM1042" s="5" t="n">
        <v>42054</v>
      </c>
      <c r="AN1042" s="3" t="n">
        <f aca="false">MONTH(AM1042)</f>
        <v>2</v>
      </c>
      <c r="AO1042" s="3" t="str">
        <f aca="false">TEXT(AM1042,"mmmm")</f>
        <v>February</v>
      </c>
    </row>
    <row r="1043" customFormat="false" ht="12.75" hidden="true" customHeight="false" outlineLevel="0" collapsed="false">
      <c r="A1043" s="3" t="n">
        <v>1042</v>
      </c>
      <c r="B1043" s="4" t="n">
        <v>65196</v>
      </c>
      <c r="C1043" s="4" t="n">
        <v>955</v>
      </c>
      <c r="E1043" s="4" t="n">
        <v>0</v>
      </c>
      <c r="F1043" s="4" t="n">
        <v>2</v>
      </c>
      <c r="G1043" s="4" t="n">
        <v>34</v>
      </c>
      <c r="H1043" s="4" t="n">
        <v>743</v>
      </c>
      <c r="I1043" s="4" t="n">
        <v>19</v>
      </c>
      <c r="J1043" s="4" t="n">
        <v>181</v>
      </c>
      <c r="K1043" s="4" t="n">
        <v>12</v>
      </c>
      <c r="L1043" s="4" t="n">
        <v>0</v>
      </c>
      <c r="M1043" s="4" t="n">
        <v>200</v>
      </c>
      <c r="N1043" s="4" t="n">
        <v>2</v>
      </c>
      <c r="O1043" s="4" t="n">
        <v>7</v>
      </c>
      <c r="P1043" s="4" t="n">
        <v>6</v>
      </c>
      <c r="Q1043" s="4" t="n">
        <v>11</v>
      </c>
      <c r="R1043" s="4" t="n">
        <v>5</v>
      </c>
      <c r="S1043" s="4" t="n">
        <v>0</v>
      </c>
      <c r="T1043" s="4" t="n">
        <v>0</v>
      </c>
      <c r="U1043" s="4" t="n">
        <v>1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62</v>
      </c>
      <c r="AA1043" s="4" t="str">
        <f aca="false">IF(AND(Z1043 &lt; 36, Z1043&gt;23), "24-35",
IF(AND(Z1043 &lt; 51, Z1043&gt;35), "36-50",
IF(AND(Z1043 &lt; 66, Z1043&gt;50), "51-65",
IF(Z1043&gt;65, "66+", "?"))))</f>
        <v>51-65</v>
      </c>
      <c r="AB1043" s="4" t="n">
        <v>2498</v>
      </c>
      <c r="AC1043" s="4" t="n">
        <v>0</v>
      </c>
      <c r="AD1043" s="4" t="n">
        <v>0</v>
      </c>
      <c r="AE1043" s="4" t="n">
        <v>0</v>
      </c>
      <c r="AF1043" s="4" t="n">
        <v>1</v>
      </c>
      <c r="AG1043" s="4" t="n">
        <v>0</v>
      </c>
      <c r="AH1043" s="4" t="n">
        <v>0</v>
      </c>
      <c r="AI1043" s="4" t="n">
        <v>1</v>
      </c>
      <c r="AJ1043" s="4" t="n">
        <v>0</v>
      </c>
      <c r="AK1043" s="4" t="n">
        <v>0</v>
      </c>
      <c r="AL1043" s="4" t="n">
        <v>755</v>
      </c>
      <c r="AM1043" s="5" t="n">
        <v>42351</v>
      </c>
      <c r="AN1043" s="3" t="n">
        <f aca="false">MONTH(AM1043)</f>
        <v>12</v>
      </c>
      <c r="AO1043" s="3" t="str">
        <f aca="false">TEXT(AM1043,"mmmm")</f>
        <v>December</v>
      </c>
    </row>
    <row r="1044" customFormat="false" ht="12.75" hidden="false" customHeight="false" outlineLevel="0" collapsed="false">
      <c r="A1044" s="3" t="n">
        <v>1043</v>
      </c>
      <c r="B1044" s="4" t="n">
        <v>63342</v>
      </c>
      <c r="C1044" s="4" t="n">
        <v>1080</v>
      </c>
      <c r="D1044" s="4" t="n">
        <f aca="false">C1044*100/B1044</f>
        <v>1.70502983802217</v>
      </c>
      <c r="E1044" s="4" t="n">
        <v>0</v>
      </c>
      <c r="F1044" s="4" t="n">
        <v>1</v>
      </c>
      <c r="G1044" s="4" t="n">
        <v>48</v>
      </c>
      <c r="H1044" s="4" t="n">
        <v>918</v>
      </c>
      <c r="I1044" s="4" t="n">
        <v>21</v>
      </c>
      <c r="J1044" s="4" t="n">
        <v>118</v>
      </c>
      <c r="K1044" s="4" t="n">
        <v>13</v>
      </c>
      <c r="L1044" s="4" t="n">
        <v>10</v>
      </c>
      <c r="M1044" s="4" t="n">
        <v>21</v>
      </c>
      <c r="N1044" s="4" t="n">
        <v>3</v>
      </c>
      <c r="O1044" s="4" t="n">
        <v>8</v>
      </c>
      <c r="P1044" s="4" t="n">
        <v>3</v>
      </c>
      <c r="Q1044" s="4" t="n">
        <v>5</v>
      </c>
      <c r="R1044" s="4" t="n">
        <v>6</v>
      </c>
      <c r="S1044" s="4" t="n">
        <v>0</v>
      </c>
      <c r="T1044" s="4" t="n">
        <v>0</v>
      </c>
      <c r="U1044" s="4" t="n">
        <v>0</v>
      </c>
      <c r="V1044" s="4" t="n">
        <v>1</v>
      </c>
      <c r="W1044" s="4" t="n">
        <v>0</v>
      </c>
      <c r="X1044" s="4" t="n">
        <v>0</v>
      </c>
      <c r="Y1044" s="4" t="n">
        <v>1</v>
      </c>
      <c r="Z1044" s="4" t="n">
        <v>59</v>
      </c>
      <c r="AA1044" s="4" t="str">
        <f aca="false">IF(AND(Z1044 &lt; 36, Z1044&gt;23), "24-35",
IF(AND(Z1044 &lt; 51, Z1044&gt;35), "36-50",
IF(AND(Z1044 &lt; 66, Z1044&gt;50), "51-65",
IF(Z1044&gt;65, "66+", "?"))))</f>
        <v>51-65</v>
      </c>
      <c r="AB1044" s="4" t="n">
        <v>2780</v>
      </c>
      <c r="AC1044" s="4" t="n">
        <v>0</v>
      </c>
      <c r="AD1044" s="4" t="n">
        <v>0</v>
      </c>
      <c r="AE1044" s="4" t="n">
        <v>0</v>
      </c>
      <c r="AF1044" s="4" t="n">
        <v>1</v>
      </c>
      <c r="AG1044" s="4" t="n">
        <v>0</v>
      </c>
      <c r="AH1044" s="4" t="n">
        <v>0</v>
      </c>
      <c r="AI1044" s="4" t="n">
        <v>0</v>
      </c>
      <c r="AJ1044" s="4" t="n">
        <v>0</v>
      </c>
      <c r="AK1044" s="4" t="n">
        <v>1</v>
      </c>
      <c r="AL1044" s="4" t="n">
        <v>1059</v>
      </c>
      <c r="AM1044" s="5" t="n">
        <v>42069</v>
      </c>
      <c r="AN1044" s="3" t="n">
        <f aca="false">MONTH(AM1044)</f>
        <v>3</v>
      </c>
      <c r="AO1044" s="3" t="str">
        <f aca="false">TEXT(AM1044,"mmmm")</f>
        <v>March</v>
      </c>
    </row>
    <row r="1045" customFormat="false" ht="12.75" hidden="true" customHeight="false" outlineLevel="0" collapsed="false">
      <c r="A1045" s="3" t="n">
        <v>1044</v>
      </c>
      <c r="B1045" s="4" t="n">
        <v>35860</v>
      </c>
      <c r="C1045" s="4" t="n">
        <v>29</v>
      </c>
      <c r="E1045" s="4" t="n">
        <v>1</v>
      </c>
      <c r="F1045" s="4" t="n">
        <v>1</v>
      </c>
      <c r="G1045" s="4" t="n">
        <v>37</v>
      </c>
      <c r="H1045" s="4" t="n">
        <v>15</v>
      </c>
      <c r="I1045" s="4" t="n">
        <v>0</v>
      </c>
      <c r="J1045" s="4" t="n">
        <v>8</v>
      </c>
      <c r="K1045" s="4" t="n">
        <v>4</v>
      </c>
      <c r="L1045" s="4" t="n">
        <v>2</v>
      </c>
      <c r="M1045" s="4" t="n">
        <v>20</v>
      </c>
      <c r="N1045" s="4" t="n">
        <v>2</v>
      </c>
      <c r="O1045" s="4" t="n">
        <v>1</v>
      </c>
      <c r="P1045" s="4" t="n">
        <v>1</v>
      </c>
      <c r="Q1045" s="4" t="n">
        <v>2</v>
      </c>
      <c r="R1045" s="4" t="n">
        <v>5</v>
      </c>
      <c r="S1045" s="4" t="n">
        <v>0</v>
      </c>
      <c r="T1045" s="4" t="n">
        <v>0</v>
      </c>
      <c r="U1045" s="4" t="n">
        <v>1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47</v>
      </c>
      <c r="AA1045" s="4" t="str">
        <f aca="false">IF(AND(Z1045 &lt; 36, Z1045&gt;23), "24-35",
IF(AND(Z1045 &lt; 51, Z1045&gt;35), "36-50",
IF(AND(Z1045 &lt; 66, Z1045&gt;50), "51-65",
IF(Z1045&gt;65, "66+", "?"))))</f>
        <v>36-50</v>
      </c>
      <c r="AB1045" s="4" t="n">
        <v>2200</v>
      </c>
      <c r="AC1045" s="4" t="n">
        <v>1</v>
      </c>
      <c r="AD1045" s="4" t="n">
        <v>0</v>
      </c>
      <c r="AE1045" s="4" t="n">
        <v>0</v>
      </c>
      <c r="AF1045" s="4" t="n">
        <v>0</v>
      </c>
      <c r="AG1045" s="4" t="n">
        <v>0</v>
      </c>
      <c r="AH1045" s="4" t="n">
        <v>0</v>
      </c>
      <c r="AI1045" s="4" t="n">
        <v>0</v>
      </c>
      <c r="AJ1045" s="4" t="n">
        <v>0</v>
      </c>
      <c r="AK1045" s="4" t="n">
        <v>1</v>
      </c>
      <c r="AL1045" s="4" t="n">
        <v>9</v>
      </c>
      <c r="AM1045" s="5" t="n">
        <v>42649</v>
      </c>
      <c r="AN1045" s="3" t="n">
        <f aca="false">MONTH(AM1045)</f>
        <v>10</v>
      </c>
      <c r="AO1045" s="3" t="str">
        <f aca="false">TEXT(AM1045,"mmmm")</f>
        <v>October</v>
      </c>
    </row>
    <row r="1046" customFormat="false" ht="12.75" hidden="true" customHeight="false" outlineLevel="0" collapsed="false">
      <c r="A1046" s="3" t="n">
        <v>1045</v>
      </c>
      <c r="B1046" s="4" t="n">
        <v>65526</v>
      </c>
      <c r="C1046" s="4" t="n">
        <v>497</v>
      </c>
      <c r="E1046" s="4" t="n">
        <v>0</v>
      </c>
      <c r="F1046" s="4" t="n">
        <v>1</v>
      </c>
      <c r="G1046" s="4" t="n">
        <v>22</v>
      </c>
      <c r="H1046" s="4" t="n">
        <v>397</v>
      </c>
      <c r="I1046" s="4" t="n">
        <v>19</v>
      </c>
      <c r="J1046" s="4" t="n">
        <v>69</v>
      </c>
      <c r="K1046" s="4" t="n">
        <v>12</v>
      </c>
      <c r="L1046" s="4" t="n">
        <v>0</v>
      </c>
      <c r="M1046" s="4" t="n">
        <v>9</v>
      </c>
      <c r="N1046" s="4" t="n">
        <v>1</v>
      </c>
      <c r="O1046" s="4" t="n">
        <v>4</v>
      </c>
      <c r="P1046" s="4" t="n">
        <v>4</v>
      </c>
      <c r="Q1046" s="4" t="n">
        <v>8</v>
      </c>
      <c r="R1046" s="4" t="n">
        <v>2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56</v>
      </c>
      <c r="AA1046" s="4" t="str">
        <f aca="false">IF(AND(Z1046 &lt; 36, Z1046&gt;23), "24-35",
IF(AND(Z1046 &lt; 51, Z1046&gt;35), "36-50",
IF(AND(Z1046 &lt; 66, Z1046&gt;50), "51-65",
IF(Z1046&gt;65, "66+", "?"))))</f>
        <v>51-65</v>
      </c>
      <c r="AB1046" s="4" t="n">
        <v>2238</v>
      </c>
      <c r="AC1046" s="4" t="n">
        <v>0</v>
      </c>
      <c r="AD1046" s="4" t="n">
        <v>1</v>
      </c>
      <c r="AE1046" s="4" t="n">
        <v>0</v>
      </c>
      <c r="AF1046" s="4" t="n">
        <v>0</v>
      </c>
      <c r="AG1046" s="4" t="n">
        <v>0</v>
      </c>
      <c r="AH1046" s="4" t="n">
        <v>0</v>
      </c>
      <c r="AI1046" s="4" t="n">
        <v>0</v>
      </c>
      <c r="AJ1046" s="4" t="n">
        <v>0</v>
      </c>
      <c r="AK1046" s="4" t="n">
        <v>1</v>
      </c>
      <c r="AL1046" s="4" t="n">
        <v>488</v>
      </c>
      <c r="AM1046" s="5" t="n">
        <v>42611</v>
      </c>
      <c r="AN1046" s="3" t="n">
        <f aca="false">MONTH(AM1046)</f>
        <v>8</v>
      </c>
      <c r="AO1046" s="3" t="str">
        <f aca="false">TEXT(AM1046,"mmmm")</f>
        <v>August</v>
      </c>
    </row>
    <row r="1047" customFormat="false" ht="12.75" hidden="true" customHeight="false" outlineLevel="0" collapsed="false">
      <c r="A1047" s="3" t="n">
        <v>1046</v>
      </c>
      <c r="B1047" s="4" t="n">
        <v>16860</v>
      </c>
      <c r="C1047" s="4" t="n">
        <v>24</v>
      </c>
      <c r="E1047" s="4" t="n">
        <v>1</v>
      </c>
      <c r="F1047" s="4" t="n">
        <v>1</v>
      </c>
      <c r="G1047" s="4" t="n">
        <v>19</v>
      </c>
      <c r="H1047" s="4" t="n">
        <v>10</v>
      </c>
      <c r="I1047" s="4" t="n">
        <v>4</v>
      </c>
      <c r="J1047" s="4" t="n">
        <v>4</v>
      </c>
      <c r="K1047" s="4" t="n">
        <v>3</v>
      </c>
      <c r="L1047" s="4" t="n">
        <v>3</v>
      </c>
      <c r="M1047" s="4" t="n">
        <v>14</v>
      </c>
      <c r="N1047" s="4" t="n">
        <v>3</v>
      </c>
      <c r="O1047" s="4" t="n">
        <v>1</v>
      </c>
      <c r="P1047" s="4" t="n">
        <v>1</v>
      </c>
      <c r="Q1047" s="4" t="n">
        <v>3</v>
      </c>
      <c r="R1047" s="4" t="n">
        <v>7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59</v>
      </c>
      <c r="AA1047" s="4" t="str">
        <f aca="false">IF(AND(Z1047 &lt; 36, Z1047&gt;23), "24-35",
IF(AND(Z1047 &lt; 51, Z1047&gt;35), "36-50",
IF(AND(Z1047 &lt; 66, Z1047&gt;50), "51-65",
IF(Z1047&gt;65, "66+", "?"))))</f>
        <v>51-65</v>
      </c>
      <c r="AB1047" s="4" t="n">
        <v>2814</v>
      </c>
      <c r="AC1047" s="4" t="n">
        <v>0</v>
      </c>
      <c r="AD1047" s="4" t="n">
        <v>1</v>
      </c>
      <c r="AE1047" s="4" t="n">
        <v>0</v>
      </c>
      <c r="AF1047" s="4" t="n">
        <v>0</v>
      </c>
      <c r="AG1047" s="4" t="n">
        <v>0</v>
      </c>
      <c r="AH1047" s="4" t="n">
        <v>0</v>
      </c>
      <c r="AI1047" s="4" t="n">
        <v>1</v>
      </c>
      <c r="AJ1047" s="4" t="n">
        <v>0</v>
      </c>
      <c r="AK1047" s="4" t="n">
        <v>0</v>
      </c>
      <c r="AL1047" s="4" t="n">
        <v>10</v>
      </c>
      <c r="AM1047" s="5" t="n">
        <v>42035</v>
      </c>
      <c r="AN1047" s="3" t="n">
        <f aca="false">MONTH(AM1047)</f>
        <v>1</v>
      </c>
      <c r="AO1047" s="3" t="str">
        <f aca="false">TEXT(AM1047,"mmmm")</f>
        <v>January</v>
      </c>
    </row>
    <row r="1048" customFormat="false" ht="12.75" hidden="false" customHeight="false" outlineLevel="0" collapsed="false">
      <c r="A1048" s="3" t="n">
        <v>1047</v>
      </c>
      <c r="B1048" s="4" t="n">
        <v>87305</v>
      </c>
      <c r="C1048" s="4" t="n">
        <v>1072</v>
      </c>
      <c r="D1048" s="4" t="n">
        <f aca="false">C1048*100/B1048</f>
        <v>1.22787927381021</v>
      </c>
      <c r="E1048" s="4" t="n">
        <v>0</v>
      </c>
      <c r="F1048" s="4" t="n">
        <v>0</v>
      </c>
      <c r="G1048" s="4" t="n">
        <v>19</v>
      </c>
      <c r="H1048" s="4" t="n">
        <v>345</v>
      </c>
      <c r="I1048" s="4" t="n">
        <v>25</v>
      </c>
      <c r="J1048" s="4" t="n">
        <v>501</v>
      </c>
      <c r="K1048" s="4" t="n">
        <v>63</v>
      </c>
      <c r="L1048" s="4" t="n">
        <v>138</v>
      </c>
      <c r="M1048" s="4" t="n">
        <v>80</v>
      </c>
      <c r="N1048" s="4" t="n">
        <v>1</v>
      </c>
      <c r="O1048" s="4" t="n">
        <v>5</v>
      </c>
      <c r="P1048" s="4" t="n">
        <v>3</v>
      </c>
      <c r="Q1048" s="4" t="n">
        <v>8</v>
      </c>
      <c r="R1048" s="4" t="n">
        <v>2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1</v>
      </c>
      <c r="X1048" s="4" t="n">
        <v>0</v>
      </c>
      <c r="Y1048" s="4" t="n">
        <v>1</v>
      </c>
      <c r="Z1048" s="4" t="n">
        <v>60</v>
      </c>
      <c r="AA1048" s="4" t="str">
        <f aca="false">IF(AND(Z1048 &lt; 36, Z1048&gt;23), "24-35",
IF(AND(Z1048 &lt; 51, Z1048&gt;35), "36-50",
IF(AND(Z1048 &lt; 66, Z1048&gt;50), "51-65",
IF(Z1048&gt;65, "66+", "?"))))</f>
        <v>51-65</v>
      </c>
      <c r="AB1048" s="4" t="n">
        <v>2803</v>
      </c>
      <c r="AC1048" s="4" t="n">
        <v>1</v>
      </c>
      <c r="AD1048" s="4" t="n">
        <v>0</v>
      </c>
      <c r="AE1048" s="4" t="n">
        <v>0</v>
      </c>
      <c r="AF1048" s="4" t="n">
        <v>0</v>
      </c>
      <c r="AG1048" s="4" t="n">
        <v>0</v>
      </c>
      <c r="AH1048" s="4" t="n">
        <v>1</v>
      </c>
      <c r="AI1048" s="4" t="n">
        <v>0</v>
      </c>
      <c r="AJ1048" s="4" t="n">
        <v>0</v>
      </c>
      <c r="AK1048" s="4" t="n">
        <v>0</v>
      </c>
      <c r="AL1048" s="4" t="n">
        <v>992</v>
      </c>
      <c r="AM1048" s="5" t="n">
        <v>42046</v>
      </c>
      <c r="AN1048" s="3" t="n">
        <f aca="false">MONTH(AM1048)</f>
        <v>2</v>
      </c>
      <c r="AO1048" s="3" t="str">
        <f aca="false">TEXT(AM1048,"mmmm")</f>
        <v>February</v>
      </c>
    </row>
    <row r="1049" customFormat="false" ht="12.75" hidden="true" customHeight="false" outlineLevel="0" collapsed="false">
      <c r="A1049" s="3" t="n">
        <v>1048</v>
      </c>
      <c r="B1049" s="4" t="n">
        <v>64176</v>
      </c>
      <c r="C1049" s="4" t="n">
        <v>1677</v>
      </c>
      <c r="E1049" s="4" t="n">
        <v>0</v>
      </c>
      <c r="F1049" s="4" t="n">
        <v>1</v>
      </c>
      <c r="G1049" s="4" t="n">
        <v>52</v>
      </c>
      <c r="H1049" s="4" t="n">
        <v>1215</v>
      </c>
      <c r="I1049" s="4" t="n">
        <v>33</v>
      </c>
      <c r="J1049" s="4" t="n">
        <v>249</v>
      </c>
      <c r="K1049" s="4" t="n">
        <v>64</v>
      </c>
      <c r="L1049" s="4" t="n">
        <v>116</v>
      </c>
      <c r="M1049" s="4" t="n">
        <v>149</v>
      </c>
      <c r="N1049" s="4" t="n">
        <v>8</v>
      </c>
      <c r="O1049" s="4" t="n">
        <v>8</v>
      </c>
      <c r="P1049" s="4" t="n">
        <v>9</v>
      </c>
      <c r="Q1049" s="4" t="n">
        <v>8</v>
      </c>
      <c r="R1049" s="4" t="n">
        <v>6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55</v>
      </c>
      <c r="AA1049" s="4" t="str">
        <f aca="false">IF(AND(Z1049 &lt; 36, Z1049&gt;23), "24-35",
IF(AND(Z1049 &lt; 51, Z1049&gt;35), "36-50",
IF(AND(Z1049 &lt; 66, Z1049&gt;50), "51-65",
IF(Z1049&gt;65, "66+", "?"))))</f>
        <v>51-65</v>
      </c>
      <c r="AB1049" s="4" t="n">
        <v>2854</v>
      </c>
      <c r="AC1049" s="4" t="n">
        <v>1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1</v>
      </c>
      <c r="AI1049" s="4" t="n">
        <v>0</v>
      </c>
      <c r="AJ1049" s="4" t="n">
        <v>0</v>
      </c>
      <c r="AK1049" s="4" t="n">
        <v>0</v>
      </c>
      <c r="AL1049" s="4" t="n">
        <v>1528</v>
      </c>
      <c r="AM1049" s="5" t="n">
        <v>41995</v>
      </c>
      <c r="AN1049" s="3" t="n">
        <f aca="false">MONTH(AM1049)</f>
        <v>12</v>
      </c>
      <c r="AO1049" s="3" t="str">
        <f aca="false">TEXT(AM1049,"mmmm")</f>
        <v>December</v>
      </c>
    </row>
    <row r="1050" customFormat="false" ht="12.75" hidden="true" customHeight="false" outlineLevel="0" collapsed="false">
      <c r="A1050" s="3" t="n">
        <v>1049</v>
      </c>
      <c r="B1050" s="4" t="n">
        <v>22304</v>
      </c>
      <c r="C1050" s="4" t="n">
        <v>16</v>
      </c>
      <c r="E1050" s="4" t="n">
        <v>0</v>
      </c>
      <c r="F1050" s="4" t="n">
        <v>0</v>
      </c>
      <c r="G1050" s="4" t="n">
        <v>91</v>
      </c>
      <c r="H1050" s="4" t="n">
        <v>3</v>
      </c>
      <c r="I1050" s="4" t="n">
        <v>2</v>
      </c>
      <c r="J1050" s="4" t="n">
        <v>7</v>
      </c>
      <c r="K1050" s="4" t="n">
        <v>0</v>
      </c>
      <c r="L1050" s="4" t="n">
        <v>4</v>
      </c>
      <c r="M1050" s="4" t="n">
        <v>2</v>
      </c>
      <c r="N1050" s="4" t="n">
        <v>1</v>
      </c>
      <c r="O1050" s="4" t="n">
        <v>1</v>
      </c>
      <c r="P1050" s="4" t="n">
        <v>0</v>
      </c>
      <c r="Q1050" s="4" t="n">
        <v>2</v>
      </c>
      <c r="R1050" s="4" t="n">
        <v>8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64</v>
      </c>
      <c r="AA1050" s="4" t="str">
        <f aca="false">IF(AND(Z1050 &lt; 36, Z1050&gt;23), "24-35",
IF(AND(Z1050 &lt; 51, Z1050&gt;35), "36-50",
IF(AND(Z1050 &lt; 66, Z1050&gt;50), "51-65",
IF(Z1050&gt;65, "66+", "?"))))</f>
        <v>51-65</v>
      </c>
      <c r="AB1050" s="4" t="n">
        <v>2853</v>
      </c>
      <c r="AC1050" s="4" t="n">
        <v>1</v>
      </c>
      <c r="AD1050" s="4" t="n">
        <v>0</v>
      </c>
      <c r="AE1050" s="4" t="n">
        <v>0</v>
      </c>
      <c r="AF1050" s="4" t="n">
        <v>0</v>
      </c>
      <c r="AG1050" s="4" t="n">
        <v>0</v>
      </c>
      <c r="AH1050" s="4" t="n">
        <v>0</v>
      </c>
      <c r="AI1050" s="4" t="n">
        <v>1</v>
      </c>
      <c r="AJ1050" s="4" t="n">
        <v>0</v>
      </c>
      <c r="AK1050" s="4" t="n">
        <v>0</v>
      </c>
      <c r="AL1050" s="4" t="n">
        <v>14</v>
      </c>
      <c r="AM1050" s="5" t="n">
        <v>41996</v>
      </c>
      <c r="AN1050" s="3" t="n">
        <f aca="false">MONTH(AM1050)</f>
        <v>12</v>
      </c>
      <c r="AO1050" s="3" t="str">
        <f aca="false">TEXT(AM1050,"mmmm")</f>
        <v>December</v>
      </c>
    </row>
    <row r="1051" customFormat="false" ht="12.75" hidden="true" customHeight="false" outlineLevel="0" collapsed="false">
      <c r="A1051" s="3" t="n">
        <v>1050</v>
      </c>
      <c r="B1051" s="4" t="n">
        <v>67023</v>
      </c>
      <c r="C1051" s="4" t="n">
        <v>889</v>
      </c>
      <c r="E1051" s="4" t="n">
        <v>0</v>
      </c>
      <c r="F1051" s="4" t="n">
        <v>0</v>
      </c>
      <c r="G1051" s="4" t="n">
        <v>93</v>
      </c>
      <c r="H1051" s="4" t="n">
        <v>444</v>
      </c>
      <c r="I1051" s="4" t="n">
        <v>44</v>
      </c>
      <c r="J1051" s="4" t="n">
        <v>382</v>
      </c>
      <c r="K1051" s="4" t="n">
        <v>11</v>
      </c>
      <c r="L1051" s="4" t="n">
        <v>8</v>
      </c>
      <c r="M1051" s="4" t="n">
        <v>17</v>
      </c>
      <c r="N1051" s="4" t="n">
        <v>1</v>
      </c>
      <c r="O1051" s="4" t="n">
        <v>3</v>
      </c>
      <c r="P1051" s="4" t="n">
        <v>7</v>
      </c>
      <c r="Q1051" s="4" t="n">
        <v>13</v>
      </c>
      <c r="R1051" s="4" t="n">
        <v>2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1</v>
      </c>
      <c r="Y1051" s="4" t="n">
        <v>0</v>
      </c>
      <c r="Z1051" s="4" t="n">
        <v>42</v>
      </c>
      <c r="AA1051" s="4" t="str">
        <f aca="false">IF(AND(Z1051 &lt; 36, Z1051&gt;23), "24-35",
IF(AND(Z1051 &lt; 51, Z1051&gt;35), "36-50",
IF(AND(Z1051 &lt; 66, Z1051&gt;50), "51-65",
IF(Z1051&gt;65, "66+", "?"))))</f>
        <v>36-50</v>
      </c>
      <c r="AB1051" s="4" t="n">
        <v>2276</v>
      </c>
      <c r="AC1051" s="4" t="n">
        <v>0</v>
      </c>
      <c r="AD1051" s="4" t="n">
        <v>1</v>
      </c>
      <c r="AE1051" s="4" t="n">
        <v>0</v>
      </c>
      <c r="AF1051" s="4" t="n">
        <v>0</v>
      </c>
      <c r="AG1051" s="4" t="n">
        <v>0</v>
      </c>
      <c r="AH1051" s="4" t="n">
        <v>0</v>
      </c>
      <c r="AI1051" s="4" t="n">
        <v>1</v>
      </c>
      <c r="AJ1051" s="4" t="n">
        <v>0</v>
      </c>
      <c r="AK1051" s="4" t="n">
        <v>0</v>
      </c>
      <c r="AL1051" s="4" t="n">
        <v>872</v>
      </c>
      <c r="AM1051" s="5" t="n">
        <v>42573</v>
      </c>
      <c r="AN1051" s="3" t="n">
        <f aca="false">MONTH(AM1051)</f>
        <v>7</v>
      </c>
      <c r="AO1051" s="3" t="str">
        <f aca="false">TEXT(AM1051,"mmmm")</f>
        <v>July</v>
      </c>
    </row>
    <row r="1052" customFormat="false" ht="12.75" hidden="true" customHeight="false" outlineLevel="0" collapsed="false">
      <c r="A1052" s="3" t="n">
        <v>1051</v>
      </c>
      <c r="B1052" s="4" t="n">
        <v>32892</v>
      </c>
      <c r="C1052" s="4" t="n">
        <v>44</v>
      </c>
      <c r="E1052" s="4" t="n">
        <v>1</v>
      </c>
      <c r="F1052" s="4" t="n">
        <v>0</v>
      </c>
      <c r="G1052" s="4" t="n">
        <v>78</v>
      </c>
      <c r="H1052" s="4" t="n">
        <v>26</v>
      </c>
      <c r="I1052" s="4" t="n">
        <v>0</v>
      </c>
      <c r="J1052" s="4" t="n">
        <v>15</v>
      </c>
      <c r="K1052" s="4" t="n">
        <v>2</v>
      </c>
      <c r="L1052" s="4" t="n">
        <v>1</v>
      </c>
      <c r="M1052" s="4" t="n">
        <v>2</v>
      </c>
      <c r="N1052" s="4" t="n">
        <v>2</v>
      </c>
      <c r="O1052" s="4" t="n">
        <v>3</v>
      </c>
      <c r="P1052" s="4" t="n">
        <v>0</v>
      </c>
      <c r="Q1052" s="4" t="n">
        <v>3</v>
      </c>
      <c r="R1052" s="4" t="n">
        <v>8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49</v>
      </c>
      <c r="AA1052" s="4" t="str">
        <f aca="false">IF(AND(Z1052 &lt; 36, Z1052&gt;23), "24-35",
IF(AND(Z1052 &lt; 51, Z1052&gt;35), "36-50",
IF(AND(Z1052 &lt; 66, Z1052&gt;50), "51-65",
IF(Z1052&gt;65, "66+", "?"))))</f>
        <v>36-50</v>
      </c>
      <c r="AB1052" s="4" t="n">
        <v>2194</v>
      </c>
      <c r="AC1052" s="4" t="n">
        <v>0</v>
      </c>
      <c r="AD1052" s="4" t="n">
        <v>0</v>
      </c>
      <c r="AE1052" s="4" t="n">
        <v>0</v>
      </c>
      <c r="AF1052" s="4" t="n">
        <v>1</v>
      </c>
      <c r="AG1052" s="4" t="n">
        <v>0</v>
      </c>
      <c r="AH1052" s="4" t="n">
        <v>0</v>
      </c>
      <c r="AI1052" s="4" t="n">
        <v>0</v>
      </c>
      <c r="AJ1052" s="4" t="n">
        <v>0</v>
      </c>
      <c r="AK1052" s="4" t="n">
        <v>1</v>
      </c>
      <c r="AL1052" s="4" t="n">
        <v>42</v>
      </c>
      <c r="AM1052" s="5" t="n">
        <v>42655</v>
      </c>
      <c r="AN1052" s="3" t="n">
        <f aca="false">MONTH(AM1052)</f>
        <v>10</v>
      </c>
      <c r="AO1052" s="3" t="str">
        <f aca="false">TEXT(AM1052,"mmmm")</f>
        <v>October</v>
      </c>
    </row>
    <row r="1053" customFormat="false" ht="12.75" hidden="true" customHeight="false" outlineLevel="0" collapsed="false">
      <c r="A1053" s="3" t="n">
        <v>1052</v>
      </c>
      <c r="B1053" s="4" t="n">
        <v>70713</v>
      </c>
      <c r="C1053" s="4" t="n">
        <v>1287</v>
      </c>
      <c r="E1053" s="4" t="n">
        <v>0</v>
      </c>
      <c r="F1053" s="4" t="n">
        <v>1</v>
      </c>
      <c r="G1053" s="4" t="n">
        <v>23</v>
      </c>
      <c r="H1053" s="4" t="n">
        <v>736</v>
      </c>
      <c r="I1053" s="4" t="n">
        <v>114</v>
      </c>
      <c r="J1053" s="4" t="n">
        <v>279</v>
      </c>
      <c r="K1053" s="4" t="n">
        <v>82</v>
      </c>
      <c r="L1053" s="4" t="n">
        <v>76</v>
      </c>
      <c r="M1053" s="4" t="n">
        <v>190</v>
      </c>
      <c r="N1053" s="4" t="n">
        <v>6</v>
      </c>
      <c r="O1053" s="4" t="n">
        <v>5</v>
      </c>
      <c r="P1053" s="4" t="n">
        <v>6</v>
      </c>
      <c r="Q1053" s="4" t="n">
        <v>8</v>
      </c>
      <c r="R1053" s="4" t="n">
        <v>3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54</v>
      </c>
      <c r="AA1053" s="4" t="str">
        <f aca="false">IF(AND(Z1053 &lt; 36, Z1053&gt;23), "24-35",
IF(AND(Z1053 &lt; 51, Z1053&gt;35), "36-50",
IF(AND(Z1053 &lt; 66, Z1053&gt;50), "51-65",
IF(Z1053&gt;65, "66+", "?"))))</f>
        <v>51-65</v>
      </c>
      <c r="AB1053" s="4" t="n">
        <v>2732</v>
      </c>
      <c r="AC1053" s="4" t="n">
        <v>0</v>
      </c>
      <c r="AD1053" s="4" t="n">
        <v>0</v>
      </c>
      <c r="AE1053" s="4" t="n">
        <v>0</v>
      </c>
      <c r="AF1053" s="4" t="n">
        <v>1</v>
      </c>
      <c r="AG1053" s="4" t="n">
        <v>0</v>
      </c>
      <c r="AH1053" s="4" t="n">
        <v>0</v>
      </c>
      <c r="AI1053" s="4" t="n">
        <v>1</v>
      </c>
      <c r="AJ1053" s="4" t="n">
        <v>0</v>
      </c>
      <c r="AK1053" s="4" t="n">
        <v>0</v>
      </c>
      <c r="AL1053" s="4" t="n">
        <v>1097</v>
      </c>
      <c r="AM1053" s="5" t="n">
        <v>42117</v>
      </c>
      <c r="AN1053" s="3" t="n">
        <f aca="false">MONTH(AM1053)</f>
        <v>4</v>
      </c>
      <c r="AO1053" s="3" t="str">
        <f aca="false">TEXT(AM1053,"mmmm")</f>
        <v>April</v>
      </c>
    </row>
    <row r="1054" customFormat="false" ht="12.75" hidden="true" customHeight="false" outlineLevel="0" collapsed="false">
      <c r="A1054" s="3" t="n">
        <v>1053</v>
      </c>
      <c r="B1054" s="4" t="n">
        <v>59925</v>
      </c>
      <c r="C1054" s="4" t="n">
        <v>710</v>
      </c>
      <c r="E1054" s="4" t="n">
        <v>0</v>
      </c>
      <c r="F1054" s="4" t="n">
        <v>1</v>
      </c>
      <c r="G1054" s="4" t="n">
        <v>83</v>
      </c>
      <c r="H1054" s="4" t="n">
        <v>473</v>
      </c>
      <c r="I1054" s="4" t="n">
        <v>21</v>
      </c>
      <c r="J1054" s="4" t="n">
        <v>176</v>
      </c>
      <c r="K1054" s="4" t="n">
        <v>19</v>
      </c>
      <c r="L1054" s="4" t="n">
        <v>21</v>
      </c>
      <c r="M1054" s="4" t="n">
        <v>56</v>
      </c>
      <c r="N1054" s="4" t="n">
        <v>3</v>
      </c>
      <c r="O1054" s="4" t="n">
        <v>9</v>
      </c>
      <c r="P1054" s="4" t="n">
        <v>2</v>
      </c>
      <c r="Q1054" s="4" t="n">
        <v>9</v>
      </c>
      <c r="R1054" s="4" t="n">
        <v>6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65</v>
      </c>
      <c r="AA1054" s="4" t="str">
        <f aca="false">IF(AND(Z1054 &lt; 36, Z1054&gt;23), "24-35",
IF(AND(Z1054 &lt; 51, Z1054&gt;35), "36-50",
IF(AND(Z1054 &lt; 66, Z1054&gt;50), "51-65",
IF(Z1054&gt;65, "66+", "?"))))</f>
        <v>51-65</v>
      </c>
      <c r="AB1054" s="4" t="n">
        <v>2735</v>
      </c>
      <c r="AC1054" s="4" t="n">
        <v>0</v>
      </c>
      <c r="AD1054" s="4" t="n">
        <v>0</v>
      </c>
      <c r="AE1054" s="4" t="n">
        <v>0</v>
      </c>
      <c r="AF1054" s="4" t="n">
        <v>1</v>
      </c>
      <c r="AG1054" s="4" t="n">
        <v>0</v>
      </c>
      <c r="AH1054" s="4" t="n">
        <v>0</v>
      </c>
      <c r="AI1054" s="4" t="n">
        <v>1</v>
      </c>
      <c r="AJ1054" s="4" t="n">
        <v>0</v>
      </c>
      <c r="AK1054" s="4" t="n">
        <v>0</v>
      </c>
      <c r="AL1054" s="4" t="n">
        <v>654</v>
      </c>
      <c r="AM1054" s="5" t="n">
        <v>42114</v>
      </c>
      <c r="AN1054" s="3" t="n">
        <f aca="false">MONTH(AM1054)</f>
        <v>4</v>
      </c>
      <c r="AO1054" s="3" t="str">
        <f aca="false">TEXT(AM1054,"mmmm")</f>
        <v>April</v>
      </c>
    </row>
    <row r="1055" customFormat="false" ht="12.75" hidden="true" customHeight="false" outlineLevel="0" collapsed="false">
      <c r="A1055" s="3" t="n">
        <v>1054</v>
      </c>
      <c r="B1055" s="4" t="n">
        <v>39722</v>
      </c>
      <c r="C1055" s="4" t="n">
        <v>39</v>
      </c>
      <c r="E1055" s="4" t="n">
        <v>0</v>
      </c>
      <c r="F1055" s="4" t="n">
        <v>1</v>
      </c>
      <c r="G1055" s="4" t="n">
        <v>92</v>
      </c>
      <c r="H1055" s="4" t="n">
        <v>32</v>
      </c>
      <c r="I1055" s="4" t="n">
        <v>0</v>
      </c>
      <c r="J1055" s="4" t="n">
        <v>5</v>
      </c>
      <c r="K1055" s="4" t="n">
        <v>2</v>
      </c>
      <c r="L1055" s="4" t="n">
        <v>0</v>
      </c>
      <c r="M1055" s="4" t="n">
        <v>8</v>
      </c>
      <c r="N1055" s="4" t="n">
        <v>2</v>
      </c>
      <c r="O1055" s="4" t="n">
        <v>2</v>
      </c>
      <c r="P1055" s="4" t="n">
        <v>0</v>
      </c>
      <c r="Q1055" s="4" t="n">
        <v>3</v>
      </c>
      <c r="R1055" s="4" t="n">
        <v>5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  <c r="Z1055" s="4" t="n">
        <v>67</v>
      </c>
      <c r="AA1055" s="4" t="str">
        <f aca="false">IF(AND(Z1055 &lt; 36, Z1055&gt;23), "24-35",
IF(AND(Z1055 &lt; 51, Z1055&gt;35), "36-50",
IF(AND(Z1055 &lt; 66, Z1055&gt;50), "51-65",
IF(Z1055&gt;65, "66+", "?"))))</f>
        <v>66+</v>
      </c>
      <c r="AB1055" s="4" t="n">
        <v>2284</v>
      </c>
      <c r="AC1055" s="4" t="n">
        <v>0</v>
      </c>
      <c r="AD1055" s="4" t="n">
        <v>1</v>
      </c>
      <c r="AE1055" s="4" t="n">
        <v>0</v>
      </c>
      <c r="AF1055" s="4" t="n">
        <v>0</v>
      </c>
      <c r="AG1055" s="4" t="n">
        <v>0</v>
      </c>
      <c r="AH1055" s="4" t="n">
        <v>0</v>
      </c>
      <c r="AI1055" s="4" t="n">
        <v>1</v>
      </c>
      <c r="AJ1055" s="4" t="n">
        <v>0</v>
      </c>
      <c r="AK1055" s="4" t="n">
        <v>0</v>
      </c>
      <c r="AL1055" s="4" t="n">
        <v>31</v>
      </c>
      <c r="AM1055" s="5" t="n">
        <v>42565</v>
      </c>
      <c r="AN1055" s="3" t="n">
        <f aca="false">MONTH(AM1055)</f>
        <v>7</v>
      </c>
      <c r="AO1055" s="3" t="str">
        <f aca="false">TEXT(AM1055,"mmmm")</f>
        <v>July</v>
      </c>
    </row>
    <row r="1056" customFormat="false" ht="12.75" hidden="true" customHeight="false" outlineLevel="0" collapsed="false">
      <c r="A1056" s="3" t="n">
        <v>1055</v>
      </c>
      <c r="B1056" s="4" t="n">
        <v>46610</v>
      </c>
      <c r="C1056" s="4" t="n">
        <v>342</v>
      </c>
      <c r="E1056" s="4" t="n">
        <v>0</v>
      </c>
      <c r="F1056" s="4" t="n">
        <v>0</v>
      </c>
      <c r="G1056" s="4" t="n">
        <v>4</v>
      </c>
      <c r="H1056" s="4" t="n">
        <v>288</v>
      </c>
      <c r="I1056" s="4" t="n">
        <v>10</v>
      </c>
      <c r="J1056" s="4" t="n">
        <v>30</v>
      </c>
      <c r="K1056" s="4" t="n">
        <v>4</v>
      </c>
      <c r="L1056" s="4" t="n">
        <v>10</v>
      </c>
      <c r="M1056" s="4" t="n">
        <v>125</v>
      </c>
      <c r="N1056" s="4" t="n">
        <v>1</v>
      </c>
      <c r="O1056" s="4" t="n">
        <v>6</v>
      </c>
      <c r="P1056" s="4" t="n">
        <v>1</v>
      </c>
      <c r="Q1056" s="4" t="n">
        <v>6</v>
      </c>
      <c r="R1056" s="4" t="n">
        <v>6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n">
        <v>62</v>
      </c>
      <c r="AA1056" s="4" t="str">
        <f aca="false">IF(AND(Z1056 &lt; 36, Z1056&gt;23), "24-35",
IF(AND(Z1056 &lt; 51, Z1056&gt;35), "36-50",
IF(AND(Z1056 &lt; 66, Z1056&gt;50), "51-65",
IF(Z1056&gt;65, "66+", "?"))))</f>
        <v>51-65</v>
      </c>
      <c r="AB1056" s="4" t="n">
        <v>2505</v>
      </c>
      <c r="AC1056" s="4" t="n">
        <v>0</v>
      </c>
      <c r="AD1056" s="4" t="n">
        <v>0</v>
      </c>
      <c r="AE1056" s="4" t="n">
        <v>0</v>
      </c>
      <c r="AF1056" s="4" t="n">
        <v>1</v>
      </c>
      <c r="AG1056" s="4" t="n">
        <v>0</v>
      </c>
      <c r="AH1056" s="4" t="n">
        <v>0</v>
      </c>
      <c r="AI1056" s="4" t="n">
        <v>1</v>
      </c>
      <c r="AJ1056" s="4" t="n">
        <v>0</v>
      </c>
      <c r="AK1056" s="4" t="n">
        <v>0</v>
      </c>
      <c r="AL1056" s="4" t="n">
        <v>217</v>
      </c>
      <c r="AM1056" s="5" t="n">
        <v>42344</v>
      </c>
      <c r="AN1056" s="3" t="n">
        <f aca="false">MONTH(AM1056)</f>
        <v>12</v>
      </c>
      <c r="AO1056" s="3" t="str">
        <f aca="false">TEXT(AM1056,"mmmm")</f>
        <v>December</v>
      </c>
    </row>
    <row r="1057" customFormat="false" ht="12.75" hidden="true" customHeight="false" outlineLevel="0" collapsed="false">
      <c r="A1057" s="3" t="n">
        <v>1056</v>
      </c>
      <c r="B1057" s="4" t="n">
        <v>88347</v>
      </c>
      <c r="C1057" s="4" t="n">
        <v>1998</v>
      </c>
      <c r="E1057" s="4" t="n">
        <v>0</v>
      </c>
      <c r="F1057" s="4" t="n">
        <v>0</v>
      </c>
      <c r="G1057" s="4" t="n">
        <v>32</v>
      </c>
      <c r="H1057" s="4" t="n">
        <v>1050</v>
      </c>
      <c r="I1057" s="4" t="n">
        <v>178</v>
      </c>
      <c r="J1057" s="4" t="n">
        <v>555</v>
      </c>
      <c r="K1057" s="4" t="n">
        <v>77</v>
      </c>
      <c r="L1057" s="4" t="n">
        <v>138</v>
      </c>
      <c r="M1057" s="4" t="n">
        <v>118</v>
      </c>
      <c r="N1057" s="4" t="n">
        <v>1</v>
      </c>
      <c r="O1057" s="4" t="n">
        <v>4</v>
      </c>
      <c r="P1057" s="4" t="n">
        <v>7</v>
      </c>
      <c r="Q1057" s="4" t="n">
        <v>9</v>
      </c>
      <c r="R1057" s="4" t="n">
        <v>1</v>
      </c>
      <c r="S1057" s="4" t="n">
        <v>1</v>
      </c>
      <c r="T1057" s="4" t="n">
        <v>0</v>
      </c>
      <c r="U1057" s="4" t="n">
        <v>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59</v>
      </c>
      <c r="AA1057" s="4" t="str">
        <f aca="false">IF(AND(Z1057 &lt; 36, Z1057&gt;23), "24-35",
IF(AND(Z1057 &lt; 51, Z1057&gt;35), "36-50",
IF(AND(Z1057 &lt; 66, Z1057&gt;50), "51-65",
IF(Z1057&gt;65, "66+", "?"))))</f>
        <v>51-65</v>
      </c>
      <c r="AB1057" s="4" t="n">
        <v>2520</v>
      </c>
      <c r="AC1057" s="4" t="n">
        <v>0</v>
      </c>
      <c r="AD1057" s="4" t="n">
        <v>0</v>
      </c>
      <c r="AE1057" s="4" t="n">
        <v>0</v>
      </c>
      <c r="AF1057" s="4" t="n">
        <v>1</v>
      </c>
      <c r="AG1057" s="4" t="n">
        <v>0</v>
      </c>
      <c r="AH1057" s="4" t="n">
        <v>0</v>
      </c>
      <c r="AI1057" s="4" t="n">
        <v>1</v>
      </c>
      <c r="AJ1057" s="4" t="n">
        <v>0</v>
      </c>
      <c r="AK1057" s="4" t="n">
        <v>0</v>
      </c>
      <c r="AL1057" s="4" t="n">
        <v>1880</v>
      </c>
      <c r="AM1057" s="5" t="n">
        <v>42329</v>
      </c>
      <c r="AN1057" s="3" t="n">
        <f aca="false">MONTH(AM1057)</f>
        <v>11</v>
      </c>
      <c r="AO1057" s="3" t="str">
        <f aca="false">TEXT(AM1057,"mmmm")</f>
        <v>November</v>
      </c>
    </row>
    <row r="1058" customFormat="false" ht="12.75" hidden="true" customHeight="false" outlineLevel="0" collapsed="false">
      <c r="A1058" s="3" t="n">
        <v>1057</v>
      </c>
      <c r="B1058" s="4" t="n">
        <v>87171</v>
      </c>
      <c r="C1058" s="4" t="n">
        <v>1254</v>
      </c>
      <c r="E1058" s="4" t="n">
        <v>0</v>
      </c>
      <c r="F1058" s="4" t="n">
        <v>0</v>
      </c>
      <c r="G1058" s="4" t="n">
        <v>27</v>
      </c>
      <c r="H1058" s="4" t="n">
        <v>1001</v>
      </c>
      <c r="I1058" s="4" t="n">
        <v>44</v>
      </c>
      <c r="J1058" s="4" t="n">
        <v>107</v>
      </c>
      <c r="K1058" s="4" t="n">
        <v>58</v>
      </c>
      <c r="L1058" s="4" t="n">
        <v>44</v>
      </c>
      <c r="M1058" s="4" t="n">
        <v>44</v>
      </c>
      <c r="N1058" s="4" t="n">
        <v>1</v>
      </c>
      <c r="O1058" s="4" t="n">
        <v>6</v>
      </c>
      <c r="P1058" s="4" t="n">
        <v>7</v>
      </c>
      <c r="Q1058" s="4" t="n">
        <v>11</v>
      </c>
      <c r="R1058" s="4" t="n">
        <v>2</v>
      </c>
      <c r="S1058" s="4" t="n">
        <v>0</v>
      </c>
      <c r="T1058" s="4" t="n">
        <v>0</v>
      </c>
      <c r="U1058" s="4" t="n">
        <v>1</v>
      </c>
      <c r="V1058" s="4" t="n">
        <v>0</v>
      </c>
      <c r="W1058" s="4" t="n">
        <v>1</v>
      </c>
      <c r="X1058" s="4" t="n">
        <v>0</v>
      </c>
      <c r="Y1058" s="4" t="n">
        <v>0</v>
      </c>
      <c r="Z1058" s="4" t="n">
        <v>39</v>
      </c>
      <c r="AA1058" s="4" t="str">
        <f aca="false">IF(AND(Z1058 &lt; 36, Z1058&gt;23), "24-35",
IF(AND(Z1058 &lt; 51, Z1058&gt;35), "36-50",
IF(AND(Z1058 &lt; 66, Z1058&gt;50), "51-65",
IF(Z1058&gt;65, "66+", "?"))))</f>
        <v>36-50</v>
      </c>
      <c r="AB1058" s="4" t="n">
        <v>2583</v>
      </c>
      <c r="AC1058" s="4" t="n">
        <v>0</v>
      </c>
      <c r="AD1058" s="4" t="n">
        <v>1</v>
      </c>
      <c r="AE1058" s="4" t="n">
        <v>0</v>
      </c>
      <c r="AF1058" s="4" t="n">
        <v>0</v>
      </c>
      <c r="AG1058" s="4" t="n">
        <v>0</v>
      </c>
      <c r="AH1058" s="4" t="n">
        <v>0</v>
      </c>
      <c r="AI1058" s="4" t="n">
        <v>0</v>
      </c>
      <c r="AJ1058" s="4" t="n">
        <v>0</v>
      </c>
      <c r="AK1058" s="4" t="n">
        <v>1</v>
      </c>
      <c r="AL1058" s="4" t="n">
        <v>1210</v>
      </c>
      <c r="AM1058" s="5" t="n">
        <v>42266</v>
      </c>
      <c r="AN1058" s="3" t="n">
        <f aca="false">MONTH(AM1058)</f>
        <v>9</v>
      </c>
      <c r="AO1058" s="3" t="str">
        <f aca="false">TEXT(AM1058,"mmmm")</f>
        <v>September</v>
      </c>
    </row>
    <row r="1059" customFormat="false" ht="12.75" hidden="true" customHeight="false" outlineLevel="0" collapsed="false">
      <c r="A1059" s="3" t="n">
        <v>1058</v>
      </c>
      <c r="B1059" s="4" t="n">
        <v>26907</v>
      </c>
      <c r="C1059" s="4" t="n">
        <v>20</v>
      </c>
      <c r="E1059" s="4" t="n">
        <v>1</v>
      </c>
      <c r="F1059" s="4" t="n">
        <v>1</v>
      </c>
      <c r="G1059" s="4" t="n">
        <v>10</v>
      </c>
      <c r="H1059" s="4" t="n">
        <v>9</v>
      </c>
      <c r="I1059" s="4" t="n">
        <v>1</v>
      </c>
      <c r="J1059" s="4" t="n">
        <v>7</v>
      </c>
      <c r="K1059" s="4" t="n">
        <v>0</v>
      </c>
      <c r="L1059" s="4" t="n">
        <v>3</v>
      </c>
      <c r="M1059" s="4" t="n">
        <v>2</v>
      </c>
      <c r="N1059" s="4" t="n">
        <v>2</v>
      </c>
      <c r="O1059" s="4" t="n">
        <v>1</v>
      </c>
      <c r="P1059" s="4" t="n">
        <v>0</v>
      </c>
      <c r="Q1059" s="4" t="n">
        <v>3</v>
      </c>
      <c r="R1059" s="4" t="n">
        <v>7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44</v>
      </c>
      <c r="AA1059" s="4" t="str">
        <f aca="false">IF(AND(Z1059 &lt; 36, Z1059&gt;23), "24-35",
IF(AND(Z1059 &lt; 51, Z1059&gt;35), "36-50",
IF(AND(Z1059 &lt; 66, Z1059&gt;50), "51-65",
IF(Z1059&gt;65, "66+", "?"))))</f>
        <v>36-50</v>
      </c>
      <c r="AB1059" s="4" t="n">
        <v>2472</v>
      </c>
      <c r="AC1059" s="4" t="n">
        <v>0</v>
      </c>
      <c r="AD1059" s="4" t="n">
        <v>0</v>
      </c>
      <c r="AE1059" s="4" t="n">
        <v>0</v>
      </c>
      <c r="AF1059" s="4" t="n">
        <v>1</v>
      </c>
      <c r="AG1059" s="4" t="n">
        <v>0</v>
      </c>
      <c r="AH1059" s="4" t="n">
        <v>1</v>
      </c>
      <c r="AI1059" s="4" t="n">
        <v>0</v>
      </c>
      <c r="AJ1059" s="4" t="n">
        <v>0</v>
      </c>
      <c r="AK1059" s="4" t="n">
        <v>0</v>
      </c>
      <c r="AL1059" s="4" t="n">
        <v>18</v>
      </c>
      <c r="AM1059" s="5" t="n">
        <v>42377</v>
      </c>
      <c r="AN1059" s="3" t="n">
        <f aca="false">MONTH(AM1059)</f>
        <v>1</v>
      </c>
      <c r="AO1059" s="3" t="str">
        <f aca="false">TEXT(AM1059,"mmmm")</f>
        <v>January</v>
      </c>
    </row>
    <row r="1060" customFormat="false" ht="12.75" hidden="true" customHeight="false" outlineLevel="0" collapsed="false">
      <c r="A1060" s="3" t="n">
        <v>1059</v>
      </c>
      <c r="B1060" s="4" t="n">
        <v>50014</v>
      </c>
      <c r="C1060" s="4" t="n">
        <v>354</v>
      </c>
      <c r="E1060" s="4" t="n">
        <v>1</v>
      </c>
      <c r="F1060" s="4" t="n">
        <v>0</v>
      </c>
      <c r="G1060" s="4" t="n">
        <v>9</v>
      </c>
      <c r="H1060" s="4" t="n">
        <v>234</v>
      </c>
      <c r="I1060" s="4" t="n">
        <v>14</v>
      </c>
      <c r="J1060" s="4" t="n">
        <v>77</v>
      </c>
      <c r="K1060" s="4" t="n">
        <v>19</v>
      </c>
      <c r="L1060" s="4" t="n">
        <v>10</v>
      </c>
      <c r="M1060" s="4" t="n">
        <v>42</v>
      </c>
      <c r="N1060" s="4" t="n">
        <v>2</v>
      </c>
      <c r="O1060" s="4" t="n">
        <v>4</v>
      </c>
      <c r="P1060" s="4" t="n">
        <v>1</v>
      </c>
      <c r="Q1060" s="4" t="n">
        <v>8</v>
      </c>
      <c r="R1060" s="4" t="n">
        <v>5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52</v>
      </c>
      <c r="AA1060" s="4" t="str">
        <f aca="false">IF(AND(Z1060 &lt; 36, Z1060&gt;23), "24-35",
IF(AND(Z1060 &lt; 51, Z1060&gt;35), "36-50",
IF(AND(Z1060 &lt; 66, Z1060&gt;50), "51-65",
IF(Z1060&gt;65, "66+", "?"))))</f>
        <v>51-65</v>
      </c>
      <c r="AB1060" s="4" t="n">
        <v>2317</v>
      </c>
      <c r="AC1060" s="4" t="n">
        <v>0</v>
      </c>
      <c r="AD1060" s="4" t="n">
        <v>0</v>
      </c>
      <c r="AE1060" s="4" t="n">
        <v>1</v>
      </c>
      <c r="AF1060" s="4" t="n">
        <v>0</v>
      </c>
      <c r="AG1060" s="4" t="n">
        <v>0</v>
      </c>
      <c r="AH1060" s="4" t="n">
        <v>0</v>
      </c>
      <c r="AI1060" s="4" t="n">
        <v>0</v>
      </c>
      <c r="AJ1060" s="4" t="n">
        <v>1</v>
      </c>
      <c r="AK1060" s="4" t="n">
        <v>0</v>
      </c>
      <c r="AL1060" s="4" t="n">
        <v>312</v>
      </c>
      <c r="AM1060" s="5" t="n">
        <v>42532</v>
      </c>
      <c r="AN1060" s="3" t="n">
        <f aca="false">MONTH(AM1060)</f>
        <v>6</v>
      </c>
      <c r="AO1060" s="3" t="str">
        <f aca="false">TEXT(AM1060,"mmmm")</f>
        <v>June</v>
      </c>
    </row>
    <row r="1061" customFormat="false" ht="12.75" hidden="true" customHeight="false" outlineLevel="0" collapsed="false">
      <c r="A1061" s="3" t="n">
        <v>1060</v>
      </c>
      <c r="B1061" s="4" t="n">
        <v>41014</v>
      </c>
      <c r="C1061" s="4" t="n">
        <v>17</v>
      </c>
      <c r="E1061" s="4" t="n">
        <v>1</v>
      </c>
      <c r="F1061" s="4" t="n">
        <v>0</v>
      </c>
      <c r="G1061" s="4" t="n">
        <v>65</v>
      </c>
      <c r="H1061" s="4" t="n">
        <v>7</v>
      </c>
      <c r="I1061" s="4" t="n">
        <v>2</v>
      </c>
      <c r="J1061" s="4" t="n">
        <v>6</v>
      </c>
      <c r="K1061" s="4" t="n">
        <v>2</v>
      </c>
      <c r="L1061" s="4" t="n">
        <v>0</v>
      </c>
      <c r="M1061" s="4" t="n">
        <v>3</v>
      </c>
      <c r="N1061" s="4" t="n">
        <v>1</v>
      </c>
      <c r="O1061" s="4" t="n">
        <v>1</v>
      </c>
      <c r="P1061" s="4" t="n">
        <v>0</v>
      </c>
      <c r="Q1061" s="4" t="n">
        <v>2</v>
      </c>
      <c r="R1061" s="4" t="n">
        <v>7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</v>
      </c>
      <c r="Y1061" s="4" t="n">
        <v>0</v>
      </c>
      <c r="Z1061" s="4" t="n">
        <v>42</v>
      </c>
      <c r="AA1061" s="4" t="str">
        <f aca="false">IF(AND(Z1061 &lt; 36, Z1061&gt;23), "24-35",
IF(AND(Z1061 &lt; 51, Z1061&gt;35), "36-50",
IF(AND(Z1061 &lt; 66, Z1061&gt;50), "51-65",
IF(Z1061&gt;65, "66+", "?"))))</f>
        <v>36-50</v>
      </c>
      <c r="AB1061" s="4" t="n">
        <v>2592</v>
      </c>
      <c r="AC1061" s="4" t="n">
        <v>0</v>
      </c>
      <c r="AD1061" s="4" t="n">
        <v>1</v>
      </c>
      <c r="AE1061" s="4" t="n">
        <v>0</v>
      </c>
      <c r="AF1061" s="4" t="n">
        <v>0</v>
      </c>
      <c r="AG1061" s="4" t="n">
        <v>0</v>
      </c>
      <c r="AH1061" s="4" t="n">
        <v>0</v>
      </c>
      <c r="AI1061" s="4" t="n">
        <v>0</v>
      </c>
      <c r="AJ1061" s="4" t="n">
        <v>0</v>
      </c>
      <c r="AK1061" s="4" t="n">
        <v>1</v>
      </c>
      <c r="AL1061" s="4" t="n">
        <v>14</v>
      </c>
      <c r="AM1061" s="5" t="n">
        <v>42257</v>
      </c>
      <c r="AN1061" s="3" t="n">
        <f aca="false">MONTH(AM1061)</f>
        <v>9</v>
      </c>
      <c r="AO1061" s="3" t="str">
        <f aca="false">TEXT(AM1061,"mmmm")</f>
        <v>September</v>
      </c>
    </row>
    <row r="1062" customFormat="false" ht="12.75" hidden="true" customHeight="false" outlineLevel="0" collapsed="false">
      <c r="A1062" s="3" t="n">
        <v>1061</v>
      </c>
      <c r="B1062" s="4" t="n">
        <v>66294</v>
      </c>
      <c r="C1062" s="4" t="n">
        <v>850</v>
      </c>
      <c r="E1062" s="4" t="n">
        <v>0</v>
      </c>
      <c r="F1062" s="4" t="n">
        <v>0</v>
      </c>
      <c r="G1062" s="4" t="n">
        <v>68</v>
      </c>
      <c r="H1062" s="4" t="n">
        <v>251</v>
      </c>
      <c r="I1062" s="4" t="n">
        <v>108</v>
      </c>
      <c r="J1062" s="4" t="n">
        <v>334</v>
      </c>
      <c r="K1062" s="4" t="n">
        <v>65</v>
      </c>
      <c r="L1062" s="4" t="n">
        <v>92</v>
      </c>
      <c r="M1062" s="4" t="n">
        <v>117</v>
      </c>
      <c r="N1062" s="4" t="n">
        <v>1</v>
      </c>
      <c r="O1062" s="4" t="n">
        <v>4</v>
      </c>
      <c r="P1062" s="4" t="n">
        <v>3</v>
      </c>
      <c r="Q1062" s="4" t="n">
        <v>5</v>
      </c>
      <c r="R1062" s="4" t="n">
        <v>2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55</v>
      </c>
      <c r="AA1062" s="4" t="str">
        <f aca="false">IF(AND(Z1062 &lt; 36, Z1062&gt;23), "24-35",
IF(AND(Z1062 &lt; 51, Z1062&gt;35), "36-50",
IF(AND(Z1062 &lt; 66, Z1062&gt;50), "51-65",
IF(Z1062&gt;65, "66+", "?"))))</f>
        <v>51-65</v>
      </c>
      <c r="AB1062" s="4" t="n">
        <v>2263</v>
      </c>
      <c r="AC1062" s="4" t="n">
        <v>0</v>
      </c>
      <c r="AD1062" s="4" t="n">
        <v>0</v>
      </c>
      <c r="AE1062" s="4" t="n">
        <v>1</v>
      </c>
      <c r="AF1062" s="4" t="n">
        <v>0</v>
      </c>
      <c r="AG1062" s="4" t="n">
        <v>0</v>
      </c>
      <c r="AH1062" s="4" t="n">
        <v>0</v>
      </c>
      <c r="AI1062" s="4" t="n">
        <v>1</v>
      </c>
      <c r="AJ1062" s="4" t="n">
        <v>0</v>
      </c>
      <c r="AK1062" s="4" t="n">
        <v>0</v>
      </c>
      <c r="AL1062" s="4" t="n">
        <v>733</v>
      </c>
      <c r="AM1062" s="5" t="n">
        <v>42586</v>
      </c>
      <c r="AN1062" s="3" t="n">
        <f aca="false">MONTH(AM1062)</f>
        <v>8</v>
      </c>
      <c r="AO1062" s="3" t="str">
        <f aca="false">TEXT(AM1062,"mmmm")</f>
        <v>August</v>
      </c>
    </row>
    <row r="1063" customFormat="false" ht="12.75" hidden="false" customHeight="false" outlineLevel="0" collapsed="false">
      <c r="A1063" s="3" t="n">
        <v>1062</v>
      </c>
      <c r="B1063" s="4" t="n">
        <v>65706</v>
      </c>
      <c r="C1063" s="4" t="n">
        <v>1070</v>
      </c>
      <c r="D1063" s="4" t="n">
        <f aca="false">C1063*100/B1063</f>
        <v>1.62846619791191</v>
      </c>
      <c r="E1063" s="4" t="n">
        <v>0</v>
      </c>
      <c r="F1063" s="4" t="n">
        <v>0</v>
      </c>
      <c r="G1063" s="4" t="n">
        <v>77</v>
      </c>
      <c r="H1063" s="4" t="n">
        <v>918</v>
      </c>
      <c r="I1063" s="4" t="n">
        <v>10</v>
      </c>
      <c r="J1063" s="4" t="n">
        <v>129</v>
      </c>
      <c r="K1063" s="4" t="n">
        <v>13</v>
      </c>
      <c r="L1063" s="4" t="n">
        <v>0</v>
      </c>
      <c r="M1063" s="4" t="n">
        <v>129</v>
      </c>
      <c r="N1063" s="4" t="n">
        <v>1</v>
      </c>
      <c r="O1063" s="4" t="n">
        <v>11</v>
      </c>
      <c r="P1063" s="4" t="n">
        <v>3</v>
      </c>
      <c r="Q1063" s="4" t="n">
        <v>12</v>
      </c>
      <c r="R1063" s="4" t="n">
        <v>7</v>
      </c>
      <c r="S1063" s="4" t="n">
        <v>0</v>
      </c>
      <c r="T1063" s="4" t="n">
        <v>1</v>
      </c>
      <c r="U1063" s="4" t="n">
        <v>0</v>
      </c>
      <c r="V1063" s="4" t="n">
        <v>1</v>
      </c>
      <c r="W1063" s="4" t="n">
        <v>1</v>
      </c>
      <c r="X1063" s="4" t="n">
        <v>0</v>
      </c>
      <c r="Y1063" s="4" t="n">
        <v>1</v>
      </c>
      <c r="Z1063" s="4" t="n">
        <v>50</v>
      </c>
      <c r="AA1063" s="4" t="str">
        <f aca="false">IF(AND(Z1063 &lt; 36, Z1063&gt;23), "24-35",
IF(AND(Z1063 &lt; 51, Z1063&gt;35), "36-50",
IF(AND(Z1063 &lt; 66, Z1063&gt;50), "51-65",
IF(Z1063&gt;65, "66+", "?"))))</f>
        <v>36-50</v>
      </c>
      <c r="AB1063" s="4" t="n">
        <v>2525</v>
      </c>
      <c r="AC1063" s="4" t="n">
        <v>1</v>
      </c>
      <c r="AD1063" s="4" t="n">
        <v>0</v>
      </c>
      <c r="AE1063" s="4" t="n">
        <v>0</v>
      </c>
      <c r="AF1063" s="4" t="n">
        <v>0</v>
      </c>
      <c r="AG1063" s="4" t="n">
        <v>0</v>
      </c>
      <c r="AH1063" s="4" t="n">
        <v>1</v>
      </c>
      <c r="AI1063" s="4" t="n">
        <v>0</v>
      </c>
      <c r="AJ1063" s="4" t="n">
        <v>0</v>
      </c>
      <c r="AK1063" s="4" t="n">
        <v>0</v>
      </c>
      <c r="AL1063" s="4" t="n">
        <v>941</v>
      </c>
      <c r="AM1063" s="5" t="n">
        <v>42324</v>
      </c>
      <c r="AN1063" s="3" t="n">
        <f aca="false">MONTH(AM1063)</f>
        <v>11</v>
      </c>
      <c r="AO1063" s="3" t="str">
        <f aca="false">TEXT(AM1063,"mmmm")</f>
        <v>November</v>
      </c>
    </row>
    <row r="1064" customFormat="false" ht="12.75" hidden="false" customHeight="false" outlineLevel="0" collapsed="false">
      <c r="A1064" s="3" t="n">
        <v>1063</v>
      </c>
      <c r="B1064" s="4" t="n">
        <v>75154</v>
      </c>
      <c r="C1064" s="4" t="n">
        <v>1061</v>
      </c>
      <c r="D1064" s="4" t="n">
        <f aca="false">C1064*100/B1064</f>
        <v>1.41176783670863</v>
      </c>
      <c r="E1064" s="4" t="n">
        <v>0</v>
      </c>
      <c r="F1064" s="4" t="n">
        <v>1</v>
      </c>
      <c r="G1064" s="4" t="n">
        <v>79</v>
      </c>
      <c r="H1064" s="4" t="n">
        <v>543</v>
      </c>
      <c r="I1064" s="4" t="n">
        <v>10</v>
      </c>
      <c r="J1064" s="4" t="n">
        <v>205</v>
      </c>
      <c r="K1064" s="4" t="n">
        <v>160</v>
      </c>
      <c r="L1064" s="4" t="n">
        <v>143</v>
      </c>
      <c r="M1064" s="4" t="n">
        <v>82</v>
      </c>
      <c r="N1064" s="4" t="n">
        <v>1</v>
      </c>
      <c r="O1064" s="4" t="n">
        <v>6</v>
      </c>
      <c r="P1064" s="4" t="n">
        <v>3</v>
      </c>
      <c r="Q1064" s="4" t="n">
        <v>6</v>
      </c>
      <c r="R1064" s="4" t="n">
        <v>3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1</v>
      </c>
      <c r="Z1064" s="4" t="n">
        <v>62</v>
      </c>
      <c r="AA1064" s="4" t="str">
        <f aca="false">IF(AND(Z1064 &lt; 36, Z1064&gt;23), "24-35",
IF(AND(Z1064 &lt; 51, Z1064&gt;35), "36-50",
IF(AND(Z1064 &lt; 66, Z1064&gt;50), "51-65",
IF(Z1064&gt;65, "66+", "?"))))</f>
        <v>51-65</v>
      </c>
      <c r="AB1064" s="4" t="n">
        <v>2822</v>
      </c>
      <c r="AC1064" s="4" t="n">
        <v>0</v>
      </c>
      <c r="AD1064" s="4" t="n">
        <v>0</v>
      </c>
      <c r="AE1064" s="4" t="n">
        <v>1</v>
      </c>
      <c r="AF1064" s="4" t="n">
        <v>0</v>
      </c>
      <c r="AG1064" s="4" t="n">
        <v>0</v>
      </c>
      <c r="AH1064" s="4" t="n">
        <v>0</v>
      </c>
      <c r="AI1064" s="4" t="n">
        <v>0</v>
      </c>
      <c r="AJ1064" s="4" t="n">
        <v>1</v>
      </c>
      <c r="AK1064" s="4" t="n">
        <v>0</v>
      </c>
      <c r="AL1064" s="4" t="n">
        <v>979</v>
      </c>
      <c r="AM1064" s="5" t="n">
        <v>42027</v>
      </c>
      <c r="AN1064" s="3" t="n">
        <f aca="false">MONTH(AM1064)</f>
        <v>1</v>
      </c>
      <c r="AO1064" s="3" t="str">
        <f aca="false">TEXT(AM1064,"mmmm")</f>
        <v>January</v>
      </c>
    </row>
    <row r="1065" customFormat="false" ht="12.75" hidden="true" customHeight="false" outlineLevel="0" collapsed="false">
      <c r="A1065" s="3" t="n">
        <v>1064</v>
      </c>
      <c r="B1065" s="4" t="n">
        <v>40479</v>
      </c>
      <c r="C1065" s="4" t="n">
        <v>15</v>
      </c>
      <c r="E1065" s="4" t="n">
        <v>1</v>
      </c>
      <c r="F1065" s="4" t="n">
        <v>0</v>
      </c>
      <c r="G1065" s="4" t="n">
        <v>95</v>
      </c>
      <c r="H1065" s="4" t="n">
        <v>5</v>
      </c>
      <c r="I1065" s="4" t="n">
        <v>0</v>
      </c>
      <c r="J1065" s="4" t="n">
        <v>8</v>
      </c>
      <c r="K1065" s="4" t="n">
        <v>2</v>
      </c>
      <c r="L1065" s="4" t="n">
        <v>0</v>
      </c>
      <c r="M1065" s="4" t="n">
        <v>0</v>
      </c>
      <c r="N1065" s="4" t="n">
        <v>1</v>
      </c>
      <c r="O1065" s="4" t="n">
        <v>0</v>
      </c>
      <c r="P1065" s="4" t="n">
        <v>0</v>
      </c>
      <c r="Q1065" s="4" t="n">
        <v>3</v>
      </c>
      <c r="R1065" s="4" t="n">
        <v>4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n">
        <v>38</v>
      </c>
      <c r="AA1065" s="4" t="str">
        <f aca="false">IF(AND(Z1065 &lt; 36, Z1065&gt;23), "24-35",
IF(AND(Z1065 &lt; 51, Z1065&gt;35), "36-50",
IF(AND(Z1065 &lt; 66, Z1065&gt;50), "51-65",
IF(Z1065&gt;65, "66+", "?"))))</f>
        <v>36-50</v>
      </c>
      <c r="AB1065" s="4" t="n">
        <v>2475</v>
      </c>
      <c r="AC1065" s="4" t="n">
        <v>0</v>
      </c>
      <c r="AD1065" s="4" t="n">
        <v>0</v>
      </c>
      <c r="AE1065" s="4" t="n">
        <v>0</v>
      </c>
      <c r="AF1065" s="4" t="n">
        <v>1</v>
      </c>
      <c r="AG1065" s="4" t="n">
        <v>0</v>
      </c>
      <c r="AH1065" s="4" t="n">
        <v>0</v>
      </c>
      <c r="AI1065" s="4" t="n">
        <v>1</v>
      </c>
      <c r="AJ1065" s="4" t="n">
        <v>0</v>
      </c>
      <c r="AK1065" s="4" t="n">
        <v>0</v>
      </c>
      <c r="AL1065" s="4" t="n">
        <v>15</v>
      </c>
      <c r="AM1065" s="5" t="n">
        <v>42374</v>
      </c>
      <c r="AN1065" s="3" t="n">
        <f aca="false">MONTH(AM1065)</f>
        <v>1</v>
      </c>
      <c r="AO1065" s="3" t="str">
        <f aca="false">TEXT(AM1065,"mmmm")</f>
        <v>January</v>
      </c>
    </row>
    <row r="1066" customFormat="false" ht="12.75" hidden="false" customHeight="false" outlineLevel="0" collapsed="false">
      <c r="A1066" s="3" t="n">
        <v>1065</v>
      </c>
      <c r="B1066" s="4" t="n">
        <v>87195</v>
      </c>
      <c r="C1066" s="4" t="n">
        <v>1059</v>
      </c>
      <c r="D1066" s="4" t="n">
        <f aca="false">C1066*100/B1066</f>
        <v>1.21451918114571</v>
      </c>
      <c r="E1066" s="4" t="n">
        <v>0</v>
      </c>
      <c r="F1066" s="4" t="n">
        <v>0</v>
      </c>
      <c r="G1066" s="4" t="n">
        <v>35</v>
      </c>
      <c r="H1066" s="4" t="n">
        <v>217</v>
      </c>
      <c r="I1066" s="4" t="n">
        <v>76</v>
      </c>
      <c r="J1066" s="4" t="n">
        <v>690</v>
      </c>
      <c r="K1066" s="4" t="n">
        <v>50</v>
      </c>
      <c r="L1066" s="4" t="n">
        <v>26</v>
      </c>
      <c r="M1066" s="4" t="n">
        <v>38</v>
      </c>
      <c r="N1066" s="4" t="n">
        <v>1</v>
      </c>
      <c r="O1066" s="4" t="n">
        <v>3</v>
      </c>
      <c r="P1066" s="4" t="n">
        <v>11</v>
      </c>
      <c r="Q1066" s="4" t="n">
        <v>5</v>
      </c>
      <c r="R1066" s="4" t="n">
        <v>1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1</v>
      </c>
      <c r="Z1066" s="4" t="n">
        <v>61</v>
      </c>
      <c r="AA1066" s="4" t="str">
        <f aca="false">IF(AND(Z1066 &lt; 36, Z1066&gt;23), "24-35",
IF(AND(Z1066 &lt; 51, Z1066&gt;35), "36-50",
IF(AND(Z1066 &lt; 66, Z1066&gt;50), "51-65",
IF(Z1066&gt;65, "66+", "?"))))</f>
        <v>51-65</v>
      </c>
      <c r="AB1066" s="4" t="n">
        <v>2211</v>
      </c>
      <c r="AC1066" s="4" t="n">
        <v>0</v>
      </c>
      <c r="AD1066" s="4" t="n">
        <v>1</v>
      </c>
      <c r="AE1066" s="4" t="n">
        <v>0</v>
      </c>
      <c r="AF1066" s="4" t="n">
        <v>0</v>
      </c>
      <c r="AG1066" s="4" t="n">
        <v>0</v>
      </c>
      <c r="AH1066" s="4" t="n">
        <v>0</v>
      </c>
      <c r="AI1066" s="4" t="n">
        <v>1</v>
      </c>
      <c r="AJ1066" s="4" t="n">
        <v>0</v>
      </c>
      <c r="AK1066" s="4" t="n">
        <v>0</v>
      </c>
      <c r="AL1066" s="4" t="n">
        <v>1021</v>
      </c>
      <c r="AM1066" s="5" t="n">
        <v>42638</v>
      </c>
      <c r="AN1066" s="3" t="n">
        <f aca="false">MONTH(AM1066)</f>
        <v>9</v>
      </c>
      <c r="AO1066" s="3" t="str">
        <f aca="false">TEXT(AM1066,"mmmm")</f>
        <v>September</v>
      </c>
    </row>
    <row r="1067" customFormat="false" ht="12.75" hidden="true" customHeight="false" outlineLevel="0" collapsed="false">
      <c r="A1067" s="3" t="n">
        <v>1066</v>
      </c>
      <c r="B1067" s="4" t="n">
        <v>54233</v>
      </c>
      <c r="C1067" s="4" t="n">
        <v>839</v>
      </c>
      <c r="E1067" s="4" t="n">
        <v>0</v>
      </c>
      <c r="F1067" s="4" t="n">
        <v>1</v>
      </c>
      <c r="G1067" s="4" t="n">
        <v>46</v>
      </c>
      <c r="H1067" s="4" t="n">
        <v>652</v>
      </c>
      <c r="I1067" s="4" t="n">
        <v>8</v>
      </c>
      <c r="J1067" s="4" t="n">
        <v>158</v>
      </c>
      <c r="K1067" s="4" t="n">
        <v>21</v>
      </c>
      <c r="L1067" s="4" t="n">
        <v>0</v>
      </c>
      <c r="M1067" s="4" t="n">
        <v>142</v>
      </c>
      <c r="N1067" s="4" t="n">
        <v>4</v>
      </c>
      <c r="O1067" s="4" t="n">
        <v>11</v>
      </c>
      <c r="P1067" s="4" t="n">
        <v>6</v>
      </c>
      <c r="Q1067" s="4" t="n">
        <v>5</v>
      </c>
      <c r="R1067" s="4" t="n">
        <v>8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43</v>
      </c>
      <c r="AA1067" s="4" t="str">
        <f aca="false">IF(AND(Z1067 &lt; 36, Z1067&gt;23), "24-35",
IF(AND(Z1067 &lt; 51, Z1067&gt;35), "36-50",
IF(AND(Z1067 &lt; 66, Z1067&gt;50), "51-65",
IF(Z1067&gt;65, "66+", "?"))))</f>
        <v>36-50</v>
      </c>
      <c r="AB1067" s="4" t="n">
        <v>2669</v>
      </c>
      <c r="AC1067" s="4" t="n">
        <v>0</v>
      </c>
      <c r="AD1067" s="4" t="n">
        <v>1</v>
      </c>
      <c r="AE1067" s="4" t="n">
        <v>0</v>
      </c>
      <c r="AF1067" s="4" t="n">
        <v>0</v>
      </c>
      <c r="AG1067" s="4" t="n">
        <v>0</v>
      </c>
      <c r="AH1067" s="4" t="n">
        <v>0</v>
      </c>
      <c r="AI1067" s="4" t="n">
        <v>1</v>
      </c>
      <c r="AJ1067" s="4" t="n">
        <v>0</v>
      </c>
      <c r="AK1067" s="4" t="n">
        <v>0</v>
      </c>
      <c r="AL1067" s="4" t="n">
        <v>697</v>
      </c>
      <c r="AM1067" s="5" t="n">
        <v>42180</v>
      </c>
      <c r="AN1067" s="3" t="n">
        <f aca="false">MONTH(AM1067)</f>
        <v>6</v>
      </c>
      <c r="AO1067" s="3" t="str">
        <f aca="false">TEXT(AM1067,"mmmm")</f>
        <v>June</v>
      </c>
    </row>
    <row r="1068" customFormat="false" ht="12.75" hidden="true" customHeight="false" outlineLevel="0" collapsed="false">
      <c r="A1068" s="3" t="n">
        <v>1067</v>
      </c>
      <c r="B1068" s="4" t="n">
        <v>24163</v>
      </c>
      <c r="C1068" s="4" t="n">
        <v>15</v>
      </c>
      <c r="E1068" s="4" t="n">
        <v>1</v>
      </c>
      <c r="F1068" s="4" t="n">
        <v>1</v>
      </c>
      <c r="G1068" s="4" t="n">
        <v>3</v>
      </c>
      <c r="H1068" s="4" t="n">
        <v>4</v>
      </c>
      <c r="I1068" s="4" t="n">
        <v>1</v>
      </c>
      <c r="J1068" s="4" t="n">
        <v>7</v>
      </c>
      <c r="K1068" s="4" t="n">
        <v>2</v>
      </c>
      <c r="L1068" s="4" t="n">
        <v>1</v>
      </c>
      <c r="M1068" s="4" t="n">
        <v>2</v>
      </c>
      <c r="N1068" s="4" t="n">
        <v>2</v>
      </c>
      <c r="O1068" s="4" t="n">
        <v>1</v>
      </c>
      <c r="P1068" s="4" t="n">
        <v>0</v>
      </c>
      <c r="Q1068" s="4" t="n">
        <v>3</v>
      </c>
      <c r="R1068" s="4" t="n">
        <v>4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50</v>
      </c>
      <c r="AA1068" s="4" t="str">
        <f aca="false">IF(AND(Z1068 &lt; 36, Z1068&gt;23), "24-35",
IF(AND(Z1068 &lt; 51, Z1068&gt;35), "36-50",
IF(AND(Z1068 &lt; 66, Z1068&gt;50), "51-65",
IF(Z1068&gt;65, "66+", "?"))))</f>
        <v>36-50</v>
      </c>
      <c r="AB1068" s="4" t="n">
        <v>2419</v>
      </c>
      <c r="AC1068" s="4" t="n">
        <v>0</v>
      </c>
      <c r="AD1068" s="4" t="n">
        <v>0</v>
      </c>
      <c r="AE1068" s="4" t="n">
        <v>1</v>
      </c>
      <c r="AF1068" s="4" t="n">
        <v>0</v>
      </c>
      <c r="AG1068" s="4" t="n">
        <v>0</v>
      </c>
      <c r="AH1068" s="4" t="n">
        <v>0</v>
      </c>
      <c r="AI1068" s="4" t="n">
        <v>1</v>
      </c>
      <c r="AJ1068" s="4" t="n">
        <v>0</v>
      </c>
      <c r="AK1068" s="4" t="n">
        <v>0</v>
      </c>
      <c r="AL1068" s="4" t="n">
        <v>13</v>
      </c>
      <c r="AM1068" s="5" t="n">
        <v>42430</v>
      </c>
      <c r="AN1068" s="3" t="n">
        <f aca="false">MONTH(AM1068)</f>
        <v>3</v>
      </c>
      <c r="AO1068" s="3" t="str">
        <f aca="false">TEXT(AM1068,"mmmm")</f>
        <v>March</v>
      </c>
    </row>
    <row r="1069" customFormat="false" ht="12.75" hidden="false" customHeight="false" outlineLevel="0" collapsed="false">
      <c r="A1069" s="3" t="n">
        <v>1068</v>
      </c>
      <c r="B1069" s="4" t="n">
        <v>81698</v>
      </c>
      <c r="C1069" s="4" t="n">
        <v>1059</v>
      </c>
      <c r="D1069" s="4" t="n">
        <f aca="false">C1069*100/B1069</f>
        <v>1.29623736199173</v>
      </c>
      <c r="E1069" s="4" t="n">
        <v>0</v>
      </c>
      <c r="F1069" s="4" t="n">
        <v>0</v>
      </c>
      <c r="G1069" s="4" t="n">
        <v>1</v>
      </c>
      <c r="H1069" s="4" t="n">
        <v>709</v>
      </c>
      <c r="I1069" s="4" t="n">
        <v>45</v>
      </c>
      <c r="J1069" s="4" t="n">
        <v>115</v>
      </c>
      <c r="K1069" s="4" t="n">
        <v>30</v>
      </c>
      <c r="L1069" s="4" t="n">
        <v>160</v>
      </c>
      <c r="M1069" s="4" t="n">
        <v>45</v>
      </c>
      <c r="N1069" s="4" t="n">
        <v>1</v>
      </c>
      <c r="O1069" s="4" t="n">
        <v>8</v>
      </c>
      <c r="P1069" s="4" t="n">
        <v>2</v>
      </c>
      <c r="Q1069" s="4" t="n">
        <v>5</v>
      </c>
      <c r="R1069" s="4" t="n">
        <v>5</v>
      </c>
      <c r="S1069" s="4" t="n">
        <v>1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1</v>
      </c>
      <c r="Z1069" s="4" t="n">
        <v>37</v>
      </c>
      <c r="AA1069" s="4" t="str">
        <f aca="false">IF(AND(Z1069 &lt; 36, Z1069&gt;23), "24-35",
IF(AND(Z1069 &lt; 51, Z1069&gt;35), "36-50",
IF(AND(Z1069 &lt; 66, Z1069&gt;50), "51-65",
IF(Z1069&gt;65, "66+", "?"))))</f>
        <v>36-50</v>
      </c>
      <c r="AB1069" s="4" t="n">
        <v>2644</v>
      </c>
      <c r="AC1069" s="4" t="n">
        <v>0</v>
      </c>
      <c r="AD1069" s="4" t="n">
        <v>0</v>
      </c>
      <c r="AE1069" s="4" t="n">
        <v>1</v>
      </c>
      <c r="AF1069" s="4" t="n">
        <v>0</v>
      </c>
      <c r="AG1069" s="4" t="n">
        <v>0</v>
      </c>
      <c r="AH1069" s="4" t="n">
        <v>1</v>
      </c>
      <c r="AI1069" s="4" t="n">
        <v>0</v>
      </c>
      <c r="AJ1069" s="4" t="n">
        <v>0</v>
      </c>
      <c r="AK1069" s="4" t="n">
        <v>0</v>
      </c>
      <c r="AL1069" s="4" t="n">
        <v>1014</v>
      </c>
      <c r="AM1069" s="5" t="n">
        <v>42205</v>
      </c>
      <c r="AN1069" s="3" t="n">
        <f aca="false">MONTH(AM1069)</f>
        <v>7</v>
      </c>
      <c r="AO1069" s="3" t="str">
        <f aca="false">TEXT(AM1069,"mmmm")</f>
        <v>July</v>
      </c>
    </row>
    <row r="1070" customFormat="false" ht="12.75" hidden="true" customHeight="false" outlineLevel="0" collapsed="false">
      <c r="A1070" s="3" t="n">
        <v>1069</v>
      </c>
      <c r="B1070" s="4" t="n">
        <v>43776</v>
      </c>
      <c r="C1070" s="4" t="n">
        <v>20</v>
      </c>
      <c r="E1070" s="4" t="n">
        <v>1</v>
      </c>
      <c r="F1070" s="4" t="n">
        <v>0</v>
      </c>
      <c r="G1070" s="4" t="n">
        <v>77</v>
      </c>
      <c r="H1070" s="4" t="n">
        <v>8</v>
      </c>
      <c r="I1070" s="4" t="n">
        <v>0</v>
      </c>
      <c r="J1070" s="4" t="n">
        <v>9</v>
      </c>
      <c r="K1070" s="4" t="n">
        <v>2</v>
      </c>
      <c r="L1070" s="4" t="n">
        <v>1</v>
      </c>
      <c r="M1070" s="4" t="n">
        <v>3</v>
      </c>
      <c r="N1070" s="4" t="n">
        <v>1</v>
      </c>
      <c r="O1070" s="4" t="n">
        <v>1</v>
      </c>
      <c r="P1070" s="4" t="n">
        <v>0</v>
      </c>
      <c r="Q1070" s="4" t="n">
        <v>2</v>
      </c>
      <c r="R1070" s="4" t="n">
        <v>6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37</v>
      </c>
      <c r="AA1070" s="4" t="str">
        <f aca="false">IF(AND(Z1070 &lt; 36, Z1070&gt;23), "24-35",
IF(AND(Z1070 &lt; 51, Z1070&gt;35), "36-50",
IF(AND(Z1070 &lt; 66, Z1070&gt;50), "51-65",
IF(Z1070&gt;65, "66+", "?"))))</f>
        <v>36-50</v>
      </c>
      <c r="AB1070" s="4" t="n">
        <v>2216</v>
      </c>
      <c r="AC1070" s="4" t="n">
        <v>0</v>
      </c>
      <c r="AD1070" s="4" t="n">
        <v>0</v>
      </c>
      <c r="AE1070" s="4" t="n">
        <v>0</v>
      </c>
      <c r="AF1070" s="4" t="n">
        <v>1</v>
      </c>
      <c r="AG1070" s="4" t="n">
        <v>0</v>
      </c>
      <c r="AH1070" s="4" t="n">
        <v>0</v>
      </c>
      <c r="AI1070" s="4" t="n">
        <v>1</v>
      </c>
      <c r="AJ1070" s="4" t="n">
        <v>0</v>
      </c>
      <c r="AK1070" s="4" t="n">
        <v>0</v>
      </c>
      <c r="AL1070" s="4" t="n">
        <v>17</v>
      </c>
      <c r="AM1070" s="5" t="n">
        <v>42633</v>
      </c>
      <c r="AN1070" s="3" t="n">
        <f aca="false">MONTH(AM1070)</f>
        <v>9</v>
      </c>
      <c r="AO1070" s="3" t="str">
        <f aca="false">TEXT(AM1070,"mmmm")</f>
        <v>September</v>
      </c>
    </row>
    <row r="1071" customFormat="false" ht="12.75" hidden="false" customHeight="false" outlineLevel="0" collapsed="false">
      <c r="A1071" s="3" t="n">
        <v>1070</v>
      </c>
      <c r="B1071" s="4" t="n">
        <v>63998</v>
      </c>
      <c r="C1071" s="4" t="n">
        <v>1056</v>
      </c>
      <c r="D1071" s="4" t="n">
        <f aca="false">C1071*100/B1071</f>
        <v>1.65005156411138</v>
      </c>
      <c r="E1071" s="4" t="n">
        <v>0</v>
      </c>
      <c r="F1071" s="4" t="n">
        <v>0</v>
      </c>
      <c r="G1071" s="4" t="n">
        <v>42</v>
      </c>
      <c r="H1071" s="4" t="n">
        <v>176</v>
      </c>
      <c r="I1071" s="4" t="n">
        <v>29</v>
      </c>
      <c r="J1071" s="4" t="n">
        <v>818</v>
      </c>
      <c r="K1071" s="4" t="n">
        <v>0</v>
      </c>
      <c r="L1071" s="4" t="n">
        <v>33</v>
      </c>
      <c r="M1071" s="4" t="n">
        <v>112</v>
      </c>
      <c r="N1071" s="4" t="n">
        <v>1</v>
      </c>
      <c r="O1071" s="4" t="n">
        <v>7</v>
      </c>
      <c r="P1071" s="4" t="n">
        <v>6</v>
      </c>
      <c r="Q1071" s="4" t="n">
        <v>11</v>
      </c>
      <c r="R1071" s="4" t="n">
        <v>4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1</v>
      </c>
      <c r="Z1071" s="4" t="n">
        <v>68</v>
      </c>
      <c r="AA1071" s="4" t="str">
        <f aca="false">IF(AND(Z1071 &lt; 36, Z1071&gt;23), "24-35",
IF(AND(Z1071 &lt; 51, Z1071&gt;35), "36-50",
IF(AND(Z1071 &lt; 66, Z1071&gt;50), "51-65",
IF(Z1071&gt;65, "66+", "?"))))</f>
        <v>66+</v>
      </c>
      <c r="AB1071" s="4" t="n">
        <v>2350</v>
      </c>
      <c r="AC1071" s="4" t="n">
        <v>1</v>
      </c>
      <c r="AD1071" s="4" t="n">
        <v>0</v>
      </c>
      <c r="AE1071" s="4" t="n">
        <v>0</v>
      </c>
      <c r="AF1071" s="4" t="n">
        <v>0</v>
      </c>
      <c r="AG1071" s="4" t="n">
        <v>0</v>
      </c>
      <c r="AH1071" s="4" t="n">
        <v>1</v>
      </c>
      <c r="AI1071" s="4" t="n">
        <v>0</v>
      </c>
      <c r="AJ1071" s="4" t="n">
        <v>0</v>
      </c>
      <c r="AK1071" s="4" t="n">
        <v>0</v>
      </c>
      <c r="AL1071" s="4" t="n">
        <v>944</v>
      </c>
      <c r="AM1071" s="5" t="n">
        <v>42499</v>
      </c>
      <c r="AN1071" s="3" t="n">
        <f aca="false">MONTH(AM1071)</f>
        <v>5</v>
      </c>
      <c r="AO1071" s="3" t="str">
        <f aca="false">TEXT(AM1071,"mmmm")</f>
        <v>May</v>
      </c>
    </row>
    <row r="1072" customFormat="false" ht="12.75" hidden="true" customHeight="false" outlineLevel="0" collapsed="false">
      <c r="A1072" s="3" t="n">
        <v>1071</v>
      </c>
      <c r="B1072" s="4" t="n">
        <v>85844</v>
      </c>
      <c r="C1072" s="4" t="n">
        <v>1920</v>
      </c>
      <c r="E1072" s="4" t="n">
        <v>0</v>
      </c>
      <c r="F1072" s="4" t="n">
        <v>0</v>
      </c>
      <c r="G1072" s="4" t="n">
        <v>62</v>
      </c>
      <c r="H1072" s="4" t="n">
        <v>938</v>
      </c>
      <c r="I1072" s="4" t="n">
        <v>19</v>
      </c>
      <c r="J1072" s="4" t="n">
        <v>843</v>
      </c>
      <c r="K1072" s="4" t="n">
        <v>25</v>
      </c>
      <c r="L1072" s="4" t="n">
        <v>95</v>
      </c>
      <c r="M1072" s="4" t="n">
        <v>38</v>
      </c>
      <c r="N1072" s="4" t="n">
        <v>1</v>
      </c>
      <c r="O1072" s="4" t="n">
        <v>6</v>
      </c>
      <c r="P1072" s="4" t="n">
        <v>6</v>
      </c>
      <c r="Q1072" s="4" t="n">
        <v>7</v>
      </c>
      <c r="R1072" s="4" t="n">
        <v>2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1</v>
      </c>
      <c r="X1072" s="4" t="n">
        <v>0</v>
      </c>
      <c r="Y1072" s="4" t="n">
        <v>0</v>
      </c>
      <c r="Z1072" s="4" t="n">
        <v>47</v>
      </c>
      <c r="AA1072" s="4" t="str">
        <f aca="false">IF(AND(Z1072 &lt; 36, Z1072&gt;23), "24-35",
IF(AND(Z1072 &lt; 51, Z1072&gt;35), "36-50",
IF(AND(Z1072 &lt; 66, Z1072&gt;50), "51-65",
IF(Z1072&gt;65, "66+", "?"))))</f>
        <v>36-50</v>
      </c>
      <c r="AB1072" s="4" t="n">
        <v>2190</v>
      </c>
      <c r="AC1072" s="4" t="n">
        <v>0</v>
      </c>
      <c r="AD1072" s="4" t="n">
        <v>1</v>
      </c>
      <c r="AE1072" s="4" t="n">
        <v>0</v>
      </c>
      <c r="AF1072" s="4" t="n">
        <v>0</v>
      </c>
      <c r="AG1072" s="4" t="n">
        <v>0</v>
      </c>
      <c r="AH1072" s="4" t="n">
        <v>0</v>
      </c>
      <c r="AI1072" s="4" t="n">
        <v>0</v>
      </c>
      <c r="AJ1072" s="4" t="n">
        <v>0</v>
      </c>
      <c r="AK1072" s="4" t="n">
        <v>1</v>
      </c>
      <c r="AL1072" s="4" t="n">
        <v>1882</v>
      </c>
      <c r="AM1072" s="5" t="n">
        <v>42659</v>
      </c>
      <c r="AN1072" s="3" t="n">
        <f aca="false">MONTH(AM1072)</f>
        <v>10</v>
      </c>
      <c r="AO1072" s="3" t="str">
        <f aca="false">TEXT(AM1072,"mmmm")</f>
        <v>October</v>
      </c>
    </row>
    <row r="1073" customFormat="false" ht="12.75" hidden="true" customHeight="false" outlineLevel="0" collapsed="false">
      <c r="A1073" s="3" t="n">
        <v>1072</v>
      </c>
      <c r="B1073" s="4" t="n">
        <v>39190</v>
      </c>
      <c r="C1073" s="4" t="n">
        <v>121</v>
      </c>
      <c r="E1073" s="4" t="n">
        <v>1</v>
      </c>
      <c r="F1073" s="4" t="n">
        <v>0</v>
      </c>
      <c r="G1073" s="4" t="n">
        <v>91</v>
      </c>
      <c r="H1073" s="4" t="n">
        <v>68</v>
      </c>
      <c r="I1073" s="4" t="n">
        <v>8</v>
      </c>
      <c r="J1073" s="4" t="n">
        <v>18</v>
      </c>
      <c r="K1073" s="4" t="n">
        <v>19</v>
      </c>
      <c r="L1073" s="4" t="n">
        <v>8</v>
      </c>
      <c r="M1073" s="4" t="n">
        <v>12</v>
      </c>
      <c r="N1073" s="4" t="n">
        <v>2</v>
      </c>
      <c r="O1073" s="4" t="n">
        <v>2</v>
      </c>
      <c r="P1073" s="4" t="n">
        <v>1</v>
      </c>
      <c r="Q1073" s="4" t="n">
        <v>4</v>
      </c>
      <c r="R1073" s="4" t="n">
        <v>5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46</v>
      </c>
      <c r="AA1073" s="4" t="str">
        <f aca="false">IF(AND(Z1073 &lt; 36, Z1073&gt;23), "24-35",
IF(AND(Z1073 &lt; 51, Z1073&gt;35), "36-50",
IF(AND(Z1073 &lt; 66, Z1073&gt;50), "51-65",
IF(Z1073&gt;65, "66+", "?"))))</f>
        <v>36-50</v>
      </c>
      <c r="AB1073" s="4" t="n">
        <v>2223</v>
      </c>
      <c r="AC1073" s="4" t="n">
        <v>0</v>
      </c>
      <c r="AD1073" s="4" t="n">
        <v>0</v>
      </c>
      <c r="AE1073" s="4" t="n">
        <v>1</v>
      </c>
      <c r="AF1073" s="4" t="n">
        <v>0</v>
      </c>
      <c r="AG1073" s="4" t="n">
        <v>0</v>
      </c>
      <c r="AH1073" s="4" t="n">
        <v>0</v>
      </c>
      <c r="AI1073" s="4" t="n">
        <v>0</v>
      </c>
      <c r="AJ1073" s="4" t="n">
        <v>0</v>
      </c>
      <c r="AK1073" s="4" t="n">
        <v>1</v>
      </c>
      <c r="AL1073" s="4" t="n">
        <v>109</v>
      </c>
      <c r="AM1073" s="5" t="n">
        <v>42626</v>
      </c>
      <c r="AN1073" s="3" t="n">
        <f aca="false">MONTH(AM1073)</f>
        <v>9</v>
      </c>
      <c r="AO1073" s="3" t="str">
        <f aca="false">TEXT(AM1073,"mmmm")</f>
        <v>September</v>
      </c>
    </row>
    <row r="1074" customFormat="false" ht="12.75" hidden="true" customHeight="false" outlineLevel="0" collapsed="false">
      <c r="A1074" s="3" t="n">
        <v>1073</v>
      </c>
      <c r="B1074" s="4" t="n">
        <v>71367</v>
      </c>
      <c r="C1074" s="4" t="n">
        <v>702</v>
      </c>
      <c r="E1074" s="4" t="n">
        <v>0</v>
      </c>
      <c r="F1074" s="4" t="n">
        <v>0</v>
      </c>
      <c r="G1074" s="4" t="n">
        <v>24</v>
      </c>
      <c r="H1074" s="4" t="n">
        <v>227</v>
      </c>
      <c r="I1074" s="4" t="n">
        <v>23</v>
      </c>
      <c r="J1074" s="4" t="n">
        <v>389</v>
      </c>
      <c r="K1074" s="4" t="n">
        <v>42</v>
      </c>
      <c r="L1074" s="4" t="n">
        <v>21</v>
      </c>
      <c r="M1074" s="4" t="n">
        <v>75</v>
      </c>
      <c r="N1074" s="4" t="n">
        <v>1</v>
      </c>
      <c r="O1074" s="4" t="n">
        <v>4</v>
      </c>
      <c r="P1074" s="4" t="n">
        <v>5</v>
      </c>
      <c r="Q1074" s="4" t="n">
        <v>7</v>
      </c>
      <c r="R1074" s="4" t="n">
        <v>2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61</v>
      </c>
      <c r="AA1074" s="4" t="str">
        <f aca="false">IF(AND(Z1074 &lt; 36, Z1074&gt;23), "24-35",
IF(AND(Z1074 &lt; 51, Z1074&gt;35), "36-50",
IF(AND(Z1074 &lt; 66, Z1074&gt;50), "51-65",
IF(Z1074&gt;65, "66+", "?"))))</f>
        <v>51-65</v>
      </c>
      <c r="AB1074" s="4" t="n">
        <v>2469</v>
      </c>
      <c r="AC1074" s="4" t="n">
        <v>0</v>
      </c>
      <c r="AD1074" s="4" t="n">
        <v>0</v>
      </c>
      <c r="AE1074" s="4" t="n">
        <v>0</v>
      </c>
      <c r="AF1074" s="4" t="n">
        <v>1</v>
      </c>
      <c r="AG1074" s="4" t="n">
        <v>0</v>
      </c>
      <c r="AH1074" s="4" t="n">
        <v>0</v>
      </c>
      <c r="AI1074" s="4" t="n">
        <v>1</v>
      </c>
      <c r="AJ1074" s="4" t="n">
        <v>0</v>
      </c>
      <c r="AK1074" s="4" t="n">
        <v>0</v>
      </c>
      <c r="AL1074" s="4" t="n">
        <v>627</v>
      </c>
      <c r="AM1074" s="5" t="n">
        <v>42380</v>
      </c>
      <c r="AN1074" s="3" t="n">
        <f aca="false">MONTH(AM1074)</f>
        <v>1</v>
      </c>
      <c r="AO1074" s="3" t="str">
        <f aca="false">TEXT(AM1074,"mmmm")</f>
        <v>January</v>
      </c>
    </row>
    <row r="1075" customFormat="false" ht="12.75" hidden="true" customHeight="false" outlineLevel="0" collapsed="false">
      <c r="A1075" s="3" t="n">
        <v>1074</v>
      </c>
      <c r="B1075" s="4" t="n">
        <v>38578</v>
      </c>
      <c r="C1075" s="4" t="n">
        <v>70</v>
      </c>
      <c r="E1075" s="4" t="n">
        <v>1</v>
      </c>
      <c r="F1075" s="4" t="n">
        <v>1</v>
      </c>
      <c r="G1075" s="4" t="n">
        <v>2</v>
      </c>
      <c r="H1075" s="4" t="n">
        <v>38</v>
      </c>
      <c r="I1075" s="4" t="n">
        <v>4</v>
      </c>
      <c r="J1075" s="4" t="n">
        <v>22</v>
      </c>
      <c r="K1075" s="4" t="n">
        <v>3</v>
      </c>
      <c r="L1075" s="4" t="n">
        <v>3</v>
      </c>
      <c r="M1075" s="4" t="n">
        <v>3</v>
      </c>
      <c r="N1075" s="4" t="n">
        <v>3</v>
      </c>
      <c r="O1075" s="4" t="n">
        <v>3</v>
      </c>
      <c r="P1075" s="4" t="n">
        <v>0</v>
      </c>
      <c r="Q1075" s="4" t="n">
        <v>3</v>
      </c>
      <c r="R1075" s="4" t="n">
        <v>8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48</v>
      </c>
      <c r="AA1075" s="4" t="str">
        <f aca="false">IF(AND(Z1075 &lt; 36, Z1075&gt;23), "24-35",
IF(AND(Z1075 &lt; 51, Z1075&gt;35), "36-50",
IF(AND(Z1075 &lt; 66, Z1075&gt;50), "51-65",
IF(Z1075&gt;65, "66+", "?"))))</f>
        <v>36-50</v>
      </c>
      <c r="AB1075" s="4" t="n">
        <v>2531</v>
      </c>
      <c r="AC1075" s="4" t="n">
        <v>0</v>
      </c>
      <c r="AD1075" s="4" t="n">
        <v>0</v>
      </c>
      <c r="AE1075" s="4" t="n">
        <v>1</v>
      </c>
      <c r="AF1075" s="4" t="n">
        <v>0</v>
      </c>
      <c r="AG1075" s="4" t="n">
        <v>0</v>
      </c>
      <c r="AH1075" s="4" t="n">
        <v>0</v>
      </c>
      <c r="AI1075" s="4" t="n">
        <v>0</v>
      </c>
      <c r="AJ1075" s="4" t="n">
        <v>0</v>
      </c>
      <c r="AK1075" s="4" t="n">
        <v>1</v>
      </c>
      <c r="AL1075" s="4" t="n">
        <v>67</v>
      </c>
      <c r="AM1075" s="5" t="n">
        <v>42318</v>
      </c>
      <c r="AN1075" s="3" t="n">
        <f aca="false">MONTH(AM1075)</f>
        <v>11</v>
      </c>
      <c r="AO1075" s="3" t="str">
        <f aca="false">TEXT(AM1075,"mmmm")</f>
        <v>November</v>
      </c>
    </row>
    <row r="1076" customFormat="false" ht="12.75" hidden="true" customHeight="false" outlineLevel="0" collapsed="false">
      <c r="A1076" s="3" t="n">
        <v>1075</v>
      </c>
      <c r="B1076" s="4" t="n">
        <v>57236</v>
      </c>
      <c r="C1076" s="4" t="n">
        <v>117</v>
      </c>
      <c r="E1076" s="4" t="n">
        <v>1</v>
      </c>
      <c r="F1076" s="4" t="n">
        <v>1</v>
      </c>
      <c r="G1076" s="4" t="n">
        <v>22</v>
      </c>
      <c r="H1076" s="4" t="n">
        <v>105</v>
      </c>
      <c r="I1076" s="4" t="n">
        <v>0</v>
      </c>
      <c r="J1076" s="4" t="n">
        <v>9</v>
      </c>
      <c r="K1076" s="4" t="n">
        <v>2</v>
      </c>
      <c r="L1076" s="4" t="n">
        <v>1</v>
      </c>
      <c r="M1076" s="4" t="n">
        <v>4</v>
      </c>
      <c r="N1076" s="4" t="n">
        <v>3</v>
      </c>
      <c r="O1076" s="4" t="n">
        <v>2</v>
      </c>
      <c r="P1076" s="4" t="n">
        <v>1</v>
      </c>
      <c r="Q1076" s="4" t="n">
        <v>4</v>
      </c>
      <c r="R1076" s="4" t="n">
        <v>3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55</v>
      </c>
      <c r="AA1076" s="4" t="str">
        <f aca="false">IF(AND(Z1076 &lt; 36, Z1076&gt;23), "24-35",
IF(AND(Z1076 &lt; 51, Z1076&gt;35), "36-50",
IF(AND(Z1076 &lt; 66, Z1076&gt;50), "51-65",
IF(Z1076&gt;65, "66+", "?"))))</f>
        <v>51-65</v>
      </c>
      <c r="AB1076" s="4" t="n">
        <v>2268</v>
      </c>
      <c r="AC1076" s="4" t="n">
        <v>0</v>
      </c>
      <c r="AD1076" s="4" t="n">
        <v>1</v>
      </c>
      <c r="AE1076" s="4" t="n">
        <v>0</v>
      </c>
      <c r="AF1076" s="4" t="n">
        <v>0</v>
      </c>
      <c r="AG1076" s="4" t="n">
        <v>0</v>
      </c>
      <c r="AH1076" s="4" t="n">
        <v>0</v>
      </c>
      <c r="AI1076" s="4" t="n">
        <v>0</v>
      </c>
      <c r="AJ1076" s="4" t="n">
        <v>0</v>
      </c>
      <c r="AK1076" s="4" t="n">
        <v>1</v>
      </c>
      <c r="AL1076" s="4" t="n">
        <v>113</v>
      </c>
      <c r="AM1076" s="5" t="n">
        <v>42581</v>
      </c>
      <c r="AN1076" s="3" t="n">
        <f aca="false">MONTH(AM1076)</f>
        <v>7</v>
      </c>
      <c r="AO1076" s="3" t="str">
        <f aca="false">TEXT(AM1076,"mmmm")</f>
        <v>July</v>
      </c>
    </row>
    <row r="1077" customFormat="false" ht="12.75" hidden="true" customHeight="false" outlineLevel="0" collapsed="false">
      <c r="A1077" s="3" t="n">
        <v>1076</v>
      </c>
      <c r="B1077" s="4" t="n">
        <v>61825</v>
      </c>
      <c r="C1077" s="4" t="n">
        <v>397</v>
      </c>
      <c r="E1077" s="4" t="n">
        <v>0</v>
      </c>
      <c r="F1077" s="4" t="n">
        <v>1</v>
      </c>
      <c r="G1077" s="4" t="n">
        <v>56</v>
      </c>
      <c r="H1077" s="4" t="n">
        <v>162</v>
      </c>
      <c r="I1077" s="4" t="n">
        <v>50</v>
      </c>
      <c r="J1077" s="4" t="n">
        <v>100</v>
      </c>
      <c r="K1077" s="4" t="n">
        <v>55</v>
      </c>
      <c r="L1077" s="4" t="n">
        <v>30</v>
      </c>
      <c r="M1077" s="4" t="n">
        <v>27</v>
      </c>
      <c r="N1077" s="4" t="n">
        <v>1</v>
      </c>
      <c r="O1077" s="4" t="n">
        <v>4</v>
      </c>
      <c r="P1077" s="4" t="n">
        <v>2</v>
      </c>
      <c r="Q1077" s="4" t="n">
        <v>8</v>
      </c>
      <c r="R1077" s="4" t="n">
        <v>4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41</v>
      </c>
      <c r="AA1077" s="4" t="str">
        <f aca="false">IF(AND(Z1077 &lt; 36, Z1077&gt;23), "24-35",
IF(AND(Z1077 &lt; 51, Z1077&gt;35), "36-50",
IF(AND(Z1077 &lt; 66, Z1077&gt;50), "51-65",
IF(Z1077&gt;65, "66+", "?"))))</f>
        <v>36-50</v>
      </c>
      <c r="AB1077" s="4" t="n">
        <v>2485</v>
      </c>
      <c r="AC1077" s="4" t="n">
        <v>0</v>
      </c>
      <c r="AD1077" s="4" t="n">
        <v>0</v>
      </c>
      <c r="AE1077" s="4" t="n">
        <v>1</v>
      </c>
      <c r="AF1077" s="4" t="n">
        <v>0</v>
      </c>
      <c r="AG1077" s="4" t="n">
        <v>0</v>
      </c>
      <c r="AH1077" s="4" t="n">
        <v>0</v>
      </c>
      <c r="AI1077" s="4" t="n">
        <v>1</v>
      </c>
      <c r="AJ1077" s="4" t="n">
        <v>0</v>
      </c>
      <c r="AK1077" s="4" t="n">
        <v>0</v>
      </c>
      <c r="AL1077" s="4" t="n">
        <v>370</v>
      </c>
      <c r="AM1077" s="5" t="n">
        <v>42364</v>
      </c>
      <c r="AN1077" s="3" t="n">
        <f aca="false">MONTH(AM1077)</f>
        <v>12</v>
      </c>
      <c r="AO1077" s="3" t="str">
        <f aca="false">TEXT(AM1077,"mmmm")</f>
        <v>December</v>
      </c>
    </row>
    <row r="1078" customFormat="false" ht="12.75" hidden="true" customHeight="false" outlineLevel="0" collapsed="false">
      <c r="A1078" s="3" t="n">
        <v>1077</v>
      </c>
      <c r="B1078" s="4" t="n">
        <v>79803</v>
      </c>
      <c r="C1078" s="4" t="n">
        <v>835</v>
      </c>
      <c r="E1078" s="4" t="n">
        <v>0</v>
      </c>
      <c r="F1078" s="4" t="n">
        <v>1</v>
      </c>
      <c r="G1078" s="4" t="n">
        <v>54</v>
      </c>
      <c r="H1078" s="4" t="n">
        <v>574</v>
      </c>
      <c r="I1078" s="4" t="n">
        <v>8</v>
      </c>
      <c r="J1078" s="4" t="n">
        <v>216</v>
      </c>
      <c r="K1078" s="4" t="n">
        <v>21</v>
      </c>
      <c r="L1078" s="4" t="n">
        <v>16</v>
      </c>
      <c r="M1078" s="4" t="n">
        <v>33</v>
      </c>
      <c r="N1078" s="4" t="n">
        <v>1</v>
      </c>
      <c r="O1078" s="4" t="n">
        <v>4</v>
      </c>
      <c r="P1078" s="4" t="n">
        <v>3</v>
      </c>
      <c r="Q1078" s="4" t="n">
        <v>5</v>
      </c>
      <c r="R1078" s="4" t="n">
        <v>1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62</v>
      </c>
      <c r="AA1078" s="4" t="str">
        <f aca="false">IF(AND(Z1078 &lt; 36, Z1078&gt;23), "24-35",
IF(AND(Z1078 &lt; 51, Z1078&gt;35), "36-50",
IF(AND(Z1078 &lt; 66, Z1078&gt;50), "51-65",
IF(Z1078&gt;65, "66+", "?"))))</f>
        <v>51-65</v>
      </c>
      <c r="AB1078" s="4" t="n">
        <v>2186</v>
      </c>
      <c r="AC1078" s="4" t="n">
        <v>1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1</v>
      </c>
      <c r="AJ1078" s="4" t="n">
        <v>0</v>
      </c>
      <c r="AK1078" s="4" t="n">
        <v>0</v>
      </c>
      <c r="AL1078" s="4" t="n">
        <v>802</v>
      </c>
      <c r="AM1078" s="5" t="n">
        <v>42663</v>
      </c>
      <c r="AN1078" s="3" t="n">
        <f aca="false">MONTH(AM1078)</f>
        <v>10</v>
      </c>
      <c r="AO1078" s="3" t="str">
        <f aca="false">TEXT(AM1078,"mmmm")</f>
        <v>October</v>
      </c>
    </row>
    <row r="1079" customFormat="false" ht="12.75" hidden="true" customHeight="false" outlineLevel="0" collapsed="false">
      <c r="A1079" s="3" t="n">
        <v>1078</v>
      </c>
      <c r="B1079" s="4" t="n">
        <v>80910</v>
      </c>
      <c r="C1079" s="4" t="n">
        <v>715</v>
      </c>
      <c r="E1079" s="4" t="n">
        <v>0</v>
      </c>
      <c r="F1079" s="4" t="n">
        <v>0</v>
      </c>
      <c r="G1079" s="4" t="n">
        <v>71</v>
      </c>
      <c r="H1079" s="4" t="n">
        <v>160</v>
      </c>
      <c r="I1079" s="4" t="n">
        <v>80</v>
      </c>
      <c r="J1079" s="4" t="n">
        <v>369</v>
      </c>
      <c r="K1079" s="4" t="n">
        <v>67</v>
      </c>
      <c r="L1079" s="4" t="n">
        <v>39</v>
      </c>
      <c r="M1079" s="4" t="n">
        <v>41</v>
      </c>
      <c r="N1079" s="4" t="n">
        <v>1</v>
      </c>
      <c r="O1079" s="4" t="n">
        <v>3</v>
      </c>
      <c r="P1079" s="4" t="n">
        <v>3</v>
      </c>
      <c r="Q1079" s="4" t="n">
        <v>8</v>
      </c>
      <c r="R1079" s="4" t="n">
        <v>1</v>
      </c>
      <c r="S1079" s="4" t="n">
        <v>0</v>
      </c>
      <c r="T1079" s="4" t="n">
        <v>0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34</v>
      </c>
      <c r="AA1079" s="4" t="str">
        <f aca="false">IF(AND(Z1079 &lt; 36, Z1079&gt;23), "24-35",
IF(AND(Z1079 &lt; 51, Z1079&gt;35), "36-50",
IF(AND(Z1079 &lt; 66, Z1079&gt;50), "51-65",
IF(Z1079&gt;65, "66+", "?"))))</f>
        <v>24-35</v>
      </c>
      <c r="AB1079" s="4" t="n">
        <v>2765</v>
      </c>
      <c r="AC1079" s="4" t="n">
        <v>0</v>
      </c>
      <c r="AD1079" s="4" t="n">
        <v>0</v>
      </c>
      <c r="AE1079" s="4" t="n">
        <v>1</v>
      </c>
      <c r="AF1079" s="4" t="n">
        <v>0</v>
      </c>
      <c r="AG1079" s="4" t="n">
        <v>0</v>
      </c>
      <c r="AH1079" s="4" t="n">
        <v>1</v>
      </c>
      <c r="AI1079" s="4" t="n">
        <v>0</v>
      </c>
      <c r="AJ1079" s="4" t="n">
        <v>0</v>
      </c>
      <c r="AK1079" s="4" t="n">
        <v>0</v>
      </c>
      <c r="AL1079" s="4" t="n">
        <v>674</v>
      </c>
      <c r="AM1079" s="5" t="n">
        <v>42084</v>
      </c>
      <c r="AN1079" s="3" t="n">
        <f aca="false">MONTH(AM1079)</f>
        <v>3</v>
      </c>
      <c r="AO1079" s="3" t="str">
        <f aca="false">TEXT(AM1079,"mmmm")</f>
        <v>March</v>
      </c>
    </row>
    <row r="1080" customFormat="false" ht="12.75" hidden="true" customHeight="false" outlineLevel="0" collapsed="false">
      <c r="A1080" s="3" t="n">
        <v>1079</v>
      </c>
      <c r="B1080" s="4" t="n">
        <v>27590</v>
      </c>
      <c r="C1080" s="4" t="n">
        <v>11</v>
      </c>
      <c r="E1080" s="4" t="n">
        <v>1</v>
      </c>
      <c r="F1080" s="4" t="n">
        <v>0</v>
      </c>
      <c r="G1080" s="4" t="n">
        <v>38</v>
      </c>
      <c r="H1080" s="4" t="n">
        <v>6</v>
      </c>
      <c r="I1080" s="4" t="n">
        <v>0</v>
      </c>
      <c r="J1080" s="4" t="n">
        <v>5</v>
      </c>
      <c r="K1080" s="4" t="n">
        <v>0</v>
      </c>
      <c r="L1080" s="4" t="n">
        <v>0</v>
      </c>
      <c r="M1080" s="4" t="n">
        <v>1</v>
      </c>
      <c r="N1080" s="4" t="n">
        <v>1</v>
      </c>
      <c r="O1080" s="4" t="n">
        <v>1</v>
      </c>
      <c r="P1080" s="4" t="n">
        <v>0</v>
      </c>
      <c r="Q1080" s="4" t="n">
        <v>2</v>
      </c>
      <c r="R1080" s="4" t="n">
        <v>7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38</v>
      </c>
      <c r="AA1080" s="4" t="str">
        <f aca="false">IF(AND(Z1080 &lt; 36, Z1080&gt;23), "24-35",
IF(AND(Z1080 &lt; 51, Z1080&gt;35), "36-50",
IF(AND(Z1080 &lt; 66, Z1080&gt;50), "51-65",
IF(Z1080&gt;65, "66+", "?"))))</f>
        <v>36-50</v>
      </c>
      <c r="AB1080" s="4" t="n">
        <v>2591</v>
      </c>
      <c r="AC1080" s="4" t="n">
        <v>0</v>
      </c>
      <c r="AD1080" s="4" t="n">
        <v>0</v>
      </c>
      <c r="AE1080" s="4" t="n">
        <v>0</v>
      </c>
      <c r="AF1080" s="4" t="n">
        <v>1</v>
      </c>
      <c r="AG1080" s="4" t="n">
        <v>0</v>
      </c>
      <c r="AH1080" s="4" t="n">
        <v>0</v>
      </c>
      <c r="AI1080" s="4" t="n">
        <v>0</v>
      </c>
      <c r="AJ1080" s="4" t="n">
        <v>1</v>
      </c>
      <c r="AK1080" s="4" t="n">
        <v>0</v>
      </c>
      <c r="AL1080" s="4" t="n">
        <v>10</v>
      </c>
      <c r="AM1080" s="5" t="n">
        <v>42258</v>
      </c>
      <c r="AN1080" s="3" t="n">
        <f aca="false">MONTH(AM1080)</f>
        <v>9</v>
      </c>
      <c r="AO1080" s="3" t="str">
        <f aca="false">TEXT(AM1080,"mmmm")</f>
        <v>September</v>
      </c>
    </row>
    <row r="1081" customFormat="false" ht="12.75" hidden="true" customHeight="false" outlineLevel="0" collapsed="false">
      <c r="A1081" s="3" t="n">
        <v>1080</v>
      </c>
      <c r="B1081" s="4" t="n">
        <v>56775</v>
      </c>
      <c r="C1081" s="4" t="n">
        <v>902</v>
      </c>
      <c r="E1081" s="4" t="n">
        <v>0</v>
      </c>
      <c r="F1081" s="4" t="n">
        <v>1</v>
      </c>
      <c r="G1081" s="4" t="n">
        <v>62</v>
      </c>
      <c r="H1081" s="4" t="n">
        <v>614</v>
      </c>
      <c r="I1081" s="4" t="n">
        <v>35</v>
      </c>
      <c r="J1081" s="4" t="n">
        <v>160</v>
      </c>
      <c r="K1081" s="4" t="n">
        <v>58</v>
      </c>
      <c r="L1081" s="4" t="n">
        <v>35</v>
      </c>
      <c r="M1081" s="4" t="n">
        <v>35</v>
      </c>
      <c r="N1081" s="4" t="n">
        <v>2</v>
      </c>
      <c r="O1081" s="4" t="n">
        <v>5</v>
      </c>
      <c r="P1081" s="4" t="n">
        <v>8</v>
      </c>
      <c r="Q1081" s="4" t="n">
        <v>10</v>
      </c>
      <c r="R1081" s="4" t="n">
        <v>5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n">
        <v>41</v>
      </c>
      <c r="AA1081" s="4" t="str">
        <f aca="false">IF(AND(Z1081 &lt; 36, Z1081&gt;23), "24-35",
IF(AND(Z1081 &lt; 51, Z1081&gt;35), "36-50",
IF(AND(Z1081 &lt; 66, Z1081&gt;50), "51-65",
IF(Z1081&gt;65, "66+", "?"))))</f>
        <v>36-50</v>
      </c>
      <c r="AB1081" s="4" t="n">
        <v>2702</v>
      </c>
      <c r="AC1081" s="4" t="n">
        <v>0</v>
      </c>
      <c r="AD1081" s="4" t="n">
        <v>1</v>
      </c>
      <c r="AE1081" s="4" t="n">
        <v>0</v>
      </c>
      <c r="AF1081" s="4" t="n">
        <v>0</v>
      </c>
      <c r="AG1081" s="4" t="n">
        <v>0</v>
      </c>
      <c r="AH1081" s="4" t="n">
        <v>0</v>
      </c>
      <c r="AI1081" s="4" t="n">
        <v>1</v>
      </c>
      <c r="AJ1081" s="4" t="n">
        <v>0</v>
      </c>
      <c r="AK1081" s="4" t="n">
        <v>0</v>
      </c>
      <c r="AL1081" s="4" t="n">
        <v>867</v>
      </c>
      <c r="AM1081" s="5" t="n">
        <v>42147</v>
      </c>
      <c r="AN1081" s="3" t="n">
        <f aca="false">MONTH(AM1081)</f>
        <v>5</v>
      </c>
      <c r="AO1081" s="3" t="str">
        <f aca="false">TEXT(AM1081,"mmmm")</f>
        <v>May</v>
      </c>
    </row>
    <row r="1082" customFormat="false" ht="12.75" hidden="false" customHeight="false" outlineLevel="0" collapsed="false">
      <c r="A1082" s="3" t="n">
        <v>1081</v>
      </c>
      <c r="B1082" s="4" t="n">
        <v>67786</v>
      </c>
      <c r="C1082" s="4" t="n">
        <v>1054</v>
      </c>
      <c r="D1082" s="4" t="n">
        <f aca="false">C1082*100/B1082</f>
        <v>1.55489334080784</v>
      </c>
      <c r="E1082" s="4" t="n">
        <v>0</v>
      </c>
      <c r="F1082" s="4" t="n">
        <v>0</v>
      </c>
      <c r="G1082" s="4" t="n">
        <v>0</v>
      </c>
      <c r="H1082" s="4" t="n">
        <v>431</v>
      </c>
      <c r="I1082" s="4" t="n">
        <v>82</v>
      </c>
      <c r="J1082" s="4" t="n">
        <v>441</v>
      </c>
      <c r="K1082" s="4" t="n">
        <v>80</v>
      </c>
      <c r="L1082" s="4" t="n">
        <v>20</v>
      </c>
      <c r="M1082" s="4" t="n">
        <v>102</v>
      </c>
      <c r="N1082" s="4" t="n">
        <v>1</v>
      </c>
      <c r="O1082" s="4" t="n">
        <v>3</v>
      </c>
      <c r="P1082" s="4" t="n">
        <v>6</v>
      </c>
      <c r="Q1082" s="4" t="n">
        <v>6</v>
      </c>
      <c r="R1082" s="4" t="n">
        <v>1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1</v>
      </c>
      <c r="Z1082" s="4" t="n">
        <v>61</v>
      </c>
      <c r="AA1082" s="4" t="str">
        <f aca="false">IF(AND(Z1082 &lt; 36, Z1082&gt;23), "24-35",
IF(AND(Z1082 &lt; 51, Z1082&gt;35), "36-50",
IF(AND(Z1082 &lt; 66, Z1082&gt;50), "51-65",
IF(Z1082&gt;65, "66+", "?"))))</f>
        <v>51-65</v>
      </c>
      <c r="AB1082" s="4" t="n">
        <v>2363</v>
      </c>
      <c r="AC1082" s="4" t="n">
        <v>0</v>
      </c>
      <c r="AD1082" s="4" t="n">
        <v>0</v>
      </c>
      <c r="AE1082" s="4" t="n">
        <v>0</v>
      </c>
      <c r="AF1082" s="4" t="n">
        <v>0</v>
      </c>
      <c r="AG1082" s="4" t="n">
        <v>1</v>
      </c>
      <c r="AH1082" s="4" t="n">
        <v>0</v>
      </c>
      <c r="AI1082" s="4" t="n">
        <v>0</v>
      </c>
      <c r="AJ1082" s="4" t="n">
        <v>0</v>
      </c>
      <c r="AK1082" s="4" t="n">
        <v>1</v>
      </c>
      <c r="AL1082" s="4" t="n">
        <v>952</v>
      </c>
      <c r="AM1082" s="5" t="n">
        <v>42486</v>
      </c>
      <c r="AN1082" s="3" t="n">
        <f aca="false">MONTH(AM1082)</f>
        <v>4</v>
      </c>
      <c r="AO1082" s="3" t="str">
        <f aca="false">TEXT(AM1082,"mmmm")</f>
        <v>April</v>
      </c>
    </row>
    <row r="1083" customFormat="false" ht="12.75" hidden="true" customHeight="false" outlineLevel="0" collapsed="false">
      <c r="A1083" s="3" t="n">
        <v>1082</v>
      </c>
      <c r="B1083" s="4" t="n">
        <v>54210</v>
      </c>
      <c r="C1083" s="4" t="n">
        <v>322</v>
      </c>
      <c r="E1083" s="4" t="n">
        <v>0</v>
      </c>
      <c r="F1083" s="4" t="n">
        <v>1</v>
      </c>
      <c r="G1083" s="4" t="n">
        <v>18</v>
      </c>
      <c r="H1083" s="4" t="n">
        <v>70</v>
      </c>
      <c r="I1083" s="4" t="n">
        <v>54</v>
      </c>
      <c r="J1083" s="4" t="n">
        <v>109</v>
      </c>
      <c r="K1083" s="4" t="n">
        <v>80</v>
      </c>
      <c r="L1083" s="4" t="n">
        <v>9</v>
      </c>
      <c r="M1083" s="4" t="n">
        <v>45</v>
      </c>
      <c r="N1083" s="4" t="n">
        <v>2</v>
      </c>
      <c r="O1083" s="4" t="n">
        <v>4</v>
      </c>
      <c r="P1083" s="4" t="n">
        <v>1</v>
      </c>
      <c r="Q1083" s="4" t="n">
        <v>7</v>
      </c>
      <c r="R1083" s="4" t="n">
        <v>5</v>
      </c>
      <c r="S1083" s="4" t="n">
        <v>0</v>
      </c>
      <c r="T1083" s="4" t="n">
        <v>0</v>
      </c>
      <c r="U1083" s="4" t="n">
        <v>0</v>
      </c>
      <c r="V1083" s="4" t="n">
        <v>0</v>
      </c>
      <c r="W1083" s="4" t="n">
        <v>0</v>
      </c>
      <c r="X1083" s="4" t="n">
        <v>0</v>
      </c>
      <c r="Y1083" s="4" t="n">
        <v>0</v>
      </c>
      <c r="Z1083" s="4" t="n">
        <v>41</v>
      </c>
      <c r="AA1083" s="4" t="str">
        <f aca="false">IF(AND(Z1083 &lt; 36, Z1083&gt;23), "24-35",
IF(AND(Z1083 &lt; 51, Z1083&gt;35), "36-50",
IF(AND(Z1083 &lt; 66, Z1083&gt;50), "51-65",
IF(Z1083&gt;65, "66+", "?"))))</f>
        <v>36-50</v>
      </c>
      <c r="AB1083" s="4" t="n">
        <v>2564</v>
      </c>
      <c r="AC1083" s="4" t="n">
        <v>0</v>
      </c>
      <c r="AD1083" s="4" t="n">
        <v>1</v>
      </c>
      <c r="AE1083" s="4" t="n">
        <v>0</v>
      </c>
      <c r="AF1083" s="4" t="n">
        <v>0</v>
      </c>
      <c r="AG1083" s="4" t="n">
        <v>0</v>
      </c>
      <c r="AH1083" s="4" t="n">
        <v>1</v>
      </c>
      <c r="AI1083" s="4" t="n">
        <v>0</v>
      </c>
      <c r="AJ1083" s="4" t="n">
        <v>0</v>
      </c>
      <c r="AK1083" s="4" t="n">
        <v>0</v>
      </c>
      <c r="AL1083" s="4" t="n">
        <v>277</v>
      </c>
      <c r="AM1083" s="5" t="n">
        <v>42285</v>
      </c>
      <c r="AN1083" s="3" t="n">
        <f aca="false">MONTH(AM1083)</f>
        <v>10</v>
      </c>
      <c r="AO1083" s="3" t="str">
        <f aca="false">TEXT(AM1083,"mmmm")</f>
        <v>October</v>
      </c>
    </row>
    <row r="1084" customFormat="false" ht="12.75" hidden="true" customHeight="false" outlineLevel="0" collapsed="false">
      <c r="A1084" s="3" t="n">
        <v>1083</v>
      </c>
      <c r="B1084" s="4" t="n">
        <v>38508</v>
      </c>
      <c r="C1084" s="4" t="n">
        <v>389</v>
      </c>
      <c r="E1084" s="4" t="n">
        <v>1</v>
      </c>
      <c r="F1084" s="4" t="n">
        <v>0</v>
      </c>
      <c r="G1084" s="4" t="n">
        <v>95</v>
      </c>
      <c r="H1084" s="4" t="n">
        <v>120</v>
      </c>
      <c r="I1084" s="4" t="n">
        <v>19</v>
      </c>
      <c r="J1084" s="4" t="n">
        <v>206</v>
      </c>
      <c r="K1084" s="4" t="n">
        <v>25</v>
      </c>
      <c r="L1084" s="4" t="n">
        <v>19</v>
      </c>
      <c r="M1084" s="4" t="n">
        <v>54</v>
      </c>
      <c r="N1084" s="4" t="n">
        <v>6</v>
      </c>
      <c r="O1084" s="4" t="n">
        <v>7</v>
      </c>
      <c r="P1084" s="4" t="n">
        <v>2</v>
      </c>
      <c r="Q1084" s="4" t="n">
        <v>5</v>
      </c>
      <c r="R1084" s="4" t="n">
        <v>8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34</v>
      </c>
      <c r="AA1084" s="4" t="str">
        <f aca="false">IF(AND(Z1084 &lt; 36, Z1084&gt;23), "24-35",
IF(AND(Z1084 &lt; 51, Z1084&gt;35), "36-50",
IF(AND(Z1084 &lt; 66, Z1084&gt;50), "51-65",
IF(Z1084&gt;65, "66+", "?"))))</f>
        <v>24-35</v>
      </c>
      <c r="AB1084" s="4" t="n">
        <v>2490</v>
      </c>
      <c r="AC1084" s="4" t="n">
        <v>0</v>
      </c>
      <c r="AD1084" s="4" t="n">
        <v>1</v>
      </c>
      <c r="AE1084" s="4" t="n">
        <v>0</v>
      </c>
      <c r="AF1084" s="4" t="n">
        <v>0</v>
      </c>
      <c r="AG1084" s="4" t="n">
        <v>0</v>
      </c>
      <c r="AH1084" s="4" t="n">
        <v>0</v>
      </c>
      <c r="AI1084" s="4" t="n">
        <v>1</v>
      </c>
      <c r="AJ1084" s="4" t="n">
        <v>0</v>
      </c>
      <c r="AK1084" s="4" t="n">
        <v>0</v>
      </c>
      <c r="AL1084" s="4" t="n">
        <v>335</v>
      </c>
      <c r="AM1084" s="5" t="n">
        <v>42359</v>
      </c>
      <c r="AN1084" s="3" t="n">
        <f aca="false">MONTH(AM1084)</f>
        <v>12</v>
      </c>
      <c r="AO1084" s="3" t="str">
        <f aca="false">TEXT(AM1084,"mmmm")</f>
        <v>December</v>
      </c>
    </row>
    <row r="1085" customFormat="false" ht="12.75" hidden="true" customHeight="false" outlineLevel="0" collapsed="false">
      <c r="A1085" s="3" t="n">
        <v>1084</v>
      </c>
      <c r="B1085" s="4" t="n">
        <v>53187</v>
      </c>
      <c r="C1085" s="4" t="n">
        <v>257</v>
      </c>
      <c r="E1085" s="4" t="n">
        <v>1</v>
      </c>
      <c r="F1085" s="4" t="n">
        <v>0</v>
      </c>
      <c r="G1085" s="4" t="n">
        <v>66</v>
      </c>
      <c r="H1085" s="4" t="n">
        <v>211</v>
      </c>
      <c r="I1085" s="4" t="n">
        <v>2</v>
      </c>
      <c r="J1085" s="4" t="n">
        <v>30</v>
      </c>
      <c r="K1085" s="4" t="n">
        <v>7</v>
      </c>
      <c r="L1085" s="4" t="n">
        <v>7</v>
      </c>
      <c r="M1085" s="4" t="n">
        <v>10</v>
      </c>
      <c r="N1085" s="4" t="n">
        <v>2</v>
      </c>
      <c r="O1085" s="4" t="n">
        <v>4</v>
      </c>
      <c r="P1085" s="4" t="n">
        <v>1</v>
      </c>
      <c r="Q1085" s="4" t="n">
        <v>6</v>
      </c>
      <c r="R1085" s="4" t="n">
        <v>5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</v>
      </c>
      <c r="Y1085" s="4" t="n">
        <v>0</v>
      </c>
      <c r="Z1085" s="4" t="n">
        <v>50</v>
      </c>
      <c r="AA1085" s="4" t="str">
        <f aca="false">IF(AND(Z1085 &lt; 36, Z1085&gt;23), "24-35",
IF(AND(Z1085 &lt; 51, Z1085&gt;35), "36-50",
IF(AND(Z1085 &lt; 66, Z1085&gt;50), "51-65",
IF(Z1085&gt;65, "66+", "?"))))</f>
        <v>36-50</v>
      </c>
      <c r="AB1085" s="4" t="n">
        <v>2405</v>
      </c>
      <c r="AC1085" s="4" t="n">
        <v>0</v>
      </c>
      <c r="AD1085" s="4" t="n">
        <v>0</v>
      </c>
      <c r="AE1085" s="4" t="n">
        <v>0</v>
      </c>
      <c r="AF1085" s="4" t="n">
        <v>1</v>
      </c>
      <c r="AG1085" s="4" t="n">
        <v>0</v>
      </c>
      <c r="AH1085" s="4" t="n">
        <v>0</v>
      </c>
      <c r="AI1085" s="4" t="n">
        <v>1</v>
      </c>
      <c r="AJ1085" s="4" t="n">
        <v>0</v>
      </c>
      <c r="AK1085" s="4" t="n">
        <v>0</v>
      </c>
      <c r="AL1085" s="4" t="n">
        <v>247</v>
      </c>
      <c r="AM1085" s="5" t="n">
        <v>42444</v>
      </c>
      <c r="AN1085" s="3" t="n">
        <f aca="false">MONTH(AM1085)</f>
        <v>3</v>
      </c>
      <c r="AO1085" s="3" t="str">
        <f aca="false">TEXT(AM1085,"mmmm")</f>
        <v>March</v>
      </c>
    </row>
    <row r="1086" customFormat="false" ht="12.75" hidden="true" customHeight="false" outlineLevel="0" collapsed="false">
      <c r="A1086" s="3" t="n">
        <v>1085</v>
      </c>
      <c r="B1086" s="4" t="n">
        <v>30023</v>
      </c>
      <c r="C1086" s="4" t="n">
        <v>40</v>
      </c>
      <c r="E1086" s="4" t="n">
        <v>1</v>
      </c>
      <c r="F1086" s="4" t="n">
        <v>0</v>
      </c>
      <c r="G1086" s="4" t="n">
        <v>28</v>
      </c>
      <c r="H1086" s="4" t="n">
        <v>11</v>
      </c>
      <c r="I1086" s="4" t="n">
        <v>0</v>
      </c>
      <c r="J1086" s="4" t="n">
        <v>16</v>
      </c>
      <c r="K1086" s="4" t="n">
        <v>7</v>
      </c>
      <c r="L1086" s="4" t="n">
        <v>6</v>
      </c>
      <c r="M1086" s="4" t="n">
        <v>21</v>
      </c>
      <c r="N1086" s="4" t="n">
        <v>1</v>
      </c>
      <c r="O1086" s="4" t="n">
        <v>2</v>
      </c>
      <c r="P1086" s="4" t="n">
        <v>0</v>
      </c>
      <c r="Q1086" s="4" t="n">
        <v>3</v>
      </c>
      <c r="R1086" s="4" t="n">
        <v>8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48</v>
      </c>
      <c r="AA1086" s="4" t="str">
        <f aca="false">IF(AND(Z1086 &lt; 36, Z1086&gt;23), "24-35",
IF(AND(Z1086 &lt; 51, Z1086&gt;35), "36-50",
IF(AND(Z1086 &lt; 66, Z1086&gt;50), "51-65",
IF(Z1086&gt;65, "66+", "?"))))</f>
        <v>36-50</v>
      </c>
      <c r="AB1086" s="4" t="n">
        <v>2256</v>
      </c>
      <c r="AC1086" s="4" t="n">
        <v>0</v>
      </c>
      <c r="AD1086" s="4" t="n">
        <v>1</v>
      </c>
      <c r="AE1086" s="4" t="n">
        <v>0</v>
      </c>
      <c r="AF1086" s="4" t="n">
        <v>0</v>
      </c>
      <c r="AG1086" s="4" t="n">
        <v>0</v>
      </c>
      <c r="AH1086" s="4" t="n">
        <v>0</v>
      </c>
      <c r="AI1086" s="4" t="n">
        <v>1</v>
      </c>
      <c r="AJ1086" s="4" t="n">
        <v>0</v>
      </c>
      <c r="AK1086" s="4" t="n">
        <v>0</v>
      </c>
      <c r="AL1086" s="4" t="n">
        <v>19</v>
      </c>
      <c r="AM1086" s="5" t="n">
        <v>42593</v>
      </c>
      <c r="AN1086" s="3" t="n">
        <f aca="false">MONTH(AM1086)</f>
        <v>8</v>
      </c>
      <c r="AO1086" s="3" t="str">
        <f aca="false">TEXT(AM1086,"mmmm")</f>
        <v>August</v>
      </c>
    </row>
    <row r="1087" customFormat="false" ht="12.75" hidden="true" customHeight="false" outlineLevel="0" collapsed="false">
      <c r="A1087" s="3" t="n">
        <v>1086</v>
      </c>
      <c r="B1087" s="4" t="n">
        <v>76045</v>
      </c>
      <c r="C1087" s="4" t="n">
        <v>1323</v>
      </c>
      <c r="E1087" s="4" t="n">
        <v>0</v>
      </c>
      <c r="F1087" s="4" t="n">
        <v>0</v>
      </c>
      <c r="G1087" s="4" t="n">
        <v>78</v>
      </c>
      <c r="H1087" s="4" t="n">
        <v>760</v>
      </c>
      <c r="I1087" s="4" t="n">
        <v>53</v>
      </c>
      <c r="J1087" s="4" t="n">
        <v>400</v>
      </c>
      <c r="K1087" s="4" t="n">
        <v>17</v>
      </c>
      <c r="L1087" s="4" t="n">
        <v>93</v>
      </c>
      <c r="M1087" s="4" t="n">
        <v>0</v>
      </c>
      <c r="N1087" s="4" t="n">
        <v>1</v>
      </c>
      <c r="O1087" s="4" t="n">
        <v>4</v>
      </c>
      <c r="P1087" s="4" t="n">
        <v>5</v>
      </c>
      <c r="Q1087" s="4" t="n">
        <v>11</v>
      </c>
      <c r="R1087" s="4" t="n">
        <v>2</v>
      </c>
      <c r="S1087" s="4" t="n">
        <v>1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n">
        <v>60</v>
      </c>
      <c r="AA1087" s="4" t="str">
        <f aca="false">IF(AND(Z1087 &lt; 36, Z1087&gt;23), "24-35",
IF(AND(Z1087 &lt; 51, Z1087&gt;35), "36-50",
IF(AND(Z1087 &lt; 66, Z1087&gt;50), "51-65",
IF(Z1087&gt;65, "66+", "?"))))</f>
        <v>51-65</v>
      </c>
      <c r="AB1087" s="4" t="n">
        <v>2385</v>
      </c>
      <c r="AC1087" s="4" t="n">
        <v>0</v>
      </c>
      <c r="AD1087" s="4" t="n">
        <v>0</v>
      </c>
      <c r="AE1087" s="4" t="n">
        <v>1</v>
      </c>
      <c r="AF1087" s="4" t="n">
        <v>0</v>
      </c>
      <c r="AG1087" s="4" t="n">
        <v>0</v>
      </c>
      <c r="AH1087" s="4" t="n">
        <v>0</v>
      </c>
      <c r="AI1087" s="4" t="n">
        <v>0</v>
      </c>
      <c r="AJ1087" s="4" t="n">
        <v>0</v>
      </c>
      <c r="AK1087" s="4" t="n">
        <v>1</v>
      </c>
      <c r="AL1087" s="4" t="n">
        <v>1323</v>
      </c>
      <c r="AM1087" s="5" t="n">
        <v>42464</v>
      </c>
      <c r="AN1087" s="3" t="n">
        <f aca="false">MONTH(AM1087)</f>
        <v>4</v>
      </c>
      <c r="AO1087" s="3" t="str">
        <f aca="false">TEXT(AM1087,"mmmm")</f>
        <v>April</v>
      </c>
    </row>
    <row r="1088" customFormat="false" ht="12.75" hidden="true" customHeight="false" outlineLevel="0" collapsed="false">
      <c r="A1088" s="3" t="n">
        <v>1087</v>
      </c>
      <c r="B1088" s="4" t="n">
        <v>50870</v>
      </c>
      <c r="C1088" s="4" t="n">
        <v>61</v>
      </c>
      <c r="E1088" s="4" t="n">
        <v>0</v>
      </c>
      <c r="F1088" s="4" t="n">
        <v>1</v>
      </c>
      <c r="G1088" s="4" t="n">
        <v>13</v>
      </c>
      <c r="H1088" s="4" t="n">
        <v>53</v>
      </c>
      <c r="I1088" s="4" t="n">
        <v>0</v>
      </c>
      <c r="J1088" s="4" t="n">
        <v>8</v>
      </c>
      <c r="K1088" s="4" t="n">
        <v>0</v>
      </c>
      <c r="L1088" s="4" t="n">
        <v>0</v>
      </c>
      <c r="M1088" s="4" t="n">
        <v>2</v>
      </c>
      <c r="N1088" s="4" t="n">
        <v>1</v>
      </c>
      <c r="O1088" s="4" t="n">
        <v>2</v>
      </c>
      <c r="P1088" s="4" t="n">
        <v>0</v>
      </c>
      <c r="Q1088" s="4" t="n">
        <v>3</v>
      </c>
      <c r="R1088" s="4" t="n">
        <v>5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0</v>
      </c>
      <c r="Y1088" s="4" t="n">
        <v>0</v>
      </c>
      <c r="Z1088" s="4" t="n">
        <v>68</v>
      </c>
      <c r="AA1088" s="4" t="str">
        <f aca="false">IF(AND(Z1088 &lt; 36, Z1088&gt;23), "24-35",
IF(AND(Z1088 &lt; 51, Z1088&gt;35), "36-50",
IF(AND(Z1088 &lt; 66, Z1088&gt;50), "51-65",
IF(Z1088&gt;65, "66+", "?"))))</f>
        <v>66+</v>
      </c>
      <c r="AB1088" s="4" t="n">
        <v>2169</v>
      </c>
      <c r="AC1088" s="4" t="n">
        <v>0</v>
      </c>
      <c r="AD1088" s="4" t="n">
        <v>1</v>
      </c>
      <c r="AE1088" s="4" t="n">
        <v>0</v>
      </c>
      <c r="AF1088" s="4" t="n">
        <v>0</v>
      </c>
      <c r="AG1088" s="4" t="n">
        <v>0</v>
      </c>
      <c r="AH1088" s="4" t="n">
        <v>0</v>
      </c>
      <c r="AI1088" s="4" t="n">
        <v>0</v>
      </c>
      <c r="AJ1088" s="4" t="n">
        <v>0</v>
      </c>
      <c r="AK1088" s="4" t="n">
        <v>1</v>
      </c>
      <c r="AL1088" s="4" t="n">
        <v>59</v>
      </c>
      <c r="AM1088" s="5" t="n">
        <v>42680</v>
      </c>
      <c r="AN1088" s="3" t="n">
        <f aca="false">MONTH(AM1088)</f>
        <v>11</v>
      </c>
      <c r="AO1088" s="3" t="str">
        <f aca="false">TEXT(AM1088,"mmmm")</f>
        <v>November</v>
      </c>
    </row>
    <row r="1089" customFormat="false" ht="12.75" hidden="true" customHeight="false" outlineLevel="0" collapsed="false">
      <c r="A1089" s="3" t="n">
        <v>1088</v>
      </c>
      <c r="B1089" s="4" t="n">
        <v>15315</v>
      </c>
      <c r="C1089" s="4" t="n">
        <v>47</v>
      </c>
      <c r="E1089" s="4" t="n">
        <v>0</v>
      </c>
      <c r="F1089" s="4" t="n">
        <v>0</v>
      </c>
      <c r="G1089" s="4" t="n">
        <v>27</v>
      </c>
      <c r="H1089" s="4" t="n">
        <v>7</v>
      </c>
      <c r="I1089" s="4" t="n">
        <v>4</v>
      </c>
      <c r="J1089" s="4" t="n">
        <v>13</v>
      </c>
      <c r="K1089" s="4" t="n">
        <v>15</v>
      </c>
      <c r="L1089" s="4" t="n">
        <v>8</v>
      </c>
      <c r="M1089" s="4" t="n">
        <v>17</v>
      </c>
      <c r="N1089" s="4" t="n">
        <v>2</v>
      </c>
      <c r="O1089" s="4" t="n">
        <v>2</v>
      </c>
      <c r="P1089" s="4" t="n">
        <v>0</v>
      </c>
      <c r="Q1089" s="4" t="n">
        <v>4</v>
      </c>
      <c r="R1089" s="4" t="n">
        <v>5</v>
      </c>
      <c r="S1089" s="4" t="n">
        <v>0</v>
      </c>
      <c r="T1089" s="4" t="n">
        <v>0</v>
      </c>
      <c r="U1089" s="4" t="n">
        <v>0</v>
      </c>
      <c r="V1089" s="4" t="n">
        <v>0</v>
      </c>
      <c r="W1089" s="4" t="n">
        <v>0</v>
      </c>
      <c r="X1089" s="4" t="n">
        <v>0</v>
      </c>
      <c r="Y1089" s="4" t="n">
        <v>0</v>
      </c>
      <c r="Z1089" s="4" t="n">
        <v>50</v>
      </c>
      <c r="AA1089" s="4" t="str">
        <f aca="false">IF(AND(Z1089 &lt; 36, Z1089&gt;23), "24-35",
IF(AND(Z1089 &lt; 51, Z1089&gt;35), "36-50",
IF(AND(Z1089 &lt; 66, Z1089&gt;50), "51-65",
IF(Z1089&gt;65, "66+", "?"))))</f>
        <v>36-50</v>
      </c>
      <c r="AB1089" s="4" t="n">
        <v>2489</v>
      </c>
      <c r="AC1089" s="4" t="n">
        <v>0</v>
      </c>
      <c r="AD1089" s="4" t="n">
        <v>1</v>
      </c>
      <c r="AE1089" s="4" t="n">
        <v>0</v>
      </c>
      <c r="AF1089" s="4" t="n">
        <v>0</v>
      </c>
      <c r="AG1089" s="4" t="n">
        <v>0</v>
      </c>
      <c r="AH1089" s="4" t="n">
        <v>1</v>
      </c>
      <c r="AI1089" s="4" t="n">
        <v>0</v>
      </c>
      <c r="AJ1089" s="4" t="n">
        <v>0</v>
      </c>
      <c r="AK1089" s="4" t="n">
        <v>0</v>
      </c>
      <c r="AL1089" s="4" t="n">
        <v>30</v>
      </c>
      <c r="AM1089" s="5" t="n">
        <v>42360</v>
      </c>
      <c r="AN1089" s="3" t="n">
        <f aca="false">MONTH(AM1089)</f>
        <v>12</v>
      </c>
      <c r="AO1089" s="3" t="str">
        <f aca="false">TEXT(AM1089,"mmmm")</f>
        <v>December</v>
      </c>
    </row>
    <row r="1090" customFormat="false" ht="12.75" hidden="true" customHeight="false" outlineLevel="0" collapsed="false">
      <c r="A1090" s="3" t="n">
        <v>1089</v>
      </c>
      <c r="B1090" s="4" t="n">
        <v>65463</v>
      </c>
      <c r="C1090" s="4" t="n">
        <v>546</v>
      </c>
      <c r="E1090" s="4" t="n">
        <v>1</v>
      </c>
      <c r="F1090" s="4" t="n">
        <v>0</v>
      </c>
      <c r="G1090" s="4" t="n">
        <v>17</v>
      </c>
      <c r="H1090" s="4" t="n">
        <v>391</v>
      </c>
      <c r="I1090" s="4" t="n">
        <v>32</v>
      </c>
      <c r="J1090" s="4" t="n">
        <v>70</v>
      </c>
      <c r="K1090" s="4" t="n">
        <v>21</v>
      </c>
      <c r="L1090" s="4" t="n">
        <v>32</v>
      </c>
      <c r="M1090" s="4" t="n">
        <v>16</v>
      </c>
      <c r="N1090" s="4" t="n">
        <v>2</v>
      </c>
      <c r="O1090" s="4" t="n">
        <v>6</v>
      </c>
      <c r="P1090" s="4" t="n">
        <v>2</v>
      </c>
      <c r="Q1090" s="4" t="n">
        <v>9</v>
      </c>
      <c r="R1090" s="4" t="n">
        <v>5</v>
      </c>
      <c r="S1090" s="4" t="n">
        <v>0</v>
      </c>
      <c r="T1090" s="4" t="n">
        <v>0</v>
      </c>
      <c r="U1090" s="4" t="n">
        <v>0</v>
      </c>
      <c r="V1090" s="4" t="n">
        <v>1</v>
      </c>
      <c r="W1090" s="4" t="n">
        <v>0</v>
      </c>
      <c r="X1090" s="4" t="n">
        <v>0</v>
      </c>
      <c r="Y1090" s="4" t="n">
        <v>0</v>
      </c>
      <c r="Z1090" s="4" t="n">
        <v>46</v>
      </c>
      <c r="AA1090" s="4" t="str">
        <f aca="false">IF(AND(Z1090 &lt; 36, Z1090&gt;23), "24-35",
IF(AND(Z1090 &lt; 51, Z1090&gt;35), "36-50",
IF(AND(Z1090 &lt; 66, Z1090&gt;50), "51-65",
IF(Z1090&gt;65, "66+", "?"))))</f>
        <v>36-50</v>
      </c>
      <c r="AB1090" s="4" t="n">
        <v>2309</v>
      </c>
      <c r="AC1090" s="4" t="n">
        <v>0</v>
      </c>
      <c r="AD1090" s="4" t="n">
        <v>1</v>
      </c>
      <c r="AE1090" s="4" t="n">
        <v>0</v>
      </c>
      <c r="AF1090" s="4" t="n">
        <v>0</v>
      </c>
      <c r="AG1090" s="4" t="n">
        <v>0</v>
      </c>
      <c r="AH1090" s="4" t="n">
        <v>1</v>
      </c>
      <c r="AI1090" s="4" t="n">
        <v>0</v>
      </c>
      <c r="AJ1090" s="4" t="n">
        <v>0</v>
      </c>
      <c r="AK1090" s="4" t="n">
        <v>0</v>
      </c>
      <c r="AL1090" s="4" t="n">
        <v>530</v>
      </c>
      <c r="AM1090" s="5" t="n">
        <v>42540</v>
      </c>
      <c r="AN1090" s="3" t="n">
        <f aca="false">MONTH(AM1090)</f>
        <v>6</v>
      </c>
      <c r="AO1090" s="3" t="str">
        <f aca="false">TEXT(AM1090,"mmmm")</f>
        <v>June</v>
      </c>
    </row>
    <row r="1091" customFormat="false" ht="12.75" hidden="true" customHeight="false" outlineLevel="0" collapsed="false">
      <c r="A1091" s="3" t="n">
        <v>1090</v>
      </c>
      <c r="B1091" s="4" t="n">
        <v>66480</v>
      </c>
      <c r="C1091" s="4" t="n">
        <v>306</v>
      </c>
      <c r="E1091" s="4" t="n">
        <v>1</v>
      </c>
      <c r="F1091" s="4" t="n">
        <v>1</v>
      </c>
      <c r="G1091" s="4" t="n">
        <v>71</v>
      </c>
      <c r="H1091" s="4" t="n">
        <v>199</v>
      </c>
      <c r="I1091" s="4" t="n">
        <v>9</v>
      </c>
      <c r="J1091" s="4" t="n">
        <v>57</v>
      </c>
      <c r="K1091" s="4" t="n">
        <v>20</v>
      </c>
      <c r="L1091" s="4" t="n">
        <v>21</v>
      </c>
      <c r="M1091" s="4" t="n">
        <v>6</v>
      </c>
      <c r="N1091" s="4" t="n">
        <v>7</v>
      </c>
      <c r="O1091" s="4" t="n">
        <v>4</v>
      </c>
      <c r="P1091" s="4" t="n">
        <v>1</v>
      </c>
      <c r="Q1091" s="4" t="n">
        <v>7</v>
      </c>
      <c r="R1091" s="4" t="n">
        <v>4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55</v>
      </c>
      <c r="AA1091" s="4" t="str">
        <f aca="false">IF(AND(Z1091 &lt; 36, Z1091&gt;23), "24-35",
IF(AND(Z1091 &lt; 51, Z1091&gt;35), "36-50",
IF(AND(Z1091 &lt; 66, Z1091&gt;50), "51-65",
IF(Z1091&gt;65, "66+", "?"))))</f>
        <v>51-65</v>
      </c>
      <c r="AB1091" s="4" t="n">
        <v>2188</v>
      </c>
      <c r="AC1091" s="4" t="n">
        <v>0</v>
      </c>
      <c r="AD1091" s="4" t="n">
        <v>1</v>
      </c>
      <c r="AE1091" s="4" t="n">
        <v>0</v>
      </c>
      <c r="AF1091" s="4" t="n">
        <v>0</v>
      </c>
      <c r="AG1091" s="4" t="n">
        <v>0</v>
      </c>
      <c r="AH1091" s="4" t="n">
        <v>0</v>
      </c>
      <c r="AI1091" s="4" t="n">
        <v>1</v>
      </c>
      <c r="AJ1091" s="4" t="n">
        <v>0</v>
      </c>
      <c r="AK1091" s="4" t="n">
        <v>0</v>
      </c>
      <c r="AL1091" s="4" t="n">
        <v>300</v>
      </c>
      <c r="AM1091" s="5" t="n">
        <v>42661</v>
      </c>
      <c r="AN1091" s="3" t="n">
        <f aca="false">MONTH(AM1091)</f>
        <v>10</v>
      </c>
      <c r="AO1091" s="3" t="str">
        <f aca="false">TEXT(AM1091,"mmmm")</f>
        <v>October</v>
      </c>
    </row>
    <row r="1092" customFormat="false" ht="12.75" hidden="true" customHeight="false" outlineLevel="0" collapsed="false">
      <c r="A1092" s="3" t="n">
        <v>1091</v>
      </c>
      <c r="B1092" s="4" t="n">
        <v>76773</v>
      </c>
      <c r="C1092" s="4" t="n">
        <v>1140</v>
      </c>
      <c r="E1092" s="4" t="n">
        <v>0</v>
      </c>
      <c r="F1092" s="4" t="n">
        <v>0</v>
      </c>
      <c r="G1092" s="4" t="n">
        <v>79</v>
      </c>
      <c r="H1092" s="4" t="n">
        <v>516</v>
      </c>
      <c r="I1092" s="4" t="n">
        <v>56</v>
      </c>
      <c r="J1092" s="4" t="n">
        <v>449</v>
      </c>
      <c r="K1092" s="4" t="n">
        <v>86</v>
      </c>
      <c r="L1092" s="4" t="n">
        <v>33</v>
      </c>
      <c r="M1092" s="4" t="n">
        <v>16</v>
      </c>
      <c r="N1092" s="4" t="n">
        <v>1</v>
      </c>
      <c r="O1092" s="4" t="n">
        <v>2</v>
      </c>
      <c r="P1092" s="4" t="n">
        <v>2</v>
      </c>
      <c r="Q1092" s="4" t="n">
        <v>11</v>
      </c>
      <c r="R1092" s="4" t="n">
        <v>1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66</v>
      </c>
      <c r="AA1092" s="4" t="str">
        <f aca="false">IF(AND(Z1092 &lt; 36, Z1092&gt;23), "24-35",
IF(AND(Z1092 &lt; 51, Z1092&gt;35), "36-50",
IF(AND(Z1092 &lt; 66, Z1092&gt;50), "51-65",
IF(Z1092&gt;65, "66+", "?"))))</f>
        <v>66+</v>
      </c>
      <c r="AB1092" s="4" t="n">
        <v>2648</v>
      </c>
      <c r="AC1092" s="4" t="n">
        <v>1</v>
      </c>
      <c r="AD1092" s="4" t="n">
        <v>0</v>
      </c>
      <c r="AE1092" s="4" t="n">
        <v>0</v>
      </c>
      <c r="AF1092" s="4" t="n">
        <v>0</v>
      </c>
      <c r="AG1092" s="4" t="n">
        <v>0</v>
      </c>
      <c r="AH1092" s="4" t="n">
        <v>0</v>
      </c>
      <c r="AI1092" s="4" t="n">
        <v>1</v>
      </c>
      <c r="AJ1092" s="4" t="n">
        <v>0</v>
      </c>
      <c r="AK1092" s="4" t="n">
        <v>0</v>
      </c>
      <c r="AL1092" s="4" t="n">
        <v>1124</v>
      </c>
      <c r="AM1092" s="5" t="n">
        <v>42201</v>
      </c>
      <c r="AN1092" s="3" t="n">
        <f aca="false">MONTH(AM1092)</f>
        <v>7</v>
      </c>
      <c r="AO1092" s="3" t="str">
        <f aca="false">TEXT(AM1092,"mmmm")</f>
        <v>July</v>
      </c>
    </row>
    <row r="1093" customFormat="false" ht="12.75" hidden="false" customHeight="false" outlineLevel="0" collapsed="false">
      <c r="A1093" s="3" t="n">
        <v>1092</v>
      </c>
      <c r="B1093" s="4" t="n">
        <v>70287</v>
      </c>
      <c r="C1093" s="4" t="n">
        <v>1053</v>
      </c>
      <c r="D1093" s="4" t="n">
        <f aca="false">C1093*100/B1093</f>
        <v>1.49814332664646</v>
      </c>
      <c r="E1093" s="4" t="n">
        <v>0</v>
      </c>
      <c r="F1093" s="4" t="n">
        <v>0</v>
      </c>
      <c r="G1093" s="4" t="n">
        <v>30</v>
      </c>
      <c r="H1093" s="4" t="n">
        <v>295</v>
      </c>
      <c r="I1093" s="4" t="n">
        <v>35</v>
      </c>
      <c r="J1093" s="4" t="n">
        <v>482</v>
      </c>
      <c r="K1093" s="4" t="n">
        <v>121</v>
      </c>
      <c r="L1093" s="4" t="n">
        <v>120</v>
      </c>
      <c r="M1093" s="4" t="n">
        <v>40</v>
      </c>
      <c r="N1093" s="4" t="n">
        <v>1</v>
      </c>
      <c r="O1093" s="4" t="n">
        <v>5</v>
      </c>
      <c r="P1093" s="4" t="n">
        <v>5</v>
      </c>
      <c r="Q1093" s="4" t="n">
        <v>10</v>
      </c>
      <c r="R1093" s="4" t="n">
        <v>3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0</v>
      </c>
      <c r="Y1093" s="4" t="n">
        <v>1</v>
      </c>
      <c r="Z1093" s="4" t="n">
        <v>54</v>
      </c>
      <c r="AA1093" s="4" t="str">
        <f aca="false">IF(AND(Z1093 &lt; 36, Z1093&gt;23), "24-35",
IF(AND(Z1093 &lt; 51, Z1093&gt;35), "36-50",
IF(AND(Z1093 &lt; 66, Z1093&gt;50), "51-65",
IF(Z1093&gt;65, "66+", "?"))))</f>
        <v>51-65</v>
      </c>
      <c r="AB1093" s="4" t="n">
        <v>2612</v>
      </c>
      <c r="AC1093" s="4" t="n">
        <v>1</v>
      </c>
      <c r="AD1093" s="4" t="n">
        <v>0</v>
      </c>
      <c r="AE1093" s="4" t="n">
        <v>0</v>
      </c>
      <c r="AF1093" s="4" t="n">
        <v>0</v>
      </c>
      <c r="AG1093" s="4" t="n">
        <v>0</v>
      </c>
      <c r="AH1093" s="4" t="n">
        <v>0</v>
      </c>
      <c r="AI1093" s="4" t="n">
        <v>1</v>
      </c>
      <c r="AJ1093" s="4" t="n">
        <v>0</v>
      </c>
      <c r="AK1093" s="4" t="n">
        <v>0</v>
      </c>
      <c r="AL1093" s="4" t="n">
        <v>1013</v>
      </c>
      <c r="AM1093" s="5" t="n">
        <v>42237</v>
      </c>
      <c r="AN1093" s="3" t="n">
        <f aca="false">MONTH(AM1093)</f>
        <v>8</v>
      </c>
      <c r="AO1093" s="3" t="str">
        <f aca="false">TEXT(AM1093,"mmmm")</f>
        <v>August</v>
      </c>
    </row>
    <row r="1094" customFormat="false" ht="12.75" hidden="true" customHeight="false" outlineLevel="0" collapsed="false">
      <c r="A1094" s="3" t="n">
        <v>1093</v>
      </c>
      <c r="B1094" s="4" t="n">
        <v>54466</v>
      </c>
      <c r="C1094" s="4" t="n">
        <v>16</v>
      </c>
      <c r="E1094" s="4" t="n">
        <v>1</v>
      </c>
      <c r="F1094" s="4" t="n">
        <v>1</v>
      </c>
      <c r="G1094" s="4" t="n">
        <v>78</v>
      </c>
      <c r="H1094" s="4" t="n">
        <v>12</v>
      </c>
      <c r="I1094" s="4" t="n">
        <v>0</v>
      </c>
      <c r="J1094" s="4" t="n">
        <v>4</v>
      </c>
      <c r="K1094" s="4" t="n">
        <v>0</v>
      </c>
      <c r="L1094" s="4" t="n">
        <v>0</v>
      </c>
      <c r="M1094" s="4" t="n">
        <v>0</v>
      </c>
      <c r="N1094" s="4" t="n">
        <v>1</v>
      </c>
      <c r="O1094" s="4" t="n">
        <v>1</v>
      </c>
      <c r="P1094" s="4" t="n">
        <v>0</v>
      </c>
      <c r="Q1094" s="4" t="n">
        <v>2</v>
      </c>
      <c r="R1094" s="4" t="n">
        <v>5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47</v>
      </c>
      <c r="AA1094" s="4" t="str">
        <f aca="false">IF(AND(Z1094 &lt; 36, Z1094&gt;23), "24-35",
IF(AND(Z1094 &lt; 51, Z1094&gt;35), "36-50",
IF(AND(Z1094 &lt; 66, Z1094&gt;50), "51-65",
IF(Z1094&gt;65, "66+", "?"))))</f>
        <v>36-50</v>
      </c>
      <c r="AB1094" s="4" t="n">
        <v>2299</v>
      </c>
      <c r="AC1094" s="4" t="n">
        <v>0</v>
      </c>
      <c r="AD1094" s="4" t="n">
        <v>0</v>
      </c>
      <c r="AE1094" s="4" t="n">
        <v>1</v>
      </c>
      <c r="AF1094" s="4" t="n">
        <v>0</v>
      </c>
      <c r="AG1094" s="4" t="n">
        <v>0</v>
      </c>
      <c r="AH1094" s="4" t="n">
        <v>0</v>
      </c>
      <c r="AI1094" s="4" t="n">
        <v>0</v>
      </c>
      <c r="AJ1094" s="4" t="n">
        <v>0</v>
      </c>
      <c r="AK1094" s="4" t="n">
        <v>1</v>
      </c>
      <c r="AL1094" s="4" t="n">
        <v>16</v>
      </c>
      <c r="AM1094" s="5" t="n">
        <v>42550</v>
      </c>
      <c r="AN1094" s="3" t="n">
        <f aca="false">MONTH(AM1094)</f>
        <v>6</v>
      </c>
      <c r="AO1094" s="3" t="str">
        <f aca="false">TEXT(AM1094,"mmmm")</f>
        <v>June</v>
      </c>
    </row>
    <row r="1095" customFormat="false" ht="12.75" hidden="true" customHeight="false" outlineLevel="0" collapsed="false">
      <c r="A1095" s="3" t="n">
        <v>1094</v>
      </c>
      <c r="B1095" s="4" t="n">
        <v>98777</v>
      </c>
      <c r="C1095" s="4" t="n">
        <v>1970</v>
      </c>
      <c r="E1095" s="4" t="n">
        <v>0</v>
      </c>
      <c r="F1095" s="4" t="n">
        <v>0</v>
      </c>
      <c r="G1095" s="4" t="n">
        <v>23</v>
      </c>
      <c r="H1095" s="4" t="n">
        <v>1000</v>
      </c>
      <c r="I1095" s="4" t="n">
        <v>19</v>
      </c>
      <c r="J1095" s="4" t="n">
        <v>711</v>
      </c>
      <c r="K1095" s="4" t="n">
        <v>125</v>
      </c>
      <c r="L1095" s="4" t="n">
        <v>115</v>
      </c>
      <c r="M1095" s="4" t="n">
        <v>38</v>
      </c>
      <c r="N1095" s="4" t="n">
        <v>0</v>
      </c>
      <c r="O1095" s="4" t="n">
        <v>4</v>
      </c>
      <c r="P1095" s="4" t="n">
        <v>6</v>
      </c>
      <c r="Q1095" s="4" t="n">
        <v>9</v>
      </c>
      <c r="R1095" s="4" t="n">
        <v>1</v>
      </c>
      <c r="S1095" s="4" t="n">
        <v>0</v>
      </c>
      <c r="T1095" s="4" t="n">
        <v>0</v>
      </c>
      <c r="U1095" s="4" t="n">
        <v>0</v>
      </c>
      <c r="V1095" s="4" t="n">
        <v>1</v>
      </c>
      <c r="W1095" s="4" t="n">
        <v>0</v>
      </c>
      <c r="X1095" s="4" t="n">
        <v>0</v>
      </c>
      <c r="Y1095" s="4" t="n">
        <v>0</v>
      </c>
      <c r="Z1095" s="4" t="n">
        <v>60</v>
      </c>
      <c r="AA1095" s="4" t="str">
        <f aca="false">IF(AND(Z1095 &lt; 36, Z1095&gt;23), "24-35",
IF(AND(Z1095 &lt; 51, Z1095&gt;35), "36-50",
IF(AND(Z1095 &lt; 66, Z1095&gt;50), "51-65",
IF(Z1095&gt;65, "66+", "?"))))</f>
        <v>51-65</v>
      </c>
      <c r="AB1095" s="4" t="n">
        <v>2291</v>
      </c>
      <c r="AC1095" s="4" t="n">
        <v>0</v>
      </c>
      <c r="AD1095" s="4" t="n">
        <v>0</v>
      </c>
      <c r="AE1095" s="4" t="n">
        <v>1</v>
      </c>
      <c r="AF1095" s="4" t="n">
        <v>0</v>
      </c>
      <c r="AG1095" s="4" t="n">
        <v>0</v>
      </c>
      <c r="AH1095" s="4" t="n">
        <v>0</v>
      </c>
      <c r="AI1095" s="4" t="n">
        <v>0</v>
      </c>
      <c r="AJ1095" s="4" t="n">
        <v>1</v>
      </c>
      <c r="AK1095" s="4" t="n">
        <v>0</v>
      </c>
      <c r="AL1095" s="4" t="n">
        <v>1932</v>
      </c>
      <c r="AM1095" s="5" t="n">
        <v>42558</v>
      </c>
      <c r="AN1095" s="3" t="n">
        <f aca="false">MONTH(AM1095)</f>
        <v>7</v>
      </c>
      <c r="AO1095" s="3" t="str">
        <f aca="false">TEXT(AM1095,"mmmm")</f>
        <v>July</v>
      </c>
    </row>
    <row r="1096" customFormat="false" ht="12.75" hidden="true" customHeight="false" outlineLevel="0" collapsed="false">
      <c r="A1096" s="3" t="n">
        <v>1095</v>
      </c>
      <c r="B1096" s="4" t="n">
        <v>16269</v>
      </c>
      <c r="C1096" s="4" t="n">
        <v>44</v>
      </c>
      <c r="E1096" s="4" t="n">
        <v>1</v>
      </c>
      <c r="F1096" s="4" t="n">
        <v>0</v>
      </c>
      <c r="G1096" s="4" t="n">
        <v>75</v>
      </c>
      <c r="H1096" s="4" t="n">
        <v>19</v>
      </c>
      <c r="I1096" s="4" t="n">
        <v>3</v>
      </c>
      <c r="J1096" s="4" t="n">
        <v>18</v>
      </c>
      <c r="K1096" s="4" t="n">
        <v>3</v>
      </c>
      <c r="L1096" s="4" t="n">
        <v>1</v>
      </c>
      <c r="M1096" s="4" t="n">
        <v>0</v>
      </c>
      <c r="N1096" s="4" t="n">
        <v>3</v>
      </c>
      <c r="O1096" s="4" t="n">
        <v>3</v>
      </c>
      <c r="P1096" s="4" t="n">
        <v>0</v>
      </c>
      <c r="Q1096" s="4" t="n">
        <v>3</v>
      </c>
      <c r="R1096" s="4" t="n">
        <v>8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36</v>
      </c>
      <c r="AA1096" s="4" t="str">
        <f aca="false">IF(AND(Z1096 &lt; 36, Z1096&gt;23), "24-35",
IF(AND(Z1096 &lt; 51, Z1096&gt;35), "36-50",
IF(AND(Z1096 &lt; 66, Z1096&gt;50), "51-65",
IF(Z1096&gt;65, "66+", "?"))))</f>
        <v>36-50</v>
      </c>
      <c r="AB1096" s="4" t="n">
        <v>2462</v>
      </c>
      <c r="AC1096" s="4" t="n">
        <v>0</v>
      </c>
      <c r="AD1096" s="4" t="n">
        <v>0</v>
      </c>
      <c r="AE1096" s="4" t="n">
        <v>1</v>
      </c>
      <c r="AF1096" s="4" t="n">
        <v>0</v>
      </c>
      <c r="AG1096" s="4" t="n">
        <v>0</v>
      </c>
      <c r="AH1096" s="4" t="n">
        <v>0</v>
      </c>
      <c r="AI1096" s="4" t="n">
        <v>0</v>
      </c>
      <c r="AJ1096" s="4" t="n">
        <v>0</v>
      </c>
      <c r="AK1096" s="4" t="n">
        <v>1</v>
      </c>
      <c r="AL1096" s="4" t="n">
        <v>44</v>
      </c>
      <c r="AM1096" s="5" t="n">
        <v>42387</v>
      </c>
      <c r="AN1096" s="3" t="n">
        <f aca="false">MONTH(AM1096)</f>
        <v>1</v>
      </c>
      <c r="AO1096" s="3" t="str">
        <f aca="false">TEXT(AM1096,"mmmm")</f>
        <v>January</v>
      </c>
    </row>
    <row r="1097" customFormat="false" ht="12.75" hidden="true" customHeight="false" outlineLevel="0" collapsed="false">
      <c r="A1097" s="3" t="n">
        <v>1096</v>
      </c>
      <c r="B1097" s="4" t="n">
        <v>71819</v>
      </c>
      <c r="C1097" s="4" t="n">
        <v>1406</v>
      </c>
      <c r="E1097" s="4" t="n">
        <v>0</v>
      </c>
      <c r="F1097" s="4" t="n">
        <v>1</v>
      </c>
      <c r="G1097" s="4" t="n">
        <v>70</v>
      </c>
      <c r="H1097" s="4" t="n">
        <v>1224</v>
      </c>
      <c r="I1097" s="4" t="n">
        <v>28</v>
      </c>
      <c r="J1097" s="4" t="n">
        <v>140</v>
      </c>
      <c r="K1097" s="4" t="n">
        <v>0</v>
      </c>
      <c r="L1097" s="4" t="n">
        <v>14</v>
      </c>
      <c r="M1097" s="4" t="n">
        <v>168</v>
      </c>
      <c r="N1097" s="4" t="n">
        <v>3</v>
      </c>
      <c r="O1097" s="4" t="n">
        <v>3</v>
      </c>
      <c r="P1097" s="4" t="n">
        <v>3</v>
      </c>
      <c r="Q1097" s="4" t="n">
        <v>5</v>
      </c>
      <c r="R1097" s="4" t="n">
        <v>6</v>
      </c>
      <c r="S1097" s="4" t="n">
        <v>0</v>
      </c>
      <c r="T1097" s="4" t="n">
        <v>0</v>
      </c>
      <c r="U1097" s="4" t="n">
        <v>0</v>
      </c>
      <c r="V1097" s="4" t="n">
        <v>1</v>
      </c>
      <c r="W1097" s="4" t="n">
        <v>1</v>
      </c>
      <c r="X1097" s="4" t="n">
        <v>0</v>
      </c>
      <c r="Y1097" s="4" t="n">
        <v>0</v>
      </c>
      <c r="Z1097" s="4" t="n">
        <v>49</v>
      </c>
      <c r="AA1097" s="4" t="str">
        <f aca="false">IF(AND(Z1097 &lt; 36, Z1097&gt;23), "24-35",
IF(AND(Z1097 &lt; 51, Z1097&gt;35), "36-50",
IF(AND(Z1097 &lt; 66, Z1097&gt;50), "51-65",
IF(Z1097&gt;65, "66+", "?"))))</f>
        <v>36-50</v>
      </c>
      <c r="AB1097" s="4" t="n">
        <v>2464</v>
      </c>
      <c r="AC1097" s="4" t="n">
        <v>0</v>
      </c>
      <c r="AD1097" s="4" t="n">
        <v>0</v>
      </c>
      <c r="AE1097" s="4" t="n">
        <v>0</v>
      </c>
      <c r="AF1097" s="4" t="n">
        <v>1</v>
      </c>
      <c r="AG1097" s="4" t="n">
        <v>0</v>
      </c>
      <c r="AH1097" s="4" t="n">
        <v>0</v>
      </c>
      <c r="AI1097" s="4" t="n">
        <v>1</v>
      </c>
      <c r="AJ1097" s="4" t="n">
        <v>0</v>
      </c>
      <c r="AK1097" s="4" t="n">
        <v>0</v>
      </c>
      <c r="AL1097" s="4" t="n">
        <v>1238</v>
      </c>
      <c r="AM1097" s="5" t="n">
        <v>42385</v>
      </c>
      <c r="AN1097" s="3" t="n">
        <f aca="false">MONTH(AM1097)</f>
        <v>1</v>
      </c>
      <c r="AO1097" s="3" t="str">
        <f aca="false">TEXT(AM1097,"mmmm")</f>
        <v>January</v>
      </c>
    </row>
    <row r="1098" customFormat="false" ht="12.75" hidden="false" customHeight="false" outlineLevel="0" collapsed="false">
      <c r="A1098" s="3" t="n">
        <v>1097</v>
      </c>
      <c r="B1098" s="4" t="n">
        <v>57136</v>
      </c>
      <c r="C1098" s="4" t="n">
        <v>1052</v>
      </c>
      <c r="D1098" s="4" t="n">
        <f aca="false">C1098*100/B1098</f>
        <v>1.84122094651358</v>
      </c>
      <c r="E1098" s="4" t="n">
        <v>0</v>
      </c>
      <c r="F1098" s="4" t="n">
        <v>0</v>
      </c>
      <c r="G1098" s="4" t="n">
        <v>18</v>
      </c>
      <c r="H1098" s="4" t="n">
        <v>267</v>
      </c>
      <c r="I1098" s="4" t="n">
        <v>140</v>
      </c>
      <c r="J1098" s="4" t="n">
        <v>599</v>
      </c>
      <c r="K1098" s="4" t="n">
        <v>34</v>
      </c>
      <c r="L1098" s="4" t="n">
        <v>12</v>
      </c>
      <c r="M1098" s="4" t="n">
        <v>127</v>
      </c>
      <c r="N1098" s="4" t="n">
        <v>1</v>
      </c>
      <c r="O1098" s="4" t="n">
        <v>7</v>
      </c>
      <c r="P1098" s="4" t="n">
        <v>5</v>
      </c>
      <c r="Q1098" s="4" t="n">
        <v>7</v>
      </c>
      <c r="R1098" s="4" t="n">
        <v>6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1</v>
      </c>
      <c r="Z1098" s="4" t="n">
        <v>53</v>
      </c>
      <c r="AA1098" s="4" t="str">
        <f aca="false">IF(AND(Z1098 &lt; 36, Z1098&gt;23), "24-35",
IF(AND(Z1098 &lt; 51, Z1098&gt;35), "36-50",
IF(AND(Z1098 &lt; 66, Z1098&gt;50), "51-65",
IF(Z1098&gt;65, "66+", "?"))))</f>
        <v>51-65</v>
      </c>
      <c r="AB1098" s="4" t="n">
        <v>2566</v>
      </c>
      <c r="AC1098" s="4" t="n">
        <v>1</v>
      </c>
      <c r="AD1098" s="4" t="n">
        <v>0</v>
      </c>
      <c r="AE1098" s="4" t="n">
        <v>0</v>
      </c>
      <c r="AF1098" s="4" t="n">
        <v>0</v>
      </c>
      <c r="AG1098" s="4" t="n">
        <v>0</v>
      </c>
      <c r="AH1098" s="4" t="n">
        <v>0</v>
      </c>
      <c r="AI1098" s="4" t="n">
        <v>1</v>
      </c>
      <c r="AJ1098" s="4" t="n">
        <v>0</v>
      </c>
      <c r="AK1098" s="4" t="n">
        <v>0</v>
      </c>
      <c r="AL1098" s="4" t="n">
        <v>925</v>
      </c>
      <c r="AM1098" s="5" t="n">
        <v>42283</v>
      </c>
      <c r="AN1098" s="3" t="n">
        <f aca="false">MONTH(AM1098)</f>
        <v>10</v>
      </c>
      <c r="AO1098" s="3" t="str">
        <f aca="false">TEXT(AM1098,"mmmm")</f>
        <v>October</v>
      </c>
    </row>
    <row r="1099" customFormat="false" ht="12.75" hidden="false" customHeight="false" outlineLevel="0" collapsed="false">
      <c r="A1099" s="3" t="n">
        <v>1098</v>
      </c>
      <c r="B1099" s="4" t="n">
        <v>91172</v>
      </c>
      <c r="C1099" s="4" t="n">
        <v>1036</v>
      </c>
      <c r="D1099" s="4" t="n">
        <f aca="false">C1099*100/B1099</f>
        <v>1.13631378054666</v>
      </c>
      <c r="E1099" s="4" t="n">
        <v>0</v>
      </c>
      <c r="F1099" s="4" t="n">
        <v>0</v>
      </c>
      <c r="G1099" s="4" t="n">
        <v>94</v>
      </c>
      <c r="H1099" s="4" t="n">
        <v>162</v>
      </c>
      <c r="I1099" s="4" t="n">
        <v>28</v>
      </c>
      <c r="J1099" s="4" t="n">
        <v>818</v>
      </c>
      <c r="K1099" s="4" t="n">
        <v>0</v>
      </c>
      <c r="L1099" s="4" t="n">
        <v>28</v>
      </c>
      <c r="M1099" s="4" t="n">
        <v>56</v>
      </c>
      <c r="N1099" s="4" t="n">
        <v>0</v>
      </c>
      <c r="O1099" s="4" t="n">
        <v>4</v>
      </c>
      <c r="P1099" s="4" t="n">
        <v>3</v>
      </c>
      <c r="Q1099" s="4" t="n">
        <v>7</v>
      </c>
      <c r="R1099" s="4" t="n">
        <v>3</v>
      </c>
      <c r="S1099" s="4" t="n">
        <v>1</v>
      </c>
      <c r="T1099" s="4" t="n">
        <v>1</v>
      </c>
      <c r="U1099" s="4" t="n">
        <v>1</v>
      </c>
      <c r="V1099" s="4" t="n">
        <v>0</v>
      </c>
      <c r="W1099" s="4" t="n">
        <v>1</v>
      </c>
      <c r="X1099" s="4" t="n">
        <v>0</v>
      </c>
      <c r="Y1099" s="4" t="n">
        <v>1</v>
      </c>
      <c r="Z1099" s="4" t="n">
        <v>30</v>
      </c>
      <c r="AA1099" s="4" t="str">
        <f aca="false">IF(AND(Z1099 &lt; 36, Z1099&gt;23), "24-35",
IF(AND(Z1099 &lt; 51, Z1099&gt;35), "36-50",
IF(AND(Z1099 &lt; 66, Z1099&gt;50), "51-65",
IF(Z1099&gt;65, "66+", "?"))))</f>
        <v>24-35</v>
      </c>
      <c r="AB1099" s="4" t="n">
        <v>2618</v>
      </c>
      <c r="AC1099" s="4" t="n">
        <v>0</v>
      </c>
      <c r="AD1099" s="4" t="n">
        <v>0</v>
      </c>
      <c r="AE1099" s="4" t="n">
        <v>1</v>
      </c>
      <c r="AF1099" s="4" t="n">
        <v>0</v>
      </c>
      <c r="AG1099" s="4" t="n">
        <v>0</v>
      </c>
      <c r="AH1099" s="4" t="n">
        <v>0</v>
      </c>
      <c r="AI1099" s="4" t="n">
        <v>0</v>
      </c>
      <c r="AJ1099" s="4" t="n">
        <v>1</v>
      </c>
      <c r="AK1099" s="4" t="n">
        <v>0</v>
      </c>
      <c r="AL1099" s="4" t="n">
        <v>980</v>
      </c>
      <c r="AM1099" s="5" t="n">
        <v>42231</v>
      </c>
      <c r="AN1099" s="3" t="n">
        <f aca="false">MONTH(AM1099)</f>
        <v>8</v>
      </c>
      <c r="AO1099" s="3" t="str">
        <f aca="false">TEXT(AM1099,"mmmm")</f>
        <v>August</v>
      </c>
    </row>
    <row r="1100" customFormat="false" ht="12.75" hidden="true" customHeight="false" outlineLevel="0" collapsed="false">
      <c r="A1100" s="3" t="n">
        <v>1099</v>
      </c>
      <c r="B1100" s="4" t="n">
        <v>22634</v>
      </c>
      <c r="C1100" s="4" t="n">
        <v>50</v>
      </c>
      <c r="E1100" s="4" t="n">
        <v>0</v>
      </c>
      <c r="F1100" s="4" t="n">
        <v>0</v>
      </c>
      <c r="G1100" s="4" t="n">
        <v>47</v>
      </c>
      <c r="H1100" s="4" t="n">
        <v>2</v>
      </c>
      <c r="I1100" s="4" t="n">
        <v>23</v>
      </c>
      <c r="J1100" s="4" t="n">
        <v>11</v>
      </c>
      <c r="K1100" s="4" t="n">
        <v>8</v>
      </c>
      <c r="L1100" s="4" t="n">
        <v>6</v>
      </c>
      <c r="M1100" s="4" t="n">
        <v>46</v>
      </c>
      <c r="N1100" s="4" t="n">
        <v>1</v>
      </c>
      <c r="O1100" s="4" t="n">
        <v>2</v>
      </c>
      <c r="P1100" s="4" t="n">
        <v>1</v>
      </c>
      <c r="Q1100" s="4" t="n">
        <v>2</v>
      </c>
      <c r="R1100" s="4" t="n">
        <v>8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54</v>
      </c>
      <c r="AA1100" s="4" t="str">
        <f aca="false">IF(AND(Z1100 &lt; 36, Z1100&gt;23), "24-35",
IF(AND(Z1100 &lt; 51, Z1100&gt;35), "36-50",
IF(AND(Z1100 &lt; 66, Z1100&gt;50), "51-65",
IF(Z1100&gt;65, "66+", "?"))))</f>
        <v>51-65</v>
      </c>
      <c r="AB1100" s="4" t="n">
        <v>2688</v>
      </c>
      <c r="AC1100" s="4" t="n">
        <v>0</v>
      </c>
      <c r="AD1100" s="4" t="n">
        <v>0</v>
      </c>
      <c r="AE1100" s="4" t="n">
        <v>0</v>
      </c>
      <c r="AF1100" s="4" t="n">
        <v>1</v>
      </c>
      <c r="AG1100" s="4" t="n">
        <v>0</v>
      </c>
      <c r="AH1100" s="4" t="n">
        <v>0</v>
      </c>
      <c r="AI1100" s="4" t="n">
        <v>0</v>
      </c>
      <c r="AJ1100" s="4" t="n">
        <v>0</v>
      </c>
      <c r="AK1100" s="4" t="n">
        <v>0</v>
      </c>
      <c r="AL1100" s="4" t="n">
        <v>4</v>
      </c>
      <c r="AM1100" s="5" t="n">
        <v>42161</v>
      </c>
      <c r="AN1100" s="3" t="n">
        <f aca="false">MONTH(AM1100)</f>
        <v>6</v>
      </c>
      <c r="AO1100" s="3" t="str">
        <f aca="false">TEXT(AM1100,"mmmm")</f>
        <v>June</v>
      </c>
    </row>
    <row r="1101" customFormat="false" ht="12.75" hidden="true" customHeight="false" outlineLevel="0" collapsed="false">
      <c r="A1101" s="3" t="n">
        <v>1100</v>
      </c>
      <c r="B1101" s="4" t="n">
        <v>47025</v>
      </c>
      <c r="C1101" s="4" t="n">
        <v>606</v>
      </c>
      <c r="E1101" s="4" t="n">
        <v>0</v>
      </c>
      <c r="F1101" s="4" t="n">
        <v>1</v>
      </c>
      <c r="G1101" s="4" t="n">
        <v>98</v>
      </c>
      <c r="H1101" s="4" t="n">
        <v>508</v>
      </c>
      <c r="I1101" s="4" t="n">
        <v>11</v>
      </c>
      <c r="J1101" s="4" t="n">
        <v>59</v>
      </c>
      <c r="K1101" s="4" t="n">
        <v>23</v>
      </c>
      <c r="L1101" s="4" t="n">
        <v>5</v>
      </c>
      <c r="M1101" s="4" t="n">
        <v>29</v>
      </c>
      <c r="N1101" s="4" t="n">
        <v>5</v>
      </c>
      <c r="O1101" s="4" t="n">
        <v>11</v>
      </c>
      <c r="P1101" s="4" t="n">
        <v>1</v>
      </c>
      <c r="Q1101" s="4" t="n">
        <v>6</v>
      </c>
      <c r="R1101" s="4" t="n">
        <v>9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42</v>
      </c>
      <c r="AA1101" s="4" t="str">
        <f aca="false">IF(AND(Z1101 &lt; 36, Z1101&gt;23), "24-35",
IF(AND(Z1101 &lt; 51, Z1101&gt;35), "36-50",
IF(AND(Z1101 &lt; 66, Z1101&gt;50), "51-65",
IF(Z1101&gt;65, "66+", "?"))))</f>
        <v>36-50</v>
      </c>
      <c r="AB1101" s="4" t="n">
        <v>2449</v>
      </c>
      <c r="AC1101" s="4" t="n">
        <v>0</v>
      </c>
      <c r="AD1101" s="4" t="n">
        <v>1</v>
      </c>
      <c r="AE1101" s="4" t="n">
        <v>0</v>
      </c>
      <c r="AF1101" s="4" t="n">
        <v>0</v>
      </c>
      <c r="AG1101" s="4" t="n">
        <v>0</v>
      </c>
      <c r="AH1101" s="4" t="n">
        <v>1</v>
      </c>
      <c r="AI1101" s="4" t="n">
        <v>0</v>
      </c>
      <c r="AJ1101" s="4" t="n">
        <v>0</v>
      </c>
      <c r="AK1101" s="4" t="n">
        <v>0</v>
      </c>
      <c r="AL1101" s="4" t="n">
        <v>577</v>
      </c>
      <c r="AM1101" s="5" t="n">
        <v>42400</v>
      </c>
      <c r="AN1101" s="3" t="n">
        <f aca="false">MONTH(AM1101)</f>
        <v>1</v>
      </c>
      <c r="AO1101" s="3" t="str">
        <f aca="false">TEXT(AM1101,"mmmm")</f>
        <v>January</v>
      </c>
    </row>
    <row r="1102" customFormat="false" ht="12.75" hidden="true" customHeight="false" outlineLevel="0" collapsed="false">
      <c r="A1102" s="3" t="n">
        <v>1101</v>
      </c>
      <c r="B1102" s="4" t="n">
        <v>70566</v>
      </c>
      <c r="C1102" s="4" t="n">
        <v>736</v>
      </c>
      <c r="E1102" s="4" t="n">
        <v>0</v>
      </c>
      <c r="F1102" s="4" t="n">
        <v>1</v>
      </c>
      <c r="G1102" s="4" t="n">
        <v>4</v>
      </c>
      <c r="H1102" s="4" t="n">
        <v>381</v>
      </c>
      <c r="I1102" s="4" t="n">
        <v>28</v>
      </c>
      <c r="J1102" s="4" t="n">
        <v>215</v>
      </c>
      <c r="K1102" s="4" t="n">
        <v>84</v>
      </c>
      <c r="L1102" s="4" t="n">
        <v>28</v>
      </c>
      <c r="M1102" s="4" t="n">
        <v>21</v>
      </c>
      <c r="N1102" s="4" t="n">
        <v>2</v>
      </c>
      <c r="O1102" s="4" t="n">
        <v>6</v>
      </c>
      <c r="P1102" s="4" t="n">
        <v>5</v>
      </c>
      <c r="Q1102" s="4" t="n">
        <v>9</v>
      </c>
      <c r="R1102" s="4" t="n">
        <v>3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52</v>
      </c>
      <c r="AA1102" s="4" t="str">
        <f aca="false">IF(AND(Z1102 &lt; 36, Z1102&gt;23), "24-35",
IF(AND(Z1102 &lt; 51, Z1102&gt;35), "36-50",
IF(AND(Z1102 &lt; 66, Z1102&gt;50), "51-65",
IF(Z1102&gt;65, "66+", "?"))))</f>
        <v>51-65</v>
      </c>
      <c r="AB1102" s="4" t="n">
        <v>2425</v>
      </c>
      <c r="AC1102" s="4" t="n">
        <v>0</v>
      </c>
      <c r="AD1102" s="4" t="n">
        <v>0</v>
      </c>
      <c r="AE1102" s="4" t="n">
        <v>1</v>
      </c>
      <c r="AF1102" s="4" t="n">
        <v>0</v>
      </c>
      <c r="AG1102" s="4" t="n">
        <v>0</v>
      </c>
      <c r="AH1102" s="4" t="n">
        <v>0</v>
      </c>
      <c r="AI1102" s="4" t="n">
        <v>1</v>
      </c>
      <c r="AJ1102" s="4" t="n">
        <v>0</v>
      </c>
      <c r="AK1102" s="4" t="n">
        <v>0</v>
      </c>
      <c r="AL1102" s="4" t="n">
        <v>715</v>
      </c>
      <c r="AM1102" s="5" t="n">
        <v>42424</v>
      </c>
      <c r="AN1102" s="3" t="n">
        <f aca="false">MONTH(AM1102)</f>
        <v>2</v>
      </c>
      <c r="AO1102" s="3" t="str">
        <f aca="false">TEXT(AM1102,"mmmm")</f>
        <v>February</v>
      </c>
    </row>
    <row r="1103" customFormat="false" ht="12.75" hidden="true" customHeight="false" outlineLevel="0" collapsed="false">
      <c r="A1103" s="3" t="n">
        <v>1102</v>
      </c>
      <c r="B1103" s="4" t="n">
        <v>31605</v>
      </c>
      <c r="C1103" s="4" t="n">
        <v>119</v>
      </c>
      <c r="E1103" s="4" t="n">
        <v>1</v>
      </c>
      <c r="F1103" s="4" t="n">
        <v>0</v>
      </c>
      <c r="G1103" s="4" t="n">
        <v>15</v>
      </c>
      <c r="H1103" s="4" t="n">
        <v>74</v>
      </c>
      <c r="I1103" s="4" t="n">
        <v>0</v>
      </c>
      <c r="J1103" s="4" t="n">
        <v>42</v>
      </c>
      <c r="K1103" s="4" t="n">
        <v>2</v>
      </c>
      <c r="L1103" s="4" t="n">
        <v>1</v>
      </c>
      <c r="M1103" s="4" t="n">
        <v>6</v>
      </c>
      <c r="N1103" s="4" t="n">
        <v>2</v>
      </c>
      <c r="O1103" s="4" t="n">
        <v>2</v>
      </c>
      <c r="P1103" s="4" t="n">
        <v>1</v>
      </c>
      <c r="Q1103" s="4" t="n">
        <v>4</v>
      </c>
      <c r="R1103" s="4" t="n">
        <v>7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41</v>
      </c>
      <c r="AA1103" s="4" t="str">
        <f aca="false">IF(AND(Z1103 &lt; 36, Z1103&gt;23), "24-35",
IF(AND(Z1103 &lt; 51, Z1103&gt;35), "36-50",
IF(AND(Z1103 &lt; 66, Z1103&gt;50), "51-65",
IF(Z1103&gt;65, "66+", "?"))))</f>
        <v>36-50</v>
      </c>
      <c r="AB1103" s="4" t="n">
        <v>2743</v>
      </c>
      <c r="AC1103" s="4" t="n">
        <v>0</v>
      </c>
      <c r="AD1103" s="4" t="n">
        <v>1</v>
      </c>
      <c r="AE1103" s="4" t="n">
        <v>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1</v>
      </c>
      <c r="AL1103" s="4" t="n">
        <v>113</v>
      </c>
      <c r="AM1103" s="5" t="n">
        <v>42106</v>
      </c>
      <c r="AN1103" s="3" t="n">
        <f aca="false">MONTH(AM1103)</f>
        <v>4</v>
      </c>
      <c r="AO1103" s="3" t="str">
        <f aca="false">TEXT(AM1103,"mmmm")</f>
        <v>April</v>
      </c>
    </row>
    <row r="1104" customFormat="false" ht="12.75" hidden="true" customHeight="false" outlineLevel="0" collapsed="false">
      <c r="A1104" s="3" t="n">
        <v>1103</v>
      </c>
      <c r="B1104" s="4" t="n">
        <v>52034</v>
      </c>
      <c r="C1104" s="4" t="n">
        <v>259</v>
      </c>
      <c r="E1104" s="4" t="n">
        <v>1</v>
      </c>
      <c r="F1104" s="4" t="n">
        <v>1</v>
      </c>
      <c r="G1104" s="4" t="n">
        <v>67</v>
      </c>
      <c r="H1104" s="4" t="n">
        <v>146</v>
      </c>
      <c r="I1104" s="4" t="n">
        <v>0</v>
      </c>
      <c r="J1104" s="4" t="n">
        <v>93</v>
      </c>
      <c r="K1104" s="4" t="n">
        <v>7</v>
      </c>
      <c r="L1104" s="4" t="n">
        <v>13</v>
      </c>
      <c r="M1104" s="4" t="n">
        <v>73</v>
      </c>
      <c r="N1104" s="4" t="n">
        <v>5</v>
      </c>
      <c r="O1104" s="4" t="n">
        <v>4</v>
      </c>
      <c r="P1104" s="4" t="n">
        <v>2</v>
      </c>
      <c r="Q1104" s="4" t="n">
        <v>5</v>
      </c>
      <c r="R1104" s="4" t="n">
        <v>7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47</v>
      </c>
      <c r="AA1104" s="4" t="str">
        <f aca="false">IF(AND(Z1104 &lt; 36, Z1104&gt;23), "24-35",
IF(AND(Z1104 &lt; 51, Z1104&gt;35), "36-50",
IF(AND(Z1104 &lt; 66, Z1104&gt;50), "51-65",
IF(Z1104&gt;65, "66+", "?"))))</f>
        <v>36-50</v>
      </c>
      <c r="AB1104" s="4" t="n">
        <v>2567</v>
      </c>
      <c r="AC1104" s="4" t="n">
        <v>1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0</v>
      </c>
      <c r="AJ1104" s="4" t="n">
        <v>1</v>
      </c>
      <c r="AK1104" s="4" t="n">
        <v>0</v>
      </c>
      <c r="AL1104" s="4" t="n">
        <v>186</v>
      </c>
      <c r="AM1104" s="5" t="n">
        <v>42282</v>
      </c>
      <c r="AN1104" s="3" t="n">
        <f aca="false">MONTH(AM1104)</f>
        <v>10</v>
      </c>
      <c r="AO1104" s="3" t="str">
        <f aca="false">TEXT(AM1104,"mmmm")</f>
        <v>October</v>
      </c>
    </row>
    <row r="1105" customFormat="false" ht="12.75" hidden="true" customHeight="false" outlineLevel="0" collapsed="false">
      <c r="A1105" s="3" t="n">
        <v>1104</v>
      </c>
      <c r="B1105" s="4" t="n">
        <v>48526</v>
      </c>
      <c r="C1105" s="4" t="n">
        <v>126</v>
      </c>
      <c r="E1105" s="4" t="n">
        <v>1</v>
      </c>
      <c r="F1105" s="4" t="n">
        <v>0</v>
      </c>
      <c r="G1105" s="4" t="n">
        <v>32</v>
      </c>
      <c r="H1105" s="4" t="n">
        <v>23</v>
      </c>
      <c r="I1105" s="4" t="n">
        <v>17</v>
      </c>
      <c r="J1105" s="4" t="n">
        <v>23</v>
      </c>
      <c r="K1105" s="4" t="n">
        <v>43</v>
      </c>
      <c r="L1105" s="4" t="n">
        <v>20</v>
      </c>
      <c r="M1105" s="4" t="n">
        <v>9</v>
      </c>
      <c r="N1105" s="4" t="n">
        <v>1</v>
      </c>
      <c r="O1105" s="4" t="n">
        <v>2</v>
      </c>
      <c r="P1105" s="4" t="n">
        <v>1</v>
      </c>
      <c r="Q1105" s="4" t="n">
        <v>4</v>
      </c>
      <c r="R1105" s="4" t="n">
        <v>3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41</v>
      </c>
      <c r="AA1105" s="4" t="str">
        <f aca="false">IF(AND(Z1105 &lt; 36, Z1105&gt;23), "24-35",
IF(AND(Z1105 &lt; 51, Z1105&gt;35), "36-50",
IF(AND(Z1105 &lt; 66, Z1105&gt;50), "51-65",
IF(Z1105&gt;65, "66+", "?"))))</f>
        <v>36-50</v>
      </c>
      <c r="AB1105" s="4" t="n">
        <v>2346</v>
      </c>
      <c r="AC1105" s="4" t="n">
        <v>0</v>
      </c>
      <c r="AD1105" s="4" t="n">
        <v>0</v>
      </c>
      <c r="AE1105" s="4" t="n">
        <v>1</v>
      </c>
      <c r="AF1105" s="4" t="n">
        <v>0</v>
      </c>
      <c r="AG1105" s="4" t="n">
        <v>0</v>
      </c>
      <c r="AH1105" s="4" t="n">
        <v>0</v>
      </c>
      <c r="AI1105" s="4" t="n">
        <v>1</v>
      </c>
      <c r="AJ1105" s="4" t="n">
        <v>0</v>
      </c>
      <c r="AK1105" s="4" t="n">
        <v>0</v>
      </c>
      <c r="AL1105" s="4" t="n">
        <v>117</v>
      </c>
      <c r="AM1105" s="5" t="n">
        <v>42503</v>
      </c>
      <c r="AN1105" s="3" t="n">
        <f aca="false">MONTH(AM1105)</f>
        <v>5</v>
      </c>
      <c r="AO1105" s="3" t="str">
        <f aca="false">TEXT(AM1105,"mmmm")</f>
        <v>May</v>
      </c>
    </row>
    <row r="1106" customFormat="false" ht="12.75" hidden="true" customHeight="false" outlineLevel="0" collapsed="false">
      <c r="A1106" s="3" t="n">
        <v>1105</v>
      </c>
      <c r="B1106" s="4" t="n">
        <v>46734</v>
      </c>
      <c r="C1106" s="4" t="n">
        <v>301</v>
      </c>
      <c r="E1106" s="4" t="n">
        <v>0</v>
      </c>
      <c r="F1106" s="4" t="n">
        <v>1</v>
      </c>
      <c r="G1106" s="4" t="n">
        <v>40</v>
      </c>
      <c r="H1106" s="4" t="n">
        <v>110</v>
      </c>
      <c r="I1106" s="4" t="n">
        <v>5</v>
      </c>
      <c r="J1106" s="4" t="n">
        <v>137</v>
      </c>
      <c r="K1106" s="4" t="n">
        <v>26</v>
      </c>
      <c r="L1106" s="4" t="n">
        <v>23</v>
      </c>
      <c r="M1106" s="4" t="n">
        <v>29</v>
      </c>
      <c r="N1106" s="4" t="n">
        <v>2</v>
      </c>
      <c r="O1106" s="4" t="n">
        <v>6</v>
      </c>
      <c r="P1106" s="4" t="n">
        <v>1</v>
      </c>
      <c r="Q1106" s="4" t="n">
        <v>5</v>
      </c>
      <c r="R1106" s="4" t="n">
        <v>7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  <c r="X1106" s="4" t="n">
        <v>0</v>
      </c>
      <c r="Y1106" s="4" t="n">
        <v>0</v>
      </c>
      <c r="Z1106" s="4" t="n">
        <v>66</v>
      </c>
      <c r="AA1106" s="4" t="str">
        <f aca="false">IF(AND(Z1106 &lt; 36, Z1106&gt;23), "24-35",
IF(AND(Z1106 &lt; 51, Z1106&gt;35), "36-50",
IF(AND(Z1106 &lt; 66, Z1106&gt;50), "51-65",
IF(Z1106&gt;65, "66+", "?"))))</f>
        <v>66+</v>
      </c>
      <c r="AB1106" s="4" t="n">
        <v>2747</v>
      </c>
      <c r="AC1106" s="4" t="n">
        <v>0</v>
      </c>
      <c r="AD1106" s="4" t="n">
        <v>1</v>
      </c>
      <c r="AE1106" s="4" t="n">
        <v>0</v>
      </c>
      <c r="AF1106" s="4" t="n">
        <v>0</v>
      </c>
      <c r="AG1106" s="4" t="n">
        <v>0</v>
      </c>
      <c r="AH1106" s="4" t="n">
        <v>0</v>
      </c>
      <c r="AI1106" s="4" t="n">
        <v>1</v>
      </c>
      <c r="AJ1106" s="4" t="n">
        <v>0</v>
      </c>
      <c r="AK1106" s="4" t="n">
        <v>0</v>
      </c>
      <c r="AL1106" s="4" t="n">
        <v>272</v>
      </c>
      <c r="AM1106" s="5" t="n">
        <v>42102</v>
      </c>
      <c r="AN1106" s="3" t="n">
        <f aca="false">MONTH(AM1106)</f>
        <v>4</v>
      </c>
      <c r="AO1106" s="3" t="str">
        <f aca="false">TEXT(AM1106,"mmmm")</f>
        <v>April</v>
      </c>
    </row>
    <row r="1107" customFormat="false" ht="12.75" hidden="false" customHeight="false" outlineLevel="0" collapsed="false">
      <c r="A1107" s="3" t="n">
        <v>1106</v>
      </c>
      <c r="B1107" s="4" t="n">
        <v>76982</v>
      </c>
      <c r="C1107" s="4" t="n">
        <v>1032</v>
      </c>
      <c r="D1107" s="4" t="n">
        <f aca="false">C1107*100/B1107</f>
        <v>1.34057312098932</v>
      </c>
      <c r="E1107" s="4" t="n">
        <v>0</v>
      </c>
      <c r="F1107" s="4" t="n">
        <v>0</v>
      </c>
      <c r="G1107" s="4" t="n">
        <v>19</v>
      </c>
      <c r="H1107" s="4" t="n">
        <v>464</v>
      </c>
      <c r="I1107" s="4" t="n">
        <v>151</v>
      </c>
      <c r="J1107" s="4" t="n">
        <v>292</v>
      </c>
      <c r="K1107" s="4" t="n">
        <v>65</v>
      </c>
      <c r="L1107" s="4" t="n">
        <v>60</v>
      </c>
      <c r="M1107" s="4" t="n">
        <v>30</v>
      </c>
      <c r="N1107" s="4" t="n">
        <v>1</v>
      </c>
      <c r="O1107" s="4" t="n">
        <v>8</v>
      </c>
      <c r="P1107" s="4" t="n">
        <v>3</v>
      </c>
      <c r="Q1107" s="4" t="n">
        <v>4</v>
      </c>
      <c r="R1107" s="4" t="n">
        <v>4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1</v>
      </c>
      <c r="X1107" s="4" t="n">
        <v>0</v>
      </c>
      <c r="Y1107" s="4" t="n">
        <v>1</v>
      </c>
      <c r="Z1107" s="4" t="n">
        <v>53</v>
      </c>
      <c r="AA1107" s="4" t="str">
        <f aca="false">IF(AND(Z1107 &lt; 36, Z1107&gt;23), "24-35",
IF(AND(Z1107 &lt; 51, Z1107&gt;35), "36-50",
IF(AND(Z1107 &lt; 66, Z1107&gt;50), "51-65",
IF(Z1107&gt;65, "66+", "?"))))</f>
        <v>51-65</v>
      </c>
      <c r="AB1107" s="4" t="n">
        <v>2293</v>
      </c>
      <c r="AC1107" s="4" t="n">
        <v>1</v>
      </c>
      <c r="AD1107" s="4" t="n">
        <v>0</v>
      </c>
      <c r="AE1107" s="4" t="n">
        <v>0</v>
      </c>
      <c r="AF1107" s="4" t="n">
        <v>0</v>
      </c>
      <c r="AG1107" s="4" t="n">
        <v>0</v>
      </c>
      <c r="AH1107" s="4" t="n">
        <v>0</v>
      </c>
      <c r="AI1107" s="4" t="n">
        <v>1</v>
      </c>
      <c r="AJ1107" s="4" t="n">
        <v>0</v>
      </c>
      <c r="AK1107" s="4" t="n">
        <v>0</v>
      </c>
      <c r="AL1107" s="4" t="n">
        <v>1002</v>
      </c>
      <c r="AM1107" s="5" t="n">
        <v>42556</v>
      </c>
      <c r="AN1107" s="3" t="n">
        <f aca="false">MONTH(AM1107)</f>
        <v>7</v>
      </c>
      <c r="AO1107" s="3" t="str">
        <f aca="false">TEXT(AM1107,"mmmm")</f>
        <v>July</v>
      </c>
    </row>
    <row r="1108" customFormat="false" ht="12.75" hidden="true" customHeight="false" outlineLevel="0" collapsed="false">
      <c r="A1108" s="3" t="n">
        <v>1107</v>
      </c>
      <c r="B1108" s="4" t="n">
        <v>86358</v>
      </c>
      <c r="C1108" s="4" t="n">
        <v>1627</v>
      </c>
      <c r="E1108" s="4" t="n">
        <v>1</v>
      </c>
      <c r="F1108" s="4" t="n">
        <v>1</v>
      </c>
      <c r="G1108" s="4" t="n">
        <v>78</v>
      </c>
      <c r="H1108" s="4" t="n">
        <v>957</v>
      </c>
      <c r="I1108" s="4" t="n">
        <v>47</v>
      </c>
      <c r="J1108" s="4" t="n">
        <v>494</v>
      </c>
      <c r="K1108" s="4" t="n">
        <v>82</v>
      </c>
      <c r="L1108" s="4" t="n">
        <v>47</v>
      </c>
      <c r="M1108" s="4" t="n">
        <v>95</v>
      </c>
      <c r="N1108" s="4" t="n">
        <v>4</v>
      </c>
      <c r="O1108" s="4" t="n">
        <v>5</v>
      </c>
      <c r="P1108" s="4" t="n">
        <v>3</v>
      </c>
      <c r="Q1108" s="4" t="n">
        <v>6</v>
      </c>
      <c r="R1108" s="4" t="n">
        <v>8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54</v>
      </c>
      <c r="AA1108" s="4" t="str">
        <f aca="false">IF(AND(Z1108 &lt; 36, Z1108&gt;23), "24-35",
IF(AND(Z1108 &lt; 51, Z1108&gt;35), "36-50",
IF(AND(Z1108 &lt; 66, Z1108&gt;50), "51-65",
IF(Z1108&gt;65, "66+", "?"))))</f>
        <v>51-65</v>
      </c>
      <c r="AB1108" s="4" t="n">
        <v>2849</v>
      </c>
      <c r="AC1108" s="4" t="n">
        <v>0</v>
      </c>
      <c r="AD1108" s="4" t="n">
        <v>0</v>
      </c>
      <c r="AE1108" s="4" t="n">
        <v>1</v>
      </c>
      <c r="AF1108" s="4" t="n">
        <v>0</v>
      </c>
      <c r="AG1108" s="4" t="n">
        <v>0</v>
      </c>
      <c r="AH1108" s="4" t="n">
        <v>0</v>
      </c>
      <c r="AI1108" s="4" t="n">
        <v>1</v>
      </c>
      <c r="AJ1108" s="4" t="n">
        <v>0</v>
      </c>
      <c r="AK1108" s="4" t="n">
        <v>0</v>
      </c>
      <c r="AL1108" s="4" t="n">
        <v>1532</v>
      </c>
      <c r="AM1108" s="5" t="n">
        <v>42000</v>
      </c>
      <c r="AN1108" s="3" t="n">
        <f aca="false">MONTH(AM1108)</f>
        <v>12</v>
      </c>
      <c r="AO1108" s="3" t="str">
        <f aca="false">TEXT(AM1108,"mmmm")</f>
        <v>December</v>
      </c>
    </row>
    <row r="1109" customFormat="false" ht="12.75" hidden="true" customHeight="false" outlineLevel="0" collapsed="false">
      <c r="A1109" s="3" t="n">
        <v>1108</v>
      </c>
      <c r="B1109" s="4" t="n">
        <v>46931</v>
      </c>
      <c r="C1109" s="4" t="n">
        <v>62</v>
      </c>
      <c r="E1109" s="4" t="n">
        <v>2</v>
      </c>
      <c r="F1109" s="4" t="n">
        <v>1</v>
      </c>
      <c r="G1109" s="4" t="n">
        <v>94</v>
      </c>
      <c r="H1109" s="4" t="n">
        <v>41</v>
      </c>
      <c r="I1109" s="4" t="n">
        <v>0</v>
      </c>
      <c r="J1109" s="4" t="n">
        <v>17</v>
      </c>
      <c r="K1109" s="4" t="n">
        <v>3</v>
      </c>
      <c r="L1109" s="4" t="n">
        <v>1</v>
      </c>
      <c r="M1109" s="4" t="n">
        <v>16</v>
      </c>
      <c r="N1109" s="4" t="n">
        <v>2</v>
      </c>
      <c r="O1109" s="4" t="n">
        <v>1</v>
      </c>
      <c r="P1109" s="4" t="n">
        <v>1</v>
      </c>
      <c r="Q1109" s="4" t="n">
        <v>3</v>
      </c>
      <c r="R1109" s="4" t="n">
        <v>3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n">
        <v>43</v>
      </c>
      <c r="AA1109" s="4" t="str">
        <f aca="false">IF(AND(Z1109 &lt; 36, Z1109&gt;23), "24-35",
IF(AND(Z1109 &lt; 51, Z1109&gt;35), "36-50",
IF(AND(Z1109 &lt; 66, Z1109&gt;50), "51-65",
IF(Z1109&gt;65, "66+", "?"))))</f>
        <v>36-50</v>
      </c>
      <c r="AB1109" s="4" t="n">
        <v>2225</v>
      </c>
      <c r="AC1109" s="4" t="n">
        <v>0</v>
      </c>
      <c r="AD1109" s="4" t="n">
        <v>0</v>
      </c>
      <c r="AE1109" s="4" t="n">
        <v>0</v>
      </c>
      <c r="AF1109" s="4" t="n">
        <v>1</v>
      </c>
      <c r="AG1109" s="4" t="n">
        <v>0</v>
      </c>
      <c r="AH1109" s="4" t="n">
        <v>0</v>
      </c>
      <c r="AI1109" s="4" t="n">
        <v>1</v>
      </c>
      <c r="AJ1109" s="4" t="n">
        <v>0</v>
      </c>
      <c r="AK1109" s="4" t="n">
        <v>0</v>
      </c>
      <c r="AL1109" s="4" t="n">
        <v>46</v>
      </c>
      <c r="AM1109" s="5" t="n">
        <v>42624</v>
      </c>
      <c r="AN1109" s="3" t="n">
        <f aca="false">MONTH(AM1109)</f>
        <v>9</v>
      </c>
      <c r="AO1109" s="3" t="str">
        <f aca="false">TEXT(AM1109,"mmmm")</f>
        <v>September</v>
      </c>
    </row>
    <row r="1110" customFormat="false" ht="12.75" hidden="true" customHeight="false" outlineLevel="0" collapsed="false">
      <c r="A1110" s="3" t="n">
        <v>1109</v>
      </c>
      <c r="B1110" s="4" t="n">
        <v>16581</v>
      </c>
      <c r="C1110" s="4" t="n">
        <v>13</v>
      </c>
      <c r="E1110" s="4" t="n">
        <v>0</v>
      </c>
      <c r="F1110" s="4" t="n">
        <v>0</v>
      </c>
      <c r="G1110" s="4" t="n">
        <v>51</v>
      </c>
      <c r="H1110" s="4" t="n">
        <v>1</v>
      </c>
      <c r="I1110" s="4" t="n">
        <v>3</v>
      </c>
      <c r="J1110" s="4" t="n">
        <v>4</v>
      </c>
      <c r="K1110" s="4" t="n">
        <v>2</v>
      </c>
      <c r="L1110" s="4" t="n">
        <v>3</v>
      </c>
      <c r="M1110" s="4" t="n">
        <v>11</v>
      </c>
      <c r="N1110" s="4" t="n">
        <v>1</v>
      </c>
      <c r="O1110" s="4" t="n">
        <v>0</v>
      </c>
      <c r="P1110" s="4" t="n">
        <v>0</v>
      </c>
      <c r="Q1110" s="4" t="n">
        <v>3</v>
      </c>
      <c r="R1110" s="4" t="n">
        <v>4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35</v>
      </c>
      <c r="AA1110" s="4" t="str">
        <f aca="false">IF(AND(Z1110 &lt; 36, Z1110&gt;23), "24-35",
IF(AND(Z1110 &lt; 51, Z1110&gt;35), "36-50",
IF(AND(Z1110 &lt; 66, Z1110&gt;50), "51-65",
IF(Z1110&gt;65, "66+", "?"))))</f>
        <v>24-35</v>
      </c>
      <c r="AB1110" s="4" t="n">
        <v>2692</v>
      </c>
      <c r="AC1110" s="4" t="n">
        <v>0</v>
      </c>
      <c r="AD1110" s="4" t="n">
        <v>0</v>
      </c>
      <c r="AE1110" s="4" t="n">
        <v>1</v>
      </c>
      <c r="AF1110" s="4" t="n">
        <v>0</v>
      </c>
      <c r="AG1110" s="4" t="n">
        <v>0</v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2</v>
      </c>
      <c r="AM1110" s="5" t="n">
        <v>42157</v>
      </c>
      <c r="AN1110" s="3" t="n">
        <f aca="false">MONTH(AM1110)</f>
        <v>6</v>
      </c>
      <c r="AO1110" s="3" t="str">
        <f aca="false">TEXT(AM1110,"mmmm")</f>
        <v>June</v>
      </c>
    </row>
    <row r="1111" customFormat="false" ht="12.75" hidden="false" customHeight="false" outlineLevel="0" collapsed="false">
      <c r="A1111" s="3" t="n">
        <v>1110</v>
      </c>
      <c r="B1111" s="4" t="n">
        <v>53374</v>
      </c>
      <c r="C1111" s="4" t="n">
        <v>1030</v>
      </c>
      <c r="D1111" s="4" t="n">
        <f aca="false">C1111*100/B1111</f>
        <v>1.92977854386031</v>
      </c>
      <c r="E1111" s="4" t="n">
        <v>0</v>
      </c>
      <c r="F1111" s="4" t="n">
        <v>1</v>
      </c>
      <c r="G1111" s="4" t="n">
        <v>34</v>
      </c>
      <c r="H1111" s="4" t="n">
        <v>896</v>
      </c>
      <c r="I1111" s="4" t="n">
        <v>10</v>
      </c>
      <c r="J1111" s="4" t="n">
        <v>101</v>
      </c>
      <c r="K1111" s="4" t="n">
        <v>13</v>
      </c>
      <c r="L1111" s="4" t="n">
        <v>10</v>
      </c>
      <c r="M1111" s="4" t="n">
        <v>34</v>
      </c>
      <c r="N1111" s="4" t="n">
        <v>6</v>
      </c>
      <c r="O1111" s="4" t="n">
        <v>4</v>
      </c>
      <c r="P1111" s="4" t="n">
        <v>2</v>
      </c>
      <c r="Q1111" s="4" t="n">
        <v>9</v>
      </c>
      <c r="R1111" s="4" t="n">
        <v>9</v>
      </c>
      <c r="S1111" s="4" t="n">
        <v>0</v>
      </c>
      <c r="T1111" s="4" t="n">
        <v>0</v>
      </c>
      <c r="U1111" s="4" t="n">
        <v>1</v>
      </c>
      <c r="V1111" s="4" t="n">
        <v>0</v>
      </c>
      <c r="W1111" s="4" t="n">
        <v>0</v>
      </c>
      <c r="X1111" s="4" t="n">
        <v>0</v>
      </c>
      <c r="Y1111" s="4" t="n">
        <v>1</v>
      </c>
      <c r="Z1111" s="4" t="n">
        <v>51</v>
      </c>
      <c r="AA1111" s="4" t="str">
        <f aca="false">IF(AND(Z1111 &lt; 36, Z1111&gt;23), "24-35",
IF(AND(Z1111 &lt; 51, Z1111&gt;35), "36-50",
IF(AND(Z1111 &lt; 66, Z1111&gt;50), "51-65",
IF(Z1111&gt;65, "66+", "?"))))</f>
        <v>51-65</v>
      </c>
      <c r="AB1111" s="4" t="n">
        <v>2841</v>
      </c>
      <c r="AC1111" s="4" t="n">
        <v>0</v>
      </c>
      <c r="AD1111" s="4" t="n">
        <v>0</v>
      </c>
      <c r="AE1111" s="4" t="n">
        <v>0</v>
      </c>
      <c r="AF1111" s="4" t="n">
        <v>1</v>
      </c>
      <c r="AG1111" s="4" t="n">
        <v>0</v>
      </c>
      <c r="AH1111" s="4" t="n">
        <v>0</v>
      </c>
      <c r="AI1111" s="4" t="n">
        <v>0</v>
      </c>
      <c r="AJ1111" s="4" t="n">
        <v>0</v>
      </c>
      <c r="AK1111" s="4" t="n">
        <v>1</v>
      </c>
      <c r="AL1111" s="4" t="n">
        <v>996</v>
      </c>
      <c r="AM1111" s="5" t="n">
        <v>42008</v>
      </c>
      <c r="AN1111" s="3" t="n">
        <f aca="false">MONTH(AM1111)</f>
        <v>1</v>
      </c>
      <c r="AO1111" s="3" t="str">
        <f aca="false">TEXT(AM1111,"mmmm")</f>
        <v>January</v>
      </c>
    </row>
    <row r="1112" customFormat="false" ht="12.75" hidden="true" customHeight="false" outlineLevel="0" collapsed="false">
      <c r="A1112" s="3" t="n">
        <v>1111</v>
      </c>
      <c r="B1112" s="4" t="n">
        <v>67381</v>
      </c>
      <c r="C1112" s="4" t="n">
        <v>887</v>
      </c>
      <c r="E1112" s="4" t="n">
        <v>0</v>
      </c>
      <c r="F1112" s="4" t="n">
        <v>1</v>
      </c>
      <c r="G1112" s="4" t="n">
        <v>67</v>
      </c>
      <c r="H1112" s="4" t="n">
        <v>815</v>
      </c>
      <c r="I1112" s="4" t="n">
        <v>8</v>
      </c>
      <c r="J1112" s="4" t="n">
        <v>53</v>
      </c>
      <c r="K1112" s="4" t="n">
        <v>11</v>
      </c>
      <c r="L1112" s="4" t="n">
        <v>0</v>
      </c>
      <c r="M1112" s="4" t="n">
        <v>70</v>
      </c>
      <c r="N1112" s="4" t="n">
        <v>4</v>
      </c>
      <c r="O1112" s="4" t="n">
        <v>2</v>
      </c>
      <c r="P1112" s="4" t="n">
        <v>2</v>
      </c>
      <c r="Q1112" s="4" t="n">
        <v>9</v>
      </c>
      <c r="R1112" s="4" t="n">
        <v>7</v>
      </c>
      <c r="S1112" s="4" t="n">
        <v>0</v>
      </c>
      <c r="T1112" s="4" t="n">
        <v>0</v>
      </c>
      <c r="U1112" s="4" t="n">
        <v>0</v>
      </c>
      <c r="V1112" s="4" t="n">
        <v>1</v>
      </c>
      <c r="W1112" s="4" t="n">
        <v>0</v>
      </c>
      <c r="X1112" s="4" t="n">
        <v>0</v>
      </c>
      <c r="Y1112" s="4" t="n">
        <v>0</v>
      </c>
      <c r="Z1112" s="4" t="n">
        <v>69</v>
      </c>
      <c r="AA1112" s="4" t="str">
        <f aca="false">IF(AND(Z1112 &lt; 36, Z1112&gt;23), "24-35",
IF(AND(Z1112 &lt; 51, Z1112&gt;35), "36-50",
IF(AND(Z1112 &lt; 66, Z1112&gt;50), "51-65",
IF(Z1112&gt;65, "66+", "?"))))</f>
        <v>66+</v>
      </c>
      <c r="AB1112" s="4" t="n">
        <v>2689</v>
      </c>
      <c r="AC1112" s="4" t="n">
        <v>0</v>
      </c>
      <c r="AD1112" s="4" t="n">
        <v>1</v>
      </c>
      <c r="AE1112" s="4" t="n">
        <v>0</v>
      </c>
      <c r="AF1112" s="4" t="n">
        <v>0</v>
      </c>
      <c r="AG1112" s="4" t="n">
        <v>0</v>
      </c>
      <c r="AH1112" s="4" t="n">
        <v>0</v>
      </c>
      <c r="AI1112" s="4" t="n">
        <v>0</v>
      </c>
      <c r="AJ1112" s="4" t="n">
        <v>1</v>
      </c>
      <c r="AK1112" s="4" t="n">
        <v>0</v>
      </c>
      <c r="AL1112" s="4" t="n">
        <v>817</v>
      </c>
      <c r="AM1112" s="5" t="n">
        <v>42160</v>
      </c>
      <c r="AN1112" s="3" t="n">
        <f aca="false">MONTH(AM1112)</f>
        <v>6</v>
      </c>
      <c r="AO1112" s="3" t="str">
        <f aca="false">TEXT(AM1112,"mmmm")</f>
        <v>June</v>
      </c>
    </row>
    <row r="1113" customFormat="false" ht="12.75" hidden="true" customHeight="false" outlineLevel="0" collapsed="false">
      <c r="A1113" s="3" t="n">
        <v>1112</v>
      </c>
      <c r="B1113" s="4" t="n">
        <v>25930</v>
      </c>
      <c r="C1113" s="4" t="n">
        <v>11</v>
      </c>
      <c r="E1113" s="4" t="n">
        <v>1</v>
      </c>
      <c r="F1113" s="4" t="n">
        <v>1</v>
      </c>
      <c r="G1113" s="4" t="n">
        <v>87</v>
      </c>
      <c r="H1113" s="4" t="n">
        <v>6</v>
      </c>
      <c r="I1113" s="4" t="n">
        <v>1</v>
      </c>
      <c r="J1113" s="4" t="n">
        <v>2</v>
      </c>
      <c r="K1113" s="4" t="n">
        <v>2</v>
      </c>
      <c r="L1113" s="4" t="n">
        <v>0</v>
      </c>
      <c r="M1113" s="4" t="n">
        <v>4</v>
      </c>
      <c r="N1113" s="4" t="n">
        <v>1</v>
      </c>
      <c r="O1113" s="4" t="n">
        <v>1</v>
      </c>
      <c r="P1113" s="4" t="n">
        <v>0</v>
      </c>
      <c r="Q1113" s="4" t="n">
        <v>2</v>
      </c>
      <c r="R1113" s="4" t="n">
        <v>7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53</v>
      </c>
      <c r="AA1113" s="4" t="str">
        <f aca="false">IF(AND(Z1113 &lt; 36, Z1113&gt;23), "24-35",
IF(AND(Z1113 &lt; 51, Z1113&gt;35), "36-50",
IF(AND(Z1113 &lt; 66, Z1113&gt;50), "51-65",
IF(Z1113&gt;65, "66+", "?"))))</f>
        <v>51-65</v>
      </c>
      <c r="AB1113" s="4" t="n">
        <v>2421</v>
      </c>
      <c r="AC1113" s="4" t="n">
        <v>0</v>
      </c>
      <c r="AD1113" s="4" t="n">
        <v>0</v>
      </c>
      <c r="AE1113" s="4" t="n">
        <v>1</v>
      </c>
      <c r="AF1113" s="4" t="n">
        <v>0</v>
      </c>
      <c r="AG1113" s="4" t="n">
        <v>0</v>
      </c>
      <c r="AH1113" s="4" t="n">
        <v>0</v>
      </c>
      <c r="AI1113" s="4" t="n">
        <v>1</v>
      </c>
      <c r="AJ1113" s="4" t="n">
        <v>0</v>
      </c>
      <c r="AK1113" s="4" t="n">
        <v>0</v>
      </c>
      <c r="AL1113" s="4" t="n">
        <v>7</v>
      </c>
      <c r="AM1113" s="5" t="n">
        <v>42428</v>
      </c>
      <c r="AN1113" s="3" t="n">
        <f aca="false">MONTH(AM1113)</f>
        <v>2</v>
      </c>
      <c r="AO1113" s="3" t="str">
        <f aca="false">TEXT(AM1113,"mmmm")</f>
        <v>February</v>
      </c>
    </row>
    <row r="1114" customFormat="false" ht="12.75" hidden="true" customHeight="false" outlineLevel="0" collapsed="false">
      <c r="A1114" s="3" t="n">
        <v>1113</v>
      </c>
      <c r="B1114" s="4" t="n">
        <v>42693</v>
      </c>
      <c r="C1114" s="4" t="n">
        <v>41</v>
      </c>
      <c r="E1114" s="4" t="n">
        <v>1</v>
      </c>
      <c r="F1114" s="4" t="n">
        <v>0</v>
      </c>
      <c r="G1114" s="4" t="n">
        <v>29</v>
      </c>
      <c r="H1114" s="4" t="n">
        <v>8</v>
      </c>
      <c r="I1114" s="4" t="n">
        <v>4</v>
      </c>
      <c r="J1114" s="4" t="n">
        <v>20</v>
      </c>
      <c r="K1114" s="4" t="n">
        <v>6</v>
      </c>
      <c r="L1114" s="4" t="n">
        <v>3</v>
      </c>
      <c r="M1114" s="4" t="n">
        <v>16</v>
      </c>
      <c r="N1114" s="4" t="n">
        <v>1</v>
      </c>
      <c r="O1114" s="4" t="n">
        <v>1</v>
      </c>
      <c r="P1114" s="4" t="n">
        <v>0</v>
      </c>
      <c r="Q1114" s="4" t="n">
        <v>3</v>
      </c>
      <c r="R1114" s="4" t="n">
        <v>5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42</v>
      </c>
      <c r="AA1114" s="4" t="str">
        <f aca="false">IF(AND(Z1114 &lt; 36, Z1114&gt;23), "24-35",
IF(AND(Z1114 &lt; 51, Z1114&gt;35), "36-50",
IF(AND(Z1114 &lt; 66, Z1114&gt;50), "51-65",
IF(Z1114&gt;65, "66+", "?"))))</f>
        <v>36-50</v>
      </c>
      <c r="AB1114" s="4" t="n">
        <v>2181</v>
      </c>
      <c r="AC1114" s="4" t="n">
        <v>0</v>
      </c>
      <c r="AD1114" s="4" t="n">
        <v>1</v>
      </c>
      <c r="AE1114" s="4" t="n">
        <v>0</v>
      </c>
      <c r="AF1114" s="4" t="n">
        <v>0</v>
      </c>
      <c r="AG1114" s="4" t="n">
        <v>0</v>
      </c>
      <c r="AH1114" s="4" t="n">
        <v>0</v>
      </c>
      <c r="AI1114" s="4" t="n">
        <v>1</v>
      </c>
      <c r="AJ1114" s="4" t="n">
        <v>0</v>
      </c>
      <c r="AK1114" s="4" t="n">
        <v>0</v>
      </c>
      <c r="AL1114" s="4" t="n">
        <v>25</v>
      </c>
      <c r="AM1114" s="5" t="n">
        <v>42668</v>
      </c>
      <c r="AN1114" s="3" t="n">
        <f aca="false">MONTH(AM1114)</f>
        <v>10</v>
      </c>
      <c r="AO1114" s="3" t="str">
        <f aca="false">TEXT(AM1114,"mmmm")</f>
        <v>October</v>
      </c>
    </row>
    <row r="1115" customFormat="false" ht="12.75" hidden="true" customHeight="false" outlineLevel="0" collapsed="false">
      <c r="A1115" s="3" t="n">
        <v>1114</v>
      </c>
      <c r="B1115" s="4" t="n">
        <v>85606</v>
      </c>
      <c r="C1115" s="4" t="n">
        <v>1872</v>
      </c>
      <c r="E1115" s="4" t="n">
        <v>0</v>
      </c>
      <c r="F1115" s="4" t="n">
        <v>1</v>
      </c>
      <c r="G1115" s="4" t="n">
        <v>89</v>
      </c>
      <c r="H1115" s="4" t="n">
        <v>717</v>
      </c>
      <c r="I1115" s="4" t="n">
        <v>42</v>
      </c>
      <c r="J1115" s="4" t="n">
        <v>864</v>
      </c>
      <c r="K1115" s="4" t="n">
        <v>219</v>
      </c>
      <c r="L1115" s="4" t="n">
        <v>30</v>
      </c>
      <c r="M1115" s="4" t="n">
        <v>84</v>
      </c>
      <c r="N1115" s="4" t="n">
        <v>2</v>
      </c>
      <c r="O1115" s="4" t="n">
        <v>6</v>
      </c>
      <c r="P1115" s="4" t="n">
        <v>7</v>
      </c>
      <c r="Q1115" s="4" t="n">
        <v>9</v>
      </c>
      <c r="R1115" s="4" t="n">
        <v>3</v>
      </c>
      <c r="S1115" s="4" t="n">
        <v>1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44</v>
      </c>
      <c r="AA1115" s="4" t="str">
        <f aca="false">IF(AND(Z1115 &lt; 36, Z1115&gt;23), "24-35",
IF(AND(Z1115 &lt; 51, Z1115&gt;35), "36-50",
IF(AND(Z1115 &lt; 66, Z1115&gt;50), "51-65",
IF(Z1115&gt;65, "66+", "?"))))</f>
        <v>36-50</v>
      </c>
      <c r="AB1115" s="4" t="n">
        <v>2753</v>
      </c>
      <c r="AC1115" s="4" t="n">
        <v>0</v>
      </c>
      <c r="AD1115" s="4" t="n">
        <v>0</v>
      </c>
      <c r="AE1115" s="4" t="n">
        <v>0</v>
      </c>
      <c r="AF1115" s="4" t="n">
        <v>1</v>
      </c>
      <c r="AG1115" s="4" t="n">
        <v>0</v>
      </c>
      <c r="AH1115" s="4" t="n">
        <v>0</v>
      </c>
      <c r="AI1115" s="4" t="n">
        <v>1</v>
      </c>
      <c r="AJ1115" s="4" t="n">
        <v>0</v>
      </c>
      <c r="AK1115" s="4" t="n">
        <v>0</v>
      </c>
      <c r="AL1115" s="4" t="n">
        <v>1788</v>
      </c>
      <c r="AM1115" s="5" t="n">
        <v>42096</v>
      </c>
      <c r="AN1115" s="3" t="n">
        <f aca="false">MONTH(AM1115)</f>
        <v>4</v>
      </c>
      <c r="AO1115" s="3" t="str">
        <f aca="false">TEXT(AM1115,"mmmm")</f>
        <v>April</v>
      </c>
    </row>
    <row r="1116" customFormat="false" ht="12.75" hidden="false" customHeight="false" outlineLevel="0" collapsed="false">
      <c r="A1116" s="3" t="n">
        <v>1115</v>
      </c>
      <c r="B1116" s="4" t="n">
        <v>69759</v>
      </c>
      <c r="C1116" s="4" t="n">
        <v>1029</v>
      </c>
      <c r="D1116" s="4" t="n">
        <f aca="false">C1116*100/B1116</f>
        <v>1.47507848449662</v>
      </c>
      <c r="E1116" s="4" t="n">
        <v>0</v>
      </c>
      <c r="F1116" s="4" t="n">
        <v>0</v>
      </c>
      <c r="G1116" s="4" t="n">
        <v>38</v>
      </c>
      <c r="H1116" s="4" t="n">
        <v>452</v>
      </c>
      <c r="I1116" s="4" t="n">
        <v>20</v>
      </c>
      <c r="J1116" s="4" t="n">
        <v>514</v>
      </c>
      <c r="K1116" s="4" t="n">
        <v>13</v>
      </c>
      <c r="L1116" s="4" t="n">
        <v>30</v>
      </c>
      <c r="M1116" s="4" t="n">
        <v>0</v>
      </c>
      <c r="N1116" s="4" t="n">
        <v>3</v>
      </c>
      <c r="O1116" s="4" t="n">
        <v>4</v>
      </c>
      <c r="P1116" s="4" t="n">
        <v>6</v>
      </c>
      <c r="Q1116" s="4" t="n">
        <v>5</v>
      </c>
      <c r="R1116" s="4" t="n">
        <v>3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  <c r="X1116" s="4" t="n">
        <v>0</v>
      </c>
      <c r="Y1116" s="4" t="n">
        <v>1</v>
      </c>
      <c r="Z1116" s="4" t="n">
        <v>54</v>
      </c>
      <c r="AA1116" s="4" t="str">
        <f aca="false">IF(AND(Z1116 &lt; 36, Z1116&gt;23), "24-35",
IF(AND(Z1116 &lt; 51, Z1116&gt;35), "36-50",
IF(AND(Z1116 &lt; 66, Z1116&gt;50), "51-65",
IF(Z1116&gt;65, "66+", "?"))))</f>
        <v>51-65</v>
      </c>
      <c r="AB1116" s="4" t="n">
        <v>2403</v>
      </c>
      <c r="AC1116" s="4" t="n">
        <v>0</v>
      </c>
      <c r="AD1116" s="4" t="n">
        <v>0</v>
      </c>
      <c r="AE1116" s="4" t="n">
        <v>1</v>
      </c>
      <c r="AF1116" s="4" t="n">
        <v>0</v>
      </c>
      <c r="AG1116" s="4" t="n">
        <v>0</v>
      </c>
      <c r="AH1116" s="4" t="n">
        <v>0</v>
      </c>
      <c r="AI1116" s="4" t="n">
        <v>0</v>
      </c>
      <c r="AJ1116" s="4" t="n">
        <v>0</v>
      </c>
      <c r="AK1116" s="4" t="n">
        <v>1</v>
      </c>
      <c r="AL1116" s="4" t="n">
        <v>1029</v>
      </c>
      <c r="AM1116" s="5" t="n">
        <v>42446</v>
      </c>
      <c r="AN1116" s="3" t="n">
        <f aca="false">MONTH(AM1116)</f>
        <v>3</v>
      </c>
      <c r="AO1116" s="3" t="str">
        <f aca="false">TEXT(AM1116,"mmmm")</f>
        <v>March</v>
      </c>
    </row>
    <row r="1117" customFormat="false" ht="12.75" hidden="true" customHeight="false" outlineLevel="0" collapsed="false">
      <c r="A1117" s="3" t="n">
        <v>1116</v>
      </c>
      <c r="B1117" s="4" t="n">
        <v>49669</v>
      </c>
      <c r="C1117" s="4" t="n">
        <v>297</v>
      </c>
      <c r="E1117" s="4" t="n">
        <v>1</v>
      </c>
      <c r="F1117" s="4" t="n">
        <v>0</v>
      </c>
      <c r="G1117" s="4" t="n">
        <v>97</v>
      </c>
      <c r="H1117" s="4" t="n">
        <v>166</v>
      </c>
      <c r="I1117" s="4" t="n">
        <v>5</v>
      </c>
      <c r="J1117" s="4" t="n">
        <v>107</v>
      </c>
      <c r="K1117" s="4" t="n">
        <v>11</v>
      </c>
      <c r="L1117" s="4" t="n">
        <v>8</v>
      </c>
      <c r="M1117" s="4" t="n">
        <v>29</v>
      </c>
      <c r="N1117" s="4" t="n">
        <v>2</v>
      </c>
      <c r="O1117" s="4" t="n">
        <v>5</v>
      </c>
      <c r="P1117" s="4" t="n">
        <v>1</v>
      </c>
      <c r="Q1117" s="4" t="n">
        <v>6</v>
      </c>
      <c r="R1117" s="4" t="n">
        <v>6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46</v>
      </c>
      <c r="AA1117" s="4" t="str">
        <f aca="false">IF(AND(Z1117 &lt; 36, Z1117&gt;23), "24-35",
IF(AND(Z1117 &lt; 51, Z1117&gt;35), "36-50",
IF(AND(Z1117 &lt; 66, Z1117&gt;50), "51-65",
IF(Z1117&gt;65, "66+", "?"))))</f>
        <v>36-50</v>
      </c>
      <c r="AB1117" s="4" t="n">
        <v>2195</v>
      </c>
      <c r="AC1117" s="4" t="n">
        <v>0</v>
      </c>
      <c r="AD1117" s="4" t="n">
        <v>0</v>
      </c>
      <c r="AE1117" s="4" t="n">
        <v>0</v>
      </c>
      <c r="AF1117" s="4" t="n">
        <v>1</v>
      </c>
      <c r="AG1117" s="4" t="n">
        <v>0</v>
      </c>
      <c r="AH1117" s="4" t="n">
        <v>1</v>
      </c>
      <c r="AI1117" s="4" t="n">
        <v>0</v>
      </c>
      <c r="AJ1117" s="4" t="n">
        <v>0</v>
      </c>
      <c r="AK1117" s="4" t="n">
        <v>0</v>
      </c>
      <c r="AL1117" s="4" t="n">
        <v>268</v>
      </c>
      <c r="AM1117" s="5" t="n">
        <v>42654</v>
      </c>
      <c r="AN1117" s="3" t="n">
        <f aca="false">MONTH(AM1117)</f>
        <v>10</v>
      </c>
      <c r="AO1117" s="3" t="str">
        <f aca="false">TEXT(AM1117,"mmmm")</f>
        <v>October</v>
      </c>
    </row>
    <row r="1118" customFormat="false" ht="12.75" hidden="true" customHeight="false" outlineLevel="0" collapsed="false">
      <c r="A1118" s="3" t="n">
        <v>1117</v>
      </c>
      <c r="B1118" s="4" t="n">
        <v>36778</v>
      </c>
      <c r="C1118" s="4" t="n">
        <v>73</v>
      </c>
      <c r="E1118" s="4" t="n">
        <v>1</v>
      </c>
      <c r="F1118" s="4" t="n">
        <v>1</v>
      </c>
      <c r="G1118" s="4" t="n">
        <v>63</v>
      </c>
      <c r="H1118" s="4" t="n">
        <v>29</v>
      </c>
      <c r="I1118" s="4" t="n">
        <v>4</v>
      </c>
      <c r="J1118" s="4" t="n">
        <v>34</v>
      </c>
      <c r="K1118" s="4" t="n">
        <v>2</v>
      </c>
      <c r="L1118" s="4" t="n">
        <v>4</v>
      </c>
      <c r="M1118" s="4" t="n">
        <v>4</v>
      </c>
      <c r="N1118" s="4" t="n">
        <v>3</v>
      </c>
      <c r="O1118" s="4" t="n">
        <v>3</v>
      </c>
      <c r="P1118" s="4" t="n">
        <v>0</v>
      </c>
      <c r="Q1118" s="4" t="n">
        <v>3</v>
      </c>
      <c r="R1118" s="4" t="n">
        <v>9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52</v>
      </c>
      <c r="AA1118" s="4" t="str">
        <f aca="false">IF(AND(Z1118 &lt; 36, Z1118&gt;23), "24-35",
IF(AND(Z1118 &lt; 51, Z1118&gt;35), "36-50",
IF(AND(Z1118 &lt; 66, Z1118&gt;50), "51-65",
IF(Z1118&gt;65, "66+", "?"))))</f>
        <v>51-65</v>
      </c>
      <c r="AB1118" s="4" t="n">
        <v>2852</v>
      </c>
      <c r="AC1118" s="4" t="n">
        <v>0</v>
      </c>
      <c r="AD1118" s="4" t="n">
        <v>1</v>
      </c>
      <c r="AE1118" s="4" t="n">
        <v>0</v>
      </c>
      <c r="AF1118" s="4" t="n">
        <v>0</v>
      </c>
      <c r="AG1118" s="4" t="n">
        <v>0</v>
      </c>
      <c r="AH1118" s="4" t="n">
        <v>0</v>
      </c>
      <c r="AI1118" s="4" t="n">
        <v>0</v>
      </c>
      <c r="AJ1118" s="4" t="n">
        <v>0</v>
      </c>
      <c r="AK1118" s="4" t="n">
        <v>1</v>
      </c>
      <c r="AL1118" s="4" t="n">
        <v>69</v>
      </c>
      <c r="AM1118" s="5" t="n">
        <v>41997</v>
      </c>
      <c r="AN1118" s="3" t="n">
        <f aca="false">MONTH(AM1118)</f>
        <v>12</v>
      </c>
      <c r="AO1118" s="3" t="str">
        <f aca="false">TEXT(AM1118,"mmmm")</f>
        <v>December</v>
      </c>
    </row>
    <row r="1119" customFormat="false" ht="12.75" hidden="false" customHeight="false" outlineLevel="0" collapsed="false">
      <c r="A1119" s="3" t="n">
        <v>1118</v>
      </c>
      <c r="B1119" s="4" t="n">
        <v>63211</v>
      </c>
      <c r="C1119" s="4" t="n">
        <v>1028</v>
      </c>
      <c r="D1119" s="4" t="n">
        <f aca="false">C1119*100/B1119</f>
        <v>1.62629922007246</v>
      </c>
      <c r="E1119" s="4" t="n">
        <v>0</v>
      </c>
      <c r="F1119" s="4" t="n">
        <v>0</v>
      </c>
      <c r="G1119" s="4" t="n">
        <v>3</v>
      </c>
      <c r="H1119" s="4" t="n">
        <v>145</v>
      </c>
      <c r="I1119" s="4" t="n">
        <v>193</v>
      </c>
      <c r="J1119" s="4" t="n">
        <v>459</v>
      </c>
      <c r="K1119" s="4" t="n">
        <v>205</v>
      </c>
      <c r="L1119" s="4" t="n">
        <v>26</v>
      </c>
      <c r="M1119" s="4" t="n">
        <v>145</v>
      </c>
      <c r="N1119" s="4" t="n">
        <v>2</v>
      </c>
      <c r="O1119" s="4" t="n">
        <v>3</v>
      </c>
      <c r="P1119" s="4" t="n">
        <v>8</v>
      </c>
      <c r="Q1119" s="4" t="n">
        <v>7</v>
      </c>
      <c r="R1119" s="4" t="n">
        <v>2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1</v>
      </c>
      <c r="Z1119" s="4" t="n">
        <v>38</v>
      </c>
      <c r="AA1119" s="4" t="str">
        <f aca="false">IF(AND(Z1119 &lt; 36, Z1119&gt;23), "24-35",
IF(AND(Z1119 &lt; 51, Z1119&gt;35), "36-50",
IF(AND(Z1119 &lt; 66, Z1119&gt;50), "51-65",
IF(Z1119&gt;65, "66+", "?"))))</f>
        <v>36-50</v>
      </c>
      <c r="AB1119" s="4" t="n">
        <v>2763</v>
      </c>
      <c r="AC1119" s="4" t="n">
        <v>0</v>
      </c>
      <c r="AD1119" s="4" t="n">
        <v>1</v>
      </c>
      <c r="AE1119" s="4" t="n">
        <v>0</v>
      </c>
      <c r="AF1119" s="4" t="n">
        <v>0</v>
      </c>
      <c r="AG1119" s="4" t="n">
        <v>0</v>
      </c>
      <c r="AH1119" s="4" t="n">
        <v>0</v>
      </c>
      <c r="AI1119" s="4" t="n">
        <v>1</v>
      </c>
      <c r="AJ1119" s="4" t="n">
        <v>0</v>
      </c>
      <c r="AK1119" s="4" t="n">
        <v>0</v>
      </c>
      <c r="AL1119" s="4" t="n">
        <v>883</v>
      </c>
      <c r="AM1119" s="5" t="n">
        <v>42086</v>
      </c>
      <c r="AN1119" s="3" t="n">
        <f aca="false">MONTH(AM1119)</f>
        <v>3</v>
      </c>
      <c r="AO1119" s="3" t="str">
        <f aca="false">TEXT(AM1119,"mmmm")</f>
        <v>March</v>
      </c>
    </row>
    <row r="1120" customFormat="false" ht="12.75" hidden="true" customHeight="false" outlineLevel="0" collapsed="false">
      <c r="A1120" s="3" t="n">
        <v>1119</v>
      </c>
      <c r="B1120" s="4" t="n">
        <v>10979</v>
      </c>
      <c r="C1120" s="4" t="n">
        <v>26</v>
      </c>
      <c r="E1120" s="4" t="n">
        <v>0</v>
      </c>
      <c r="F1120" s="4" t="n">
        <v>0</v>
      </c>
      <c r="G1120" s="4" t="n">
        <v>34</v>
      </c>
      <c r="H1120" s="4" t="n">
        <v>8</v>
      </c>
      <c r="I1120" s="4" t="n">
        <v>4</v>
      </c>
      <c r="J1120" s="4" t="n">
        <v>10</v>
      </c>
      <c r="K1120" s="4" t="n">
        <v>2</v>
      </c>
      <c r="L1120" s="4" t="n">
        <v>2</v>
      </c>
      <c r="M1120" s="4" t="n">
        <v>4</v>
      </c>
      <c r="N1120" s="4" t="n">
        <v>2</v>
      </c>
      <c r="O1120" s="4" t="n">
        <v>3</v>
      </c>
      <c r="P1120" s="4" t="n">
        <v>0</v>
      </c>
      <c r="Q1120" s="4" t="n">
        <v>3</v>
      </c>
      <c r="R1120" s="4" t="n">
        <v>5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31</v>
      </c>
      <c r="AA1120" s="4" t="str">
        <f aca="false">IF(AND(Z1120 &lt; 36, Z1120&gt;23), "24-35",
IF(AND(Z1120 &lt; 51, Z1120&gt;35), "36-50",
IF(AND(Z1120 &lt; 66, Z1120&gt;50), "51-65",
IF(Z1120&gt;65, "66+", "?"))))</f>
        <v>24-35</v>
      </c>
      <c r="AB1120" s="4" t="n">
        <v>2197</v>
      </c>
      <c r="AC1120" s="4" t="n">
        <v>1</v>
      </c>
      <c r="AD1120" s="4" t="n">
        <v>0</v>
      </c>
      <c r="AE1120" s="4" t="n">
        <v>0</v>
      </c>
      <c r="AF1120" s="4" t="n">
        <v>0</v>
      </c>
      <c r="AG1120" s="4" t="n">
        <v>0</v>
      </c>
      <c r="AH1120" s="4" t="n">
        <v>0</v>
      </c>
      <c r="AI1120" s="4" t="n">
        <v>0</v>
      </c>
      <c r="AJ1120" s="4" t="n">
        <v>1</v>
      </c>
      <c r="AK1120" s="4" t="n">
        <v>0</v>
      </c>
      <c r="AL1120" s="4" t="n">
        <v>22</v>
      </c>
      <c r="AM1120" s="5" t="n">
        <v>42652</v>
      </c>
      <c r="AN1120" s="3" t="n">
        <f aca="false">MONTH(AM1120)</f>
        <v>10</v>
      </c>
      <c r="AO1120" s="3" t="str">
        <f aca="false">TEXT(AM1120,"mmmm")</f>
        <v>October</v>
      </c>
    </row>
    <row r="1121" customFormat="false" ht="12.75" hidden="true" customHeight="false" outlineLevel="0" collapsed="false">
      <c r="A1121" s="3" t="n">
        <v>1120</v>
      </c>
      <c r="B1121" s="4" t="n">
        <v>49678</v>
      </c>
      <c r="C1121" s="4" t="n">
        <v>295</v>
      </c>
      <c r="E1121" s="4" t="n">
        <v>0</v>
      </c>
      <c r="F1121" s="4" t="n">
        <v>1</v>
      </c>
      <c r="G1121" s="4" t="n">
        <v>81</v>
      </c>
      <c r="H1121" s="4" t="n">
        <v>229</v>
      </c>
      <c r="I1121" s="4" t="n">
        <v>5</v>
      </c>
      <c r="J1121" s="4" t="n">
        <v>56</v>
      </c>
      <c r="K1121" s="4" t="n">
        <v>3</v>
      </c>
      <c r="L1121" s="4" t="n">
        <v>2</v>
      </c>
      <c r="M1121" s="4" t="n">
        <v>20</v>
      </c>
      <c r="N1121" s="4" t="n">
        <v>2</v>
      </c>
      <c r="O1121" s="4" t="n">
        <v>6</v>
      </c>
      <c r="P1121" s="4" t="n">
        <v>2</v>
      </c>
      <c r="Q1121" s="4" t="n">
        <v>4</v>
      </c>
      <c r="R1121" s="4" t="n">
        <v>7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59</v>
      </c>
      <c r="AA1121" s="4" t="str">
        <f aca="false">IF(AND(Z1121 &lt; 36, Z1121&gt;23), "24-35",
IF(AND(Z1121 &lt; 51, Z1121&gt;35), "36-50",
IF(AND(Z1121 &lt; 66, Z1121&gt;50), "51-65",
IF(Z1121&gt;65, "66+", "?"))))</f>
        <v>51-65</v>
      </c>
      <c r="AB1121" s="4" t="n">
        <v>2671</v>
      </c>
      <c r="AC1121" s="4" t="n">
        <v>0</v>
      </c>
      <c r="AD1121" s="4" t="n">
        <v>1</v>
      </c>
      <c r="AE1121" s="4" t="n">
        <v>0</v>
      </c>
      <c r="AF1121" s="4" t="n">
        <v>0</v>
      </c>
      <c r="AG1121" s="4" t="n">
        <v>0</v>
      </c>
      <c r="AH1121" s="4" t="n">
        <v>0</v>
      </c>
      <c r="AI1121" s="4" t="n">
        <v>1</v>
      </c>
      <c r="AJ1121" s="4" t="n">
        <v>0</v>
      </c>
      <c r="AK1121" s="4" t="n">
        <v>0</v>
      </c>
      <c r="AL1121" s="4" t="n">
        <v>275</v>
      </c>
      <c r="AM1121" s="5" t="n">
        <v>42178</v>
      </c>
      <c r="AN1121" s="3" t="n">
        <f aca="false">MONTH(AM1121)</f>
        <v>6</v>
      </c>
      <c r="AO1121" s="3" t="str">
        <f aca="false">TEXT(AM1121,"mmmm")</f>
        <v>June</v>
      </c>
    </row>
    <row r="1122" customFormat="false" ht="12.75" hidden="true" customHeight="false" outlineLevel="0" collapsed="false">
      <c r="A1122" s="3" t="n">
        <v>1121</v>
      </c>
      <c r="B1122" s="4" t="n">
        <v>56129</v>
      </c>
      <c r="C1122" s="4" t="n">
        <v>612</v>
      </c>
      <c r="E1122" s="4" t="n">
        <v>0</v>
      </c>
      <c r="F1122" s="4" t="n">
        <v>1</v>
      </c>
      <c r="G1122" s="4" t="n">
        <v>65</v>
      </c>
      <c r="H1122" s="4" t="n">
        <v>320</v>
      </c>
      <c r="I1122" s="4" t="n">
        <v>48</v>
      </c>
      <c r="J1122" s="4" t="n">
        <v>133</v>
      </c>
      <c r="K1122" s="4" t="n">
        <v>39</v>
      </c>
      <c r="L1122" s="4" t="n">
        <v>72</v>
      </c>
      <c r="M1122" s="4" t="n">
        <v>48</v>
      </c>
      <c r="N1122" s="4" t="n">
        <v>4</v>
      </c>
      <c r="O1122" s="4" t="n">
        <v>6</v>
      </c>
      <c r="P1122" s="4" t="n">
        <v>2</v>
      </c>
      <c r="Q1122" s="4" t="n">
        <v>10</v>
      </c>
      <c r="R1122" s="4" t="n">
        <v>4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67</v>
      </c>
      <c r="AA1122" s="4" t="str">
        <f aca="false">IF(AND(Z1122 &lt; 36, Z1122&gt;23), "24-35",
IF(AND(Z1122 &lt; 51, Z1122&gt;35), "36-50",
IF(AND(Z1122 &lt; 66, Z1122&gt;50), "51-65",
IF(Z1122&gt;65, "66+", "?"))))</f>
        <v>66+</v>
      </c>
      <c r="AB1122" s="4" t="n">
        <v>2533</v>
      </c>
      <c r="AC1122" s="4" t="n">
        <v>0</v>
      </c>
      <c r="AD1122" s="4" t="n">
        <v>0</v>
      </c>
      <c r="AE1122" s="4" t="n">
        <v>0</v>
      </c>
      <c r="AF1122" s="4" t="n">
        <v>1</v>
      </c>
      <c r="AG1122" s="4" t="n">
        <v>0</v>
      </c>
      <c r="AH1122" s="4" t="n">
        <v>0</v>
      </c>
      <c r="AI1122" s="4" t="n">
        <v>0</v>
      </c>
      <c r="AJ1122" s="4" t="n">
        <v>1</v>
      </c>
      <c r="AK1122" s="4" t="n">
        <v>0</v>
      </c>
      <c r="AL1122" s="4" t="n">
        <v>564</v>
      </c>
      <c r="AM1122" s="5" t="n">
        <v>42316</v>
      </c>
      <c r="AN1122" s="3" t="n">
        <f aca="false">MONTH(AM1122)</f>
        <v>11</v>
      </c>
      <c r="AO1122" s="3" t="str">
        <f aca="false">TEXT(AM1122,"mmmm")</f>
        <v>November</v>
      </c>
    </row>
    <row r="1123" customFormat="false" ht="12.75" hidden="true" customHeight="false" outlineLevel="0" collapsed="false">
      <c r="A1123" s="3" t="n">
        <v>1122</v>
      </c>
      <c r="B1123" s="4" t="n">
        <v>37155</v>
      </c>
      <c r="C1123" s="4" t="n">
        <v>71</v>
      </c>
      <c r="E1123" s="4" t="n">
        <v>1</v>
      </c>
      <c r="F1123" s="4" t="n">
        <v>0</v>
      </c>
      <c r="G1123" s="4" t="n">
        <v>51</v>
      </c>
      <c r="H1123" s="4" t="n">
        <v>23</v>
      </c>
      <c r="I1123" s="4" t="n">
        <v>0</v>
      </c>
      <c r="J1123" s="4" t="n">
        <v>26</v>
      </c>
      <c r="K1123" s="4" t="n">
        <v>7</v>
      </c>
      <c r="L1123" s="4" t="n">
        <v>15</v>
      </c>
      <c r="M1123" s="4" t="n">
        <v>3</v>
      </c>
      <c r="N1123" s="4" t="n">
        <v>1</v>
      </c>
      <c r="O1123" s="4" t="n">
        <v>2</v>
      </c>
      <c r="P1123" s="4" t="n">
        <v>0</v>
      </c>
      <c r="Q1123" s="4" t="n">
        <v>4</v>
      </c>
      <c r="R1123" s="4" t="n">
        <v>5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31</v>
      </c>
      <c r="AA1123" s="4" t="str">
        <f aca="false">IF(AND(Z1123 &lt; 36, Z1123&gt;23), "24-35",
IF(AND(Z1123 &lt; 51, Z1123&gt;35), "36-50",
IF(AND(Z1123 &lt; 66, Z1123&gt;50), "51-65",
IF(Z1123&gt;65, "66+", "?"))))</f>
        <v>24-35</v>
      </c>
      <c r="AB1123" s="4" t="n">
        <v>2673</v>
      </c>
      <c r="AC1123" s="4" t="n">
        <v>0</v>
      </c>
      <c r="AD1123" s="4" t="n">
        <v>1</v>
      </c>
      <c r="AE1123" s="4" t="n">
        <v>0</v>
      </c>
      <c r="AF1123" s="4" t="n">
        <v>0</v>
      </c>
      <c r="AG1123" s="4" t="n">
        <v>0</v>
      </c>
      <c r="AH1123" s="4" t="n">
        <v>0</v>
      </c>
      <c r="AI1123" s="4" t="n">
        <v>1</v>
      </c>
      <c r="AJ1123" s="4" t="n">
        <v>0</v>
      </c>
      <c r="AK1123" s="4" t="n">
        <v>0</v>
      </c>
      <c r="AL1123" s="4" t="n">
        <v>68</v>
      </c>
      <c r="AM1123" s="5" t="n">
        <v>42176</v>
      </c>
      <c r="AN1123" s="3" t="n">
        <f aca="false">MONTH(AM1123)</f>
        <v>6</v>
      </c>
      <c r="AO1123" s="3" t="str">
        <f aca="false">TEXT(AM1123,"mmmm")</f>
        <v>June</v>
      </c>
    </row>
    <row r="1124" customFormat="false" ht="12.75" hidden="true" customHeight="false" outlineLevel="0" collapsed="false">
      <c r="A1124" s="3" t="n">
        <v>1123</v>
      </c>
      <c r="B1124" s="4" t="n">
        <v>21282</v>
      </c>
      <c r="C1124" s="4" t="n">
        <v>26</v>
      </c>
      <c r="E1124" s="4" t="n">
        <v>1</v>
      </c>
      <c r="F1124" s="4" t="n">
        <v>0</v>
      </c>
      <c r="G1124" s="4" t="n">
        <v>76</v>
      </c>
      <c r="H1124" s="4" t="n">
        <v>1</v>
      </c>
      <c r="I1124" s="4" t="n">
        <v>5</v>
      </c>
      <c r="J1124" s="4" t="n">
        <v>8</v>
      </c>
      <c r="K1124" s="4" t="n">
        <v>4</v>
      </c>
      <c r="L1124" s="4" t="n">
        <v>8</v>
      </c>
      <c r="M1124" s="4" t="n">
        <v>20</v>
      </c>
      <c r="N1124" s="4" t="n">
        <v>2</v>
      </c>
      <c r="O1124" s="4" t="n">
        <v>2</v>
      </c>
      <c r="P1124" s="4" t="n">
        <v>1</v>
      </c>
      <c r="Q1124" s="4" t="n">
        <v>2</v>
      </c>
      <c r="R1124" s="4" t="n">
        <v>6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42</v>
      </c>
      <c r="AA1124" s="4" t="str">
        <f aca="false">IF(AND(Z1124 &lt; 36, Z1124&gt;23), "24-35",
IF(AND(Z1124 &lt; 51, Z1124&gt;35), "36-50",
IF(AND(Z1124 &lt; 66, Z1124&gt;50), "51-65",
IF(Z1124&gt;65, "66+", "?"))))</f>
        <v>36-50</v>
      </c>
      <c r="AB1124" s="4" t="n">
        <v>2208</v>
      </c>
      <c r="AC1124" s="4" t="n">
        <v>1</v>
      </c>
      <c r="AD1124" s="4" t="n">
        <v>0</v>
      </c>
      <c r="AE1124" s="4" t="n">
        <v>0</v>
      </c>
      <c r="AF1124" s="4" t="n">
        <v>0</v>
      </c>
      <c r="AG1124" s="4" t="n">
        <v>0</v>
      </c>
      <c r="AH1124" s="4" t="n">
        <v>1</v>
      </c>
      <c r="AI1124" s="4" t="n">
        <v>0</v>
      </c>
      <c r="AJ1124" s="4" t="n">
        <v>0</v>
      </c>
      <c r="AK1124" s="4" t="n">
        <v>0</v>
      </c>
      <c r="AL1124" s="4" t="n">
        <v>6</v>
      </c>
      <c r="AM1124" s="5" t="n">
        <v>42641</v>
      </c>
      <c r="AN1124" s="3" t="n">
        <f aca="false">MONTH(AM1124)</f>
        <v>9</v>
      </c>
      <c r="AO1124" s="3" t="str">
        <f aca="false">TEXT(AM1124,"mmmm")</f>
        <v>September</v>
      </c>
    </row>
    <row r="1125" customFormat="false" ht="12.75" hidden="true" customHeight="false" outlineLevel="0" collapsed="false">
      <c r="A1125" s="3" t="n">
        <v>1124</v>
      </c>
      <c r="B1125" s="4" t="n">
        <v>33419</v>
      </c>
      <c r="C1125" s="4" t="n">
        <v>68</v>
      </c>
      <c r="E1125" s="4" t="n">
        <v>0</v>
      </c>
      <c r="F1125" s="4" t="n">
        <v>1</v>
      </c>
      <c r="G1125" s="4" t="n">
        <v>76</v>
      </c>
      <c r="H1125" s="4" t="n">
        <v>56</v>
      </c>
      <c r="I1125" s="4" t="n">
        <v>0</v>
      </c>
      <c r="J1125" s="4" t="n">
        <v>12</v>
      </c>
      <c r="K1125" s="4" t="n">
        <v>0</v>
      </c>
      <c r="L1125" s="4" t="n">
        <v>0</v>
      </c>
      <c r="M1125" s="4" t="n">
        <v>18</v>
      </c>
      <c r="N1125" s="4" t="n">
        <v>2</v>
      </c>
      <c r="O1125" s="4" t="n">
        <v>2</v>
      </c>
      <c r="P1125" s="4" t="n">
        <v>0</v>
      </c>
      <c r="Q1125" s="4" t="n">
        <v>4</v>
      </c>
      <c r="R1125" s="4" t="n">
        <v>7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58</v>
      </c>
      <c r="AA1125" s="4" t="str">
        <f aca="false">IF(AND(Z1125 &lt; 36, Z1125&gt;23), "24-35",
IF(AND(Z1125 &lt; 51, Z1125&gt;35), "36-50",
IF(AND(Z1125 &lt; 66, Z1125&gt;50), "51-65",
IF(Z1125&gt;65, "66+", "?"))))</f>
        <v>51-65</v>
      </c>
      <c r="AB1125" s="4" t="n">
        <v>2475</v>
      </c>
      <c r="AC1125" s="4" t="n">
        <v>0</v>
      </c>
      <c r="AD1125" s="4" t="n">
        <v>0</v>
      </c>
      <c r="AE1125" s="4" t="n">
        <v>1</v>
      </c>
      <c r="AF1125" s="4" t="n">
        <v>0</v>
      </c>
      <c r="AG1125" s="4" t="n">
        <v>0</v>
      </c>
      <c r="AH1125" s="4" t="n">
        <v>0</v>
      </c>
      <c r="AI1125" s="4" t="n">
        <v>0</v>
      </c>
      <c r="AJ1125" s="4" t="n">
        <v>0</v>
      </c>
      <c r="AK1125" s="4" t="n">
        <v>1</v>
      </c>
      <c r="AL1125" s="4" t="n">
        <v>50</v>
      </c>
      <c r="AM1125" s="5" t="n">
        <v>42374</v>
      </c>
      <c r="AN1125" s="3" t="n">
        <f aca="false">MONTH(AM1125)</f>
        <v>1</v>
      </c>
      <c r="AO1125" s="3" t="str">
        <f aca="false">TEXT(AM1125,"mmmm")</f>
        <v>January</v>
      </c>
    </row>
    <row r="1126" customFormat="false" ht="12.75" hidden="true" customHeight="false" outlineLevel="0" collapsed="false">
      <c r="A1126" s="3" t="n">
        <v>1125</v>
      </c>
      <c r="B1126" s="4" t="n">
        <v>63285</v>
      </c>
      <c r="C1126" s="4" t="n">
        <v>969</v>
      </c>
      <c r="E1126" s="4" t="n">
        <v>0</v>
      </c>
      <c r="F1126" s="4" t="n">
        <v>0</v>
      </c>
      <c r="G1126" s="4" t="n">
        <v>84</v>
      </c>
      <c r="H1126" s="4" t="n">
        <v>508</v>
      </c>
      <c r="I1126" s="4" t="n">
        <v>124</v>
      </c>
      <c r="J1126" s="4" t="n">
        <v>249</v>
      </c>
      <c r="K1126" s="4" t="n">
        <v>50</v>
      </c>
      <c r="L1126" s="4" t="n">
        <v>38</v>
      </c>
      <c r="M1126" s="4" t="n">
        <v>134</v>
      </c>
      <c r="N1126" s="4" t="n">
        <v>1</v>
      </c>
      <c r="O1126" s="4" t="n">
        <v>6</v>
      </c>
      <c r="P1126" s="4" t="n">
        <v>5</v>
      </c>
      <c r="Q1126" s="4" t="n">
        <v>13</v>
      </c>
      <c r="R1126" s="4" t="n">
        <v>3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75</v>
      </c>
      <c r="AA1126" s="4" t="str">
        <f aca="false">IF(AND(Z1126 &lt; 36, Z1126&gt;23), "24-35",
IF(AND(Z1126 &lt; 51, Z1126&gt;35), "36-50",
IF(AND(Z1126 &lt; 66, Z1126&gt;50), "51-65",
IF(Z1126&gt;65, "66+", "?"))))</f>
        <v>66+</v>
      </c>
      <c r="AB1126" s="4" t="n">
        <v>2395</v>
      </c>
      <c r="AC1126" s="4" t="n">
        <v>0</v>
      </c>
      <c r="AD1126" s="4" t="n">
        <v>0</v>
      </c>
      <c r="AE1126" s="4" t="n">
        <v>0</v>
      </c>
      <c r="AF1126" s="4" t="n">
        <v>0</v>
      </c>
      <c r="AG1126" s="4" t="n">
        <v>1</v>
      </c>
      <c r="AH1126" s="4" t="n">
        <v>0</v>
      </c>
      <c r="AI1126" s="4" t="n">
        <v>1</v>
      </c>
      <c r="AJ1126" s="4" t="n">
        <v>0</v>
      </c>
      <c r="AK1126" s="4" t="n">
        <v>0</v>
      </c>
      <c r="AL1126" s="4" t="n">
        <v>835</v>
      </c>
      <c r="AM1126" s="5" t="n">
        <v>42454</v>
      </c>
      <c r="AN1126" s="3" t="n">
        <f aca="false">MONTH(AM1126)</f>
        <v>3</v>
      </c>
      <c r="AO1126" s="3" t="str">
        <f aca="false">TEXT(AM1126,"mmmm")</f>
        <v>March</v>
      </c>
    </row>
    <row r="1127" customFormat="false" ht="12.75" hidden="true" customHeight="false" outlineLevel="0" collapsed="false">
      <c r="A1127" s="3" t="n">
        <v>1126</v>
      </c>
      <c r="B1127" s="4" t="n">
        <v>21255</v>
      </c>
      <c r="C1127" s="4" t="n">
        <v>58</v>
      </c>
      <c r="E1127" s="4" t="n">
        <v>1</v>
      </c>
      <c r="F1127" s="4" t="n">
        <v>0</v>
      </c>
      <c r="G1127" s="4" t="n">
        <v>56</v>
      </c>
      <c r="H1127" s="4" t="n">
        <v>29</v>
      </c>
      <c r="I1127" s="4" t="n">
        <v>0</v>
      </c>
      <c r="J1127" s="4" t="n">
        <v>25</v>
      </c>
      <c r="K1127" s="4" t="n">
        <v>2</v>
      </c>
      <c r="L1127" s="4" t="n">
        <v>2</v>
      </c>
      <c r="M1127" s="4" t="n">
        <v>3</v>
      </c>
      <c r="N1127" s="4" t="n">
        <v>4</v>
      </c>
      <c r="O1127" s="4" t="n">
        <v>2</v>
      </c>
      <c r="P1127" s="4" t="n">
        <v>1</v>
      </c>
      <c r="Q1127" s="4" t="n">
        <v>4</v>
      </c>
      <c r="R1127" s="4" t="n">
        <v>4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46</v>
      </c>
      <c r="AA1127" s="4" t="str">
        <f aca="false">IF(AND(Z1127 &lt; 36, Z1127&gt;23), "24-35",
IF(AND(Z1127 &lt; 51, Z1127&gt;35), "36-50",
IF(AND(Z1127 &lt; 66, Z1127&gt;50), "51-65",
IF(Z1127&gt;65, "66+", "?"))))</f>
        <v>36-50</v>
      </c>
      <c r="AB1127" s="4" t="n">
        <v>2318</v>
      </c>
      <c r="AC1127" s="4" t="n">
        <v>0</v>
      </c>
      <c r="AD1127" s="4" t="n">
        <v>0</v>
      </c>
      <c r="AE1127" s="4" t="n">
        <v>0</v>
      </c>
      <c r="AF1127" s="4" t="n">
        <v>1</v>
      </c>
      <c r="AG1127" s="4" t="n">
        <v>0</v>
      </c>
      <c r="AH1127" s="4" t="n">
        <v>0</v>
      </c>
      <c r="AI1127" s="4" t="n">
        <v>0</v>
      </c>
      <c r="AJ1127" s="4" t="n">
        <v>1</v>
      </c>
      <c r="AK1127" s="4" t="n">
        <v>0</v>
      </c>
      <c r="AL1127" s="4" t="n">
        <v>55</v>
      </c>
      <c r="AM1127" s="5" t="n">
        <v>42531</v>
      </c>
      <c r="AN1127" s="3" t="n">
        <f aca="false">MONTH(AM1127)</f>
        <v>6</v>
      </c>
      <c r="AO1127" s="3" t="str">
        <f aca="false">TEXT(AM1127,"mmmm")</f>
        <v>June</v>
      </c>
    </row>
    <row r="1128" customFormat="false" ht="12.75" hidden="false" customHeight="false" outlineLevel="0" collapsed="false">
      <c r="A1128" s="3" t="n">
        <v>1127</v>
      </c>
      <c r="B1128" s="4" t="n">
        <v>52278</v>
      </c>
      <c r="C1128" s="4" t="n">
        <v>1024</v>
      </c>
      <c r="D1128" s="4" t="n">
        <f aca="false">C1128*100/B1128</f>
        <v>1.95875894257623</v>
      </c>
      <c r="E1128" s="4" t="n">
        <v>0</v>
      </c>
      <c r="F1128" s="4" t="n">
        <v>1</v>
      </c>
      <c r="G1128" s="4" t="n">
        <v>24</v>
      </c>
      <c r="H1128" s="4" t="n">
        <v>953</v>
      </c>
      <c r="I1128" s="4" t="n">
        <v>0</v>
      </c>
      <c r="J1128" s="4" t="n">
        <v>71</v>
      </c>
      <c r="K1128" s="4" t="n">
        <v>0</v>
      </c>
      <c r="L1128" s="4" t="n">
        <v>0</v>
      </c>
      <c r="M1128" s="4" t="n">
        <v>174</v>
      </c>
      <c r="N1128" s="4" t="n">
        <v>6</v>
      </c>
      <c r="O1128" s="4" t="n">
        <v>10</v>
      </c>
      <c r="P1128" s="4" t="n">
        <v>5</v>
      </c>
      <c r="Q1128" s="4" t="n">
        <v>10</v>
      </c>
      <c r="R1128" s="4" t="n">
        <v>8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0</v>
      </c>
      <c r="Y1128" s="4" t="n">
        <v>1</v>
      </c>
      <c r="Z1128" s="4" t="n">
        <v>57</v>
      </c>
      <c r="AA1128" s="4" t="str">
        <f aca="false">IF(AND(Z1128 &lt; 36, Z1128&gt;23), "24-35",
IF(AND(Z1128 &lt; 51, Z1128&gt;35), "36-50",
IF(AND(Z1128 &lt; 66, Z1128&gt;50), "51-65",
IF(Z1128&gt;65, "66+", "?"))))</f>
        <v>51-65</v>
      </c>
      <c r="AB1128" s="4" t="n">
        <v>2679</v>
      </c>
      <c r="AC1128" s="4" t="n">
        <v>0</v>
      </c>
      <c r="AD1128" s="4" t="n">
        <v>0</v>
      </c>
      <c r="AE1128" s="4" t="n">
        <v>0</v>
      </c>
      <c r="AF1128" s="4" t="n">
        <v>0</v>
      </c>
      <c r="AG1128" s="4" t="n">
        <v>1</v>
      </c>
      <c r="AH1128" s="4" t="n">
        <v>0</v>
      </c>
      <c r="AI1128" s="4" t="n">
        <v>0</v>
      </c>
      <c r="AJ1128" s="4" t="n">
        <v>0</v>
      </c>
      <c r="AK1128" s="4" t="n">
        <v>1</v>
      </c>
      <c r="AL1128" s="4" t="n">
        <v>850</v>
      </c>
      <c r="AM1128" s="5" t="n">
        <v>42170</v>
      </c>
      <c r="AN1128" s="3" t="n">
        <f aca="false">MONTH(AM1128)</f>
        <v>6</v>
      </c>
      <c r="AO1128" s="3" t="str">
        <f aca="false">TEXT(AM1128,"mmmm")</f>
        <v>June</v>
      </c>
    </row>
    <row r="1129" customFormat="false" ht="12.75" hidden="true" customHeight="false" outlineLevel="0" collapsed="false">
      <c r="A1129" s="3" t="n">
        <v>1128</v>
      </c>
      <c r="B1129" s="4" t="n">
        <v>54450</v>
      </c>
      <c r="C1129" s="4" t="n">
        <v>652</v>
      </c>
      <c r="E1129" s="4" t="n">
        <v>1</v>
      </c>
      <c r="F1129" s="4" t="n">
        <v>1</v>
      </c>
      <c r="G1129" s="4" t="n">
        <v>0</v>
      </c>
      <c r="H1129" s="4" t="n">
        <v>454</v>
      </c>
      <c r="I1129" s="4" t="n">
        <v>0</v>
      </c>
      <c r="J1129" s="4" t="n">
        <v>171</v>
      </c>
      <c r="K1129" s="4" t="n">
        <v>8</v>
      </c>
      <c r="L1129" s="4" t="n">
        <v>19</v>
      </c>
      <c r="M1129" s="4" t="n">
        <v>32</v>
      </c>
      <c r="N1129" s="4" t="n">
        <v>12</v>
      </c>
      <c r="O1129" s="4" t="n">
        <v>9</v>
      </c>
      <c r="P1129" s="4" t="n">
        <v>2</v>
      </c>
      <c r="Q1129" s="4" t="n">
        <v>8</v>
      </c>
      <c r="R1129" s="4" t="n">
        <v>8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0</v>
      </c>
      <c r="Y1129" s="4" t="n">
        <v>0</v>
      </c>
      <c r="Z1129" s="4" t="n">
        <v>64</v>
      </c>
      <c r="AA1129" s="4" t="str">
        <f aca="false">IF(AND(Z1129 &lt; 36, Z1129&gt;23), "24-35",
IF(AND(Z1129 &lt; 51, Z1129&gt;35), "36-50",
IF(AND(Z1129 &lt; 66, Z1129&gt;50), "51-65",
IF(Z1129&gt;65, "66+", "?"))))</f>
        <v>51-65</v>
      </c>
      <c r="AB1129" s="4" t="n">
        <v>2812</v>
      </c>
      <c r="AC1129" s="4" t="n">
        <v>0</v>
      </c>
      <c r="AD1129" s="4" t="n">
        <v>0</v>
      </c>
      <c r="AE1129" s="4" t="n">
        <v>0</v>
      </c>
      <c r="AF1129" s="4" t="n">
        <v>1</v>
      </c>
      <c r="AG1129" s="4" t="n">
        <v>0</v>
      </c>
      <c r="AH1129" s="4" t="n">
        <v>0</v>
      </c>
      <c r="AI1129" s="4" t="n">
        <v>1</v>
      </c>
      <c r="AJ1129" s="4" t="n">
        <v>0</v>
      </c>
      <c r="AK1129" s="4" t="n">
        <v>0</v>
      </c>
      <c r="AL1129" s="4" t="n">
        <v>620</v>
      </c>
      <c r="AM1129" s="5" t="n">
        <v>42037</v>
      </c>
      <c r="AN1129" s="3" t="n">
        <f aca="false">MONTH(AM1129)</f>
        <v>2</v>
      </c>
      <c r="AO1129" s="3" t="str">
        <f aca="false">TEXT(AM1129,"mmmm")</f>
        <v>February</v>
      </c>
    </row>
    <row r="1130" customFormat="false" ht="12.75" hidden="true" customHeight="false" outlineLevel="0" collapsed="false">
      <c r="A1130" s="3" t="n">
        <v>1129</v>
      </c>
      <c r="B1130" s="4" t="n">
        <v>57744</v>
      </c>
      <c r="C1130" s="4" t="n">
        <v>392</v>
      </c>
      <c r="E1130" s="4" t="n">
        <v>0</v>
      </c>
      <c r="F1130" s="4" t="n">
        <v>1</v>
      </c>
      <c r="G1130" s="4" t="n">
        <v>91</v>
      </c>
      <c r="H1130" s="4" t="n">
        <v>350</v>
      </c>
      <c r="I1130" s="4" t="n">
        <v>3</v>
      </c>
      <c r="J1130" s="4" t="n">
        <v>39</v>
      </c>
      <c r="K1130" s="4" t="n">
        <v>0</v>
      </c>
      <c r="L1130" s="4" t="n">
        <v>0</v>
      </c>
      <c r="M1130" s="4" t="n">
        <v>19</v>
      </c>
      <c r="N1130" s="4" t="n">
        <v>2</v>
      </c>
      <c r="O1130" s="4" t="n">
        <v>9</v>
      </c>
      <c r="P1130" s="4" t="n">
        <v>1</v>
      </c>
      <c r="Q1130" s="4" t="n">
        <v>4</v>
      </c>
      <c r="R1130" s="4" t="n">
        <v>8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66</v>
      </c>
      <c r="AA1130" s="4" t="str">
        <f aca="false">IF(AND(Z1130 &lt; 36, Z1130&gt;23), "24-35",
IF(AND(Z1130 &lt; 51, Z1130&gt;35), "36-50",
IF(AND(Z1130 &lt; 66, Z1130&gt;50), "51-65",
IF(Z1130&gt;65, "66+", "?"))))</f>
        <v>66+</v>
      </c>
      <c r="AB1130" s="4" t="n">
        <v>2388</v>
      </c>
      <c r="AC1130" s="4" t="n">
        <v>0</v>
      </c>
      <c r="AD1130" s="4" t="n">
        <v>1</v>
      </c>
      <c r="AE1130" s="4" t="n">
        <v>0</v>
      </c>
      <c r="AF1130" s="4" t="n">
        <v>0</v>
      </c>
      <c r="AG1130" s="4" t="n">
        <v>0</v>
      </c>
      <c r="AH1130" s="4" t="n">
        <v>0</v>
      </c>
      <c r="AI1130" s="4" t="n">
        <v>0</v>
      </c>
      <c r="AJ1130" s="4" t="n">
        <v>0</v>
      </c>
      <c r="AK1130" s="4" t="n">
        <v>1</v>
      </c>
      <c r="AL1130" s="4" t="n">
        <v>373</v>
      </c>
      <c r="AM1130" s="5" t="n">
        <v>42461</v>
      </c>
      <c r="AN1130" s="3" t="n">
        <f aca="false">MONTH(AM1130)</f>
        <v>4</v>
      </c>
      <c r="AO1130" s="3" t="str">
        <f aca="false">TEXT(AM1130,"mmmm")</f>
        <v>April</v>
      </c>
    </row>
    <row r="1131" customFormat="false" ht="12.75" hidden="false" customHeight="false" outlineLevel="0" collapsed="false">
      <c r="A1131" s="3" t="n">
        <v>1130</v>
      </c>
      <c r="B1131" s="4" t="n">
        <v>65104</v>
      </c>
      <c r="C1131" s="4" t="n">
        <v>1003</v>
      </c>
      <c r="D1131" s="4" t="n">
        <f aca="false">C1131*100/B1131</f>
        <v>1.54061194396658</v>
      </c>
      <c r="E1131" s="4" t="n">
        <v>0</v>
      </c>
      <c r="F1131" s="4" t="n">
        <v>1</v>
      </c>
      <c r="G1131" s="4" t="n">
        <v>4</v>
      </c>
      <c r="H1131" s="4" t="n">
        <v>738</v>
      </c>
      <c r="I1131" s="4" t="n">
        <v>0</v>
      </c>
      <c r="J1131" s="4" t="n">
        <v>232</v>
      </c>
      <c r="K1131" s="4" t="n">
        <v>13</v>
      </c>
      <c r="L1131" s="4" t="n">
        <v>20</v>
      </c>
      <c r="M1131" s="4" t="n">
        <v>50</v>
      </c>
      <c r="N1131" s="4" t="n">
        <v>2</v>
      </c>
      <c r="O1131" s="4" t="n">
        <v>3</v>
      </c>
      <c r="P1131" s="4" t="n">
        <v>5</v>
      </c>
      <c r="Q1131" s="4" t="n">
        <v>7</v>
      </c>
      <c r="R1131" s="4" t="n">
        <v>7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1</v>
      </c>
      <c r="Z1131" s="4" t="n">
        <v>44</v>
      </c>
      <c r="AA1131" s="4" t="str">
        <f aca="false">IF(AND(Z1131 &lt; 36, Z1131&gt;23), "24-35",
IF(AND(Z1131 &lt; 51, Z1131&gt;35), "36-50",
IF(AND(Z1131 &lt; 66, Z1131&gt;50), "51-65",
IF(Z1131&gt;65, "66+", "?"))))</f>
        <v>36-50</v>
      </c>
      <c r="AB1131" s="4" t="n">
        <v>2386</v>
      </c>
      <c r="AC1131" s="4" t="n">
        <v>0</v>
      </c>
      <c r="AD1131" s="4" t="n">
        <v>0</v>
      </c>
      <c r="AE1131" s="4" t="n">
        <v>0</v>
      </c>
      <c r="AF1131" s="4" t="n">
        <v>1</v>
      </c>
      <c r="AG1131" s="4" t="n">
        <v>0</v>
      </c>
      <c r="AH1131" s="4" t="n">
        <v>0</v>
      </c>
      <c r="AI1131" s="4" t="n">
        <v>0</v>
      </c>
      <c r="AJ1131" s="4" t="n">
        <v>1</v>
      </c>
      <c r="AK1131" s="4" t="n">
        <v>0</v>
      </c>
      <c r="AL1131" s="4" t="n">
        <v>953</v>
      </c>
      <c r="AM1131" s="5" t="n">
        <v>42463</v>
      </c>
      <c r="AN1131" s="3" t="n">
        <f aca="false">MONTH(AM1131)</f>
        <v>4</v>
      </c>
      <c r="AO1131" s="3" t="str">
        <f aca="false">TEXT(AM1131,"mmmm")</f>
        <v>April</v>
      </c>
    </row>
    <row r="1132" customFormat="false" ht="12.75" hidden="true" customHeight="false" outlineLevel="0" collapsed="false">
      <c r="A1132" s="3" t="n">
        <v>1131</v>
      </c>
      <c r="B1132" s="4" t="n">
        <v>57513</v>
      </c>
      <c r="C1132" s="4" t="n">
        <v>1030</v>
      </c>
      <c r="E1132" s="4" t="n">
        <v>0</v>
      </c>
      <c r="F1132" s="4" t="n">
        <v>0</v>
      </c>
      <c r="G1132" s="4" t="n">
        <v>59</v>
      </c>
      <c r="H1132" s="4" t="n">
        <v>735</v>
      </c>
      <c r="I1132" s="4" t="n">
        <v>40</v>
      </c>
      <c r="J1132" s="4" t="n">
        <v>183</v>
      </c>
      <c r="K1132" s="4" t="n">
        <v>52</v>
      </c>
      <c r="L1132" s="4" t="n">
        <v>20</v>
      </c>
      <c r="M1132" s="4" t="n">
        <v>30</v>
      </c>
      <c r="N1132" s="4" t="n">
        <v>2</v>
      </c>
      <c r="O1132" s="4" t="n">
        <v>9</v>
      </c>
      <c r="P1132" s="4" t="n">
        <v>3</v>
      </c>
      <c r="Q1132" s="4" t="n">
        <v>13</v>
      </c>
      <c r="R1132" s="4" t="n">
        <v>6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77</v>
      </c>
      <c r="AA1132" s="4" t="str">
        <f aca="false">IF(AND(Z1132 &lt; 36, Z1132&gt;23), "24-35",
IF(AND(Z1132 &lt; 51, Z1132&gt;35), "36-50",
IF(AND(Z1132 &lt; 66, Z1132&gt;50), "51-65",
IF(Z1132&gt;65, "66+", "?"))))</f>
        <v>66+</v>
      </c>
      <c r="AB1132" s="4" t="n">
        <v>2517</v>
      </c>
      <c r="AC1132" s="4" t="n">
        <v>0</v>
      </c>
      <c r="AD1132" s="4" t="n">
        <v>0</v>
      </c>
      <c r="AE1132" s="4" t="n">
        <v>0</v>
      </c>
      <c r="AF1132" s="4" t="n">
        <v>0</v>
      </c>
      <c r="AG1132" s="4" t="n">
        <v>1</v>
      </c>
      <c r="AH1132" s="4" t="n">
        <v>0</v>
      </c>
      <c r="AI1132" s="4" t="n">
        <v>0</v>
      </c>
      <c r="AJ1132" s="4" t="n">
        <v>0</v>
      </c>
      <c r="AK1132" s="4" t="n">
        <v>1</v>
      </c>
      <c r="AL1132" s="4" t="n">
        <v>1000</v>
      </c>
      <c r="AM1132" s="5" t="n">
        <v>42332</v>
      </c>
      <c r="AN1132" s="3" t="n">
        <f aca="false">MONTH(AM1132)</f>
        <v>11</v>
      </c>
      <c r="AO1132" s="3" t="str">
        <f aca="false">TEXT(AM1132,"mmmm")</f>
        <v>November</v>
      </c>
    </row>
    <row r="1133" customFormat="false" ht="12.75" hidden="true" customHeight="false" outlineLevel="0" collapsed="false">
      <c r="A1133" s="3" t="n">
        <v>1132</v>
      </c>
      <c r="B1133" s="4" t="n">
        <v>68142</v>
      </c>
      <c r="C1133" s="4" t="n">
        <v>1422</v>
      </c>
      <c r="E1133" s="4" t="n">
        <v>0</v>
      </c>
      <c r="F1133" s="4" t="n">
        <v>1</v>
      </c>
      <c r="G1133" s="4" t="n">
        <v>96</v>
      </c>
      <c r="H1133" s="4" t="n">
        <v>897</v>
      </c>
      <c r="I1133" s="4" t="n">
        <v>126</v>
      </c>
      <c r="J1133" s="4" t="n">
        <v>196</v>
      </c>
      <c r="K1133" s="4" t="n">
        <v>91</v>
      </c>
      <c r="L1133" s="4" t="n">
        <v>112</v>
      </c>
      <c r="M1133" s="4" t="n">
        <v>37</v>
      </c>
      <c r="N1133" s="4" t="n">
        <v>3</v>
      </c>
      <c r="O1133" s="4" t="n">
        <v>10</v>
      </c>
      <c r="P1133" s="4" t="n">
        <v>4</v>
      </c>
      <c r="Q1133" s="4" t="n">
        <v>7</v>
      </c>
      <c r="R1133" s="4" t="n">
        <v>6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56</v>
      </c>
      <c r="AA1133" s="4" t="str">
        <f aca="false">IF(AND(Z1133 &lt; 36, Z1133&gt;23), "24-35",
IF(AND(Z1133 &lt; 51, Z1133&gt;35), "36-50",
IF(AND(Z1133 &lt; 66, Z1133&gt;50), "51-65",
IF(Z1133&gt;65, "66+", "?"))))</f>
        <v>51-65</v>
      </c>
      <c r="AB1133" s="4" t="n">
        <v>2828</v>
      </c>
      <c r="AC1133" s="4" t="n">
        <v>0</v>
      </c>
      <c r="AD1133" s="4" t="n">
        <v>0</v>
      </c>
      <c r="AE1133" s="4" t="n">
        <v>0</v>
      </c>
      <c r="AF1133" s="4" t="n">
        <v>1</v>
      </c>
      <c r="AG1133" s="4" t="n">
        <v>0</v>
      </c>
      <c r="AH1133" s="4" t="n">
        <v>0</v>
      </c>
      <c r="AI1133" s="4" t="n">
        <v>1</v>
      </c>
      <c r="AJ1133" s="4" t="n">
        <v>0</v>
      </c>
      <c r="AK1133" s="4" t="n">
        <v>0</v>
      </c>
      <c r="AL1133" s="4" t="n">
        <v>1385</v>
      </c>
      <c r="AM1133" s="5" t="n">
        <v>42021</v>
      </c>
      <c r="AN1133" s="3" t="n">
        <f aca="false">MONTH(AM1133)</f>
        <v>1</v>
      </c>
      <c r="AO1133" s="3" t="str">
        <f aca="false">TEXT(AM1133,"mmmm")</f>
        <v>January</v>
      </c>
    </row>
    <row r="1134" customFormat="false" ht="12.75" hidden="true" customHeight="false" outlineLevel="0" collapsed="false">
      <c r="A1134" s="3" t="n">
        <v>1133</v>
      </c>
      <c r="B1134" s="4" t="n">
        <v>7500</v>
      </c>
      <c r="C1134" s="4" t="n">
        <v>13</v>
      </c>
      <c r="E1134" s="4" t="n">
        <v>0</v>
      </c>
      <c r="F1134" s="4" t="n">
        <v>1</v>
      </c>
      <c r="G1134" s="4" t="n">
        <v>61</v>
      </c>
      <c r="H1134" s="4" t="n">
        <v>5</v>
      </c>
      <c r="I1134" s="4" t="n">
        <v>2</v>
      </c>
      <c r="J1134" s="4" t="n">
        <v>3</v>
      </c>
      <c r="K1134" s="4" t="n">
        <v>3</v>
      </c>
      <c r="L1134" s="4" t="n">
        <v>0</v>
      </c>
      <c r="M1134" s="4" t="n">
        <v>5</v>
      </c>
      <c r="N1134" s="4" t="n">
        <v>1</v>
      </c>
      <c r="O1134" s="4" t="n">
        <v>1</v>
      </c>
      <c r="P1134" s="4" t="n">
        <v>0</v>
      </c>
      <c r="Q1134" s="4" t="n">
        <v>2</v>
      </c>
      <c r="R1134" s="4" t="n">
        <v>8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41</v>
      </c>
      <c r="AA1134" s="4" t="str">
        <f aca="false">IF(AND(Z1134 &lt; 36, Z1134&gt;23), "24-35",
IF(AND(Z1134 &lt; 51, Z1134&gt;35), "36-50",
IF(AND(Z1134 &lt; 66, Z1134&gt;50), "51-65",
IF(Z1134&gt;65, "66+", "?"))))</f>
        <v>36-50</v>
      </c>
      <c r="AB1134" s="4" t="n">
        <v>2828</v>
      </c>
      <c r="AC1134" s="4" t="n">
        <v>0</v>
      </c>
      <c r="AD1134" s="4" t="n">
        <v>1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1</v>
      </c>
      <c r="AJ1134" s="4" t="n">
        <v>0</v>
      </c>
      <c r="AK1134" s="4" t="n">
        <v>0</v>
      </c>
      <c r="AL1134" s="4" t="n">
        <v>8</v>
      </c>
      <c r="AM1134" s="5" t="n">
        <v>42021</v>
      </c>
      <c r="AN1134" s="3" t="n">
        <f aca="false">MONTH(AM1134)</f>
        <v>1</v>
      </c>
      <c r="AO1134" s="3" t="str">
        <f aca="false">TEXT(AM1134,"mmmm")</f>
        <v>January</v>
      </c>
    </row>
    <row r="1135" customFormat="false" ht="12.75" hidden="false" customHeight="false" outlineLevel="0" collapsed="false">
      <c r="A1135" s="3" t="n">
        <v>1134</v>
      </c>
      <c r="B1135" s="4" t="n">
        <v>84835</v>
      </c>
      <c r="C1135" s="4" t="n">
        <v>972</v>
      </c>
      <c r="D1135" s="4" t="n">
        <f aca="false">C1135*100/B1135</f>
        <v>1.14575352154182</v>
      </c>
      <c r="E1135" s="4" t="n">
        <v>0</v>
      </c>
      <c r="F1135" s="4" t="n">
        <v>0</v>
      </c>
      <c r="G1135" s="4" t="n">
        <v>0</v>
      </c>
      <c r="H1135" s="4" t="n">
        <v>189</v>
      </c>
      <c r="I1135" s="4" t="n">
        <v>104</v>
      </c>
      <c r="J1135" s="4" t="n">
        <v>379</v>
      </c>
      <c r="K1135" s="4" t="n">
        <v>111</v>
      </c>
      <c r="L1135" s="4" t="n">
        <v>189</v>
      </c>
      <c r="M1135" s="4" t="n">
        <v>218</v>
      </c>
      <c r="N1135" s="4" t="n">
        <v>1</v>
      </c>
      <c r="O1135" s="4" t="n">
        <v>4</v>
      </c>
      <c r="P1135" s="4" t="n">
        <v>4</v>
      </c>
      <c r="Q1135" s="4" t="n">
        <v>6</v>
      </c>
      <c r="R1135" s="4" t="n">
        <v>1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1</v>
      </c>
      <c r="Z1135" s="4" t="n">
        <v>50</v>
      </c>
      <c r="AA1135" s="4" t="str">
        <f aca="false">IF(AND(Z1135 &lt; 36, Z1135&gt;23), "24-35",
IF(AND(Z1135 &lt; 51, Z1135&gt;35), "36-50",
IF(AND(Z1135 &lt; 66, Z1135&gt;50), "51-65",
IF(Z1135&gt;65, "66+", "?"))))</f>
        <v>36-50</v>
      </c>
      <c r="AB1135" s="4" t="n">
        <v>2172</v>
      </c>
      <c r="AC1135" s="4" t="n">
        <v>1</v>
      </c>
      <c r="AD1135" s="4" t="n">
        <v>0</v>
      </c>
      <c r="AE1135" s="4" t="n">
        <v>0</v>
      </c>
      <c r="AF1135" s="4" t="n">
        <v>0</v>
      </c>
      <c r="AG1135" s="4" t="n">
        <v>0</v>
      </c>
      <c r="AH1135" s="4" t="n">
        <v>0</v>
      </c>
      <c r="AI1135" s="4" t="n">
        <v>1</v>
      </c>
      <c r="AJ1135" s="4" t="n">
        <v>0</v>
      </c>
      <c r="AK1135" s="4" t="n">
        <v>0</v>
      </c>
      <c r="AL1135" s="4" t="n">
        <v>754</v>
      </c>
      <c r="AM1135" s="5" t="n">
        <v>42677</v>
      </c>
      <c r="AN1135" s="3" t="n">
        <f aca="false">MONTH(AM1135)</f>
        <v>11</v>
      </c>
      <c r="AO1135" s="3" t="str">
        <f aca="false">TEXT(AM1135,"mmmm")</f>
        <v>November</v>
      </c>
    </row>
    <row r="1136" customFormat="false" ht="12.75" hidden="true" customHeight="false" outlineLevel="0" collapsed="false">
      <c r="A1136" s="3" t="n">
        <v>1135</v>
      </c>
      <c r="B1136" s="4" t="n">
        <v>54197</v>
      </c>
      <c r="C1136" s="4" t="n">
        <v>224</v>
      </c>
      <c r="E1136" s="4" t="n">
        <v>0</v>
      </c>
      <c r="F1136" s="4" t="n">
        <v>1</v>
      </c>
      <c r="G1136" s="4" t="n">
        <v>16</v>
      </c>
      <c r="H1136" s="4" t="n">
        <v>162</v>
      </c>
      <c r="I1136" s="4" t="n">
        <v>6</v>
      </c>
      <c r="J1136" s="4" t="n">
        <v>37</v>
      </c>
      <c r="K1136" s="4" t="n">
        <v>6</v>
      </c>
      <c r="L1136" s="4" t="n">
        <v>13</v>
      </c>
      <c r="M1136" s="4" t="n">
        <v>13</v>
      </c>
      <c r="N1136" s="4" t="n">
        <v>2</v>
      </c>
      <c r="O1136" s="4" t="n">
        <v>1</v>
      </c>
      <c r="P1136" s="4" t="n">
        <v>3</v>
      </c>
      <c r="Q1136" s="4" t="n">
        <v>6</v>
      </c>
      <c r="R1136" s="4" t="n">
        <v>1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n">
        <v>60</v>
      </c>
      <c r="AA1136" s="4" t="str">
        <f aca="false">IF(AND(Z1136 &lt; 36, Z1136&gt;23), "24-35",
IF(AND(Z1136 &lt; 51, Z1136&gt;35), "36-50",
IF(AND(Z1136 &lt; 66, Z1136&gt;50), "51-65",
IF(Z1136&gt;65, "66+", "?"))))</f>
        <v>51-65</v>
      </c>
      <c r="AB1136" s="4" t="n">
        <v>2246</v>
      </c>
      <c r="AC1136" s="4" t="n">
        <v>0</v>
      </c>
      <c r="AD1136" s="4" t="n">
        <v>1</v>
      </c>
      <c r="AE1136" s="4" t="n">
        <v>0</v>
      </c>
      <c r="AF1136" s="4" t="n">
        <v>0</v>
      </c>
      <c r="AG1136" s="4" t="n">
        <v>0</v>
      </c>
      <c r="AH1136" s="4" t="n">
        <v>0</v>
      </c>
      <c r="AI1136" s="4" t="n">
        <v>0</v>
      </c>
      <c r="AJ1136" s="4" t="n">
        <v>1</v>
      </c>
      <c r="AK1136" s="4" t="n">
        <v>0</v>
      </c>
      <c r="AL1136" s="4" t="n">
        <v>211</v>
      </c>
      <c r="AM1136" s="5" t="n">
        <v>42603</v>
      </c>
      <c r="AN1136" s="3" t="n">
        <f aca="false">MONTH(AM1136)</f>
        <v>8</v>
      </c>
      <c r="AO1136" s="3" t="str">
        <f aca="false">TEXT(AM1136,"mmmm")</f>
        <v>August</v>
      </c>
    </row>
    <row r="1137" customFormat="false" ht="12.75" hidden="true" customHeight="false" outlineLevel="0" collapsed="false">
      <c r="A1137" s="3" t="n">
        <v>1136</v>
      </c>
      <c r="B1137" s="4" t="n">
        <v>23091</v>
      </c>
      <c r="C1137" s="4" t="n">
        <v>46</v>
      </c>
      <c r="E1137" s="4" t="n">
        <v>1</v>
      </c>
      <c r="F1137" s="4" t="n">
        <v>1</v>
      </c>
      <c r="G1137" s="4" t="n">
        <v>98</v>
      </c>
      <c r="H1137" s="4" t="n">
        <v>35</v>
      </c>
      <c r="I1137" s="4" t="n">
        <v>0</v>
      </c>
      <c r="J1137" s="4" t="n">
        <v>11</v>
      </c>
      <c r="K1137" s="4" t="n">
        <v>0</v>
      </c>
      <c r="L1137" s="4" t="n">
        <v>0</v>
      </c>
      <c r="M1137" s="4" t="n">
        <v>2</v>
      </c>
      <c r="N1137" s="4" t="n">
        <v>4</v>
      </c>
      <c r="O1137" s="4" t="n">
        <v>2</v>
      </c>
      <c r="P1137" s="4" t="n">
        <v>1</v>
      </c>
      <c r="Q1137" s="4" t="n">
        <v>3</v>
      </c>
      <c r="R1137" s="4" t="n">
        <v>7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57</v>
      </c>
      <c r="AA1137" s="4" t="str">
        <f aca="false">IF(AND(Z1137 &lt; 36, Z1137&gt;23), "24-35",
IF(AND(Z1137 &lt; 51, Z1137&gt;35), "36-50",
IF(AND(Z1137 &lt; 66, Z1137&gt;50), "51-65",
IF(Z1137&gt;65, "66+", "?"))))</f>
        <v>51-65</v>
      </c>
      <c r="AB1137" s="4" t="n">
        <v>2191</v>
      </c>
      <c r="AC1137" s="4" t="n">
        <v>0</v>
      </c>
      <c r="AD1137" s="4" t="n">
        <v>0</v>
      </c>
      <c r="AE1137" s="4" t="n">
        <v>1</v>
      </c>
      <c r="AF1137" s="4" t="n">
        <v>0</v>
      </c>
      <c r="AG1137" s="4" t="n">
        <v>0</v>
      </c>
      <c r="AH1137" s="4" t="n">
        <v>0</v>
      </c>
      <c r="AI1137" s="4" t="n">
        <v>0</v>
      </c>
      <c r="AJ1137" s="4" t="n">
        <v>0</v>
      </c>
      <c r="AK1137" s="4" t="n">
        <v>1</v>
      </c>
      <c r="AL1137" s="4" t="n">
        <v>44</v>
      </c>
      <c r="AM1137" s="5" t="n">
        <v>42658</v>
      </c>
      <c r="AN1137" s="3" t="n">
        <f aca="false">MONTH(AM1137)</f>
        <v>10</v>
      </c>
      <c r="AO1137" s="3" t="str">
        <f aca="false">TEXT(AM1137,"mmmm")</f>
        <v>October</v>
      </c>
    </row>
    <row r="1138" customFormat="false" ht="12.75" hidden="false" customHeight="false" outlineLevel="0" collapsed="false">
      <c r="A1138" s="3" t="n">
        <v>1137</v>
      </c>
      <c r="B1138" s="4" t="n">
        <v>79244</v>
      </c>
      <c r="C1138" s="4" t="n">
        <v>971</v>
      </c>
      <c r="D1138" s="4" t="n">
        <f aca="false">C1138*100/B1138</f>
        <v>1.22532936247539</v>
      </c>
      <c r="E1138" s="4" t="n">
        <v>0</v>
      </c>
      <c r="F1138" s="4" t="n">
        <v>0</v>
      </c>
      <c r="G1138" s="4" t="n">
        <v>58</v>
      </c>
      <c r="H1138" s="4" t="n">
        <v>471</v>
      </c>
      <c r="I1138" s="4" t="n">
        <v>102</v>
      </c>
      <c r="J1138" s="4" t="n">
        <v>125</v>
      </c>
      <c r="K1138" s="4" t="n">
        <v>212</v>
      </c>
      <c r="L1138" s="4" t="n">
        <v>61</v>
      </c>
      <c r="M1138" s="4" t="n">
        <v>245</v>
      </c>
      <c r="N1138" s="4" t="n">
        <v>1</v>
      </c>
      <c r="O1138" s="4" t="n">
        <v>4</v>
      </c>
      <c r="P1138" s="4" t="n">
        <v>10</v>
      </c>
      <c r="Q1138" s="4" t="n">
        <v>7</v>
      </c>
      <c r="R1138" s="4" t="n">
        <v>1</v>
      </c>
      <c r="S1138" s="4" t="n">
        <v>1</v>
      </c>
      <c r="T1138" s="4" t="n">
        <v>0</v>
      </c>
      <c r="U1138" s="4" t="n">
        <v>0</v>
      </c>
      <c r="V1138" s="4" t="n">
        <v>0</v>
      </c>
      <c r="W1138" s="4" t="n">
        <v>1</v>
      </c>
      <c r="X1138" s="4" t="n">
        <v>0</v>
      </c>
      <c r="Y1138" s="4" t="n">
        <v>1</v>
      </c>
      <c r="Z1138" s="4" t="n">
        <v>27</v>
      </c>
      <c r="AA1138" s="4" t="str">
        <f aca="false">IF(AND(Z1138 &lt; 36, Z1138&gt;23), "24-35",
IF(AND(Z1138 &lt; 51, Z1138&gt;35), "36-50",
IF(AND(Z1138 &lt; 66, Z1138&gt;50), "51-65",
IF(Z1138&gt;65, "66+", "?"))))</f>
        <v>24-35</v>
      </c>
      <c r="AB1138" s="4" t="n">
        <v>2716</v>
      </c>
      <c r="AC1138" s="4" t="n">
        <v>0</v>
      </c>
      <c r="AD1138" s="4" t="n">
        <v>0</v>
      </c>
      <c r="AE1138" s="4" t="n">
        <v>1</v>
      </c>
      <c r="AF1138" s="4" t="n">
        <v>0</v>
      </c>
      <c r="AG1138" s="4" t="n">
        <v>0</v>
      </c>
      <c r="AH1138" s="4" t="n">
        <v>0</v>
      </c>
      <c r="AI1138" s="4" t="n">
        <v>1</v>
      </c>
      <c r="AJ1138" s="4" t="n">
        <v>0</v>
      </c>
      <c r="AK1138" s="4" t="n">
        <v>0</v>
      </c>
      <c r="AL1138" s="4" t="n">
        <v>726</v>
      </c>
      <c r="AM1138" s="5" t="n">
        <v>42133</v>
      </c>
      <c r="AN1138" s="3" t="n">
        <f aca="false">MONTH(AM1138)</f>
        <v>5</v>
      </c>
      <c r="AO1138" s="3" t="str">
        <f aca="false">TEXT(AM1138,"mmmm")</f>
        <v>May</v>
      </c>
    </row>
    <row r="1139" customFormat="false" ht="12.75" hidden="true" customHeight="false" outlineLevel="0" collapsed="false">
      <c r="A1139" s="3" t="n">
        <v>1138</v>
      </c>
      <c r="B1139" s="4" t="n">
        <v>56715</v>
      </c>
      <c r="C1139" s="4" t="n">
        <v>1011</v>
      </c>
      <c r="E1139" s="4" t="n">
        <v>0</v>
      </c>
      <c r="F1139" s="4" t="n">
        <v>0</v>
      </c>
      <c r="G1139" s="4" t="n">
        <v>52</v>
      </c>
      <c r="H1139" s="4" t="n">
        <v>258</v>
      </c>
      <c r="I1139" s="4" t="n">
        <v>105</v>
      </c>
      <c r="J1139" s="4" t="n">
        <v>239</v>
      </c>
      <c r="K1139" s="4" t="n">
        <v>237</v>
      </c>
      <c r="L1139" s="4" t="n">
        <v>172</v>
      </c>
      <c r="M1139" s="4" t="n">
        <v>9</v>
      </c>
      <c r="N1139" s="4" t="n">
        <v>1</v>
      </c>
      <c r="O1139" s="4" t="n">
        <v>7</v>
      </c>
      <c r="P1139" s="4" t="n">
        <v>3</v>
      </c>
      <c r="Q1139" s="4" t="n">
        <v>4</v>
      </c>
      <c r="R1139" s="4" t="n">
        <v>4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46</v>
      </c>
      <c r="AA1139" s="4" t="str">
        <f aca="false">IF(AND(Z1139 &lt; 36, Z1139&gt;23), "24-35",
IF(AND(Z1139 &lt; 51, Z1139&gt;35), "36-50",
IF(AND(Z1139 &lt; 66, Z1139&gt;50), "51-65",
IF(Z1139&gt;65, "66+", "?"))))</f>
        <v>36-50</v>
      </c>
      <c r="AB1139" s="4" t="n">
        <v>2730</v>
      </c>
      <c r="AC1139" s="4" t="n">
        <v>0</v>
      </c>
      <c r="AD1139" s="4" t="n">
        <v>0</v>
      </c>
      <c r="AE1139" s="4" t="n">
        <v>0</v>
      </c>
      <c r="AF1139" s="4" t="n">
        <v>1</v>
      </c>
      <c r="AG1139" s="4" t="n">
        <v>0</v>
      </c>
      <c r="AH1139" s="4" t="n">
        <v>0</v>
      </c>
      <c r="AI1139" s="4" t="n">
        <v>1</v>
      </c>
      <c r="AJ1139" s="4" t="n">
        <v>0</v>
      </c>
      <c r="AK1139" s="4" t="n">
        <v>0</v>
      </c>
      <c r="AL1139" s="4" t="n">
        <v>1002</v>
      </c>
      <c r="AM1139" s="5" t="n">
        <v>42119</v>
      </c>
      <c r="AN1139" s="3" t="n">
        <f aca="false">MONTH(AM1139)</f>
        <v>4</v>
      </c>
      <c r="AO1139" s="3" t="str">
        <f aca="false">TEXT(AM1139,"mmmm")</f>
        <v>April</v>
      </c>
    </row>
    <row r="1140" customFormat="false" ht="12.75" hidden="true" customHeight="false" outlineLevel="0" collapsed="false">
      <c r="A1140" s="3" t="n">
        <v>1139</v>
      </c>
      <c r="B1140" s="4" t="n">
        <v>79410</v>
      </c>
      <c r="C1140" s="4" t="n">
        <v>1357</v>
      </c>
      <c r="E1140" s="4" t="n">
        <v>0</v>
      </c>
      <c r="F1140" s="4" t="n">
        <v>0</v>
      </c>
      <c r="G1140" s="4" t="n">
        <v>19</v>
      </c>
      <c r="H1140" s="4" t="n">
        <v>658</v>
      </c>
      <c r="I1140" s="4" t="n">
        <v>80</v>
      </c>
      <c r="J1140" s="4" t="n">
        <v>483</v>
      </c>
      <c r="K1140" s="4" t="n">
        <v>123</v>
      </c>
      <c r="L1140" s="4" t="n">
        <v>13</v>
      </c>
      <c r="M1140" s="4" t="n">
        <v>13</v>
      </c>
      <c r="N1140" s="4" t="n">
        <v>1</v>
      </c>
      <c r="O1140" s="4" t="n">
        <v>3</v>
      </c>
      <c r="P1140" s="4" t="n">
        <v>2</v>
      </c>
      <c r="Q1140" s="4" t="n">
        <v>5</v>
      </c>
      <c r="R1140" s="4" t="n">
        <v>1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59</v>
      </c>
      <c r="AA1140" s="4" t="str">
        <f aca="false">IF(AND(Z1140 &lt; 36, Z1140&gt;23), "24-35",
IF(AND(Z1140 &lt; 51, Z1140&gt;35), "36-50",
IF(AND(Z1140 &lt; 66, Z1140&gt;50), "51-65",
IF(Z1140&gt;65, "66+", "?"))))</f>
        <v>51-65</v>
      </c>
      <c r="AB1140" s="4" t="n">
        <v>2190</v>
      </c>
      <c r="AC1140" s="4" t="n">
        <v>0</v>
      </c>
      <c r="AD1140" s="4" t="n">
        <v>1</v>
      </c>
      <c r="AE1140" s="4" t="n">
        <v>0</v>
      </c>
      <c r="AF1140" s="4" t="n">
        <v>0</v>
      </c>
      <c r="AG1140" s="4" t="n">
        <v>0</v>
      </c>
      <c r="AH1140" s="4" t="n">
        <v>0</v>
      </c>
      <c r="AI1140" s="4" t="n">
        <v>1</v>
      </c>
      <c r="AJ1140" s="4" t="n">
        <v>0</v>
      </c>
      <c r="AK1140" s="4" t="n">
        <v>0</v>
      </c>
      <c r="AL1140" s="4" t="n">
        <v>1344</v>
      </c>
      <c r="AM1140" s="5" t="n">
        <v>42659</v>
      </c>
      <c r="AN1140" s="3" t="n">
        <f aca="false">MONTH(AM1140)</f>
        <v>10</v>
      </c>
      <c r="AO1140" s="3" t="str">
        <f aca="false">TEXT(AM1140,"mmmm")</f>
        <v>October</v>
      </c>
    </row>
    <row r="1141" customFormat="false" ht="12.75" hidden="true" customHeight="false" outlineLevel="0" collapsed="false">
      <c r="A1141" s="3" t="n">
        <v>1140</v>
      </c>
      <c r="B1141" s="4" t="n">
        <v>57304</v>
      </c>
      <c r="C1141" s="4" t="n">
        <v>920</v>
      </c>
      <c r="E1141" s="4" t="n">
        <v>0</v>
      </c>
      <c r="F1141" s="4" t="n">
        <v>1</v>
      </c>
      <c r="G1141" s="4" t="n">
        <v>61</v>
      </c>
      <c r="H1141" s="4" t="n">
        <v>356</v>
      </c>
      <c r="I1141" s="4" t="n">
        <v>80</v>
      </c>
      <c r="J1141" s="4" t="n">
        <v>329</v>
      </c>
      <c r="K1141" s="4" t="n">
        <v>138</v>
      </c>
      <c r="L1141" s="4" t="n">
        <v>17</v>
      </c>
      <c r="M1141" s="4" t="n">
        <v>106</v>
      </c>
      <c r="N1141" s="4" t="n">
        <v>2</v>
      </c>
      <c r="O1141" s="4" t="n">
        <v>7</v>
      </c>
      <c r="P1141" s="4" t="n">
        <v>6</v>
      </c>
      <c r="Q1141" s="4" t="n">
        <v>10</v>
      </c>
      <c r="R1141" s="4" t="n">
        <v>5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n">
        <v>69</v>
      </c>
      <c r="AA1141" s="4" t="str">
        <f aca="false">IF(AND(Z1141 &lt; 36, Z1141&gt;23), "24-35",
IF(AND(Z1141 &lt; 51, Z1141&gt;35), "36-50",
IF(AND(Z1141 &lt; 66, Z1141&gt;50), "51-65",
IF(Z1141&gt;65, "66+", "?"))))</f>
        <v>66+</v>
      </c>
      <c r="AB1141" s="4" t="n">
        <v>2634</v>
      </c>
      <c r="AC1141" s="4" t="n">
        <v>0</v>
      </c>
      <c r="AD1141" s="4" t="n">
        <v>1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1</v>
      </c>
      <c r="AJ1141" s="4" t="n">
        <v>0</v>
      </c>
      <c r="AK1141" s="4" t="n">
        <v>0</v>
      </c>
      <c r="AL1141" s="4" t="n">
        <v>814</v>
      </c>
      <c r="AM1141" s="5" t="n">
        <v>42215</v>
      </c>
      <c r="AN1141" s="3" t="n">
        <f aca="false">MONTH(AM1141)</f>
        <v>7</v>
      </c>
      <c r="AO1141" s="3" t="str">
        <f aca="false">TEXT(AM1141,"mmmm")</f>
        <v>July</v>
      </c>
    </row>
    <row r="1142" customFormat="false" ht="12.75" hidden="true" customHeight="false" outlineLevel="0" collapsed="false">
      <c r="A1142" s="3" t="n">
        <v>1141</v>
      </c>
      <c r="B1142" s="4" t="n">
        <v>44375</v>
      </c>
      <c r="C1142" s="4" t="n">
        <v>260</v>
      </c>
      <c r="E1142" s="4" t="n">
        <v>0</v>
      </c>
      <c r="F1142" s="4" t="n">
        <v>1</v>
      </c>
      <c r="G1142" s="4" t="n">
        <v>73</v>
      </c>
      <c r="H1142" s="4" t="n">
        <v>213</v>
      </c>
      <c r="I1142" s="4" t="n">
        <v>5</v>
      </c>
      <c r="J1142" s="4" t="n">
        <v>28</v>
      </c>
      <c r="K1142" s="4" t="n">
        <v>7</v>
      </c>
      <c r="L1142" s="4" t="n">
        <v>7</v>
      </c>
      <c r="M1142" s="4" t="n">
        <v>41</v>
      </c>
      <c r="N1142" s="4" t="n">
        <v>1</v>
      </c>
      <c r="O1142" s="4" t="n">
        <v>4</v>
      </c>
      <c r="P1142" s="4" t="n">
        <v>1</v>
      </c>
      <c r="Q1142" s="4" t="n">
        <v>6</v>
      </c>
      <c r="R1142" s="4" t="n">
        <v>5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  <c r="Z1142" s="4" t="n">
        <v>55</v>
      </c>
      <c r="AA1142" s="4" t="str">
        <f aca="false">IF(AND(Z1142 &lt; 36, Z1142&gt;23), "24-35",
IF(AND(Z1142 &lt; 51, Z1142&gt;35), "36-50",
IF(AND(Z1142 &lt; 66, Z1142&gt;50), "51-65",
IF(Z1142&gt;65, "66+", "?"))))</f>
        <v>51-65</v>
      </c>
      <c r="AB1142" s="4" t="n">
        <v>2257</v>
      </c>
      <c r="AC1142" s="4" t="n">
        <v>0</v>
      </c>
      <c r="AD1142" s="4" t="n">
        <v>1</v>
      </c>
      <c r="AE1142" s="4" t="n">
        <v>0</v>
      </c>
      <c r="AF1142" s="4" t="n">
        <v>0</v>
      </c>
      <c r="AG1142" s="4" t="n">
        <v>0</v>
      </c>
      <c r="AH1142" s="4" t="n">
        <v>0</v>
      </c>
      <c r="AI1142" s="4" t="n">
        <v>1</v>
      </c>
      <c r="AJ1142" s="4" t="n">
        <v>0</v>
      </c>
      <c r="AK1142" s="4" t="n">
        <v>0</v>
      </c>
      <c r="AL1142" s="4" t="n">
        <v>219</v>
      </c>
      <c r="AM1142" s="5" t="n">
        <v>42592</v>
      </c>
      <c r="AN1142" s="3" t="n">
        <f aca="false">MONTH(AM1142)</f>
        <v>8</v>
      </c>
      <c r="AO1142" s="3" t="str">
        <f aca="false">TEXT(AM1142,"mmmm")</f>
        <v>August</v>
      </c>
    </row>
    <row r="1143" customFormat="false" ht="12.75" hidden="true" customHeight="false" outlineLevel="0" collapsed="false">
      <c r="A1143" s="3" t="n">
        <v>1142</v>
      </c>
      <c r="B1143" s="4" t="n">
        <v>54450</v>
      </c>
      <c r="C1143" s="4" t="n">
        <v>652</v>
      </c>
      <c r="E1143" s="4" t="n">
        <v>1</v>
      </c>
      <c r="F1143" s="4" t="n">
        <v>1</v>
      </c>
      <c r="G1143" s="4" t="n">
        <v>0</v>
      </c>
      <c r="H1143" s="4" t="n">
        <v>454</v>
      </c>
      <c r="I1143" s="4" t="n">
        <v>0</v>
      </c>
      <c r="J1143" s="4" t="n">
        <v>171</v>
      </c>
      <c r="K1143" s="4" t="n">
        <v>8</v>
      </c>
      <c r="L1143" s="4" t="n">
        <v>19</v>
      </c>
      <c r="M1143" s="4" t="n">
        <v>32</v>
      </c>
      <c r="N1143" s="4" t="n">
        <v>12</v>
      </c>
      <c r="O1143" s="4" t="n">
        <v>9</v>
      </c>
      <c r="P1143" s="4" t="n">
        <v>2</v>
      </c>
      <c r="Q1143" s="4" t="n">
        <v>8</v>
      </c>
      <c r="R1143" s="4" t="n">
        <v>8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64</v>
      </c>
      <c r="AA1143" s="4" t="str">
        <f aca="false">IF(AND(Z1143 &lt; 36, Z1143&gt;23), "24-35",
IF(AND(Z1143 &lt; 51, Z1143&gt;35), "36-50",
IF(AND(Z1143 &lt; 66, Z1143&gt;50), "51-65",
IF(Z1143&gt;65, "66+", "?"))))</f>
        <v>51-65</v>
      </c>
      <c r="AB1143" s="4" t="n">
        <v>2812</v>
      </c>
      <c r="AC1143" s="4" t="n">
        <v>0</v>
      </c>
      <c r="AD1143" s="4" t="n">
        <v>0</v>
      </c>
      <c r="AE1143" s="4" t="n">
        <v>0</v>
      </c>
      <c r="AF1143" s="4" t="n">
        <v>1</v>
      </c>
      <c r="AG1143" s="4" t="n">
        <v>0</v>
      </c>
      <c r="AH1143" s="4" t="n">
        <v>0</v>
      </c>
      <c r="AI1143" s="4" t="n">
        <v>1</v>
      </c>
      <c r="AJ1143" s="4" t="n">
        <v>0</v>
      </c>
      <c r="AK1143" s="4" t="n">
        <v>0</v>
      </c>
      <c r="AL1143" s="4" t="n">
        <v>620</v>
      </c>
      <c r="AM1143" s="5" t="n">
        <v>42037</v>
      </c>
      <c r="AN1143" s="3" t="n">
        <f aca="false">MONTH(AM1143)</f>
        <v>2</v>
      </c>
      <c r="AO1143" s="3" t="str">
        <f aca="false">TEXT(AM1143,"mmmm")</f>
        <v>February</v>
      </c>
    </row>
    <row r="1144" customFormat="false" ht="12.75" hidden="true" customHeight="false" outlineLevel="0" collapsed="false">
      <c r="A1144" s="3" t="n">
        <v>1143</v>
      </c>
      <c r="B1144" s="4" t="n">
        <v>59594</v>
      </c>
      <c r="C1144" s="4" t="n">
        <v>490</v>
      </c>
      <c r="E1144" s="4" t="n">
        <v>0</v>
      </c>
      <c r="F1144" s="4" t="n">
        <v>1</v>
      </c>
      <c r="G1144" s="4" t="n">
        <v>74</v>
      </c>
      <c r="H1144" s="4" t="n">
        <v>457</v>
      </c>
      <c r="I1144" s="4" t="n">
        <v>4</v>
      </c>
      <c r="J1144" s="4" t="n">
        <v>29</v>
      </c>
      <c r="K1144" s="4" t="n">
        <v>0</v>
      </c>
      <c r="L1144" s="4" t="n">
        <v>0</v>
      </c>
      <c r="M1144" s="4" t="n">
        <v>9</v>
      </c>
      <c r="N1144" s="4" t="n">
        <v>1</v>
      </c>
      <c r="O1144" s="4" t="n">
        <v>8</v>
      </c>
      <c r="P1144" s="4" t="n">
        <v>1</v>
      </c>
      <c r="Q1144" s="4" t="n">
        <v>7</v>
      </c>
      <c r="R1144" s="4" t="n">
        <v>7</v>
      </c>
      <c r="S1144" s="4" t="n">
        <v>0</v>
      </c>
      <c r="T1144" s="4" t="n">
        <v>0</v>
      </c>
      <c r="U1144" s="4" t="n">
        <v>0</v>
      </c>
      <c r="V1144" s="4" t="n">
        <v>1</v>
      </c>
      <c r="W1144" s="4" t="n">
        <v>0</v>
      </c>
      <c r="X1144" s="4" t="n">
        <v>0</v>
      </c>
      <c r="Y1144" s="4" t="n">
        <v>0</v>
      </c>
      <c r="Z1144" s="4" t="n">
        <v>55</v>
      </c>
      <c r="AA1144" s="4" t="str">
        <f aca="false">IF(AND(Z1144 &lt; 36, Z1144&gt;23), "24-35",
IF(AND(Z1144 &lt; 51, Z1144&gt;35), "36-50",
IF(AND(Z1144 &lt; 66, Z1144&gt;50), "51-65",
IF(Z1144&gt;65, "66+", "?"))))</f>
        <v>51-65</v>
      </c>
      <c r="AB1144" s="4" t="n">
        <v>2776</v>
      </c>
      <c r="AC1144" s="4" t="n">
        <v>0</v>
      </c>
      <c r="AD1144" s="4" t="n">
        <v>1</v>
      </c>
      <c r="AE1144" s="4" t="n">
        <v>0</v>
      </c>
      <c r="AF1144" s="4" t="n">
        <v>0</v>
      </c>
      <c r="AG1144" s="4" t="n">
        <v>0</v>
      </c>
      <c r="AH1144" s="4" t="n">
        <v>0</v>
      </c>
      <c r="AI1144" s="4" t="n">
        <v>1</v>
      </c>
      <c r="AJ1144" s="4" t="n">
        <v>0</v>
      </c>
      <c r="AK1144" s="4" t="n">
        <v>0</v>
      </c>
      <c r="AL1144" s="4" t="n">
        <v>481</v>
      </c>
      <c r="AM1144" s="5" t="n">
        <v>42073</v>
      </c>
      <c r="AN1144" s="3" t="n">
        <f aca="false">MONTH(AM1144)</f>
        <v>3</v>
      </c>
      <c r="AO1144" s="3" t="str">
        <f aca="false">TEXT(AM1144,"mmmm")</f>
        <v>March</v>
      </c>
    </row>
    <row r="1145" customFormat="false" ht="12.75" hidden="true" customHeight="false" outlineLevel="0" collapsed="false">
      <c r="A1145" s="3" t="n">
        <v>1144</v>
      </c>
      <c r="B1145" s="4" t="n">
        <v>80685</v>
      </c>
      <c r="C1145" s="4" t="n">
        <v>950</v>
      </c>
      <c r="E1145" s="4" t="n">
        <v>0</v>
      </c>
      <c r="F1145" s="4" t="n">
        <v>0</v>
      </c>
      <c r="G1145" s="4" t="n">
        <v>55</v>
      </c>
      <c r="H1145" s="4" t="n">
        <v>241</v>
      </c>
      <c r="I1145" s="4" t="n">
        <v>45</v>
      </c>
      <c r="J1145" s="4" t="n">
        <v>604</v>
      </c>
      <c r="K1145" s="4" t="n">
        <v>34</v>
      </c>
      <c r="L1145" s="4" t="n">
        <v>26</v>
      </c>
      <c r="M1145" s="4" t="n">
        <v>54</v>
      </c>
      <c r="N1145" s="4" t="n">
        <v>1</v>
      </c>
      <c r="O1145" s="4" t="n">
        <v>6</v>
      </c>
      <c r="P1145" s="4" t="n">
        <v>4</v>
      </c>
      <c r="Q1145" s="4" t="n">
        <v>10</v>
      </c>
      <c r="R1145" s="4" t="n">
        <v>2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26</v>
      </c>
      <c r="AA1145" s="4" t="str">
        <f aca="false">IF(AND(Z1145 &lt; 36, Z1145&gt;23), "24-35",
IF(AND(Z1145 &lt; 51, Z1145&gt;35), "36-50",
IF(AND(Z1145 &lt; 66, Z1145&gt;50), "51-65",
IF(Z1145&gt;65, "66+", "?"))))</f>
        <v>24-35</v>
      </c>
      <c r="AB1145" s="4" t="n">
        <v>2835</v>
      </c>
      <c r="AC1145" s="4" t="n">
        <v>0</v>
      </c>
      <c r="AD1145" s="4" t="n">
        <v>0</v>
      </c>
      <c r="AE1145" s="4" t="n">
        <v>0</v>
      </c>
      <c r="AF1145" s="4" t="n">
        <v>1</v>
      </c>
      <c r="AG1145" s="4" t="n">
        <v>0</v>
      </c>
      <c r="AH1145" s="4" t="n">
        <v>0</v>
      </c>
      <c r="AI1145" s="4" t="n">
        <v>1</v>
      </c>
      <c r="AJ1145" s="4" t="n">
        <v>0</v>
      </c>
      <c r="AK1145" s="4" t="n">
        <v>0</v>
      </c>
      <c r="AL1145" s="4" t="n">
        <v>896</v>
      </c>
      <c r="AM1145" s="5" t="n">
        <v>42014</v>
      </c>
      <c r="AN1145" s="3" t="n">
        <f aca="false">MONTH(AM1145)</f>
        <v>1</v>
      </c>
      <c r="AO1145" s="3" t="str">
        <f aca="false">TEXT(AM1145,"mmmm")</f>
        <v>January</v>
      </c>
    </row>
    <row r="1146" customFormat="false" ht="12.75" hidden="true" customHeight="false" outlineLevel="0" collapsed="false">
      <c r="A1146" s="3" t="n">
        <v>1145</v>
      </c>
      <c r="B1146" s="4" t="n">
        <v>40344</v>
      </c>
      <c r="C1146" s="4" t="n">
        <v>216</v>
      </c>
      <c r="E1146" s="4" t="n">
        <v>0</v>
      </c>
      <c r="F1146" s="4" t="n">
        <v>1</v>
      </c>
      <c r="G1146" s="4" t="n">
        <v>48</v>
      </c>
      <c r="H1146" s="4" t="n">
        <v>210</v>
      </c>
      <c r="I1146" s="4" t="n">
        <v>0</v>
      </c>
      <c r="J1146" s="4" t="n">
        <v>6</v>
      </c>
      <c r="K1146" s="4" t="n">
        <v>0</v>
      </c>
      <c r="L1146" s="4" t="n">
        <v>0</v>
      </c>
      <c r="M1146" s="4" t="n">
        <v>2</v>
      </c>
      <c r="N1146" s="4" t="n">
        <v>2</v>
      </c>
      <c r="O1146" s="4" t="n">
        <v>4</v>
      </c>
      <c r="P1146" s="4" t="n">
        <v>1</v>
      </c>
      <c r="Q1146" s="4" t="n">
        <v>5</v>
      </c>
      <c r="R1146" s="4" t="n">
        <v>7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n">
        <v>46</v>
      </c>
      <c r="AA1146" s="4" t="str">
        <f aca="false">IF(AND(Z1146 &lt; 36, Z1146&gt;23), "24-35",
IF(AND(Z1146 &lt; 51, Z1146&gt;35), "36-50",
IF(AND(Z1146 &lt; 66, Z1146&gt;50), "51-65",
IF(Z1146&gt;65, "66+", "?"))))</f>
        <v>36-50</v>
      </c>
      <c r="AB1146" s="4" t="n">
        <v>2418</v>
      </c>
      <c r="AC1146" s="4" t="n">
        <v>0</v>
      </c>
      <c r="AD1146" s="4" t="n">
        <v>1</v>
      </c>
      <c r="AE1146" s="4" t="n">
        <v>0</v>
      </c>
      <c r="AF1146" s="4" t="n">
        <v>0</v>
      </c>
      <c r="AG1146" s="4" t="n">
        <v>0</v>
      </c>
      <c r="AH1146" s="4" t="n">
        <v>0</v>
      </c>
      <c r="AI1146" s="4" t="n">
        <v>0</v>
      </c>
      <c r="AJ1146" s="4" t="n">
        <v>0</v>
      </c>
      <c r="AK1146" s="4" t="n">
        <v>1</v>
      </c>
      <c r="AL1146" s="4" t="n">
        <v>214</v>
      </c>
      <c r="AM1146" s="5" t="n">
        <v>42431</v>
      </c>
      <c r="AN1146" s="3" t="n">
        <f aca="false">MONTH(AM1146)</f>
        <v>3</v>
      </c>
      <c r="AO1146" s="3" t="str">
        <f aca="false">TEXT(AM1146,"mmmm")</f>
        <v>March</v>
      </c>
    </row>
    <row r="1147" customFormat="false" ht="12.75" hidden="true" customHeight="false" outlineLevel="0" collapsed="false">
      <c r="A1147" s="3" t="n">
        <v>1146</v>
      </c>
      <c r="B1147" s="4" t="n">
        <v>62710</v>
      </c>
      <c r="C1147" s="4" t="n">
        <v>595</v>
      </c>
      <c r="E1147" s="4" t="n">
        <v>0</v>
      </c>
      <c r="F1147" s="4" t="n">
        <v>1</v>
      </c>
      <c r="G1147" s="4" t="n">
        <v>53</v>
      </c>
      <c r="H1147" s="4" t="n">
        <v>441</v>
      </c>
      <c r="I1147" s="4" t="n">
        <v>35</v>
      </c>
      <c r="J1147" s="4" t="n">
        <v>83</v>
      </c>
      <c r="K1147" s="4" t="n">
        <v>7</v>
      </c>
      <c r="L1147" s="4" t="n">
        <v>29</v>
      </c>
      <c r="M1147" s="4" t="n">
        <v>11</v>
      </c>
      <c r="N1147" s="4" t="n">
        <v>4</v>
      </c>
      <c r="O1147" s="4" t="n">
        <v>4</v>
      </c>
      <c r="P1147" s="4" t="n">
        <v>2</v>
      </c>
      <c r="Q1147" s="4" t="n">
        <v>12</v>
      </c>
      <c r="R1147" s="4" t="n">
        <v>4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48</v>
      </c>
      <c r="AA1147" s="4" t="str">
        <f aca="false">IF(AND(Z1147 &lt; 36, Z1147&gt;23), "24-35",
IF(AND(Z1147 &lt; 51, Z1147&gt;35), "36-50",
IF(AND(Z1147 &lt; 66, Z1147&gt;50), "51-65",
IF(Z1147&gt;65, "66+", "?"))))</f>
        <v>36-50</v>
      </c>
      <c r="AB1147" s="4" t="n">
        <v>2561</v>
      </c>
      <c r="AC1147" s="4" t="n">
        <v>0</v>
      </c>
      <c r="AD1147" s="4" t="n">
        <v>1</v>
      </c>
      <c r="AE1147" s="4" t="n">
        <v>0</v>
      </c>
      <c r="AF1147" s="4" t="n">
        <v>0</v>
      </c>
      <c r="AG1147" s="4" t="n">
        <v>0</v>
      </c>
      <c r="AH1147" s="4" t="n">
        <v>0</v>
      </c>
      <c r="AI1147" s="4" t="n">
        <v>1</v>
      </c>
      <c r="AJ1147" s="4" t="n">
        <v>0</v>
      </c>
      <c r="AK1147" s="4" t="n">
        <v>0</v>
      </c>
      <c r="AL1147" s="4" t="n">
        <v>584</v>
      </c>
      <c r="AM1147" s="5" t="n">
        <v>42288</v>
      </c>
      <c r="AN1147" s="3" t="n">
        <f aca="false">MONTH(AM1147)</f>
        <v>10</v>
      </c>
      <c r="AO1147" s="3" t="str">
        <f aca="false">TEXT(AM1147,"mmmm")</f>
        <v>October</v>
      </c>
    </row>
    <row r="1148" customFormat="false" ht="12.75" hidden="true" customHeight="false" outlineLevel="0" collapsed="false">
      <c r="A1148" s="3" t="n">
        <v>1147</v>
      </c>
      <c r="B1148" s="4" t="n">
        <v>48985</v>
      </c>
      <c r="C1148" s="4" t="n">
        <v>67</v>
      </c>
      <c r="E1148" s="4" t="n">
        <v>0</v>
      </c>
      <c r="F1148" s="4" t="n">
        <v>1</v>
      </c>
      <c r="G1148" s="4" t="n">
        <v>13</v>
      </c>
      <c r="H1148" s="4" t="n">
        <v>19</v>
      </c>
      <c r="I1148" s="4" t="n">
        <v>13</v>
      </c>
      <c r="J1148" s="4" t="n">
        <v>18</v>
      </c>
      <c r="K1148" s="4" t="n">
        <v>10</v>
      </c>
      <c r="L1148" s="4" t="n">
        <v>7</v>
      </c>
      <c r="M1148" s="4" t="n">
        <v>8</v>
      </c>
      <c r="N1148" s="4" t="n">
        <v>1</v>
      </c>
      <c r="O1148" s="4" t="n">
        <v>1</v>
      </c>
      <c r="P1148" s="4" t="n">
        <v>1</v>
      </c>
      <c r="Q1148" s="4" t="n">
        <v>3</v>
      </c>
      <c r="R1148" s="4" t="n">
        <v>3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52</v>
      </c>
      <c r="AA1148" s="4" t="str">
        <f aca="false">IF(AND(Z1148 &lt; 36, Z1148&gt;23), "24-35",
IF(AND(Z1148 &lt; 51, Z1148&gt;35), "36-50",
IF(AND(Z1148 &lt; 66, Z1148&gt;50), "51-65",
IF(Z1148&gt;65, "66+", "?"))))</f>
        <v>51-65</v>
      </c>
      <c r="AB1148" s="4" t="n">
        <v>2518</v>
      </c>
      <c r="AC1148" s="4" t="n">
        <v>0</v>
      </c>
      <c r="AD1148" s="4" t="n">
        <v>1</v>
      </c>
      <c r="AE1148" s="4" t="n">
        <v>0</v>
      </c>
      <c r="AF1148" s="4" t="n">
        <v>0</v>
      </c>
      <c r="AG1148" s="4" t="n">
        <v>0</v>
      </c>
      <c r="AH1148" s="4" t="n">
        <v>1</v>
      </c>
      <c r="AI1148" s="4" t="n">
        <v>0</v>
      </c>
      <c r="AJ1148" s="4" t="n">
        <v>0</v>
      </c>
      <c r="AK1148" s="4" t="n">
        <v>0</v>
      </c>
      <c r="AL1148" s="4" t="n">
        <v>59</v>
      </c>
      <c r="AM1148" s="5" t="n">
        <v>42331</v>
      </c>
      <c r="AN1148" s="3" t="n">
        <f aca="false">MONTH(AM1148)</f>
        <v>11</v>
      </c>
      <c r="AO1148" s="3" t="str">
        <f aca="false">TEXT(AM1148,"mmmm")</f>
        <v>November</v>
      </c>
    </row>
    <row r="1149" customFormat="false" ht="12.75" hidden="true" customHeight="false" outlineLevel="0" collapsed="false">
      <c r="A1149" s="3" t="n">
        <v>1148</v>
      </c>
      <c r="B1149" s="4" t="n">
        <v>35322</v>
      </c>
      <c r="C1149" s="4" t="n">
        <v>93</v>
      </c>
      <c r="E1149" s="4" t="n">
        <v>1</v>
      </c>
      <c r="F1149" s="4" t="n">
        <v>2</v>
      </c>
      <c r="G1149" s="4" t="n">
        <v>34</v>
      </c>
      <c r="H1149" s="4" t="n">
        <v>28</v>
      </c>
      <c r="I1149" s="4" t="n">
        <v>9</v>
      </c>
      <c r="J1149" s="4" t="n">
        <v>37</v>
      </c>
      <c r="K1149" s="4" t="n">
        <v>12</v>
      </c>
      <c r="L1149" s="4" t="n">
        <v>7</v>
      </c>
      <c r="M1149" s="4" t="n">
        <v>13</v>
      </c>
      <c r="N1149" s="4" t="n">
        <v>3</v>
      </c>
      <c r="O1149" s="4" t="n">
        <v>2</v>
      </c>
      <c r="P1149" s="4" t="n">
        <v>0</v>
      </c>
      <c r="Q1149" s="4" t="n">
        <v>4</v>
      </c>
      <c r="R1149" s="4" t="n">
        <v>8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0</v>
      </c>
      <c r="X1149" s="4" t="n">
        <v>0</v>
      </c>
      <c r="Y1149" s="4" t="n">
        <v>0</v>
      </c>
      <c r="Z1149" s="4" t="n">
        <v>52</v>
      </c>
      <c r="AA1149" s="4" t="str">
        <f aca="false">IF(AND(Z1149 &lt; 36, Z1149&gt;23), "24-35",
IF(AND(Z1149 &lt; 51, Z1149&gt;35), "36-50",
IF(AND(Z1149 &lt; 66, Z1149&gt;50), "51-65",
IF(Z1149&gt;65, "66+", "?"))))</f>
        <v>51-65</v>
      </c>
      <c r="AB1149" s="4" t="n">
        <v>2835</v>
      </c>
      <c r="AC1149" s="4" t="n">
        <v>0</v>
      </c>
      <c r="AD1149" s="4" t="n">
        <v>0</v>
      </c>
      <c r="AE1149" s="4" t="n">
        <v>0</v>
      </c>
      <c r="AF1149" s="4" t="n">
        <v>1</v>
      </c>
      <c r="AG1149" s="4" t="n">
        <v>0</v>
      </c>
      <c r="AH1149" s="4" t="n">
        <v>0</v>
      </c>
      <c r="AI1149" s="4" t="n">
        <v>1</v>
      </c>
      <c r="AJ1149" s="4" t="n">
        <v>0</v>
      </c>
      <c r="AK1149" s="4" t="n">
        <v>0</v>
      </c>
      <c r="AL1149" s="4" t="n">
        <v>80</v>
      </c>
      <c r="AM1149" s="5" t="n">
        <v>42014</v>
      </c>
      <c r="AN1149" s="3" t="n">
        <f aca="false">MONTH(AM1149)</f>
        <v>1</v>
      </c>
      <c r="AO1149" s="3" t="str">
        <f aca="false">TEXT(AM1149,"mmmm")</f>
        <v>January</v>
      </c>
    </row>
    <row r="1150" customFormat="false" ht="12.75" hidden="true" customHeight="false" outlineLevel="0" collapsed="false">
      <c r="A1150" s="3" t="n">
        <v>1149</v>
      </c>
      <c r="B1150" s="4" t="n">
        <v>77142</v>
      </c>
      <c r="C1150" s="4" t="n">
        <v>893</v>
      </c>
      <c r="E1150" s="4" t="n">
        <v>0</v>
      </c>
      <c r="F1150" s="4" t="n">
        <v>0</v>
      </c>
      <c r="G1150" s="4" t="n">
        <v>54</v>
      </c>
      <c r="H1150" s="4" t="n">
        <v>476</v>
      </c>
      <c r="I1150" s="4" t="n">
        <v>75</v>
      </c>
      <c r="J1150" s="4" t="n">
        <v>162</v>
      </c>
      <c r="K1150" s="4" t="n">
        <v>29</v>
      </c>
      <c r="L1150" s="4" t="n">
        <v>151</v>
      </c>
      <c r="M1150" s="4" t="n">
        <v>97</v>
      </c>
      <c r="N1150" s="4" t="n">
        <v>1</v>
      </c>
      <c r="O1150" s="4" t="n">
        <v>4</v>
      </c>
      <c r="P1150" s="4" t="n">
        <v>4</v>
      </c>
      <c r="Q1150" s="4" t="n">
        <v>8</v>
      </c>
      <c r="R1150" s="4" t="n">
        <v>2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72</v>
      </c>
      <c r="AA1150" s="4" t="str">
        <f aca="false">IF(AND(Z1150 &lt; 36, Z1150&gt;23), "24-35",
IF(AND(Z1150 &lt; 51, Z1150&gt;35), "36-50",
IF(AND(Z1150 &lt; 66, Z1150&gt;50), "51-65",
IF(Z1150&gt;65, "66+", "?"))))</f>
        <v>66+</v>
      </c>
      <c r="AB1150" s="4" t="n">
        <v>2555</v>
      </c>
      <c r="AC1150" s="4" t="n">
        <v>0</v>
      </c>
      <c r="AD1150" s="4" t="n">
        <v>1</v>
      </c>
      <c r="AE1150" s="4" t="n">
        <v>0</v>
      </c>
      <c r="AF1150" s="4" t="n">
        <v>0</v>
      </c>
      <c r="AG1150" s="4" t="n">
        <v>0</v>
      </c>
      <c r="AH1150" s="4" t="n">
        <v>0</v>
      </c>
      <c r="AI1150" s="4" t="n">
        <v>1</v>
      </c>
      <c r="AJ1150" s="4" t="n">
        <v>0</v>
      </c>
      <c r="AK1150" s="4" t="n">
        <v>0</v>
      </c>
      <c r="AL1150" s="4" t="n">
        <v>796</v>
      </c>
      <c r="AM1150" s="5" t="n">
        <v>42294</v>
      </c>
      <c r="AN1150" s="3" t="n">
        <f aca="false">MONTH(AM1150)</f>
        <v>10</v>
      </c>
      <c r="AO1150" s="3" t="str">
        <f aca="false">TEXT(AM1150,"mmmm")</f>
        <v>October</v>
      </c>
    </row>
    <row r="1151" customFormat="false" ht="12.75" hidden="true" customHeight="false" outlineLevel="0" collapsed="false">
      <c r="A1151" s="3" t="n">
        <v>1150</v>
      </c>
      <c r="B1151" s="4" t="n">
        <v>81657</v>
      </c>
      <c r="C1151" s="4" t="n">
        <v>1047</v>
      </c>
      <c r="E1151" s="4" t="n">
        <v>0</v>
      </c>
      <c r="F1151" s="4" t="n">
        <v>0</v>
      </c>
      <c r="G1151" s="4" t="n">
        <v>69</v>
      </c>
      <c r="H1151" s="4" t="n">
        <v>364</v>
      </c>
      <c r="I1151" s="4" t="n">
        <v>40</v>
      </c>
      <c r="J1151" s="4" t="n">
        <v>425</v>
      </c>
      <c r="K1151" s="4" t="n">
        <v>158</v>
      </c>
      <c r="L1151" s="4" t="n">
        <v>60</v>
      </c>
      <c r="M1151" s="4" t="n">
        <v>50</v>
      </c>
      <c r="N1151" s="4" t="n">
        <v>1</v>
      </c>
      <c r="O1151" s="4" t="n">
        <v>3</v>
      </c>
      <c r="P1151" s="4" t="n">
        <v>4</v>
      </c>
      <c r="Q1151" s="4" t="n">
        <v>8</v>
      </c>
      <c r="R1151" s="4" t="n">
        <v>1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51</v>
      </c>
      <c r="AA1151" s="4" t="str">
        <f aca="false">IF(AND(Z1151 &lt; 36, Z1151&gt;23), "24-35",
IF(AND(Z1151 &lt; 51, Z1151&gt;35), "36-50",
IF(AND(Z1151 &lt; 66, Z1151&gt;50), "51-65",
IF(Z1151&gt;65, "66+", "?"))))</f>
        <v>51-65</v>
      </c>
      <c r="AB1151" s="4" t="n">
        <v>2317</v>
      </c>
      <c r="AC1151" s="4" t="n">
        <v>0</v>
      </c>
      <c r="AD1151" s="4" t="n">
        <v>0</v>
      </c>
      <c r="AE1151" s="4" t="n">
        <v>1</v>
      </c>
      <c r="AF1151" s="4" t="n">
        <v>0</v>
      </c>
      <c r="AG1151" s="4" t="n">
        <v>0</v>
      </c>
      <c r="AH1151" s="4" t="n">
        <v>0</v>
      </c>
      <c r="AI1151" s="4" t="n">
        <v>1</v>
      </c>
      <c r="AJ1151" s="4" t="n">
        <v>0</v>
      </c>
      <c r="AK1151" s="4" t="n">
        <v>0</v>
      </c>
      <c r="AL1151" s="4" t="n">
        <v>997</v>
      </c>
      <c r="AM1151" s="5" t="n">
        <v>42532</v>
      </c>
      <c r="AN1151" s="3" t="n">
        <f aca="false">MONTH(AM1151)</f>
        <v>6</v>
      </c>
      <c r="AO1151" s="3" t="str">
        <f aca="false">TEXT(AM1151,"mmmm")</f>
        <v>June</v>
      </c>
    </row>
    <row r="1152" customFormat="false" ht="12.75" hidden="true" customHeight="false" outlineLevel="0" collapsed="false">
      <c r="A1152" s="3" t="n">
        <v>1151</v>
      </c>
      <c r="B1152" s="4" t="n">
        <v>14421</v>
      </c>
      <c r="C1152" s="4" t="n">
        <v>8</v>
      </c>
      <c r="E1152" s="4" t="n">
        <v>0</v>
      </c>
      <c r="F1152" s="4" t="n">
        <v>0</v>
      </c>
      <c r="G1152" s="4" t="n">
        <v>81</v>
      </c>
      <c r="H1152" s="4" t="n">
        <v>0</v>
      </c>
      <c r="I1152" s="4" t="n">
        <v>0</v>
      </c>
      <c r="J1152" s="4" t="n">
        <v>2</v>
      </c>
      <c r="K1152" s="4" t="n">
        <v>3</v>
      </c>
      <c r="L1152" s="4" t="n">
        <v>3</v>
      </c>
      <c r="M1152" s="4" t="n">
        <v>8</v>
      </c>
      <c r="N1152" s="4" t="n">
        <v>1</v>
      </c>
      <c r="O1152" s="4" t="n">
        <v>1</v>
      </c>
      <c r="P1152" s="4" t="n">
        <v>0</v>
      </c>
      <c r="Q1152" s="4" t="n">
        <v>2</v>
      </c>
      <c r="R1152" s="4" t="n">
        <v>5</v>
      </c>
      <c r="S1152" s="4" t="n">
        <v>0</v>
      </c>
      <c r="T1152" s="4" t="n">
        <v>0</v>
      </c>
      <c r="U1152" s="4" t="n">
        <v>1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24</v>
      </c>
      <c r="AA1152" s="4" t="str">
        <f aca="false">IF(AND(Z1152 &lt; 36, Z1152&gt;23), "24-35",
IF(AND(Z1152 &lt; 51, Z1152&gt;35), "36-50",
IF(AND(Z1152 &lt; 66, Z1152&gt;50), "51-65",
IF(Z1152&gt;65, "66+", "?"))))</f>
        <v>24-35</v>
      </c>
      <c r="AB1152" s="4" t="n">
        <v>2291</v>
      </c>
      <c r="AC1152" s="4" t="n">
        <v>0</v>
      </c>
      <c r="AD1152" s="4" t="n">
        <v>1</v>
      </c>
      <c r="AE1152" s="4" t="n">
        <v>0</v>
      </c>
      <c r="AF1152" s="4" t="n">
        <v>0</v>
      </c>
      <c r="AG1152" s="4" t="n">
        <v>0</v>
      </c>
      <c r="AH1152" s="4" t="n">
        <v>0</v>
      </c>
      <c r="AI1152" s="4" t="n">
        <v>0</v>
      </c>
      <c r="AJ1152" s="4" t="n">
        <v>0</v>
      </c>
      <c r="AK1152" s="4" t="n">
        <v>0</v>
      </c>
      <c r="AL1152" s="4" t="n">
        <v>0</v>
      </c>
      <c r="AM1152" s="5" t="n">
        <v>42558</v>
      </c>
      <c r="AN1152" s="3" t="n">
        <f aca="false">MONTH(AM1152)</f>
        <v>7</v>
      </c>
      <c r="AO1152" s="3" t="str">
        <f aca="false">TEXT(AM1152,"mmmm")</f>
        <v>July</v>
      </c>
    </row>
    <row r="1153" customFormat="false" ht="12.75" hidden="true" customHeight="false" outlineLevel="0" collapsed="false">
      <c r="A1153" s="3" t="n">
        <v>1152</v>
      </c>
      <c r="B1153" s="4" t="n">
        <v>20130</v>
      </c>
      <c r="C1153" s="4" t="n">
        <v>22</v>
      </c>
      <c r="E1153" s="4" t="n">
        <v>0</v>
      </c>
      <c r="F1153" s="4" t="n">
        <v>0</v>
      </c>
      <c r="G1153" s="4" t="n">
        <v>99</v>
      </c>
      <c r="H1153" s="4" t="n">
        <v>0</v>
      </c>
      <c r="I1153" s="4" t="n">
        <v>6</v>
      </c>
      <c r="J1153" s="4" t="n">
        <v>3</v>
      </c>
      <c r="K1153" s="4" t="n">
        <v>7</v>
      </c>
      <c r="L1153" s="4" t="n">
        <v>6</v>
      </c>
      <c r="M1153" s="4" t="n">
        <v>12</v>
      </c>
      <c r="N1153" s="4" t="n">
        <v>1</v>
      </c>
      <c r="O1153" s="4" t="n">
        <v>1</v>
      </c>
      <c r="P1153" s="4" t="n">
        <v>0</v>
      </c>
      <c r="Q1153" s="4" t="n">
        <v>3</v>
      </c>
      <c r="R1153" s="4" t="n">
        <v>8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n">
        <v>46</v>
      </c>
      <c r="AA1153" s="4" t="str">
        <f aca="false">IF(AND(Z1153 &lt; 36, Z1153&gt;23), "24-35",
IF(AND(Z1153 &lt; 51, Z1153&gt;35), "36-50",
IF(AND(Z1153 &lt; 66, Z1153&gt;50), "51-65",
IF(Z1153&gt;65, "66+", "?"))))</f>
        <v>36-50</v>
      </c>
      <c r="AB1153" s="4" t="n">
        <v>2263</v>
      </c>
      <c r="AC1153" s="4" t="n">
        <v>0</v>
      </c>
      <c r="AD1153" s="4" t="n">
        <v>1</v>
      </c>
      <c r="AE1153" s="4" t="n">
        <v>0</v>
      </c>
      <c r="AF1153" s="4" t="n">
        <v>0</v>
      </c>
      <c r="AG1153" s="4" t="n">
        <v>0</v>
      </c>
      <c r="AH1153" s="4" t="n">
        <v>1</v>
      </c>
      <c r="AI1153" s="4" t="n">
        <v>0</v>
      </c>
      <c r="AJ1153" s="4" t="n">
        <v>0</v>
      </c>
      <c r="AK1153" s="4" t="n">
        <v>0</v>
      </c>
      <c r="AL1153" s="4" t="n">
        <v>10</v>
      </c>
      <c r="AM1153" s="5" t="n">
        <v>42586</v>
      </c>
      <c r="AN1153" s="3" t="n">
        <f aca="false">MONTH(AM1153)</f>
        <v>8</v>
      </c>
      <c r="AO1153" s="3" t="str">
        <f aca="false">TEXT(AM1153,"mmmm")</f>
        <v>August</v>
      </c>
    </row>
    <row r="1154" customFormat="false" ht="12.75" hidden="true" customHeight="false" outlineLevel="0" collapsed="false">
      <c r="A1154" s="3" t="n">
        <v>1153</v>
      </c>
      <c r="B1154" s="4" t="n">
        <v>74214</v>
      </c>
      <c r="C1154" s="4" t="n">
        <v>1678</v>
      </c>
      <c r="E1154" s="4" t="n">
        <v>0</v>
      </c>
      <c r="F1154" s="4" t="n">
        <v>0</v>
      </c>
      <c r="G1154" s="4" t="n">
        <v>3</v>
      </c>
      <c r="H1154" s="4" t="n">
        <v>863</v>
      </c>
      <c r="I1154" s="4" t="n">
        <v>83</v>
      </c>
      <c r="J1154" s="4" t="n">
        <v>547</v>
      </c>
      <c r="K1154" s="4" t="n">
        <v>86</v>
      </c>
      <c r="L1154" s="4" t="n">
        <v>99</v>
      </c>
      <c r="M1154" s="4" t="n">
        <v>33</v>
      </c>
      <c r="N1154" s="4" t="n">
        <v>1</v>
      </c>
      <c r="O1154" s="4" t="n">
        <v>8</v>
      </c>
      <c r="P1154" s="4" t="n">
        <v>2</v>
      </c>
      <c r="Q1154" s="4" t="n">
        <v>5</v>
      </c>
      <c r="R1154" s="4" t="n">
        <v>5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30</v>
      </c>
      <c r="AA1154" s="4" t="str">
        <f aca="false">IF(AND(Z1154 &lt; 36, Z1154&gt;23), "24-35",
IF(AND(Z1154 &lt; 51, Z1154&gt;35), "36-50",
IF(AND(Z1154 &lt; 66, Z1154&gt;50), "51-65",
IF(Z1154&gt;65, "66+", "?"))))</f>
        <v>24-35</v>
      </c>
      <c r="AB1154" s="4" t="n">
        <v>2831</v>
      </c>
      <c r="AC1154" s="4" t="n">
        <v>0</v>
      </c>
      <c r="AD1154" s="4" t="n">
        <v>1</v>
      </c>
      <c r="AE1154" s="4" t="n">
        <v>0</v>
      </c>
      <c r="AF1154" s="4" t="n">
        <v>0</v>
      </c>
      <c r="AG1154" s="4" t="n">
        <v>0</v>
      </c>
      <c r="AH1154" s="4" t="n">
        <v>0</v>
      </c>
      <c r="AI1154" s="4" t="n">
        <v>0</v>
      </c>
      <c r="AJ1154" s="4" t="n">
        <v>0</v>
      </c>
      <c r="AK1154" s="4" t="n">
        <v>1</v>
      </c>
      <c r="AL1154" s="4" t="n">
        <v>1645</v>
      </c>
      <c r="AM1154" s="5" t="n">
        <v>42018</v>
      </c>
      <c r="AN1154" s="3" t="n">
        <f aca="false">MONTH(AM1154)</f>
        <v>1</v>
      </c>
      <c r="AO1154" s="3" t="str">
        <f aca="false">TEXT(AM1154,"mmmm")</f>
        <v>January</v>
      </c>
    </row>
    <row r="1155" customFormat="false" ht="12.75" hidden="true" customHeight="false" outlineLevel="0" collapsed="false">
      <c r="A1155" s="3" t="n">
        <v>1154</v>
      </c>
      <c r="B1155" s="4" t="n">
        <v>66726</v>
      </c>
      <c r="C1155" s="4" t="n">
        <v>391</v>
      </c>
      <c r="E1155" s="4" t="n">
        <v>1</v>
      </c>
      <c r="F1155" s="4" t="n">
        <v>1</v>
      </c>
      <c r="G1155" s="4" t="n">
        <v>61</v>
      </c>
      <c r="H1155" s="4" t="n">
        <v>349</v>
      </c>
      <c r="I1155" s="4" t="n">
        <v>7</v>
      </c>
      <c r="J1155" s="4" t="n">
        <v>35</v>
      </c>
      <c r="K1155" s="4" t="n">
        <v>0</v>
      </c>
      <c r="L1155" s="4" t="n">
        <v>0</v>
      </c>
      <c r="M1155" s="4" t="n">
        <v>47</v>
      </c>
      <c r="N1155" s="4" t="n">
        <v>3</v>
      </c>
      <c r="O1155" s="4" t="n">
        <v>8</v>
      </c>
      <c r="P1155" s="4" t="n">
        <v>2</v>
      </c>
      <c r="Q1155" s="4" t="n">
        <v>4</v>
      </c>
      <c r="R1155" s="4" t="n">
        <v>7</v>
      </c>
      <c r="S1155" s="4" t="n">
        <v>0</v>
      </c>
      <c r="T1155" s="4" t="n">
        <v>0</v>
      </c>
      <c r="U1155" s="4" t="n">
        <v>0</v>
      </c>
      <c r="V1155" s="4" t="n">
        <v>1</v>
      </c>
      <c r="W1155" s="4" t="n">
        <v>0</v>
      </c>
      <c r="X1155" s="4" t="n">
        <v>0</v>
      </c>
      <c r="Y1155" s="4" t="n">
        <v>0</v>
      </c>
      <c r="Z1155" s="4" t="n">
        <v>63</v>
      </c>
      <c r="AA1155" s="4" t="str">
        <f aca="false">IF(AND(Z1155 &lt; 36, Z1155&gt;23), "24-35",
IF(AND(Z1155 &lt; 51, Z1155&gt;35), "36-50",
IF(AND(Z1155 &lt; 66, Z1155&gt;50), "51-65",
IF(Z1155&gt;65, "66+", "?"))))</f>
        <v>51-65</v>
      </c>
      <c r="AB1155" s="4" t="n">
        <v>2327</v>
      </c>
      <c r="AC1155" s="4" t="n">
        <v>0</v>
      </c>
      <c r="AD1155" s="4" t="n">
        <v>1</v>
      </c>
      <c r="AE1155" s="4" t="n">
        <v>0</v>
      </c>
      <c r="AF1155" s="4" t="n">
        <v>0</v>
      </c>
      <c r="AG1155" s="4" t="n">
        <v>0</v>
      </c>
      <c r="AH1155" s="4" t="n">
        <v>0</v>
      </c>
      <c r="AI1155" s="4" t="n">
        <v>0</v>
      </c>
      <c r="AJ1155" s="4" t="n">
        <v>1</v>
      </c>
      <c r="AK1155" s="4" t="n">
        <v>0</v>
      </c>
      <c r="AL1155" s="4" t="n">
        <v>344</v>
      </c>
      <c r="AM1155" s="5" t="n">
        <v>42522</v>
      </c>
      <c r="AN1155" s="3" t="n">
        <f aca="false">MONTH(AM1155)</f>
        <v>6</v>
      </c>
      <c r="AO1155" s="3" t="str">
        <f aca="false">TEXT(AM1155,"mmmm")</f>
        <v>June</v>
      </c>
    </row>
    <row r="1156" customFormat="false" ht="12.75" hidden="true" customHeight="false" outlineLevel="0" collapsed="false">
      <c r="A1156" s="3" t="n">
        <v>1155</v>
      </c>
      <c r="B1156" s="4" t="n">
        <v>23724</v>
      </c>
      <c r="C1156" s="4" t="n">
        <v>61</v>
      </c>
      <c r="E1156" s="4" t="n">
        <v>1</v>
      </c>
      <c r="F1156" s="4" t="n">
        <v>0</v>
      </c>
      <c r="G1156" s="4" t="n">
        <v>65</v>
      </c>
      <c r="H1156" s="4" t="n">
        <v>5</v>
      </c>
      <c r="I1156" s="4" t="n">
        <v>23</v>
      </c>
      <c r="J1156" s="4" t="n">
        <v>15</v>
      </c>
      <c r="K1156" s="4" t="n">
        <v>0</v>
      </c>
      <c r="L1156" s="4" t="n">
        <v>18</v>
      </c>
      <c r="M1156" s="4" t="n">
        <v>14</v>
      </c>
      <c r="N1156" s="4" t="n">
        <v>2</v>
      </c>
      <c r="O1156" s="4" t="n">
        <v>2</v>
      </c>
      <c r="P1156" s="4" t="n">
        <v>0</v>
      </c>
      <c r="Q1156" s="4" t="n">
        <v>3</v>
      </c>
      <c r="R1156" s="4" t="n">
        <v>8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41</v>
      </c>
      <c r="AA1156" s="4" t="str">
        <f aca="false">IF(AND(Z1156 &lt; 36, Z1156&gt;23), "24-35",
IF(AND(Z1156 &lt; 51, Z1156&gt;35), "36-50",
IF(AND(Z1156 &lt; 66, Z1156&gt;50), "51-65",
IF(Z1156&gt;65, "66+", "?"))))</f>
        <v>36-50</v>
      </c>
      <c r="AB1156" s="4" t="n">
        <v>2696</v>
      </c>
      <c r="AC1156" s="4" t="n">
        <v>0</v>
      </c>
      <c r="AD1156" s="4" t="n">
        <v>0</v>
      </c>
      <c r="AE1156" s="4" t="n">
        <v>0</v>
      </c>
      <c r="AF1156" s="4" t="n">
        <v>1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47</v>
      </c>
      <c r="AM1156" s="5" t="n">
        <v>42153</v>
      </c>
      <c r="AN1156" s="3" t="n">
        <f aca="false">MONTH(AM1156)</f>
        <v>5</v>
      </c>
      <c r="AO1156" s="3" t="str">
        <f aca="false">TEXT(AM1156,"mmmm")</f>
        <v>May</v>
      </c>
    </row>
    <row r="1157" customFormat="false" ht="12.75" hidden="true" customHeight="false" outlineLevel="0" collapsed="false">
      <c r="A1157" s="3" t="n">
        <v>1156</v>
      </c>
      <c r="B1157" s="4" t="n">
        <v>47353</v>
      </c>
      <c r="C1157" s="4" t="n">
        <v>221</v>
      </c>
      <c r="E1157" s="4" t="n">
        <v>0</v>
      </c>
      <c r="F1157" s="4" t="n">
        <v>1</v>
      </c>
      <c r="G1157" s="4" t="n">
        <v>93</v>
      </c>
      <c r="H1157" s="4" t="n">
        <v>184</v>
      </c>
      <c r="I1157" s="4" t="n">
        <v>2</v>
      </c>
      <c r="J1157" s="4" t="n">
        <v>19</v>
      </c>
      <c r="K1157" s="4" t="n">
        <v>8</v>
      </c>
      <c r="L1157" s="4" t="n">
        <v>8</v>
      </c>
      <c r="M1157" s="4" t="n">
        <v>4</v>
      </c>
      <c r="N1157" s="4" t="n">
        <v>3</v>
      </c>
      <c r="O1157" s="4" t="n">
        <v>2</v>
      </c>
      <c r="P1157" s="4" t="n">
        <v>2</v>
      </c>
      <c r="Q1157" s="4" t="n">
        <v>6</v>
      </c>
      <c r="R1157" s="4" t="n">
        <v>5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60</v>
      </c>
      <c r="AA1157" s="4" t="str">
        <f aca="false">IF(AND(Z1157 &lt; 36, Z1157&gt;23), "24-35",
IF(AND(Z1157 &lt; 51, Z1157&gt;35), "36-50",
IF(AND(Z1157 &lt; 66, Z1157&gt;50), "51-65",
IF(Z1157&gt;65, "66+", "?"))))</f>
        <v>51-65</v>
      </c>
      <c r="AB1157" s="4" t="n">
        <v>2387</v>
      </c>
      <c r="AC1157" s="4" t="n">
        <v>0</v>
      </c>
      <c r="AD1157" s="4" t="n">
        <v>1</v>
      </c>
      <c r="AE1157" s="4" t="n">
        <v>0</v>
      </c>
      <c r="AF1157" s="4" t="n">
        <v>0</v>
      </c>
      <c r="AG1157" s="4" t="n">
        <v>0</v>
      </c>
      <c r="AH1157" s="4" t="n">
        <v>0</v>
      </c>
      <c r="AI1157" s="4" t="n">
        <v>0</v>
      </c>
      <c r="AJ1157" s="4" t="n">
        <v>1</v>
      </c>
      <c r="AK1157" s="4" t="n">
        <v>0</v>
      </c>
      <c r="AL1157" s="4" t="n">
        <v>217</v>
      </c>
      <c r="AM1157" s="5" t="n">
        <v>42462</v>
      </c>
      <c r="AN1157" s="3" t="n">
        <f aca="false">MONTH(AM1157)</f>
        <v>4</v>
      </c>
      <c r="AO1157" s="3" t="str">
        <f aca="false">TEXT(AM1157,"mmmm")</f>
        <v>April</v>
      </c>
    </row>
    <row r="1158" customFormat="false" ht="12.75" hidden="true" customHeight="false" outlineLevel="0" collapsed="false">
      <c r="A1158" s="3" t="n">
        <v>1157</v>
      </c>
      <c r="B1158" s="4" t="n">
        <v>33444</v>
      </c>
      <c r="C1158" s="4" t="n">
        <v>16</v>
      </c>
      <c r="E1158" s="4" t="n">
        <v>1</v>
      </c>
      <c r="F1158" s="4" t="n">
        <v>1</v>
      </c>
      <c r="G1158" s="4" t="n">
        <v>24</v>
      </c>
      <c r="H1158" s="4" t="n">
        <v>8</v>
      </c>
      <c r="I1158" s="4" t="n">
        <v>0</v>
      </c>
      <c r="J1158" s="4" t="n">
        <v>8</v>
      </c>
      <c r="K1158" s="4" t="n">
        <v>0</v>
      </c>
      <c r="L1158" s="4" t="n">
        <v>0</v>
      </c>
      <c r="M1158" s="4" t="n">
        <v>2</v>
      </c>
      <c r="N1158" s="4" t="n">
        <v>1</v>
      </c>
      <c r="O1158" s="4" t="n">
        <v>1</v>
      </c>
      <c r="P1158" s="4" t="n">
        <v>0</v>
      </c>
      <c r="Q1158" s="4" t="n">
        <v>2</v>
      </c>
      <c r="R1158" s="4" t="n">
        <v>8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n">
        <v>68</v>
      </c>
      <c r="AA1158" s="4" t="str">
        <f aca="false">IF(AND(Z1158 &lt; 36, Z1158&gt;23), "24-35",
IF(AND(Z1158 &lt; 51, Z1158&gt;35), "36-50",
IF(AND(Z1158 &lt; 66, Z1158&gt;50), "51-65",
IF(Z1158&gt;65, "66+", "?"))))</f>
        <v>66+</v>
      </c>
      <c r="AB1158" s="4" t="n">
        <v>2762</v>
      </c>
      <c r="AC1158" s="4" t="n">
        <v>0</v>
      </c>
      <c r="AD1158" s="4" t="n">
        <v>1</v>
      </c>
      <c r="AE1158" s="4" t="n">
        <v>0</v>
      </c>
      <c r="AF1158" s="4" t="n">
        <v>0</v>
      </c>
      <c r="AG1158" s="4" t="n">
        <v>0</v>
      </c>
      <c r="AH1158" s="4" t="n">
        <v>0</v>
      </c>
      <c r="AI1158" s="4" t="n">
        <v>0</v>
      </c>
      <c r="AJ1158" s="4" t="n">
        <v>1</v>
      </c>
      <c r="AK1158" s="4" t="n">
        <v>0</v>
      </c>
      <c r="AL1158" s="4" t="n">
        <v>14</v>
      </c>
      <c r="AM1158" s="5" t="n">
        <v>42087</v>
      </c>
      <c r="AN1158" s="3" t="n">
        <f aca="false">MONTH(AM1158)</f>
        <v>3</v>
      </c>
      <c r="AO1158" s="3" t="str">
        <f aca="false">TEXT(AM1158,"mmmm")</f>
        <v>March</v>
      </c>
    </row>
    <row r="1159" customFormat="false" ht="12.75" hidden="true" customHeight="false" outlineLevel="0" collapsed="false">
      <c r="A1159" s="3" t="n">
        <v>1158</v>
      </c>
      <c r="B1159" s="4" t="n">
        <v>54386</v>
      </c>
      <c r="C1159" s="4" t="n">
        <v>445</v>
      </c>
      <c r="E1159" s="4" t="n">
        <v>0</v>
      </c>
      <c r="F1159" s="4" t="n">
        <v>1</v>
      </c>
      <c r="G1159" s="4" t="n">
        <v>8</v>
      </c>
      <c r="H1159" s="4" t="n">
        <v>277</v>
      </c>
      <c r="I1159" s="4" t="n">
        <v>21</v>
      </c>
      <c r="J1159" s="4" t="n">
        <v>64</v>
      </c>
      <c r="K1159" s="4" t="n">
        <v>62</v>
      </c>
      <c r="L1159" s="4" t="n">
        <v>21</v>
      </c>
      <c r="M1159" s="4" t="n">
        <v>25</v>
      </c>
      <c r="N1159" s="4" t="n">
        <v>2</v>
      </c>
      <c r="O1159" s="4" t="n">
        <v>3</v>
      </c>
      <c r="P1159" s="4" t="n">
        <v>2</v>
      </c>
      <c r="Q1159" s="4" t="n">
        <v>10</v>
      </c>
      <c r="R1159" s="4" t="n">
        <v>3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n">
        <v>39</v>
      </c>
      <c r="AA1159" s="4" t="str">
        <f aca="false">IF(AND(Z1159 &lt; 36, Z1159&gt;23), "24-35",
IF(AND(Z1159 &lt; 51, Z1159&gt;35), "36-50",
IF(AND(Z1159 &lt; 66, Z1159&gt;50), "51-65",
IF(Z1159&gt;65, "66+", "?"))))</f>
        <v>36-50</v>
      </c>
      <c r="AB1159" s="4" t="n">
        <v>2567</v>
      </c>
      <c r="AC1159" s="4" t="n">
        <v>0</v>
      </c>
      <c r="AD1159" s="4" t="n">
        <v>1</v>
      </c>
      <c r="AE1159" s="4" t="n">
        <v>0</v>
      </c>
      <c r="AF1159" s="4" t="n">
        <v>0</v>
      </c>
      <c r="AG1159" s="4" t="n">
        <v>0</v>
      </c>
      <c r="AH1159" s="4" t="n">
        <v>0</v>
      </c>
      <c r="AI1159" s="4" t="n">
        <v>1</v>
      </c>
      <c r="AJ1159" s="4" t="n">
        <v>0</v>
      </c>
      <c r="AK1159" s="4" t="n">
        <v>0</v>
      </c>
      <c r="AL1159" s="4" t="n">
        <v>420</v>
      </c>
      <c r="AM1159" s="5" t="n">
        <v>42282</v>
      </c>
      <c r="AN1159" s="3" t="n">
        <f aca="false">MONTH(AM1159)</f>
        <v>10</v>
      </c>
      <c r="AO1159" s="3" t="str">
        <f aca="false">TEXT(AM1159,"mmmm")</f>
        <v>October</v>
      </c>
    </row>
    <row r="1160" customFormat="false" ht="12.75" hidden="true" customHeight="false" outlineLevel="0" collapsed="false">
      <c r="A1160" s="3" t="n">
        <v>1159</v>
      </c>
      <c r="B1160" s="4" t="n">
        <v>28510</v>
      </c>
      <c r="C1160" s="4" t="n">
        <v>72</v>
      </c>
      <c r="E1160" s="4" t="n">
        <v>1</v>
      </c>
      <c r="F1160" s="4" t="n">
        <v>1</v>
      </c>
      <c r="G1160" s="4" t="n">
        <v>72</v>
      </c>
      <c r="H1160" s="4" t="n">
        <v>44</v>
      </c>
      <c r="I1160" s="4" t="n">
        <v>5</v>
      </c>
      <c r="J1160" s="4" t="n">
        <v>19</v>
      </c>
      <c r="K1160" s="4" t="n">
        <v>0</v>
      </c>
      <c r="L1160" s="4" t="n">
        <v>4</v>
      </c>
      <c r="M1160" s="4" t="n">
        <v>19</v>
      </c>
      <c r="N1160" s="4" t="n">
        <v>3</v>
      </c>
      <c r="O1160" s="4" t="n">
        <v>2</v>
      </c>
      <c r="P1160" s="4" t="n">
        <v>0</v>
      </c>
      <c r="Q1160" s="4" t="n">
        <v>4</v>
      </c>
      <c r="R1160" s="4" t="n">
        <v>5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39</v>
      </c>
      <c r="AA1160" s="4" t="str">
        <f aca="false">IF(AND(Z1160 &lt; 36, Z1160&gt;23), "24-35",
IF(AND(Z1160 &lt; 51, Z1160&gt;35), "36-50",
IF(AND(Z1160 &lt; 66, Z1160&gt;50), "51-65",
IF(Z1160&gt;65, "66+", "?"))))</f>
        <v>36-50</v>
      </c>
      <c r="AB1160" s="4" t="n">
        <v>2601</v>
      </c>
      <c r="AC1160" s="4" t="n">
        <v>1</v>
      </c>
      <c r="AD1160" s="4" t="n">
        <v>0</v>
      </c>
      <c r="AE1160" s="4" t="n">
        <v>0</v>
      </c>
      <c r="AF1160" s="4" t="n">
        <v>0</v>
      </c>
      <c r="AG1160" s="4" t="n">
        <v>0</v>
      </c>
      <c r="AH1160" s="4" t="n">
        <v>0</v>
      </c>
      <c r="AI1160" s="4" t="n">
        <v>1</v>
      </c>
      <c r="AJ1160" s="4" t="n">
        <v>0</v>
      </c>
      <c r="AK1160" s="4" t="n">
        <v>0</v>
      </c>
      <c r="AL1160" s="4" t="n">
        <v>53</v>
      </c>
      <c r="AM1160" s="5" t="n">
        <v>42248</v>
      </c>
      <c r="AN1160" s="3" t="n">
        <f aca="false">MONTH(AM1160)</f>
        <v>9</v>
      </c>
      <c r="AO1160" s="3" t="str">
        <f aca="false">TEXT(AM1160,"mmmm")</f>
        <v>September</v>
      </c>
    </row>
    <row r="1161" customFormat="false" ht="12.75" hidden="true" customHeight="false" outlineLevel="0" collapsed="false">
      <c r="A1161" s="3" t="n">
        <v>1160</v>
      </c>
      <c r="B1161" s="4" t="n">
        <v>90638</v>
      </c>
      <c r="C1161" s="4" t="n">
        <v>2429</v>
      </c>
      <c r="E1161" s="4" t="n">
        <v>0</v>
      </c>
      <c r="F1161" s="4" t="n">
        <v>0</v>
      </c>
      <c r="G1161" s="4" t="n">
        <v>29</v>
      </c>
      <c r="H1161" s="4" t="n">
        <v>1156</v>
      </c>
      <c r="I1161" s="4" t="n">
        <v>120</v>
      </c>
      <c r="J1161" s="4" t="n">
        <v>915</v>
      </c>
      <c r="K1161" s="4" t="n">
        <v>94</v>
      </c>
      <c r="L1161" s="4" t="n">
        <v>144</v>
      </c>
      <c r="M1161" s="4" t="n">
        <v>96</v>
      </c>
      <c r="N1161" s="4" t="n">
        <v>1</v>
      </c>
      <c r="O1161" s="4" t="n">
        <v>3</v>
      </c>
      <c r="P1161" s="4" t="n">
        <v>4</v>
      </c>
      <c r="Q1161" s="4" t="n">
        <v>10</v>
      </c>
      <c r="R1161" s="4" t="n">
        <v>1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1</v>
      </c>
      <c r="X1161" s="4" t="n">
        <v>0</v>
      </c>
      <c r="Y1161" s="4" t="n">
        <v>0</v>
      </c>
      <c r="Z1161" s="4" t="n">
        <v>29</v>
      </c>
      <c r="AA1161" s="4" t="str">
        <f aca="false">IF(AND(Z1161 &lt; 36, Z1161&gt;23), "24-35",
IF(AND(Z1161 &lt; 51, Z1161&gt;35), "36-50",
IF(AND(Z1161 &lt; 66, Z1161&gt;50), "51-65",
IF(Z1161&gt;65, "66+", "?"))))</f>
        <v>24-35</v>
      </c>
      <c r="AB1161" s="4" t="n">
        <v>2295</v>
      </c>
      <c r="AC1161" s="4" t="n">
        <v>0</v>
      </c>
      <c r="AD1161" s="4" t="n">
        <v>0</v>
      </c>
      <c r="AE1161" s="4" t="n">
        <v>1</v>
      </c>
      <c r="AF1161" s="4" t="n">
        <v>0</v>
      </c>
      <c r="AG1161" s="4" t="n">
        <v>0</v>
      </c>
      <c r="AH1161" s="4" t="n">
        <v>0</v>
      </c>
      <c r="AI1161" s="4" t="n">
        <v>0</v>
      </c>
      <c r="AJ1161" s="4" t="n">
        <v>1</v>
      </c>
      <c r="AK1161" s="4" t="n">
        <v>0</v>
      </c>
      <c r="AL1161" s="4" t="n">
        <v>2333</v>
      </c>
      <c r="AM1161" s="5" t="n">
        <v>42554</v>
      </c>
      <c r="AN1161" s="3" t="n">
        <f aca="false">MONTH(AM1161)</f>
        <v>7</v>
      </c>
      <c r="AO1161" s="3" t="str">
        <f aca="false">TEXT(AM1161,"mmmm")</f>
        <v>July</v>
      </c>
    </row>
    <row r="1162" customFormat="false" ht="12.75" hidden="true" customHeight="false" outlineLevel="0" collapsed="false">
      <c r="A1162" s="3" t="n">
        <v>1161</v>
      </c>
      <c r="B1162" s="4" t="n">
        <v>48070</v>
      </c>
      <c r="C1162" s="4" t="n">
        <v>485</v>
      </c>
      <c r="E1162" s="4" t="n">
        <v>0</v>
      </c>
      <c r="F1162" s="4" t="n">
        <v>1</v>
      </c>
      <c r="G1162" s="4" t="n">
        <v>33</v>
      </c>
      <c r="H1162" s="4" t="n">
        <v>373</v>
      </c>
      <c r="I1162" s="4" t="n">
        <v>14</v>
      </c>
      <c r="J1162" s="4" t="n">
        <v>83</v>
      </c>
      <c r="K1162" s="4" t="n">
        <v>6</v>
      </c>
      <c r="L1162" s="4" t="n">
        <v>9</v>
      </c>
      <c r="M1162" s="4" t="n">
        <v>19</v>
      </c>
      <c r="N1162" s="4" t="n">
        <v>3</v>
      </c>
      <c r="O1162" s="4" t="n">
        <v>8</v>
      </c>
      <c r="P1162" s="4" t="n">
        <v>2</v>
      </c>
      <c r="Q1162" s="4" t="n">
        <v>6</v>
      </c>
      <c r="R1162" s="4" t="n">
        <v>7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1</v>
      </c>
      <c r="Y1162" s="4" t="n">
        <v>0</v>
      </c>
      <c r="Z1162" s="4" t="n">
        <v>70</v>
      </c>
      <c r="AA1162" s="4" t="str">
        <f aca="false">IF(AND(Z1162 &lt; 36, Z1162&gt;23), "24-35",
IF(AND(Z1162 &lt; 51, Z1162&gt;35), "36-50",
IF(AND(Z1162 &lt; 66, Z1162&gt;50), "51-65",
IF(Z1162&gt;65, "66+", "?"))))</f>
        <v>66+</v>
      </c>
      <c r="AB1162" s="4" t="n">
        <v>2691</v>
      </c>
      <c r="AC1162" s="4" t="n">
        <v>0</v>
      </c>
      <c r="AD1162" s="4" t="n">
        <v>0</v>
      </c>
      <c r="AE1162" s="4" t="n">
        <v>0</v>
      </c>
      <c r="AF1162" s="4" t="n">
        <v>1</v>
      </c>
      <c r="AG1162" s="4" t="n">
        <v>0</v>
      </c>
      <c r="AH1162" s="4" t="n">
        <v>0</v>
      </c>
      <c r="AI1162" s="4" t="n">
        <v>1</v>
      </c>
      <c r="AJ1162" s="4" t="n">
        <v>0</v>
      </c>
      <c r="AK1162" s="4" t="n">
        <v>0</v>
      </c>
      <c r="AL1162" s="4" t="n">
        <v>466</v>
      </c>
      <c r="AM1162" s="5" t="n">
        <v>42158</v>
      </c>
      <c r="AN1162" s="3" t="n">
        <f aca="false">MONTH(AM1162)</f>
        <v>6</v>
      </c>
      <c r="AO1162" s="3" t="str">
        <f aca="false">TEXT(AM1162,"mmmm")</f>
        <v>June</v>
      </c>
    </row>
    <row r="1163" customFormat="false" ht="12.75" hidden="true" customHeight="false" outlineLevel="0" collapsed="false">
      <c r="A1163" s="3" t="n">
        <v>1162</v>
      </c>
      <c r="B1163" s="4" t="n">
        <v>43140</v>
      </c>
      <c r="C1163" s="4" t="n">
        <v>224</v>
      </c>
      <c r="E1163" s="4" t="n">
        <v>0</v>
      </c>
      <c r="F1163" s="4" t="n">
        <v>1</v>
      </c>
      <c r="G1163" s="4" t="n">
        <v>68</v>
      </c>
      <c r="H1163" s="4" t="n">
        <v>134</v>
      </c>
      <c r="I1163" s="4" t="n">
        <v>8</v>
      </c>
      <c r="J1163" s="4" t="n">
        <v>76</v>
      </c>
      <c r="K1163" s="4" t="n">
        <v>6</v>
      </c>
      <c r="L1163" s="4" t="n">
        <v>0</v>
      </c>
      <c r="M1163" s="4" t="n">
        <v>11</v>
      </c>
      <c r="N1163" s="4" t="n">
        <v>1</v>
      </c>
      <c r="O1163" s="4" t="n">
        <v>4</v>
      </c>
      <c r="P1163" s="4" t="n">
        <v>1</v>
      </c>
      <c r="Q1163" s="4" t="n">
        <v>5</v>
      </c>
      <c r="R1163" s="4" t="n">
        <v>6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63</v>
      </c>
      <c r="AA1163" s="4" t="str">
        <f aca="false">IF(AND(Z1163 &lt; 36, Z1163&gt;23), "24-35",
IF(AND(Z1163 &lt; 51, Z1163&gt;35), "36-50",
IF(AND(Z1163 &lt; 66, Z1163&gt;50), "51-65",
IF(Z1163&gt;65, "66+", "?"))))</f>
        <v>51-65</v>
      </c>
      <c r="AB1163" s="4" t="n">
        <v>2699</v>
      </c>
      <c r="AC1163" s="4" t="n">
        <v>0</v>
      </c>
      <c r="AD1163" s="4" t="n">
        <v>1</v>
      </c>
      <c r="AE1163" s="4" t="n">
        <v>0</v>
      </c>
      <c r="AF1163" s="4" t="n">
        <v>0</v>
      </c>
      <c r="AG1163" s="4" t="n">
        <v>0</v>
      </c>
      <c r="AH1163" s="4" t="n">
        <v>0</v>
      </c>
      <c r="AI1163" s="4" t="n">
        <v>1</v>
      </c>
      <c r="AJ1163" s="4" t="n">
        <v>0</v>
      </c>
      <c r="AK1163" s="4" t="n">
        <v>0</v>
      </c>
      <c r="AL1163" s="4" t="n">
        <v>213</v>
      </c>
      <c r="AM1163" s="5" t="n">
        <v>42150</v>
      </c>
      <c r="AN1163" s="3" t="n">
        <f aca="false">MONTH(AM1163)</f>
        <v>5</v>
      </c>
      <c r="AO1163" s="3" t="str">
        <f aca="false">TEXT(AM1163,"mmmm")</f>
        <v>May</v>
      </c>
    </row>
    <row r="1164" customFormat="false" ht="12.75" hidden="false" customHeight="false" outlineLevel="0" collapsed="false">
      <c r="A1164" s="3" t="n">
        <v>1163</v>
      </c>
      <c r="B1164" s="4" t="n">
        <v>101970</v>
      </c>
      <c r="C1164" s="4" t="n">
        <v>967</v>
      </c>
      <c r="D1164" s="4" t="n">
        <f aca="false">C1164*100/B1164</f>
        <v>0.948318132784152</v>
      </c>
      <c r="E1164" s="4" t="n">
        <v>0</v>
      </c>
      <c r="F1164" s="4" t="n">
        <v>0</v>
      </c>
      <c r="G1164" s="4" t="n">
        <v>69</v>
      </c>
      <c r="H1164" s="4" t="n">
        <v>722</v>
      </c>
      <c r="I1164" s="4" t="n">
        <v>27</v>
      </c>
      <c r="J1164" s="4" t="n">
        <v>102</v>
      </c>
      <c r="K1164" s="4" t="n">
        <v>44</v>
      </c>
      <c r="L1164" s="4" t="n">
        <v>72</v>
      </c>
      <c r="M1164" s="4" t="n">
        <v>168</v>
      </c>
      <c r="N1164" s="4" t="n">
        <v>0</v>
      </c>
      <c r="O1164" s="4" t="n">
        <v>6</v>
      </c>
      <c r="P1164" s="4" t="n">
        <v>8</v>
      </c>
      <c r="Q1164" s="4" t="n">
        <v>13</v>
      </c>
      <c r="R1164" s="4" t="n">
        <v>2</v>
      </c>
      <c r="S1164" s="4" t="n">
        <v>1</v>
      </c>
      <c r="T1164" s="4" t="n">
        <v>0</v>
      </c>
      <c r="U1164" s="4" t="n">
        <v>0</v>
      </c>
      <c r="V1164" s="4" t="n">
        <v>1</v>
      </c>
      <c r="W1164" s="4" t="n">
        <v>1</v>
      </c>
      <c r="X1164" s="4" t="n">
        <v>0</v>
      </c>
      <c r="Y1164" s="4" t="n">
        <v>1</v>
      </c>
      <c r="Z1164" s="4" t="n">
        <v>37</v>
      </c>
      <c r="AA1164" s="4" t="str">
        <f aca="false">IF(AND(Z1164 &lt; 36, Z1164&gt;23), "24-35",
IF(AND(Z1164 &lt; 51, Z1164&gt;35), "36-50",
IF(AND(Z1164 &lt; 66, Z1164&gt;50), "51-65",
IF(Z1164&gt;65, "66+", "?"))))</f>
        <v>36-50</v>
      </c>
      <c r="AB1164" s="4" t="n">
        <v>2633</v>
      </c>
      <c r="AC1164" s="4" t="n">
        <v>0</v>
      </c>
      <c r="AD1164" s="4" t="n">
        <v>0</v>
      </c>
      <c r="AE1164" s="4" t="n">
        <v>1</v>
      </c>
      <c r="AF1164" s="4" t="n">
        <v>0</v>
      </c>
      <c r="AG1164" s="4" t="n">
        <v>0</v>
      </c>
      <c r="AH1164" s="4" t="n">
        <v>0</v>
      </c>
      <c r="AI1164" s="4" t="n">
        <v>1</v>
      </c>
      <c r="AJ1164" s="4" t="n">
        <v>0</v>
      </c>
      <c r="AK1164" s="4" t="n">
        <v>0</v>
      </c>
      <c r="AL1164" s="4" t="n">
        <v>799</v>
      </c>
      <c r="AM1164" s="5" t="n">
        <v>42216</v>
      </c>
      <c r="AN1164" s="3" t="n">
        <f aca="false">MONTH(AM1164)</f>
        <v>7</v>
      </c>
      <c r="AO1164" s="3" t="str">
        <f aca="false">TEXT(AM1164,"mmmm")</f>
        <v>July</v>
      </c>
    </row>
    <row r="1165" customFormat="false" ht="12.75" hidden="true" customHeight="false" outlineLevel="0" collapsed="false">
      <c r="A1165" s="3" t="n">
        <v>1164</v>
      </c>
      <c r="B1165" s="4" t="n">
        <v>15056</v>
      </c>
      <c r="C1165" s="4" t="n">
        <v>48</v>
      </c>
      <c r="E1165" s="4" t="n">
        <v>1</v>
      </c>
      <c r="F1165" s="4" t="n">
        <v>1</v>
      </c>
      <c r="G1165" s="4" t="n">
        <v>76</v>
      </c>
      <c r="H1165" s="4" t="n">
        <v>6</v>
      </c>
      <c r="I1165" s="4" t="n">
        <v>12</v>
      </c>
      <c r="J1165" s="4" t="n">
        <v>3</v>
      </c>
      <c r="K1165" s="4" t="n">
        <v>21</v>
      </c>
      <c r="L1165" s="4" t="n">
        <v>6</v>
      </c>
      <c r="M1165" s="4" t="n">
        <v>40</v>
      </c>
      <c r="N1165" s="4" t="n">
        <v>5</v>
      </c>
      <c r="O1165" s="4" t="n">
        <v>2</v>
      </c>
      <c r="P1165" s="4" t="n">
        <v>2</v>
      </c>
      <c r="Q1165" s="4" t="n">
        <v>3</v>
      </c>
      <c r="R1165" s="4" t="n">
        <v>5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62</v>
      </c>
      <c r="AA1165" s="4" t="str">
        <f aca="false">IF(AND(Z1165 &lt; 36, Z1165&gt;23), "24-35",
IF(AND(Z1165 &lt; 51, Z1165&gt;35), "36-50",
IF(AND(Z1165 &lt; 66, Z1165&gt;50), "51-65",
IF(Z1165&gt;65, "66+", "?"))))</f>
        <v>51-65</v>
      </c>
      <c r="AB1165" s="4" t="n">
        <v>2581</v>
      </c>
      <c r="AC1165" s="4" t="n">
        <v>0</v>
      </c>
      <c r="AD1165" s="4" t="n">
        <v>0</v>
      </c>
      <c r="AE1165" s="4" t="n">
        <v>1</v>
      </c>
      <c r="AF1165" s="4" t="n">
        <v>0</v>
      </c>
      <c r="AG1165" s="4" t="n">
        <v>0</v>
      </c>
      <c r="AH1165" s="4" t="n">
        <v>0</v>
      </c>
      <c r="AI1165" s="4" t="n">
        <v>0</v>
      </c>
      <c r="AJ1165" s="4" t="n">
        <v>0</v>
      </c>
      <c r="AK1165" s="4" t="n">
        <v>0</v>
      </c>
      <c r="AL1165" s="4" t="n">
        <v>8</v>
      </c>
      <c r="AM1165" s="5" t="n">
        <v>42268</v>
      </c>
      <c r="AN1165" s="3" t="n">
        <f aca="false">MONTH(AM1165)</f>
        <v>9</v>
      </c>
      <c r="AO1165" s="3" t="str">
        <f aca="false">TEXT(AM1165,"mmmm")</f>
        <v>September</v>
      </c>
    </row>
    <row r="1166" customFormat="false" ht="12.75" hidden="true" customHeight="false" outlineLevel="0" collapsed="false">
      <c r="A1166" s="3" t="n">
        <v>1165</v>
      </c>
      <c r="B1166" s="4" t="n">
        <v>26954</v>
      </c>
      <c r="C1166" s="4" t="n">
        <v>16</v>
      </c>
      <c r="E1166" s="4" t="n">
        <v>1</v>
      </c>
      <c r="F1166" s="4" t="n">
        <v>0</v>
      </c>
      <c r="G1166" s="4" t="n">
        <v>17</v>
      </c>
      <c r="H1166" s="4" t="n">
        <v>4</v>
      </c>
      <c r="I1166" s="4" t="n">
        <v>1</v>
      </c>
      <c r="J1166" s="4" t="n">
        <v>11</v>
      </c>
      <c r="K1166" s="4" t="n">
        <v>0</v>
      </c>
      <c r="L1166" s="4" t="n">
        <v>0</v>
      </c>
      <c r="M1166" s="4" t="n">
        <v>1</v>
      </c>
      <c r="N1166" s="4" t="n">
        <v>1</v>
      </c>
      <c r="O1166" s="4" t="n">
        <v>1</v>
      </c>
      <c r="P1166" s="4" t="n">
        <v>0</v>
      </c>
      <c r="Q1166" s="4" t="n">
        <v>2</v>
      </c>
      <c r="R1166" s="4" t="n">
        <v>7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0</v>
      </c>
      <c r="Y1166" s="4" t="n">
        <v>0</v>
      </c>
      <c r="Z1166" s="4" t="n">
        <v>49</v>
      </c>
      <c r="AA1166" s="4" t="str">
        <f aca="false">IF(AND(Z1166 &lt; 36, Z1166&gt;23), "24-35",
IF(AND(Z1166 &lt; 51, Z1166&gt;35), "36-50",
IF(AND(Z1166 &lt; 66, Z1166&gt;50), "51-65",
IF(Z1166&gt;65, "66+", "?"))))</f>
        <v>36-50</v>
      </c>
      <c r="AB1166" s="4" t="n">
        <v>2211</v>
      </c>
      <c r="AC1166" s="4" t="n">
        <v>0</v>
      </c>
      <c r="AD1166" s="4" t="n">
        <v>0</v>
      </c>
      <c r="AE1166" s="4" t="n">
        <v>1</v>
      </c>
      <c r="AF1166" s="4" t="n">
        <v>0</v>
      </c>
      <c r="AG1166" s="4" t="n">
        <v>0</v>
      </c>
      <c r="AH1166" s="4" t="n">
        <v>0</v>
      </c>
      <c r="AI1166" s="4" t="n">
        <v>1</v>
      </c>
      <c r="AJ1166" s="4" t="n">
        <v>0</v>
      </c>
      <c r="AK1166" s="4" t="n">
        <v>0</v>
      </c>
      <c r="AL1166" s="4" t="n">
        <v>15</v>
      </c>
      <c r="AM1166" s="5" t="n">
        <v>42638</v>
      </c>
      <c r="AN1166" s="3" t="n">
        <f aca="false">MONTH(AM1166)</f>
        <v>9</v>
      </c>
      <c r="AO1166" s="3" t="str">
        <f aca="false">TEXT(AM1166,"mmmm")</f>
        <v>September</v>
      </c>
    </row>
    <row r="1167" customFormat="false" ht="12.75" hidden="true" customHeight="false" outlineLevel="0" collapsed="false">
      <c r="A1167" s="3" t="n">
        <v>1166</v>
      </c>
      <c r="B1167" s="4" t="n">
        <v>22327</v>
      </c>
      <c r="C1167" s="4" t="n">
        <v>19</v>
      </c>
      <c r="E1167" s="4" t="n">
        <v>1</v>
      </c>
      <c r="F1167" s="4" t="n">
        <v>0</v>
      </c>
      <c r="G1167" s="4" t="n">
        <v>94</v>
      </c>
      <c r="H1167" s="4" t="n">
        <v>5</v>
      </c>
      <c r="I1167" s="4" t="n">
        <v>4</v>
      </c>
      <c r="J1167" s="4" t="n">
        <v>8</v>
      </c>
      <c r="K1167" s="4" t="n">
        <v>2</v>
      </c>
      <c r="L1167" s="4" t="n">
        <v>0</v>
      </c>
      <c r="M1167" s="4" t="n">
        <v>5</v>
      </c>
      <c r="N1167" s="4" t="n">
        <v>1</v>
      </c>
      <c r="O1167" s="4" t="n">
        <v>1</v>
      </c>
      <c r="P1167" s="4" t="n">
        <v>0</v>
      </c>
      <c r="Q1167" s="4" t="n">
        <v>3</v>
      </c>
      <c r="R1167" s="4" t="n">
        <v>5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35</v>
      </c>
      <c r="AA1167" s="4" t="str">
        <f aca="false">IF(AND(Z1167 &lt; 36, Z1167&gt;23), "24-35",
IF(AND(Z1167 &lt; 51, Z1167&gt;35), "36-50",
IF(AND(Z1167 &lt; 66, Z1167&gt;50), "51-65",
IF(Z1167&gt;65, "66+", "?"))))</f>
        <v>24-35</v>
      </c>
      <c r="AB1167" s="4" t="n">
        <v>2490</v>
      </c>
      <c r="AC1167" s="4" t="n">
        <v>0</v>
      </c>
      <c r="AD1167" s="4" t="n">
        <v>0</v>
      </c>
      <c r="AE1167" s="4" t="n">
        <v>1</v>
      </c>
      <c r="AF1167" s="4" t="n">
        <v>0</v>
      </c>
      <c r="AG1167" s="4" t="n">
        <v>0</v>
      </c>
      <c r="AH1167" s="4" t="n">
        <v>0</v>
      </c>
      <c r="AI1167" s="4" t="n">
        <v>1</v>
      </c>
      <c r="AJ1167" s="4" t="n">
        <v>0</v>
      </c>
      <c r="AK1167" s="4" t="n">
        <v>0</v>
      </c>
      <c r="AL1167" s="4" t="n">
        <v>14</v>
      </c>
      <c r="AM1167" s="5" t="n">
        <v>42359</v>
      </c>
      <c r="AN1167" s="3" t="n">
        <f aca="false">MONTH(AM1167)</f>
        <v>12</v>
      </c>
      <c r="AO1167" s="3" t="str">
        <f aca="false">TEXT(AM1167,"mmmm")</f>
        <v>December</v>
      </c>
    </row>
    <row r="1168" customFormat="false" ht="12.75" hidden="true" customHeight="false" outlineLevel="0" collapsed="false">
      <c r="A1168" s="3" t="n">
        <v>1167</v>
      </c>
      <c r="B1168" s="4" t="n">
        <v>44393</v>
      </c>
      <c r="C1168" s="4" t="n">
        <v>50</v>
      </c>
      <c r="E1168" s="4" t="n">
        <v>1</v>
      </c>
      <c r="F1168" s="4" t="n">
        <v>1</v>
      </c>
      <c r="G1168" s="4" t="n">
        <v>86</v>
      </c>
      <c r="H1168" s="4" t="n">
        <v>24</v>
      </c>
      <c r="I1168" s="4" t="n">
        <v>2</v>
      </c>
      <c r="J1168" s="4" t="n">
        <v>20</v>
      </c>
      <c r="K1168" s="4" t="n">
        <v>2</v>
      </c>
      <c r="L1168" s="4" t="n">
        <v>2</v>
      </c>
      <c r="M1168" s="4" t="n">
        <v>10</v>
      </c>
      <c r="N1168" s="4" t="n">
        <v>2</v>
      </c>
      <c r="O1168" s="4" t="n">
        <v>1</v>
      </c>
      <c r="P1168" s="4" t="n">
        <v>0</v>
      </c>
      <c r="Q1168" s="4" t="n">
        <v>4</v>
      </c>
      <c r="R1168" s="4" t="n">
        <v>4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55</v>
      </c>
      <c r="AA1168" s="4" t="str">
        <f aca="false">IF(AND(Z1168 &lt; 36, Z1168&gt;23), "24-35",
IF(AND(Z1168 &lt; 51, Z1168&gt;35), "36-50",
IF(AND(Z1168 &lt; 66, Z1168&gt;50), "51-65",
IF(Z1168&gt;65, "66+", "?"))))</f>
        <v>51-65</v>
      </c>
      <c r="AB1168" s="4" t="n">
        <v>2470</v>
      </c>
      <c r="AC1168" s="4" t="n">
        <v>0</v>
      </c>
      <c r="AD1168" s="4" t="n">
        <v>1</v>
      </c>
      <c r="AE1168" s="4" t="n">
        <v>0</v>
      </c>
      <c r="AF1168" s="4" t="n">
        <v>0</v>
      </c>
      <c r="AG1168" s="4" t="n">
        <v>0</v>
      </c>
      <c r="AH1168" s="4" t="n">
        <v>0</v>
      </c>
      <c r="AI1168" s="4" t="n">
        <v>1</v>
      </c>
      <c r="AJ1168" s="4" t="n">
        <v>0</v>
      </c>
      <c r="AK1168" s="4" t="n">
        <v>0</v>
      </c>
      <c r="AL1168" s="4" t="n">
        <v>40</v>
      </c>
      <c r="AM1168" s="5" t="n">
        <v>42379</v>
      </c>
      <c r="AN1168" s="3" t="n">
        <f aca="false">MONTH(AM1168)</f>
        <v>1</v>
      </c>
      <c r="AO1168" s="3" t="str">
        <f aca="false">TEXT(AM1168,"mmmm")</f>
        <v>January</v>
      </c>
    </row>
    <row r="1169" customFormat="false" ht="12.75" hidden="true" customHeight="false" outlineLevel="0" collapsed="false">
      <c r="A1169" s="3" t="n">
        <v>1168</v>
      </c>
      <c r="B1169" s="4" t="n">
        <v>62000</v>
      </c>
      <c r="C1169" s="4" t="n">
        <v>1000</v>
      </c>
      <c r="E1169" s="4" t="n">
        <v>0</v>
      </c>
      <c r="F1169" s="4" t="n">
        <v>1</v>
      </c>
      <c r="G1169" s="4" t="n">
        <v>25</v>
      </c>
      <c r="H1169" s="4" t="n">
        <v>899</v>
      </c>
      <c r="I1169" s="4" t="n">
        <v>0</v>
      </c>
      <c r="J1169" s="4" t="n">
        <v>101</v>
      </c>
      <c r="K1169" s="4" t="n">
        <v>0</v>
      </c>
      <c r="L1169" s="4" t="n">
        <v>0</v>
      </c>
      <c r="M1169" s="4" t="n">
        <v>20</v>
      </c>
      <c r="N1169" s="4" t="n">
        <v>1</v>
      </c>
      <c r="O1169" s="4" t="n">
        <v>6</v>
      </c>
      <c r="P1169" s="4" t="n">
        <v>6</v>
      </c>
      <c r="Q1169" s="4" t="n">
        <v>13</v>
      </c>
      <c r="R1169" s="4" t="n">
        <v>4</v>
      </c>
      <c r="S1169" s="4" t="n">
        <v>1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68</v>
      </c>
      <c r="AA1169" s="4" t="str">
        <f aca="false">IF(AND(Z1169 &lt; 36, Z1169&gt;23), "24-35",
IF(AND(Z1169 &lt; 51, Z1169&gt;35), "36-50",
IF(AND(Z1169 &lt; 66, Z1169&gt;50), "51-65",
IF(Z1169&gt;65, "66+", "?"))))</f>
        <v>66+</v>
      </c>
      <c r="AB1169" s="4" t="n">
        <v>2467</v>
      </c>
      <c r="AC1169" s="4" t="n">
        <v>0</v>
      </c>
      <c r="AD1169" s="4" t="n">
        <v>0</v>
      </c>
      <c r="AE1169" s="4" t="n">
        <v>1</v>
      </c>
      <c r="AF1169" s="4" t="n">
        <v>0</v>
      </c>
      <c r="AG1169" s="4" t="n">
        <v>0</v>
      </c>
      <c r="AH1169" s="4" t="n">
        <v>0</v>
      </c>
      <c r="AI1169" s="4" t="n">
        <v>0</v>
      </c>
      <c r="AJ1169" s="4" t="n">
        <v>0</v>
      </c>
      <c r="AK1169" s="4" t="n">
        <v>1</v>
      </c>
      <c r="AL1169" s="4" t="n">
        <v>980</v>
      </c>
      <c r="AM1169" s="5" t="n">
        <v>42382</v>
      </c>
      <c r="AN1169" s="3" t="n">
        <f aca="false">MONTH(AM1169)</f>
        <v>1</v>
      </c>
      <c r="AO1169" s="3" t="str">
        <f aca="false">TEXT(AM1169,"mmmm")</f>
        <v>January</v>
      </c>
    </row>
    <row r="1170" customFormat="false" ht="12.75" hidden="true" customHeight="false" outlineLevel="0" collapsed="false">
      <c r="A1170" s="3" t="n">
        <v>1169</v>
      </c>
      <c r="B1170" s="4" t="n">
        <v>31497</v>
      </c>
      <c r="C1170" s="4" t="n">
        <v>151</v>
      </c>
      <c r="E1170" s="4" t="n">
        <v>0</v>
      </c>
      <c r="F1170" s="4" t="n">
        <v>1</v>
      </c>
      <c r="G1170" s="4" t="n">
        <v>22</v>
      </c>
      <c r="H1170" s="4" t="n">
        <v>108</v>
      </c>
      <c r="I1170" s="4" t="n">
        <v>1</v>
      </c>
      <c r="J1170" s="4" t="n">
        <v>28</v>
      </c>
      <c r="K1170" s="4" t="n">
        <v>13</v>
      </c>
      <c r="L1170" s="4" t="n">
        <v>1</v>
      </c>
      <c r="M1170" s="4" t="n">
        <v>4</v>
      </c>
      <c r="N1170" s="4" t="n">
        <v>2</v>
      </c>
      <c r="O1170" s="4" t="n">
        <v>3</v>
      </c>
      <c r="P1170" s="4" t="n">
        <v>1</v>
      </c>
      <c r="Q1170" s="4" t="n">
        <v>4</v>
      </c>
      <c r="R1170" s="4" t="n">
        <v>8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58</v>
      </c>
      <c r="AA1170" s="4" t="str">
        <f aca="false">IF(AND(Z1170 &lt; 36, Z1170&gt;23), "24-35",
IF(AND(Z1170 &lt; 51, Z1170&gt;35), "36-50",
IF(AND(Z1170 &lt; 66, Z1170&gt;50), "51-65",
IF(Z1170&gt;65, "66+", "?"))))</f>
        <v>51-65</v>
      </c>
      <c r="AB1170" s="4" t="n">
        <v>2729</v>
      </c>
      <c r="AC1170" s="4" t="n">
        <v>0</v>
      </c>
      <c r="AD1170" s="4" t="n">
        <v>0</v>
      </c>
      <c r="AE1170" s="4" t="n">
        <v>0</v>
      </c>
      <c r="AF1170" s="4" t="n">
        <v>1</v>
      </c>
      <c r="AG1170" s="4" t="n">
        <v>0</v>
      </c>
      <c r="AH1170" s="4" t="n">
        <v>0</v>
      </c>
      <c r="AI1170" s="4" t="n">
        <v>0</v>
      </c>
      <c r="AJ1170" s="4" t="n">
        <v>0</v>
      </c>
      <c r="AK1170" s="4" t="n">
        <v>1</v>
      </c>
      <c r="AL1170" s="4" t="n">
        <v>147</v>
      </c>
      <c r="AM1170" s="5" t="n">
        <v>42120</v>
      </c>
      <c r="AN1170" s="3" t="n">
        <f aca="false">MONTH(AM1170)</f>
        <v>4</v>
      </c>
      <c r="AO1170" s="3" t="str">
        <f aca="false">TEXT(AM1170,"mmmm")</f>
        <v>April</v>
      </c>
    </row>
    <row r="1171" customFormat="false" ht="12.75" hidden="true" customHeight="false" outlineLevel="0" collapsed="false">
      <c r="A1171" s="3" t="n">
        <v>1170</v>
      </c>
      <c r="B1171" s="4" t="n">
        <v>45894</v>
      </c>
      <c r="C1171" s="4" t="n">
        <v>38</v>
      </c>
      <c r="E1171" s="4" t="n">
        <v>0</v>
      </c>
      <c r="F1171" s="4" t="n">
        <v>2</v>
      </c>
      <c r="G1171" s="4" t="n">
        <v>15</v>
      </c>
      <c r="H1171" s="4" t="n">
        <v>27</v>
      </c>
      <c r="I1171" s="4" t="n">
        <v>2</v>
      </c>
      <c r="J1171" s="4" t="n">
        <v>7</v>
      </c>
      <c r="K1171" s="4" t="n">
        <v>0</v>
      </c>
      <c r="L1171" s="4" t="n">
        <v>2</v>
      </c>
      <c r="M1171" s="4" t="n">
        <v>13</v>
      </c>
      <c r="N1171" s="4" t="n">
        <v>1</v>
      </c>
      <c r="O1171" s="4" t="n">
        <v>1</v>
      </c>
      <c r="P1171" s="4" t="n">
        <v>0</v>
      </c>
      <c r="Q1171" s="4" t="n">
        <v>3</v>
      </c>
      <c r="R1171" s="4" t="n">
        <v>5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n">
        <v>46</v>
      </c>
      <c r="AA1171" s="4" t="str">
        <f aca="false">IF(AND(Z1171 &lt; 36, Z1171&gt;23), "24-35",
IF(AND(Z1171 &lt; 51, Z1171&gt;35), "36-50",
IF(AND(Z1171 &lt; 66, Z1171&gt;50), "51-65",
IF(Z1171&gt;65, "66+", "?"))))</f>
        <v>36-50</v>
      </c>
      <c r="AB1171" s="4" t="n">
        <v>2281</v>
      </c>
      <c r="AC1171" s="4" t="n">
        <v>0</v>
      </c>
      <c r="AD1171" s="4" t="n">
        <v>1</v>
      </c>
      <c r="AE1171" s="4" t="n">
        <v>0</v>
      </c>
      <c r="AF1171" s="4" t="n">
        <v>0</v>
      </c>
      <c r="AG1171" s="4" t="n">
        <v>0</v>
      </c>
      <c r="AH1171" s="4" t="n">
        <v>1</v>
      </c>
      <c r="AI1171" s="4" t="n">
        <v>0</v>
      </c>
      <c r="AJ1171" s="4" t="n">
        <v>0</v>
      </c>
      <c r="AK1171" s="4" t="n">
        <v>0</v>
      </c>
      <c r="AL1171" s="4" t="n">
        <v>25</v>
      </c>
      <c r="AM1171" s="5" t="n">
        <v>42568</v>
      </c>
      <c r="AN1171" s="3" t="n">
        <f aca="false">MONTH(AM1171)</f>
        <v>7</v>
      </c>
      <c r="AO1171" s="3" t="str">
        <f aca="false">TEXT(AM1171,"mmmm")</f>
        <v>July</v>
      </c>
    </row>
    <row r="1172" customFormat="false" ht="12.75" hidden="false" customHeight="false" outlineLevel="0" collapsed="false">
      <c r="A1172" s="3" t="n">
        <v>1171</v>
      </c>
      <c r="B1172" s="4" t="n">
        <v>102692</v>
      </c>
      <c r="C1172" s="4" t="n">
        <v>964</v>
      </c>
      <c r="D1172" s="4" t="n">
        <f aca="false">C1172*100/B1172</f>
        <v>0.938729404432673</v>
      </c>
      <c r="E1172" s="4" t="n">
        <v>0</v>
      </c>
      <c r="F1172" s="4" t="n">
        <v>0</v>
      </c>
      <c r="G1172" s="4" t="n">
        <v>5</v>
      </c>
      <c r="H1172" s="4" t="n">
        <v>168</v>
      </c>
      <c r="I1172" s="4" t="n">
        <v>148</v>
      </c>
      <c r="J1172" s="4" t="n">
        <v>444</v>
      </c>
      <c r="K1172" s="4" t="n">
        <v>32</v>
      </c>
      <c r="L1172" s="4" t="n">
        <v>172</v>
      </c>
      <c r="M1172" s="4" t="n">
        <v>148</v>
      </c>
      <c r="N1172" s="4" t="n">
        <v>1</v>
      </c>
      <c r="O1172" s="4" t="n">
        <v>6</v>
      </c>
      <c r="P1172" s="4" t="n">
        <v>9</v>
      </c>
      <c r="Q1172" s="4" t="n">
        <v>13</v>
      </c>
      <c r="R1172" s="4" t="n">
        <v>2</v>
      </c>
      <c r="S1172" s="4" t="n">
        <v>1</v>
      </c>
      <c r="T1172" s="4" t="n">
        <v>1</v>
      </c>
      <c r="U1172" s="4" t="n">
        <v>0</v>
      </c>
      <c r="V1172" s="4" t="n">
        <v>1</v>
      </c>
      <c r="W1172" s="4" t="n">
        <v>1</v>
      </c>
      <c r="X1172" s="4" t="n">
        <v>0</v>
      </c>
      <c r="Y1172" s="4" t="n">
        <v>1</v>
      </c>
      <c r="Z1172" s="4" t="n">
        <v>46</v>
      </c>
      <c r="AA1172" s="4" t="str">
        <f aca="false">IF(AND(Z1172 &lt; 36, Z1172&gt;23), "24-35",
IF(AND(Z1172 &lt; 51, Z1172&gt;35), "36-50",
IF(AND(Z1172 &lt; 66, Z1172&gt;50), "51-65",
IF(Z1172&gt;65, "66+", "?"))))</f>
        <v>36-50</v>
      </c>
      <c r="AB1172" s="4" t="n">
        <v>2609</v>
      </c>
      <c r="AC1172" s="4" t="n">
        <v>1</v>
      </c>
      <c r="AD1172" s="4" t="n">
        <v>0</v>
      </c>
      <c r="AE1172" s="4" t="n">
        <v>0</v>
      </c>
      <c r="AF1172" s="4" t="n">
        <v>0</v>
      </c>
      <c r="AG1172" s="4" t="n">
        <v>0</v>
      </c>
      <c r="AH1172" s="4" t="n">
        <v>0</v>
      </c>
      <c r="AI1172" s="4" t="n">
        <v>1</v>
      </c>
      <c r="AJ1172" s="4" t="n">
        <v>0</v>
      </c>
      <c r="AK1172" s="4" t="n">
        <v>0</v>
      </c>
      <c r="AL1172" s="4" t="n">
        <v>816</v>
      </c>
      <c r="AM1172" s="5" t="n">
        <v>42240</v>
      </c>
      <c r="AN1172" s="3" t="n">
        <f aca="false">MONTH(AM1172)</f>
        <v>8</v>
      </c>
      <c r="AO1172" s="3" t="str">
        <f aca="false">TEXT(AM1172,"mmmm")</f>
        <v>August</v>
      </c>
    </row>
    <row r="1173" customFormat="false" ht="12.75" hidden="false" customHeight="false" outlineLevel="0" collapsed="false">
      <c r="A1173" s="3" t="n">
        <v>1172</v>
      </c>
      <c r="B1173" s="4" t="n">
        <v>81698</v>
      </c>
      <c r="C1173" s="4" t="n">
        <v>961</v>
      </c>
      <c r="D1173" s="4" t="n">
        <f aca="false">C1173*100/B1173</f>
        <v>1.17628338515019</v>
      </c>
      <c r="E1173" s="4" t="n">
        <v>0</v>
      </c>
      <c r="F1173" s="4" t="n">
        <v>0</v>
      </c>
      <c r="G1173" s="4" t="n">
        <v>4</v>
      </c>
      <c r="H1173" s="4" t="n">
        <v>179</v>
      </c>
      <c r="I1173" s="4" t="n">
        <v>28</v>
      </c>
      <c r="J1173" s="4" t="n">
        <v>520</v>
      </c>
      <c r="K1173" s="4" t="n">
        <v>111</v>
      </c>
      <c r="L1173" s="4" t="n">
        <v>123</v>
      </c>
      <c r="M1173" s="4" t="n">
        <v>47</v>
      </c>
      <c r="N1173" s="4" t="n">
        <v>1</v>
      </c>
      <c r="O1173" s="4" t="n">
        <v>3</v>
      </c>
      <c r="P1173" s="4" t="n">
        <v>8</v>
      </c>
      <c r="Q1173" s="4" t="n">
        <v>13</v>
      </c>
      <c r="R1173" s="4" t="n">
        <v>1</v>
      </c>
      <c r="S1173" s="4" t="n">
        <v>0</v>
      </c>
      <c r="T1173" s="4" t="n">
        <v>0</v>
      </c>
      <c r="U1173" s="4" t="n">
        <v>0</v>
      </c>
      <c r="V1173" s="4" t="n">
        <v>0</v>
      </c>
      <c r="W1173" s="4" t="n">
        <v>0</v>
      </c>
      <c r="X1173" s="4" t="n">
        <v>0</v>
      </c>
      <c r="Y1173" s="4" t="n">
        <v>1</v>
      </c>
      <c r="Z1173" s="4" t="n">
        <v>71</v>
      </c>
      <c r="AA1173" s="4" t="str">
        <f aca="false">IF(AND(Z1173 &lt; 36, Z1173&gt;23), "24-35",
IF(AND(Z1173 &lt; 51, Z1173&gt;35), "36-50",
IF(AND(Z1173 &lt; 66, Z1173&gt;50), "51-65",
IF(Z1173&gt;65, "66+", "?"))))</f>
        <v>66+</v>
      </c>
      <c r="AB1173" s="4" t="n">
        <v>2394</v>
      </c>
      <c r="AC1173" s="4" t="n">
        <v>0</v>
      </c>
      <c r="AD1173" s="4" t="n">
        <v>1</v>
      </c>
      <c r="AE1173" s="4" t="n">
        <v>0</v>
      </c>
      <c r="AF1173" s="4" t="n">
        <v>0</v>
      </c>
      <c r="AG1173" s="4" t="n">
        <v>0</v>
      </c>
      <c r="AH1173" s="4" t="n">
        <v>0</v>
      </c>
      <c r="AI1173" s="4" t="n">
        <v>0</v>
      </c>
      <c r="AJ1173" s="4" t="n">
        <v>1</v>
      </c>
      <c r="AK1173" s="4" t="n">
        <v>0</v>
      </c>
      <c r="AL1173" s="4" t="n">
        <v>914</v>
      </c>
      <c r="AM1173" s="5" t="n">
        <v>42455</v>
      </c>
      <c r="AN1173" s="3" t="n">
        <f aca="false">MONTH(AM1173)</f>
        <v>3</v>
      </c>
      <c r="AO1173" s="3" t="str">
        <f aca="false">TEXT(AM1173,"mmmm")</f>
        <v>March</v>
      </c>
    </row>
    <row r="1174" customFormat="false" ht="12.75" hidden="true" customHeight="false" outlineLevel="0" collapsed="false">
      <c r="A1174" s="3" t="n">
        <v>1173</v>
      </c>
      <c r="B1174" s="4" t="n">
        <v>58401</v>
      </c>
      <c r="C1174" s="4" t="n">
        <v>67</v>
      </c>
      <c r="E1174" s="4" t="n">
        <v>0</v>
      </c>
      <c r="F1174" s="4" t="n">
        <v>1</v>
      </c>
      <c r="G1174" s="4" t="n">
        <v>55</v>
      </c>
      <c r="H1174" s="4" t="n">
        <v>10</v>
      </c>
      <c r="I1174" s="4" t="n">
        <v>0</v>
      </c>
      <c r="J1174" s="4" t="n">
        <v>11</v>
      </c>
      <c r="K1174" s="4" t="n">
        <v>17</v>
      </c>
      <c r="L1174" s="4" t="n">
        <v>29</v>
      </c>
      <c r="M1174" s="4" t="n">
        <v>29</v>
      </c>
      <c r="N1174" s="4" t="n">
        <v>1</v>
      </c>
      <c r="O1174" s="4" t="n">
        <v>1</v>
      </c>
      <c r="P1174" s="4" t="n">
        <v>2</v>
      </c>
      <c r="Q1174" s="4" t="n">
        <v>2</v>
      </c>
      <c r="R1174" s="4" t="n">
        <v>4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n">
        <v>60</v>
      </c>
      <c r="AA1174" s="4" t="str">
        <f aca="false">IF(AND(Z1174 &lt; 36, Z1174&gt;23), "24-35",
IF(AND(Z1174 &lt; 51, Z1174&gt;35), "36-50",
IF(AND(Z1174 &lt; 66, Z1174&gt;50), "51-65",
IF(Z1174&gt;65, "66+", "?"))))</f>
        <v>51-65</v>
      </c>
      <c r="AB1174" s="4" t="n">
        <v>2229</v>
      </c>
      <c r="AC1174" s="4" t="n">
        <v>1</v>
      </c>
      <c r="AD1174" s="4" t="n">
        <v>0</v>
      </c>
      <c r="AE1174" s="4" t="n">
        <v>0</v>
      </c>
      <c r="AF1174" s="4" t="n">
        <v>0</v>
      </c>
      <c r="AG1174" s="4" t="n">
        <v>0</v>
      </c>
      <c r="AH1174" s="4" t="n">
        <v>0</v>
      </c>
      <c r="AI1174" s="4" t="n">
        <v>1</v>
      </c>
      <c r="AJ1174" s="4" t="n">
        <v>0</v>
      </c>
      <c r="AK1174" s="4" t="n">
        <v>0</v>
      </c>
      <c r="AL1174" s="4" t="n">
        <v>38</v>
      </c>
      <c r="AM1174" s="5" t="n">
        <v>42620</v>
      </c>
      <c r="AN1174" s="3" t="n">
        <f aca="false">MONTH(AM1174)</f>
        <v>9</v>
      </c>
      <c r="AO1174" s="3" t="str">
        <f aca="false">TEXT(AM1174,"mmmm")</f>
        <v>September</v>
      </c>
    </row>
    <row r="1175" customFormat="false" ht="12.75" hidden="true" customHeight="false" outlineLevel="0" collapsed="false">
      <c r="A1175" s="3" t="n">
        <v>1174</v>
      </c>
      <c r="B1175" s="4" t="n">
        <v>62307</v>
      </c>
      <c r="C1175" s="4" t="n">
        <v>150</v>
      </c>
      <c r="E1175" s="4" t="n">
        <v>0</v>
      </c>
      <c r="F1175" s="4" t="n">
        <v>1</v>
      </c>
      <c r="G1175" s="4" t="n">
        <v>94</v>
      </c>
      <c r="H1175" s="4" t="n">
        <v>87</v>
      </c>
      <c r="I1175" s="4" t="n">
        <v>13</v>
      </c>
      <c r="J1175" s="4" t="n">
        <v>34</v>
      </c>
      <c r="K1175" s="4" t="n">
        <v>10</v>
      </c>
      <c r="L1175" s="4" t="n">
        <v>6</v>
      </c>
      <c r="M1175" s="4" t="n">
        <v>10</v>
      </c>
      <c r="N1175" s="4" t="n">
        <v>1</v>
      </c>
      <c r="O1175" s="4" t="n">
        <v>4</v>
      </c>
      <c r="P1175" s="4" t="n">
        <v>0</v>
      </c>
      <c r="Q1175" s="4" t="n">
        <v>4</v>
      </c>
      <c r="R1175" s="4" t="n">
        <v>5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68</v>
      </c>
      <c r="AA1175" s="4" t="str">
        <f aca="false">IF(AND(Z1175 &lt; 36, Z1175&gt;23), "24-35",
IF(AND(Z1175 &lt; 51, Z1175&gt;35), "36-50",
IF(AND(Z1175 &lt; 66, Z1175&gt;50), "51-65",
IF(Z1175&gt;65, "66+", "?"))))</f>
        <v>66+</v>
      </c>
      <c r="AB1175" s="4" t="n">
        <v>2291</v>
      </c>
      <c r="AC1175" s="4" t="n">
        <v>0</v>
      </c>
      <c r="AD1175" s="4" t="n">
        <v>0</v>
      </c>
      <c r="AE1175" s="4" t="n">
        <v>1</v>
      </c>
      <c r="AF1175" s="4" t="n">
        <v>0</v>
      </c>
      <c r="AG1175" s="4" t="n">
        <v>0</v>
      </c>
      <c r="AH1175" s="4" t="n">
        <v>0</v>
      </c>
      <c r="AI1175" s="4" t="n">
        <v>1</v>
      </c>
      <c r="AJ1175" s="4" t="n">
        <v>0</v>
      </c>
      <c r="AK1175" s="4" t="n">
        <v>0</v>
      </c>
      <c r="AL1175" s="4" t="n">
        <v>140</v>
      </c>
      <c r="AM1175" s="5" t="n">
        <v>42558</v>
      </c>
      <c r="AN1175" s="3" t="n">
        <f aca="false">MONTH(AM1175)</f>
        <v>7</v>
      </c>
      <c r="AO1175" s="3" t="str">
        <f aca="false">TEXT(AM1175,"mmmm")</f>
        <v>July</v>
      </c>
    </row>
    <row r="1176" customFormat="false" ht="12.75" hidden="true" customHeight="false" outlineLevel="0" collapsed="false">
      <c r="A1176" s="3" t="n">
        <v>1175</v>
      </c>
      <c r="B1176" s="4" t="n">
        <v>43641</v>
      </c>
      <c r="C1176" s="4" t="n">
        <v>116</v>
      </c>
      <c r="E1176" s="4" t="n">
        <v>1</v>
      </c>
      <c r="F1176" s="4" t="n">
        <v>1</v>
      </c>
      <c r="G1176" s="4" t="n">
        <v>50</v>
      </c>
      <c r="H1176" s="4" t="n">
        <v>57</v>
      </c>
      <c r="I1176" s="4" t="n">
        <v>2</v>
      </c>
      <c r="J1176" s="4" t="n">
        <v>51</v>
      </c>
      <c r="K1176" s="4" t="n">
        <v>4</v>
      </c>
      <c r="L1176" s="4" t="n">
        <v>2</v>
      </c>
      <c r="M1176" s="4" t="n">
        <v>23</v>
      </c>
      <c r="N1176" s="4" t="n">
        <v>3</v>
      </c>
      <c r="O1176" s="4" t="n">
        <v>2</v>
      </c>
      <c r="P1176" s="4" t="n">
        <v>1</v>
      </c>
      <c r="Q1176" s="4" t="n">
        <v>4</v>
      </c>
      <c r="R1176" s="4" t="n">
        <v>6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n">
        <v>51</v>
      </c>
      <c r="AA1176" s="4" t="str">
        <f aca="false">IF(AND(Z1176 &lt; 36, Z1176&gt;23), "24-35",
IF(AND(Z1176 &lt; 51, Z1176&gt;35), "36-50",
IF(AND(Z1176 &lt; 66, Z1176&gt;50), "51-65",
IF(Z1176&gt;65, "66+", "?"))))</f>
        <v>51-65</v>
      </c>
      <c r="AB1176" s="4" t="n">
        <v>2592</v>
      </c>
      <c r="AC1176" s="4" t="n">
        <v>0</v>
      </c>
      <c r="AD1176" s="4" t="n">
        <v>1</v>
      </c>
      <c r="AE1176" s="4" t="n">
        <v>0</v>
      </c>
      <c r="AF1176" s="4" t="n">
        <v>0</v>
      </c>
      <c r="AG1176" s="4" t="n">
        <v>0</v>
      </c>
      <c r="AH1176" s="4" t="n">
        <v>0</v>
      </c>
      <c r="AI1176" s="4" t="n">
        <v>0</v>
      </c>
      <c r="AJ1176" s="4" t="n">
        <v>1</v>
      </c>
      <c r="AK1176" s="4" t="n">
        <v>0</v>
      </c>
      <c r="AL1176" s="4" t="n">
        <v>93</v>
      </c>
      <c r="AM1176" s="5" t="n">
        <v>42257</v>
      </c>
      <c r="AN1176" s="3" t="n">
        <f aca="false">MONTH(AM1176)</f>
        <v>9</v>
      </c>
      <c r="AO1176" s="3" t="str">
        <f aca="false">TEXT(AM1176,"mmmm")</f>
        <v>September</v>
      </c>
    </row>
    <row r="1177" customFormat="false" ht="12.75" hidden="true" customHeight="false" outlineLevel="0" collapsed="false">
      <c r="A1177" s="3" t="n">
        <v>1176</v>
      </c>
      <c r="B1177" s="4" t="n">
        <v>63841</v>
      </c>
      <c r="C1177" s="4" t="n">
        <v>777</v>
      </c>
      <c r="E1177" s="4" t="n">
        <v>0</v>
      </c>
      <c r="F1177" s="4" t="n">
        <v>1</v>
      </c>
      <c r="G1177" s="4" t="n">
        <v>64</v>
      </c>
      <c r="H1177" s="4" t="n">
        <v>635</v>
      </c>
      <c r="I1177" s="4" t="n">
        <v>15</v>
      </c>
      <c r="J1177" s="4" t="n">
        <v>100</v>
      </c>
      <c r="K1177" s="4" t="n">
        <v>20</v>
      </c>
      <c r="L1177" s="4" t="n">
        <v>7</v>
      </c>
      <c r="M1177" s="4" t="n">
        <v>131</v>
      </c>
      <c r="N1177" s="4" t="n">
        <v>1</v>
      </c>
      <c r="O1177" s="4" t="n">
        <v>9</v>
      </c>
      <c r="P1177" s="4" t="n">
        <v>3</v>
      </c>
      <c r="Q1177" s="4" t="n">
        <v>9</v>
      </c>
      <c r="R1177" s="4" t="n">
        <v>6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52</v>
      </c>
      <c r="AA1177" s="4" t="str">
        <f aca="false">IF(AND(Z1177 &lt; 36, Z1177&gt;23), "24-35",
IF(AND(Z1177 &lt; 51, Z1177&gt;35), "36-50",
IF(AND(Z1177 &lt; 66, Z1177&gt;50), "51-65",
IF(Z1177&gt;65, "66+", "?"))))</f>
        <v>51-65</v>
      </c>
      <c r="AB1177" s="4" t="n">
        <v>2593</v>
      </c>
      <c r="AC1177" s="4" t="n">
        <v>1</v>
      </c>
      <c r="AD1177" s="4" t="n">
        <v>0</v>
      </c>
      <c r="AE1177" s="4" t="n">
        <v>0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1</v>
      </c>
      <c r="AK1177" s="4" t="n">
        <v>0</v>
      </c>
      <c r="AL1177" s="4" t="n">
        <v>646</v>
      </c>
      <c r="AM1177" s="5" t="n">
        <v>42256</v>
      </c>
      <c r="AN1177" s="3" t="n">
        <f aca="false">MONTH(AM1177)</f>
        <v>9</v>
      </c>
      <c r="AO1177" s="3" t="str">
        <f aca="false">TEXT(AM1177,"mmmm")</f>
        <v>September</v>
      </c>
    </row>
    <row r="1178" customFormat="false" ht="12.75" hidden="true" customHeight="false" outlineLevel="0" collapsed="false">
      <c r="A1178" s="3" t="n">
        <v>1177</v>
      </c>
      <c r="B1178" s="4" t="n">
        <v>46891</v>
      </c>
      <c r="C1178" s="4" t="n">
        <v>122</v>
      </c>
      <c r="E1178" s="4" t="n">
        <v>0</v>
      </c>
      <c r="F1178" s="4" t="n">
        <v>1</v>
      </c>
      <c r="G1178" s="4" t="n">
        <v>91</v>
      </c>
      <c r="H1178" s="4" t="n">
        <v>43</v>
      </c>
      <c r="I1178" s="4" t="n">
        <v>12</v>
      </c>
      <c r="J1178" s="4" t="n">
        <v>23</v>
      </c>
      <c r="K1178" s="4" t="n">
        <v>29</v>
      </c>
      <c r="L1178" s="4" t="n">
        <v>15</v>
      </c>
      <c r="M1178" s="4" t="n">
        <v>61</v>
      </c>
      <c r="N1178" s="4" t="n">
        <v>1</v>
      </c>
      <c r="O1178" s="4" t="n">
        <v>2</v>
      </c>
      <c r="P1178" s="4" t="n">
        <v>1</v>
      </c>
      <c r="Q1178" s="4" t="n">
        <v>4</v>
      </c>
      <c r="R1178" s="4" t="n">
        <v>4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4" t="n">
        <v>55</v>
      </c>
      <c r="AA1178" s="4" t="str">
        <f aca="false">IF(AND(Z1178 &lt; 36, Z1178&gt;23), "24-35",
IF(AND(Z1178 &lt; 51, Z1178&gt;35), "36-50",
IF(AND(Z1178 &lt; 66, Z1178&gt;50), "51-65",
IF(Z1178&gt;65, "66+", "?"))))</f>
        <v>51-65</v>
      </c>
      <c r="AB1178" s="4" t="n">
        <v>2460</v>
      </c>
      <c r="AC1178" s="4" t="n">
        <v>0</v>
      </c>
      <c r="AD1178" s="4" t="n">
        <v>1</v>
      </c>
      <c r="AE1178" s="4" t="n">
        <v>0</v>
      </c>
      <c r="AF1178" s="4" t="n">
        <v>0</v>
      </c>
      <c r="AG1178" s="4" t="n">
        <v>0</v>
      </c>
      <c r="AH1178" s="4" t="n">
        <v>1</v>
      </c>
      <c r="AI1178" s="4" t="n">
        <v>0</v>
      </c>
      <c r="AJ1178" s="4" t="n">
        <v>0</v>
      </c>
      <c r="AK1178" s="4" t="n">
        <v>0</v>
      </c>
      <c r="AL1178" s="4" t="n">
        <v>61</v>
      </c>
      <c r="AM1178" s="5" t="n">
        <v>42389</v>
      </c>
      <c r="AN1178" s="3" t="n">
        <f aca="false">MONTH(AM1178)</f>
        <v>1</v>
      </c>
      <c r="AO1178" s="3" t="str">
        <f aca="false">TEXT(AM1178,"mmmm")</f>
        <v>January</v>
      </c>
    </row>
    <row r="1179" customFormat="false" ht="12.75" hidden="true" customHeight="false" outlineLevel="0" collapsed="false">
      <c r="A1179" s="3" t="n">
        <v>1178</v>
      </c>
      <c r="B1179" s="4" t="n">
        <v>70091</v>
      </c>
      <c r="C1179" s="4" t="n">
        <v>1150</v>
      </c>
      <c r="E1179" s="4" t="n">
        <v>1</v>
      </c>
      <c r="F1179" s="4" t="n">
        <v>0</v>
      </c>
      <c r="G1179" s="4" t="n">
        <v>11</v>
      </c>
      <c r="H1179" s="4" t="n">
        <v>964</v>
      </c>
      <c r="I1179" s="4" t="n">
        <v>34</v>
      </c>
      <c r="J1179" s="4" t="n">
        <v>137</v>
      </c>
      <c r="K1179" s="4" t="n">
        <v>15</v>
      </c>
      <c r="L1179" s="4" t="n">
        <v>0</v>
      </c>
      <c r="M1179" s="4" t="n">
        <v>11</v>
      </c>
      <c r="N1179" s="4" t="n">
        <v>2</v>
      </c>
      <c r="O1179" s="4" t="n">
        <v>5</v>
      </c>
      <c r="P1179" s="4" t="n">
        <v>2</v>
      </c>
      <c r="Q1179" s="4" t="n">
        <v>10</v>
      </c>
      <c r="R1179" s="4" t="n">
        <v>8</v>
      </c>
      <c r="S1179" s="4" t="n">
        <v>0</v>
      </c>
      <c r="T1179" s="4" t="n">
        <v>0</v>
      </c>
      <c r="U1179" s="4" t="n">
        <v>0</v>
      </c>
      <c r="V1179" s="4" t="n">
        <v>1</v>
      </c>
      <c r="W1179" s="4" t="n">
        <v>0</v>
      </c>
      <c r="X1179" s="4" t="n">
        <v>0</v>
      </c>
      <c r="Y1179" s="4" t="n">
        <v>0</v>
      </c>
      <c r="Z1179" s="4" t="n">
        <v>51</v>
      </c>
      <c r="AA1179" s="4" t="str">
        <f aca="false">IF(AND(Z1179 &lt; 36, Z1179&gt;23), "24-35",
IF(AND(Z1179 &lt; 51, Z1179&gt;35), "36-50",
IF(AND(Z1179 &lt; 66, Z1179&gt;50), "51-65",
IF(Z1179&gt;65, "66+", "?"))))</f>
        <v>51-65</v>
      </c>
      <c r="AB1179" s="4" t="n">
        <v>2614</v>
      </c>
      <c r="AC1179" s="4" t="n">
        <v>0</v>
      </c>
      <c r="AD1179" s="4" t="n">
        <v>1</v>
      </c>
      <c r="AE1179" s="4" t="n">
        <v>0</v>
      </c>
      <c r="AF1179" s="4" t="n">
        <v>0</v>
      </c>
      <c r="AG1179" s="4" t="n">
        <v>0</v>
      </c>
      <c r="AH1179" s="4" t="n">
        <v>0</v>
      </c>
      <c r="AI1179" s="4" t="n">
        <v>0</v>
      </c>
      <c r="AJ1179" s="4" t="n">
        <v>1</v>
      </c>
      <c r="AK1179" s="4" t="n">
        <v>0</v>
      </c>
      <c r="AL1179" s="4" t="n">
        <v>1139</v>
      </c>
      <c r="AM1179" s="5" t="n">
        <v>42235</v>
      </c>
      <c r="AN1179" s="3" t="n">
        <f aca="false">MONTH(AM1179)</f>
        <v>8</v>
      </c>
      <c r="AO1179" s="3" t="str">
        <f aca="false">TEXT(AM1179,"mmmm")</f>
        <v>August</v>
      </c>
    </row>
    <row r="1180" customFormat="false" ht="12.75" hidden="true" customHeight="false" outlineLevel="0" collapsed="false">
      <c r="A1180" s="3" t="n">
        <v>1179</v>
      </c>
      <c r="B1180" s="4" t="n">
        <v>78075</v>
      </c>
      <c r="C1180" s="4" t="n">
        <v>908</v>
      </c>
      <c r="E1180" s="4" t="n">
        <v>0</v>
      </c>
      <c r="F1180" s="4" t="n">
        <v>0</v>
      </c>
      <c r="G1180" s="4" t="n">
        <v>72</v>
      </c>
      <c r="H1180" s="4" t="n">
        <v>572</v>
      </c>
      <c r="I1180" s="4" t="n">
        <v>8</v>
      </c>
      <c r="J1180" s="4" t="n">
        <v>259</v>
      </c>
      <c r="K1180" s="4" t="n">
        <v>34</v>
      </c>
      <c r="L1180" s="4" t="n">
        <v>35</v>
      </c>
      <c r="M1180" s="4" t="n">
        <v>80</v>
      </c>
      <c r="N1180" s="4" t="n">
        <v>1</v>
      </c>
      <c r="O1180" s="4" t="n">
        <v>3</v>
      </c>
      <c r="P1180" s="4" t="n">
        <v>5</v>
      </c>
      <c r="Q1180" s="4" t="n">
        <v>5</v>
      </c>
      <c r="R1180" s="4" t="n">
        <v>1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48</v>
      </c>
      <c r="AA1180" s="4" t="str">
        <f aca="false">IF(AND(Z1180 &lt; 36, Z1180&gt;23), "24-35",
IF(AND(Z1180 &lt; 51, Z1180&gt;35), "36-50",
IF(AND(Z1180 &lt; 66, Z1180&gt;50), "51-65",
IF(Z1180&gt;65, "66+", "?"))))</f>
        <v>36-50</v>
      </c>
      <c r="AB1180" s="4" t="n">
        <v>2244</v>
      </c>
      <c r="AC1180" s="4" t="n">
        <v>0</v>
      </c>
      <c r="AD1180" s="4" t="n">
        <v>1</v>
      </c>
      <c r="AE1180" s="4" t="n">
        <v>0</v>
      </c>
      <c r="AF1180" s="4" t="n">
        <v>0</v>
      </c>
      <c r="AG1180" s="4" t="n">
        <v>0</v>
      </c>
      <c r="AH1180" s="4" t="n">
        <v>0</v>
      </c>
      <c r="AI1180" s="4" t="n">
        <v>0</v>
      </c>
      <c r="AJ1180" s="4" t="n">
        <v>0</v>
      </c>
      <c r="AK1180" s="4" t="n">
        <v>1</v>
      </c>
      <c r="AL1180" s="4" t="n">
        <v>828</v>
      </c>
      <c r="AM1180" s="5" t="n">
        <v>42605</v>
      </c>
      <c r="AN1180" s="3" t="n">
        <f aca="false">MONTH(AM1180)</f>
        <v>8</v>
      </c>
      <c r="AO1180" s="3" t="str">
        <f aca="false">TEXT(AM1180,"mmmm")</f>
        <v>August</v>
      </c>
    </row>
    <row r="1181" customFormat="false" ht="12.75" hidden="true" customHeight="false" outlineLevel="0" collapsed="false">
      <c r="A1181" s="3" t="n">
        <v>1180</v>
      </c>
      <c r="B1181" s="4" t="n">
        <v>59184</v>
      </c>
      <c r="C1181" s="4" t="n">
        <v>1006</v>
      </c>
      <c r="E1181" s="4" t="n">
        <v>0</v>
      </c>
      <c r="F1181" s="4" t="n">
        <v>1</v>
      </c>
      <c r="G1181" s="4" t="n">
        <v>6</v>
      </c>
      <c r="H1181" s="4" t="n">
        <v>341</v>
      </c>
      <c r="I1181" s="4" t="n">
        <v>142</v>
      </c>
      <c r="J1181" s="4" t="n">
        <v>113</v>
      </c>
      <c r="K1181" s="4" t="n">
        <v>259</v>
      </c>
      <c r="L1181" s="4" t="n">
        <v>151</v>
      </c>
      <c r="M1181" s="4" t="n">
        <v>66</v>
      </c>
      <c r="N1181" s="4" t="n">
        <v>3</v>
      </c>
      <c r="O1181" s="4" t="n">
        <v>6</v>
      </c>
      <c r="P1181" s="4" t="n">
        <v>6</v>
      </c>
      <c r="Q1181" s="4" t="n">
        <v>12</v>
      </c>
      <c r="R1181" s="4" t="n">
        <v>5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59</v>
      </c>
      <c r="AA1181" s="4" t="str">
        <f aca="false">IF(AND(Z1181 &lt; 36, Z1181&gt;23), "24-35",
IF(AND(Z1181 &lt; 51, Z1181&gt;35), "36-50",
IF(AND(Z1181 &lt; 66, Z1181&gt;50), "51-65",
IF(Z1181&gt;65, "66+", "?"))))</f>
        <v>51-65</v>
      </c>
      <c r="AB1181" s="4" t="n">
        <v>2817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1</v>
      </c>
      <c r="AH1181" s="4" t="n">
        <v>1</v>
      </c>
      <c r="AI1181" s="4" t="n">
        <v>0</v>
      </c>
      <c r="AJ1181" s="4" t="n">
        <v>0</v>
      </c>
      <c r="AK1181" s="4" t="n">
        <v>0</v>
      </c>
      <c r="AL1181" s="4" t="n">
        <v>940</v>
      </c>
      <c r="AM1181" s="5" t="n">
        <v>42032</v>
      </c>
      <c r="AN1181" s="3" t="n">
        <f aca="false">MONTH(AM1181)</f>
        <v>1</v>
      </c>
      <c r="AO1181" s="3" t="str">
        <f aca="false">TEXT(AM1181,"mmmm")</f>
        <v>January</v>
      </c>
    </row>
    <row r="1182" customFormat="false" ht="12.75" hidden="true" customHeight="false" outlineLevel="0" collapsed="false">
      <c r="A1182" s="3" t="n">
        <v>1181</v>
      </c>
      <c r="B1182" s="4" t="n">
        <v>54809</v>
      </c>
      <c r="C1182" s="4" t="n">
        <v>152</v>
      </c>
      <c r="E1182" s="4" t="n">
        <v>1</v>
      </c>
      <c r="F1182" s="4" t="n">
        <v>1</v>
      </c>
      <c r="G1182" s="4" t="n">
        <v>0</v>
      </c>
      <c r="H1182" s="4" t="n">
        <v>63</v>
      </c>
      <c r="I1182" s="4" t="n">
        <v>6</v>
      </c>
      <c r="J1182" s="4" t="n">
        <v>57</v>
      </c>
      <c r="K1182" s="4" t="n">
        <v>13</v>
      </c>
      <c r="L1182" s="4" t="n">
        <v>13</v>
      </c>
      <c r="M1182" s="4" t="n">
        <v>22</v>
      </c>
      <c r="N1182" s="4" t="n">
        <v>4</v>
      </c>
      <c r="O1182" s="4" t="n">
        <v>2</v>
      </c>
      <c r="P1182" s="4" t="n">
        <v>1</v>
      </c>
      <c r="Q1182" s="4" t="n">
        <v>5</v>
      </c>
      <c r="R1182" s="4" t="n">
        <v>4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43</v>
      </c>
      <c r="AA1182" s="4" t="str">
        <f aca="false">IF(AND(Z1182 &lt; 36, Z1182&gt;23), "24-35",
IF(AND(Z1182 &lt; 51, Z1182&gt;35), "36-50",
IF(AND(Z1182 &lt; 66, Z1182&gt;50), "51-65",
IF(Z1182&gt;65, "66+", "?"))))</f>
        <v>36-50</v>
      </c>
      <c r="AB1182" s="4" t="n">
        <v>2450</v>
      </c>
      <c r="AC1182" s="4" t="n">
        <v>0</v>
      </c>
      <c r="AD1182" s="4" t="n">
        <v>1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1</v>
      </c>
      <c r="AJ1182" s="4" t="n">
        <v>0</v>
      </c>
      <c r="AK1182" s="4" t="n">
        <v>0</v>
      </c>
      <c r="AL1182" s="4" t="n">
        <v>130</v>
      </c>
      <c r="AM1182" s="5" t="n">
        <v>42399</v>
      </c>
      <c r="AN1182" s="3" t="n">
        <f aca="false">MONTH(AM1182)</f>
        <v>1</v>
      </c>
      <c r="AO1182" s="3" t="str">
        <f aca="false">TEXT(AM1182,"mmmm")</f>
        <v>January</v>
      </c>
    </row>
    <row r="1183" customFormat="false" ht="12.75" hidden="true" customHeight="false" outlineLevel="0" collapsed="false">
      <c r="A1183" s="3" t="n">
        <v>1182</v>
      </c>
      <c r="B1183" s="4" t="n">
        <v>58113</v>
      </c>
      <c r="C1183" s="4" t="n">
        <v>674</v>
      </c>
      <c r="E1183" s="4" t="n">
        <v>0</v>
      </c>
      <c r="F1183" s="4" t="n">
        <v>1</v>
      </c>
      <c r="G1183" s="4" t="n">
        <v>66</v>
      </c>
      <c r="H1183" s="4" t="n">
        <v>221</v>
      </c>
      <c r="I1183" s="4" t="n">
        <v>104</v>
      </c>
      <c r="J1183" s="4" t="n">
        <v>169</v>
      </c>
      <c r="K1183" s="4" t="n">
        <v>102</v>
      </c>
      <c r="L1183" s="4" t="n">
        <v>78</v>
      </c>
      <c r="M1183" s="4" t="n">
        <v>84</v>
      </c>
      <c r="N1183" s="4" t="n">
        <v>3</v>
      </c>
      <c r="O1183" s="4" t="n">
        <v>9</v>
      </c>
      <c r="P1183" s="4" t="n">
        <v>2</v>
      </c>
      <c r="Q1183" s="4" t="n">
        <v>8</v>
      </c>
      <c r="R1183" s="4" t="n">
        <v>7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1</v>
      </c>
      <c r="Y1183" s="4" t="n">
        <v>0</v>
      </c>
      <c r="Z1183" s="4" t="n">
        <v>61</v>
      </c>
      <c r="AA1183" s="4" t="str">
        <f aca="false">IF(AND(Z1183 &lt; 36, Z1183&gt;23), "24-35",
IF(AND(Z1183 &lt; 51, Z1183&gt;35), "36-50",
IF(AND(Z1183 &lt; 66, Z1183&gt;50), "51-65",
IF(Z1183&gt;65, "66+", "?"))))</f>
        <v>51-65</v>
      </c>
      <c r="AB1183" s="4" t="n">
        <v>2679</v>
      </c>
      <c r="AC1183" s="4" t="n">
        <v>0</v>
      </c>
      <c r="AD1183" s="4" t="n">
        <v>1</v>
      </c>
      <c r="AE1183" s="4" t="n">
        <v>0</v>
      </c>
      <c r="AF1183" s="4" t="n">
        <v>0</v>
      </c>
      <c r="AG1183" s="4" t="n">
        <v>0</v>
      </c>
      <c r="AH1183" s="4" t="n">
        <v>0</v>
      </c>
      <c r="AI1183" s="4" t="n">
        <v>1</v>
      </c>
      <c r="AJ1183" s="4" t="n">
        <v>0</v>
      </c>
      <c r="AK1183" s="4" t="n">
        <v>0</v>
      </c>
      <c r="AL1183" s="4" t="n">
        <v>590</v>
      </c>
      <c r="AM1183" s="5" t="n">
        <v>42170</v>
      </c>
      <c r="AN1183" s="3" t="n">
        <f aca="false">MONTH(AM1183)</f>
        <v>6</v>
      </c>
      <c r="AO1183" s="3" t="str">
        <f aca="false">TEXT(AM1183,"mmmm")</f>
        <v>June</v>
      </c>
    </row>
    <row r="1184" customFormat="false" ht="12.75" hidden="true" customHeight="false" outlineLevel="0" collapsed="false">
      <c r="A1184" s="3" t="n">
        <v>1183</v>
      </c>
      <c r="B1184" s="4" t="n">
        <v>51412</v>
      </c>
      <c r="C1184" s="4" t="n">
        <v>181</v>
      </c>
      <c r="E1184" s="4" t="n">
        <v>0</v>
      </c>
      <c r="F1184" s="4" t="n">
        <v>1</v>
      </c>
      <c r="G1184" s="4" t="n">
        <v>42</v>
      </c>
      <c r="H1184" s="4" t="n">
        <v>140</v>
      </c>
      <c r="I1184" s="4" t="n">
        <v>3</v>
      </c>
      <c r="J1184" s="4" t="n">
        <v>29</v>
      </c>
      <c r="K1184" s="4" t="n">
        <v>4</v>
      </c>
      <c r="L1184" s="4" t="n">
        <v>5</v>
      </c>
      <c r="M1184" s="4" t="n">
        <v>14</v>
      </c>
      <c r="N1184" s="4" t="n">
        <v>2</v>
      </c>
      <c r="O1184" s="4" t="n">
        <v>3</v>
      </c>
      <c r="P1184" s="4" t="n">
        <v>2</v>
      </c>
      <c r="Q1184" s="4" t="n">
        <v>4</v>
      </c>
      <c r="R1184" s="4" t="n">
        <v>4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62</v>
      </c>
      <c r="AA1184" s="4" t="str">
        <f aca="false">IF(AND(Z1184 &lt; 36, Z1184&gt;23), "24-35",
IF(AND(Z1184 &lt; 51, Z1184&gt;35), "36-50",
IF(AND(Z1184 &lt; 66, Z1184&gt;50), "51-65",
IF(Z1184&gt;65, "66+", "?"))))</f>
        <v>51-65</v>
      </c>
      <c r="AB1184" s="4" t="n">
        <v>2339</v>
      </c>
      <c r="AC1184" s="4" t="n">
        <v>0</v>
      </c>
      <c r="AD1184" s="4" t="n">
        <v>1</v>
      </c>
      <c r="AE1184" s="4" t="n">
        <v>0</v>
      </c>
      <c r="AF1184" s="4" t="n">
        <v>0</v>
      </c>
      <c r="AG1184" s="4" t="n">
        <v>0</v>
      </c>
      <c r="AH1184" s="4" t="n">
        <v>0</v>
      </c>
      <c r="AI1184" s="4" t="n">
        <v>0</v>
      </c>
      <c r="AJ1184" s="4" t="n">
        <v>1</v>
      </c>
      <c r="AK1184" s="4" t="n">
        <v>0</v>
      </c>
      <c r="AL1184" s="4" t="n">
        <v>167</v>
      </c>
      <c r="AM1184" s="5" t="n">
        <v>42510</v>
      </c>
      <c r="AN1184" s="3" t="n">
        <f aca="false">MONTH(AM1184)</f>
        <v>5</v>
      </c>
      <c r="AO1184" s="3" t="str">
        <f aca="false">TEXT(AM1184,"mmmm")</f>
        <v>May</v>
      </c>
    </row>
    <row r="1185" customFormat="false" ht="12.75" hidden="false" customHeight="false" outlineLevel="0" collapsed="false">
      <c r="A1185" s="3" t="n">
        <v>1184</v>
      </c>
      <c r="B1185" s="4" t="n">
        <v>84953</v>
      </c>
      <c r="C1185" s="4" t="n">
        <v>952</v>
      </c>
      <c r="D1185" s="4" t="n">
        <f aca="false">C1185*100/B1185</f>
        <v>1.12061963674032</v>
      </c>
      <c r="E1185" s="4" t="n">
        <v>0</v>
      </c>
      <c r="F1185" s="4" t="n">
        <v>0</v>
      </c>
      <c r="G1185" s="4" t="n">
        <v>73</v>
      </c>
      <c r="H1185" s="4" t="n">
        <v>167</v>
      </c>
      <c r="I1185" s="4" t="n">
        <v>48</v>
      </c>
      <c r="J1185" s="4" t="n">
        <v>602</v>
      </c>
      <c r="K1185" s="4" t="n">
        <v>63</v>
      </c>
      <c r="L1185" s="4" t="n">
        <v>72</v>
      </c>
      <c r="M1185" s="4" t="n">
        <v>72</v>
      </c>
      <c r="N1185" s="4" t="n">
        <v>1</v>
      </c>
      <c r="O1185" s="4" t="n">
        <v>3</v>
      </c>
      <c r="P1185" s="4" t="n">
        <v>10</v>
      </c>
      <c r="Q1185" s="4" t="n">
        <v>4</v>
      </c>
      <c r="R1185" s="4" t="n">
        <v>2</v>
      </c>
      <c r="S1185" s="4" t="n">
        <v>1</v>
      </c>
      <c r="T1185" s="4" t="n">
        <v>0</v>
      </c>
      <c r="U1185" s="4" t="n">
        <v>0</v>
      </c>
      <c r="V1185" s="4" t="n">
        <v>1</v>
      </c>
      <c r="W1185" s="4" t="n">
        <v>1</v>
      </c>
      <c r="X1185" s="4" t="n">
        <v>0</v>
      </c>
      <c r="Y1185" s="4" t="n">
        <v>1</v>
      </c>
      <c r="Z1185" s="4" t="n">
        <v>67</v>
      </c>
      <c r="AA1185" s="4" t="str">
        <f aca="false">IF(AND(Z1185 &lt; 36, Z1185&gt;23), "24-35",
IF(AND(Z1185 &lt; 51, Z1185&gt;35), "36-50",
IF(AND(Z1185 &lt; 66, Z1185&gt;50), "51-65",
IF(Z1185&gt;65, "66+", "?"))))</f>
        <v>66+</v>
      </c>
      <c r="AB1185" s="4" t="n">
        <v>2550</v>
      </c>
      <c r="AC1185" s="4" t="n">
        <v>0</v>
      </c>
      <c r="AD1185" s="4" t="n">
        <v>0</v>
      </c>
      <c r="AE1185" s="4" t="n">
        <v>0</v>
      </c>
      <c r="AF1185" s="4" t="n">
        <v>0</v>
      </c>
      <c r="AG1185" s="4" t="n">
        <v>1</v>
      </c>
      <c r="AH1185" s="4" t="n">
        <v>0</v>
      </c>
      <c r="AI1185" s="4" t="n">
        <v>0</v>
      </c>
      <c r="AJ1185" s="4" t="n">
        <v>1</v>
      </c>
      <c r="AK1185" s="4" t="n">
        <v>0</v>
      </c>
      <c r="AL1185" s="4" t="n">
        <v>880</v>
      </c>
      <c r="AM1185" s="5" t="n">
        <v>42299</v>
      </c>
      <c r="AN1185" s="3" t="n">
        <f aca="false">MONTH(AM1185)</f>
        <v>10</v>
      </c>
      <c r="AO1185" s="3" t="str">
        <f aca="false">TEXT(AM1185,"mmmm")</f>
        <v>October</v>
      </c>
    </row>
    <row r="1186" customFormat="false" ht="12.75" hidden="true" customHeight="false" outlineLevel="0" collapsed="false">
      <c r="A1186" s="3" t="n">
        <v>1185</v>
      </c>
      <c r="B1186" s="4" t="n">
        <v>66636</v>
      </c>
      <c r="C1186" s="4" t="n">
        <v>1084</v>
      </c>
      <c r="E1186" s="4" t="n">
        <v>0</v>
      </c>
      <c r="F1186" s="4" t="n">
        <v>0</v>
      </c>
      <c r="G1186" s="4" t="n">
        <v>64</v>
      </c>
      <c r="H1186" s="4" t="n">
        <v>291</v>
      </c>
      <c r="I1186" s="4" t="n">
        <v>10</v>
      </c>
      <c r="J1186" s="4" t="n">
        <v>689</v>
      </c>
      <c r="K1186" s="4" t="n">
        <v>84</v>
      </c>
      <c r="L1186" s="4" t="n">
        <v>10</v>
      </c>
      <c r="M1186" s="4" t="n">
        <v>0</v>
      </c>
      <c r="N1186" s="4" t="n">
        <v>1</v>
      </c>
      <c r="O1186" s="4" t="n">
        <v>3</v>
      </c>
      <c r="P1186" s="4" t="n">
        <v>4</v>
      </c>
      <c r="Q1186" s="4" t="n">
        <v>9</v>
      </c>
      <c r="R1186" s="4" t="n">
        <v>1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63</v>
      </c>
      <c r="AA1186" s="4" t="str">
        <f aca="false">IF(AND(Z1186 &lt; 36, Z1186&gt;23), "24-35",
IF(AND(Z1186 &lt; 51, Z1186&gt;35), "36-50",
IF(AND(Z1186 &lt; 66, Z1186&gt;50), "51-65",
IF(Z1186&gt;65, "66+", "?"))))</f>
        <v>51-65</v>
      </c>
      <c r="AB1186" s="4" t="n">
        <v>2475</v>
      </c>
      <c r="AC1186" s="4" t="n">
        <v>0</v>
      </c>
      <c r="AD1186" s="4" t="n">
        <v>0</v>
      </c>
      <c r="AE1186" s="4" t="n">
        <v>0</v>
      </c>
      <c r="AF1186" s="4" t="n">
        <v>1</v>
      </c>
      <c r="AG1186" s="4" t="n">
        <v>0</v>
      </c>
      <c r="AH1186" s="4" t="n">
        <v>0</v>
      </c>
      <c r="AI1186" s="4" t="n">
        <v>0</v>
      </c>
      <c r="AJ1186" s="4" t="n">
        <v>1</v>
      </c>
      <c r="AK1186" s="4" t="n">
        <v>0</v>
      </c>
      <c r="AL1186" s="4" t="n">
        <v>1084</v>
      </c>
      <c r="AM1186" s="5" t="n">
        <v>42374</v>
      </c>
      <c r="AN1186" s="3" t="n">
        <f aca="false">MONTH(AM1186)</f>
        <v>1</v>
      </c>
      <c r="AO1186" s="3" t="str">
        <f aca="false">TEXT(AM1186,"mmmm")</f>
        <v>January</v>
      </c>
    </row>
    <row r="1187" customFormat="false" ht="12.75" hidden="true" customHeight="false" outlineLevel="0" collapsed="false">
      <c r="A1187" s="3" t="n">
        <v>1186</v>
      </c>
      <c r="B1187" s="4" t="n">
        <v>50965</v>
      </c>
      <c r="C1187" s="4" t="n">
        <v>656</v>
      </c>
      <c r="E1187" s="4" t="n">
        <v>0</v>
      </c>
      <c r="F1187" s="4" t="n">
        <v>1</v>
      </c>
      <c r="G1187" s="4" t="n">
        <v>87</v>
      </c>
      <c r="H1187" s="4" t="n">
        <v>544</v>
      </c>
      <c r="I1187" s="4" t="n">
        <v>13</v>
      </c>
      <c r="J1187" s="4" t="n">
        <v>85</v>
      </c>
      <c r="K1187" s="4" t="n">
        <v>8</v>
      </c>
      <c r="L1187" s="4" t="n">
        <v>6</v>
      </c>
      <c r="M1187" s="4" t="n">
        <v>29</v>
      </c>
      <c r="N1187" s="4" t="n">
        <v>3</v>
      </c>
      <c r="O1187" s="4" t="n">
        <v>10</v>
      </c>
      <c r="P1187" s="4" t="n">
        <v>4</v>
      </c>
      <c r="Q1187" s="4" t="n">
        <v>5</v>
      </c>
      <c r="R1187" s="4" t="n">
        <v>8</v>
      </c>
      <c r="S1187" s="4" t="n">
        <v>0</v>
      </c>
      <c r="T1187" s="4" t="n">
        <v>0</v>
      </c>
      <c r="U1187" s="4" t="n">
        <v>1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64</v>
      </c>
      <c r="AA1187" s="4" t="str">
        <f aca="false">IF(AND(Z1187 &lt; 36, Z1187&gt;23), "24-35",
IF(AND(Z1187 &lt; 51, Z1187&gt;35), "36-50",
IF(AND(Z1187 &lt; 66, Z1187&gt;50), "51-65",
IF(Z1187&gt;65, "66+", "?"))))</f>
        <v>51-65</v>
      </c>
      <c r="AB1187" s="4" t="n">
        <v>2653</v>
      </c>
      <c r="AC1187" s="4" t="n">
        <v>0</v>
      </c>
      <c r="AD1187" s="4" t="n">
        <v>1</v>
      </c>
      <c r="AE1187" s="4" t="n">
        <v>0</v>
      </c>
      <c r="AF1187" s="4" t="n">
        <v>0</v>
      </c>
      <c r="AG1187" s="4" t="n">
        <v>0</v>
      </c>
      <c r="AH1187" s="4" t="n">
        <v>0</v>
      </c>
      <c r="AI1187" s="4" t="n">
        <v>0</v>
      </c>
      <c r="AJ1187" s="4" t="n">
        <v>1</v>
      </c>
      <c r="AK1187" s="4" t="n">
        <v>0</v>
      </c>
      <c r="AL1187" s="4" t="n">
        <v>627</v>
      </c>
      <c r="AM1187" s="5" t="n">
        <v>42196</v>
      </c>
      <c r="AN1187" s="3" t="n">
        <f aca="false">MONTH(AM1187)</f>
        <v>7</v>
      </c>
      <c r="AO1187" s="3" t="str">
        <f aca="false">TEXT(AM1187,"mmmm")</f>
        <v>July</v>
      </c>
    </row>
    <row r="1188" customFormat="false" ht="12.75" hidden="true" customHeight="false" outlineLevel="0" collapsed="false">
      <c r="A1188" s="3" t="n">
        <v>1187</v>
      </c>
      <c r="B1188" s="4" t="n">
        <v>84618</v>
      </c>
      <c r="C1188" s="4" t="n">
        <v>1672</v>
      </c>
      <c r="E1188" s="4" t="n">
        <v>0</v>
      </c>
      <c r="F1188" s="4" t="n">
        <v>0</v>
      </c>
      <c r="G1188" s="4" t="n">
        <v>96</v>
      </c>
      <c r="H1188" s="4" t="n">
        <v>684</v>
      </c>
      <c r="I1188" s="4" t="n">
        <v>100</v>
      </c>
      <c r="J1188" s="4" t="n">
        <v>801</v>
      </c>
      <c r="K1188" s="4" t="n">
        <v>21</v>
      </c>
      <c r="L1188" s="4" t="n">
        <v>66</v>
      </c>
      <c r="M1188" s="4" t="n">
        <v>0</v>
      </c>
      <c r="N1188" s="4" t="n">
        <v>1</v>
      </c>
      <c r="O1188" s="4" t="n">
        <v>6</v>
      </c>
      <c r="P1188" s="4" t="n">
        <v>9</v>
      </c>
      <c r="Q1188" s="4" t="n">
        <v>10</v>
      </c>
      <c r="R1188" s="4" t="n">
        <v>2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1</v>
      </c>
      <c r="X1188" s="4" t="n">
        <v>0</v>
      </c>
      <c r="Y1188" s="4" t="n">
        <v>0</v>
      </c>
      <c r="Z1188" s="4" t="n">
        <v>55</v>
      </c>
      <c r="AA1188" s="4" t="str">
        <f aca="false">IF(AND(Z1188 &lt; 36, Z1188&gt;23), "24-35",
IF(AND(Z1188 &lt; 51, Z1188&gt;35), "36-50",
IF(AND(Z1188 &lt; 66, Z1188&gt;50), "51-65",
IF(Z1188&gt;65, "66+", "?"))))</f>
        <v>51-65</v>
      </c>
      <c r="AB1188" s="4" t="n">
        <v>2378</v>
      </c>
      <c r="AC1188" s="4" t="n">
        <v>0</v>
      </c>
      <c r="AD1188" s="4" t="n">
        <v>1</v>
      </c>
      <c r="AE1188" s="4" t="n">
        <v>0</v>
      </c>
      <c r="AF1188" s="4" t="n">
        <v>0</v>
      </c>
      <c r="AG1188" s="4" t="n">
        <v>0</v>
      </c>
      <c r="AH1188" s="4" t="n">
        <v>0</v>
      </c>
      <c r="AI1188" s="4" t="n">
        <v>0</v>
      </c>
      <c r="AJ1188" s="4" t="n">
        <v>0</v>
      </c>
      <c r="AK1188" s="4" t="n">
        <v>1</v>
      </c>
      <c r="AL1188" s="4" t="n">
        <v>1672</v>
      </c>
      <c r="AM1188" s="5" t="n">
        <v>42471</v>
      </c>
      <c r="AN1188" s="3" t="n">
        <f aca="false">MONTH(AM1188)</f>
        <v>4</v>
      </c>
      <c r="AO1188" s="3" t="str">
        <f aca="false">TEXT(AM1188,"mmmm")</f>
        <v>April</v>
      </c>
    </row>
    <row r="1189" customFormat="false" ht="12.75" hidden="true" customHeight="false" outlineLevel="0" collapsed="false">
      <c r="A1189" s="3" t="n">
        <v>1188</v>
      </c>
      <c r="B1189" s="4" t="n">
        <v>18351</v>
      </c>
      <c r="C1189" s="4" t="n">
        <v>36</v>
      </c>
      <c r="E1189" s="4" t="n">
        <v>0</v>
      </c>
      <c r="F1189" s="4" t="n">
        <v>0</v>
      </c>
      <c r="G1189" s="4" t="n">
        <v>1</v>
      </c>
      <c r="H1189" s="4" t="n">
        <v>1</v>
      </c>
      <c r="I1189" s="4" t="n">
        <v>12</v>
      </c>
      <c r="J1189" s="4" t="n">
        <v>9</v>
      </c>
      <c r="K1189" s="4" t="n">
        <v>0</v>
      </c>
      <c r="L1189" s="4" t="n">
        <v>14</v>
      </c>
      <c r="M1189" s="4" t="n">
        <v>7</v>
      </c>
      <c r="N1189" s="4" t="n">
        <v>1</v>
      </c>
      <c r="O1189" s="4" t="n">
        <v>2</v>
      </c>
      <c r="P1189" s="4" t="n">
        <v>0</v>
      </c>
      <c r="Q1189" s="4" t="n">
        <v>3</v>
      </c>
      <c r="R1189" s="4" t="n">
        <v>7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30</v>
      </c>
      <c r="AA1189" s="4" t="str">
        <f aca="false">IF(AND(Z1189 &lt; 36, Z1189&gt;23), "24-35",
IF(AND(Z1189 &lt; 51, Z1189&gt;35), "36-50",
IF(AND(Z1189 &lt; 66, Z1189&gt;50), "51-65",
IF(Z1189&gt;65, "66+", "?"))))</f>
        <v>24-35</v>
      </c>
      <c r="AB1189" s="4" t="n">
        <v>2402</v>
      </c>
      <c r="AC1189" s="4" t="n">
        <v>0</v>
      </c>
      <c r="AD1189" s="4" t="n">
        <v>1</v>
      </c>
      <c r="AE1189" s="4" t="n">
        <v>0</v>
      </c>
      <c r="AF1189" s="4" t="n">
        <v>0</v>
      </c>
      <c r="AG1189" s="4" t="n">
        <v>0</v>
      </c>
      <c r="AH1189" s="4" t="n">
        <v>0</v>
      </c>
      <c r="AI1189" s="4" t="n">
        <v>1</v>
      </c>
      <c r="AJ1189" s="4" t="n">
        <v>0</v>
      </c>
      <c r="AK1189" s="4" t="n">
        <v>0</v>
      </c>
      <c r="AL1189" s="4" t="n">
        <v>29</v>
      </c>
      <c r="AM1189" s="5" t="n">
        <v>42447</v>
      </c>
      <c r="AN1189" s="3" t="n">
        <f aca="false">MONTH(AM1189)</f>
        <v>3</v>
      </c>
      <c r="AO1189" s="3" t="str">
        <f aca="false">TEXT(AM1189,"mmmm")</f>
        <v>March</v>
      </c>
    </row>
    <row r="1190" customFormat="false" ht="12.75" hidden="true" customHeight="false" outlineLevel="0" collapsed="false">
      <c r="A1190" s="3" t="n">
        <v>1189</v>
      </c>
      <c r="B1190" s="4" t="n">
        <v>40451</v>
      </c>
      <c r="C1190" s="4" t="n">
        <v>39</v>
      </c>
      <c r="E1190" s="4" t="n">
        <v>0</v>
      </c>
      <c r="F1190" s="4" t="n">
        <v>2</v>
      </c>
      <c r="G1190" s="4" t="n">
        <v>54</v>
      </c>
      <c r="H1190" s="4" t="n">
        <v>35</v>
      </c>
      <c r="I1190" s="4" t="n">
        <v>0</v>
      </c>
      <c r="J1190" s="4" t="n">
        <v>4</v>
      </c>
      <c r="K1190" s="4" t="n">
        <v>0</v>
      </c>
      <c r="L1190" s="4" t="n">
        <v>0</v>
      </c>
      <c r="M1190" s="4" t="n">
        <v>10</v>
      </c>
      <c r="N1190" s="4" t="n">
        <v>1</v>
      </c>
      <c r="O1190" s="4" t="n">
        <v>1</v>
      </c>
      <c r="P1190" s="4" t="n">
        <v>1</v>
      </c>
      <c r="Q1190" s="4" t="n">
        <v>2</v>
      </c>
      <c r="R1190" s="4" t="n">
        <v>5</v>
      </c>
      <c r="S1190" s="4" t="n">
        <v>0</v>
      </c>
      <c r="T1190" s="4" t="n">
        <v>0</v>
      </c>
      <c r="U1190" s="4" t="n">
        <v>1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63</v>
      </c>
      <c r="AA1190" s="4" t="str">
        <f aca="false">IF(AND(Z1190 &lt; 36, Z1190&gt;23), "24-35",
IF(AND(Z1190 &lt; 51, Z1190&gt;35), "36-50",
IF(AND(Z1190 &lt; 66, Z1190&gt;50), "51-65",
IF(Z1190&gt;65, "66+", "?"))))</f>
        <v>51-65</v>
      </c>
      <c r="AB1190" s="4" t="n">
        <v>2292</v>
      </c>
      <c r="AC1190" s="4" t="n">
        <v>0</v>
      </c>
      <c r="AD1190" s="4" t="n">
        <v>0</v>
      </c>
      <c r="AE1190" s="4" t="n">
        <v>0</v>
      </c>
      <c r="AF1190" s="4" t="n">
        <v>1</v>
      </c>
      <c r="AG1190" s="4" t="n">
        <v>0</v>
      </c>
      <c r="AH1190" s="4" t="n">
        <v>0</v>
      </c>
      <c r="AI1190" s="4" t="n">
        <v>0</v>
      </c>
      <c r="AJ1190" s="4" t="n">
        <v>0</v>
      </c>
      <c r="AK1190" s="4" t="n">
        <v>1</v>
      </c>
      <c r="AL1190" s="4" t="n">
        <v>29</v>
      </c>
      <c r="AM1190" s="5" t="n">
        <v>42557</v>
      </c>
      <c r="AN1190" s="3" t="n">
        <f aca="false">MONTH(AM1190)</f>
        <v>7</v>
      </c>
      <c r="AO1190" s="3" t="str">
        <f aca="false">TEXT(AM1190,"mmmm")</f>
        <v>July</v>
      </c>
    </row>
    <row r="1191" customFormat="false" ht="12.75" hidden="true" customHeight="false" outlineLevel="0" collapsed="false">
      <c r="A1191" s="3" t="n">
        <v>1190</v>
      </c>
      <c r="B1191" s="4" t="n">
        <v>36317</v>
      </c>
      <c r="C1191" s="4" t="n">
        <v>120</v>
      </c>
      <c r="E1191" s="4" t="n">
        <v>0</v>
      </c>
      <c r="F1191" s="4" t="n">
        <v>1</v>
      </c>
      <c r="G1191" s="4" t="n">
        <v>53</v>
      </c>
      <c r="H1191" s="4" t="n">
        <v>87</v>
      </c>
      <c r="I1191" s="4" t="n">
        <v>3</v>
      </c>
      <c r="J1191" s="4" t="n">
        <v>25</v>
      </c>
      <c r="K1191" s="4" t="n">
        <v>3</v>
      </c>
      <c r="L1191" s="4" t="n">
        <v>2</v>
      </c>
      <c r="M1191" s="4" t="n">
        <v>13</v>
      </c>
      <c r="N1191" s="4" t="n">
        <v>2</v>
      </c>
      <c r="O1191" s="4" t="n">
        <v>3</v>
      </c>
      <c r="P1191" s="4" t="n">
        <v>0</v>
      </c>
      <c r="Q1191" s="4" t="n">
        <v>4</v>
      </c>
      <c r="R1191" s="4" t="n">
        <v>7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55</v>
      </c>
      <c r="AA1191" s="4" t="str">
        <f aca="false">IF(AND(Z1191 &lt; 36, Z1191&gt;23), "24-35",
IF(AND(Z1191 &lt; 51, Z1191&gt;35), "36-50",
IF(AND(Z1191 &lt; 66, Z1191&gt;50), "51-65",
IF(Z1191&gt;65, "66+", "?"))))</f>
        <v>51-65</v>
      </c>
      <c r="AB1191" s="4" t="n">
        <v>2562</v>
      </c>
      <c r="AC1191" s="4" t="n">
        <v>0</v>
      </c>
      <c r="AD1191" s="4" t="n">
        <v>0</v>
      </c>
      <c r="AE1191" s="4" t="n">
        <v>0</v>
      </c>
      <c r="AF1191" s="4" t="n">
        <v>1</v>
      </c>
      <c r="AG1191" s="4" t="n">
        <v>0</v>
      </c>
      <c r="AH1191" s="4" t="n">
        <v>0</v>
      </c>
      <c r="AI1191" s="4" t="n">
        <v>1</v>
      </c>
      <c r="AJ1191" s="4" t="n">
        <v>0</v>
      </c>
      <c r="AK1191" s="4" t="n">
        <v>0</v>
      </c>
      <c r="AL1191" s="4" t="n">
        <v>107</v>
      </c>
      <c r="AM1191" s="5" t="n">
        <v>42287</v>
      </c>
      <c r="AN1191" s="3" t="n">
        <f aca="false">MONTH(AM1191)</f>
        <v>10</v>
      </c>
      <c r="AO1191" s="3" t="str">
        <f aca="false">TEXT(AM1191,"mmmm")</f>
        <v>October</v>
      </c>
    </row>
    <row r="1192" customFormat="false" ht="12.75" hidden="true" customHeight="false" outlineLevel="0" collapsed="false">
      <c r="A1192" s="3" t="n">
        <v>1191</v>
      </c>
      <c r="B1192" s="4" t="n">
        <v>42213</v>
      </c>
      <c r="C1192" s="4" t="n">
        <v>343</v>
      </c>
      <c r="E1192" s="4" t="n">
        <v>0</v>
      </c>
      <c r="F1192" s="4" t="n">
        <v>1</v>
      </c>
      <c r="G1192" s="4" t="n">
        <v>96</v>
      </c>
      <c r="H1192" s="4" t="n">
        <v>309</v>
      </c>
      <c r="I1192" s="4" t="n">
        <v>3</v>
      </c>
      <c r="J1192" s="4" t="n">
        <v>24</v>
      </c>
      <c r="K1192" s="4" t="n">
        <v>4</v>
      </c>
      <c r="L1192" s="4" t="n">
        <v>3</v>
      </c>
      <c r="M1192" s="4" t="n">
        <v>20</v>
      </c>
      <c r="N1192" s="4" t="n">
        <v>2</v>
      </c>
      <c r="O1192" s="4" t="n">
        <v>5</v>
      </c>
      <c r="P1192" s="4" t="n">
        <v>1</v>
      </c>
      <c r="Q1192" s="4" t="n">
        <v>7</v>
      </c>
      <c r="R1192" s="4" t="n">
        <v>7</v>
      </c>
      <c r="S1192" s="4" t="n">
        <v>0</v>
      </c>
      <c r="T1192" s="4" t="n">
        <v>0</v>
      </c>
      <c r="U1192" s="4" t="n">
        <v>0</v>
      </c>
      <c r="V1192" s="4" t="n">
        <v>1</v>
      </c>
      <c r="W1192" s="4" t="n">
        <v>0</v>
      </c>
      <c r="X1192" s="4" t="n">
        <v>0</v>
      </c>
      <c r="Y1192" s="4" t="n">
        <v>0</v>
      </c>
      <c r="Z1192" s="4" t="n">
        <v>63</v>
      </c>
      <c r="AA1192" s="4" t="str">
        <f aca="false">IF(AND(Z1192 &lt; 36, Z1192&gt;23), "24-35",
IF(AND(Z1192 &lt; 51, Z1192&gt;35), "36-50",
IF(AND(Z1192 &lt; 66, Z1192&gt;50), "51-65",
IF(Z1192&gt;65, "66+", "?"))))</f>
        <v>51-65</v>
      </c>
      <c r="AB1192" s="4" t="n">
        <v>2419</v>
      </c>
      <c r="AC1192" s="4" t="n">
        <v>0</v>
      </c>
      <c r="AD1192" s="4" t="n">
        <v>0</v>
      </c>
      <c r="AE1192" s="4" t="n">
        <v>0</v>
      </c>
      <c r="AF1192" s="4" t="n">
        <v>1</v>
      </c>
      <c r="AG1192" s="4" t="n">
        <v>0</v>
      </c>
      <c r="AH1192" s="4" t="n">
        <v>0</v>
      </c>
      <c r="AI1192" s="4" t="n">
        <v>1</v>
      </c>
      <c r="AJ1192" s="4" t="n">
        <v>0</v>
      </c>
      <c r="AK1192" s="4" t="n">
        <v>0</v>
      </c>
      <c r="AL1192" s="4" t="n">
        <v>323</v>
      </c>
      <c r="AM1192" s="5" t="n">
        <v>42430</v>
      </c>
      <c r="AN1192" s="3" t="n">
        <f aca="false">MONTH(AM1192)</f>
        <v>3</v>
      </c>
      <c r="AO1192" s="3" t="str">
        <f aca="false">TEXT(AM1192,"mmmm")</f>
        <v>March</v>
      </c>
    </row>
    <row r="1193" customFormat="false" ht="12.75" hidden="true" customHeight="false" outlineLevel="0" collapsed="false">
      <c r="A1193" s="3" t="n">
        <v>1192</v>
      </c>
      <c r="B1193" s="4" t="n">
        <v>65748</v>
      </c>
      <c r="C1193" s="4" t="n">
        <v>511</v>
      </c>
      <c r="E1193" s="4" t="n">
        <v>0</v>
      </c>
      <c r="F1193" s="4" t="n">
        <v>1</v>
      </c>
      <c r="G1193" s="4" t="n">
        <v>58</v>
      </c>
      <c r="H1193" s="4" t="n">
        <v>172</v>
      </c>
      <c r="I1193" s="4" t="n">
        <v>73</v>
      </c>
      <c r="J1193" s="4" t="n">
        <v>93</v>
      </c>
      <c r="K1193" s="4" t="n">
        <v>95</v>
      </c>
      <c r="L1193" s="4" t="n">
        <v>78</v>
      </c>
      <c r="M1193" s="4" t="n">
        <v>34</v>
      </c>
      <c r="N1193" s="4" t="n">
        <v>2</v>
      </c>
      <c r="O1193" s="4" t="n">
        <v>2</v>
      </c>
      <c r="P1193" s="4" t="n">
        <v>4</v>
      </c>
      <c r="Q1193" s="4" t="n">
        <v>10</v>
      </c>
      <c r="R1193" s="4" t="n">
        <v>1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1</v>
      </c>
      <c r="Y1193" s="4" t="n">
        <v>0</v>
      </c>
      <c r="Z1193" s="4" t="n">
        <v>65</v>
      </c>
      <c r="AA1193" s="4" t="str">
        <f aca="false">IF(AND(Z1193 &lt; 36, Z1193&gt;23), "24-35",
IF(AND(Z1193 &lt; 51, Z1193&gt;35), "36-50",
IF(AND(Z1193 &lt; 66, Z1193&gt;50), "51-65",
IF(Z1193&gt;65, "66+", "?"))))</f>
        <v>51-65</v>
      </c>
      <c r="AB1193" s="4" t="n">
        <v>2599</v>
      </c>
      <c r="AC1193" s="4" t="n">
        <v>0</v>
      </c>
      <c r="AD1193" s="4" t="n">
        <v>0</v>
      </c>
      <c r="AE1193" s="4" t="n">
        <v>0</v>
      </c>
      <c r="AF1193" s="4" t="n">
        <v>1</v>
      </c>
      <c r="AG1193" s="4" t="n">
        <v>0</v>
      </c>
      <c r="AH1193" s="4" t="n">
        <v>0</v>
      </c>
      <c r="AI1193" s="4" t="n">
        <v>1</v>
      </c>
      <c r="AJ1193" s="4" t="n">
        <v>0</v>
      </c>
      <c r="AK1193" s="4" t="n">
        <v>0</v>
      </c>
      <c r="AL1193" s="4" t="n">
        <v>477</v>
      </c>
      <c r="AM1193" s="5" t="n">
        <v>42250</v>
      </c>
      <c r="AN1193" s="3" t="n">
        <f aca="false">MONTH(AM1193)</f>
        <v>9</v>
      </c>
      <c r="AO1193" s="3" t="str">
        <f aca="false">TEXT(AM1193,"mmmm")</f>
        <v>September</v>
      </c>
    </row>
    <row r="1194" customFormat="false" ht="12.75" hidden="true" customHeight="false" outlineLevel="0" collapsed="false">
      <c r="A1194" s="3" t="n">
        <v>1193</v>
      </c>
      <c r="B1194" s="4" t="n">
        <v>77044</v>
      </c>
      <c r="C1194" s="4" t="n">
        <v>989</v>
      </c>
      <c r="E1194" s="4" t="n">
        <v>0</v>
      </c>
      <c r="F1194" s="4" t="n">
        <v>1</v>
      </c>
      <c r="G1194" s="4" t="n">
        <v>12</v>
      </c>
      <c r="H1194" s="4" t="n">
        <v>625</v>
      </c>
      <c r="I1194" s="4" t="n">
        <v>38</v>
      </c>
      <c r="J1194" s="4" t="n">
        <v>242</v>
      </c>
      <c r="K1194" s="4" t="n">
        <v>50</v>
      </c>
      <c r="L1194" s="4" t="n">
        <v>34</v>
      </c>
      <c r="M1194" s="4" t="n">
        <v>76</v>
      </c>
      <c r="N1194" s="4" t="n">
        <v>2</v>
      </c>
      <c r="O1194" s="4" t="n">
        <v>7</v>
      </c>
      <c r="P1194" s="4" t="n">
        <v>11</v>
      </c>
      <c r="Q1194" s="4" t="n">
        <v>11</v>
      </c>
      <c r="R1194" s="4" t="n">
        <v>4</v>
      </c>
      <c r="S1194" s="4" t="n">
        <v>0</v>
      </c>
      <c r="T1194" s="4" t="n">
        <v>0</v>
      </c>
      <c r="U1194" s="4" t="n">
        <v>1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48</v>
      </c>
      <c r="AA1194" s="4" t="str">
        <f aca="false">IF(AND(Z1194 &lt; 36, Z1194&gt;23), "24-35",
IF(AND(Z1194 &lt; 51, Z1194&gt;35), "36-50",
IF(AND(Z1194 &lt; 66, Z1194&gt;50), "51-65",
IF(Z1194&gt;65, "66+", "?"))))</f>
        <v>36-50</v>
      </c>
      <c r="AB1194" s="4" t="n">
        <v>2404</v>
      </c>
      <c r="AC1194" s="4" t="n">
        <v>0</v>
      </c>
      <c r="AD1194" s="4" t="n">
        <v>0</v>
      </c>
      <c r="AE1194" s="4" t="n">
        <v>0</v>
      </c>
      <c r="AF1194" s="4" t="n">
        <v>1</v>
      </c>
      <c r="AG1194" s="4" t="n">
        <v>0</v>
      </c>
      <c r="AH1194" s="4" t="n">
        <v>0</v>
      </c>
      <c r="AI1194" s="4" t="n">
        <v>1</v>
      </c>
      <c r="AJ1194" s="4" t="n">
        <v>0</v>
      </c>
      <c r="AK1194" s="4" t="n">
        <v>0</v>
      </c>
      <c r="AL1194" s="4" t="n">
        <v>913</v>
      </c>
      <c r="AM1194" s="5" t="n">
        <v>42445</v>
      </c>
      <c r="AN1194" s="3" t="n">
        <f aca="false">MONTH(AM1194)</f>
        <v>3</v>
      </c>
      <c r="AO1194" s="3" t="str">
        <f aca="false">TEXT(AM1194,"mmmm")</f>
        <v>March</v>
      </c>
    </row>
    <row r="1195" customFormat="false" ht="12.75" hidden="true" customHeight="false" outlineLevel="0" collapsed="false">
      <c r="A1195" s="3" t="n">
        <v>1194</v>
      </c>
      <c r="B1195" s="4" t="n">
        <v>74918</v>
      </c>
      <c r="C1195" s="4" t="n">
        <v>1988</v>
      </c>
      <c r="E1195" s="4" t="n">
        <v>0</v>
      </c>
      <c r="F1195" s="4" t="n">
        <v>0</v>
      </c>
      <c r="G1195" s="4" t="n">
        <v>78</v>
      </c>
      <c r="H1195" s="4" t="n">
        <v>972</v>
      </c>
      <c r="I1195" s="4" t="n">
        <v>59</v>
      </c>
      <c r="J1195" s="4" t="n">
        <v>913</v>
      </c>
      <c r="K1195" s="4" t="n">
        <v>25</v>
      </c>
      <c r="L1195" s="4" t="n">
        <v>19</v>
      </c>
      <c r="M1195" s="4" t="n">
        <v>59</v>
      </c>
      <c r="N1195" s="4" t="n">
        <v>1</v>
      </c>
      <c r="O1195" s="4" t="n">
        <v>5</v>
      </c>
      <c r="P1195" s="4" t="n">
        <v>9</v>
      </c>
      <c r="Q1195" s="4" t="n">
        <v>6</v>
      </c>
      <c r="R1195" s="4" t="n">
        <v>3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1</v>
      </c>
      <c r="X1195" s="4" t="n">
        <v>0</v>
      </c>
      <c r="Y1195" s="4" t="n">
        <v>0</v>
      </c>
      <c r="Z1195" s="4" t="n">
        <v>51</v>
      </c>
      <c r="AA1195" s="4" t="str">
        <f aca="false">IF(AND(Z1195 &lt; 36, Z1195&gt;23), "24-35",
IF(AND(Z1195 &lt; 51, Z1195&gt;35), "36-50",
IF(AND(Z1195 &lt; 66, Z1195&gt;50), "51-65",
IF(Z1195&gt;65, "66+", "?"))))</f>
        <v>51-65</v>
      </c>
      <c r="AB1195" s="4" t="n">
        <v>2633</v>
      </c>
      <c r="AC1195" s="4" t="n">
        <v>0</v>
      </c>
      <c r="AD1195" s="4" t="n">
        <v>0</v>
      </c>
      <c r="AE1195" s="4" t="n">
        <v>0</v>
      </c>
      <c r="AF1195" s="4" t="n">
        <v>1</v>
      </c>
      <c r="AG1195" s="4" t="n">
        <v>0</v>
      </c>
      <c r="AH1195" s="4" t="n">
        <v>0</v>
      </c>
      <c r="AI1195" s="4" t="n">
        <v>1</v>
      </c>
      <c r="AJ1195" s="4" t="n">
        <v>0</v>
      </c>
      <c r="AK1195" s="4" t="n">
        <v>0</v>
      </c>
      <c r="AL1195" s="4" t="n">
        <v>1929</v>
      </c>
      <c r="AM1195" s="5" t="n">
        <v>42216</v>
      </c>
      <c r="AN1195" s="3" t="n">
        <f aca="false">MONTH(AM1195)</f>
        <v>7</v>
      </c>
      <c r="AO1195" s="3" t="str">
        <f aca="false">TEXT(AM1195,"mmmm")</f>
        <v>July</v>
      </c>
    </row>
    <row r="1196" customFormat="false" ht="12.75" hidden="true" customHeight="false" outlineLevel="0" collapsed="false">
      <c r="A1196" s="3" t="n">
        <v>1195</v>
      </c>
      <c r="B1196" s="4" t="n">
        <v>56721</v>
      </c>
      <c r="C1196" s="4" t="n">
        <v>221</v>
      </c>
      <c r="E1196" s="4" t="n">
        <v>1</v>
      </c>
      <c r="F1196" s="4" t="n">
        <v>1</v>
      </c>
      <c r="G1196" s="4" t="n">
        <v>64</v>
      </c>
      <c r="H1196" s="4" t="n">
        <v>157</v>
      </c>
      <c r="I1196" s="4" t="n">
        <v>6</v>
      </c>
      <c r="J1196" s="4" t="n">
        <v>39</v>
      </c>
      <c r="K1196" s="4" t="n">
        <v>6</v>
      </c>
      <c r="L1196" s="4" t="n">
        <v>13</v>
      </c>
      <c r="M1196" s="4" t="n">
        <v>75</v>
      </c>
      <c r="N1196" s="4" t="n">
        <v>5</v>
      </c>
      <c r="O1196" s="4" t="n">
        <v>4</v>
      </c>
      <c r="P1196" s="4" t="n">
        <v>1</v>
      </c>
      <c r="Q1196" s="4" t="n">
        <v>5</v>
      </c>
      <c r="R1196" s="4" t="n">
        <v>6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48</v>
      </c>
      <c r="AA1196" s="4" t="str">
        <f aca="false">IF(AND(Z1196 &lt; 36, Z1196&gt;23), "24-35",
IF(AND(Z1196 &lt; 51, Z1196&gt;35), "36-50",
IF(AND(Z1196 &lt; 66, Z1196&gt;50), "51-65",
IF(Z1196&gt;65, "66+", "?"))))</f>
        <v>36-50</v>
      </c>
      <c r="AB1196" s="4" t="n">
        <v>2765</v>
      </c>
      <c r="AC1196" s="4" t="n">
        <v>0</v>
      </c>
      <c r="AD1196" s="4" t="n">
        <v>1</v>
      </c>
      <c r="AE1196" s="4" t="n">
        <v>0</v>
      </c>
      <c r="AF1196" s="4" t="n">
        <v>0</v>
      </c>
      <c r="AG1196" s="4" t="n">
        <v>0</v>
      </c>
      <c r="AH1196" s="4" t="n">
        <v>0</v>
      </c>
      <c r="AI1196" s="4" t="n">
        <v>1</v>
      </c>
      <c r="AJ1196" s="4" t="n">
        <v>0</v>
      </c>
      <c r="AK1196" s="4" t="n">
        <v>0</v>
      </c>
      <c r="AL1196" s="4" t="n">
        <v>146</v>
      </c>
      <c r="AM1196" s="5" t="n">
        <v>42084</v>
      </c>
      <c r="AN1196" s="3" t="n">
        <f aca="false">MONTH(AM1196)</f>
        <v>3</v>
      </c>
      <c r="AO1196" s="3" t="str">
        <f aca="false">TEXT(AM1196,"mmmm")</f>
        <v>March</v>
      </c>
    </row>
    <row r="1197" customFormat="false" ht="12.75" hidden="false" customHeight="false" outlineLevel="0" collapsed="false">
      <c r="A1197" s="3" t="n">
        <v>1196</v>
      </c>
      <c r="B1197" s="4" t="n">
        <v>94871</v>
      </c>
      <c r="C1197" s="4" t="n">
        <v>934</v>
      </c>
      <c r="D1197" s="4" t="n">
        <f aca="false">C1197*100/B1197</f>
        <v>0.984494734955888</v>
      </c>
      <c r="E1197" s="4" t="n">
        <v>0</v>
      </c>
      <c r="F1197" s="4" t="n">
        <v>2</v>
      </c>
      <c r="G1197" s="4" t="n">
        <v>99</v>
      </c>
      <c r="H1197" s="4" t="n">
        <v>169</v>
      </c>
      <c r="I1197" s="4" t="n">
        <v>24</v>
      </c>
      <c r="J1197" s="4" t="n">
        <v>553</v>
      </c>
      <c r="K1197" s="4" t="n">
        <v>188</v>
      </c>
      <c r="L1197" s="4" t="n">
        <v>0</v>
      </c>
      <c r="M1197" s="4" t="n">
        <v>144</v>
      </c>
      <c r="N1197" s="4" t="n">
        <v>1</v>
      </c>
      <c r="O1197" s="4" t="n">
        <v>8</v>
      </c>
      <c r="P1197" s="4" t="n">
        <v>5</v>
      </c>
      <c r="Q1197" s="4" t="n">
        <v>4</v>
      </c>
      <c r="R1197" s="4" t="n">
        <v>7</v>
      </c>
      <c r="S1197" s="4" t="n">
        <v>0</v>
      </c>
      <c r="T1197" s="4" t="n">
        <v>0</v>
      </c>
      <c r="U1197" s="4" t="n">
        <v>0</v>
      </c>
      <c r="V1197" s="4" t="n">
        <v>1</v>
      </c>
      <c r="W1197" s="4" t="n">
        <v>1</v>
      </c>
      <c r="X1197" s="4" t="n">
        <v>0</v>
      </c>
      <c r="Y1197" s="4" t="n">
        <v>1</v>
      </c>
      <c r="Z1197" s="4" t="n">
        <v>51</v>
      </c>
      <c r="AA1197" s="4" t="str">
        <f aca="false">IF(AND(Z1197 &lt; 36, Z1197&gt;23), "24-35",
IF(AND(Z1197 &lt; 51, Z1197&gt;35), "36-50",
IF(AND(Z1197 &lt; 66, Z1197&gt;50), "51-65",
IF(Z1197&gt;65, "66+", "?"))))</f>
        <v>51-65</v>
      </c>
      <c r="AB1197" s="4" t="n">
        <v>2825</v>
      </c>
      <c r="AC1197" s="4" t="n">
        <v>0</v>
      </c>
      <c r="AD1197" s="4" t="n">
        <v>1</v>
      </c>
      <c r="AE1197" s="4" t="n">
        <v>0</v>
      </c>
      <c r="AF1197" s="4" t="n">
        <v>0</v>
      </c>
      <c r="AG1197" s="4" t="n">
        <v>0</v>
      </c>
      <c r="AH1197" s="4" t="n">
        <v>0</v>
      </c>
      <c r="AI1197" s="4" t="n">
        <v>0</v>
      </c>
      <c r="AJ1197" s="4" t="n">
        <v>0</v>
      </c>
      <c r="AK1197" s="4" t="n">
        <v>1</v>
      </c>
      <c r="AL1197" s="4" t="n">
        <v>790</v>
      </c>
      <c r="AM1197" s="5" t="n">
        <v>42024</v>
      </c>
      <c r="AN1197" s="3" t="n">
        <f aca="false">MONTH(AM1197)</f>
        <v>1</v>
      </c>
      <c r="AO1197" s="3" t="str">
        <f aca="false">TEXT(AM1197,"mmmm")</f>
        <v>January</v>
      </c>
    </row>
    <row r="1198" customFormat="false" ht="12.75" hidden="true" customHeight="false" outlineLevel="0" collapsed="false">
      <c r="A1198" s="3" t="n">
        <v>1197</v>
      </c>
      <c r="B1198" s="4" t="n">
        <v>61559</v>
      </c>
      <c r="C1198" s="4" t="n">
        <v>496</v>
      </c>
      <c r="E1198" s="4" t="n">
        <v>0</v>
      </c>
      <c r="F1198" s="4" t="n">
        <v>1</v>
      </c>
      <c r="G1198" s="4" t="n">
        <v>8</v>
      </c>
      <c r="H1198" s="4" t="n">
        <v>279</v>
      </c>
      <c r="I1198" s="4" t="n">
        <v>83</v>
      </c>
      <c r="J1198" s="4" t="n">
        <v>88</v>
      </c>
      <c r="K1198" s="4" t="n">
        <v>32</v>
      </c>
      <c r="L1198" s="4" t="n">
        <v>14</v>
      </c>
      <c r="M1198" s="4" t="n">
        <v>34</v>
      </c>
      <c r="N1198" s="4" t="n">
        <v>1</v>
      </c>
      <c r="O1198" s="4" t="n">
        <v>4</v>
      </c>
      <c r="P1198" s="4" t="n">
        <v>2</v>
      </c>
      <c r="Q1198" s="4" t="n">
        <v>10</v>
      </c>
      <c r="R1198" s="4" t="n">
        <v>3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n">
        <v>55</v>
      </c>
      <c r="AA1198" s="4" t="str">
        <f aca="false">IF(AND(Z1198 &lt; 36, Z1198&gt;23), "24-35",
IF(AND(Z1198 &lt; 51, Z1198&gt;35), "36-50",
IF(AND(Z1198 &lt; 66, Z1198&gt;50), "51-65",
IF(Z1198&gt;65, "66+", "?"))))</f>
        <v>51-65</v>
      </c>
      <c r="AB1198" s="4" t="n">
        <v>2506</v>
      </c>
      <c r="AC1198" s="4" t="n">
        <v>0</v>
      </c>
      <c r="AD1198" s="4" t="n">
        <v>0</v>
      </c>
      <c r="AE1198" s="4" t="n">
        <v>1</v>
      </c>
      <c r="AF1198" s="4" t="n">
        <v>0</v>
      </c>
      <c r="AG1198" s="4" t="n">
        <v>0</v>
      </c>
      <c r="AH1198" s="4" t="n">
        <v>0</v>
      </c>
      <c r="AI1198" s="4" t="n">
        <v>1</v>
      </c>
      <c r="AJ1198" s="4" t="n">
        <v>0</v>
      </c>
      <c r="AK1198" s="4" t="n">
        <v>0</v>
      </c>
      <c r="AL1198" s="4" t="n">
        <v>462</v>
      </c>
      <c r="AM1198" s="5" t="n">
        <v>42343</v>
      </c>
      <c r="AN1198" s="3" t="n">
        <f aca="false">MONTH(AM1198)</f>
        <v>12</v>
      </c>
      <c r="AO1198" s="3" t="str">
        <f aca="false">TEXT(AM1198,"mmmm")</f>
        <v>December</v>
      </c>
    </row>
    <row r="1199" customFormat="false" ht="12.75" hidden="true" customHeight="false" outlineLevel="0" collapsed="false">
      <c r="A1199" s="3" t="n">
        <v>1198</v>
      </c>
      <c r="B1199" s="4" t="n">
        <v>33629</v>
      </c>
      <c r="C1199" s="4" t="n">
        <v>148</v>
      </c>
      <c r="E1199" s="4" t="n">
        <v>1</v>
      </c>
      <c r="F1199" s="4" t="n">
        <v>1</v>
      </c>
      <c r="G1199" s="4" t="n">
        <v>49</v>
      </c>
      <c r="H1199" s="4" t="n">
        <v>132</v>
      </c>
      <c r="I1199" s="4" t="n">
        <v>0</v>
      </c>
      <c r="J1199" s="4" t="n">
        <v>16</v>
      </c>
      <c r="K1199" s="4" t="n">
        <v>0</v>
      </c>
      <c r="L1199" s="4" t="n">
        <v>0</v>
      </c>
      <c r="M1199" s="4" t="n">
        <v>4</v>
      </c>
      <c r="N1199" s="4" t="n">
        <v>5</v>
      </c>
      <c r="O1199" s="4" t="n">
        <v>3</v>
      </c>
      <c r="P1199" s="4" t="n">
        <v>1</v>
      </c>
      <c r="Q1199" s="4" t="n">
        <v>4</v>
      </c>
      <c r="R1199" s="4" t="n">
        <v>9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57</v>
      </c>
      <c r="AA1199" s="4" t="str">
        <f aca="false">IF(AND(Z1199 &lt; 36, Z1199&gt;23), "24-35",
IF(AND(Z1199 &lt; 51, Z1199&gt;35), "36-50",
IF(AND(Z1199 &lt; 66, Z1199&gt;50), "51-65",
IF(Z1199&gt;65, "66+", "?"))))</f>
        <v>51-65</v>
      </c>
      <c r="AB1199" s="4" t="n">
        <v>2849</v>
      </c>
      <c r="AC1199" s="4" t="n">
        <v>0</v>
      </c>
      <c r="AD1199" s="4" t="n">
        <v>0</v>
      </c>
      <c r="AE1199" s="4" t="n">
        <v>0</v>
      </c>
      <c r="AF1199" s="4" t="n">
        <v>1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1</v>
      </c>
      <c r="AL1199" s="4" t="n">
        <v>144</v>
      </c>
      <c r="AM1199" s="5" t="n">
        <v>42000</v>
      </c>
      <c r="AN1199" s="3" t="n">
        <f aca="false">MONTH(AM1199)</f>
        <v>12</v>
      </c>
      <c r="AO1199" s="3" t="str">
        <f aca="false">TEXT(AM1199,"mmmm")</f>
        <v>December</v>
      </c>
    </row>
    <row r="1200" customFormat="false" ht="12.75" hidden="true" customHeight="false" outlineLevel="0" collapsed="false">
      <c r="A1200" s="3" t="n">
        <v>1199</v>
      </c>
      <c r="B1200" s="4" t="n">
        <v>68682</v>
      </c>
      <c r="C1200" s="4" t="n">
        <v>1553</v>
      </c>
      <c r="E1200" s="4" t="n">
        <v>0</v>
      </c>
      <c r="F1200" s="4" t="n">
        <v>0</v>
      </c>
      <c r="G1200" s="4" t="n">
        <v>56</v>
      </c>
      <c r="H1200" s="4" t="n">
        <v>919</v>
      </c>
      <c r="I1200" s="4" t="n">
        <v>0</v>
      </c>
      <c r="J1200" s="4" t="n">
        <v>505</v>
      </c>
      <c r="K1200" s="4" t="n">
        <v>99</v>
      </c>
      <c r="L1200" s="4" t="n">
        <v>30</v>
      </c>
      <c r="M1200" s="4" t="n">
        <v>45</v>
      </c>
      <c r="N1200" s="4" t="n">
        <v>1</v>
      </c>
      <c r="O1200" s="4" t="n">
        <v>4</v>
      </c>
      <c r="P1200" s="4" t="n">
        <v>9</v>
      </c>
      <c r="Q1200" s="4" t="n">
        <v>10</v>
      </c>
      <c r="R1200" s="4" t="n">
        <v>2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29</v>
      </c>
      <c r="AA1200" s="4" t="str">
        <f aca="false">IF(AND(Z1200 &lt; 36, Z1200&gt;23), "24-35",
IF(AND(Z1200 &lt; 51, Z1200&gt;35), "36-50",
IF(AND(Z1200 &lt; 66, Z1200&gt;50), "51-65",
IF(Z1200&gt;65, "66+", "?"))))</f>
        <v>24-35</v>
      </c>
      <c r="AB1200" s="4" t="n">
        <v>2425</v>
      </c>
      <c r="AC1200" s="4" t="n">
        <v>0</v>
      </c>
      <c r="AD1200" s="4" t="n">
        <v>0</v>
      </c>
      <c r="AE1200" s="4" t="n">
        <v>0</v>
      </c>
      <c r="AF1200" s="4" t="n">
        <v>1</v>
      </c>
      <c r="AG1200" s="4" t="n">
        <v>0</v>
      </c>
      <c r="AH1200" s="4" t="n">
        <v>0</v>
      </c>
      <c r="AI1200" s="4" t="n">
        <v>0</v>
      </c>
      <c r="AJ1200" s="4" t="n">
        <v>0</v>
      </c>
      <c r="AK1200" s="4" t="n">
        <v>1</v>
      </c>
      <c r="AL1200" s="4" t="n">
        <v>1508</v>
      </c>
      <c r="AM1200" s="5" t="n">
        <v>42424</v>
      </c>
      <c r="AN1200" s="3" t="n">
        <f aca="false">MONTH(AM1200)</f>
        <v>2</v>
      </c>
      <c r="AO1200" s="3" t="str">
        <f aca="false">TEXT(AM1200,"mmmm")</f>
        <v>February</v>
      </c>
    </row>
    <row r="1201" customFormat="false" ht="12.75" hidden="true" customHeight="false" outlineLevel="0" collapsed="false">
      <c r="A1201" s="3" t="n">
        <v>1200</v>
      </c>
      <c r="B1201" s="4" t="n">
        <v>34377</v>
      </c>
      <c r="C1201" s="4" t="n">
        <v>88</v>
      </c>
      <c r="E1201" s="4" t="n">
        <v>0</v>
      </c>
      <c r="F1201" s="4" t="n">
        <v>1</v>
      </c>
      <c r="G1201" s="4" t="n">
        <v>55</v>
      </c>
      <c r="H1201" s="4" t="n">
        <v>62</v>
      </c>
      <c r="I1201" s="4" t="n">
        <v>0</v>
      </c>
      <c r="J1201" s="4" t="n">
        <v>22</v>
      </c>
      <c r="K1201" s="4" t="n">
        <v>3</v>
      </c>
      <c r="L1201" s="4" t="n">
        <v>1</v>
      </c>
      <c r="M1201" s="4" t="n">
        <v>26</v>
      </c>
      <c r="N1201" s="4" t="n">
        <v>2</v>
      </c>
      <c r="O1201" s="4" t="n">
        <v>2</v>
      </c>
      <c r="P1201" s="4" t="n">
        <v>2</v>
      </c>
      <c r="Q1201" s="4" t="n">
        <v>2</v>
      </c>
      <c r="R1201" s="4" t="n">
        <v>7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57</v>
      </c>
      <c r="AA1201" s="4" t="str">
        <f aca="false">IF(AND(Z1201 &lt; 36, Z1201&gt;23), "24-35",
IF(AND(Z1201 &lt; 51, Z1201&gt;35), "36-50",
IF(AND(Z1201 &lt; 66, Z1201&gt;50), "51-65",
IF(Z1201&gt;65, "66+", "?"))))</f>
        <v>51-65</v>
      </c>
      <c r="AB1201" s="4" t="n">
        <v>2685</v>
      </c>
      <c r="AC1201" s="4" t="n">
        <v>0</v>
      </c>
      <c r="AD1201" s="4" t="n">
        <v>0</v>
      </c>
      <c r="AE1201" s="4" t="n">
        <v>1</v>
      </c>
      <c r="AF1201" s="4" t="n">
        <v>0</v>
      </c>
      <c r="AG1201" s="4" t="n">
        <v>0</v>
      </c>
      <c r="AH1201" s="4" t="n">
        <v>0</v>
      </c>
      <c r="AI1201" s="4" t="n">
        <v>1</v>
      </c>
      <c r="AJ1201" s="4" t="n">
        <v>0</v>
      </c>
      <c r="AK1201" s="4" t="n">
        <v>0</v>
      </c>
      <c r="AL1201" s="4" t="n">
        <v>62</v>
      </c>
      <c r="AM1201" s="5" t="n">
        <v>42164</v>
      </c>
      <c r="AN1201" s="3" t="n">
        <f aca="false">MONTH(AM1201)</f>
        <v>6</v>
      </c>
      <c r="AO1201" s="3" t="str">
        <f aca="false">TEXT(AM1201,"mmmm")</f>
        <v>June</v>
      </c>
    </row>
    <row r="1202" customFormat="false" ht="12.75" hidden="true" customHeight="false" outlineLevel="0" collapsed="false">
      <c r="A1202" s="3" t="n">
        <v>1201</v>
      </c>
      <c r="B1202" s="4" t="n">
        <v>8940</v>
      </c>
      <c r="C1202" s="4" t="n">
        <v>59</v>
      </c>
      <c r="E1202" s="4" t="n">
        <v>1</v>
      </c>
      <c r="F1202" s="4" t="n">
        <v>0</v>
      </c>
      <c r="G1202" s="4" t="n">
        <v>25</v>
      </c>
      <c r="H1202" s="4" t="n">
        <v>1</v>
      </c>
      <c r="I1202" s="4" t="n">
        <v>45</v>
      </c>
      <c r="J1202" s="4" t="n">
        <v>3</v>
      </c>
      <c r="K1202" s="4" t="n">
        <v>4</v>
      </c>
      <c r="L1202" s="4" t="n">
        <v>6</v>
      </c>
      <c r="M1202" s="4" t="n">
        <v>42</v>
      </c>
      <c r="N1202" s="4" t="n">
        <v>3</v>
      </c>
      <c r="O1202" s="4" t="n">
        <v>3</v>
      </c>
      <c r="P1202" s="4" t="n">
        <v>1</v>
      </c>
      <c r="Q1202" s="4" t="n">
        <v>3</v>
      </c>
      <c r="R1202" s="4" t="n">
        <v>8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34</v>
      </c>
      <c r="AA1202" s="4" t="str">
        <f aca="false">IF(AND(Z1202 &lt; 36, Z1202&gt;23), "24-35",
IF(AND(Z1202 &lt; 51, Z1202&gt;35), "36-50",
IF(AND(Z1202 &lt; 66, Z1202&gt;50), "51-65",
IF(Z1202&gt;65, "66+", "?"))))</f>
        <v>24-35</v>
      </c>
      <c r="AB1202" s="4" t="n">
        <v>2835</v>
      </c>
      <c r="AC1202" s="4" t="n">
        <v>0</v>
      </c>
      <c r="AD1202" s="4" t="n">
        <v>0</v>
      </c>
      <c r="AE1202" s="4" t="n">
        <v>1</v>
      </c>
      <c r="AF1202" s="4" t="n">
        <v>0</v>
      </c>
      <c r="AG1202" s="4" t="n">
        <v>0</v>
      </c>
      <c r="AH1202" s="4" t="n">
        <v>0</v>
      </c>
      <c r="AI1202" s="4" t="n">
        <v>0</v>
      </c>
      <c r="AJ1202" s="4" t="n">
        <v>0</v>
      </c>
      <c r="AK1202" s="4" t="n">
        <v>0</v>
      </c>
      <c r="AL1202" s="4" t="n">
        <v>17</v>
      </c>
      <c r="AM1202" s="5" t="n">
        <v>42014</v>
      </c>
      <c r="AN1202" s="3" t="n">
        <f aca="false">MONTH(AM1202)</f>
        <v>1</v>
      </c>
      <c r="AO1202" s="3" t="str">
        <f aca="false">TEXT(AM1202,"mmmm")</f>
        <v>January</v>
      </c>
    </row>
    <row r="1203" customFormat="false" ht="12.75" hidden="true" customHeight="false" outlineLevel="0" collapsed="false">
      <c r="A1203" s="3" t="n">
        <v>1202</v>
      </c>
      <c r="B1203" s="4" t="n">
        <v>26228</v>
      </c>
      <c r="C1203" s="4" t="n">
        <v>16</v>
      </c>
      <c r="E1203" s="4" t="n">
        <v>1</v>
      </c>
      <c r="F1203" s="4" t="n">
        <v>0</v>
      </c>
      <c r="G1203" s="4" t="n">
        <v>50</v>
      </c>
      <c r="H1203" s="4" t="n">
        <v>2</v>
      </c>
      <c r="I1203" s="4" t="n">
        <v>6</v>
      </c>
      <c r="J1203" s="4" t="n">
        <v>4</v>
      </c>
      <c r="K1203" s="4" t="n">
        <v>3</v>
      </c>
      <c r="L1203" s="4" t="n">
        <v>1</v>
      </c>
      <c r="M1203" s="4" t="n">
        <v>9</v>
      </c>
      <c r="N1203" s="4" t="n">
        <v>1</v>
      </c>
      <c r="O1203" s="4" t="n">
        <v>1</v>
      </c>
      <c r="P1203" s="4" t="n">
        <v>0</v>
      </c>
      <c r="Q1203" s="4" t="n">
        <v>2</v>
      </c>
      <c r="R1203" s="4" t="n">
        <v>8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47</v>
      </c>
      <c r="AA1203" s="4" t="str">
        <f aca="false">IF(AND(Z1203 &lt; 36, Z1203&gt;23), "24-35",
IF(AND(Z1203 &lt; 51, Z1203&gt;35), "36-50",
IF(AND(Z1203 &lt; 66, Z1203&gt;50), "51-65",
IF(Z1203&gt;65, "66+", "?"))))</f>
        <v>36-50</v>
      </c>
      <c r="AB1203" s="4" t="n">
        <v>2439</v>
      </c>
      <c r="AC1203" s="4" t="n">
        <v>0</v>
      </c>
      <c r="AD1203" s="4" t="n">
        <v>1</v>
      </c>
      <c r="AE1203" s="4" t="n">
        <v>0</v>
      </c>
      <c r="AF1203" s="4" t="n">
        <v>0</v>
      </c>
      <c r="AG1203" s="4" t="n">
        <v>0</v>
      </c>
      <c r="AH1203" s="4" t="n">
        <v>0</v>
      </c>
      <c r="AI1203" s="4" t="n">
        <v>1</v>
      </c>
      <c r="AJ1203" s="4" t="n">
        <v>0</v>
      </c>
      <c r="AK1203" s="4" t="n">
        <v>0</v>
      </c>
      <c r="AL1203" s="4" t="n">
        <v>7</v>
      </c>
      <c r="AM1203" s="5" t="n">
        <v>42410</v>
      </c>
      <c r="AN1203" s="3" t="n">
        <f aca="false">MONTH(AM1203)</f>
        <v>2</v>
      </c>
      <c r="AO1203" s="3" t="str">
        <f aca="false">TEXT(AM1203,"mmmm")</f>
        <v>February</v>
      </c>
    </row>
    <row r="1204" customFormat="false" ht="12.75" hidden="true" customHeight="false" outlineLevel="0" collapsed="false">
      <c r="A1204" s="3" t="n">
        <v>1203</v>
      </c>
      <c r="B1204" s="4" t="n">
        <v>77297</v>
      </c>
      <c r="C1204" s="4" t="n">
        <v>748</v>
      </c>
      <c r="E1204" s="4" t="n">
        <v>0</v>
      </c>
      <c r="F1204" s="4" t="n">
        <v>0</v>
      </c>
      <c r="G1204" s="4" t="n">
        <v>84</v>
      </c>
      <c r="H1204" s="4" t="n">
        <v>408</v>
      </c>
      <c r="I1204" s="4" t="n">
        <v>61</v>
      </c>
      <c r="J1204" s="4" t="n">
        <v>109</v>
      </c>
      <c r="K1204" s="4" t="n">
        <v>48</v>
      </c>
      <c r="L1204" s="4" t="n">
        <v>122</v>
      </c>
      <c r="M1204" s="4" t="n">
        <v>41</v>
      </c>
      <c r="N1204" s="4" t="n">
        <v>1</v>
      </c>
      <c r="O1204" s="4" t="n">
        <v>5</v>
      </c>
      <c r="P1204" s="4" t="n">
        <v>7</v>
      </c>
      <c r="Q1204" s="4" t="n">
        <v>9</v>
      </c>
      <c r="R1204" s="4" t="n">
        <v>4</v>
      </c>
      <c r="S1204" s="4" t="n">
        <v>1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63</v>
      </c>
      <c r="AA1204" s="4" t="str">
        <f aca="false">IF(AND(Z1204 &lt; 36, Z1204&gt;23), "24-35",
IF(AND(Z1204 &lt; 51, Z1204&gt;35), "36-50",
IF(AND(Z1204 &lt; 66, Z1204&gt;50), "51-65",
IF(Z1204&gt;65, "66+", "?"))))</f>
        <v>51-65</v>
      </c>
      <c r="AB1204" s="4" t="n">
        <v>2678</v>
      </c>
      <c r="AC1204" s="4" t="n">
        <v>1</v>
      </c>
      <c r="AD1204" s="4" t="n">
        <v>0</v>
      </c>
      <c r="AE1204" s="4" t="n">
        <v>0</v>
      </c>
      <c r="AF1204" s="4" t="n">
        <v>0</v>
      </c>
      <c r="AG1204" s="4" t="n">
        <v>0</v>
      </c>
      <c r="AH1204" s="4" t="n">
        <v>1</v>
      </c>
      <c r="AI1204" s="4" t="n">
        <v>0</v>
      </c>
      <c r="AJ1204" s="4" t="n">
        <v>0</v>
      </c>
      <c r="AK1204" s="4" t="n">
        <v>0</v>
      </c>
      <c r="AL1204" s="4" t="n">
        <v>707</v>
      </c>
      <c r="AM1204" s="5" t="n">
        <v>42171</v>
      </c>
      <c r="AN1204" s="3" t="n">
        <f aca="false">MONTH(AM1204)</f>
        <v>6</v>
      </c>
      <c r="AO1204" s="3" t="str">
        <f aca="false">TEXT(AM1204,"mmmm")</f>
        <v>June</v>
      </c>
    </row>
    <row r="1205" customFormat="false" ht="12.75" hidden="true" customHeight="false" outlineLevel="0" collapsed="false">
      <c r="A1205" s="3" t="n">
        <v>1204</v>
      </c>
      <c r="B1205" s="4" t="n">
        <v>40211</v>
      </c>
      <c r="C1205" s="4" t="n">
        <v>62</v>
      </c>
      <c r="E1205" s="4" t="n">
        <v>1</v>
      </c>
      <c r="F1205" s="4" t="n">
        <v>1</v>
      </c>
      <c r="G1205" s="4" t="n">
        <v>30</v>
      </c>
      <c r="H1205" s="4" t="n">
        <v>51</v>
      </c>
      <c r="I1205" s="4" t="n">
        <v>1</v>
      </c>
      <c r="J1205" s="4" t="n">
        <v>7</v>
      </c>
      <c r="K1205" s="4" t="n">
        <v>2</v>
      </c>
      <c r="L1205" s="4" t="n">
        <v>1</v>
      </c>
      <c r="M1205" s="4" t="n">
        <v>25</v>
      </c>
      <c r="N1205" s="4" t="n">
        <v>2</v>
      </c>
      <c r="O1205" s="4" t="n">
        <v>2</v>
      </c>
      <c r="P1205" s="4" t="n">
        <v>1</v>
      </c>
      <c r="Q1205" s="4" t="n">
        <v>2</v>
      </c>
      <c r="R1205" s="4" t="n">
        <v>8</v>
      </c>
      <c r="S1205" s="4" t="n">
        <v>0</v>
      </c>
      <c r="T1205" s="4" t="n">
        <v>0</v>
      </c>
      <c r="U1205" s="4" t="n">
        <v>1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39</v>
      </c>
      <c r="AA1205" s="4" t="str">
        <f aca="false">IF(AND(Z1205 &lt; 36, Z1205&gt;23), "24-35",
IF(AND(Z1205 &lt; 51, Z1205&gt;35), "36-50",
IF(AND(Z1205 &lt; 66, Z1205&gt;50), "51-65",
IF(Z1205&gt;65, "66+", "?"))))</f>
        <v>36-50</v>
      </c>
      <c r="AB1205" s="4" t="n">
        <v>2493</v>
      </c>
      <c r="AC1205" s="4" t="n">
        <v>0</v>
      </c>
      <c r="AD1205" s="4" t="n">
        <v>1</v>
      </c>
      <c r="AE1205" s="4" t="n">
        <v>0</v>
      </c>
      <c r="AF1205" s="4" t="n">
        <v>0</v>
      </c>
      <c r="AG1205" s="4" t="n">
        <v>0</v>
      </c>
      <c r="AH1205" s="4" t="n">
        <v>0</v>
      </c>
      <c r="AI1205" s="4" t="n">
        <v>1</v>
      </c>
      <c r="AJ1205" s="4" t="n">
        <v>0</v>
      </c>
      <c r="AK1205" s="4" t="n">
        <v>0</v>
      </c>
      <c r="AL1205" s="4" t="n">
        <v>37</v>
      </c>
      <c r="AM1205" s="5" t="n">
        <v>42356</v>
      </c>
      <c r="AN1205" s="3" t="n">
        <f aca="false">MONTH(AM1205)</f>
        <v>12</v>
      </c>
      <c r="AO1205" s="3" t="str">
        <f aca="false">TEXT(AM1205,"mmmm")</f>
        <v>December</v>
      </c>
    </row>
    <row r="1206" customFormat="false" ht="12.75" hidden="true" customHeight="false" outlineLevel="0" collapsed="false">
      <c r="A1206" s="3" t="n">
        <v>1205</v>
      </c>
      <c r="B1206" s="4" t="n">
        <v>33438</v>
      </c>
      <c r="C1206" s="4" t="n">
        <v>84</v>
      </c>
      <c r="E1206" s="4" t="n">
        <v>1</v>
      </c>
      <c r="F1206" s="4" t="n">
        <v>1</v>
      </c>
      <c r="G1206" s="4" t="n">
        <v>81</v>
      </c>
      <c r="H1206" s="4" t="n">
        <v>62</v>
      </c>
      <c r="I1206" s="4" t="n">
        <v>1</v>
      </c>
      <c r="J1206" s="4" t="n">
        <v>16</v>
      </c>
      <c r="K1206" s="4" t="n">
        <v>3</v>
      </c>
      <c r="L1206" s="4" t="n">
        <v>2</v>
      </c>
      <c r="M1206" s="4" t="n">
        <v>6</v>
      </c>
      <c r="N1206" s="4" t="n">
        <v>4</v>
      </c>
      <c r="O1206" s="4" t="n">
        <v>2</v>
      </c>
      <c r="P1206" s="4" t="n">
        <v>1</v>
      </c>
      <c r="Q1206" s="4" t="n">
        <v>4</v>
      </c>
      <c r="R1206" s="4" t="n">
        <v>5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62</v>
      </c>
      <c r="AA1206" s="4" t="str">
        <f aca="false">IF(AND(Z1206 &lt; 36, Z1206&gt;23), "24-35",
IF(AND(Z1206 &lt; 51, Z1206&gt;35), "36-50",
IF(AND(Z1206 &lt; 66, Z1206&gt;50), "51-65",
IF(Z1206&gt;65, "66+", "?"))))</f>
        <v>51-65</v>
      </c>
      <c r="AB1206" s="4" t="n">
        <v>2439</v>
      </c>
      <c r="AC1206" s="4" t="n">
        <v>0</v>
      </c>
      <c r="AD1206" s="4" t="n">
        <v>0</v>
      </c>
      <c r="AE1206" s="4" t="n">
        <v>0</v>
      </c>
      <c r="AF1206" s="4" t="n">
        <v>0</v>
      </c>
      <c r="AG1206" s="4" t="n">
        <v>1</v>
      </c>
      <c r="AH1206" s="4" t="n">
        <v>0</v>
      </c>
      <c r="AI1206" s="4" t="n">
        <v>0</v>
      </c>
      <c r="AJ1206" s="4" t="n">
        <v>0</v>
      </c>
      <c r="AK1206" s="4" t="n">
        <v>1</v>
      </c>
      <c r="AL1206" s="4" t="n">
        <v>78</v>
      </c>
      <c r="AM1206" s="5" t="n">
        <v>42410</v>
      </c>
      <c r="AN1206" s="3" t="n">
        <f aca="false">MONTH(AM1206)</f>
        <v>2</v>
      </c>
      <c r="AO1206" s="3" t="str">
        <f aca="false">TEXT(AM1206,"mmmm")</f>
        <v>February</v>
      </c>
    </row>
    <row r="1207" customFormat="false" ht="12.75" hidden="true" customHeight="false" outlineLevel="0" collapsed="false">
      <c r="A1207" s="3" t="n">
        <v>1206</v>
      </c>
      <c r="B1207" s="4" t="n">
        <v>75032</v>
      </c>
      <c r="C1207" s="4" t="n">
        <v>1203</v>
      </c>
      <c r="E1207" s="4" t="n">
        <v>0</v>
      </c>
      <c r="F1207" s="4" t="n">
        <v>1</v>
      </c>
      <c r="G1207" s="4" t="n">
        <v>74</v>
      </c>
      <c r="H1207" s="4" t="n">
        <v>952</v>
      </c>
      <c r="I1207" s="4" t="n">
        <v>12</v>
      </c>
      <c r="J1207" s="4" t="n">
        <v>180</v>
      </c>
      <c r="K1207" s="4" t="n">
        <v>47</v>
      </c>
      <c r="L1207" s="4" t="n">
        <v>12</v>
      </c>
      <c r="M1207" s="4" t="n">
        <v>12</v>
      </c>
      <c r="N1207" s="4" t="n">
        <v>2</v>
      </c>
      <c r="O1207" s="4" t="n">
        <v>5</v>
      </c>
      <c r="P1207" s="4" t="n">
        <v>4</v>
      </c>
      <c r="Q1207" s="4" t="n">
        <v>9</v>
      </c>
      <c r="R1207" s="4" t="n">
        <v>3</v>
      </c>
      <c r="S1207" s="4" t="n">
        <v>0</v>
      </c>
      <c r="T1207" s="4" t="n">
        <v>0</v>
      </c>
      <c r="U1207" s="4" t="n">
        <v>0</v>
      </c>
      <c r="V1207" s="4" t="n">
        <v>0</v>
      </c>
      <c r="W1207" s="4" t="n">
        <v>0</v>
      </c>
      <c r="X1207" s="4" t="n">
        <v>0</v>
      </c>
      <c r="Y1207" s="4" t="n">
        <v>0</v>
      </c>
      <c r="Z1207" s="4" t="n">
        <v>61</v>
      </c>
      <c r="AA1207" s="4" t="str">
        <f aca="false">IF(AND(Z1207 &lt; 36, Z1207&gt;23), "24-35",
IF(AND(Z1207 &lt; 51, Z1207&gt;35), "36-50",
IF(AND(Z1207 &lt; 66, Z1207&gt;50), "51-65",
IF(Z1207&gt;65, "66+", "?"))))</f>
        <v>51-65</v>
      </c>
      <c r="AB1207" s="4" t="n">
        <v>2586</v>
      </c>
      <c r="AC1207" s="4" t="n">
        <v>0</v>
      </c>
      <c r="AD1207" s="4" t="n">
        <v>1</v>
      </c>
      <c r="AE1207" s="4" t="n">
        <v>0</v>
      </c>
      <c r="AF1207" s="4" t="n">
        <v>0</v>
      </c>
      <c r="AG1207" s="4" t="n">
        <v>0</v>
      </c>
      <c r="AH1207" s="4" t="n">
        <v>0</v>
      </c>
      <c r="AI1207" s="4" t="n">
        <v>0</v>
      </c>
      <c r="AJ1207" s="4" t="n">
        <v>0</v>
      </c>
      <c r="AK1207" s="4" t="n">
        <v>1</v>
      </c>
      <c r="AL1207" s="4" t="n">
        <v>1191</v>
      </c>
      <c r="AM1207" s="5" t="n">
        <v>42263</v>
      </c>
      <c r="AN1207" s="3" t="n">
        <f aca="false">MONTH(AM1207)</f>
        <v>9</v>
      </c>
      <c r="AO1207" s="3" t="str">
        <f aca="false">TEXT(AM1207,"mmmm")</f>
        <v>September</v>
      </c>
    </row>
    <row r="1208" customFormat="false" ht="12.75" hidden="true" customHeight="false" outlineLevel="0" collapsed="false">
      <c r="A1208" s="3" t="n">
        <v>1207</v>
      </c>
      <c r="B1208" s="4" t="n">
        <v>61284</v>
      </c>
      <c r="C1208" s="4" t="n">
        <v>766</v>
      </c>
      <c r="E1208" s="4" t="n">
        <v>0</v>
      </c>
      <c r="F1208" s="4" t="n">
        <v>0</v>
      </c>
      <c r="G1208" s="4" t="n">
        <v>76</v>
      </c>
      <c r="H1208" s="4" t="n">
        <v>618</v>
      </c>
      <c r="I1208" s="4" t="n">
        <v>15</v>
      </c>
      <c r="J1208" s="4" t="n">
        <v>106</v>
      </c>
      <c r="K1208" s="4" t="n">
        <v>20</v>
      </c>
      <c r="L1208" s="4" t="n">
        <v>7</v>
      </c>
      <c r="M1208" s="4" t="n">
        <v>45</v>
      </c>
      <c r="N1208" s="4" t="n">
        <v>1</v>
      </c>
      <c r="O1208" s="4" t="n">
        <v>11</v>
      </c>
      <c r="P1208" s="4" t="n">
        <v>2</v>
      </c>
      <c r="Q1208" s="4" t="n">
        <v>8</v>
      </c>
      <c r="R1208" s="4" t="n">
        <v>6</v>
      </c>
      <c r="S1208" s="4" t="n">
        <v>0</v>
      </c>
      <c r="T1208" s="4" t="n">
        <v>0</v>
      </c>
      <c r="U1208" s="4" t="n">
        <v>0</v>
      </c>
      <c r="V1208" s="4" t="n">
        <v>1</v>
      </c>
      <c r="W1208" s="4" t="n">
        <v>0</v>
      </c>
      <c r="X1208" s="4" t="n">
        <v>0</v>
      </c>
      <c r="Y1208" s="4" t="n">
        <v>0</v>
      </c>
      <c r="Z1208" s="4" t="n">
        <v>65</v>
      </c>
      <c r="AA1208" s="4" t="str">
        <f aca="false">IF(AND(Z1208 &lt; 36, Z1208&gt;23), "24-35",
IF(AND(Z1208 &lt; 51, Z1208&gt;35), "36-50",
IF(AND(Z1208 &lt; 66, Z1208&gt;50), "51-65",
IF(Z1208&gt;65, "66+", "?"))))</f>
        <v>51-65</v>
      </c>
      <c r="AB1208" s="4" t="n">
        <v>2419</v>
      </c>
      <c r="AC1208" s="4" t="n">
        <v>0</v>
      </c>
      <c r="AD1208" s="4" t="n">
        <v>0</v>
      </c>
      <c r="AE1208" s="4" t="n">
        <v>1</v>
      </c>
      <c r="AF1208" s="4" t="n">
        <v>0</v>
      </c>
      <c r="AG1208" s="4" t="n">
        <v>0</v>
      </c>
      <c r="AH1208" s="4" t="n">
        <v>0</v>
      </c>
      <c r="AI1208" s="4" t="n">
        <v>0</v>
      </c>
      <c r="AJ1208" s="4" t="n">
        <v>0</v>
      </c>
      <c r="AK1208" s="4" t="n">
        <v>1</v>
      </c>
      <c r="AL1208" s="4" t="n">
        <v>721</v>
      </c>
      <c r="AM1208" s="5" t="n">
        <v>42430</v>
      </c>
      <c r="AN1208" s="3" t="n">
        <f aca="false">MONTH(AM1208)</f>
        <v>3</v>
      </c>
      <c r="AO1208" s="3" t="str">
        <f aca="false">TEXT(AM1208,"mmmm")</f>
        <v>March</v>
      </c>
    </row>
    <row r="1209" customFormat="false" ht="12.75" hidden="false" customHeight="false" outlineLevel="0" collapsed="false">
      <c r="A1209" s="3" t="n">
        <v>1208</v>
      </c>
      <c r="B1209" s="4" t="n">
        <v>56937</v>
      </c>
      <c r="C1209" s="4" t="n">
        <v>898</v>
      </c>
      <c r="D1209" s="4" t="n">
        <f aca="false">C1209*100/B1209</f>
        <v>1.57718179742522</v>
      </c>
      <c r="E1209" s="4" t="n">
        <v>1</v>
      </c>
      <c r="F1209" s="4" t="n">
        <v>0</v>
      </c>
      <c r="G1209" s="4" t="n">
        <v>81</v>
      </c>
      <c r="H1209" s="4" t="n">
        <v>746</v>
      </c>
      <c r="I1209" s="4" t="n">
        <v>8</v>
      </c>
      <c r="J1209" s="4" t="n">
        <v>125</v>
      </c>
      <c r="K1209" s="4" t="n">
        <v>11</v>
      </c>
      <c r="L1209" s="4" t="n">
        <v>8</v>
      </c>
      <c r="M1209" s="4" t="n">
        <v>8</v>
      </c>
      <c r="N1209" s="4" t="n">
        <v>7</v>
      </c>
      <c r="O1209" s="4" t="n">
        <v>8</v>
      </c>
      <c r="P1209" s="4" t="n">
        <v>6</v>
      </c>
      <c r="Q1209" s="4" t="n">
        <v>9</v>
      </c>
      <c r="R1209" s="4" t="n">
        <v>6</v>
      </c>
      <c r="S1209" s="4" t="n">
        <v>0</v>
      </c>
      <c r="T1209" s="4" t="n">
        <v>0</v>
      </c>
      <c r="U1209" s="4" t="n">
        <v>0</v>
      </c>
      <c r="V1209" s="4" t="n">
        <v>1</v>
      </c>
      <c r="W1209" s="4" t="n">
        <v>0</v>
      </c>
      <c r="X1209" s="4" t="n">
        <v>0</v>
      </c>
      <c r="Y1209" s="4" t="n">
        <v>1</v>
      </c>
      <c r="Z1209" s="4" t="n">
        <v>39</v>
      </c>
      <c r="AA1209" s="4" t="str">
        <f aca="false">IF(AND(Z1209 &lt; 36, Z1209&gt;23), "24-35",
IF(AND(Z1209 &lt; 51, Z1209&gt;35), "36-50",
IF(AND(Z1209 &lt; 66, Z1209&gt;50), "51-65",
IF(Z1209&gt;65, "66+", "?"))))</f>
        <v>36-50</v>
      </c>
      <c r="AB1209" s="4" t="n">
        <v>2853</v>
      </c>
      <c r="AC1209" s="4" t="n">
        <v>0</v>
      </c>
      <c r="AD1209" s="4" t="n">
        <v>0</v>
      </c>
      <c r="AE1209" s="4" t="n">
        <v>0</v>
      </c>
      <c r="AF1209" s="4" t="n">
        <v>1</v>
      </c>
      <c r="AG1209" s="4" t="n">
        <v>0</v>
      </c>
      <c r="AH1209" s="4" t="n">
        <v>0</v>
      </c>
      <c r="AI1209" s="4" t="n">
        <v>0</v>
      </c>
      <c r="AJ1209" s="4" t="n">
        <v>0</v>
      </c>
      <c r="AK1209" s="4" t="n">
        <v>1</v>
      </c>
      <c r="AL1209" s="4" t="n">
        <v>890</v>
      </c>
      <c r="AM1209" s="5" t="n">
        <v>41996</v>
      </c>
      <c r="AN1209" s="3" t="n">
        <f aca="false">MONTH(AM1209)</f>
        <v>12</v>
      </c>
      <c r="AO1209" s="3" t="str">
        <f aca="false">TEXT(AM1209,"mmmm")</f>
        <v>December</v>
      </c>
    </row>
    <row r="1210" customFormat="false" ht="12.75" hidden="true" customHeight="false" outlineLevel="0" collapsed="false">
      <c r="A1210" s="3" t="n">
        <v>1209</v>
      </c>
      <c r="B1210" s="4" t="n">
        <v>54730</v>
      </c>
      <c r="C1210" s="4" t="n">
        <v>349</v>
      </c>
      <c r="E1210" s="4" t="n">
        <v>0</v>
      </c>
      <c r="F1210" s="4" t="n">
        <v>1</v>
      </c>
      <c r="G1210" s="4" t="n">
        <v>64</v>
      </c>
      <c r="H1210" s="4" t="n">
        <v>318</v>
      </c>
      <c r="I1210" s="4" t="n">
        <v>3</v>
      </c>
      <c r="J1210" s="4" t="n">
        <v>17</v>
      </c>
      <c r="K1210" s="4" t="n">
        <v>4</v>
      </c>
      <c r="L1210" s="4" t="n">
        <v>7</v>
      </c>
      <c r="M1210" s="4" t="n">
        <v>56</v>
      </c>
      <c r="N1210" s="4" t="n">
        <v>5</v>
      </c>
      <c r="O1210" s="4" t="n">
        <v>4</v>
      </c>
      <c r="P1210" s="4" t="n">
        <v>1</v>
      </c>
      <c r="Q1210" s="4" t="n">
        <v>8</v>
      </c>
      <c r="R1210" s="4" t="n">
        <v>4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45</v>
      </c>
      <c r="AA1210" s="4" t="str">
        <f aca="false">IF(AND(Z1210 &lt; 36, Z1210&gt;23), "24-35",
IF(AND(Z1210 &lt; 51, Z1210&gt;35), "36-50",
IF(AND(Z1210 &lt; 66, Z1210&gt;50), "51-65",
IF(Z1210&gt;65, "66+", "?"))))</f>
        <v>36-50</v>
      </c>
      <c r="AB1210" s="4" t="n">
        <v>2477</v>
      </c>
      <c r="AC1210" s="4" t="n">
        <v>0</v>
      </c>
      <c r="AD1210" s="4" t="n">
        <v>1</v>
      </c>
      <c r="AE1210" s="4" t="n">
        <v>0</v>
      </c>
      <c r="AF1210" s="4" t="n">
        <v>0</v>
      </c>
      <c r="AG1210" s="4" t="n">
        <v>0</v>
      </c>
      <c r="AH1210" s="4" t="n">
        <v>0</v>
      </c>
      <c r="AI1210" s="4" t="n">
        <v>0</v>
      </c>
      <c r="AJ1210" s="4" t="n">
        <v>1</v>
      </c>
      <c r="AK1210" s="4" t="n">
        <v>0</v>
      </c>
      <c r="AL1210" s="4" t="n">
        <v>293</v>
      </c>
      <c r="AM1210" s="5" t="n">
        <v>42372</v>
      </c>
      <c r="AN1210" s="3" t="n">
        <f aca="false">MONTH(AM1210)</f>
        <v>1</v>
      </c>
      <c r="AO1210" s="3" t="str">
        <f aca="false">TEXT(AM1210,"mmmm")</f>
        <v>January</v>
      </c>
    </row>
    <row r="1211" customFormat="false" ht="12.75" hidden="true" customHeight="false" outlineLevel="0" collapsed="false">
      <c r="A1211" s="3" t="n">
        <v>1210</v>
      </c>
      <c r="B1211" s="4" t="n">
        <v>38452</v>
      </c>
      <c r="C1211" s="4" t="n">
        <v>70</v>
      </c>
      <c r="E1211" s="4" t="n">
        <v>1</v>
      </c>
      <c r="F1211" s="4" t="n">
        <v>1</v>
      </c>
      <c r="G1211" s="4" t="n">
        <v>62</v>
      </c>
      <c r="H1211" s="4" t="n">
        <v>56</v>
      </c>
      <c r="I1211" s="4" t="n">
        <v>0</v>
      </c>
      <c r="J1211" s="4" t="n">
        <v>14</v>
      </c>
      <c r="K1211" s="4" t="n">
        <v>0</v>
      </c>
      <c r="L1211" s="4" t="n">
        <v>0</v>
      </c>
      <c r="M1211" s="4" t="n">
        <v>2</v>
      </c>
      <c r="N1211" s="4" t="n">
        <v>3</v>
      </c>
      <c r="O1211" s="4" t="n">
        <v>3</v>
      </c>
      <c r="P1211" s="4" t="n">
        <v>0</v>
      </c>
      <c r="Q1211" s="4" t="n">
        <v>3</v>
      </c>
      <c r="R1211" s="4" t="n">
        <v>7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65</v>
      </c>
      <c r="AA1211" s="4" t="str">
        <f aca="false">IF(AND(Z1211 &lt; 36, Z1211&gt;23), "24-35",
IF(AND(Z1211 &lt; 51, Z1211&gt;35), "36-50",
IF(AND(Z1211 &lt; 66, Z1211&gt;50), "51-65",
IF(Z1211&gt;65, "66+", "?"))))</f>
        <v>51-65</v>
      </c>
      <c r="AB1211" s="4" t="n">
        <v>2250</v>
      </c>
      <c r="AC1211" s="4" t="n">
        <v>0</v>
      </c>
      <c r="AD1211" s="4" t="n">
        <v>1</v>
      </c>
      <c r="AE1211" s="4" t="n">
        <v>0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1</v>
      </c>
      <c r="AK1211" s="4" t="n">
        <v>0</v>
      </c>
      <c r="AL1211" s="4" t="n">
        <v>68</v>
      </c>
      <c r="AM1211" s="5" t="n">
        <v>42599</v>
      </c>
      <c r="AN1211" s="3" t="n">
        <f aca="false">MONTH(AM1211)</f>
        <v>8</v>
      </c>
      <c r="AO1211" s="3" t="str">
        <f aca="false">TEXT(AM1211,"mmmm")</f>
        <v>August</v>
      </c>
    </row>
    <row r="1212" customFormat="false" ht="12.75" hidden="true" customHeight="false" outlineLevel="0" collapsed="false">
      <c r="A1212" s="3" t="n">
        <v>1211</v>
      </c>
      <c r="B1212" s="4" t="n">
        <v>44421</v>
      </c>
      <c r="C1212" s="4" t="n">
        <v>182</v>
      </c>
      <c r="E1212" s="4" t="n">
        <v>1</v>
      </c>
      <c r="F1212" s="4" t="n">
        <v>1</v>
      </c>
      <c r="G1212" s="4" t="n">
        <v>53</v>
      </c>
      <c r="H1212" s="4" t="n">
        <v>110</v>
      </c>
      <c r="I1212" s="4" t="n">
        <v>5</v>
      </c>
      <c r="J1212" s="4" t="n">
        <v>59</v>
      </c>
      <c r="K1212" s="4" t="n">
        <v>7</v>
      </c>
      <c r="L1212" s="4" t="n">
        <v>1</v>
      </c>
      <c r="M1212" s="4" t="n">
        <v>7</v>
      </c>
      <c r="N1212" s="4" t="n">
        <v>5</v>
      </c>
      <c r="O1212" s="4" t="n">
        <v>5</v>
      </c>
      <c r="P1212" s="4" t="n">
        <v>0</v>
      </c>
      <c r="Q1212" s="4" t="n">
        <v>4</v>
      </c>
      <c r="R1212" s="4" t="n">
        <v>8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49</v>
      </c>
      <c r="AA1212" s="4" t="str">
        <f aca="false">IF(AND(Z1212 &lt; 36, Z1212&gt;23), "24-35",
IF(AND(Z1212 &lt; 51, Z1212&gt;35), "36-50",
IF(AND(Z1212 &lt; 66, Z1212&gt;50), "51-65",
IF(Z1212&gt;65, "66+", "?"))))</f>
        <v>36-50</v>
      </c>
      <c r="AB1212" s="4" t="n">
        <v>2658</v>
      </c>
      <c r="AC1212" s="4" t="n">
        <v>1</v>
      </c>
      <c r="AD1212" s="4" t="n">
        <v>0</v>
      </c>
      <c r="AE1212" s="4" t="n">
        <v>0</v>
      </c>
      <c r="AF1212" s="4" t="n">
        <v>0</v>
      </c>
      <c r="AG1212" s="4" t="n">
        <v>0</v>
      </c>
      <c r="AH1212" s="4" t="n">
        <v>0</v>
      </c>
      <c r="AI1212" s="4" t="n">
        <v>1</v>
      </c>
      <c r="AJ1212" s="4" t="n">
        <v>0</v>
      </c>
      <c r="AK1212" s="4" t="n">
        <v>0</v>
      </c>
      <c r="AL1212" s="4" t="n">
        <v>175</v>
      </c>
      <c r="AM1212" s="5" t="n">
        <v>42191</v>
      </c>
      <c r="AN1212" s="3" t="n">
        <f aca="false">MONTH(AM1212)</f>
        <v>7</v>
      </c>
      <c r="AO1212" s="3" t="str">
        <f aca="false">TEXT(AM1212,"mmmm")</f>
        <v>July</v>
      </c>
    </row>
    <row r="1213" customFormat="false" ht="12.75" hidden="true" customHeight="false" outlineLevel="0" collapsed="false">
      <c r="A1213" s="3" t="n">
        <v>1212</v>
      </c>
      <c r="B1213" s="4" t="n">
        <v>38197</v>
      </c>
      <c r="C1213" s="4" t="n">
        <v>37</v>
      </c>
      <c r="E1213" s="4" t="n">
        <v>1</v>
      </c>
      <c r="F1213" s="4" t="n">
        <v>0</v>
      </c>
      <c r="G1213" s="4" t="n">
        <v>86</v>
      </c>
      <c r="H1213" s="4" t="n">
        <v>23</v>
      </c>
      <c r="I1213" s="4" t="n">
        <v>0</v>
      </c>
      <c r="J1213" s="4" t="n">
        <v>11</v>
      </c>
      <c r="K1213" s="4" t="n">
        <v>2</v>
      </c>
      <c r="L1213" s="4" t="n">
        <v>1</v>
      </c>
      <c r="M1213" s="4" t="n">
        <v>3</v>
      </c>
      <c r="N1213" s="4" t="n">
        <v>1</v>
      </c>
      <c r="O1213" s="4" t="n">
        <v>1</v>
      </c>
      <c r="P1213" s="4" t="n">
        <v>0</v>
      </c>
      <c r="Q1213" s="4" t="n">
        <v>3</v>
      </c>
      <c r="R1213" s="4" t="n">
        <v>5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34</v>
      </c>
      <c r="AA1213" s="4" t="str">
        <f aca="false">IF(AND(Z1213 &lt; 36, Z1213&gt;23), "24-35",
IF(AND(Z1213 &lt; 51, Z1213&gt;35), "36-50",
IF(AND(Z1213 &lt; 66, Z1213&gt;50), "51-65",
IF(Z1213&gt;65, "66+", "?"))))</f>
        <v>24-35</v>
      </c>
      <c r="AB1213" s="4" t="n">
        <v>2524</v>
      </c>
      <c r="AC1213" s="4" t="n">
        <v>0</v>
      </c>
      <c r="AD1213" s="4" t="n">
        <v>0</v>
      </c>
      <c r="AE1213" s="4" t="n">
        <v>0</v>
      </c>
      <c r="AF1213" s="4" t="n">
        <v>1</v>
      </c>
      <c r="AG1213" s="4" t="n">
        <v>0</v>
      </c>
      <c r="AH1213" s="4" t="n">
        <v>0</v>
      </c>
      <c r="AI1213" s="4" t="n">
        <v>0</v>
      </c>
      <c r="AJ1213" s="4" t="n">
        <v>0</v>
      </c>
      <c r="AK1213" s="4" t="n">
        <v>1</v>
      </c>
      <c r="AL1213" s="4" t="n">
        <v>34</v>
      </c>
      <c r="AM1213" s="5" t="n">
        <v>42325</v>
      </c>
      <c r="AN1213" s="3" t="n">
        <f aca="false">MONTH(AM1213)</f>
        <v>11</v>
      </c>
      <c r="AO1213" s="3" t="str">
        <f aca="false">TEXT(AM1213,"mmmm")</f>
        <v>November</v>
      </c>
    </row>
    <row r="1214" customFormat="false" ht="12.75" hidden="true" customHeight="false" outlineLevel="0" collapsed="false">
      <c r="A1214" s="3" t="n">
        <v>1213</v>
      </c>
      <c r="B1214" s="4" t="n">
        <v>41986</v>
      </c>
      <c r="C1214" s="4" t="n">
        <v>51</v>
      </c>
      <c r="E1214" s="4" t="n">
        <v>0</v>
      </c>
      <c r="F1214" s="4" t="n">
        <v>1</v>
      </c>
      <c r="G1214" s="4" t="n">
        <v>15</v>
      </c>
      <c r="H1214" s="4" t="n">
        <v>27</v>
      </c>
      <c r="I1214" s="4" t="n">
        <v>5</v>
      </c>
      <c r="J1214" s="4" t="n">
        <v>8</v>
      </c>
      <c r="K1214" s="4" t="n">
        <v>8</v>
      </c>
      <c r="L1214" s="4" t="n">
        <v>3</v>
      </c>
      <c r="M1214" s="4" t="n">
        <v>12</v>
      </c>
      <c r="N1214" s="4" t="n">
        <v>3</v>
      </c>
      <c r="O1214" s="4" t="n">
        <v>3</v>
      </c>
      <c r="P1214" s="4" t="n">
        <v>0</v>
      </c>
      <c r="Q1214" s="4" t="n">
        <v>4</v>
      </c>
      <c r="R1214" s="4" t="n">
        <v>4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42</v>
      </c>
      <c r="AA1214" s="4" t="str">
        <f aca="false">IF(AND(Z1214 &lt; 36, Z1214&gt;23), "24-35",
IF(AND(Z1214 &lt; 51, Z1214&gt;35), "36-50",
IF(AND(Z1214 &lt; 66, Z1214&gt;50), "51-65",
IF(Z1214&gt;65, "66+", "?"))))</f>
        <v>36-50</v>
      </c>
      <c r="AB1214" s="4" t="n">
        <v>2299</v>
      </c>
      <c r="AC1214" s="4" t="n">
        <v>1</v>
      </c>
      <c r="AD1214" s="4" t="n">
        <v>0</v>
      </c>
      <c r="AE1214" s="4" t="n">
        <v>0</v>
      </c>
      <c r="AF1214" s="4" t="n">
        <v>0</v>
      </c>
      <c r="AG1214" s="4" t="n">
        <v>0</v>
      </c>
      <c r="AH1214" s="4" t="n">
        <v>0</v>
      </c>
      <c r="AI1214" s="4" t="n">
        <v>1</v>
      </c>
      <c r="AJ1214" s="4" t="n">
        <v>0</v>
      </c>
      <c r="AK1214" s="4" t="n">
        <v>0</v>
      </c>
      <c r="AL1214" s="4" t="n">
        <v>39</v>
      </c>
      <c r="AM1214" s="5" t="n">
        <v>42550</v>
      </c>
      <c r="AN1214" s="3" t="n">
        <f aca="false">MONTH(AM1214)</f>
        <v>6</v>
      </c>
      <c r="AO1214" s="3" t="str">
        <f aca="false">TEXT(AM1214,"mmmm")</f>
        <v>June</v>
      </c>
    </row>
    <row r="1215" customFormat="false" ht="12.75" hidden="true" customHeight="false" outlineLevel="0" collapsed="false">
      <c r="A1215" s="3" t="n">
        <v>1214</v>
      </c>
      <c r="B1215" s="4" t="n">
        <v>28427</v>
      </c>
      <c r="C1215" s="4" t="n">
        <v>46</v>
      </c>
      <c r="E1215" s="4" t="n">
        <v>1</v>
      </c>
      <c r="F1215" s="4" t="n">
        <v>0</v>
      </c>
      <c r="G1215" s="4" t="n">
        <v>67</v>
      </c>
      <c r="H1215" s="4" t="n">
        <v>18</v>
      </c>
      <c r="I1215" s="4" t="n">
        <v>3</v>
      </c>
      <c r="J1215" s="4" t="n">
        <v>19</v>
      </c>
      <c r="K1215" s="4" t="n">
        <v>3</v>
      </c>
      <c r="L1215" s="4" t="n">
        <v>3</v>
      </c>
      <c r="M1215" s="4" t="n">
        <v>6</v>
      </c>
      <c r="N1215" s="4" t="n">
        <v>2</v>
      </c>
      <c r="O1215" s="4" t="n">
        <v>2</v>
      </c>
      <c r="P1215" s="4" t="n">
        <v>0</v>
      </c>
      <c r="Q1215" s="4" t="n">
        <v>3</v>
      </c>
      <c r="R1215" s="4" t="n">
        <v>8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  <c r="X1215" s="4" t="n">
        <v>0</v>
      </c>
      <c r="Y1215" s="4" t="n">
        <v>0</v>
      </c>
      <c r="Z1215" s="4" t="n">
        <v>37</v>
      </c>
      <c r="AA1215" s="4" t="str">
        <f aca="false">IF(AND(Z1215 &lt; 36, Z1215&gt;23), "24-35",
IF(AND(Z1215 &lt; 51, Z1215&gt;35), "36-50",
IF(AND(Z1215 &lt; 66, Z1215&gt;50), "51-65",
IF(Z1215&gt;65, "66+", "?"))))</f>
        <v>36-50</v>
      </c>
      <c r="AB1215" s="4" t="n">
        <v>2624</v>
      </c>
      <c r="AC1215" s="4" t="n">
        <v>0</v>
      </c>
      <c r="AD1215" s="4" t="n">
        <v>0</v>
      </c>
      <c r="AE1215" s="4" t="n">
        <v>0</v>
      </c>
      <c r="AF1215" s="4" t="n">
        <v>1</v>
      </c>
      <c r="AG1215" s="4" t="n">
        <v>0</v>
      </c>
      <c r="AH1215" s="4" t="n">
        <v>0</v>
      </c>
      <c r="AI1215" s="4" t="n">
        <v>1</v>
      </c>
      <c r="AJ1215" s="4" t="n">
        <v>0</v>
      </c>
      <c r="AK1215" s="4" t="n">
        <v>0</v>
      </c>
      <c r="AL1215" s="4" t="n">
        <v>40</v>
      </c>
      <c r="AM1215" s="5" t="n">
        <v>42225</v>
      </c>
      <c r="AN1215" s="3" t="n">
        <f aca="false">MONTH(AM1215)</f>
        <v>8</v>
      </c>
      <c r="AO1215" s="3" t="str">
        <f aca="false">TEXT(AM1215,"mmmm")</f>
        <v>August</v>
      </c>
    </row>
    <row r="1216" customFormat="false" ht="12.75" hidden="true" customHeight="false" outlineLevel="0" collapsed="false">
      <c r="A1216" s="3" t="n">
        <v>1215</v>
      </c>
      <c r="B1216" s="4" t="n">
        <v>37395</v>
      </c>
      <c r="C1216" s="4" t="n">
        <v>28</v>
      </c>
      <c r="E1216" s="4" t="n">
        <v>1</v>
      </c>
      <c r="F1216" s="4" t="n">
        <v>0</v>
      </c>
      <c r="G1216" s="4" t="n">
        <v>47</v>
      </c>
      <c r="H1216" s="4" t="n">
        <v>18</v>
      </c>
      <c r="I1216" s="4" t="n">
        <v>0</v>
      </c>
      <c r="J1216" s="4" t="n">
        <v>9</v>
      </c>
      <c r="K1216" s="4" t="n">
        <v>0</v>
      </c>
      <c r="L1216" s="4" t="n">
        <v>1</v>
      </c>
      <c r="M1216" s="4" t="n">
        <v>11</v>
      </c>
      <c r="N1216" s="4" t="n">
        <v>1</v>
      </c>
      <c r="O1216" s="4" t="n">
        <v>1</v>
      </c>
      <c r="P1216" s="4" t="n">
        <v>0</v>
      </c>
      <c r="Q1216" s="4" t="n">
        <v>3</v>
      </c>
      <c r="R1216" s="4" t="n">
        <v>6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44</v>
      </c>
      <c r="AA1216" s="4" t="str">
        <f aca="false">IF(AND(Z1216 &lt; 36, Z1216&gt;23), "24-35",
IF(AND(Z1216 &lt; 51, Z1216&gt;35), "36-50",
IF(AND(Z1216 &lt; 66, Z1216&gt;50), "51-65",
IF(Z1216&gt;65, "66+", "?"))))</f>
        <v>36-50</v>
      </c>
      <c r="AB1216" s="4" t="n">
        <v>2217</v>
      </c>
      <c r="AC1216" s="4" t="n">
        <v>0</v>
      </c>
      <c r="AD1216" s="4" t="n">
        <v>0</v>
      </c>
      <c r="AE1216" s="4" t="n">
        <v>0</v>
      </c>
      <c r="AF1216" s="4" t="n">
        <v>1</v>
      </c>
      <c r="AG1216" s="4" t="n">
        <v>0</v>
      </c>
      <c r="AH1216" s="4" t="n">
        <v>0</v>
      </c>
      <c r="AI1216" s="4" t="n">
        <v>0</v>
      </c>
      <c r="AJ1216" s="4" t="n">
        <v>0</v>
      </c>
      <c r="AK1216" s="4" t="n">
        <v>1</v>
      </c>
      <c r="AL1216" s="4" t="n">
        <v>17</v>
      </c>
      <c r="AM1216" s="5" t="n">
        <v>42632</v>
      </c>
      <c r="AN1216" s="3" t="n">
        <f aca="false">MONTH(AM1216)</f>
        <v>9</v>
      </c>
      <c r="AO1216" s="3" t="str">
        <f aca="false">TEXT(AM1216,"mmmm")</f>
        <v>September</v>
      </c>
    </row>
    <row r="1217" customFormat="false" ht="12.75" hidden="true" customHeight="false" outlineLevel="0" collapsed="false">
      <c r="A1217" s="3" t="n">
        <v>1216</v>
      </c>
      <c r="B1217" s="4" t="n">
        <v>64722</v>
      </c>
      <c r="C1217" s="4" t="n">
        <v>790</v>
      </c>
      <c r="E1217" s="4" t="n">
        <v>1</v>
      </c>
      <c r="F1217" s="4" t="n">
        <v>0</v>
      </c>
      <c r="G1217" s="4" t="n">
        <v>47</v>
      </c>
      <c r="H1217" s="4" t="n">
        <v>303</v>
      </c>
      <c r="I1217" s="4" t="n">
        <v>0</v>
      </c>
      <c r="J1217" s="4" t="n">
        <v>280</v>
      </c>
      <c r="K1217" s="4" t="n">
        <v>60</v>
      </c>
      <c r="L1217" s="4" t="n">
        <v>147</v>
      </c>
      <c r="M1217" s="4" t="n">
        <v>15</v>
      </c>
      <c r="N1217" s="4" t="n">
        <v>4</v>
      </c>
      <c r="O1217" s="4" t="n">
        <v>8</v>
      </c>
      <c r="P1217" s="4" t="n">
        <v>2</v>
      </c>
      <c r="Q1217" s="4" t="n">
        <v>11</v>
      </c>
      <c r="R1217" s="4" t="n">
        <v>6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n">
        <v>49</v>
      </c>
      <c r="AA1217" s="4" t="str">
        <f aca="false">IF(AND(Z1217 &lt; 36, Z1217&gt;23), "24-35",
IF(AND(Z1217 &lt; 51, Z1217&gt;35), "36-50",
IF(AND(Z1217 &lt; 66, Z1217&gt;50), "51-65",
IF(Z1217&gt;65, "66+", "?"))))</f>
        <v>36-50</v>
      </c>
      <c r="AB1217" s="4" t="n">
        <v>2193</v>
      </c>
      <c r="AC1217" s="4" t="n">
        <v>0</v>
      </c>
      <c r="AD1217" s="4" t="n">
        <v>1</v>
      </c>
      <c r="AE1217" s="4" t="n">
        <v>0</v>
      </c>
      <c r="AF1217" s="4" t="n">
        <v>0</v>
      </c>
      <c r="AG1217" s="4" t="n">
        <v>0</v>
      </c>
      <c r="AH1217" s="4" t="n">
        <v>0</v>
      </c>
      <c r="AI1217" s="4" t="n">
        <v>1</v>
      </c>
      <c r="AJ1217" s="4" t="n">
        <v>0</v>
      </c>
      <c r="AK1217" s="4" t="n">
        <v>0</v>
      </c>
      <c r="AL1217" s="4" t="n">
        <v>775</v>
      </c>
      <c r="AM1217" s="5" t="n">
        <v>42656</v>
      </c>
      <c r="AN1217" s="3" t="n">
        <f aca="false">MONTH(AM1217)</f>
        <v>10</v>
      </c>
      <c r="AO1217" s="3" t="str">
        <f aca="false">TEXT(AM1217,"mmmm")</f>
        <v>October</v>
      </c>
    </row>
    <row r="1218" customFormat="false" ht="12.75" hidden="true" customHeight="false" outlineLevel="0" collapsed="false">
      <c r="A1218" s="3" t="n">
        <v>1217</v>
      </c>
      <c r="B1218" s="4" t="n">
        <v>55249</v>
      </c>
      <c r="C1218" s="4" t="n">
        <v>119</v>
      </c>
      <c r="E1218" s="4" t="n">
        <v>0</v>
      </c>
      <c r="F1218" s="4" t="n">
        <v>1</v>
      </c>
      <c r="G1218" s="4" t="n">
        <v>81</v>
      </c>
      <c r="H1218" s="4" t="n">
        <v>97</v>
      </c>
      <c r="I1218" s="4" t="n">
        <v>1</v>
      </c>
      <c r="J1218" s="4" t="n">
        <v>19</v>
      </c>
      <c r="K1218" s="4" t="n">
        <v>2</v>
      </c>
      <c r="L1218" s="4" t="n">
        <v>0</v>
      </c>
      <c r="M1218" s="4" t="n">
        <v>11</v>
      </c>
      <c r="N1218" s="4" t="n">
        <v>1</v>
      </c>
      <c r="O1218" s="4" t="n">
        <v>2</v>
      </c>
      <c r="P1218" s="4" t="n">
        <v>1</v>
      </c>
      <c r="Q1218" s="4" t="n">
        <v>4</v>
      </c>
      <c r="R1218" s="4" t="n">
        <v>3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0</v>
      </c>
      <c r="X1218" s="4" t="n">
        <v>0</v>
      </c>
      <c r="Y1218" s="4" t="n">
        <v>0</v>
      </c>
      <c r="Z1218" s="4" t="n">
        <v>64</v>
      </c>
      <c r="AA1218" s="4" t="str">
        <f aca="false">IF(AND(Z1218 &lt; 36, Z1218&gt;23), "24-35",
IF(AND(Z1218 &lt; 51, Z1218&gt;35), "36-50",
IF(AND(Z1218 &lt; 66, Z1218&gt;50), "51-65",
IF(Z1218&gt;65, "66+", "?"))))</f>
        <v>51-65</v>
      </c>
      <c r="AB1218" s="4" t="n">
        <v>2232</v>
      </c>
      <c r="AC1218" s="4" t="n">
        <v>0</v>
      </c>
      <c r="AD1218" s="4" t="n">
        <v>0</v>
      </c>
      <c r="AE1218" s="4" t="n">
        <v>0</v>
      </c>
      <c r="AF1218" s="4" t="n">
        <v>1</v>
      </c>
      <c r="AG1218" s="4" t="n">
        <v>0</v>
      </c>
      <c r="AH1218" s="4" t="n">
        <v>0</v>
      </c>
      <c r="AI1218" s="4" t="n">
        <v>0</v>
      </c>
      <c r="AJ1218" s="4" t="n">
        <v>1</v>
      </c>
      <c r="AK1218" s="4" t="n">
        <v>0</v>
      </c>
      <c r="AL1218" s="4" t="n">
        <v>108</v>
      </c>
      <c r="AM1218" s="5" t="n">
        <v>42617</v>
      </c>
      <c r="AN1218" s="3" t="n">
        <f aca="false">MONTH(AM1218)</f>
        <v>9</v>
      </c>
      <c r="AO1218" s="3" t="str">
        <f aca="false">TEXT(AM1218,"mmmm")</f>
        <v>September</v>
      </c>
    </row>
    <row r="1219" customFormat="false" ht="12.75" hidden="true" customHeight="false" outlineLevel="0" collapsed="false">
      <c r="A1219" s="3" t="n">
        <v>1218</v>
      </c>
      <c r="B1219" s="4" t="n">
        <v>84906</v>
      </c>
      <c r="C1219" s="4" t="n">
        <v>1555</v>
      </c>
      <c r="E1219" s="4" t="n">
        <v>0</v>
      </c>
      <c r="F1219" s="4" t="n">
        <v>0</v>
      </c>
      <c r="G1219" s="4" t="n">
        <v>98</v>
      </c>
      <c r="H1219" s="4" t="n">
        <v>997</v>
      </c>
      <c r="I1219" s="4" t="n">
        <v>15</v>
      </c>
      <c r="J1219" s="4" t="n">
        <v>414</v>
      </c>
      <c r="K1219" s="4" t="n">
        <v>99</v>
      </c>
      <c r="L1219" s="4" t="n">
        <v>30</v>
      </c>
      <c r="M1219" s="4" t="n">
        <v>76</v>
      </c>
      <c r="N1219" s="4" t="n">
        <v>1</v>
      </c>
      <c r="O1219" s="4" t="n">
        <v>5</v>
      </c>
      <c r="P1219" s="4" t="n">
        <v>6</v>
      </c>
      <c r="Q1219" s="4" t="n">
        <v>12</v>
      </c>
      <c r="R1219" s="4" t="n">
        <v>2</v>
      </c>
      <c r="S1219" s="4" t="n">
        <v>0</v>
      </c>
      <c r="T1219" s="4" t="n">
        <v>1</v>
      </c>
      <c r="U1219" s="4" t="n">
        <v>0</v>
      </c>
      <c r="V1219" s="4" t="n">
        <v>1</v>
      </c>
      <c r="W1219" s="4" t="n">
        <v>1</v>
      </c>
      <c r="X1219" s="4" t="n">
        <v>0</v>
      </c>
      <c r="Y1219" s="4" t="n">
        <v>0</v>
      </c>
      <c r="Z1219" s="4" t="n">
        <v>48</v>
      </c>
      <c r="AA1219" s="4" t="str">
        <f aca="false">IF(AND(Z1219 &lt; 36, Z1219&gt;23), "24-35",
IF(AND(Z1219 &lt; 51, Z1219&gt;35), "36-50",
IF(AND(Z1219 &lt; 66, Z1219&gt;50), "51-65",
IF(Z1219&gt;65, "66+", "?"))))</f>
        <v>36-50</v>
      </c>
      <c r="AB1219" s="4" t="n">
        <v>2427</v>
      </c>
      <c r="AC1219" s="4" t="n">
        <v>0</v>
      </c>
      <c r="AD1219" s="4" t="n">
        <v>0</v>
      </c>
      <c r="AE1219" s="4" t="n">
        <v>0</v>
      </c>
      <c r="AF1219" s="4" t="n">
        <v>1</v>
      </c>
      <c r="AG1219" s="4" t="n">
        <v>0</v>
      </c>
      <c r="AH1219" s="4" t="n">
        <v>0</v>
      </c>
      <c r="AI1219" s="4" t="n">
        <v>1</v>
      </c>
      <c r="AJ1219" s="4" t="n">
        <v>0</v>
      </c>
      <c r="AK1219" s="4" t="n">
        <v>0</v>
      </c>
      <c r="AL1219" s="4" t="n">
        <v>1479</v>
      </c>
      <c r="AM1219" s="5" t="n">
        <v>42422</v>
      </c>
      <c r="AN1219" s="3" t="n">
        <f aca="false">MONTH(AM1219)</f>
        <v>2</v>
      </c>
      <c r="AO1219" s="3" t="str">
        <f aca="false">TEXT(AM1219,"mmmm")</f>
        <v>February</v>
      </c>
    </row>
    <row r="1220" customFormat="false" ht="12.75" hidden="true" customHeight="false" outlineLevel="0" collapsed="false">
      <c r="A1220" s="3" t="n">
        <v>1219</v>
      </c>
      <c r="B1220" s="4" t="n">
        <v>28691</v>
      </c>
      <c r="C1220" s="4" t="n">
        <v>30</v>
      </c>
      <c r="E1220" s="4" t="n">
        <v>1</v>
      </c>
      <c r="F1220" s="4" t="n">
        <v>0</v>
      </c>
      <c r="G1220" s="4" t="n">
        <v>56</v>
      </c>
      <c r="H1220" s="4" t="n">
        <v>5</v>
      </c>
      <c r="I1220" s="4" t="n">
        <v>4</v>
      </c>
      <c r="J1220" s="4" t="n">
        <v>13</v>
      </c>
      <c r="K1220" s="4" t="n">
        <v>8</v>
      </c>
      <c r="L1220" s="4" t="n">
        <v>0</v>
      </c>
      <c r="M1220" s="4" t="n">
        <v>4</v>
      </c>
      <c r="N1220" s="4" t="n">
        <v>1</v>
      </c>
      <c r="O1220" s="4" t="n">
        <v>1</v>
      </c>
      <c r="P1220" s="4" t="n">
        <v>0</v>
      </c>
      <c r="Q1220" s="4" t="n">
        <v>3</v>
      </c>
      <c r="R1220" s="4" t="n">
        <v>8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31</v>
      </c>
      <c r="AA1220" s="4" t="str">
        <f aca="false">IF(AND(Z1220 &lt; 36, Z1220&gt;23), "24-35",
IF(AND(Z1220 &lt; 51, Z1220&gt;35), "36-50",
IF(AND(Z1220 &lt; 66, Z1220&gt;50), "51-65",
IF(Z1220&gt;65, "66+", "?"))))</f>
        <v>24-35</v>
      </c>
      <c r="AB1220" s="4" t="n">
        <v>2519</v>
      </c>
      <c r="AC1220" s="4" t="n">
        <v>0</v>
      </c>
      <c r="AD1220" s="4" t="n">
        <v>1</v>
      </c>
      <c r="AE1220" s="4" t="n">
        <v>0</v>
      </c>
      <c r="AF1220" s="4" t="n">
        <v>0</v>
      </c>
      <c r="AG1220" s="4" t="n">
        <v>0</v>
      </c>
      <c r="AH1220" s="4" t="n">
        <v>0</v>
      </c>
      <c r="AI1220" s="4" t="n">
        <v>1</v>
      </c>
      <c r="AJ1220" s="4" t="n">
        <v>0</v>
      </c>
      <c r="AK1220" s="4" t="n">
        <v>0</v>
      </c>
      <c r="AL1220" s="4" t="n">
        <v>26</v>
      </c>
      <c r="AM1220" s="5" t="n">
        <v>42330</v>
      </c>
      <c r="AN1220" s="3" t="n">
        <f aca="false">MONTH(AM1220)</f>
        <v>11</v>
      </c>
      <c r="AO1220" s="3" t="str">
        <f aca="false">TEXT(AM1220,"mmmm")</f>
        <v>November</v>
      </c>
    </row>
    <row r="1221" customFormat="false" ht="12.75" hidden="true" customHeight="false" outlineLevel="0" collapsed="false">
      <c r="A1221" s="3" t="n">
        <v>1220</v>
      </c>
      <c r="B1221" s="4" t="n">
        <v>44213</v>
      </c>
      <c r="C1221" s="4" t="n">
        <v>145</v>
      </c>
      <c r="E1221" s="4" t="n">
        <v>1</v>
      </c>
      <c r="F1221" s="4" t="n">
        <v>1</v>
      </c>
      <c r="G1221" s="4" t="n">
        <v>48</v>
      </c>
      <c r="H1221" s="4" t="n">
        <v>95</v>
      </c>
      <c r="I1221" s="4" t="n">
        <v>11</v>
      </c>
      <c r="J1221" s="4" t="n">
        <v>35</v>
      </c>
      <c r="K1221" s="4" t="n">
        <v>0</v>
      </c>
      <c r="L1221" s="4" t="n">
        <v>4</v>
      </c>
      <c r="M1221" s="4" t="n">
        <v>7</v>
      </c>
      <c r="N1221" s="4" t="n">
        <v>4</v>
      </c>
      <c r="O1221" s="4" t="n">
        <v>2</v>
      </c>
      <c r="P1221" s="4" t="n">
        <v>1</v>
      </c>
      <c r="Q1221" s="4" t="n">
        <v>5</v>
      </c>
      <c r="R1221" s="4" t="n">
        <v>6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68</v>
      </c>
      <c r="AA1221" s="4" t="str">
        <f aca="false">IF(AND(Z1221 &lt; 36, Z1221&gt;23), "24-35",
IF(AND(Z1221 &lt; 51, Z1221&gt;35), "36-50",
IF(AND(Z1221 &lt; 66, Z1221&gt;50), "51-65",
IF(Z1221&gt;65, "66+", "?"))))</f>
        <v>66+</v>
      </c>
      <c r="AB1221" s="4" t="n">
        <v>2371</v>
      </c>
      <c r="AC1221" s="4" t="n">
        <v>0</v>
      </c>
      <c r="AD1221" s="4" t="n">
        <v>0</v>
      </c>
      <c r="AE1221" s="4" t="n">
        <v>1</v>
      </c>
      <c r="AF1221" s="4" t="n">
        <v>0</v>
      </c>
      <c r="AG1221" s="4" t="n">
        <v>0</v>
      </c>
      <c r="AH1221" s="4" t="n">
        <v>0</v>
      </c>
      <c r="AI1221" s="4" t="n">
        <v>1</v>
      </c>
      <c r="AJ1221" s="4" t="n">
        <v>0</v>
      </c>
      <c r="AK1221" s="4" t="n">
        <v>0</v>
      </c>
      <c r="AL1221" s="4" t="n">
        <v>138</v>
      </c>
      <c r="AM1221" s="5" t="n">
        <v>42478</v>
      </c>
      <c r="AN1221" s="3" t="n">
        <f aca="false">MONTH(AM1221)</f>
        <v>4</v>
      </c>
      <c r="AO1221" s="3" t="str">
        <f aca="false">TEXT(AM1221,"mmmm")</f>
        <v>April</v>
      </c>
    </row>
    <row r="1222" customFormat="false" ht="12.75" hidden="true" customHeight="false" outlineLevel="0" collapsed="false">
      <c r="A1222" s="3" t="n">
        <v>1221</v>
      </c>
      <c r="B1222" s="4" t="n">
        <v>25707</v>
      </c>
      <c r="C1222" s="4" t="n">
        <v>18</v>
      </c>
      <c r="E1222" s="4" t="n">
        <v>1</v>
      </c>
      <c r="F1222" s="4" t="n">
        <v>0</v>
      </c>
      <c r="G1222" s="4" t="n">
        <v>18</v>
      </c>
      <c r="H1222" s="4" t="n">
        <v>1</v>
      </c>
      <c r="I1222" s="4" t="n">
        <v>6</v>
      </c>
      <c r="J1222" s="4" t="n">
        <v>2</v>
      </c>
      <c r="K1222" s="4" t="n">
        <v>3</v>
      </c>
      <c r="L1222" s="4" t="n">
        <v>6</v>
      </c>
      <c r="M1222" s="4" t="n">
        <v>3</v>
      </c>
      <c r="N1222" s="4" t="n">
        <v>1</v>
      </c>
      <c r="O1222" s="4" t="n">
        <v>1</v>
      </c>
      <c r="P1222" s="4" t="n">
        <v>0</v>
      </c>
      <c r="Q1222" s="4" t="n">
        <v>3</v>
      </c>
      <c r="R1222" s="4" t="n">
        <v>7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36</v>
      </c>
      <c r="AA1222" s="4" t="str">
        <f aca="false">IF(AND(Z1222 &lt; 36, Z1222&gt;23), "24-35",
IF(AND(Z1222 &lt; 51, Z1222&gt;35), "36-50",
IF(AND(Z1222 &lt; 66, Z1222&gt;50), "51-65",
IF(Z1222&gt;65, "66+", "?"))))</f>
        <v>36-50</v>
      </c>
      <c r="AB1222" s="4" t="n">
        <v>2321</v>
      </c>
      <c r="AC1222" s="4" t="n">
        <v>0</v>
      </c>
      <c r="AD1222" s="4" t="n">
        <v>0</v>
      </c>
      <c r="AE1222" s="4" t="n">
        <v>1</v>
      </c>
      <c r="AF1222" s="4" t="n">
        <v>0</v>
      </c>
      <c r="AG1222" s="4" t="n">
        <v>0</v>
      </c>
      <c r="AH1222" s="4" t="n">
        <v>0</v>
      </c>
      <c r="AI1222" s="4" t="n">
        <v>0</v>
      </c>
      <c r="AJ1222" s="4" t="n">
        <v>0</v>
      </c>
      <c r="AK1222" s="4" t="n">
        <v>0</v>
      </c>
      <c r="AL1222" s="4" t="n">
        <v>15</v>
      </c>
      <c r="AM1222" s="5" t="n">
        <v>42528</v>
      </c>
      <c r="AN1222" s="3" t="n">
        <f aca="false">MONTH(AM1222)</f>
        <v>6</v>
      </c>
      <c r="AO1222" s="3" t="str">
        <f aca="false">TEXT(AM1222,"mmmm")</f>
        <v>June</v>
      </c>
    </row>
    <row r="1223" customFormat="false" ht="12.75" hidden="true" customHeight="false" outlineLevel="0" collapsed="false">
      <c r="A1223" s="3" t="n">
        <v>1222</v>
      </c>
      <c r="B1223" s="4" t="n">
        <v>59062</v>
      </c>
      <c r="C1223" s="4" t="n">
        <v>62</v>
      </c>
      <c r="E1223" s="4" t="n">
        <v>2</v>
      </c>
      <c r="F1223" s="4" t="n">
        <v>1</v>
      </c>
      <c r="G1223" s="4" t="n">
        <v>74</v>
      </c>
      <c r="H1223" s="4" t="n">
        <v>46</v>
      </c>
      <c r="I1223" s="4" t="n">
        <v>1</v>
      </c>
      <c r="J1223" s="4" t="n">
        <v>12</v>
      </c>
      <c r="K1223" s="4" t="n">
        <v>3</v>
      </c>
      <c r="L1223" s="4" t="n">
        <v>0</v>
      </c>
      <c r="M1223" s="4" t="n">
        <v>9</v>
      </c>
      <c r="N1223" s="4" t="n">
        <v>2</v>
      </c>
      <c r="O1223" s="4" t="n">
        <v>2</v>
      </c>
      <c r="P1223" s="4" t="n">
        <v>0</v>
      </c>
      <c r="Q1223" s="4" t="n">
        <v>3</v>
      </c>
      <c r="R1223" s="4" t="n">
        <v>4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  <c r="Z1223" s="4" t="n">
        <v>53</v>
      </c>
      <c r="AA1223" s="4" t="str">
        <f aca="false">IF(AND(Z1223 &lt; 36, Z1223&gt;23), "24-35",
IF(AND(Z1223 &lt; 51, Z1223&gt;35), "36-50",
IF(AND(Z1223 &lt; 66, Z1223&gt;50), "51-65",
IF(Z1223&gt;65, "66+", "?"))))</f>
        <v>51-65</v>
      </c>
      <c r="AB1223" s="4" t="n">
        <v>2428</v>
      </c>
      <c r="AC1223" s="4" t="n">
        <v>0</v>
      </c>
      <c r="AD1223" s="4" t="n">
        <v>1</v>
      </c>
      <c r="AE1223" s="4" t="n">
        <v>0</v>
      </c>
      <c r="AF1223" s="4" t="n">
        <v>0</v>
      </c>
      <c r="AG1223" s="4" t="n">
        <v>0</v>
      </c>
      <c r="AH1223" s="4" t="n">
        <v>0</v>
      </c>
      <c r="AI1223" s="4" t="n">
        <v>0</v>
      </c>
      <c r="AJ1223" s="4" t="n">
        <v>0</v>
      </c>
      <c r="AK1223" s="4" t="n">
        <v>1</v>
      </c>
      <c r="AL1223" s="4" t="n">
        <v>53</v>
      </c>
      <c r="AM1223" s="5" t="n">
        <v>42421</v>
      </c>
      <c r="AN1223" s="3" t="n">
        <f aca="false">MONTH(AM1223)</f>
        <v>2</v>
      </c>
      <c r="AO1223" s="3" t="str">
        <f aca="false">TEXT(AM1223,"mmmm")</f>
        <v>February</v>
      </c>
    </row>
    <row r="1224" customFormat="false" ht="12.75" hidden="true" customHeight="false" outlineLevel="0" collapsed="false">
      <c r="A1224" s="3" t="n">
        <v>1223</v>
      </c>
      <c r="B1224" s="4" t="n">
        <v>76624</v>
      </c>
      <c r="C1224" s="4" t="n">
        <v>833</v>
      </c>
      <c r="E1224" s="4" t="n">
        <v>0</v>
      </c>
      <c r="F1224" s="4" t="n">
        <v>1</v>
      </c>
      <c r="G1224" s="4" t="n">
        <v>68</v>
      </c>
      <c r="H1224" s="4" t="n">
        <v>411</v>
      </c>
      <c r="I1224" s="4" t="n">
        <v>106</v>
      </c>
      <c r="J1224" s="4" t="n">
        <v>147</v>
      </c>
      <c r="K1224" s="4" t="n">
        <v>54</v>
      </c>
      <c r="L1224" s="4" t="n">
        <v>115</v>
      </c>
      <c r="M1224" s="4" t="n">
        <v>66</v>
      </c>
      <c r="N1224" s="4" t="n">
        <v>1</v>
      </c>
      <c r="O1224" s="4" t="n">
        <v>5</v>
      </c>
      <c r="P1224" s="4" t="n">
        <v>10</v>
      </c>
      <c r="Q1224" s="4" t="n">
        <v>7</v>
      </c>
      <c r="R1224" s="4" t="n">
        <v>1</v>
      </c>
      <c r="S1224" s="4" t="n">
        <v>0</v>
      </c>
      <c r="T1224" s="4" t="n">
        <v>0</v>
      </c>
      <c r="U1224" s="4" t="n">
        <v>1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n">
        <v>58</v>
      </c>
      <c r="AA1224" s="4" t="str">
        <f aca="false">IF(AND(Z1224 &lt; 36, Z1224&gt;23), "24-35",
IF(AND(Z1224 &lt; 51, Z1224&gt;35), "36-50",
IF(AND(Z1224 &lt; 66, Z1224&gt;50), "51-65",
IF(Z1224&gt;65, "66+", "?"))))</f>
        <v>51-65</v>
      </c>
      <c r="AB1224" s="4" t="n">
        <v>2195</v>
      </c>
      <c r="AC1224" s="4" t="n">
        <v>0</v>
      </c>
      <c r="AD1224" s="4" t="n">
        <v>0</v>
      </c>
      <c r="AE1224" s="4" t="n">
        <v>1</v>
      </c>
      <c r="AF1224" s="4" t="n">
        <v>0</v>
      </c>
      <c r="AG1224" s="4" t="n">
        <v>0</v>
      </c>
      <c r="AH1224" s="4" t="n">
        <v>0</v>
      </c>
      <c r="AI1224" s="4" t="n">
        <v>1</v>
      </c>
      <c r="AJ1224" s="4" t="n">
        <v>0</v>
      </c>
      <c r="AK1224" s="4" t="n">
        <v>0</v>
      </c>
      <c r="AL1224" s="4" t="n">
        <v>767</v>
      </c>
      <c r="AM1224" s="5" t="n">
        <v>42654</v>
      </c>
      <c r="AN1224" s="3" t="n">
        <f aca="false">MONTH(AM1224)</f>
        <v>10</v>
      </c>
      <c r="AO1224" s="3" t="str">
        <f aca="false">TEXT(AM1224,"mmmm")</f>
        <v>October</v>
      </c>
    </row>
    <row r="1225" customFormat="false" ht="12.75" hidden="true" customHeight="false" outlineLevel="0" collapsed="false">
      <c r="A1225" s="3" t="n">
        <v>1224</v>
      </c>
      <c r="B1225" s="4" t="n">
        <v>66000</v>
      </c>
      <c r="C1225" s="4" t="n">
        <v>666</v>
      </c>
      <c r="E1225" s="4" t="n">
        <v>0</v>
      </c>
      <c r="F1225" s="4" t="n">
        <v>0</v>
      </c>
      <c r="G1225" s="4" t="n">
        <v>36</v>
      </c>
      <c r="H1225" s="4" t="n">
        <v>244</v>
      </c>
      <c r="I1225" s="4" t="n">
        <v>51</v>
      </c>
      <c r="J1225" s="4" t="n">
        <v>270</v>
      </c>
      <c r="K1225" s="4" t="n">
        <v>101</v>
      </c>
      <c r="L1225" s="4" t="n">
        <v>0</v>
      </c>
      <c r="M1225" s="4" t="n">
        <v>45</v>
      </c>
      <c r="N1225" s="4" t="n">
        <v>1</v>
      </c>
      <c r="O1225" s="4" t="n">
        <v>1</v>
      </c>
      <c r="P1225" s="4" t="n">
        <v>3</v>
      </c>
      <c r="Q1225" s="4" t="n">
        <v>5</v>
      </c>
      <c r="R1225" s="4" t="n">
        <v>1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  <c r="X1225" s="4" t="n">
        <v>0</v>
      </c>
      <c r="Y1225" s="4" t="n">
        <v>0</v>
      </c>
      <c r="Z1225" s="4" t="n">
        <v>73</v>
      </c>
      <c r="AA1225" s="4" t="str">
        <f aca="false">IF(AND(Z1225 &lt; 36, Z1225&gt;23), "24-35",
IF(AND(Z1225 &lt; 51, Z1225&gt;35), "36-50",
IF(AND(Z1225 &lt; 66, Z1225&gt;50), "51-65",
IF(Z1225&gt;65, "66+", "?"))))</f>
        <v>66+</v>
      </c>
      <c r="AB1225" s="4" t="n">
        <v>2229</v>
      </c>
      <c r="AC1225" s="4" t="n">
        <v>0</v>
      </c>
      <c r="AD1225" s="4" t="n">
        <v>0</v>
      </c>
      <c r="AE1225" s="4" t="n">
        <v>0</v>
      </c>
      <c r="AF1225" s="4" t="n">
        <v>1</v>
      </c>
      <c r="AG1225" s="4" t="n">
        <v>0</v>
      </c>
      <c r="AH1225" s="4" t="n">
        <v>0</v>
      </c>
      <c r="AI1225" s="4" t="n">
        <v>0</v>
      </c>
      <c r="AJ1225" s="4" t="n">
        <v>1</v>
      </c>
      <c r="AK1225" s="4" t="n">
        <v>0</v>
      </c>
      <c r="AL1225" s="4" t="n">
        <v>621</v>
      </c>
      <c r="AM1225" s="5" t="n">
        <v>42620</v>
      </c>
      <c r="AN1225" s="3" t="n">
        <f aca="false">MONTH(AM1225)</f>
        <v>9</v>
      </c>
      <c r="AO1225" s="3" t="str">
        <f aca="false">TEXT(AM1225,"mmmm")</f>
        <v>September</v>
      </c>
    </row>
    <row r="1226" customFormat="false" ht="12.75" hidden="true" customHeight="false" outlineLevel="0" collapsed="false">
      <c r="A1226" s="3" t="n">
        <v>1225</v>
      </c>
      <c r="B1226" s="4" t="n">
        <v>27683</v>
      </c>
      <c r="C1226" s="4" t="n">
        <v>306</v>
      </c>
      <c r="E1226" s="4" t="n">
        <v>1</v>
      </c>
      <c r="F1226" s="4" t="n">
        <v>0</v>
      </c>
      <c r="G1226" s="4" t="n">
        <v>90</v>
      </c>
      <c r="H1226" s="4" t="n">
        <v>152</v>
      </c>
      <c r="I1226" s="4" t="n">
        <v>9</v>
      </c>
      <c r="J1226" s="4" t="n">
        <v>121</v>
      </c>
      <c r="K1226" s="4" t="n">
        <v>12</v>
      </c>
      <c r="L1226" s="4" t="n">
        <v>12</v>
      </c>
      <c r="M1226" s="4" t="n">
        <v>45</v>
      </c>
      <c r="N1226" s="4" t="n">
        <v>4</v>
      </c>
      <c r="O1226" s="4" t="n">
        <v>6</v>
      </c>
      <c r="P1226" s="4" t="n">
        <v>2</v>
      </c>
      <c r="Q1226" s="4" t="n">
        <v>4</v>
      </c>
      <c r="R1226" s="4" t="n">
        <v>8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42</v>
      </c>
      <c r="AA1226" s="4" t="str">
        <f aca="false">IF(AND(Z1226 &lt; 36, Z1226&gt;23), "24-35",
IF(AND(Z1226 &lt; 51, Z1226&gt;35), "36-50",
IF(AND(Z1226 &lt; 66, Z1226&gt;50), "51-65",
IF(Z1226&gt;65, "66+", "?"))))</f>
        <v>36-50</v>
      </c>
      <c r="AB1226" s="4" t="n">
        <v>2853</v>
      </c>
      <c r="AC1226" s="4" t="n">
        <v>0</v>
      </c>
      <c r="AD1226" s="4" t="n">
        <v>0</v>
      </c>
      <c r="AE1226" s="4" t="n">
        <v>0</v>
      </c>
      <c r="AF1226" s="4" t="n">
        <v>1</v>
      </c>
      <c r="AG1226" s="4" t="n">
        <v>0</v>
      </c>
      <c r="AH1226" s="4" t="n">
        <v>0</v>
      </c>
      <c r="AI1226" s="4" t="n">
        <v>0</v>
      </c>
      <c r="AJ1226" s="4" t="n">
        <v>0</v>
      </c>
      <c r="AK1226" s="4" t="n">
        <v>1</v>
      </c>
      <c r="AL1226" s="4" t="n">
        <v>261</v>
      </c>
      <c r="AM1226" s="5" t="n">
        <v>41996</v>
      </c>
      <c r="AN1226" s="3" t="n">
        <f aca="false">MONTH(AM1226)</f>
        <v>12</v>
      </c>
      <c r="AO1226" s="3" t="str">
        <f aca="false">TEXT(AM1226,"mmmm")</f>
        <v>December</v>
      </c>
    </row>
    <row r="1227" customFormat="false" ht="12.75" hidden="true" customHeight="false" outlineLevel="0" collapsed="false">
      <c r="A1227" s="3" t="n">
        <v>1226</v>
      </c>
      <c r="B1227" s="4" t="n">
        <v>1730</v>
      </c>
      <c r="C1227" s="4" t="n">
        <v>7</v>
      </c>
      <c r="E1227" s="4" t="n">
        <v>0</v>
      </c>
      <c r="F1227" s="4" t="n">
        <v>0</v>
      </c>
      <c r="G1227" s="4" t="n">
        <v>65</v>
      </c>
      <c r="H1227" s="4" t="n">
        <v>1</v>
      </c>
      <c r="I1227" s="4" t="n">
        <v>1</v>
      </c>
      <c r="J1227" s="4" t="n">
        <v>3</v>
      </c>
      <c r="K1227" s="4" t="n">
        <v>1</v>
      </c>
      <c r="L1227" s="4" t="n">
        <v>1</v>
      </c>
      <c r="M1227" s="4" t="n">
        <v>1</v>
      </c>
      <c r="N1227" s="4" t="n">
        <v>15</v>
      </c>
      <c r="O1227" s="4" t="n">
        <v>0</v>
      </c>
      <c r="P1227" s="4" t="n">
        <v>0</v>
      </c>
      <c r="Q1227" s="4" t="n">
        <v>0</v>
      </c>
      <c r="R1227" s="4" t="n">
        <v>20</v>
      </c>
      <c r="S1227" s="4" t="n">
        <v>0</v>
      </c>
      <c r="T1227" s="4" t="n">
        <v>0</v>
      </c>
      <c r="U1227" s="4" t="n">
        <v>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49</v>
      </c>
      <c r="AA1227" s="4" t="str">
        <f aca="false">IF(AND(Z1227 &lt; 36, Z1227&gt;23), "24-35",
IF(AND(Z1227 &lt; 51, Z1227&gt;35), "36-50",
IF(AND(Z1227 &lt; 66, Z1227&gt;50), "51-65",
IF(Z1227&gt;65, "66+", "?"))))</f>
        <v>36-50</v>
      </c>
      <c r="AB1227" s="4" t="n">
        <v>2201</v>
      </c>
      <c r="AC1227" s="4" t="n">
        <v>1</v>
      </c>
      <c r="AD1227" s="4" t="n">
        <v>0</v>
      </c>
      <c r="AE1227" s="4" t="n">
        <v>0</v>
      </c>
      <c r="AF1227" s="4" t="n">
        <v>0</v>
      </c>
      <c r="AG1227" s="4" t="n">
        <v>0</v>
      </c>
      <c r="AH1227" s="4" t="n">
        <v>0</v>
      </c>
      <c r="AI1227" s="4" t="n">
        <v>1</v>
      </c>
      <c r="AJ1227" s="4" t="n">
        <v>0</v>
      </c>
      <c r="AK1227" s="4" t="n">
        <v>0</v>
      </c>
      <c r="AL1227" s="4" t="n">
        <v>6</v>
      </c>
      <c r="AM1227" s="5" t="n">
        <v>42648</v>
      </c>
      <c r="AN1227" s="3" t="n">
        <f aca="false">MONTH(AM1227)</f>
        <v>10</v>
      </c>
      <c r="AO1227" s="3" t="str">
        <f aca="false">TEXT(AM1227,"mmmm")</f>
        <v>October</v>
      </c>
    </row>
    <row r="1228" customFormat="false" ht="12.75" hidden="true" customHeight="false" outlineLevel="0" collapsed="false">
      <c r="A1228" s="3" t="n">
        <v>1227</v>
      </c>
      <c r="B1228" s="4" t="n">
        <v>7500</v>
      </c>
      <c r="C1228" s="4" t="n">
        <v>79</v>
      </c>
      <c r="E1228" s="4" t="n">
        <v>1</v>
      </c>
      <c r="F1228" s="4" t="n">
        <v>0</v>
      </c>
      <c r="G1228" s="4" t="n">
        <v>63</v>
      </c>
      <c r="H1228" s="4" t="n">
        <v>10</v>
      </c>
      <c r="I1228" s="4" t="n">
        <v>17</v>
      </c>
      <c r="J1228" s="4" t="n">
        <v>18</v>
      </c>
      <c r="K1228" s="4" t="n">
        <v>8</v>
      </c>
      <c r="L1228" s="4" t="n">
        <v>26</v>
      </c>
      <c r="M1228" s="4" t="n">
        <v>40</v>
      </c>
      <c r="N1228" s="4" t="n">
        <v>4</v>
      </c>
      <c r="O1228" s="4" t="n">
        <v>3</v>
      </c>
      <c r="P1228" s="4" t="n">
        <v>2</v>
      </c>
      <c r="Q1228" s="4" t="n">
        <v>2</v>
      </c>
      <c r="R1228" s="4" t="n">
        <v>9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  <c r="X1228" s="4" t="n">
        <v>0</v>
      </c>
      <c r="Y1228" s="4" t="n">
        <v>0</v>
      </c>
      <c r="Z1228" s="4" t="n">
        <v>28</v>
      </c>
      <c r="AA1228" s="4" t="str">
        <f aca="false">IF(AND(Z1228 &lt; 36, Z1228&gt;23), "24-35",
IF(AND(Z1228 &lt; 51, Z1228&gt;35), "36-50",
IF(AND(Z1228 &lt; 66, Z1228&gt;50), "51-65",
IF(Z1228&gt;65, "66+", "?"))))</f>
        <v>24-35</v>
      </c>
      <c r="AB1228" s="4" t="n">
        <v>2732</v>
      </c>
      <c r="AC1228" s="4" t="n">
        <v>0</v>
      </c>
      <c r="AD1228" s="4" t="n">
        <v>0</v>
      </c>
      <c r="AE1228" s="4" t="n">
        <v>1</v>
      </c>
      <c r="AF1228" s="4" t="n">
        <v>0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39</v>
      </c>
      <c r="AM1228" s="5" t="n">
        <v>42117</v>
      </c>
      <c r="AN1228" s="3" t="n">
        <f aca="false">MONTH(AM1228)</f>
        <v>4</v>
      </c>
      <c r="AO1228" s="3" t="str">
        <f aca="false">TEXT(AM1228,"mmmm")</f>
        <v>April</v>
      </c>
    </row>
    <row r="1229" customFormat="false" ht="12.75" hidden="true" customHeight="false" outlineLevel="0" collapsed="false">
      <c r="A1229" s="3" t="n">
        <v>1228</v>
      </c>
      <c r="B1229" s="4" t="n">
        <v>40521</v>
      </c>
      <c r="C1229" s="4" t="n">
        <v>17</v>
      </c>
      <c r="E1229" s="4" t="n">
        <v>1</v>
      </c>
      <c r="F1229" s="4" t="n">
        <v>1</v>
      </c>
      <c r="G1229" s="4" t="n">
        <v>82</v>
      </c>
      <c r="H1229" s="4" t="n">
        <v>12</v>
      </c>
      <c r="I1229" s="4" t="n">
        <v>0</v>
      </c>
      <c r="J1229" s="4" t="n">
        <v>5</v>
      </c>
      <c r="K1229" s="4" t="n">
        <v>0</v>
      </c>
      <c r="L1229" s="4" t="n">
        <v>0</v>
      </c>
      <c r="M1229" s="4" t="n">
        <v>4</v>
      </c>
      <c r="N1229" s="4" t="n">
        <v>1</v>
      </c>
      <c r="O1229" s="4" t="n">
        <v>0</v>
      </c>
      <c r="P1229" s="4" t="n">
        <v>1</v>
      </c>
      <c r="Q1229" s="4" t="n">
        <v>2</v>
      </c>
      <c r="R1229" s="4" t="n">
        <v>5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n">
        <v>52</v>
      </c>
      <c r="AA1229" s="4" t="str">
        <f aca="false">IF(AND(Z1229 &lt; 36, Z1229&gt;23), "24-35",
IF(AND(Z1229 &lt; 51, Z1229&gt;35), "36-50",
IF(AND(Z1229 &lt; 66, Z1229&gt;50), "51-65",
IF(Z1229&gt;65, "66+", "?"))))</f>
        <v>51-65</v>
      </c>
      <c r="AB1229" s="4" t="n">
        <v>2609</v>
      </c>
      <c r="AC1229" s="4" t="n">
        <v>0</v>
      </c>
      <c r="AD1229" s="4" t="n">
        <v>0</v>
      </c>
      <c r="AE1229" s="4" t="n">
        <v>0</v>
      </c>
      <c r="AF1229" s="4" t="n">
        <v>1</v>
      </c>
      <c r="AG1229" s="4" t="n">
        <v>0</v>
      </c>
      <c r="AH1229" s="4" t="n">
        <v>0</v>
      </c>
      <c r="AI1229" s="4" t="n">
        <v>1</v>
      </c>
      <c r="AJ1229" s="4" t="n">
        <v>0</v>
      </c>
      <c r="AK1229" s="4" t="n">
        <v>0</v>
      </c>
      <c r="AL1229" s="4" t="n">
        <v>13</v>
      </c>
      <c r="AM1229" s="5" t="n">
        <v>42240</v>
      </c>
      <c r="AN1229" s="3" t="n">
        <f aca="false">MONTH(AM1229)</f>
        <v>8</v>
      </c>
      <c r="AO1229" s="3" t="str">
        <f aca="false">TEXT(AM1229,"mmmm")</f>
        <v>August</v>
      </c>
    </row>
    <row r="1230" customFormat="false" ht="12.75" hidden="true" customHeight="false" outlineLevel="0" collapsed="false">
      <c r="A1230" s="3" t="n">
        <v>1229</v>
      </c>
      <c r="B1230" s="4" t="n">
        <v>20427</v>
      </c>
      <c r="C1230" s="4" t="n">
        <v>9</v>
      </c>
      <c r="E1230" s="4" t="n">
        <v>1</v>
      </c>
      <c r="F1230" s="4" t="n">
        <v>0</v>
      </c>
      <c r="G1230" s="4" t="n">
        <v>63</v>
      </c>
      <c r="H1230" s="4" t="n">
        <v>5</v>
      </c>
      <c r="I1230" s="4" t="n">
        <v>0</v>
      </c>
      <c r="J1230" s="4" t="n">
        <v>4</v>
      </c>
      <c r="K1230" s="4" t="n">
        <v>0</v>
      </c>
      <c r="L1230" s="4" t="n">
        <v>0</v>
      </c>
      <c r="M1230" s="4" t="n">
        <v>1</v>
      </c>
      <c r="N1230" s="4" t="n">
        <v>1</v>
      </c>
      <c r="O1230" s="4" t="n">
        <v>1</v>
      </c>
      <c r="P1230" s="4" t="n">
        <v>0</v>
      </c>
      <c r="Q1230" s="4" t="n">
        <v>2</v>
      </c>
      <c r="R1230" s="4" t="n">
        <v>8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n">
        <v>47</v>
      </c>
      <c r="AA1230" s="4" t="str">
        <f aca="false">IF(AND(Z1230 &lt; 36, Z1230&gt;23), "24-35",
IF(AND(Z1230 &lt; 51, Z1230&gt;35), "36-50",
IF(AND(Z1230 &lt; 66, Z1230&gt;50), "51-65",
IF(Z1230&gt;65, "66+", "?"))))</f>
        <v>36-50</v>
      </c>
      <c r="AB1230" s="4" t="n">
        <v>2256</v>
      </c>
      <c r="AC1230" s="4" t="n">
        <v>0</v>
      </c>
      <c r="AD1230" s="4" t="n">
        <v>0</v>
      </c>
      <c r="AE1230" s="4" t="n">
        <v>0</v>
      </c>
      <c r="AF1230" s="4" t="n">
        <v>1</v>
      </c>
      <c r="AG1230" s="4" t="n">
        <v>0</v>
      </c>
      <c r="AH1230" s="4" t="n">
        <v>0</v>
      </c>
      <c r="AI1230" s="4" t="n">
        <v>0</v>
      </c>
      <c r="AJ1230" s="4" t="n">
        <v>0</v>
      </c>
      <c r="AK1230" s="4" t="n">
        <v>1</v>
      </c>
      <c r="AL1230" s="4" t="n">
        <v>8</v>
      </c>
      <c r="AM1230" s="5" t="n">
        <v>42593</v>
      </c>
      <c r="AN1230" s="3" t="n">
        <f aca="false">MONTH(AM1230)</f>
        <v>8</v>
      </c>
      <c r="AO1230" s="3" t="str">
        <f aca="false">TEXT(AM1230,"mmmm")</f>
        <v>August</v>
      </c>
    </row>
    <row r="1231" customFormat="false" ht="12.75" hidden="true" customHeight="false" outlineLevel="0" collapsed="false">
      <c r="A1231" s="3" t="n">
        <v>1230</v>
      </c>
      <c r="B1231" s="4" t="n">
        <v>65106</v>
      </c>
      <c r="C1231" s="4" t="n">
        <v>954</v>
      </c>
      <c r="E1231" s="4" t="n">
        <v>0</v>
      </c>
      <c r="F1231" s="4" t="n">
        <v>1</v>
      </c>
      <c r="G1231" s="4" t="n">
        <v>55</v>
      </c>
      <c r="H1231" s="4" t="n">
        <v>790</v>
      </c>
      <c r="I1231" s="4" t="n">
        <v>19</v>
      </c>
      <c r="J1231" s="4" t="n">
        <v>133</v>
      </c>
      <c r="K1231" s="4" t="n">
        <v>12</v>
      </c>
      <c r="L1231" s="4" t="n">
        <v>0</v>
      </c>
      <c r="M1231" s="4" t="n">
        <v>19</v>
      </c>
      <c r="N1231" s="4" t="n">
        <v>3</v>
      </c>
      <c r="O1231" s="4" t="n">
        <v>8</v>
      </c>
      <c r="P1231" s="4" t="n">
        <v>3</v>
      </c>
      <c r="Q1231" s="4" t="n">
        <v>13</v>
      </c>
      <c r="R1231" s="4" t="n">
        <v>6</v>
      </c>
      <c r="S1231" s="4" t="n">
        <v>0</v>
      </c>
      <c r="T1231" s="4" t="n">
        <v>0</v>
      </c>
      <c r="U1231" s="4" t="n">
        <v>0</v>
      </c>
      <c r="V1231" s="4" t="n">
        <v>1</v>
      </c>
      <c r="W1231" s="4" t="n">
        <v>0</v>
      </c>
      <c r="X1231" s="4" t="n">
        <v>0</v>
      </c>
      <c r="Y1231" s="4" t="n">
        <v>0</v>
      </c>
      <c r="Z1231" s="4" t="n">
        <v>45</v>
      </c>
      <c r="AA1231" s="4" t="str">
        <f aca="false">IF(AND(Z1231 &lt; 36, Z1231&gt;23), "24-35",
IF(AND(Z1231 &lt; 51, Z1231&gt;35), "36-50",
IF(AND(Z1231 &lt; 66, Z1231&gt;50), "51-65",
IF(Z1231&gt;65, "66+", "?"))))</f>
        <v>36-50</v>
      </c>
      <c r="AB1231" s="4" t="n">
        <v>2195</v>
      </c>
      <c r="AC1231" s="4" t="n">
        <v>0</v>
      </c>
      <c r="AD1231" s="4" t="n">
        <v>1</v>
      </c>
      <c r="AE1231" s="4" t="n">
        <v>0</v>
      </c>
      <c r="AF1231" s="4" t="n">
        <v>0</v>
      </c>
      <c r="AG1231" s="4" t="n">
        <v>0</v>
      </c>
      <c r="AH1231" s="4" t="n">
        <v>0</v>
      </c>
      <c r="AI1231" s="4" t="n">
        <v>1</v>
      </c>
      <c r="AJ1231" s="4" t="n">
        <v>0</v>
      </c>
      <c r="AK1231" s="4" t="n">
        <v>0</v>
      </c>
      <c r="AL1231" s="4" t="n">
        <v>935</v>
      </c>
      <c r="AM1231" s="5" t="n">
        <v>42654</v>
      </c>
      <c r="AN1231" s="3" t="n">
        <f aca="false">MONTH(AM1231)</f>
        <v>10</v>
      </c>
      <c r="AO1231" s="3" t="str">
        <f aca="false">TEXT(AM1231,"mmmm")</f>
        <v>October</v>
      </c>
    </row>
    <row r="1232" customFormat="false" ht="12.75" hidden="false" customHeight="false" outlineLevel="0" collapsed="false">
      <c r="A1232" s="3" t="n">
        <v>1231</v>
      </c>
      <c r="B1232" s="4" t="n">
        <v>68117</v>
      </c>
      <c r="C1232" s="4" t="n">
        <v>894</v>
      </c>
      <c r="D1232" s="4" t="n">
        <f aca="false">C1232*100/B1232</f>
        <v>1.3124477002804</v>
      </c>
      <c r="E1232" s="4" t="n">
        <v>0</v>
      </c>
      <c r="F1232" s="4" t="n">
        <v>1</v>
      </c>
      <c r="G1232" s="4" t="n">
        <v>80</v>
      </c>
      <c r="H1232" s="4" t="n">
        <v>618</v>
      </c>
      <c r="I1232" s="4" t="n">
        <v>44</v>
      </c>
      <c r="J1232" s="4" t="n">
        <v>215</v>
      </c>
      <c r="K1232" s="4" t="n">
        <v>0</v>
      </c>
      <c r="L1232" s="4" t="n">
        <v>17</v>
      </c>
      <c r="M1232" s="4" t="n">
        <v>36</v>
      </c>
      <c r="N1232" s="4" t="n">
        <v>2</v>
      </c>
      <c r="O1232" s="4" t="n">
        <v>11</v>
      </c>
      <c r="P1232" s="4" t="n">
        <v>8</v>
      </c>
      <c r="Q1232" s="4" t="n">
        <v>4</v>
      </c>
      <c r="R1232" s="4" t="n">
        <v>6</v>
      </c>
      <c r="S1232" s="4" t="n">
        <v>0</v>
      </c>
      <c r="T1232" s="4" t="n">
        <v>0</v>
      </c>
      <c r="U1232" s="4" t="n">
        <v>1</v>
      </c>
      <c r="V1232" s="4" t="n">
        <v>0</v>
      </c>
      <c r="W1232" s="4" t="n">
        <v>0</v>
      </c>
      <c r="X1232" s="4" t="n">
        <v>0</v>
      </c>
      <c r="Y1232" s="4" t="n">
        <v>1</v>
      </c>
      <c r="Z1232" s="4" t="n">
        <v>73</v>
      </c>
      <c r="AA1232" s="4" t="str">
        <f aca="false">IF(AND(Z1232 &lt; 36, Z1232&gt;23), "24-35",
IF(AND(Z1232 &lt; 51, Z1232&gt;35), "36-50",
IF(AND(Z1232 &lt; 66, Z1232&gt;50), "51-65",
IF(Z1232&gt;65, "66+", "?"))))</f>
        <v>66+</v>
      </c>
      <c r="AB1232" s="4" t="n">
        <v>2635</v>
      </c>
      <c r="AC1232" s="4" t="n">
        <v>0</v>
      </c>
      <c r="AD1232" s="4" t="n">
        <v>0</v>
      </c>
      <c r="AE1232" s="4" t="n">
        <v>0</v>
      </c>
      <c r="AF1232" s="4" t="n">
        <v>0</v>
      </c>
      <c r="AG1232" s="4" t="n">
        <v>1</v>
      </c>
      <c r="AH1232" s="4" t="n">
        <v>0</v>
      </c>
      <c r="AI1232" s="4" t="n">
        <v>0</v>
      </c>
      <c r="AJ1232" s="4" t="n">
        <v>0</v>
      </c>
      <c r="AK1232" s="4" t="n">
        <v>1</v>
      </c>
      <c r="AL1232" s="4" t="n">
        <v>858</v>
      </c>
      <c r="AM1232" s="5" t="n">
        <v>42214</v>
      </c>
      <c r="AN1232" s="3" t="n">
        <f aca="false">MONTH(AM1232)</f>
        <v>7</v>
      </c>
      <c r="AO1232" s="3" t="str">
        <f aca="false">TEXT(AM1232,"mmmm")</f>
        <v>July</v>
      </c>
    </row>
    <row r="1233" customFormat="false" ht="12.75" hidden="true" customHeight="false" outlineLevel="0" collapsed="false">
      <c r="A1233" s="3" t="n">
        <v>1232</v>
      </c>
      <c r="B1233" s="4" t="n">
        <v>67433</v>
      </c>
      <c r="C1233" s="4" t="n">
        <v>962</v>
      </c>
      <c r="E1233" s="4" t="n">
        <v>0</v>
      </c>
      <c r="F1233" s="4" t="n">
        <v>2</v>
      </c>
      <c r="G1233" s="4" t="n">
        <v>51</v>
      </c>
      <c r="H1233" s="4" t="n">
        <v>615</v>
      </c>
      <c r="I1233" s="4" t="n">
        <v>28</v>
      </c>
      <c r="J1233" s="4" t="n">
        <v>259</v>
      </c>
      <c r="K1233" s="4" t="n">
        <v>12</v>
      </c>
      <c r="L1233" s="4" t="n">
        <v>48</v>
      </c>
      <c r="M1233" s="4" t="n">
        <v>30</v>
      </c>
      <c r="N1233" s="4" t="n">
        <v>4</v>
      </c>
      <c r="O1233" s="4" t="n">
        <v>6</v>
      </c>
      <c r="P1233" s="4" t="n">
        <v>5</v>
      </c>
      <c r="Q1233" s="4" t="n">
        <v>13</v>
      </c>
      <c r="R1233" s="4" t="n">
        <v>4</v>
      </c>
      <c r="S1233" s="4" t="n">
        <v>0</v>
      </c>
      <c r="T1233" s="4" t="n">
        <v>0</v>
      </c>
      <c r="U1233" s="4" t="n">
        <v>0</v>
      </c>
      <c r="V1233" s="4" t="n">
        <v>1</v>
      </c>
      <c r="W1233" s="4" t="n">
        <v>0</v>
      </c>
      <c r="X1233" s="4" t="n">
        <v>0</v>
      </c>
      <c r="Y1233" s="4" t="n">
        <v>0</v>
      </c>
      <c r="Z1233" s="4" t="n">
        <v>68</v>
      </c>
      <c r="AA1233" s="4" t="str">
        <f aca="false">IF(AND(Z1233 &lt; 36, Z1233&gt;23), "24-35",
IF(AND(Z1233 &lt; 51, Z1233&gt;35), "36-50",
IF(AND(Z1233 &lt; 66, Z1233&gt;50), "51-65",
IF(Z1233&gt;65, "66+", "?"))))</f>
        <v>66+</v>
      </c>
      <c r="AB1233" s="4" t="n">
        <v>2507</v>
      </c>
      <c r="AC1233" s="4" t="n">
        <v>0</v>
      </c>
      <c r="AD1233" s="4" t="n">
        <v>1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1</v>
      </c>
      <c r="AJ1233" s="4" t="n">
        <v>0</v>
      </c>
      <c r="AK1233" s="4" t="n">
        <v>0</v>
      </c>
      <c r="AL1233" s="4" t="n">
        <v>932</v>
      </c>
      <c r="AM1233" s="5" t="n">
        <v>42342</v>
      </c>
      <c r="AN1233" s="3" t="n">
        <f aca="false">MONTH(AM1233)</f>
        <v>12</v>
      </c>
      <c r="AO1233" s="3" t="str">
        <f aca="false">TEXT(AM1233,"mmmm")</f>
        <v>December</v>
      </c>
    </row>
    <row r="1234" customFormat="false" ht="12.75" hidden="false" customHeight="false" outlineLevel="0" collapsed="false">
      <c r="A1234" s="3" t="n">
        <v>1233</v>
      </c>
      <c r="B1234" s="4" t="n">
        <v>78825</v>
      </c>
      <c r="C1234" s="4" t="n">
        <v>877</v>
      </c>
      <c r="D1234" s="4" t="n">
        <f aca="false">C1234*100/B1234</f>
        <v>1.11259118300032</v>
      </c>
      <c r="E1234" s="4" t="n">
        <v>0</v>
      </c>
      <c r="F1234" s="4" t="n">
        <v>0</v>
      </c>
      <c r="G1234" s="4" t="n">
        <v>35</v>
      </c>
      <c r="H1234" s="4" t="n">
        <v>483</v>
      </c>
      <c r="I1234" s="4" t="n">
        <v>74</v>
      </c>
      <c r="J1234" s="4" t="n">
        <v>114</v>
      </c>
      <c r="K1234" s="4" t="n">
        <v>169</v>
      </c>
      <c r="L1234" s="4" t="n">
        <v>37</v>
      </c>
      <c r="M1234" s="4" t="n">
        <v>18</v>
      </c>
      <c r="N1234" s="4" t="n">
        <v>1</v>
      </c>
      <c r="O1234" s="4" t="n">
        <v>5</v>
      </c>
      <c r="P1234" s="4" t="n">
        <v>10</v>
      </c>
      <c r="Q1234" s="4" t="n">
        <v>13</v>
      </c>
      <c r="R1234" s="4" t="n">
        <v>3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1</v>
      </c>
      <c r="Z1234" s="4" t="n">
        <v>56</v>
      </c>
      <c r="AA1234" s="4" t="str">
        <f aca="false">IF(AND(Z1234 &lt; 36, Z1234&gt;23), "24-35",
IF(AND(Z1234 &lt; 51, Z1234&gt;35), "36-50",
IF(AND(Z1234 &lt; 66, Z1234&gt;50), "51-65",
IF(Z1234&gt;65, "66+", "?"))))</f>
        <v>51-65</v>
      </c>
      <c r="AB1234" s="4" t="n">
        <v>2812</v>
      </c>
      <c r="AC1234" s="4" t="n">
        <v>1</v>
      </c>
      <c r="AD1234" s="4" t="n">
        <v>0</v>
      </c>
      <c r="AE1234" s="4" t="n">
        <v>0</v>
      </c>
      <c r="AF1234" s="4" t="n">
        <v>0</v>
      </c>
      <c r="AG1234" s="4" t="n">
        <v>0</v>
      </c>
      <c r="AH1234" s="4" t="n">
        <v>0</v>
      </c>
      <c r="AI1234" s="4" t="n">
        <v>0</v>
      </c>
      <c r="AJ1234" s="4" t="n">
        <v>0</v>
      </c>
      <c r="AK1234" s="4" t="n">
        <v>1</v>
      </c>
      <c r="AL1234" s="4" t="n">
        <v>859</v>
      </c>
      <c r="AM1234" s="5" t="n">
        <v>42037</v>
      </c>
      <c r="AN1234" s="3" t="n">
        <f aca="false">MONTH(AM1234)</f>
        <v>2</v>
      </c>
      <c r="AO1234" s="3" t="str">
        <f aca="false">TEXT(AM1234,"mmmm")</f>
        <v>February</v>
      </c>
    </row>
    <row r="1235" customFormat="false" ht="12.75" hidden="true" customHeight="false" outlineLevel="0" collapsed="false">
      <c r="A1235" s="3" t="n">
        <v>1234</v>
      </c>
      <c r="B1235" s="4" t="n">
        <v>74716</v>
      </c>
      <c r="C1235" s="4" t="n">
        <v>789</v>
      </c>
      <c r="E1235" s="4" t="n">
        <v>0</v>
      </c>
      <c r="F1235" s="4" t="n">
        <v>1</v>
      </c>
      <c r="G1235" s="4" t="n">
        <v>92</v>
      </c>
      <c r="H1235" s="4" t="n">
        <v>133</v>
      </c>
      <c r="I1235" s="4" t="n">
        <v>27</v>
      </c>
      <c r="J1235" s="4" t="n">
        <v>421</v>
      </c>
      <c r="K1235" s="4" t="n">
        <v>13</v>
      </c>
      <c r="L1235" s="4" t="n">
        <v>195</v>
      </c>
      <c r="M1235" s="4" t="n">
        <v>71</v>
      </c>
      <c r="N1235" s="4" t="n">
        <v>2</v>
      </c>
      <c r="O1235" s="4" t="n">
        <v>7</v>
      </c>
      <c r="P1235" s="4" t="n">
        <v>3</v>
      </c>
      <c r="Q1235" s="4" t="n">
        <v>5</v>
      </c>
      <c r="R1235" s="4" t="n">
        <v>4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0</v>
      </c>
      <c r="X1235" s="4" t="n">
        <v>0</v>
      </c>
      <c r="Y1235" s="4" t="n">
        <v>0</v>
      </c>
      <c r="Z1235" s="4" t="n">
        <v>48</v>
      </c>
      <c r="AA1235" s="4" t="str">
        <f aca="false">IF(AND(Z1235 &lt; 36, Z1235&gt;23), "24-35",
IF(AND(Z1235 &lt; 51, Z1235&gt;35), "36-50",
IF(AND(Z1235 &lt; 66, Z1235&gt;50), "51-65",
IF(Z1235&gt;65, "66+", "?"))))</f>
        <v>36-50</v>
      </c>
      <c r="AB1235" s="4" t="n">
        <v>2449</v>
      </c>
      <c r="AC1235" s="4" t="n">
        <v>0</v>
      </c>
      <c r="AD1235" s="4" t="n">
        <v>1</v>
      </c>
      <c r="AE1235" s="4" t="n">
        <v>0</v>
      </c>
      <c r="AF1235" s="4" t="n">
        <v>0</v>
      </c>
      <c r="AG1235" s="4" t="n">
        <v>0</v>
      </c>
      <c r="AH1235" s="4" t="n">
        <v>0</v>
      </c>
      <c r="AI1235" s="4" t="n">
        <v>1</v>
      </c>
      <c r="AJ1235" s="4" t="n">
        <v>0</v>
      </c>
      <c r="AK1235" s="4" t="n">
        <v>0</v>
      </c>
      <c r="AL1235" s="4" t="n">
        <v>718</v>
      </c>
      <c r="AM1235" s="5" t="n">
        <v>42400</v>
      </c>
      <c r="AN1235" s="3" t="n">
        <f aca="false">MONTH(AM1235)</f>
        <v>1</v>
      </c>
      <c r="AO1235" s="3" t="str">
        <f aca="false">TEXT(AM1235,"mmmm")</f>
        <v>January</v>
      </c>
    </row>
    <row r="1236" customFormat="false" ht="12.75" hidden="true" customHeight="false" outlineLevel="0" collapsed="false">
      <c r="A1236" s="3" t="n">
        <v>1235</v>
      </c>
      <c r="B1236" s="4" t="n">
        <v>68118</v>
      </c>
      <c r="C1236" s="4" t="n">
        <v>774</v>
      </c>
      <c r="E1236" s="4" t="n">
        <v>0</v>
      </c>
      <c r="F1236" s="4" t="n">
        <v>1</v>
      </c>
      <c r="G1236" s="4" t="n">
        <v>51</v>
      </c>
      <c r="H1236" s="4" t="n">
        <v>595</v>
      </c>
      <c r="I1236" s="4" t="n">
        <v>23</v>
      </c>
      <c r="J1236" s="4" t="n">
        <v>123</v>
      </c>
      <c r="K1236" s="4" t="n">
        <v>10</v>
      </c>
      <c r="L1236" s="4" t="n">
        <v>23</v>
      </c>
      <c r="M1236" s="4" t="n">
        <v>154</v>
      </c>
      <c r="N1236" s="4" t="n">
        <v>2</v>
      </c>
      <c r="O1236" s="4" t="n">
        <v>8</v>
      </c>
      <c r="P1236" s="4" t="n">
        <v>9</v>
      </c>
      <c r="Q1236" s="4" t="n">
        <v>4</v>
      </c>
      <c r="R1236" s="4" t="n">
        <v>6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n">
        <v>57</v>
      </c>
      <c r="AA1236" s="4" t="str">
        <f aca="false">IF(AND(Z1236 &lt; 36, Z1236&gt;23), "24-35",
IF(AND(Z1236 &lt; 51, Z1236&gt;35), "36-50",
IF(AND(Z1236 &lt; 66, Z1236&gt;50), "51-65",
IF(Z1236&gt;65, "66+", "?"))))</f>
        <v>51-65</v>
      </c>
      <c r="AB1236" s="4" t="n">
        <v>2413</v>
      </c>
      <c r="AC1236" s="4" t="n">
        <v>1</v>
      </c>
      <c r="AD1236" s="4" t="n">
        <v>0</v>
      </c>
      <c r="AE1236" s="4" t="n">
        <v>0</v>
      </c>
      <c r="AF1236" s="4" t="n">
        <v>0</v>
      </c>
      <c r="AG1236" s="4" t="n">
        <v>0</v>
      </c>
      <c r="AH1236" s="4" t="n">
        <v>0</v>
      </c>
      <c r="AI1236" s="4" t="n">
        <v>1</v>
      </c>
      <c r="AJ1236" s="4" t="n">
        <v>0</v>
      </c>
      <c r="AK1236" s="4" t="n">
        <v>0</v>
      </c>
      <c r="AL1236" s="4" t="n">
        <v>620</v>
      </c>
      <c r="AM1236" s="5" t="n">
        <v>42436</v>
      </c>
      <c r="AN1236" s="3" t="n">
        <f aca="false">MONTH(AM1236)</f>
        <v>3</v>
      </c>
      <c r="AO1236" s="3" t="str">
        <f aca="false">TEXT(AM1236,"mmmm")</f>
        <v>March</v>
      </c>
    </row>
    <row r="1237" customFormat="false" ht="12.75" hidden="false" customHeight="false" outlineLevel="0" collapsed="false">
      <c r="A1237" s="3" t="n">
        <v>1236</v>
      </c>
      <c r="B1237" s="4" t="n">
        <v>69867</v>
      </c>
      <c r="C1237" s="4" t="n">
        <v>871</v>
      </c>
      <c r="D1237" s="4" t="n">
        <f aca="false">C1237*100/B1237</f>
        <v>1.24665435756509</v>
      </c>
      <c r="E1237" s="4" t="n">
        <v>0</v>
      </c>
      <c r="F1237" s="4" t="n">
        <v>0</v>
      </c>
      <c r="G1237" s="4" t="n">
        <v>30</v>
      </c>
      <c r="H1237" s="4" t="n">
        <v>196</v>
      </c>
      <c r="I1237" s="4" t="n">
        <v>0</v>
      </c>
      <c r="J1237" s="4" t="n">
        <v>512</v>
      </c>
      <c r="K1237" s="4" t="n">
        <v>33</v>
      </c>
      <c r="L1237" s="4" t="n">
        <v>130</v>
      </c>
      <c r="M1237" s="4" t="n">
        <v>54</v>
      </c>
      <c r="N1237" s="4" t="n">
        <v>1</v>
      </c>
      <c r="O1237" s="4" t="n">
        <v>3</v>
      </c>
      <c r="P1237" s="4" t="n">
        <v>5</v>
      </c>
      <c r="Q1237" s="4" t="n">
        <v>8</v>
      </c>
      <c r="R1237" s="4" t="n">
        <v>1</v>
      </c>
      <c r="S1237" s="4" t="n">
        <v>1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0</v>
      </c>
      <c r="Y1237" s="4" t="n">
        <v>1</v>
      </c>
      <c r="Z1237" s="4" t="n">
        <v>34</v>
      </c>
      <c r="AA1237" s="4" t="str">
        <f aca="false">IF(AND(Z1237 &lt; 36, Z1237&gt;23), "24-35",
IF(AND(Z1237 &lt; 51, Z1237&gt;35), "36-50",
IF(AND(Z1237 &lt; 66, Z1237&gt;50), "51-65",
IF(Z1237&gt;65, "66+", "?"))))</f>
        <v>24-35</v>
      </c>
      <c r="AB1237" s="4" t="n">
        <v>2612</v>
      </c>
      <c r="AC1237" s="4" t="n">
        <v>0</v>
      </c>
      <c r="AD1237" s="4" t="n">
        <v>0</v>
      </c>
      <c r="AE1237" s="4" t="n">
        <v>1</v>
      </c>
      <c r="AF1237" s="4" t="n">
        <v>0</v>
      </c>
      <c r="AG1237" s="4" t="n">
        <v>0</v>
      </c>
      <c r="AH1237" s="4" t="n">
        <v>0</v>
      </c>
      <c r="AI1237" s="4" t="n">
        <v>0</v>
      </c>
      <c r="AJ1237" s="4" t="n">
        <v>0</v>
      </c>
      <c r="AK1237" s="4" t="n">
        <v>1</v>
      </c>
      <c r="AL1237" s="4" t="n">
        <v>817</v>
      </c>
      <c r="AM1237" s="5" t="n">
        <v>42237</v>
      </c>
      <c r="AN1237" s="3" t="n">
        <f aca="false">MONTH(AM1237)</f>
        <v>8</v>
      </c>
      <c r="AO1237" s="3" t="str">
        <f aca="false">TEXT(AM1237,"mmmm")</f>
        <v>August</v>
      </c>
    </row>
    <row r="1238" customFormat="false" ht="12.75" hidden="false" customHeight="false" outlineLevel="0" collapsed="false">
      <c r="A1238" s="3" t="n">
        <v>1237</v>
      </c>
      <c r="B1238" s="4" t="n">
        <v>48948</v>
      </c>
      <c r="C1238" s="4" t="n">
        <v>860</v>
      </c>
      <c r="D1238" s="4" t="n">
        <f aca="false">C1238*100/B1238</f>
        <v>1.75696657677535</v>
      </c>
      <c r="E1238" s="4" t="n">
        <v>0</v>
      </c>
      <c r="F1238" s="4" t="n">
        <v>0</v>
      </c>
      <c r="G1238" s="4" t="n">
        <v>53</v>
      </c>
      <c r="H1238" s="4" t="n">
        <v>437</v>
      </c>
      <c r="I1238" s="4" t="n">
        <v>8</v>
      </c>
      <c r="J1238" s="4" t="n">
        <v>206</v>
      </c>
      <c r="K1238" s="4" t="n">
        <v>160</v>
      </c>
      <c r="L1238" s="4" t="n">
        <v>49</v>
      </c>
      <c r="M1238" s="4" t="n">
        <v>42</v>
      </c>
      <c r="N1238" s="4" t="n">
        <v>2</v>
      </c>
      <c r="O1238" s="4" t="n">
        <v>7</v>
      </c>
      <c r="P1238" s="4" t="n">
        <v>10</v>
      </c>
      <c r="Q1238" s="4" t="n">
        <v>5</v>
      </c>
      <c r="R1238" s="4" t="n">
        <v>6</v>
      </c>
      <c r="S1238" s="4" t="n">
        <v>0</v>
      </c>
      <c r="T1238" s="4" t="n">
        <v>0</v>
      </c>
      <c r="U1238" s="4" t="n">
        <v>1</v>
      </c>
      <c r="V1238" s="4" t="n">
        <v>0</v>
      </c>
      <c r="W1238" s="4" t="n">
        <v>0</v>
      </c>
      <c r="X1238" s="4" t="n">
        <v>0</v>
      </c>
      <c r="Y1238" s="4" t="n">
        <v>1</v>
      </c>
      <c r="Z1238" s="4" t="n">
        <v>77</v>
      </c>
      <c r="AA1238" s="4" t="str">
        <f aca="false">IF(AND(Z1238 &lt; 36, Z1238&gt;23), "24-35",
IF(AND(Z1238 &lt; 51, Z1238&gt;35), "36-50",
IF(AND(Z1238 &lt; 66, Z1238&gt;50), "51-65",
IF(Z1238&gt;65, "66+", "?"))))</f>
        <v>66+</v>
      </c>
      <c r="AB1238" s="4" t="n">
        <v>2672</v>
      </c>
      <c r="AC1238" s="4" t="n">
        <v>1</v>
      </c>
      <c r="AD1238" s="4" t="n">
        <v>0</v>
      </c>
      <c r="AE1238" s="4" t="n">
        <v>0</v>
      </c>
      <c r="AF1238" s="4" t="n">
        <v>0</v>
      </c>
      <c r="AG1238" s="4" t="n">
        <v>0</v>
      </c>
      <c r="AH1238" s="4" t="n">
        <v>0</v>
      </c>
      <c r="AI1238" s="4" t="n">
        <v>0</v>
      </c>
      <c r="AJ1238" s="4" t="n">
        <v>0</v>
      </c>
      <c r="AK1238" s="4" t="n">
        <v>1</v>
      </c>
      <c r="AL1238" s="4" t="n">
        <v>818</v>
      </c>
      <c r="AM1238" s="5" t="n">
        <v>42177</v>
      </c>
      <c r="AN1238" s="3" t="n">
        <f aca="false">MONTH(AM1238)</f>
        <v>6</v>
      </c>
      <c r="AO1238" s="3" t="str">
        <f aca="false">TEXT(AM1238,"mmmm")</f>
        <v>June</v>
      </c>
    </row>
    <row r="1239" customFormat="false" ht="12.75" hidden="true" customHeight="false" outlineLevel="0" collapsed="false">
      <c r="A1239" s="3" t="n">
        <v>1238</v>
      </c>
      <c r="B1239" s="4" t="n">
        <v>74190</v>
      </c>
      <c r="C1239" s="4" t="n">
        <v>577</v>
      </c>
      <c r="E1239" s="4" t="n">
        <v>0</v>
      </c>
      <c r="F1239" s="4" t="n">
        <v>1</v>
      </c>
      <c r="G1239" s="4" t="n">
        <v>49</v>
      </c>
      <c r="H1239" s="4" t="n">
        <v>151</v>
      </c>
      <c r="I1239" s="4" t="n">
        <v>81</v>
      </c>
      <c r="J1239" s="4" t="n">
        <v>86</v>
      </c>
      <c r="K1239" s="4" t="n">
        <v>168</v>
      </c>
      <c r="L1239" s="4" t="n">
        <v>91</v>
      </c>
      <c r="M1239" s="4" t="n">
        <v>64</v>
      </c>
      <c r="N1239" s="4" t="n">
        <v>2</v>
      </c>
      <c r="O1239" s="4" t="n">
        <v>4</v>
      </c>
      <c r="P1239" s="4" t="n">
        <v>2</v>
      </c>
      <c r="Q1239" s="4" t="n">
        <v>11</v>
      </c>
      <c r="R1239" s="4" t="n">
        <v>2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n">
        <v>45</v>
      </c>
      <c r="AA1239" s="4" t="str">
        <f aca="false">IF(AND(Z1239 &lt; 36, Z1239&gt;23), "24-35",
IF(AND(Z1239 &lt; 51, Z1239&gt;35), "36-50",
IF(AND(Z1239 &lt; 66, Z1239&gt;50), "51-65",
IF(Z1239&gt;65, "66+", "?"))))</f>
        <v>36-50</v>
      </c>
      <c r="AB1239" s="4" t="n">
        <v>2207</v>
      </c>
      <c r="AC1239" s="4" t="n">
        <v>0</v>
      </c>
      <c r="AD1239" s="4" t="n">
        <v>1</v>
      </c>
      <c r="AE1239" s="4" t="n">
        <v>0</v>
      </c>
      <c r="AF1239" s="4" t="n">
        <v>0</v>
      </c>
      <c r="AG1239" s="4" t="n">
        <v>0</v>
      </c>
      <c r="AH1239" s="4" t="n">
        <v>0</v>
      </c>
      <c r="AI1239" s="4" t="n">
        <v>1</v>
      </c>
      <c r="AJ1239" s="4" t="n">
        <v>0</v>
      </c>
      <c r="AK1239" s="4" t="n">
        <v>0</v>
      </c>
      <c r="AL1239" s="4" t="n">
        <v>513</v>
      </c>
      <c r="AM1239" s="5" t="n">
        <v>42642</v>
      </c>
      <c r="AN1239" s="3" t="n">
        <f aca="false">MONTH(AM1239)</f>
        <v>9</v>
      </c>
      <c r="AO1239" s="3" t="str">
        <f aca="false">TEXT(AM1239,"mmmm")</f>
        <v>September</v>
      </c>
    </row>
    <row r="1240" customFormat="false" ht="12.75" hidden="true" customHeight="false" outlineLevel="0" collapsed="false">
      <c r="A1240" s="3" t="n">
        <v>1239</v>
      </c>
      <c r="B1240" s="4" t="n">
        <v>39356</v>
      </c>
      <c r="C1240" s="4" t="n">
        <v>17</v>
      </c>
      <c r="E1240" s="4" t="n">
        <v>1</v>
      </c>
      <c r="F1240" s="4" t="n">
        <v>1</v>
      </c>
      <c r="G1240" s="4" t="n">
        <v>21</v>
      </c>
      <c r="H1240" s="4" t="n">
        <v>15</v>
      </c>
      <c r="I1240" s="4" t="n">
        <v>0</v>
      </c>
      <c r="J1240" s="4" t="n">
        <v>2</v>
      </c>
      <c r="K1240" s="4" t="n">
        <v>0</v>
      </c>
      <c r="L1240" s="4" t="n">
        <v>0</v>
      </c>
      <c r="M1240" s="4" t="n">
        <v>6</v>
      </c>
      <c r="N1240" s="4" t="n">
        <v>1</v>
      </c>
      <c r="O1240" s="4" t="n">
        <v>1</v>
      </c>
      <c r="P1240" s="4" t="n">
        <v>0</v>
      </c>
      <c r="Q1240" s="4" t="n">
        <v>2</v>
      </c>
      <c r="R1240" s="4" t="n">
        <v>6</v>
      </c>
      <c r="S1240" s="4" t="n">
        <v>0</v>
      </c>
      <c r="T1240" s="4" t="n">
        <v>0</v>
      </c>
      <c r="U1240" s="4" t="n">
        <v>1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n">
        <v>44</v>
      </c>
      <c r="AA1240" s="4" t="str">
        <f aca="false">IF(AND(Z1240 &lt; 36, Z1240&gt;23), "24-35",
IF(AND(Z1240 &lt; 51, Z1240&gt;35), "36-50",
IF(AND(Z1240 &lt; 66, Z1240&gt;50), "51-65",
IF(Z1240&gt;65, "66+", "?"))))</f>
        <v>36-50</v>
      </c>
      <c r="AB1240" s="4" t="n">
        <v>2261</v>
      </c>
      <c r="AC1240" s="4" t="n">
        <v>0</v>
      </c>
      <c r="AD1240" s="4" t="n">
        <v>1</v>
      </c>
      <c r="AE1240" s="4" t="n">
        <v>0</v>
      </c>
      <c r="AF1240" s="4" t="n">
        <v>0</v>
      </c>
      <c r="AG1240" s="4" t="n">
        <v>0</v>
      </c>
      <c r="AH1240" s="4" t="n">
        <v>0</v>
      </c>
      <c r="AI1240" s="4" t="n">
        <v>1</v>
      </c>
      <c r="AJ1240" s="4" t="n">
        <v>0</v>
      </c>
      <c r="AK1240" s="4" t="n">
        <v>0</v>
      </c>
      <c r="AL1240" s="4" t="n">
        <v>11</v>
      </c>
      <c r="AM1240" s="5" t="n">
        <v>42588</v>
      </c>
      <c r="AN1240" s="3" t="n">
        <f aca="false">MONTH(AM1240)</f>
        <v>8</v>
      </c>
      <c r="AO1240" s="3" t="str">
        <f aca="false">TEXT(AM1240,"mmmm")</f>
        <v>August</v>
      </c>
    </row>
    <row r="1241" customFormat="false" ht="12.75" hidden="true" customHeight="false" outlineLevel="0" collapsed="false">
      <c r="A1241" s="3" t="n">
        <v>1240</v>
      </c>
      <c r="B1241" s="4" t="n">
        <v>76653</v>
      </c>
      <c r="C1241" s="4" t="n">
        <v>2153</v>
      </c>
      <c r="E1241" s="4" t="n">
        <v>0</v>
      </c>
      <c r="F1241" s="4" t="n">
        <v>0</v>
      </c>
      <c r="G1241" s="4" t="n">
        <v>91</v>
      </c>
      <c r="H1241" s="4" t="n">
        <v>736</v>
      </c>
      <c r="I1241" s="4" t="n">
        <v>63</v>
      </c>
      <c r="J1241" s="4" t="n">
        <v>946</v>
      </c>
      <c r="K1241" s="4" t="n">
        <v>219</v>
      </c>
      <c r="L1241" s="4" t="n">
        <v>189</v>
      </c>
      <c r="M1241" s="4" t="n">
        <v>126</v>
      </c>
      <c r="N1241" s="4" t="n">
        <v>1</v>
      </c>
      <c r="O1241" s="4" t="n">
        <v>4</v>
      </c>
      <c r="P1241" s="4" t="n">
        <v>7</v>
      </c>
      <c r="Q1241" s="4" t="n">
        <v>11</v>
      </c>
      <c r="R1241" s="4" t="n">
        <v>2</v>
      </c>
      <c r="S1241" s="4" t="n">
        <v>1</v>
      </c>
      <c r="T1241" s="4" t="n">
        <v>0</v>
      </c>
      <c r="U1241" s="4" t="n">
        <v>0</v>
      </c>
      <c r="V1241" s="4" t="n">
        <v>0</v>
      </c>
      <c r="W1241" s="4" t="n">
        <v>1</v>
      </c>
      <c r="X1241" s="4" t="n">
        <v>0</v>
      </c>
      <c r="Y1241" s="4" t="n">
        <v>0</v>
      </c>
      <c r="Z1241" s="4" t="n">
        <v>51</v>
      </c>
      <c r="AA1241" s="4" t="str">
        <f aca="false">IF(AND(Z1241 &lt; 36, Z1241&gt;23), "24-35",
IF(AND(Z1241 &lt; 51, Z1241&gt;35), "36-50",
IF(AND(Z1241 &lt; 66, Z1241&gt;50), "51-65",
IF(Z1241&gt;65, "66+", "?"))))</f>
        <v>51-65</v>
      </c>
      <c r="AB1241" s="4" t="n">
        <v>2476</v>
      </c>
      <c r="AC1241" s="4" t="n">
        <v>0</v>
      </c>
      <c r="AD1241" s="4" t="n">
        <v>0</v>
      </c>
      <c r="AE1241" s="4" t="n">
        <v>0</v>
      </c>
      <c r="AF1241" s="4" t="n">
        <v>1</v>
      </c>
      <c r="AG1241" s="4" t="n">
        <v>0</v>
      </c>
      <c r="AH1241" s="4" t="n">
        <v>0</v>
      </c>
      <c r="AI1241" s="4" t="n">
        <v>1</v>
      </c>
      <c r="AJ1241" s="4" t="n">
        <v>0</v>
      </c>
      <c r="AK1241" s="4" t="n">
        <v>0</v>
      </c>
      <c r="AL1241" s="4" t="n">
        <v>2027</v>
      </c>
      <c r="AM1241" s="5" t="n">
        <v>42373</v>
      </c>
      <c r="AN1241" s="3" t="n">
        <f aca="false">MONTH(AM1241)</f>
        <v>1</v>
      </c>
      <c r="AO1241" s="3" t="str">
        <f aca="false">TEXT(AM1241,"mmmm")</f>
        <v>January</v>
      </c>
    </row>
    <row r="1242" customFormat="false" ht="12.75" hidden="true" customHeight="false" outlineLevel="0" collapsed="false">
      <c r="A1242" s="3" t="n">
        <v>1241</v>
      </c>
      <c r="B1242" s="4" t="n">
        <v>35860</v>
      </c>
      <c r="C1242" s="4" t="n">
        <v>29</v>
      </c>
      <c r="E1242" s="4" t="n">
        <v>1</v>
      </c>
      <c r="F1242" s="4" t="n">
        <v>1</v>
      </c>
      <c r="G1242" s="4" t="n">
        <v>37</v>
      </c>
      <c r="H1242" s="4" t="n">
        <v>15</v>
      </c>
      <c r="I1242" s="4" t="n">
        <v>0</v>
      </c>
      <c r="J1242" s="4" t="n">
        <v>8</v>
      </c>
      <c r="K1242" s="4" t="n">
        <v>4</v>
      </c>
      <c r="L1242" s="4" t="n">
        <v>2</v>
      </c>
      <c r="M1242" s="4" t="n">
        <v>20</v>
      </c>
      <c r="N1242" s="4" t="n">
        <v>2</v>
      </c>
      <c r="O1242" s="4" t="n">
        <v>1</v>
      </c>
      <c r="P1242" s="4" t="n">
        <v>1</v>
      </c>
      <c r="Q1242" s="4" t="n">
        <v>2</v>
      </c>
      <c r="R1242" s="4" t="n">
        <v>5</v>
      </c>
      <c r="S1242" s="4" t="n">
        <v>0</v>
      </c>
      <c r="T1242" s="4" t="n">
        <v>0</v>
      </c>
      <c r="U1242" s="4" t="n">
        <v>1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n">
        <v>47</v>
      </c>
      <c r="AA1242" s="4" t="str">
        <f aca="false">IF(AND(Z1242 &lt; 36, Z1242&gt;23), "24-35",
IF(AND(Z1242 &lt; 51, Z1242&gt;35), "36-50",
IF(AND(Z1242 &lt; 66, Z1242&gt;50), "51-65",
IF(Z1242&gt;65, "66+", "?"))))</f>
        <v>36-50</v>
      </c>
      <c r="AB1242" s="4" t="n">
        <v>2200</v>
      </c>
      <c r="AC1242" s="4" t="n">
        <v>1</v>
      </c>
      <c r="AD1242" s="4" t="n">
        <v>0</v>
      </c>
      <c r="AE1242" s="4" t="n">
        <v>0</v>
      </c>
      <c r="AF1242" s="4" t="n">
        <v>0</v>
      </c>
      <c r="AG1242" s="4" t="n">
        <v>0</v>
      </c>
      <c r="AH1242" s="4" t="n">
        <v>0</v>
      </c>
      <c r="AI1242" s="4" t="n">
        <v>0</v>
      </c>
      <c r="AJ1242" s="4" t="n">
        <v>0</v>
      </c>
      <c r="AK1242" s="4" t="n">
        <v>1</v>
      </c>
      <c r="AL1242" s="4" t="n">
        <v>9</v>
      </c>
      <c r="AM1242" s="5" t="n">
        <v>42649</v>
      </c>
      <c r="AN1242" s="3" t="n">
        <f aca="false">MONTH(AM1242)</f>
        <v>10</v>
      </c>
      <c r="AO1242" s="3" t="str">
        <f aca="false">TEXT(AM1242,"mmmm")</f>
        <v>October</v>
      </c>
    </row>
    <row r="1243" customFormat="false" ht="12.75" hidden="false" customHeight="false" outlineLevel="0" collapsed="false">
      <c r="A1243" s="3" t="n">
        <v>1242</v>
      </c>
      <c r="B1243" s="4" t="n">
        <v>48948</v>
      </c>
      <c r="C1243" s="4" t="n">
        <v>860</v>
      </c>
      <c r="D1243" s="4" t="n">
        <f aca="false">C1243*100/B1243</f>
        <v>1.75696657677535</v>
      </c>
      <c r="E1243" s="4" t="n">
        <v>0</v>
      </c>
      <c r="F1243" s="4" t="n">
        <v>0</v>
      </c>
      <c r="G1243" s="4" t="n">
        <v>53</v>
      </c>
      <c r="H1243" s="4" t="n">
        <v>437</v>
      </c>
      <c r="I1243" s="4" t="n">
        <v>8</v>
      </c>
      <c r="J1243" s="4" t="n">
        <v>206</v>
      </c>
      <c r="K1243" s="4" t="n">
        <v>160</v>
      </c>
      <c r="L1243" s="4" t="n">
        <v>49</v>
      </c>
      <c r="M1243" s="4" t="n">
        <v>42</v>
      </c>
      <c r="N1243" s="4" t="n">
        <v>2</v>
      </c>
      <c r="O1243" s="4" t="n">
        <v>7</v>
      </c>
      <c r="P1243" s="4" t="n">
        <v>10</v>
      </c>
      <c r="Q1243" s="4" t="n">
        <v>5</v>
      </c>
      <c r="R1243" s="4" t="n">
        <v>6</v>
      </c>
      <c r="S1243" s="4" t="n">
        <v>0</v>
      </c>
      <c r="T1243" s="4" t="n">
        <v>0</v>
      </c>
      <c r="U1243" s="4" t="n">
        <v>1</v>
      </c>
      <c r="V1243" s="4" t="n">
        <v>0</v>
      </c>
      <c r="W1243" s="4" t="n">
        <v>0</v>
      </c>
      <c r="X1243" s="4" t="n">
        <v>0</v>
      </c>
      <c r="Y1243" s="4" t="n">
        <v>1</v>
      </c>
      <c r="Z1243" s="4" t="n">
        <v>77</v>
      </c>
      <c r="AA1243" s="4" t="str">
        <f aca="false">IF(AND(Z1243 &lt; 36, Z1243&gt;23), "24-35",
IF(AND(Z1243 &lt; 51, Z1243&gt;35), "36-50",
IF(AND(Z1243 &lt; 66, Z1243&gt;50), "51-65",
IF(Z1243&gt;65, "66+", "?"))))</f>
        <v>66+</v>
      </c>
      <c r="AB1243" s="4" t="n">
        <v>2672</v>
      </c>
      <c r="AC1243" s="4" t="n">
        <v>1</v>
      </c>
      <c r="AD1243" s="4" t="n">
        <v>0</v>
      </c>
      <c r="AE1243" s="4" t="n">
        <v>0</v>
      </c>
      <c r="AF1243" s="4" t="n">
        <v>0</v>
      </c>
      <c r="AG1243" s="4" t="n">
        <v>0</v>
      </c>
      <c r="AH1243" s="4" t="n">
        <v>0</v>
      </c>
      <c r="AI1243" s="4" t="n">
        <v>0</v>
      </c>
      <c r="AJ1243" s="4" t="n">
        <v>0</v>
      </c>
      <c r="AK1243" s="4" t="n">
        <v>1</v>
      </c>
      <c r="AL1243" s="4" t="n">
        <v>818</v>
      </c>
      <c r="AM1243" s="5" t="n">
        <v>42177</v>
      </c>
      <c r="AN1243" s="3" t="n">
        <f aca="false">MONTH(AM1243)</f>
        <v>6</v>
      </c>
      <c r="AO1243" s="3" t="str">
        <f aca="false">TEXT(AM1243,"mmmm")</f>
        <v>June</v>
      </c>
    </row>
    <row r="1244" customFormat="false" ht="12.75" hidden="true" customHeight="false" outlineLevel="0" collapsed="false">
      <c r="A1244" s="3" t="n">
        <v>1243</v>
      </c>
      <c r="B1244" s="4" t="n">
        <v>73450</v>
      </c>
      <c r="C1244" s="4" t="n">
        <v>1767</v>
      </c>
      <c r="E1244" s="4" t="n">
        <v>0</v>
      </c>
      <c r="F1244" s="4" t="n">
        <v>0</v>
      </c>
      <c r="G1244" s="4" t="n">
        <v>85</v>
      </c>
      <c r="H1244" s="4" t="n">
        <v>1142</v>
      </c>
      <c r="I1244" s="4" t="n">
        <v>51</v>
      </c>
      <c r="J1244" s="4" t="n">
        <v>415</v>
      </c>
      <c r="K1244" s="4" t="n">
        <v>90</v>
      </c>
      <c r="L1244" s="4" t="n">
        <v>69</v>
      </c>
      <c r="M1244" s="4" t="n">
        <v>37</v>
      </c>
      <c r="N1244" s="4" t="n">
        <v>1</v>
      </c>
      <c r="O1244" s="4" t="n">
        <v>7</v>
      </c>
      <c r="P1244" s="4" t="n">
        <v>8</v>
      </c>
      <c r="Q1244" s="4" t="n">
        <v>11</v>
      </c>
      <c r="R1244" s="4" t="n">
        <v>3</v>
      </c>
      <c r="S1244" s="4" t="n">
        <v>1</v>
      </c>
      <c r="T1244" s="4" t="n">
        <v>0</v>
      </c>
      <c r="U1244" s="4" t="n">
        <v>1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38</v>
      </c>
      <c r="AA1244" s="4" t="str">
        <f aca="false">IF(AND(Z1244 &lt; 36, Z1244&gt;23), "24-35",
IF(AND(Z1244 &lt; 51, Z1244&gt;35), "36-50",
IF(AND(Z1244 &lt; 66, Z1244&gt;50), "51-65",
IF(Z1244&gt;65, "66+", "?"))))</f>
        <v>36-50</v>
      </c>
      <c r="AB1244" s="4" t="n">
        <v>2365</v>
      </c>
      <c r="AC1244" s="4" t="n">
        <v>0</v>
      </c>
      <c r="AD1244" s="4" t="n">
        <v>0</v>
      </c>
      <c r="AE1244" s="4" t="n">
        <v>0</v>
      </c>
      <c r="AF1244" s="4" t="n">
        <v>1</v>
      </c>
      <c r="AG1244" s="4" t="n">
        <v>0</v>
      </c>
      <c r="AH1244" s="4" t="n">
        <v>0</v>
      </c>
      <c r="AI1244" s="4" t="n">
        <v>0</v>
      </c>
      <c r="AJ1244" s="4" t="n">
        <v>1</v>
      </c>
      <c r="AK1244" s="4" t="n">
        <v>0</v>
      </c>
      <c r="AL1244" s="4" t="n">
        <v>1730</v>
      </c>
      <c r="AM1244" s="5" t="n">
        <v>42484</v>
      </c>
      <c r="AN1244" s="3" t="n">
        <f aca="false">MONTH(AM1244)</f>
        <v>4</v>
      </c>
      <c r="AO1244" s="3" t="str">
        <f aca="false">TEXT(AM1244,"mmmm")</f>
        <v>April</v>
      </c>
    </row>
    <row r="1245" customFormat="false" ht="12.75" hidden="true" customHeight="false" outlineLevel="0" collapsed="false">
      <c r="A1245" s="3" t="n">
        <v>1244</v>
      </c>
      <c r="B1245" s="4" t="n">
        <v>31454</v>
      </c>
      <c r="C1245" s="4" t="n">
        <v>39</v>
      </c>
      <c r="E1245" s="4" t="n">
        <v>1</v>
      </c>
      <c r="F1245" s="4" t="n">
        <v>1</v>
      </c>
      <c r="G1245" s="4" t="n">
        <v>40</v>
      </c>
      <c r="H1245" s="4" t="n">
        <v>28</v>
      </c>
      <c r="I1245" s="4" t="n">
        <v>0</v>
      </c>
      <c r="J1245" s="4" t="n">
        <v>11</v>
      </c>
      <c r="K1245" s="4" t="n">
        <v>0</v>
      </c>
      <c r="L1245" s="4" t="n">
        <v>0</v>
      </c>
      <c r="M1245" s="4" t="n">
        <v>9</v>
      </c>
      <c r="N1245" s="4" t="n">
        <v>3</v>
      </c>
      <c r="O1245" s="4" t="n">
        <v>2</v>
      </c>
      <c r="P1245" s="4" t="n">
        <v>0</v>
      </c>
      <c r="Q1245" s="4" t="n">
        <v>3</v>
      </c>
      <c r="R1245" s="4" t="n">
        <v>8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60</v>
      </c>
      <c r="AA1245" s="4" t="str">
        <f aca="false">IF(AND(Z1245 &lt; 36, Z1245&gt;23), "24-35",
IF(AND(Z1245 &lt; 51, Z1245&gt;35), "36-50",
IF(AND(Z1245 &lt; 66, Z1245&gt;50), "51-65",
IF(Z1245&gt;65, "66+", "?"))))</f>
        <v>51-65</v>
      </c>
      <c r="AB1245" s="4" t="n">
        <v>2517</v>
      </c>
      <c r="AC1245" s="4" t="n">
        <v>0</v>
      </c>
      <c r="AD1245" s="4" t="n">
        <v>1</v>
      </c>
      <c r="AE1245" s="4" t="n">
        <v>0</v>
      </c>
      <c r="AF1245" s="4" t="n">
        <v>0</v>
      </c>
      <c r="AG1245" s="4" t="n">
        <v>0</v>
      </c>
      <c r="AH1245" s="4" t="n">
        <v>0</v>
      </c>
      <c r="AI1245" s="4" t="n">
        <v>1</v>
      </c>
      <c r="AJ1245" s="4" t="n">
        <v>0</v>
      </c>
      <c r="AK1245" s="4" t="n">
        <v>0</v>
      </c>
      <c r="AL1245" s="4" t="n">
        <v>30</v>
      </c>
      <c r="AM1245" s="5" t="n">
        <v>42332</v>
      </c>
      <c r="AN1245" s="3" t="n">
        <f aca="false">MONTH(AM1245)</f>
        <v>11</v>
      </c>
      <c r="AO1245" s="3" t="str">
        <f aca="false">TEXT(AM1245,"mmmm")</f>
        <v>November</v>
      </c>
    </row>
    <row r="1246" customFormat="false" ht="12.75" hidden="false" customHeight="false" outlineLevel="0" collapsed="false">
      <c r="A1246" s="3" t="n">
        <v>1245</v>
      </c>
      <c r="B1246" s="4" t="n">
        <v>79205</v>
      </c>
      <c r="C1246" s="4" t="n">
        <v>851</v>
      </c>
      <c r="D1246" s="4" t="n">
        <f aca="false">C1246*100/B1246</f>
        <v>1.07442711950003</v>
      </c>
      <c r="E1246" s="4" t="n">
        <v>0</v>
      </c>
      <c r="F1246" s="4" t="n">
        <v>0</v>
      </c>
      <c r="G1246" s="4" t="n">
        <v>73</v>
      </c>
      <c r="H1246" s="4" t="n">
        <v>504</v>
      </c>
      <c r="I1246" s="4" t="n">
        <v>23</v>
      </c>
      <c r="J1246" s="4" t="n">
        <v>117</v>
      </c>
      <c r="K1246" s="4" t="n">
        <v>179</v>
      </c>
      <c r="L1246" s="4" t="n">
        <v>28</v>
      </c>
      <c r="M1246" s="4" t="n">
        <v>44</v>
      </c>
      <c r="N1246" s="4" t="n">
        <v>1</v>
      </c>
      <c r="O1246" s="4" t="n">
        <v>6</v>
      </c>
      <c r="P1246" s="4" t="n">
        <v>5</v>
      </c>
      <c r="Q1246" s="4" t="n">
        <v>4</v>
      </c>
      <c r="R1246" s="4" t="n">
        <v>4</v>
      </c>
      <c r="S1246" s="4" t="n">
        <v>1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1</v>
      </c>
      <c r="Z1246" s="4" t="n">
        <v>45</v>
      </c>
      <c r="AA1246" s="4" t="str">
        <f aca="false">IF(AND(Z1246 &lt; 36, Z1246&gt;23), "24-35",
IF(AND(Z1246 &lt; 51, Z1246&gt;35), "36-50",
IF(AND(Z1246 &lt; 66, Z1246&gt;50), "51-65",
IF(Z1246&gt;65, "66+", "?"))))</f>
        <v>36-50</v>
      </c>
      <c r="AB1246" s="4" t="n">
        <v>2828</v>
      </c>
      <c r="AC1246" s="4" t="n">
        <v>0</v>
      </c>
      <c r="AD1246" s="4" t="n">
        <v>1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1</v>
      </c>
      <c r="AJ1246" s="4" t="n">
        <v>0</v>
      </c>
      <c r="AK1246" s="4" t="n">
        <v>0</v>
      </c>
      <c r="AL1246" s="4" t="n">
        <v>807</v>
      </c>
      <c r="AM1246" s="5" t="n">
        <v>42021</v>
      </c>
      <c r="AN1246" s="3" t="n">
        <f aca="false">MONTH(AM1246)</f>
        <v>1</v>
      </c>
      <c r="AO1246" s="3" t="str">
        <f aca="false">TEXT(AM1246,"mmmm")</f>
        <v>January</v>
      </c>
    </row>
    <row r="1247" customFormat="false" ht="12.75" hidden="false" customHeight="false" outlineLevel="0" collapsed="false">
      <c r="A1247" s="3" t="n">
        <v>1246</v>
      </c>
      <c r="B1247" s="4" t="n">
        <v>48240</v>
      </c>
      <c r="C1247" s="4" t="n">
        <v>841</v>
      </c>
      <c r="D1247" s="4" t="n">
        <f aca="false">C1247*100/B1247</f>
        <v>1.74336650082919</v>
      </c>
      <c r="E1247" s="4" t="n">
        <v>0</v>
      </c>
      <c r="F1247" s="4" t="n">
        <v>0</v>
      </c>
      <c r="G1247" s="4" t="n">
        <v>73</v>
      </c>
      <c r="H1247" s="4" t="n">
        <v>389</v>
      </c>
      <c r="I1247" s="4" t="n">
        <v>91</v>
      </c>
      <c r="J1247" s="4" t="n">
        <v>248</v>
      </c>
      <c r="K1247" s="4" t="n">
        <v>64</v>
      </c>
      <c r="L1247" s="4" t="n">
        <v>49</v>
      </c>
      <c r="M1247" s="4" t="n">
        <v>41</v>
      </c>
      <c r="N1247" s="4" t="n">
        <v>3</v>
      </c>
      <c r="O1247" s="4" t="n">
        <v>6</v>
      </c>
      <c r="P1247" s="4" t="n">
        <v>3</v>
      </c>
      <c r="Q1247" s="4" t="n">
        <v>13</v>
      </c>
      <c r="R1247" s="4" t="n">
        <v>5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1</v>
      </c>
      <c r="Z1247" s="4" t="n">
        <v>51</v>
      </c>
      <c r="AA1247" s="4" t="str">
        <f aca="false">IF(AND(Z1247 &lt; 36, Z1247&gt;23), "24-35",
IF(AND(Z1247 &lt; 51, Z1247&gt;35), "36-50",
IF(AND(Z1247 &lt; 66, Z1247&gt;50), "51-65",
IF(Z1247&gt;65, "66+", "?"))))</f>
        <v>51-65</v>
      </c>
      <c r="AB1247" s="4" t="n">
        <v>2756</v>
      </c>
      <c r="AC1247" s="4" t="n">
        <v>0</v>
      </c>
      <c r="AD1247" s="4" t="n">
        <v>0</v>
      </c>
      <c r="AE1247" s="4" t="n">
        <v>1</v>
      </c>
      <c r="AF1247" s="4" t="n">
        <v>0</v>
      </c>
      <c r="AG1247" s="4" t="n">
        <v>0</v>
      </c>
      <c r="AH1247" s="4" t="n">
        <v>0</v>
      </c>
      <c r="AI1247" s="4" t="n">
        <v>0</v>
      </c>
      <c r="AJ1247" s="4" t="n">
        <v>0</v>
      </c>
      <c r="AK1247" s="4" t="n">
        <v>1</v>
      </c>
      <c r="AL1247" s="4" t="n">
        <v>800</v>
      </c>
      <c r="AM1247" s="5" t="n">
        <v>42093</v>
      </c>
      <c r="AN1247" s="3" t="n">
        <f aca="false">MONTH(AM1247)</f>
        <v>3</v>
      </c>
      <c r="AO1247" s="3" t="str">
        <f aca="false">TEXT(AM1247,"mmmm")</f>
        <v>March</v>
      </c>
    </row>
    <row r="1248" customFormat="false" ht="12.75" hidden="false" customHeight="false" outlineLevel="0" collapsed="false">
      <c r="A1248" s="3" t="n">
        <v>1247</v>
      </c>
      <c r="B1248" s="4" t="n">
        <v>49912</v>
      </c>
      <c r="C1248" s="4" t="n">
        <v>832</v>
      </c>
      <c r="D1248" s="4" t="n">
        <f aca="false">C1248*100/B1248</f>
        <v>1.66693380349415</v>
      </c>
      <c r="E1248" s="4" t="n">
        <v>0</v>
      </c>
      <c r="F1248" s="4" t="n">
        <v>1</v>
      </c>
      <c r="G1248" s="4" t="n">
        <v>5</v>
      </c>
      <c r="H1248" s="4" t="n">
        <v>520</v>
      </c>
      <c r="I1248" s="4" t="n">
        <v>8</v>
      </c>
      <c r="J1248" s="4" t="n">
        <v>223</v>
      </c>
      <c r="K1248" s="4" t="n">
        <v>32</v>
      </c>
      <c r="L1248" s="4" t="n">
        <v>49</v>
      </c>
      <c r="M1248" s="4" t="n">
        <v>42</v>
      </c>
      <c r="N1248" s="4" t="n">
        <v>4</v>
      </c>
      <c r="O1248" s="4" t="n">
        <v>10</v>
      </c>
      <c r="P1248" s="4" t="n">
        <v>5</v>
      </c>
      <c r="Q1248" s="4" t="n">
        <v>7</v>
      </c>
      <c r="R1248" s="4" t="n">
        <v>8</v>
      </c>
      <c r="S1248" s="4" t="n">
        <v>0</v>
      </c>
      <c r="T1248" s="4" t="n">
        <v>0</v>
      </c>
      <c r="U1248" s="4" t="n">
        <v>1</v>
      </c>
      <c r="V1248" s="4" t="n">
        <v>0</v>
      </c>
      <c r="W1248" s="4" t="n">
        <v>0</v>
      </c>
      <c r="X1248" s="4" t="n">
        <v>0</v>
      </c>
      <c r="Y1248" s="4" t="n">
        <v>1</v>
      </c>
      <c r="Z1248" s="4" t="n">
        <v>71</v>
      </c>
      <c r="AA1248" s="4" t="str">
        <f aca="false">IF(AND(Z1248 &lt; 36, Z1248&gt;23), "24-35",
IF(AND(Z1248 &lt; 51, Z1248&gt;35), "36-50",
IF(AND(Z1248 &lt; 66, Z1248&gt;50), "51-65",
IF(Z1248&gt;65, "66+", "?"))))</f>
        <v>66+</v>
      </c>
      <c r="AB1248" s="4" t="n">
        <v>2819</v>
      </c>
      <c r="AC1248" s="4" t="n">
        <v>0</v>
      </c>
      <c r="AD1248" s="4" t="n">
        <v>0</v>
      </c>
      <c r="AE1248" s="4" t="n">
        <v>0</v>
      </c>
      <c r="AF1248" s="4" t="n">
        <v>1</v>
      </c>
      <c r="AG1248" s="4" t="n">
        <v>0</v>
      </c>
      <c r="AH1248" s="4" t="n">
        <v>0</v>
      </c>
      <c r="AI1248" s="4" t="n">
        <v>0</v>
      </c>
      <c r="AJ1248" s="4" t="n">
        <v>1</v>
      </c>
      <c r="AK1248" s="4" t="n">
        <v>0</v>
      </c>
      <c r="AL1248" s="4" t="n">
        <v>790</v>
      </c>
      <c r="AM1248" s="5" t="n">
        <v>42030</v>
      </c>
      <c r="AN1248" s="3" t="n">
        <f aca="false">MONTH(AM1248)</f>
        <v>1</v>
      </c>
      <c r="AO1248" s="3" t="str">
        <f aca="false">TEXT(AM1248,"mmmm")</f>
        <v>January</v>
      </c>
    </row>
    <row r="1249" customFormat="false" ht="12.75" hidden="true" customHeight="false" outlineLevel="0" collapsed="false">
      <c r="A1249" s="3" t="n">
        <v>1248</v>
      </c>
      <c r="B1249" s="4" t="n">
        <v>19656</v>
      </c>
      <c r="C1249" s="4" t="n">
        <v>52</v>
      </c>
      <c r="E1249" s="4" t="n">
        <v>1</v>
      </c>
      <c r="F1249" s="4" t="n">
        <v>0</v>
      </c>
      <c r="G1249" s="4" t="n">
        <v>94</v>
      </c>
      <c r="H1249" s="4" t="n">
        <v>25</v>
      </c>
      <c r="I1249" s="4" t="n">
        <v>4</v>
      </c>
      <c r="J1249" s="4" t="n">
        <v>9</v>
      </c>
      <c r="K1249" s="4" t="n">
        <v>6</v>
      </c>
      <c r="L1249" s="4" t="n">
        <v>8</v>
      </c>
      <c r="M1249" s="4" t="n">
        <v>32</v>
      </c>
      <c r="N1249" s="4" t="n">
        <v>3</v>
      </c>
      <c r="O1249" s="4" t="n">
        <v>2</v>
      </c>
      <c r="P1249" s="4" t="n">
        <v>1</v>
      </c>
      <c r="Q1249" s="4" t="n">
        <v>3</v>
      </c>
      <c r="R1249" s="4" t="n">
        <v>7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50</v>
      </c>
      <c r="AA1249" s="4" t="str">
        <f aca="false">IF(AND(Z1249 &lt; 36, Z1249&gt;23), "24-35",
IF(AND(Z1249 &lt; 51, Z1249&gt;35), "36-50",
IF(AND(Z1249 &lt; 66, Z1249&gt;50), "51-65",
IF(Z1249&gt;65, "66+", "?"))))</f>
        <v>36-50</v>
      </c>
      <c r="AB1249" s="4" t="n">
        <v>2665</v>
      </c>
      <c r="AC1249" s="4" t="n">
        <v>0</v>
      </c>
      <c r="AD1249" s="4" t="n">
        <v>0</v>
      </c>
      <c r="AE1249" s="4" t="n">
        <v>0</v>
      </c>
      <c r="AF1249" s="4" t="n">
        <v>1</v>
      </c>
      <c r="AG1249" s="4" t="n">
        <v>0</v>
      </c>
      <c r="AH1249" s="4" t="n">
        <v>0</v>
      </c>
      <c r="AI1249" s="4" t="n">
        <v>1</v>
      </c>
      <c r="AJ1249" s="4" t="n">
        <v>0</v>
      </c>
      <c r="AK1249" s="4" t="n">
        <v>0</v>
      </c>
      <c r="AL1249" s="4" t="n">
        <v>20</v>
      </c>
      <c r="AM1249" s="5" t="n">
        <v>42184</v>
      </c>
      <c r="AN1249" s="3" t="n">
        <f aca="false">MONTH(AM1249)</f>
        <v>6</v>
      </c>
      <c r="AO1249" s="3" t="str">
        <f aca="false">TEXT(AM1249,"mmmm")</f>
        <v>June</v>
      </c>
    </row>
    <row r="1250" customFormat="false" ht="12.75" hidden="true" customHeight="false" outlineLevel="0" collapsed="false">
      <c r="A1250" s="3" t="n">
        <v>1249</v>
      </c>
      <c r="B1250" s="4" t="n">
        <v>45579</v>
      </c>
      <c r="C1250" s="4" t="n">
        <v>182</v>
      </c>
      <c r="E1250" s="4" t="n">
        <v>0</v>
      </c>
      <c r="F1250" s="4" t="n">
        <v>1</v>
      </c>
      <c r="G1250" s="4" t="n">
        <v>10</v>
      </c>
      <c r="H1250" s="4" t="n">
        <v>145</v>
      </c>
      <c r="I1250" s="4" t="n">
        <v>1</v>
      </c>
      <c r="J1250" s="4" t="n">
        <v>33</v>
      </c>
      <c r="K1250" s="4" t="n">
        <v>2</v>
      </c>
      <c r="L1250" s="4" t="n">
        <v>1</v>
      </c>
      <c r="M1250" s="4" t="n">
        <v>1</v>
      </c>
      <c r="N1250" s="4" t="n">
        <v>1</v>
      </c>
      <c r="O1250" s="4" t="n">
        <v>4</v>
      </c>
      <c r="P1250" s="4" t="n">
        <v>1</v>
      </c>
      <c r="Q1250" s="4" t="n">
        <v>4</v>
      </c>
      <c r="R1250" s="4" t="n">
        <v>6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72</v>
      </c>
      <c r="AA1250" s="4" t="str">
        <f aca="false">IF(AND(Z1250 &lt; 36, Z1250&gt;23), "24-35",
IF(AND(Z1250 &lt; 51, Z1250&gt;35), "36-50",
IF(AND(Z1250 &lt; 66, Z1250&gt;50), "51-65",
IF(Z1250&gt;65, "66+", "?"))))</f>
        <v>66+</v>
      </c>
      <c r="AB1250" s="4" t="n">
        <v>2472</v>
      </c>
      <c r="AC1250" s="4" t="n">
        <v>0</v>
      </c>
      <c r="AD1250" s="4" t="n">
        <v>1</v>
      </c>
      <c r="AE1250" s="4" t="n">
        <v>0</v>
      </c>
      <c r="AF1250" s="4" t="n">
        <v>0</v>
      </c>
      <c r="AG1250" s="4" t="n">
        <v>0</v>
      </c>
      <c r="AH1250" s="4" t="n">
        <v>0</v>
      </c>
      <c r="AI1250" s="4" t="n">
        <v>0</v>
      </c>
      <c r="AJ1250" s="4" t="n">
        <v>0</v>
      </c>
      <c r="AK1250" s="4" t="n">
        <v>1</v>
      </c>
      <c r="AL1250" s="4" t="n">
        <v>181</v>
      </c>
      <c r="AM1250" s="5" t="n">
        <v>42377</v>
      </c>
      <c r="AN1250" s="3" t="n">
        <f aca="false">MONTH(AM1250)</f>
        <v>1</v>
      </c>
      <c r="AO1250" s="3" t="str">
        <f aca="false">TEXT(AM1250,"mmmm")</f>
        <v>January</v>
      </c>
    </row>
    <row r="1251" customFormat="false" ht="12.75" hidden="true" customHeight="false" outlineLevel="0" collapsed="false">
      <c r="A1251" s="3" t="n">
        <v>1250</v>
      </c>
      <c r="B1251" s="4" t="n">
        <v>85485</v>
      </c>
      <c r="C1251" s="4" t="n">
        <v>1329</v>
      </c>
      <c r="E1251" s="4" t="n">
        <v>0</v>
      </c>
      <c r="F1251" s="4" t="n">
        <v>0</v>
      </c>
      <c r="G1251" s="4" t="n">
        <v>73</v>
      </c>
      <c r="H1251" s="4" t="n">
        <v>630</v>
      </c>
      <c r="I1251" s="4" t="n">
        <v>26</v>
      </c>
      <c r="J1251" s="4" t="n">
        <v>611</v>
      </c>
      <c r="K1251" s="4" t="n">
        <v>44</v>
      </c>
      <c r="L1251" s="4" t="n">
        <v>18</v>
      </c>
      <c r="M1251" s="4" t="n">
        <v>54</v>
      </c>
      <c r="N1251" s="4" t="n">
        <v>1</v>
      </c>
      <c r="O1251" s="4" t="n">
        <v>6</v>
      </c>
      <c r="P1251" s="4" t="n">
        <v>6</v>
      </c>
      <c r="Q1251" s="4" t="n">
        <v>6</v>
      </c>
      <c r="R1251" s="4" t="n">
        <v>2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62</v>
      </c>
      <c r="AA1251" s="4" t="str">
        <f aca="false">IF(AND(Z1251 &lt; 36, Z1251&gt;23), "24-35",
IF(AND(Z1251 &lt; 51, Z1251&gt;35), "36-50",
IF(AND(Z1251 &lt; 66, Z1251&gt;50), "51-65",
IF(Z1251&gt;65, "66+", "?"))))</f>
        <v>51-65</v>
      </c>
      <c r="AB1251" s="4" t="n">
        <v>2167</v>
      </c>
      <c r="AC1251" s="4" t="n">
        <v>0</v>
      </c>
      <c r="AD1251" s="4" t="n">
        <v>0</v>
      </c>
      <c r="AE1251" s="4" t="n">
        <v>1</v>
      </c>
      <c r="AF1251" s="4" t="n">
        <v>0</v>
      </c>
      <c r="AG1251" s="4" t="n">
        <v>0</v>
      </c>
      <c r="AH1251" s="4" t="n">
        <v>1</v>
      </c>
      <c r="AI1251" s="4" t="n">
        <v>0</v>
      </c>
      <c r="AJ1251" s="4" t="n">
        <v>0</v>
      </c>
      <c r="AK1251" s="4" t="n">
        <v>0</v>
      </c>
      <c r="AL1251" s="4" t="n">
        <v>1275</v>
      </c>
      <c r="AM1251" s="5" t="n">
        <v>42682</v>
      </c>
      <c r="AN1251" s="3" t="n">
        <f aca="false">MONTH(AM1251)</f>
        <v>11</v>
      </c>
      <c r="AO1251" s="3" t="str">
        <f aca="false">TEXT(AM1251,"mmmm")</f>
        <v>November</v>
      </c>
    </row>
    <row r="1252" customFormat="false" ht="12.75" hidden="true" customHeight="false" outlineLevel="0" collapsed="false">
      <c r="A1252" s="3" t="n">
        <v>1251</v>
      </c>
      <c r="B1252" s="4" t="n">
        <v>55956</v>
      </c>
      <c r="C1252" s="4" t="n">
        <v>961</v>
      </c>
      <c r="E1252" s="4" t="n">
        <v>0</v>
      </c>
      <c r="F1252" s="4" t="n">
        <v>0</v>
      </c>
      <c r="G1252" s="4" t="n">
        <v>22</v>
      </c>
      <c r="H1252" s="4" t="n">
        <v>760</v>
      </c>
      <c r="I1252" s="4" t="n">
        <v>38</v>
      </c>
      <c r="J1252" s="4" t="n">
        <v>104</v>
      </c>
      <c r="K1252" s="4" t="n">
        <v>50</v>
      </c>
      <c r="L1252" s="4" t="n">
        <v>9</v>
      </c>
      <c r="M1252" s="4" t="n">
        <v>38</v>
      </c>
      <c r="N1252" s="4" t="n">
        <v>2</v>
      </c>
      <c r="O1252" s="4" t="n">
        <v>7</v>
      </c>
      <c r="P1252" s="4" t="n">
        <v>3</v>
      </c>
      <c r="Q1252" s="4" t="n">
        <v>4</v>
      </c>
      <c r="R1252" s="4" t="n">
        <v>4</v>
      </c>
      <c r="S1252" s="4" t="n">
        <v>0</v>
      </c>
      <c r="T1252" s="4" t="n">
        <v>0</v>
      </c>
      <c r="U1252" s="4" t="n">
        <v>0</v>
      </c>
      <c r="V1252" s="4" t="n">
        <v>1</v>
      </c>
      <c r="W1252" s="4" t="n">
        <v>0</v>
      </c>
      <c r="X1252" s="4" t="n">
        <v>0</v>
      </c>
      <c r="Y1252" s="4" t="n">
        <v>0</v>
      </c>
      <c r="Z1252" s="4" t="n">
        <v>76</v>
      </c>
      <c r="AA1252" s="4" t="str">
        <f aca="false">IF(AND(Z1252 &lt; 36, Z1252&gt;23), "24-35",
IF(AND(Z1252 &lt; 51, Z1252&gt;35), "36-50",
IF(AND(Z1252 &lt; 66, Z1252&gt;50), "51-65",
IF(Z1252&gt;65, "66+", "?"))))</f>
        <v>66+</v>
      </c>
      <c r="AB1252" s="4" t="n">
        <v>2242</v>
      </c>
      <c r="AC1252" s="4" t="n">
        <v>0</v>
      </c>
      <c r="AD1252" s="4" t="n">
        <v>1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1</v>
      </c>
      <c r="AJ1252" s="4" t="n">
        <v>0</v>
      </c>
      <c r="AK1252" s="4" t="n">
        <v>0</v>
      </c>
      <c r="AL1252" s="4" t="n">
        <v>923</v>
      </c>
      <c r="AM1252" s="5" t="n">
        <v>42607</v>
      </c>
      <c r="AN1252" s="3" t="n">
        <f aca="false">MONTH(AM1252)</f>
        <v>8</v>
      </c>
      <c r="AO1252" s="3" t="str">
        <f aca="false">TEXT(AM1252,"mmmm")</f>
        <v>August</v>
      </c>
    </row>
    <row r="1253" customFormat="false" ht="12.75" hidden="true" customHeight="false" outlineLevel="0" collapsed="false">
      <c r="A1253" s="3" t="n">
        <v>1252</v>
      </c>
      <c r="B1253" s="4" t="n">
        <v>64191</v>
      </c>
      <c r="C1253" s="4" t="n">
        <v>810</v>
      </c>
      <c r="E1253" s="4" t="n">
        <v>0</v>
      </c>
      <c r="F1253" s="4" t="n">
        <v>1</v>
      </c>
      <c r="G1253" s="4" t="n">
        <v>30</v>
      </c>
      <c r="H1253" s="4" t="n">
        <v>420</v>
      </c>
      <c r="I1253" s="4" t="n">
        <v>15</v>
      </c>
      <c r="J1253" s="4" t="n">
        <v>186</v>
      </c>
      <c r="K1253" s="4" t="n">
        <v>151</v>
      </c>
      <c r="L1253" s="4" t="n">
        <v>38</v>
      </c>
      <c r="M1253" s="4" t="n">
        <v>15</v>
      </c>
      <c r="N1253" s="4" t="n">
        <v>3</v>
      </c>
      <c r="O1253" s="4" t="n">
        <v>5</v>
      </c>
      <c r="P1253" s="4" t="n">
        <v>3</v>
      </c>
      <c r="Q1253" s="4" t="n">
        <v>13</v>
      </c>
      <c r="R1253" s="4" t="n">
        <v>3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57</v>
      </c>
      <c r="AA1253" s="4" t="str">
        <f aca="false">IF(AND(Z1253 &lt; 36, Z1253&gt;23), "24-35",
IF(AND(Z1253 &lt; 51, Z1253&gt;35), "36-50",
IF(AND(Z1253 &lt; 66, Z1253&gt;50), "51-65",
IF(Z1253&gt;65, "66+", "?"))))</f>
        <v>51-65</v>
      </c>
      <c r="AB1253" s="4" t="n">
        <v>2682</v>
      </c>
      <c r="AC1253" s="4" t="n">
        <v>0</v>
      </c>
      <c r="AD1253" s="4" t="n">
        <v>0</v>
      </c>
      <c r="AE1253" s="4" t="n">
        <v>1</v>
      </c>
      <c r="AF1253" s="4" t="n">
        <v>0</v>
      </c>
      <c r="AG1253" s="4" t="n">
        <v>0</v>
      </c>
      <c r="AH1253" s="4" t="n">
        <v>0</v>
      </c>
      <c r="AI1253" s="4" t="n">
        <v>0</v>
      </c>
      <c r="AJ1253" s="4" t="n">
        <v>1</v>
      </c>
      <c r="AK1253" s="4" t="n">
        <v>0</v>
      </c>
      <c r="AL1253" s="4" t="n">
        <v>795</v>
      </c>
      <c r="AM1253" s="5" t="n">
        <v>42167</v>
      </c>
      <c r="AN1253" s="3" t="n">
        <f aca="false">MONTH(AM1253)</f>
        <v>6</v>
      </c>
      <c r="AO1253" s="3" t="str">
        <f aca="false">TEXT(AM1253,"mmmm")</f>
        <v>June</v>
      </c>
    </row>
    <row r="1254" customFormat="false" ht="12.75" hidden="false" customHeight="false" outlineLevel="0" collapsed="false">
      <c r="A1254" s="3" t="n">
        <v>1253</v>
      </c>
      <c r="B1254" s="4" t="n">
        <v>49912</v>
      </c>
      <c r="C1254" s="4" t="n">
        <v>832</v>
      </c>
      <c r="D1254" s="4" t="n">
        <f aca="false">C1254*100/B1254</f>
        <v>1.66693380349415</v>
      </c>
      <c r="E1254" s="4" t="n">
        <v>0</v>
      </c>
      <c r="F1254" s="4" t="n">
        <v>1</v>
      </c>
      <c r="G1254" s="4" t="n">
        <v>5</v>
      </c>
      <c r="H1254" s="4" t="n">
        <v>520</v>
      </c>
      <c r="I1254" s="4" t="n">
        <v>8</v>
      </c>
      <c r="J1254" s="4" t="n">
        <v>223</v>
      </c>
      <c r="K1254" s="4" t="n">
        <v>32</v>
      </c>
      <c r="L1254" s="4" t="n">
        <v>49</v>
      </c>
      <c r="M1254" s="4" t="n">
        <v>42</v>
      </c>
      <c r="N1254" s="4" t="n">
        <v>4</v>
      </c>
      <c r="O1254" s="4" t="n">
        <v>10</v>
      </c>
      <c r="P1254" s="4" t="n">
        <v>5</v>
      </c>
      <c r="Q1254" s="4" t="n">
        <v>7</v>
      </c>
      <c r="R1254" s="4" t="n">
        <v>8</v>
      </c>
      <c r="S1254" s="4" t="n">
        <v>0</v>
      </c>
      <c r="T1254" s="4" t="n">
        <v>0</v>
      </c>
      <c r="U1254" s="4" t="n">
        <v>1</v>
      </c>
      <c r="V1254" s="4" t="n">
        <v>0</v>
      </c>
      <c r="W1254" s="4" t="n">
        <v>0</v>
      </c>
      <c r="X1254" s="4" t="n">
        <v>0</v>
      </c>
      <c r="Y1254" s="4" t="n">
        <v>1</v>
      </c>
      <c r="Z1254" s="4" t="n">
        <v>71</v>
      </c>
      <c r="AA1254" s="4" t="str">
        <f aca="false">IF(AND(Z1254 &lt; 36, Z1254&gt;23), "24-35",
IF(AND(Z1254 &lt; 51, Z1254&gt;35), "36-50",
IF(AND(Z1254 &lt; 66, Z1254&gt;50), "51-65",
IF(Z1254&gt;65, "66+", "?"))))</f>
        <v>66+</v>
      </c>
      <c r="AB1254" s="4" t="n">
        <v>2819</v>
      </c>
      <c r="AC1254" s="4" t="n">
        <v>0</v>
      </c>
      <c r="AD1254" s="4" t="n">
        <v>0</v>
      </c>
      <c r="AE1254" s="4" t="n">
        <v>0</v>
      </c>
      <c r="AF1254" s="4" t="n">
        <v>1</v>
      </c>
      <c r="AG1254" s="4" t="n">
        <v>0</v>
      </c>
      <c r="AH1254" s="4" t="n">
        <v>0</v>
      </c>
      <c r="AI1254" s="4" t="n">
        <v>0</v>
      </c>
      <c r="AJ1254" s="4" t="n">
        <v>1</v>
      </c>
      <c r="AK1254" s="4" t="n">
        <v>0</v>
      </c>
      <c r="AL1254" s="4" t="n">
        <v>790</v>
      </c>
      <c r="AM1254" s="5" t="n">
        <v>42030</v>
      </c>
      <c r="AN1254" s="3" t="n">
        <f aca="false">MONTH(AM1254)</f>
        <v>1</v>
      </c>
      <c r="AO1254" s="3" t="str">
        <f aca="false">TEXT(AM1254,"mmmm")</f>
        <v>January</v>
      </c>
    </row>
    <row r="1255" customFormat="false" ht="12.75" hidden="true" customHeight="false" outlineLevel="0" collapsed="false">
      <c r="A1255" s="3" t="n">
        <v>1254</v>
      </c>
      <c r="B1255" s="4" t="n">
        <v>57183</v>
      </c>
      <c r="C1255" s="4" t="n">
        <v>540</v>
      </c>
      <c r="E1255" s="4" t="n">
        <v>1</v>
      </c>
      <c r="F1255" s="4" t="n">
        <v>1</v>
      </c>
      <c r="G1255" s="4" t="n">
        <v>51</v>
      </c>
      <c r="H1255" s="4" t="n">
        <v>464</v>
      </c>
      <c r="I1255" s="4" t="n">
        <v>5</v>
      </c>
      <c r="J1255" s="4" t="n">
        <v>64</v>
      </c>
      <c r="K1255" s="4" t="n">
        <v>7</v>
      </c>
      <c r="L1255" s="4" t="n">
        <v>0</v>
      </c>
      <c r="M1255" s="4" t="n">
        <v>70</v>
      </c>
      <c r="N1255" s="4" t="n">
        <v>8</v>
      </c>
      <c r="O1255" s="4" t="n">
        <v>9</v>
      </c>
      <c r="P1255" s="4" t="n">
        <v>1</v>
      </c>
      <c r="Q1255" s="4" t="n">
        <v>7</v>
      </c>
      <c r="R1255" s="4" t="n">
        <v>8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54</v>
      </c>
      <c r="AA1255" s="4" t="str">
        <f aca="false">IF(AND(Z1255 &lt; 36, Z1255&gt;23), "24-35",
IF(AND(Z1255 &lt; 51, Z1255&gt;35), "36-50",
IF(AND(Z1255 &lt; 66, Z1255&gt;50), "51-65",
IF(Z1255&gt;65, "66+", "?"))))</f>
        <v>51-65</v>
      </c>
      <c r="AB1255" s="4" t="n">
        <v>2626</v>
      </c>
      <c r="AC1255" s="4" t="n">
        <v>0</v>
      </c>
      <c r="AD1255" s="4" t="n">
        <v>1</v>
      </c>
      <c r="AE1255" s="4" t="n">
        <v>0</v>
      </c>
      <c r="AF1255" s="4" t="n">
        <v>0</v>
      </c>
      <c r="AG1255" s="4" t="n">
        <v>0</v>
      </c>
      <c r="AH1255" s="4" t="n">
        <v>0</v>
      </c>
      <c r="AI1255" s="4" t="n">
        <v>0</v>
      </c>
      <c r="AJ1255" s="4" t="n">
        <v>1</v>
      </c>
      <c r="AK1255" s="4" t="n">
        <v>0</v>
      </c>
      <c r="AL1255" s="4" t="n">
        <v>470</v>
      </c>
      <c r="AM1255" s="5" t="n">
        <v>42223</v>
      </c>
      <c r="AN1255" s="3" t="n">
        <f aca="false">MONTH(AM1255)</f>
        <v>8</v>
      </c>
      <c r="AO1255" s="3" t="str">
        <f aca="false">TEXT(AM1255,"mmmm")</f>
        <v>August</v>
      </c>
    </row>
    <row r="1256" customFormat="false" ht="12.75" hidden="true" customHeight="false" outlineLevel="0" collapsed="false">
      <c r="A1256" s="3" t="n">
        <v>1255</v>
      </c>
      <c r="B1256" s="4" t="n">
        <v>23748</v>
      </c>
      <c r="C1256" s="4" t="n">
        <v>68</v>
      </c>
      <c r="E1256" s="4" t="n">
        <v>1</v>
      </c>
      <c r="F1256" s="4" t="n">
        <v>0</v>
      </c>
      <c r="G1256" s="4" t="n">
        <v>97</v>
      </c>
      <c r="H1256" s="4" t="n">
        <v>6</v>
      </c>
      <c r="I1256" s="4" t="n">
        <v>6</v>
      </c>
      <c r="J1256" s="4" t="n">
        <v>29</v>
      </c>
      <c r="K1256" s="4" t="n">
        <v>12</v>
      </c>
      <c r="L1256" s="4" t="n">
        <v>15</v>
      </c>
      <c r="M1256" s="4" t="n">
        <v>8</v>
      </c>
      <c r="N1256" s="4" t="n">
        <v>3</v>
      </c>
      <c r="O1256" s="4" t="n">
        <v>2</v>
      </c>
      <c r="P1256" s="4" t="n">
        <v>1</v>
      </c>
      <c r="Q1256" s="4" t="n">
        <v>3</v>
      </c>
      <c r="R1256" s="4" t="n">
        <v>8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52</v>
      </c>
      <c r="AA1256" s="4" t="str">
        <f aca="false">IF(AND(Z1256 &lt; 36, Z1256&gt;23), "24-35",
IF(AND(Z1256 &lt; 51, Z1256&gt;35), "36-50",
IF(AND(Z1256 &lt; 66, Z1256&gt;50), "51-65",
IF(Z1256&gt;65, "66+", "?"))))</f>
        <v>51-65</v>
      </c>
      <c r="AB1256" s="4" t="n">
        <v>2744</v>
      </c>
      <c r="AC1256" s="4" t="n">
        <v>1</v>
      </c>
      <c r="AD1256" s="4" t="n">
        <v>0</v>
      </c>
      <c r="AE1256" s="4" t="n">
        <v>0</v>
      </c>
      <c r="AF1256" s="4" t="n">
        <v>0</v>
      </c>
      <c r="AG1256" s="4" t="n">
        <v>0</v>
      </c>
      <c r="AH1256" s="4" t="n">
        <v>0</v>
      </c>
      <c r="AI1256" s="4" t="n">
        <v>0</v>
      </c>
      <c r="AJ1256" s="4" t="n">
        <v>1</v>
      </c>
      <c r="AK1256" s="4" t="n">
        <v>0</v>
      </c>
      <c r="AL1256" s="4" t="n">
        <v>60</v>
      </c>
      <c r="AM1256" s="5" t="n">
        <v>42105</v>
      </c>
      <c r="AN1256" s="3" t="n">
        <f aca="false">MONTH(AM1256)</f>
        <v>4</v>
      </c>
      <c r="AO1256" s="3" t="str">
        <f aca="false">TEXT(AM1256,"mmmm")</f>
        <v>April</v>
      </c>
    </row>
    <row r="1257" customFormat="false" ht="12.75" hidden="true" customHeight="false" outlineLevel="0" collapsed="false">
      <c r="A1257" s="3" t="n">
        <v>1256</v>
      </c>
      <c r="B1257" s="4" t="n">
        <v>66303</v>
      </c>
      <c r="C1257" s="4" t="n">
        <v>1226</v>
      </c>
      <c r="E1257" s="4" t="n">
        <v>0</v>
      </c>
      <c r="F1257" s="4" t="n">
        <v>1</v>
      </c>
      <c r="G1257" s="4" t="n">
        <v>56</v>
      </c>
      <c r="H1257" s="4" t="n">
        <v>1090</v>
      </c>
      <c r="I1257" s="4" t="n">
        <v>12</v>
      </c>
      <c r="J1257" s="4" t="n">
        <v>96</v>
      </c>
      <c r="K1257" s="4" t="n">
        <v>16</v>
      </c>
      <c r="L1257" s="4" t="n">
        <v>12</v>
      </c>
      <c r="M1257" s="4" t="n">
        <v>60</v>
      </c>
      <c r="N1257" s="4" t="n">
        <v>4</v>
      </c>
      <c r="O1257" s="4" t="n">
        <v>3</v>
      </c>
      <c r="P1257" s="4" t="n">
        <v>4</v>
      </c>
      <c r="Q1257" s="4" t="n">
        <v>11</v>
      </c>
      <c r="R1257" s="4" t="n">
        <v>8</v>
      </c>
      <c r="S1257" s="4" t="n">
        <v>0</v>
      </c>
      <c r="T1257" s="4" t="n">
        <v>0</v>
      </c>
      <c r="U1257" s="4" t="n">
        <v>0</v>
      </c>
      <c r="V1257" s="4" t="n">
        <v>1</v>
      </c>
      <c r="W1257" s="4" t="n">
        <v>0</v>
      </c>
      <c r="X1257" s="4" t="n">
        <v>0</v>
      </c>
      <c r="Y1257" s="4" t="n">
        <v>0</v>
      </c>
      <c r="Z1257" s="4" t="n">
        <v>49</v>
      </c>
      <c r="AA1257" s="4" t="str">
        <f aca="false">IF(AND(Z1257 &lt; 36, Z1257&gt;23), "24-35",
IF(AND(Z1257 &lt; 51, Z1257&gt;35), "36-50",
IF(AND(Z1257 &lt; 66, Z1257&gt;50), "51-65",
IF(Z1257&gt;65, "66+", "?"))))</f>
        <v>36-50</v>
      </c>
      <c r="AB1257" s="4" t="n">
        <v>2647</v>
      </c>
      <c r="AC1257" s="4" t="n">
        <v>0</v>
      </c>
      <c r="AD1257" s="4" t="n">
        <v>1</v>
      </c>
      <c r="AE1257" s="4" t="n">
        <v>0</v>
      </c>
      <c r="AF1257" s="4" t="n">
        <v>0</v>
      </c>
      <c r="AG1257" s="4" t="n">
        <v>0</v>
      </c>
      <c r="AH1257" s="4" t="n">
        <v>0</v>
      </c>
      <c r="AI1257" s="4" t="n">
        <v>1</v>
      </c>
      <c r="AJ1257" s="4" t="n">
        <v>0</v>
      </c>
      <c r="AK1257" s="4" t="n">
        <v>0</v>
      </c>
      <c r="AL1257" s="4" t="n">
        <v>1166</v>
      </c>
      <c r="AM1257" s="5" t="n">
        <v>42202</v>
      </c>
      <c r="AN1257" s="3" t="n">
        <f aca="false">MONTH(AM1257)</f>
        <v>7</v>
      </c>
      <c r="AO1257" s="3" t="str">
        <f aca="false">TEXT(AM1257,"mmmm")</f>
        <v>July</v>
      </c>
    </row>
    <row r="1258" customFormat="false" ht="12.75" hidden="true" customHeight="false" outlineLevel="0" collapsed="false">
      <c r="A1258" s="3" t="n">
        <v>1257</v>
      </c>
      <c r="B1258" s="4" t="n">
        <v>37368</v>
      </c>
      <c r="C1258" s="4" t="n">
        <v>20</v>
      </c>
      <c r="E1258" s="4" t="n">
        <v>1</v>
      </c>
      <c r="F1258" s="4" t="n">
        <v>0</v>
      </c>
      <c r="G1258" s="4" t="n">
        <v>4</v>
      </c>
      <c r="H1258" s="4" t="n">
        <v>3</v>
      </c>
      <c r="I1258" s="4" t="n">
        <v>2</v>
      </c>
      <c r="J1258" s="4" t="n">
        <v>11</v>
      </c>
      <c r="K1258" s="4" t="n">
        <v>2</v>
      </c>
      <c r="L1258" s="4" t="n">
        <v>2</v>
      </c>
      <c r="M1258" s="4" t="n">
        <v>10</v>
      </c>
      <c r="N1258" s="4" t="n">
        <v>1</v>
      </c>
      <c r="O1258" s="4" t="n">
        <v>1</v>
      </c>
      <c r="P1258" s="4" t="n">
        <v>0</v>
      </c>
      <c r="Q1258" s="4" t="n">
        <v>2</v>
      </c>
      <c r="R1258" s="4" t="n">
        <v>6</v>
      </c>
      <c r="S1258" s="4" t="n">
        <v>0</v>
      </c>
      <c r="T1258" s="4" t="n">
        <v>0</v>
      </c>
      <c r="U1258" s="4" t="n">
        <v>1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45</v>
      </c>
      <c r="AA1258" s="4" t="str">
        <f aca="false">IF(AND(Z1258 &lt; 36, Z1258&gt;23), "24-35",
IF(AND(Z1258 &lt; 51, Z1258&gt;35), "36-50",
IF(AND(Z1258 &lt; 66, Z1258&gt;50), "51-65",
IF(Z1258&gt;65, "66+", "?"))))</f>
        <v>36-50</v>
      </c>
      <c r="AB1258" s="4" t="n">
        <v>2354</v>
      </c>
      <c r="AC1258" s="4" t="n">
        <v>0</v>
      </c>
      <c r="AD1258" s="4" t="n">
        <v>1</v>
      </c>
      <c r="AE1258" s="4" t="n">
        <v>0</v>
      </c>
      <c r="AF1258" s="4" t="n">
        <v>0</v>
      </c>
      <c r="AG1258" s="4" t="n">
        <v>0</v>
      </c>
      <c r="AH1258" s="4" t="n">
        <v>0</v>
      </c>
      <c r="AI1258" s="4" t="n">
        <v>0</v>
      </c>
      <c r="AJ1258" s="4" t="n">
        <v>1</v>
      </c>
      <c r="AK1258" s="4" t="n">
        <v>0</v>
      </c>
      <c r="AL1258" s="4" t="n">
        <v>10</v>
      </c>
      <c r="AM1258" s="5" t="n">
        <v>42495</v>
      </c>
      <c r="AN1258" s="3" t="n">
        <f aca="false">MONTH(AM1258)</f>
        <v>5</v>
      </c>
      <c r="AO1258" s="3" t="str">
        <f aca="false">TEXT(AM1258,"mmmm")</f>
        <v>May</v>
      </c>
    </row>
    <row r="1259" customFormat="false" ht="12.75" hidden="true" customHeight="false" outlineLevel="0" collapsed="false">
      <c r="A1259" s="3" t="n">
        <v>1258</v>
      </c>
      <c r="B1259" s="4" t="n">
        <v>40800</v>
      </c>
      <c r="C1259" s="4" t="n">
        <v>89</v>
      </c>
      <c r="E1259" s="4" t="n">
        <v>1</v>
      </c>
      <c r="F1259" s="4" t="n">
        <v>2</v>
      </c>
      <c r="G1259" s="4" t="n">
        <v>77</v>
      </c>
      <c r="H1259" s="4" t="n">
        <v>24</v>
      </c>
      <c r="I1259" s="4" t="n">
        <v>0</v>
      </c>
      <c r="J1259" s="4" t="n">
        <v>27</v>
      </c>
      <c r="K1259" s="4" t="n">
        <v>8</v>
      </c>
      <c r="L1259" s="4" t="n">
        <v>30</v>
      </c>
      <c r="M1259" s="4" t="n">
        <v>10</v>
      </c>
      <c r="N1259" s="4" t="n">
        <v>2</v>
      </c>
      <c r="O1259" s="4" t="n">
        <v>3</v>
      </c>
      <c r="P1259" s="4" t="n">
        <v>0</v>
      </c>
      <c r="Q1259" s="4" t="n">
        <v>3</v>
      </c>
      <c r="R1259" s="4" t="n">
        <v>7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1</v>
      </c>
      <c r="Y1259" s="4" t="n">
        <v>0</v>
      </c>
      <c r="Z1259" s="4" t="n">
        <v>56</v>
      </c>
      <c r="AA1259" s="4" t="str">
        <f aca="false">IF(AND(Z1259 &lt; 36, Z1259&gt;23), "24-35",
IF(AND(Z1259 &lt; 51, Z1259&gt;35), "36-50",
IF(AND(Z1259 &lt; 66, Z1259&gt;50), "51-65",
IF(Z1259&gt;65, "66+", "?"))))</f>
        <v>51-65</v>
      </c>
      <c r="AB1259" s="4" t="n">
        <v>2703</v>
      </c>
      <c r="AC1259" s="4" t="n">
        <v>0</v>
      </c>
      <c r="AD1259" s="4" t="n">
        <v>1</v>
      </c>
      <c r="AE1259" s="4" t="n">
        <v>0</v>
      </c>
      <c r="AF1259" s="4" t="n">
        <v>0</v>
      </c>
      <c r="AG1259" s="4" t="n">
        <v>0</v>
      </c>
      <c r="AH1259" s="4" t="n">
        <v>0</v>
      </c>
      <c r="AI1259" s="4" t="n">
        <v>1</v>
      </c>
      <c r="AJ1259" s="4" t="n">
        <v>0</v>
      </c>
      <c r="AK1259" s="4" t="n">
        <v>0</v>
      </c>
      <c r="AL1259" s="4" t="n">
        <v>79</v>
      </c>
      <c r="AM1259" s="5" t="n">
        <v>42146</v>
      </c>
      <c r="AN1259" s="3" t="n">
        <f aca="false">MONTH(AM1259)</f>
        <v>5</v>
      </c>
      <c r="AO1259" s="3" t="str">
        <f aca="false">TEXT(AM1259,"mmmm")</f>
        <v>May</v>
      </c>
    </row>
    <row r="1260" customFormat="false" ht="12.75" hidden="true" customHeight="false" outlineLevel="0" collapsed="false">
      <c r="A1260" s="3" t="n">
        <v>1259</v>
      </c>
      <c r="B1260" s="4" t="n">
        <v>71847</v>
      </c>
      <c r="C1260" s="4" t="n">
        <v>982</v>
      </c>
      <c r="E1260" s="4" t="n">
        <v>0</v>
      </c>
      <c r="F1260" s="4" t="n">
        <v>0</v>
      </c>
      <c r="G1260" s="4" t="n">
        <v>95</v>
      </c>
      <c r="H1260" s="4" t="n">
        <v>737</v>
      </c>
      <c r="I1260" s="4" t="n">
        <v>21</v>
      </c>
      <c r="J1260" s="4" t="n">
        <v>106</v>
      </c>
      <c r="K1260" s="4" t="n">
        <v>55</v>
      </c>
      <c r="L1260" s="4" t="n">
        <v>63</v>
      </c>
      <c r="M1260" s="4" t="n">
        <v>210</v>
      </c>
      <c r="N1260" s="4" t="n">
        <v>0</v>
      </c>
      <c r="O1260" s="4" t="n">
        <v>6</v>
      </c>
      <c r="P1260" s="4" t="n">
        <v>7</v>
      </c>
      <c r="Q1260" s="4" t="n">
        <v>9</v>
      </c>
      <c r="R1260" s="4" t="n">
        <v>3</v>
      </c>
      <c r="S1260" s="4" t="n">
        <v>1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42</v>
      </c>
      <c r="AA1260" s="4" t="str">
        <f aca="false">IF(AND(Z1260 &lt; 36, Z1260&gt;23), "24-35",
IF(AND(Z1260 &lt; 51, Z1260&gt;35), "36-50",
IF(AND(Z1260 &lt; 66, Z1260&gt;50), "51-65",
IF(Z1260&gt;65, "66+", "?"))))</f>
        <v>36-50</v>
      </c>
      <c r="AB1260" s="4" t="n">
        <v>2805</v>
      </c>
      <c r="AC1260" s="4" t="n">
        <v>1</v>
      </c>
      <c r="AD1260" s="4" t="n">
        <v>0</v>
      </c>
      <c r="AE1260" s="4" t="n">
        <v>0</v>
      </c>
      <c r="AF1260" s="4" t="n">
        <v>0</v>
      </c>
      <c r="AG1260" s="4" t="n">
        <v>0</v>
      </c>
      <c r="AH1260" s="4" t="n">
        <v>0</v>
      </c>
      <c r="AI1260" s="4" t="n">
        <v>1</v>
      </c>
      <c r="AJ1260" s="4" t="n">
        <v>0</v>
      </c>
      <c r="AK1260" s="4" t="n">
        <v>0</v>
      </c>
      <c r="AL1260" s="4" t="n">
        <v>772</v>
      </c>
      <c r="AM1260" s="5" t="n">
        <v>42044</v>
      </c>
      <c r="AN1260" s="3" t="n">
        <f aca="false">MONTH(AM1260)</f>
        <v>2</v>
      </c>
      <c r="AO1260" s="3" t="str">
        <f aca="false">TEXT(AM1260,"mmmm")</f>
        <v>February</v>
      </c>
    </row>
    <row r="1261" customFormat="false" ht="12.75" hidden="true" customHeight="false" outlineLevel="0" collapsed="false">
      <c r="A1261" s="3" t="n">
        <v>1260</v>
      </c>
      <c r="B1261" s="4" t="n">
        <v>46149</v>
      </c>
      <c r="C1261" s="4" t="n">
        <v>335</v>
      </c>
      <c r="E1261" s="4" t="n">
        <v>0</v>
      </c>
      <c r="F1261" s="4" t="n">
        <v>1</v>
      </c>
      <c r="G1261" s="4" t="n">
        <v>36</v>
      </c>
      <c r="H1261" s="4" t="n">
        <v>254</v>
      </c>
      <c r="I1261" s="4" t="n">
        <v>6</v>
      </c>
      <c r="J1261" s="4" t="n">
        <v>71</v>
      </c>
      <c r="K1261" s="4" t="n">
        <v>4</v>
      </c>
      <c r="L1261" s="4" t="n">
        <v>0</v>
      </c>
      <c r="M1261" s="4" t="n">
        <v>27</v>
      </c>
      <c r="N1261" s="4" t="n">
        <v>5</v>
      </c>
      <c r="O1261" s="4" t="n">
        <v>5</v>
      </c>
      <c r="P1261" s="4" t="n">
        <v>1</v>
      </c>
      <c r="Q1261" s="4" t="n">
        <v>7</v>
      </c>
      <c r="R1261" s="4" t="n">
        <v>5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45</v>
      </c>
      <c r="AA1261" s="4" t="str">
        <f aca="false">IF(AND(Z1261 &lt; 36, Z1261&gt;23), "24-35",
IF(AND(Z1261 &lt; 51, Z1261&gt;35), "36-50",
IF(AND(Z1261 &lt; 66, Z1261&gt;50), "51-65",
IF(Z1261&gt;65, "66+", "?"))))</f>
        <v>36-50</v>
      </c>
      <c r="AB1261" s="4" t="n">
        <v>2371</v>
      </c>
      <c r="AC1261" s="4" t="n">
        <v>0</v>
      </c>
      <c r="AD1261" s="4" t="n">
        <v>1</v>
      </c>
      <c r="AE1261" s="4" t="n">
        <v>0</v>
      </c>
      <c r="AF1261" s="4" t="n">
        <v>0</v>
      </c>
      <c r="AG1261" s="4" t="n">
        <v>0</v>
      </c>
      <c r="AH1261" s="4" t="n">
        <v>0</v>
      </c>
      <c r="AI1261" s="4" t="n">
        <v>1</v>
      </c>
      <c r="AJ1261" s="4" t="n">
        <v>0</v>
      </c>
      <c r="AK1261" s="4" t="n">
        <v>0</v>
      </c>
      <c r="AL1261" s="4" t="n">
        <v>308</v>
      </c>
      <c r="AM1261" s="5" t="n">
        <v>42478</v>
      </c>
      <c r="AN1261" s="3" t="n">
        <f aca="false">MONTH(AM1261)</f>
        <v>4</v>
      </c>
      <c r="AO1261" s="3" t="str">
        <f aca="false">TEXT(AM1261,"mmmm")</f>
        <v>April</v>
      </c>
    </row>
    <row r="1262" customFormat="false" ht="12.75" hidden="false" customHeight="false" outlineLevel="0" collapsed="false">
      <c r="A1262" s="3" t="n">
        <v>1261</v>
      </c>
      <c r="B1262" s="4" t="n">
        <v>60597</v>
      </c>
      <c r="C1262" s="4" t="n">
        <v>827</v>
      </c>
      <c r="D1262" s="4" t="n">
        <f aca="false">C1262*100/B1262</f>
        <v>1.36475403072759</v>
      </c>
      <c r="E1262" s="4" t="n">
        <v>0</v>
      </c>
      <c r="F1262" s="4" t="n">
        <v>1</v>
      </c>
      <c r="G1262" s="4" t="n">
        <v>2</v>
      </c>
      <c r="H1262" s="4" t="n">
        <v>522</v>
      </c>
      <c r="I1262" s="4" t="n">
        <v>0</v>
      </c>
      <c r="J1262" s="4" t="n">
        <v>257</v>
      </c>
      <c r="K1262" s="4" t="n">
        <v>32</v>
      </c>
      <c r="L1262" s="4" t="n">
        <v>16</v>
      </c>
      <c r="M1262" s="4" t="n">
        <v>66</v>
      </c>
      <c r="N1262" s="4" t="n">
        <v>4</v>
      </c>
      <c r="O1262" s="4" t="n">
        <v>2</v>
      </c>
      <c r="P1262" s="4" t="n">
        <v>2</v>
      </c>
      <c r="Q1262" s="4" t="n">
        <v>8</v>
      </c>
      <c r="R1262" s="4" t="n">
        <v>7</v>
      </c>
      <c r="S1262" s="4" t="n">
        <v>1</v>
      </c>
      <c r="T1262" s="4" t="n">
        <v>0</v>
      </c>
      <c r="U1262" s="4" t="n">
        <v>0</v>
      </c>
      <c r="V1262" s="4" t="n">
        <v>0</v>
      </c>
      <c r="W1262" s="4" t="n">
        <v>0</v>
      </c>
      <c r="X1262" s="4" t="n">
        <v>0</v>
      </c>
      <c r="Y1262" s="4" t="n">
        <v>1</v>
      </c>
      <c r="Z1262" s="4" t="n">
        <v>56</v>
      </c>
      <c r="AA1262" s="4" t="str">
        <f aca="false">IF(AND(Z1262 &lt; 36, Z1262&gt;23), "24-35",
IF(AND(Z1262 &lt; 51, Z1262&gt;35), "36-50",
IF(AND(Z1262 &lt; 66, Z1262&gt;50), "51-65",
IF(Z1262&gt;65, "66+", "?"))))</f>
        <v>51-65</v>
      </c>
      <c r="AB1262" s="4" t="n">
        <v>2338</v>
      </c>
      <c r="AC1262" s="4" t="n">
        <v>0</v>
      </c>
      <c r="AD1262" s="4" t="n">
        <v>1</v>
      </c>
      <c r="AE1262" s="4" t="n">
        <v>0</v>
      </c>
      <c r="AF1262" s="4" t="n">
        <v>0</v>
      </c>
      <c r="AG1262" s="4" t="n">
        <v>0</v>
      </c>
      <c r="AH1262" s="4" t="n">
        <v>0</v>
      </c>
      <c r="AI1262" s="4" t="n">
        <v>1</v>
      </c>
      <c r="AJ1262" s="4" t="n">
        <v>0</v>
      </c>
      <c r="AK1262" s="4" t="n">
        <v>0</v>
      </c>
      <c r="AL1262" s="4" t="n">
        <v>761</v>
      </c>
      <c r="AM1262" s="5" t="n">
        <v>42511</v>
      </c>
      <c r="AN1262" s="3" t="n">
        <f aca="false">MONTH(AM1262)</f>
        <v>5</v>
      </c>
      <c r="AO1262" s="3" t="str">
        <f aca="false">TEXT(AM1262,"mmmm")</f>
        <v>May</v>
      </c>
    </row>
    <row r="1263" customFormat="false" ht="12.75" hidden="false" customHeight="false" outlineLevel="0" collapsed="false">
      <c r="A1263" s="3" t="n">
        <v>1262</v>
      </c>
      <c r="B1263" s="4" t="n">
        <v>60714</v>
      </c>
      <c r="C1263" s="4" t="n">
        <v>795</v>
      </c>
      <c r="D1263" s="4" t="n">
        <f aca="false">C1263*100/B1263</f>
        <v>1.3094179266726</v>
      </c>
      <c r="E1263" s="4" t="n">
        <v>0</v>
      </c>
      <c r="F1263" s="4" t="n">
        <v>0</v>
      </c>
      <c r="G1263" s="4" t="n">
        <v>56</v>
      </c>
      <c r="H1263" s="4" t="n">
        <v>216</v>
      </c>
      <c r="I1263" s="4" t="n">
        <v>162</v>
      </c>
      <c r="J1263" s="4" t="n">
        <v>224</v>
      </c>
      <c r="K1263" s="4" t="n">
        <v>101</v>
      </c>
      <c r="L1263" s="4" t="n">
        <v>92</v>
      </c>
      <c r="M1263" s="4" t="n">
        <v>162</v>
      </c>
      <c r="N1263" s="4" t="n">
        <v>2</v>
      </c>
      <c r="O1263" s="4" t="n">
        <v>7</v>
      </c>
      <c r="P1263" s="4" t="n">
        <v>4</v>
      </c>
      <c r="Q1263" s="4" t="n">
        <v>10</v>
      </c>
      <c r="R1263" s="4" t="n">
        <v>5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1</v>
      </c>
      <c r="Z1263" s="4" t="n">
        <v>64</v>
      </c>
      <c r="AA1263" s="4" t="str">
        <f aca="false">IF(AND(Z1263 &lt; 36, Z1263&gt;23), "24-35",
IF(AND(Z1263 &lt; 51, Z1263&gt;35), "36-50",
IF(AND(Z1263 &lt; 66, Z1263&gt;50), "51-65",
IF(Z1263&gt;65, "66+", "?"))))</f>
        <v>51-65</v>
      </c>
      <c r="AB1263" s="4" t="n">
        <v>2687</v>
      </c>
      <c r="AC1263" s="4" t="n">
        <v>0</v>
      </c>
      <c r="AD1263" s="4" t="n">
        <v>0</v>
      </c>
      <c r="AE1263" s="4" t="n">
        <v>1</v>
      </c>
      <c r="AF1263" s="4" t="n">
        <v>0</v>
      </c>
      <c r="AG1263" s="4" t="n">
        <v>0</v>
      </c>
      <c r="AH1263" s="4" t="n">
        <v>0</v>
      </c>
      <c r="AI1263" s="4" t="n">
        <v>1</v>
      </c>
      <c r="AJ1263" s="4" t="n">
        <v>0</v>
      </c>
      <c r="AK1263" s="4" t="n">
        <v>0</v>
      </c>
      <c r="AL1263" s="4" t="n">
        <v>633</v>
      </c>
      <c r="AM1263" s="5" t="n">
        <v>42162</v>
      </c>
      <c r="AN1263" s="3" t="n">
        <f aca="false">MONTH(AM1263)</f>
        <v>6</v>
      </c>
      <c r="AO1263" s="3" t="str">
        <f aca="false">TEXT(AM1263,"mmmm")</f>
        <v>June</v>
      </c>
    </row>
    <row r="1264" customFormat="false" ht="12.75" hidden="true" customHeight="false" outlineLevel="0" collapsed="false">
      <c r="A1264" s="3" t="n">
        <v>1263</v>
      </c>
      <c r="B1264" s="4" t="n">
        <v>37633</v>
      </c>
      <c r="C1264" s="4" t="n">
        <v>37</v>
      </c>
      <c r="E1264" s="4" t="n">
        <v>1</v>
      </c>
      <c r="F1264" s="4" t="n">
        <v>1</v>
      </c>
      <c r="G1264" s="4" t="n">
        <v>49</v>
      </c>
      <c r="H1264" s="4" t="n">
        <v>13</v>
      </c>
      <c r="I1264" s="4" t="n">
        <v>4</v>
      </c>
      <c r="J1264" s="4" t="n">
        <v>20</v>
      </c>
      <c r="K1264" s="4" t="n">
        <v>0</v>
      </c>
      <c r="L1264" s="4" t="n">
        <v>0</v>
      </c>
      <c r="M1264" s="4" t="n">
        <v>1</v>
      </c>
      <c r="N1264" s="4" t="n">
        <v>2</v>
      </c>
      <c r="O1264" s="4" t="n">
        <v>1</v>
      </c>
      <c r="P1264" s="4" t="n">
        <v>0</v>
      </c>
      <c r="Q1264" s="4" t="n">
        <v>3</v>
      </c>
      <c r="R1264" s="4" t="n">
        <v>9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63</v>
      </c>
      <c r="AA1264" s="4" t="str">
        <f aca="false">IF(AND(Z1264 &lt; 36, Z1264&gt;23), "24-35",
IF(AND(Z1264 &lt; 51, Z1264&gt;35), "36-50",
IF(AND(Z1264 &lt; 66, Z1264&gt;50), "51-65",
IF(Z1264&gt;65, "66+", "?"))))</f>
        <v>51-65</v>
      </c>
      <c r="AB1264" s="4" t="n">
        <v>2806</v>
      </c>
      <c r="AC1264" s="4" t="n">
        <v>0</v>
      </c>
      <c r="AD1264" s="4" t="n">
        <v>1</v>
      </c>
      <c r="AE1264" s="4" t="n">
        <v>0</v>
      </c>
      <c r="AF1264" s="4" t="n">
        <v>0</v>
      </c>
      <c r="AG1264" s="4" t="n">
        <v>0</v>
      </c>
      <c r="AH1264" s="4" t="n">
        <v>0</v>
      </c>
      <c r="AI1264" s="4" t="n">
        <v>0</v>
      </c>
      <c r="AJ1264" s="4" t="n">
        <v>0</v>
      </c>
      <c r="AK1264" s="4" t="n">
        <v>1</v>
      </c>
      <c r="AL1264" s="4" t="n">
        <v>36</v>
      </c>
      <c r="AM1264" s="5" t="n">
        <v>42043</v>
      </c>
      <c r="AN1264" s="3" t="n">
        <f aca="false">MONTH(AM1264)</f>
        <v>2</v>
      </c>
      <c r="AO1264" s="3" t="str">
        <f aca="false">TEXT(AM1264,"mmmm")</f>
        <v>February</v>
      </c>
    </row>
    <row r="1265" customFormat="false" ht="12.75" hidden="true" customHeight="false" outlineLevel="0" collapsed="false">
      <c r="A1265" s="3" t="n">
        <v>1264</v>
      </c>
      <c r="B1265" s="4" t="n">
        <v>39767</v>
      </c>
      <c r="C1265" s="4" t="n">
        <v>438</v>
      </c>
      <c r="E1265" s="4" t="n">
        <v>0</v>
      </c>
      <c r="F1265" s="4" t="n">
        <v>0</v>
      </c>
      <c r="G1265" s="4" t="n">
        <v>18</v>
      </c>
      <c r="H1265" s="4" t="n">
        <v>113</v>
      </c>
      <c r="I1265" s="4" t="n">
        <v>61</v>
      </c>
      <c r="J1265" s="4" t="n">
        <v>204</v>
      </c>
      <c r="K1265" s="4" t="n">
        <v>34</v>
      </c>
      <c r="L1265" s="4" t="n">
        <v>26</v>
      </c>
      <c r="M1265" s="4" t="n">
        <v>47</v>
      </c>
      <c r="N1265" s="4" t="n">
        <v>2</v>
      </c>
      <c r="O1265" s="4" t="n">
        <v>7</v>
      </c>
      <c r="P1265" s="4" t="n">
        <v>1</v>
      </c>
      <c r="Q1265" s="4" t="n">
        <v>7</v>
      </c>
      <c r="R1265" s="4" t="n">
        <v>8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69</v>
      </c>
      <c r="AA1265" s="4" t="str">
        <f aca="false">IF(AND(Z1265 &lt; 36, Z1265&gt;23), "24-35",
IF(AND(Z1265 &lt; 51, Z1265&gt;35), "36-50",
IF(AND(Z1265 &lt; 66, Z1265&gt;50), "51-65",
IF(Z1265&gt;65, "66+", "?"))))</f>
        <v>66+</v>
      </c>
      <c r="AB1265" s="4" t="n">
        <v>2502</v>
      </c>
      <c r="AC1265" s="4" t="n">
        <v>0</v>
      </c>
      <c r="AD1265" s="4" t="n">
        <v>0</v>
      </c>
      <c r="AE1265" s="4" t="n">
        <v>0</v>
      </c>
      <c r="AF1265" s="4" t="n">
        <v>1</v>
      </c>
      <c r="AG1265" s="4" t="n">
        <v>0</v>
      </c>
      <c r="AH1265" s="4" t="n">
        <v>0</v>
      </c>
      <c r="AI1265" s="4" t="n">
        <v>0</v>
      </c>
      <c r="AJ1265" s="4" t="n">
        <v>1</v>
      </c>
      <c r="AK1265" s="4" t="n">
        <v>0</v>
      </c>
      <c r="AL1265" s="4" t="n">
        <v>391</v>
      </c>
      <c r="AM1265" s="5" t="n">
        <v>42347</v>
      </c>
      <c r="AN1265" s="3" t="n">
        <f aca="false">MONTH(AM1265)</f>
        <v>12</v>
      </c>
      <c r="AO1265" s="3" t="str">
        <f aca="false">TEXT(AM1265,"mmmm")</f>
        <v>December</v>
      </c>
    </row>
    <row r="1266" customFormat="false" ht="12.75" hidden="true" customHeight="false" outlineLevel="0" collapsed="false">
      <c r="A1266" s="3" t="n">
        <v>1265</v>
      </c>
      <c r="B1266" s="4" t="n">
        <v>26997</v>
      </c>
      <c r="C1266" s="4" t="n">
        <v>290</v>
      </c>
      <c r="E1266" s="4" t="n">
        <v>0</v>
      </c>
      <c r="F1266" s="4" t="n">
        <v>0</v>
      </c>
      <c r="G1266" s="4" t="n">
        <v>89</v>
      </c>
      <c r="H1266" s="4" t="n">
        <v>7</v>
      </c>
      <c r="I1266" s="4" t="n">
        <v>23</v>
      </c>
      <c r="J1266" s="4" t="n">
        <v>78</v>
      </c>
      <c r="K1266" s="4" t="n">
        <v>133</v>
      </c>
      <c r="L1266" s="4" t="n">
        <v>49</v>
      </c>
      <c r="M1266" s="4" t="n">
        <v>144</v>
      </c>
      <c r="N1266" s="4" t="n">
        <v>2</v>
      </c>
      <c r="O1266" s="4" t="n">
        <v>4</v>
      </c>
      <c r="P1266" s="4" t="n">
        <v>2</v>
      </c>
      <c r="Q1266" s="4" t="n">
        <v>5</v>
      </c>
      <c r="R1266" s="4" t="n">
        <v>7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69</v>
      </c>
      <c r="AA1266" s="4" t="str">
        <f aca="false">IF(AND(Z1266 &lt; 36, Z1266&gt;23), "24-35",
IF(AND(Z1266 &lt; 51, Z1266&gt;35), "36-50",
IF(AND(Z1266 &lt; 66, Z1266&gt;50), "51-65",
IF(Z1266&gt;65, "66+", "?"))))</f>
        <v>66+</v>
      </c>
      <c r="AB1266" s="4" t="n">
        <v>2760</v>
      </c>
      <c r="AC1266" s="4" t="n">
        <v>0</v>
      </c>
      <c r="AD1266" s="4" t="n">
        <v>1</v>
      </c>
      <c r="AE1266" s="4" t="n">
        <v>0</v>
      </c>
      <c r="AF1266" s="4" t="n">
        <v>0</v>
      </c>
      <c r="AG1266" s="4" t="n">
        <v>0</v>
      </c>
      <c r="AH1266" s="4" t="n">
        <v>0</v>
      </c>
      <c r="AI1266" s="4" t="n">
        <v>0</v>
      </c>
      <c r="AJ1266" s="4" t="n">
        <v>0</v>
      </c>
      <c r="AK1266" s="4" t="n">
        <v>0</v>
      </c>
      <c r="AL1266" s="4" t="n">
        <v>146</v>
      </c>
      <c r="AM1266" s="5" t="n">
        <v>42089</v>
      </c>
      <c r="AN1266" s="3" t="n">
        <f aca="false">MONTH(AM1266)</f>
        <v>3</v>
      </c>
      <c r="AO1266" s="3" t="str">
        <f aca="false">TEXT(AM1266,"mmmm")</f>
        <v>March</v>
      </c>
    </row>
    <row r="1267" customFormat="false" ht="12.75" hidden="true" customHeight="false" outlineLevel="0" collapsed="false">
      <c r="A1267" s="3" t="n">
        <v>1266</v>
      </c>
      <c r="B1267" s="4" t="n">
        <v>33986</v>
      </c>
      <c r="C1267" s="4" t="n">
        <v>39</v>
      </c>
      <c r="E1267" s="4" t="n">
        <v>1</v>
      </c>
      <c r="F1267" s="4" t="n">
        <v>0</v>
      </c>
      <c r="G1267" s="4" t="n">
        <v>43</v>
      </c>
      <c r="H1267" s="4" t="n">
        <v>16</v>
      </c>
      <c r="I1267" s="4" t="n">
        <v>2</v>
      </c>
      <c r="J1267" s="4" t="n">
        <v>18</v>
      </c>
      <c r="K1267" s="4" t="n">
        <v>2</v>
      </c>
      <c r="L1267" s="4" t="n">
        <v>1</v>
      </c>
      <c r="M1267" s="4" t="n">
        <v>5</v>
      </c>
      <c r="N1267" s="4" t="n">
        <v>1</v>
      </c>
      <c r="O1267" s="4" t="n">
        <v>1</v>
      </c>
      <c r="P1267" s="4" t="n">
        <v>0</v>
      </c>
      <c r="Q1267" s="4" t="n">
        <v>3</v>
      </c>
      <c r="R1267" s="4" t="n">
        <v>7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50</v>
      </c>
      <c r="AA1267" s="4" t="str">
        <f aca="false">IF(AND(Z1267 &lt; 36, Z1267&gt;23), "24-35",
IF(AND(Z1267 &lt; 51, Z1267&gt;35), "36-50",
IF(AND(Z1267 &lt; 66, Z1267&gt;50), "51-65",
IF(Z1267&gt;65, "66+", "?"))))</f>
        <v>36-50</v>
      </c>
      <c r="AB1267" s="4" t="n">
        <v>2631</v>
      </c>
      <c r="AC1267" s="4" t="n">
        <v>1</v>
      </c>
      <c r="AD1267" s="4" t="n">
        <v>0</v>
      </c>
      <c r="AE1267" s="4" t="n">
        <v>0</v>
      </c>
      <c r="AF1267" s="4" t="n">
        <v>0</v>
      </c>
      <c r="AG1267" s="4" t="n">
        <v>0</v>
      </c>
      <c r="AH1267" s="4" t="n">
        <v>0</v>
      </c>
      <c r="AI1267" s="4" t="n">
        <v>1</v>
      </c>
      <c r="AJ1267" s="4" t="n">
        <v>0</v>
      </c>
      <c r="AK1267" s="4" t="n">
        <v>0</v>
      </c>
      <c r="AL1267" s="4" t="n">
        <v>34</v>
      </c>
      <c r="AM1267" s="5" t="n">
        <v>42218</v>
      </c>
      <c r="AN1267" s="3" t="n">
        <f aca="false">MONTH(AM1267)</f>
        <v>8</v>
      </c>
      <c r="AO1267" s="3" t="str">
        <f aca="false">TEXT(AM1267,"mmmm")</f>
        <v>August</v>
      </c>
    </row>
    <row r="1268" customFormat="false" ht="12.75" hidden="false" customHeight="false" outlineLevel="0" collapsed="false">
      <c r="A1268" s="3" t="n">
        <v>1267</v>
      </c>
      <c r="B1268" s="4" t="n">
        <v>54356</v>
      </c>
      <c r="C1268" s="4" t="n">
        <v>775</v>
      </c>
      <c r="D1268" s="4" t="n">
        <f aca="false">C1268*100/B1268</f>
        <v>1.4257855618515</v>
      </c>
      <c r="E1268" s="4" t="n">
        <v>0</v>
      </c>
      <c r="F1268" s="4" t="n">
        <v>1</v>
      </c>
      <c r="G1268" s="4" t="n">
        <v>62</v>
      </c>
      <c r="H1268" s="4" t="n">
        <v>710</v>
      </c>
      <c r="I1268" s="4" t="n">
        <v>15</v>
      </c>
      <c r="J1268" s="4" t="n">
        <v>30</v>
      </c>
      <c r="K1268" s="4" t="n">
        <v>20</v>
      </c>
      <c r="L1268" s="4" t="n">
        <v>0</v>
      </c>
      <c r="M1268" s="4" t="n">
        <v>0</v>
      </c>
      <c r="N1268" s="4" t="n">
        <v>3</v>
      </c>
      <c r="O1268" s="4" t="n">
        <v>11</v>
      </c>
      <c r="P1268" s="4" t="n">
        <v>2</v>
      </c>
      <c r="Q1268" s="4" t="n">
        <v>8</v>
      </c>
      <c r="R1268" s="4" t="n">
        <v>8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1</v>
      </c>
      <c r="Z1268" s="4" t="n">
        <v>71</v>
      </c>
      <c r="AA1268" s="4" t="str">
        <f aca="false">IF(AND(Z1268 &lt; 36, Z1268&gt;23), "24-35",
IF(AND(Z1268 &lt; 51, Z1268&gt;35), "36-50",
IF(AND(Z1268 &lt; 66, Z1268&gt;50), "51-65",
IF(Z1268&gt;65, "66+", "?"))))</f>
        <v>66+</v>
      </c>
      <c r="AB1268" s="4" t="n">
        <v>2746</v>
      </c>
      <c r="AC1268" s="4" t="n">
        <v>0</v>
      </c>
      <c r="AD1268" s="4" t="n">
        <v>0</v>
      </c>
      <c r="AE1268" s="4" t="n">
        <v>0</v>
      </c>
      <c r="AF1268" s="4" t="n">
        <v>0</v>
      </c>
      <c r="AG1268" s="4" t="n">
        <v>1</v>
      </c>
      <c r="AH1268" s="4" t="n">
        <v>0</v>
      </c>
      <c r="AI1268" s="4" t="n">
        <v>0</v>
      </c>
      <c r="AJ1268" s="4" t="n">
        <v>0</v>
      </c>
      <c r="AK1268" s="4" t="n">
        <v>1</v>
      </c>
      <c r="AL1268" s="4" t="n">
        <v>775</v>
      </c>
      <c r="AM1268" s="5" t="n">
        <v>42103</v>
      </c>
      <c r="AN1268" s="3" t="n">
        <f aca="false">MONTH(AM1268)</f>
        <v>4</v>
      </c>
      <c r="AO1268" s="3" t="str">
        <f aca="false">TEXT(AM1268,"mmmm")</f>
        <v>April</v>
      </c>
    </row>
    <row r="1269" customFormat="false" ht="12.75" hidden="true" customHeight="false" outlineLevel="0" collapsed="false">
      <c r="A1269" s="3" t="n">
        <v>1268</v>
      </c>
      <c r="B1269" s="4" t="n">
        <v>46831</v>
      </c>
      <c r="C1269" s="4" t="n">
        <v>44</v>
      </c>
      <c r="E1269" s="4" t="n">
        <v>1</v>
      </c>
      <c r="F1269" s="4" t="n">
        <v>1</v>
      </c>
      <c r="G1269" s="4" t="n">
        <v>84</v>
      </c>
      <c r="H1269" s="4" t="n">
        <v>22</v>
      </c>
      <c r="I1269" s="4" t="n">
        <v>2</v>
      </c>
      <c r="J1269" s="4" t="n">
        <v>10</v>
      </c>
      <c r="K1269" s="4" t="n">
        <v>6</v>
      </c>
      <c r="L1269" s="4" t="n">
        <v>4</v>
      </c>
      <c r="M1269" s="4" t="n">
        <v>34</v>
      </c>
      <c r="N1269" s="4" t="n">
        <v>2</v>
      </c>
      <c r="O1269" s="4" t="n">
        <v>1</v>
      </c>
      <c r="P1269" s="4" t="n">
        <v>2</v>
      </c>
      <c r="Q1269" s="4" t="n">
        <v>2</v>
      </c>
      <c r="R1269" s="4" t="n">
        <v>4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51</v>
      </c>
      <c r="AA1269" s="4" t="str">
        <f aca="false">IF(AND(Z1269 &lt; 36, Z1269&gt;23), "24-35",
IF(AND(Z1269 &lt; 51, Z1269&gt;35), "36-50",
IF(AND(Z1269 &lt; 66, Z1269&gt;50), "51-65",
IF(Z1269&gt;65, "66+", "?"))))</f>
        <v>51-65</v>
      </c>
      <c r="AB1269" s="4" t="n">
        <v>2545</v>
      </c>
      <c r="AC1269" s="4" t="n">
        <v>0</v>
      </c>
      <c r="AD1269" s="4" t="n">
        <v>1</v>
      </c>
      <c r="AE1269" s="4" t="n">
        <v>0</v>
      </c>
      <c r="AF1269" s="4" t="n">
        <v>0</v>
      </c>
      <c r="AG1269" s="4" t="n">
        <v>0</v>
      </c>
      <c r="AH1269" s="4" t="n">
        <v>1</v>
      </c>
      <c r="AI1269" s="4" t="n">
        <v>0</v>
      </c>
      <c r="AJ1269" s="4" t="n">
        <v>0</v>
      </c>
      <c r="AK1269" s="4" t="n">
        <v>0</v>
      </c>
      <c r="AL1269" s="4" t="n">
        <v>10</v>
      </c>
      <c r="AM1269" s="5" t="n">
        <v>42304</v>
      </c>
      <c r="AN1269" s="3" t="n">
        <f aca="false">MONTH(AM1269)</f>
        <v>10</v>
      </c>
      <c r="AO1269" s="3" t="str">
        <f aca="false">TEXT(AM1269,"mmmm")</f>
        <v>October</v>
      </c>
    </row>
    <row r="1270" customFormat="false" ht="12.75" hidden="false" customHeight="false" outlineLevel="0" collapsed="false">
      <c r="A1270" s="3" t="n">
        <v>1269</v>
      </c>
      <c r="B1270" s="4" t="n">
        <v>55424</v>
      </c>
      <c r="C1270" s="4" t="n">
        <v>770</v>
      </c>
      <c r="D1270" s="4" t="n">
        <f aca="false">C1270*100/B1270</f>
        <v>1.38928983833718</v>
      </c>
      <c r="E1270" s="4" t="n">
        <v>0</v>
      </c>
      <c r="F1270" s="4" t="n">
        <v>1</v>
      </c>
      <c r="G1270" s="4" t="n">
        <v>6</v>
      </c>
      <c r="H1270" s="4" t="n">
        <v>462</v>
      </c>
      <c r="I1270" s="4" t="n">
        <v>61</v>
      </c>
      <c r="J1270" s="4" t="n">
        <v>184</v>
      </c>
      <c r="K1270" s="4" t="n">
        <v>10</v>
      </c>
      <c r="L1270" s="4" t="n">
        <v>53</v>
      </c>
      <c r="M1270" s="4" t="n">
        <v>107</v>
      </c>
      <c r="N1270" s="4" t="n">
        <v>4</v>
      </c>
      <c r="O1270" s="4" t="n">
        <v>7</v>
      </c>
      <c r="P1270" s="4" t="n">
        <v>5</v>
      </c>
      <c r="Q1270" s="4" t="n">
        <v>9</v>
      </c>
      <c r="R1270" s="4" t="n">
        <v>6</v>
      </c>
      <c r="S1270" s="4" t="n">
        <v>0</v>
      </c>
      <c r="T1270" s="4" t="n">
        <v>0</v>
      </c>
      <c r="U1270" s="4" t="n">
        <v>1</v>
      </c>
      <c r="V1270" s="4" t="n">
        <v>0</v>
      </c>
      <c r="W1270" s="4" t="n">
        <v>0</v>
      </c>
      <c r="X1270" s="4" t="n">
        <v>0</v>
      </c>
      <c r="Y1270" s="4" t="n">
        <v>1</v>
      </c>
      <c r="Z1270" s="4" t="n">
        <v>44</v>
      </c>
      <c r="AA1270" s="4" t="str">
        <f aca="false">IF(AND(Z1270 &lt; 36, Z1270&gt;23), "24-35",
IF(AND(Z1270 &lt; 51, Z1270&gt;35), "36-50",
IF(AND(Z1270 &lt; 66, Z1270&gt;50), "51-65",
IF(Z1270&gt;65, "66+", "?"))))</f>
        <v>36-50</v>
      </c>
      <c r="AB1270" s="4" t="n">
        <v>2740</v>
      </c>
      <c r="AC1270" s="4" t="n">
        <v>0</v>
      </c>
      <c r="AD1270" s="4" t="n">
        <v>1</v>
      </c>
      <c r="AE1270" s="4" t="n">
        <v>0</v>
      </c>
      <c r="AF1270" s="4" t="n">
        <v>0</v>
      </c>
      <c r="AG1270" s="4" t="n">
        <v>0</v>
      </c>
      <c r="AH1270" s="4" t="n">
        <v>0</v>
      </c>
      <c r="AI1270" s="4" t="n">
        <v>0</v>
      </c>
      <c r="AJ1270" s="4" t="n">
        <v>0</v>
      </c>
      <c r="AK1270" s="4" t="n">
        <v>1</v>
      </c>
      <c r="AL1270" s="4" t="n">
        <v>663</v>
      </c>
      <c r="AM1270" s="5" t="n">
        <v>42109</v>
      </c>
      <c r="AN1270" s="3" t="n">
        <f aca="false">MONTH(AM1270)</f>
        <v>4</v>
      </c>
      <c r="AO1270" s="3" t="str">
        <f aca="false">TEXT(AM1270,"mmmm")</f>
        <v>April</v>
      </c>
    </row>
    <row r="1271" customFormat="false" ht="12.75" hidden="true" customHeight="false" outlineLevel="0" collapsed="false">
      <c r="A1271" s="3" t="n">
        <v>1270</v>
      </c>
      <c r="B1271" s="4" t="n">
        <v>52531</v>
      </c>
      <c r="C1271" s="4" t="n">
        <v>669</v>
      </c>
      <c r="E1271" s="4" t="n">
        <v>0</v>
      </c>
      <c r="F1271" s="4" t="n">
        <v>0</v>
      </c>
      <c r="G1271" s="4" t="n">
        <v>68</v>
      </c>
      <c r="H1271" s="4" t="n">
        <v>283</v>
      </c>
      <c r="I1271" s="4" t="n">
        <v>112</v>
      </c>
      <c r="J1271" s="4" t="n">
        <v>151</v>
      </c>
      <c r="K1271" s="4" t="n">
        <v>51</v>
      </c>
      <c r="L1271" s="4" t="n">
        <v>72</v>
      </c>
      <c r="M1271" s="4" t="n">
        <v>125</v>
      </c>
      <c r="N1271" s="4" t="n">
        <v>2</v>
      </c>
      <c r="O1271" s="4" t="n">
        <v>7</v>
      </c>
      <c r="P1271" s="4" t="n">
        <v>2</v>
      </c>
      <c r="Q1271" s="4" t="n">
        <v>10</v>
      </c>
      <c r="R1271" s="4" t="n">
        <v>6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49</v>
      </c>
      <c r="AA1271" s="4" t="str">
        <f aca="false">IF(AND(Z1271 &lt; 36, Z1271&gt;23), "24-35",
IF(AND(Z1271 &lt; 51, Z1271&gt;35), "36-50",
IF(AND(Z1271 &lt; 66, Z1271&gt;50), "51-65",
IF(Z1271&gt;65, "66+", "?"))))</f>
        <v>36-50</v>
      </c>
      <c r="AB1271" s="4" t="n">
        <v>2705</v>
      </c>
      <c r="AC1271" s="4" t="n">
        <v>0</v>
      </c>
      <c r="AD1271" s="4" t="n">
        <v>1</v>
      </c>
      <c r="AE1271" s="4" t="n">
        <v>0</v>
      </c>
      <c r="AF1271" s="4" t="n">
        <v>0</v>
      </c>
      <c r="AG1271" s="4" t="n">
        <v>0</v>
      </c>
      <c r="AH1271" s="4" t="n">
        <v>0</v>
      </c>
      <c r="AI1271" s="4" t="n">
        <v>1</v>
      </c>
      <c r="AJ1271" s="4" t="n">
        <v>0</v>
      </c>
      <c r="AK1271" s="4" t="n">
        <v>0</v>
      </c>
      <c r="AL1271" s="4" t="n">
        <v>544</v>
      </c>
      <c r="AM1271" s="5" t="n">
        <v>42144</v>
      </c>
      <c r="AN1271" s="3" t="n">
        <f aca="false">MONTH(AM1271)</f>
        <v>5</v>
      </c>
      <c r="AO1271" s="3" t="str">
        <f aca="false">TEXT(AM1271,"mmmm")</f>
        <v>May</v>
      </c>
    </row>
    <row r="1272" customFormat="false" ht="12.75" hidden="true" customHeight="false" outlineLevel="0" collapsed="false">
      <c r="A1272" s="3" t="n">
        <v>1271</v>
      </c>
      <c r="B1272" s="4" t="n">
        <v>15759</v>
      </c>
      <c r="C1272" s="4" t="n">
        <v>14</v>
      </c>
      <c r="E1272" s="4" t="n">
        <v>0</v>
      </c>
      <c r="F1272" s="4" t="n">
        <v>0</v>
      </c>
      <c r="G1272" s="4" t="n">
        <v>12</v>
      </c>
      <c r="H1272" s="4" t="n">
        <v>1</v>
      </c>
      <c r="I1272" s="4" t="n">
        <v>2</v>
      </c>
      <c r="J1272" s="4" t="n">
        <v>5</v>
      </c>
      <c r="K1272" s="4" t="n">
        <v>6</v>
      </c>
      <c r="L1272" s="4" t="n">
        <v>0</v>
      </c>
      <c r="M1272" s="4" t="n">
        <v>3</v>
      </c>
      <c r="N1272" s="4" t="n">
        <v>1</v>
      </c>
      <c r="O1272" s="4" t="n">
        <v>1</v>
      </c>
      <c r="P1272" s="4" t="n">
        <v>0</v>
      </c>
      <c r="Q1272" s="4" t="n">
        <v>2</v>
      </c>
      <c r="R1272" s="4" t="n">
        <v>7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64</v>
      </c>
      <c r="AA1272" s="4" t="str">
        <f aca="false">IF(AND(Z1272 &lt; 36, Z1272&gt;23), "24-35",
IF(AND(Z1272 &lt; 51, Z1272&gt;35), "36-50",
IF(AND(Z1272 &lt; 66, Z1272&gt;50), "51-65",
IF(Z1272&gt;65, "66+", "?"))))</f>
        <v>51-65</v>
      </c>
      <c r="AB1272" s="4" t="n">
        <v>2456</v>
      </c>
      <c r="AC1272" s="4" t="n">
        <v>0</v>
      </c>
      <c r="AD1272" s="4" t="n">
        <v>1</v>
      </c>
      <c r="AE1272" s="4" t="n">
        <v>0</v>
      </c>
      <c r="AF1272" s="4" t="n">
        <v>0</v>
      </c>
      <c r="AG1272" s="4" t="n">
        <v>0</v>
      </c>
      <c r="AH1272" s="4" t="n">
        <v>0</v>
      </c>
      <c r="AI1272" s="4" t="n">
        <v>1</v>
      </c>
      <c r="AJ1272" s="4" t="n">
        <v>0</v>
      </c>
      <c r="AK1272" s="4" t="n">
        <v>0</v>
      </c>
      <c r="AL1272" s="4" t="n">
        <v>11</v>
      </c>
      <c r="AM1272" s="5" t="n">
        <v>42393</v>
      </c>
      <c r="AN1272" s="3" t="n">
        <f aca="false">MONTH(AM1272)</f>
        <v>1</v>
      </c>
      <c r="AO1272" s="3" t="str">
        <f aca="false">TEXT(AM1272,"mmmm")</f>
        <v>January</v>
      </c>
    </row>
    <row r="1273" customFormat="false" ht="12.75" hidden="true" customHeight="false" outlineLevel="0" collapsed="false">
      <c r="A1273" s="3" t="n">
        <v>1272</v>
      </c>
      <c r="B1273" s="4" t="n">
        <v>22804</v>
      </c>
      <c r="C1273" s="4" t="n">
        <v>25</v>
      </c>
      <c r="E1273" s="4" t="n">
        <v>1</v>
      </c>
      <c r="F1273" s="4" t="n">
        <v>0</v>
      </c>
      <c r="G1273" s="4" t="n">
        <v>75</v>
      </c>
      <c r="H1273" s="4" t="n">
        <v>14</v>
      </c>
      <c r="I1273" s="4" t="n">
        <v>1</v>
      </c>
      <c r="J1273" s="4" t="n">
        <v>7</v>
      </c>
      <c r="K1273" s="4" t="n">
        <v>2</v>
      </c>
      <c r="L1273" s="4" t="n">
        <v>1</v>
      </c>
      <c r="M1273" s="4" t="n">
        <v>1</v>
      </c>
      <c r="N1273" s="4" t="n">
        <v>1</v>
      </c>
      <c r="O1273" s="4" t="n">
        <v>2</v>
      </c>
      <c r="P1273" s="4" t="n">
        <v>0</v>
      </c>
      <c r="Q1273" s="4" t="n">
        <v>2</v>
      </c>
      <c r="R1273" s="4" t="n">
        <v>9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49</v>
      </c>
      <c r="AA1273" s="4" t="str">
        <f aca="false">IF(AND(Z1273 &lt; 36, Z1273&gt;23), "24-35",
IF(AND(Z1273 &lt; 51, Z1273&gt;35), "36-50",
IF(AND(Z1273 &lt; 66, Z1273&gt;50), "51-65",
IF(Z1273&gt;65, "66+", "?"))))</f>
        <v>36-50</v>
      </c>
      <c r="AB1273" s="4" t="n">
        <v>2492</v>
      </c>
      <c r="AC1273" s="4" t="n">
        <v>0</v>
      </c>
      <c r="AD1273" s="4" t="n">
        <v>0</v>
      </c>
      <c r="AE1273" s="4" t="n">
        <v>1</v>
      </c>
      <c r="AF1273" s="4" t="n">
        <v>0</v>
      </c>
      <c r="AG1273" s="4" t="n">
        <v>0</v>
      </c>
      <c r="AH1273" s="4" t="n">
        <v>0</v>
      </c>
      <c r="AI1273" s="4" t="n">
        <v>1</v>
      </c>
      <c r="AJ1273" s="4" t="n">
        <v>0</v>
      </c>
      <c r="AK1273" s="4" t="n">
        <v>0</v>
      </c>
      <c r="AL1273" s="4" t="n">
        <v>24</v>
      </c>
      <c r="AM1273" s="5" t="n">
        <v>42357</v>
      </c>
      <c r="AN1273" s="3" t="n">
        <f aca="false">MONTH(AM1273)</f>
        <v>12</v>
      </c>
      <c r="AO1273" s="3" t="str">
        <f aca="false">TEXT(AM1273,"mmmm")</f>
        <v>December</v>
      </c>
    </row>
    <row r="1274" customFormat="false" ht="12.75" hidden="true" customHeight="false" outlineLevel="0" collapsed="false">
      <c r="A1274" s="3" t="n">
        <v>1273</v>
      </c>
      <c r="B1274" s="4" t="n">
        <v>43050</v>
      </c>
      <c r="C1274" s="4" t="n">
        <v>68</v>
      </c>
      <c r="E1274" s="4" t="n">
        <v>1</v>
      </c>
      <c r="F1274" s="4" t="n">
        <v>0</v>
      </c>
      <c r="G1274" s="4" t="n">
        <v>10</v>
      </c>
      <c r="H1274" s="4" t="n">
        <v>30</v>
      </c>
      <c r="I1274" s="4" t="n">
        <v>5</v>
      </c>
      <c r="J1274" s="4" t="n">
        <v>24</v>
      </c>
      <c r="K1274" s="4" t="n">
        <v>6</v>
      </c>
      <c r="L1274" s="4" t="n">
        <v>3</v>
      </c>
      <c r="M1274" s="4" t="n">
        <v>8</v>
      </c>
      <c r="N1274" s="4" t="n">
        <v>2</v>
      </c>
      <c r="O1274" s="4" t="n">
        <v>2</v>
      </c>
      <c r="P1274" s="4" t="n">
        <v>0</v>
      </c>
      <c r="Q1274" s="4" t="n">
        <v>4</v>
      </c>
      <c r="R1274" s="4" t="n">
        <v>5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47</v>
      </c>
      <c r="AA1274" s="4" t="str">
        <f aca="false">IF(AND(Z1274 &lt; 36, Z1274&gt;23), "24-35",
IF(AND(Z1274 &lt; 51, Z1274&gt;35), "36-50",
IF(AND(Z1274 &lt; 66, Z1274&gt;50), "51-65",
IF(Z1274&gt;65, "66+", "?"))))</f>
        <v>36-50</v>
      </c>
      <c r="AB1274" s="4" t="n">
        <v>2262</v>
      </c>
      <c r="AC1274" s="4" t="n">
        <v>0</v>
      </c>
      <c r="AD1274" s="4" t="n">
        <v>1</v>
      </c>
      <c r="AE1274" s="4" t="n">
        <v>0</v>
      </c>
      <c r="AF1274" s="4" t="n">
        <v>0</v>
      </c>
      <c r="AG1274" s="4" t="n">
        <v>0</v>
      </c>
      <c r="AH1274" s="4" t="n">
        <v>1</v>
      </c>
      <c r="AI1274" s="4" t="n">
        <v>0</v>
      </c>
      <c r="AJ1274" s="4" t="n">
        <v>0</v>
      </c>
      <c r="AK1274" s="4" t="n">
        <v>0</v>
      </c>
      <c r="AL1274" s="4" t="n">
        <v>60</v>
      </c>
      <c r="AM1274" s="5" t="n">
        <v>42587</v>
      </c>
      <c r="AN1274" s="3" t="n">
        <f aca="false">MONTH(AM1274)</f>
        <v>8</v>
      </c>
      <c r="AO1274" s="3" t="str">
        <f aca="false">TEXT(AM1274,"mmmm")</f>
        <v>August</v>
      </c>
    </row>
    <row r="1275" customFormat="false" ht="12.75" hidden="true" customHeight="false" outlineLevel="0" collapsed="false">
      <c r="A1275" s="3" t="n">
        <v>1274</v>
      </c>
      <c r="B1275" s="4" t="n">
        <v>42997</v>
      </c>
      <c r="C1275" s="4" t="n">
        <v>10</v>
      </c>
      <c r="E1275" s="4" t="n">
        <v>1</v>
      </c>
      <c r="F1275" s="4" t="n">
        <v>1</v>
      </c>
      <c r="G1275" s="4" t="n">
        <v>91</v>
      </c>
      <c r="H1275" s="4" t="n">
        <v>4</v>
      </c>
      <c r="I1275" s="4" t="n">
        <v>0</v>
      </c>
      <c r="J1275" s="4" t="n">
        <v>5</v>
      </c>
      <c r="K1275" s="4" t="n">
        <v>0</v>
      </c>
      <c r="L1275" s="4" t="n">
        <v>1</v>
      </c>
      <c r="M1275" s="4" t="n">
        <v>5</v>
      </c>
      <c r="N1275" s="4" t="n">
        <v>1</v>
      </c>
      <c r="O1275" s="4" t="n">
        <v>1</v>
      </c>
      <c r="P1275" s="4" t="n">
        <v>0</v>
      </c>
      <c r="Q1275" s="4" t="n">
        <v>2</v>
      </c>
      <c r="R1275" s="4" t="n">
        <v>7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43</v>
      </c>
      <c r="AA1275" s="4" t="str">
        <f aca="false">IF(AND(Z1275 &lt; 36, Z1275&gt;23), "24-35",
IF(AND(Z1275 &lt; 51, Z1275&gt;35), "36-50",
IF(AND(Z1275 &lt; 66, Z1275&gt;50), "51-65",
IF(Z1275&gt;65, "66+", "?"))))</f>
        <v>36-50</v>
      </c>
      <c r="AB1275" s="4" t="n">
        <v>2363</v>
      </c>
      <c r="AC1275" s="4" t="n">
        <v>0</v>
      </c>
      <c r="AD1275" s="4" t="n">
        <v>0</v>
      </c>
      <c r="AE1275" s="4" t="n">
        <v>1</v>
      </c>
      <c r="AF1275" s="4" t="n">
        <v>0</v>
      </c>
      <c r="AG1275" s="4" t="n">
        <v>0</v>
      </c>
      <c r="AH1275" s="4" t="n">
        <v>0</v>
      </c>
      <c r="AI1275" s="4" t="n">
        <v>0</v>
      </c>
      <c r="AJ1275" s="4" t="n">
        <v>0</v>
      </c>
      <c r="AK1275" s="4" t="n">
        <v>1</v>
      </c>
      <c r="AL1275" s="4" t="n">
        <v>5</v>
      </c>
      <c r="AM1275" s="5" t="n">
        <v>42486</v>
      </c>
      <c r="AN1275" s="3" t="n">
        <f aca="false">MONTH(AM1275)</f>
        <v>4</v>
      </c>
      <c r="AO1275" s="3" t="str">
        <f aca="false">TEXT(AM1275,"mmmm")</f>
        <v>April</v>
      </c>
    </row>
    <row r="1276" customFormat="false" ht="12.75" hidden="true" customHeight="false" outlineLevel="0" collapsed="false">
      <c r="A1276" s="3" t="n">
        <v>1275</v>
      </c>
      <c r="B1276" s="4" t="n">
        <v>48918</v>
      </c>
      <c r="C1276" s="4" t="n">
        <v>61</v>
      </c>
      <c r="E1276" s="4" t="n">
        <v>1</v>
      </c>
      <c r="F1276" s="4" t="n">
        <v>1</v>
      </c>
      <c r="G1276" s="4" t="n">
        <v>21</v>
      </c>
      <c r="H1276" s="4" t="n">
        <v>52</v>
      </c>
      <c r="I1276" s="4" t="n">
        <v>0</v>
      </c>
      <c r="J1276" s="4" t="n">
        <v>9</v>
      </c>
      <c r="K1276" s="4" t="n">
        <v>0</v>
      </c>
      <c r="L1276" s="4" t="n">
        <v>0</v>
      </c>
      <c r="M1276" s="4" t="n">
        <v>1</v>
      </c>
      <c r="N1276" s="4" t="n">
        <v>2</v>
      </c>
      <c r="O1276" s="4" t="n">
        <v>1</v>
      </c>
      <c r="P1276" s="4" t="n">
        <v>0</v>
      </c>
      <c r="Q1276" s="4" t="n">
        <v>4</v>
      </c>
      <c r="R1276" s="4" t="n">
        <v>4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  <c r="Z1276" s="4" t="n">
        <v>57</v>
      </c>
      <c r="AA1276" s="4" t="str">
        <f aca="false">IF(AND(Z1276 &lt; 36, Z1276&gt;23), "24-35",
IF(AND(Z1276 &lt; 51, Z1276&gt;35), "36-50",
IF(AND(Z1276 &lt; 66, Z1276&gt;50), "51-65",
IF(Z1276&gt;65, "66+", "?"))))</f>
        <v>51-65</v>
      </c>
      <c r="AB1276" s="4" t="n">
        <v>2237</v>
      </c>
      <c r="AC1276" s="4" t="n">
        <v>0</v>
      </c>
      <c r="AD1276" s="4" t="n">
        <v>0</v>
      </c>
      <c r="AE1276" s="4" t="n">
        <v>1</v>
      </c>
      <c r="AF1276" s="4" t="n">
        <v>0</v>
      </c>
      <c r="AG1276" s="4" t="n">
        <v>0</v>
      </c>
      <c r="AH1276" s="4" t="n">
        <v>0</v>
      </c>
      <c r="AI1276" s="4" t="n">
        <v>0</v>
      </c>
      <c r="AJ1276" s="4" t="n">
        <v>0</v>
      </c>
      <c r="AK1276" s="4" t="n">
        <v>1</v>
      </c>
      <c r="AL1276" s="4" t="n">
        <v>60</v>
      </c>
      <c r="AM1276" s="5" t="n">
        <v>42612</v>
      </c>
      <c r="AN1276" s="3" t="n">
        <f aca="false">MONTH(AM1276)</f>
        <v>8</v>
      </c>
      <c r="AO1276" s="3" t="str">
        <f aca="false">TEXT(AM1276,"mmmm")</f>
        <v>August</v>
      </c>
    </row>
    <row r="1277" customFormat="false" ht="12.75" hidden="true" customHeight="false" outlineLevel="0" collapsed="false">
      <c r="A1277" s="3" t="n">
        <v>1276</v>
      </c>
      <c r="B1277" s="4" t="n">
        <v>60033</v>
      </c>
      <c r="C1277" s="4" t="n">
        <v>150</v>
      </c>
      <c r="E1277" s="4" t="n">
        <v>0</v>
      </c>
      <c r="F1277" s="4" t="n">
        <v>1</v>
      </c>
      <c r="G1277" s="4" t="n">
        <v>28</v>
      </c>
      <c r="H1277" s="4" t="n">
        <v>62</v>
      </c>
      <c r="I1277" s="4" t="n">
        <v>1</v>
      </c>
      <c r="J1277" s="4" t="n">
        <v>57</v>
      </c>
      <c r="K1277" s="4" t="n">
        <v>19</v>
      </c>
      <c r="L1277" s="4" t="n">
        <v>11</v>
      </c>
      <c r="M1277" s="4" t="n">
        <v>48</v>
      </c>
      <c r="N1277" s="4" t="n">
        <v>2</v>
      </c>
      <c r="O1277" s="4" t="n">
        <v>2</v>
      </c>
      <c r="P1277" s="4" t="n">
        <v>1</v>
      </c>
      <c r="Q1277" s="4" t="n">
        <v>5</v>
      </c>
      <c r="R1277" s="4" t="n">
        <v>2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n">
        <v>66</v>
      </c>
      <c r="AA1277" s="4" t="str">
        <f aca="false">IF(AND(Z1277 &lt; 36, Z1277&gt;23), "24-35",
IF(AND(Z1277 &lt; 51, Z1277&gt;35), "36-50",
IF(AND(Z1277 &lt; 66, Z1277&gt;50), "51-65",
IF(Z1277&gt;65, "66+", "?"))))</f>
        <v>66+</v>
      </c>
      <c r="AB1277" s="4" t="n">
        <v>2251</v>
      </c>
      <c r="AC1277" s="4" t="n">
        <v>0</v>
      </c>
      <c r="AD1277" s="4" t="n">
        <v>0</v>
      </c>
      <c r="AE1277" s="4" t="n">
        <v>0</v>
      </c>
      <c r="AF1277" s="4" t="n">
        <v>1</v>
      </c>
      <c r="AG1277" s="4" t="n">
        <v>0</v>
      </c>
      <c r="AH1277" s="4" t="n">
        <v>0</v>
      </c>
      <c r="AI1277" s="4" t="n">
        <v>0</v>
      </c>
      <c r="AJ1277" s="4" t="n">
        <v>1</v>
      </c>
      <c r="AK1277" s="4" t="n">
        <v>0</v>
      </c>
      <c r="AL1277" s="4" t="n">
        <v>102</v>
      </c>
      <c r="AM1277" s="5" t="n">
        <v>42598</v>
      </c>
      <c r="AN1277" s="3" t="n">
        <f aca="false">MONTH(AM1277)</f>
        <v>8</v>
      </c>
      <c r="AO1277" s="3" t="str">
        <f aca="false">TEXT(AM1277,"mmmm")</f>
        <v>August</v>
      </c>
    </row>
    <row r="1278" customFormat="false" ht="12.75" hidden="true" customHeight="false" outlineLevel="0" collapsed="false">
      <c r="A1278" s="3" t="n">
        <v>1277</v>
      </c>
      <c r="B1278" s="4" t="n">
        <v>34043</v>
      </c>
      <c r="C1278" s="4" t="n">
        <v>39</v>
      </c>
      <c r="E1278" s="4" t="n">
        <v>1</v>
      </c>
      <c r="F1278" s="4" t="n">
        <v>0</v>
      </c>
      <c r="G1278" s="4" t="n">
        <v>97</v>
      </c>
      <c r="H1278" s="4" t="n">
        <v>20</v>
      </c>
      <c r="I1278" s="4" t="n">
        <v>2</v>
      </c>
      <c r="J1278" s="4" t="n">
        <v>14</v>
      </c>
      <c r="K1278" s="4" t="n">
        <v>3</v>
      </c>
      <c r="L1278" s="4" t="n">
        <v>0</v>
      </c>
      <c r="M1278" s="4" t="n">
        <v>10</v>
      </c>
      <c r="N1278" s="4" t="n">
        <v>1</v>
      </c>
      <c r="O1278" s="4" t="n">
        <v>2</v>
      </c>
      <c r="P1278" s="4" t="n">
        <v>0</v>
      </c>
      <c r="Q1278" s="4" t="n">
        <v>2</v>
      </c>
      <c r="R1278" s="4" t="n">
        <v>9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42</v>
      </c>
      <c r="AA1278" s="4" t="str">
        <f aca="false">IF(AND(Z1278 &lt; 36, Z1278&gt;23), "24-35",
IF(AND(Z1278 &lt; 51, Z1278&gt;35), "36-50",
IF(AND(Z1278 &lt; 66, Z1278&gt;50), "51-65",
IF(Z1278&gt;65, "66+", "?"))))</f>
        <v>36-50</v>
      </c>
      <c r="AB1278" s="4" t="n">
        <v>2406</v>
      </c>
      <c r="AC1278" s="4" t="n">
        <v>0</v>
      </c>
      <c r="AD1278" s="4" t="n">
        <v>0</v>
      </c>
      <c r="AE1278" s="4" t="n">
        <v>0</v>
      </c>
      <c r="AF1278" s="4" t="n">
        <v>1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1</v>
      </c>
      <c r="AL1278" s="4" t="n">
        <v>29</v>
      </c>
      <c r="AM1278" s="5" t="n">
        <v>42443</v>
      </c>
      <c r="AN1278" s="3" t="n">
        <f aca="false">MONTH(AM1278)</f>
        <v>3</v>
      </c>
      <c r="AO1278" s="3" t="str">
        <f aca="false">TEXT(AM1278,"mmmm")</f>
        <v>March</v>
      </c>
    </row>
    <row r="1279" customFormat="false" ht="12.75" hidden="true" customHeight="false" outlineLevel="0" collapsed="false">
      <c r="A1279" s="3" t="n">
        <v>1278</v>
      </c>
      <c r="B1279" s="4" t="n">
        <v>57811</v>
      </c>
      <c r="C1279" s="4" t="n">
        <v>724</v>
      </c>
      <c r="E1279" s="4" t="n">
        <v>0</v>
      </c>
      <c r="F1279" s="4" t="n">
        <v>1</v>
      </c>
      <c r="G1279" s="4" t="n">
        <v>49</v>
      </c>
      <c r="H1279" s="4" t="n">
        <v>545</v>
      </c>
      <c r="I1279" s="4" t="n">
        <v>7</v>
      </c>
      <c r="J1279" s="4" t="n">
        <v>114</v>
      </c>
      <c r="K1279" s="4" t="n">
        <v>37</v>
      </c>
      <c r="L1279" s="4" t="n">
        <v>21</v>
      </c>
      <c r="M1279" s="4" t="n">
        <v>78</v>
      </c>
      <c r="N1279" s="4" t="n">
        <v>5</v>
      </c>
      <c r="O1279" s="4" t="n">
        <v>7</v>
      </c>
      <c r="P1279" s="4" t="n">
        <v>2</v>
      </c>
      <c r="Q1279" s="4" t="n">
        <v>11</v>
      </c>
      <c r="R1279" s="4" t="n">
        <v>5</v>
      </c>
      <c r="S1279" s="4" t="n">
        <v>0</v>
      </c>
      <c r="T1279" s="4" t="n">
        <v>0</v>
      </c>
      <c r="U1279" s="4" t="n">
        <v>0</v>
      </c>
      <c r="V1279" s="4" t="n">
        <v>1</v>
      </c>
      <c r="W1279" s="4" t="n">
        <v>0</v>
      </c>
      <c r="X1279" s="4" t="n">
        <v>0</v>
      </c>
      <c r="Y1279" s="4" t="n">
        <v>0</v>
      </c>
      <c r="Z1279" s="4" t="n">
        <v>54</v>
      </c>
      <c r="AA1279" s="4" t="str">
        <f aca="false">IF(AND(Z1279 &lt; 36, Z1279&gt;23), "24-35",
IF(AND(Z1279 &lt; 51, Z1279&gt;35), "36-50",
IF(AND(Z1279 &lt; 66, Z1279&gt;50), "51-65",
IF(Z1279&gt;65, "66+", "?"))))</f>
        <v>51-65</v>
      </c>
      <c r="AB1279" s="4" t="n">
        <v>2529</v>
      </c>
      <c r="AC1279" s="4" t="n">
        <v>0</v>
      </c>
      <c r="AD1279" s="4" t="n">
        <v>0</v>
      </c>
      <c r="AE1279" s="4" t="n">
        <v>0</v>
      </c>
      <c r="AF1279" s="4" t="n">
        <v>1</v>
      </c>
      <c r="AG1279" s="4" t="n">
        <v>0</v>
      </c>
      <c r="AH1279" s="4" t="n">
        <v>0</v>
      </c>
      <c r="AI1279" s="4" t="n">
        <v>1</v>
      </c>
      <c r="AJ1279" s="4" t="n">
        <v>0</v>
      </c>
      <c r="AK1279" s="4" t="n">
        <v>0</v>
      </c>
      <c r="AL1279" s="4" t="n">
        <v>646</v>
      </c>
      <c r="AM1279" s="5" t="n">
        <v>42320</v>
      </c>
      <c r="AN1279" s="3" t="n">
        <f aca="false">MONTH(AM1279)</f>
        <v>11</v>
      </c>
      <c r="AO1279" s="3" t="str">
        <f aca="false">TEXT(AM1279,"mmmm")</f>
        <v>November</v>
      </c>
    </row>
    <row r="1280" customFormat="false" ht="12.75" hidden="false" customHeight="false" outlineLevel="0" collapsed="false">
      <c r="A1280" s="3" t="n">
        <v>1279</v>
      </c>
      <c r="B1280" s="4" t="n">
        <v>88097</v>
      </c>
      <c r="C1280" s="4" t="n">
        <v>769</v>
      </c>
      <c r="D1280" s="4" t="n">
        <f aca="false">C1280*100/B1280</f>
        <v>0.872901460889701</v>
      </c>
      <c r="E1280" s="4" t="n">
        <v>1</v>
      </c>
      <c r="F1280" s="4" t="n">
        <v>0</v>
      </c>
      <c r="G1280" s="4" t="n">
        <v>24</v>
      </c>
      <c r="H1280" s="4" t="n">
        <v>163</v>
      </c>
      <c r="I1280" s="4" t="n">
        <v>0</v>
      </c>
      <c r="J1280" s="4" t="n">
        <v>480</v>
      </c>
      <c r="K1280" s="4" t="n">
        <v>0</v>
      </c>
      <c r="L1280" s="4" t="n">
        <v>126</v>
      </c>
      <c r="M1280" s="4" t="n">
        <v>75</v>
      </c>
      <c r="N1280" s="4" t="n">
        <v>1</v>
      </c>
      <c r="O1280" s="4" t="n">
        <v>6</v>
      </c>
      <c r="P1280" s="4" t="n">
        <v>5</v>
      </c>
      <c r="Q1280" s="4" t="n">
        <v>8</v>
      </c>
      <c r="R1280" s="4" t="n">
        <v>9</v>
      </c>
      <c r="S1280" s="4" t="n">
        <v>1</v>
      </c>
      <c r="T1280" s="4" t="n">
        <v>0</v>
      </c>
      <c r="U1280" s="4" t="n">
        <v>0</v>
      </c>
      <c r="V1280" s="4" t="n">
        <v>1</v>
      </c>
      <c r="W1280" s="4" t="n">
        <v>1</v>
      </c>
      <c r="X1280" s="4" t="n">
        <v>0</v>
      </c>
      <c r="Y1280" s="4" t="n">
        <v>1</v>
      </c>
      <c r="Z1280" s="4" t="n">
        <v>42</v>
      </c>
      <c r="AA1280" s="4" t="str">
        <f aca="false">IF(AND(Z1280 &lt; 36, Z1280&gt;23), "24-35",
IF(AND(Z1280 &lt; 51, Z1280&gt;35), "36-50",
IF(AND(Z1280 &lt; 66, Z1280&gt;50), "51-65",
IF(Z1280&gt;65, "66+", "?"))))</f>
        <v>36-50</v>
      </c>
      <c r="AB1280" s="4" t="n">
        <v>2839</v>
      </c>
      <c r="AC1280" s="4" t="n">
        <v>0</v>
      </c>
      <c r="AD1280" s="4" t="n">
        <v>1</v>
      </c>
      <c r="AE1280" s="4" t="n">
        <v>0</v>
      </c>
      <c r="AF1280" s="4" t="n">
        <v>0</v>
      </c>
      <c r="AG1280" s="4" t="n">
        <v>0</v>
      </c>
      <c r="AH1280" s="4" t="n">
        <v>0</v>
      </c>
      <c r="AI1280" s="4" t="n">
        <v>0</v>
      </c>
      <c r="AJ1280" s="4" t="n">
        <v>1</v>
      </c>
      <c r="AK1280" s="4" t="n">
        <v>0</v>
      </c>
      <c r="AL1280" s="4" t="n">
        <v>694</v>
      </c>
      <c r="AM1280" s="5" t="n">
        <v>42010</v>
      </c>
      <c r="AN1280" s="3" t="n">
        <f aca="false">MONTH(AM1280)</f>
        <v>1</v>
      </c>
      <c r="AO1280" s="3" t="str">
        <f aca="false">TEXT(AM1280,"mmmm")</f>
        <v>January</v>
      </c>
    </row>
    <row r="1281" customFormat="false" ht="12.75" hidden="true" customHeight="false" outlineLevel="0" collapsed="false">
      <c r="A1281" s="3" t="n">
        <v>1280</v>
      </c>
      <c r="B1281" s="4" t="n">
        <v>7500</v>
      </c>
      <c r="C1281" s="4" t="n">
        <v>32</v>
      </c>
      <c r="E1281" s="4" t="n">
        <v>1</v>
      </c>
      <c r="F1281" s="4" t="n">
        <v>1</v>
      </c>
      <c r="G1281" s="4" t="n">
        <v>5</v>
      </c>
      <c r="H1281" s="4" t="n">
        <v>6</v>
      </c>
      <c r="I1281" s="4" t="n">
        <v>5</v>
      </c>
      <c r="J1281" s="4" t="n">
        <v>4</v>
      </c>
      <c r="K1281" s="4" t="n">
        <v>13</v>
      </c>
      <c r="L1281" s="4" t="n">
        <v>4</v>
      </c>
      <c r="M1281" s="4" t="n">
        <v>25</v>
      </c>
      <c r="N1281" s="4" t="n">
        <v>4</v>
      </c>
      <c r="O1281" s="4" t="n">
        <v>2</v>
      </c>
      <c r="P1281" s="4" t="n">
        <v>1</v>
      </c>
      <c r="Q1281" s="4" t="n">
        <v>3</v>
      </c>
      <c r="R1281" s="4" t="n">
        <v>6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42</v>
      </c>
      <c r="AA1281" s="4" t="str">
        <f aca="false">IF(AND(Z1281 &lt; 36, Z1281&gt;23), "24-35",
IF(AND(Z1281 &lt; 51, Z1281&gt;35), "36-50",
IF(AND(Z1281 &lt; 66, Z1281&gt;50), "51-65",
IF(Z1281&gt;65, "66+", "?"))))</f>
        <v>36-50</v>
      </c>
      <c r="AB1281" s="4" t="n">
        <v>2708</v>
      </c>
      <c r="AC1281" s="4" t="n">
        <v>0</v>
      </c>
      <c r="AD1281" s="4" t="n">
        <v>0</v>
      </c>
      <c r="AE1281" s="4" t="n">
        <v>1</v>
      </c>
      <c r="AF1281" s="4" t="n">
        <v>0</v>
      </c>
      <c r="AG1281" s="4" t="n">
        <v>0</v>
      </c>
      <c r="AH1281" s="4" t="n">
        <v>0</v>
      </c>
      <c r="AI1281" s="4" t="n">
        <v>1</v>
      </c>
      <c r="AJ1281" s="4" t="n">
        <v>0</v>
      </c>
      <c r="AK1281" s="4" t="n">
        <v>0</v>
      </c>
      <c r="AL1281" s="4" t="n">
        <v>7</v>
      </c>
      <c r="AM1281" s="5" t="n">
        <v>42141</v>
      </c>
      <c r="AN1281" s="3" t="n">
        <f aca="false">MONTH(AM1281)</f>
        <v>5</v>
      </c>
      <c r="AO1281" s="3" t="str">
        <f aca="false">TEXT(AM1281,"mmmm")</f>
        <v>May</v>
      </c>
    </row>
    <row r="1282" customFormat="false" ht="12.75" hidden="false" customHeight="false" outlineLevel="0" collapsed="false">
      <c r="A1282" s="3" t="n">
        <v>1281</v>
      </c>
      <c r="B1282" s="4" t="n">
        <v>56534</v>
      </c>
      <c r="C1282" s="4" t="n">
        <v>769</v>
      </c>
      <c r="D1282" s="4" t="n">
        <f aca="false">C1282*100/B1282</f>
        <v>1.36024339335621</v>
      </c>
      <c r="E1282" s="4" t="n">
        <v>0</v>
      </c>
      <c r="F1282" s="4" t="n">
        <v>1</v>
      </c>
      <c r="G1282" s="4" t="n">
        <v>35</v>
      </c>
      <c r="H1282" s="4" t="n">
        <v>691</v>
      </c>
      <c r="I1282" s="4" t="n">
        <v>7</v>
      </c>
      <c r="J1282" s="4" t="n">
        <v>61</v>
      </c>
      <c r="K1282" s="4" t="n">
        <v>10</v>
      </c>
      <c r="L1282" s="4" t="n">
        <v>0</v>
      </c>
      <c r="M1282" s="4" t="n">
        <v>46</v>
      </c>
      <c r="N1282" s="4" t="n">
        <v>4</v>
      </c>
      <c r="O1282" s="4" t="n">
        <v>10</v>
      </c>
      <c r="P1282" s="4" t="n">
        <v>4</v>
      </c>
      <c r="Q1282" s="4" t="n">
        <v>7</v>
      </c>
      <c r="R1282" s="4" t="n">
        <v>8</v>
      </c>
      <c r="S1282" s="4" t="n">
        <v>0</v>
      </c>
      <c r="T1282" s="4" t="n">
        <v>1</v>
      </c>
      <c r="U1282" s="4" t="n">
        <v>0</v>
      </c>
      <c r="V1282" s="4" t="n">
        <v>1</v>
      </c>
      <c r="W1282" s="4" t="n">
        <v>0</v>
      </c>
      <c r="X1282" s="4" t="n">
        <v>0</v>
      </c>
      <c r="Y1282" s="4" t="n">
        <v>1</v>
      </c>
      <c r="Z1282" s="4" t="n">
        <v>52</v>
      </c>
      <c r="AA1282" s="4" t="str">
        <f aca="false">IF(AND(Z1282 &lt; 36, Z1282&gt;23), "24-35",
IF(AND(Z1282 &lt; 51, Z1282&gt;35), "36-50",
IF(AND(Z1282 &lt; 66, Z1282&gt;50), "51-65",
IF(Z1282&gt;65, "66+", "?"))))</f>
        <v>51-65</v>
      </c>
      <c r="AB1282" s="4" t="n">
        <v>2500</v>
      </c>
      <c r="AC1282" s="4" t="n">
        <v>0</v>
      </c>
      <c r="AD1282" s="4" t="n">
        <v>0</v>
      </c>
      <c r="AE1282" s="4" t="n">
        <v>0</v>
      </c>
      <c r="AF1282" s="4" t="n">
        <v>1</v>
      </c>
      <c r="AG1282" s="4" t="n">
        <v>0</v>
      </c>
      <c r="AH1282" s="4" t="n">
        <v>0</v>
      </c>
      <c r="AI1282" s="4" t="n">
        <v>1</v>
      </c>
      <c r="AJ1282" s="4" t="n">
        <v>0</v>
      </c>
      <c r="AK1282" s="4" t="n">
        <v>0</v>
      </c>
      <c r="AL1282" s="4" t="n">
        <v>723</v>
      </c>
      <c r="AM1282" s="5" t="n">
        <v>42349</v>
      </c>
      <c r="AN1282" s="3" t="n">
        <f aca="false">MONTH(AM1282)</f>
        <v>12</v>
      </c>
      <c r="AO1282" s="3" t="str">
        <f aca="false">TEXT(AM1282,"mmmm")</f>
        <v>December</v>
      </c>
    </row>
    <row r="1283" customFormat="false" ht="12.75" hidden="true" customHeight="false" outlineLevel="0" collapsed="false">
      <c r="A1283" s="3" t="n">
        <v>1282</v>
      </c>
      <c r="B1283" s="4" t="n">
        <v>23148</v>
      </c>
      <c r="C1283" s="4" t="n">
        <v>27</v>
      </c>
      <c r="E1283" s="4" t="n">
        <v>0</v>
      </c>
      <c r="F1283" s="4" t="n">
        <v>0</v>
      </c>
      <c r="G1283" s="4" t="n">
        <v>83</v>
      </c>
      <c r="H1283" s="4" t="n">
        <v>4</v>
      </c>
      <c r="I1283" s="4" t="n">
        <v>6</v>
      </c>
      <c r="J1283" s="4" t="n">
        <v>8</v>
      </c>
      <c r="K1283" s="4" t="n">
        <v>6</v>
      </c>
      <c r="L1283" s="4" t="n">
        <v>3</v>
      </c>
      <c r="M1283" s="4" t="n">
        <v>10</v>
      </c>
      <c r="N1283" s="4" t="n">
        <v>1</v>
      </c>
      <c r="O1283" s="4" t="n">
        <v>2</v>
      </c>
      <c r="P1283" s="4" t="n">
        <v>0</v>
      </c>
      <c r="Q1283" s="4" t="n">
        <v>3</v>
      </c>
      <c r="R1283" s="4" t="n">
        <v>7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35</v>
      </c>
      <c r="AA1283" s="4" t="str">
        <f aca="false">IF(AND(Z1283 &lt; 36, Z1283&gt;23), "24-35",
IF(AND(Z1283 &lt; 51, Z1283&gt;35), "36-50",
IF(AND(Z1283 &lt; 66, Z1283&gt;50), "51-65",
IF(Z1283&gt;65, "66+", "?"))))</f>
        <v>24-35</v>
      </c>
      <c r="AB1283" s="4" t="n">
        <v>2290</v>
      </c>
      <c r="AC1283" s="4" t="n">
        <v>0</v>
      </c>
      <c r="AD1283" s="4" t="n">
        <v>1</v>
      </c>
      <c r="AE1283" s="4" t="n">
        <v>0</v>
      </c>
      <c r="AF1283" s="4" t="n">
        <v>0</v>
      </c>
      <c r="AG1283" s="4" t="n">
        <v>0</v>
      </c>
      <c r="AH1283" s="4" t="n">
        <v>1</v>
      </c>
      <c r="AI1283" s="4" t="n">
        <v>0</v>
      </c>
      <c r="AJ1283" s="4" t="n">
        <v>0</v>
      </c>
      <c r="AK1283" s="4" t="n">
        <v>0</v>
      </c>
      <c r="AL1283" s="4" t="n">
        <v>17</v>
      </c>
      <c r="AM1283" s="5" t="n">
        <v>42559</v>
      </c>
      <c r="AN1283" s="3" t="n">
        <f aca="false">MONTH(AM1283)</f>
        <v>7</v>
      </c>
      <c r="AO1283" s="3" t="str">
        <f aca="false">TEXT(AM1283,"mmmm")</f>
        <v>July</v>
      </c>
    </row>
    <row r="1284" customFormat="false" ht="12.75" hidden="true" customHeight="false" outlineLevel="0" collapsed="false">
      <c r="A1284" s="3" t="n">
        <v>1283</v>
      </c>
      <c r="B1284" s="4" t="n">
        <v>44267</v>
      </c>
      <c r="C1284" s="4" t="n">
        <v>261</v>
      </c>
      <c r="E1284" s="4" t="n">
        <v>1</v>
      </c>
      <c r="F1284" s="4" t="n">
        <v>1</v>
      </c>
      <c r="G1284" s="4" t="n">
        <v>48</v>
      </c>
      <c r="H1284" s="4" t="n">
        <v>183</v>
      </c>
      <c r="I1284" s="4" t="n">
        <v>5</v>
      </c>
      <c r="J1284" s="4" t="n">
        <v>65</v>
      </c>
      <c r="K1284" s="4" t="n">
        <v>3</v>
      </c>
      <c r="L1284" s="4" t="n">
        <v>5</v>
      </c>
      <c r="M1284" s="4" t="n">
        <v>49</v>
      </c>
      <c r="N1284" s="4" t="n">
        <v>5</v>
      </c>
      <c r="O1284" s="4" t="n">
        <v>5</v>
      </c>
      <c r="P1284" s="4" t="n">
        <v>2</v>
      </c>
      <c r="Q1284" s="4" t="n">
        <v>4</v>
      </c>
      <c r="R1284" s="4" t="n">
        <v>9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50</v>
      </c>
      <c r="AA1284" s="4" t="str">
        <f aca="false">IF(AND(Z1284 &lt; 36, Z1284&gt;23), "24-35",
IF(AND(Z1284 &lt; 51, Z1284&gt;35), "36-50",
IF(AND(Z1284 &lt; 66, Z1284&gt;50), "51-65",
IF(Z1284&gt;65, "66+", "?"))))</f>
        <v>36-50</v>
      </c>
      <c r="AB1284" s="4" t="n">
        <v>2648</v>
      </c>
      <c r="AC1284" s="4" t="n">
        <v>1</v>
      </c>
      <c r="AD1284" s="4" t="n">
        <v>0</v>
      </c>
      <c r="AE1284" s="4" t="n">
        <v>0</v>
      </c>
      <c r="AF1284" s="4" t="n">
        <v>0</v>
      </c>
      <c r="AG1284" s="4" t="n">
        <v>0</v>
      </c>
      <c r="AH1284" s="4" t="n">
        <v>0</v>
      </c>
      <c r="AI1284" s="4" t="n">
        <v>1</v>
      </c>
      <c r="AJ1284" s="4" t="n">
        <v>0</v>
      </c>
      <c r="AK1284" s="4" t="n">
        <v>0</v>
      </c>
      <c r="AL1284" s="4" t="n">
        <v>212</v>
      </c>
      <c r="AM1284" s="5" t="n">
        <v>42201</v>
      </c>
      <c r="AN1284" s="3" t="n">
        <f aca="false">MONTH(AM1284)</f>
        <v>7</v>
      </c>
      <c r="AO1284" s="3" t="str">
        <f aca="false">TEXT(AM1284,"mmmm")</f>
        <v>July</v>
      </c>
    </row>
    <row r="1285" customFormat="false" ht="12.75" hidden="true" customHeight="false" outlineLevel="0" collapsed="false">
      <c r="A1285" s="3" t="n">
        <v>1284</v>
      </c>
      <c r="B1285" s="4" t="n">
        <v>71626</v>
      </c>
      <c r="C1285" s="4" t="n">
        <v>1233</v>
      </c>
      <c r="E1285" s="4" t="n">
        <v>0</v>
      </c>
      <c r="F1285" s="4" t="n">
        <v>0</v>
      </c>
      <c r="G1285" s="4" t="n">
        <v>94</v>
      </c>
      <c r="H1285" s="4" t="n">
        <v>546</v>
      </c>
      <c r="I1285" s="4" t="n">
        <v>72</v>
      </c>
      <c r="J1285" s="4" t="n">
        <v>376</v>
      </c>
      <c r="K1285" s="4" t="n">
        <v>94</v>
      </c>
      <c r="L1285" s="4" t="n">
        <v>145</v>
      </c>
      <c r="M1285" s="4" t="n">
        <v>72</v>
      </c>
      <c r="N1285" s="4" t="n">
        <v>1</v>
      </c>
      <c r="O1285" s="4" t="n">
        <v>5</v>
      </c>
      <c r="P1285" s="4" t="n">
        <v>5</v>
      </c>
      <c r="Q1285" s="4" t="n">
        <v>8</v>
      </c>
      <c r="R1285" s="4" t="n">
        <v>3</v>
      </c>
      <c r="S1285" s="4" t="n">
        <v>0</v>
      </c>
      <c r="T1285" s="4" t="n">
        <v>0</v>
      </c>
      <c r="U1285" s="4" t="n">
        <v>0</v>
      </c>
      <c r="V1285" s="4" t="n">
        <v>1</v>
      </c>
      <c r="W1285" s="4" t="n">
        <v>0</v>
      </c>
      <c r="X1285" s="4" t="n">
        <v>0</v>
      </c>
      <c r="Y1285" s="4" t="n">
        <v>0</v>
      </c>
      <c r="Z1285" s="4" t="n">
        <v>41</v>
      </c>
      <c r="AA1285" s="4" t="str">
        <f aca="false">IF(AND(Z1285 &lt; 36, Z1285&gt;23), "24-35",
IF(AND(Z1285 &lt; 51, Z1285&gt;35), "36-50",
IF(AND(Z1285 &lt; 66, Z1285&gt;50), "51-65",
IF(Z1285&gt;65, "66+", "?"))))</f>
        <v>36-50</v>
      </c>
      <c r="AB1285" s="4" t="n">
        <v>2764</v>
      </c>
      <c r="AC1285" s="4" t="n">
        <v>0</v>
      </c>
      <c r="AD1285" s="4" t="n">
        <v>1</v>
      </c>
      <c r="AE1285" s="4" t="n">
        <v>0</v>
      </c>
      <c r="AF1285" s="4" t="n">
        <v>0</v>
      </c>
      <c r="AG1285" s="4" t="n">
        <v>0</v>
      </c>
      <c r="AH1285" s="4" t="n">
        <v>0</v>
      </c>
      <c r="AI1285" s="4" t="n">
        <v>1</v>
      </c>
      <c r="AJ1285" s="4" t="n">
        <v>0</v>
      </c>
      <c r="AK1285" s="4" t="n">
        <v>0</v>
      </c>
      <c r="AL1285" s="4" t="n">
        <v>1161</v>
      </c>
      <c r="AM1285" s="5" t="n">
        <v>42085</v>
      </c>
      <c r="AN1285" s="3" t="n">
        <f aca="false">MONTH(AM1285)</f>
        <v>3</v>
      </c>
      <c r="AO1285" s="3" t="str">
        <f aca="false">TEXT(AM1285,"mmmm")</f>
        <v>March</v>
      </c>
    </row>
    <row r="1286" customFormat="false" ht="12.75" hidden="true" customHeight="false" outlineLevel="0" collapsed="false">
      <c r="A1286" s="3" t="n">
        <v>1285</v>
      </c>
      <c r="B1286" s="4" t="n">
        <v>60894</v>
      </c>
      <c r="C1286" s="4" t="n">
        <v>778</v>
      </c>
      <c r="E1286" s="4" t="n">
        <v>0</v>
      </c>
      <c r="F1286" s="4" t="n">
        <v>1</v>
      </c>
      <c r="G1286" s="4" t="n">
        <v>61</v>
      </c>
      <c r="H1286" s="4" t="n">
        <v>606</v>
      </c>
      <c r="I1286" s="4" t="n">
        <v>7</v>
      </c>
      <c r="J1286" s="4" t="n">
        <v>155</v>
      </c>
      <c r="K1286" s="4" t="n">
        <v>10</v>
      </c>
      <c r="L1286" s="4" t="n">
        <v>0</v>
      </c>
      <c r="M1286" s="4" t="n">
        <v>54</v>
      </c>
      <c r="N1286" s="4" t="n">
        <v>5</v>
      </c>
      <c r="O1286" s="4" t="n">
        <v>10</v>
      </c>
      <c r="P1286" s="4" t="n">
        <v>3</v>
      </c>
      <c r="Q1286" s="4" t="n">
        <v>8</v>
      </c>
      <c r="R1286" s="4" t="n">
        <v>7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54</v>
      </c>
      <c r="AA1286" s="4" t="str">
        <f aca="false">IF(AND(Z1286 &lt; 36, Z1286&gt;23), "24-35",
IF(AND(Z1286 &lt; 51, Z1286&gt;35), "36-50",
IF(AND(Z1286 &lt; 66, Z1286&gt;50), "51-65",
IF(Z1286&gt;65, "66+", "?"))))</f>
        <v>51-65</v>
      </c>
      <c r="AB1286" s="4" t="n">
        <v>2525</v>
      </c>
      <c r="AC1286" s="4" t="n">
        <v>0</v>
      </c>
      <c r="AD1286" s="4" t="n">
        <v>0</v>
      </c>
      <c r="AE1286" s="4" t="n">
        <v>0</v>
      </c>
      <c r="AF1286" s="4" t="n">
        <v>1</v>
      </c>
      <c r="AG1286" s="4" t="n">
        <v>0</v>
      </c>
      <c r="AH1286" s="4" t="n">
        <v>0</v>
      </c>
      <c r="AI1286" s="4" t="n">
        <v>1</v>
      </c>
      <c r="AJ1286" s="4" t="n">
        <v>0</v>
      </c>
      <c r="AK1286" s="4" t="n">
        <v>0</v>
      </c>
      <c r="AL1286" s="4" t="n">
        <v>724</v>
      </c>
      <c r="AM1286" s="5" t="n">
        <v>42324</v>
      </c>
      <c r="AN1286" s="3" t="n">
        <f aca="false">MONTH(AM1286)</f>
        <v>11</v>
      </c>
      <c r="AO1286" s="3" t="str">
        <f aca="false">TEXT(AM1286,"mmmm")</f>
        <v>November</v>
      </c>
    </row>
    <row r="1287" customFormat="false" ht="12.75" hidden="true" customHeight="false" outlineLevel="0" collapsed="false">
      <c r="A1287" s="3" t="n">
        <v>1286</v>
      </c>
      <c r="B1287" s="4" t="n">
        <v>50200</v>
      </c>
      <c r="C1287" s="4" t="n">
        <v>337</v>
      </c>
      <c r="E1287" s="4" t="n">
        <v>1</v>
      </c>
      <c r="F1287" s="4" t="n">
        <v>1</v>
      </c>
      <c r="G1287" s="4" t="n">
        <v>70</v>
      </c>
      <c r="H1287" s="4" t="n">
        <v>266</v>
      </c>
      <c r="I1287" s="4" t="n">
        <v>6</v>
      </c>
      <c r="J1287" s="4" t="n">
        <v>51</v>
      </c>
      <c r="K1287" s="4" t="n">
        <v>8</v>
      </c>
      <c r="L1287" s="4" t="n">
        <v>6</v>
      </c>
      <c r="M1287" s="4" t="n">
        <v>64</v>
      </c>
      <c r="N1287" s="4" t="n">
        <v>6</v>
      </c>
      <c r="O1287" s="4" t="n">
        <v>7</v>
      </c>
      <c r="P1287" s="4" t="n">
        <v>1</v>
      </c>
      <c r="Q1287" s="4" t="n">
        <v>5</v>
      </c>
      <c r="R1287" s="4" t="n">
        <v>8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44</v>
      </c>
      <c r="AA1287" s="4" t="str">
        <f aca="false">IF(AND(Z1287 &lt; 36, Z1287&gt;23), "24-35",
IF(AND(Z1287 &lt; 51, Z1287&gt;35), "36-50",
IF(AND(Z1287 &lt; 66, Z1287&gt;50), "51-65",
IF(Z1287&gt;65, "66+", "?"))))</f>
        <v>36-50</v>
      </c>
      <c r="AB1287" s="4" t="n">
        <v>2611</v>
      </c>
      <c r="AC1287" s="4" t="n">
        <v>0</v>
      </c>
      <c r="AD1287" s="4" t="n">
        <v>0</v>
      </c>
      <c r="AE1287" s="4" t="n">
        <v>0</v>
      </c>
      <c r="AF1287" s="4" t="n">
        <v>1</v>
      </c>
      <c r="AG1287" s="4" t="n">
        <v>0</v>
      </c>
      <c r="AH1287" s="4" t="n">
        <v>0</v>
      </c>
      <c r="AI1287" s="4" t="n">
        <v>1</v>
      </c>
      <c r="AJ1287" s="4" t="n">
        <v>0</v>
      </c>
      <c r="AK1287" s="4" t="n">
        <v>0</v>
      </c>
      <c r="AL1287" s="4" t="n">
        <v>273</v>
      </c>
      <c r="AM1287" s="5" t="n">
        <v>42238</v>
      </c>
      <c r="AN1287" s="3" t="n">
        <f aca="false">MONTH(AM1287)</f>
        <v>8</v>
      </c>
      <c r="AO1287" s="3" t="str">
        <f aca="false">TEXT(AM1287,"mmmm")</f>
        <v>August</v>
      </c>
    </row>
    <row r="1288" customFormat="false" ht="12.75" hidden="true" customHeight="false" outlineLevel="0" collapsed="false">
      <c r="A1288" s="3" t="n">
        <v>1287</v>
      </c>
      <c r="B1288" s="4" t="n">
        <v>81051</v>
      </c>
      <c r="C1288" s="4" t="n">
        <v>1487</v>
      </c>
      <c r="E1288" s="4" t="n">
        <v>0</v>
      </c>
      <c r="F1288" s="4" t="n">
        <v>0</v>
      </c>
      <c r="G1288" s="4" t="n">
        <v>43</v>
      </c>
      <c r="H1288" s="4" t="n">
        <v>1142</v>
      </c>
      <c r="I1288" s="4" t="n">
        <v>29</v>
      </c>
      <c r="J1288" s="4" t="n">
        <v>249</v>
      </c>
      <c r="K1288" s="4" t="n">
        <v>38</v>
      </c>
      <c r="L1288" s="4" t="n">
        <v>29</v>
      </c>
      <c r="M1288" s="4" t="n">
        <v>14</v>
      </c>
      <c r="N1288" s="4" t="n">
        <v>1</v>
      </c>
      <c r="O1288" s="4" t="n">
        <v>5</v>
      </c>
      <c r="P1288" s="4" t="n">
        <v>5</v>
      </c>
      <c r="Q1288" s="4" t="n">
        <v>12</v>
      </c>
      <c r="R1288" s="4" t="n">
        <v>2</v>
      </c>
      <c r="S1288" s="4" t="n">
        <v>0</v>
      </c>
      <c r="T1288" s="4" t="n">
        <v>0</v>
      </c>
      <c r="U1288" s="4" t="n">
        <v>0</v>
      </c>
      <c r="V1288" s="4" t="n">
        <v>1</v>
      </c>
      <c r="W1288" s="4" t="n">
        <v>1</v>
      </c>
      <c r="X1288" s="4" t="n">
        <v>0</v>
      </c>
      <c r="Y1288" s="4" t="n">
        <v>0</v>
      </c>
      <c r="Z1288" s="4" t="n">
        <v>55</v>
      </c>
      <c r="AA1288" s="4" t="str">
        <f aca="false">IF(AND(Z1288 &lt; 36, Z1288&gt;23), "24-35",
IF(AND(Z1288 &lt; 51, Z1288&gt;35), "36-50",
IF(AND(Z1288 &lt; 66, Z1288&gt;50), "51-65",
IF(Z1288&gt;65, "66+", "?"))))</f>
        <v>51-65</v>
      </c>
      <c r="AB1288" s="4" t="n">
        <v>2196</v>
      </c>
      <c r="AC1288" s="4" t="n">
        <v>0</v>
      </c>
      <c r="AD1288" s="4" t="n">
        <v>1</v>
      </c>
      <c r="AE1288" s="4" t="n">
        <v>0</v>
      </c>
      <c r="AF1288" s="4" t="n">
        <v>0</v>
      </c>
      <c r="AG1288" s="4" t="n">
        <v>0</v>
      </c>
      <c r="AH1288" s="4" t="n">
        <v>0</v>
      </c>
      <c r="AI1288" s="4" t="n">
        <v>0</v>
      </c>
      <c r="AJ1288" s="4" t="n">
        <v>0</v>
      </c>
      <c r="AK1288" s="4" t="n">
        <v>1</v>
      </c>
      <c r="AL1288" s="4" t="n">
        <v>1473</v>
      </c>
      <c r="AM1288" s="5" t="n">
        <v>42653</v>
      </c>
      <c r="AN1288" s="3" t="n">
        <f aca="false">MONTH(AM1288)</f>
        <v>10</v>
      </c>
      <c r="AO1288" s="3" t="str">
        <f aca="false">TEXT(AM1288,"mmmm")</f>
        <v>October</v>
      </c>
    </row>
    <row r="1289" customFormat="false" ht="12.75" hidden="false" customHeight="false" outlineLevel="0" collapsed="false">
      <c r="A1289" s="3" t="n">
        <v>1288</v>
      </c>
      <c r="B1289" s="4" t="n">
        <v>96547</v>
      </c>
      <c r="C1289" s="4" t="n">
        <v>747</v>
      </c>
      <c r="D1289" s="4" t="n">
        <f aca="false">C1289*100/B1289</f>
        <v>0.773716428268097</v>
      </c>
      <c r="E1289" s="4" t="n">
        <v>0</v>
      </c>
      <c r="F1289" s="4" t="n">
        <v>0</v>
      </c>
      <c r="G1289" s="4" t="n">
        <v>4</v>
      </c>
      <c r="H1289" s="4" t="n">
        <v>448</v>
      </c>
      <c r="I1289" s="4" t="n">
        <v>21</v>
      </c>
      <c r="J1289" s="4" t="n">
        <v>125</v>
      </c>
      <c r="K1289" s="4" t="n">
        <v>52</v>
      </c>
      <c r="L1289" s="4" t="n">
        <v>101</v>
      </c>
      <c r="M1289" s="4" t="n">
        <v>62</v>
      </c>
      <c r="N1289" s="4" t="n">
        <v>0</v>
      </c>
      <c r="O1289" s="4" t="n">
        <v>7</v>
      </c>
      <c r="P1289" s="4" t="n">
        <v>6</v>
      </c>
      <c r="Q1289" s="4" t="n">
        <v>8</v>
      </c>
      <c r="R1289" s="4" t="n">
        <v>2</v>
      </c>
      <c r="S1289" s="4" t="n">
        <v>1</v>
      </c>
      <c r="T1289" s="4" t="n">
        <v>0</v>
      </c>
      <c r="U1289" s="4" t="n">
        <v>1</v>
      </c>
      <c r="V1289" s="4" t="n">
        <v>0</v>
      </c>
      <c r="W1289" s="4" t="n">
        <v>1</v>
      </c>
      <c r="X1289" s="4" t="n">
        <v>0</v>
      </c>
      <c r="Y1289" s="4" t="n">
        <v>1</v>
      </c>
      <c r="Z1289" s="4" t="n">
        <v>40</v>
      </c>
      <c r="AA1289" s="4" t="str">
        <f aca="false">IF(AND(Z1289 &lt; 36, Z1289&gt;23), "24-35",
IF(AND(Z1289 &lt; 51, Z1289&gt;35), "36-50",
IF(AND(Z1289 &lt; 66, Z1289&gt;50), "51-65",
IF(Z1289&gt;65, "66+", "?"))))</f>
        <v>36-50</v>
      </c>
      <c r="AB1289" s="4" t="n">
        <v>2196</v>
      </c>
      <c r="AC1289" s="4" t="n">
        <v>0</v>
      </c>
      <c r="AD1289" s="4" t="n">
        <v>1</v>
      </c>
      <c r="AE1289" s="4" t="n">
        <v>0</v>
      </c>
      <c r="AF1289" s="4" t="n">
        <v>0</v>
      </c>
      <c r="AG1289" s="4" t="n">
        <v>0</v>
      </c>
      <c r="AH1289" s="4" t="n">
        <v>1</v>
      </c>
      <c r="AI1289" s="4" t="n">
        <v>0</v>
      </c>
      <c r="AJ1289" s="4" t="n">
        <v>0</v>
      </c>
      <c r="AK1289" s="4" t="n">
        <v>0</v>
      </c>
      <c r="AL1289" s="4" t="n">
        <v>685</v>
      </c>
      <c r="AM1289" s="5" t="n">
        <v>42653</v>
      </c>
      <c r="AN1289" s="3" t="n">
        <f aca="false">MONTH(AM1289)</f>
        <v>10</v>
      </c>
      <c r="AO1289" s="3" t="str">
        <f aca="false">TEXT(AM1289,"mmmm")</f>
        <v>October</v>
      </c>
    </row>
    <row r="1290" customFormat="false" ht="12.75" hidden="true" customHeight="false" outlineLevel="0" collapsed="false">
      <c r="A1290" s="3" t="n">
        <v>1289</v>
      </c>
      <c r="B1290" s="4" t="n">
        <v>59868</v>
      </c>
      <c r="C1290" s="4" t="n">
        <v>1040</v>
      </c>
      <c r="E1290" s="4" t="n">
        <v>0</v>
      </c>
      <c r="F1290" s="4" t="n">
        <v>1</v>
      </c>
      <c r="G1290" s="4" t="n">
        <v>37</v>
      </c>
      <c r="H1290" s="4" t="n">
        <v>771</v>
      </c>
      <c r="I1290" s="4" t="n">
        <v>51</v>
      </c>
      <c r="J1290" s="4" t="n">
        <v>154</v>
      </c>
      <c r="K1290" s="4" t="n">
        <v>54</v>
      </c>
      <c r="L1290" s="4" t="n">
        <v>10</v>
      </c>
      <c r="M1290" s="4" t="n">
        <v>154</v>
      </c>
      <c r="N1290" s="4" t="n">
        <v>7</v>
      </c>
      <c r="O1290" s="4" t="n">
        <v>11</v>
      </c>
      <c r="P1290" s="4" t="n">
        <v>2</v>
      </c>
      <c r="Q1290" s="4" t="n">
        <v>12</v>
      </c>
      <c r="R1290" s="4" t="n">
        <v>6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48</v>
      </c>
      <c r="AA1290" s="4" t="str">
        <f aca="false">IF(AND(Z1290 &lt; 36, Z1290&gt;23), "24-35",
IF(AND(Z1290 &lt; 51, Z1290&gt;35), "36-50",
IF(AND(Z1290 &lt; 66, Z1290&gt;50), "51-65",
IF(Z1290&gt;65, "66+", "?"))))</f>
        <v>36-50</v>
      </c>
      <c r="AB1290" s="4" t="n">
        <v>2501</v>
      </c>
      <c r="AC1290" s="4" t="n">
        <v>0</v>
      </c>
      <c r="AD1290" s="4" t="n">
        <v>0</v>
      </c>
      <c r="AE1290" s="4" t="n">
        <v>0</v>
      </c>
      <c r="AF1290" s="4" t="n">
        <v>1</v>
      </c>
      <c r="AG1290" s="4" t="n">
        <v>0</v>
      </c>
      <c r="AH1290" s="4" t="n">
        <v>0</v>
      </c>
      <c r="AI1290" s="4" t="n">
        <v>1</v>
      </c>
      <c r="AJ1290" s="4" t="n">
        <v>0</v>
      </c>
      <c r="AK1290" s="4" t="n">
        <v>0</v>
      </c>
      <c r="AL1290" s="4" t="n">
        <v>886</v>
      </c>
      <c r="AM1290" s="5" t="n">
        <v>42348</v>
      </c>
      <c r="AN1290" s="3" t="n">
        <f aca="false">MONTH(AM1290)</f>
        <v>12</v>
      </c>
      <c r="AO1290" s="3" t="str">
        <f aca="false">TEXT(AM1290,"mmmm")</f>
        <v>December</v>
      </c>
    </row>
    <row r="1291" customFormat="false" ht="12.75" hidden="true" customHeight="false" outlineLevel="0" collapsed="false">
      <c r="A1291" s="3" t="n">
        <v>1290</v>
      </c>
      <c r="B1291" s="4" t="n">
        <v>65695</v>
      </c>
      <c r="C1291" s="4" t="n">
        <v>650</v>
      </c>
      <c r="E1291" s="4" t="n">
        <v>0</v>
      </c>
      <c r="F1291" s="4" t="n">
        <v>1</v>
      </c>
      <c r="G1291" s="4" t="n">
        <v>50</v>
      </c>
      <c r="H1291" s="4" t="n">
        <v>371</v>
      </c>
      <c r="I1291" s="4" t="n">
        <v>32</v>
      </c>
      <c r="J1291" s="4" t="n">
        <v>189</v>
      </c>
      <c r="K1291" s="4" t="n">
        <v>0</v>
      </c>
      <c r="L1291" s="4" t="n">
        <v>58</v>
      </c>
      <c r="M1291" s="4" t="n">
        <v>6</v>
      </c>
      <c r="N1291" s="4" t="n">
        <v>2</v>
      </c>
      <c r="O1291" s="4" t="n">
        <v>5</v>
      </c>
      <c r="P1291" s="4" t="n">
        <v>4</v>
      </c>
      <c r="Q1291" s="4" t="n">
        <v>10</v>
      </c>
      <c r="R1291" s="4" t="n">
        <v>4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0</v>
      </c>
      <c r="X1291" s="4" t="n">
        <v>0</v>
      </c>
      <c r="Y1291" s="4" t="n">
        <v>0</v>
      </c>
      <c r="Z1291" s="4" t="n">
        <v>60</v>
      </c>
      <c r="AA1291" s="4" t="str">
        <f aca="false">IF(AND(Z1291 &lt; 36, Z1291&gt;23), "24-35",
IF(AND(Z1291 &lt; 51, Z1291&gt;35), "36-50",
IF(AND(Z1291 &lt; 66, Z1291&gt;50), "51-65",
IF(Z1291&gt;65, "66+", "?"))))</f>
        <v>51-65</v>
      </c>
      <c r="AB1291" s="4" t="n">
        <v>2308</v>
      </c>
      <c r="AC1291" s="4" t="n">
        <v>0</v>
      </c>
      <c r="AD1291" s="4" t="n">
        <v>1</v>
      </c>
      <c r="AE1291" s="4" t="n">
        <v>0</v>
      </c>
      <c r="AF1291" s="4" t="n">
        <v>0</v>
      </c>
      <c r="AG1291" s="4" t="n">
        <v>0</v>
      </c>
      <c r="AH1291" s="4" t="n">
        <v>0</v>
      </c>
      <c r="AI1291" s="4" t="n">
        <v>0</v>
      </c>
      <c r="AJ1291" s="4" t="n">
        <v>0</v>
      </c>
      <c r="AK1291" s="4" t="n">
        <v>1</v>
      </c>
      <c r="AL1291" s="4" t="n">
        <v>644</v>
      </c>
      <c r="AM1291" s="5" t="n">
        <v>42541</v>
      </c>
      <c r="AN1291" s="3" t="n">
        <f aca="false">MONTH(AM1291)</f>
        <v>6</v>
      </c>
      <c r="AO1291" s="3" t="str">
        <f aca="false">TEXT(AM1291,"mmmm")</f>
        <v>June</v>
      </c>
    </row>
    <row r="1292" customFormat="false" ht="12.75" hidden="true" customHeight="false" outlineLevel="0" collapsed="false">
      <c r="A1292" s="3" t="n">
        <v>1291</v>
      </c>
      <c r="B1292" s="4" t="n">
        <v>64857</v>
      </c>
      <c r="C1292" s="4" t="n">
        <v>1497</v>
      </c>
      <c r="E1292" s="4" t="n">
        <v>0</v>
      </c>
      <c r="F1292" s="4" t="n">
        <v>0</v>
      </c>
      <c r="G1292" s="4" t="n">
        <v>78</v>
      </c>
      <c r="H1292" s="4" t="n">
        <v>556</v>
      </c>
      <c r="I1292" s="4" t="n">
        <v>14</v>
      </c>
      <c r="J1292" s="4" t="n">
        <v>717</v>
      </c>
      <c r="K1292" s="4" t="n">
        <v>210</v>
      </c>
      <c r="L1292" s="4" t="n">
        <v>0</v>
      </c>
      <c r="M1292" s="4" t="n">
        <v>43</v>
      </c>
      <c r="N1292" s="4" t="n">
        <v>1</v>
      </c>
      <c r="O1292" s="4" t="n">
        <v>7</v>
      </c>
      <c r="P1292" s="4" t="n">
        <v>5</v>
      </c>
      <c r="Q1292" s="4" t="n">
        <v>10</v>
      </c>
      <c r="R1292" s="4" t="n">
        <v>4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64</v>
      </c>
      <c r="AA1292" s="4" t="str">
        <f aca="false">IF(AND(Z1292 &lt; 36, Z1292&gt;23), "24-35",
IF(AND(Z1292 &lt; 51, Z1292&gt;35), "36-50",
IF(AND(Z1292 &lt; 66, Z1292&gt;50), "51-65",
IF(Z1292&gt;65, "66+", "?"))))</f>
        <v>51-65</v>
      </c>
      <c r="AB1292" s="4" t="n">
        <v>2742</v>
      </c>
      <c r="AC1292" s="4" t="n">
        <v>0</v>
      </c>
      <c r="AD1292" s="4" t="n">
        <v>0</v>
      </c>
      <c r="AE1292" s="4" t="n">
        <v>1</v>
      </c>
      <c r="AF1292" s="4" t="n">
        <v>0</v>
      </c>
      <c r="AG1292" s="4" t="n">
        <v>0</v>
      </c>
      <c r="AH1292" s="4" t="n">
        <v>0</v>
      </c>
      <c r="AI1292" s="4" t="n">
        <v>0</v>
      </c>
      <c r="AJ1292" s="4" t="n">
        <v>1</v>
      </c>
      <c r="AK1292" s="4" t="n">
        <v>0</v>
      </c>
      <c r="AL1292" s="4" t="n">
        <v>1454</v>
      </c>
      <c r="AM1292" s="5" t="n">
        <v>42107</v>
      </c>
      <c r="AN1292" s="3" t="n">
        <f aca="false">MONTH(AM1292)</f>
        <v>4</v>
      </c>
      <c r="AO1292" s="3" t="str">
        <f aca="false">TEXT(AM1292,"mmmm")</f>
        <v>April</v>
      </c>
    </row>
    <row r="1293" customFormat="false" ht="12.75" hidden="true" customHeight="false" outlineLevel="0" collapsed="false">
      <c r="A1293" s="3" t="n">
        <v>1292</v>
      </c>
      <c r="B1293" s="4" t="n">
        <v>45143</v>
      </c>
      <c r="C1293" s="4" t="n">
        <v>297</v>
      </c>
      <c r="E1293" s="4" t="n">
        <v>0</v>
      </c>
      <c r="F1293" s="4" t="n">
        <v>1</v>
      </c>
      <c r="G1293" s="4" t="n">
        <v>74</v>
      </c>
      <c r="H1293" s="4" t="n">
        <v>202</v>
      </c>
      <c r="I1293" s="4" t="n">
        <v>5</v>
      </c>
      <c r="J1293" s="4" t="n">
        <v>74</v>
      </c>
      <c r="K1293" s="4" t="n">
        <v>11</v>
      </c>
      <c r="L1293" s="4" t="n">
        <v>5</v>
      </c>
      <c r="M1293" s="4" t="n">
        <v>14</v>
      </c>
      <c r="N1293" s="4" t="n">
        <v>3</v>
      </c>
      <c r="O1293" s="4" t="n">
        <v>6</v>
      </c>
      <c r="P1293" s="4" t="n">
        <v>1</v>
      </c>
      <c r="Q1293" s="4" t="n">
        <v>5</v>
      </c>
      <c r="R1293" s="4" t="n">
        <v>7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55</v>
      </c>
      <c r="AA1293" s="4" t="str">
        <f aca="false">IF(AND(Z1293 &lt; 36, Z1293&gt;23), "24-35",
IF(AND(Z1293 &lt; 51, Z1293&gt;35), "36-50",
IF(AND(Z1293 &lt; 66, Z1293&gt;50), "51-65",
IF(Z1293&gt;65, "66+", "?"))))</f>
        <v>51-65</v>
      </c>
      <c r="AB1293" s="4" t="n">
        <v>2466</v>
      </c>
      <c r="AC1293" s="4" t="n">
        <v>0</v>
      </c>
      <c r="AD1293" s="4" t="n">
        <v>0</v>
      </c>
      <c r="AE1293" s="4" t="n">
        <v>0</v>
      </c>
      <c r="AF1293" s="4" t="n">
        <v>1</v>
      </c>
      <c r="AG1293" s="4" t="n">
        <v>0</v>
      </c>
      <c r="AH1293" s="4" t="n">
        <v>0</v>
      </c>
      <c r="AI1293" s="4" t="n">
        <v>0</v>
      </c>
      <c r="AJ1293" s="4" t="n">
        <v>1</v>
      </c>
      <c r="AK1293" s="4" t="n">
        <v>0</v>
      </c>
      <c r="AL1293" s="4" t="n">
        <v>283</v>
      </c>
      <c r="AM1293" s="5" t="n">
        <v>42383</v>
      </c>
      <c r="AN1293" s="3" t="n">
        <f aca="false">MONTH(AM1293)</f>
        <v>1</v>
      </c>
      <c r="AO1293" s="3" t="str">
        <f aca="false">TEXT(AM1293,"mmmm")</f>
        <v>January</v>
      </c>
    </row>
    <row r="1294" customFormat="false" ht="12.75" hidden="true" customHeight="false" outlineLevel="0" collapsed="false">
      <c r="A1294" s="3" t="n">
        <v>1293</v>
      </c>
      <c r="B1294" s="4" t="n">
        <v>74805</v>
      </c>
      <c r="C1294" s="4" t="n">
        <v>783</v>
      </c>
      <c r="E1294" s="4" t="n">
        <v>0</v>
      </c>
      <c r="F1294" s="4" t="n">
        <v>1</v>
      </c>
      <c r="G1294" s="4" t="n">
        <v>14</v>
      </c>
      <c r="H1294" s="4" t="n">
        <v>209</v>
      </c>
      <c r="I1294" s="4" t="n">
        <v>162</v>
      </c>
      <c r="J1294" s="4" t="n">
        <v>209</v>
      </c>
      <c r="K1294" s="4" t="n">
        <v>41</v>
      </c>
      <c r="L1294" s="4" t="n">
        <v>162</v>
      </c>
      <c r="M1294" s="4" t="n">
        <v>37</v>
      </c>
      <c r="N1294" s="4" t="n">
        <v>5</v>
      </c>
      <c r="O1294" s="4" t="n">
        <v>4</v>
      </c>
      <c r="P1294" s="4" t="n">
        <v>7</v>
      </c>
      <c r="Q1294" s="4" t="n">
        <v>10</v>
      </c>
      <c r="R1294" s="4" t="n">
        <v>2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65</v>
      </c>
      <c r="AA1294" s="4" t="str">
        <f aca="false">IF(AND(Z1294 &lt; 36, Z1294&gt;23), "24-35",
IF(AND(Z1294 &lt; 51, Z1294&gt;35), "36-50",
IF(AND(Z1294 &lt; 66, Z1294&gt;50), "51-65",
IF(Z1294&gt;65, "66+", "?"))))</f>
        <v>51-65</v>
      </c>
      <c r="AB1294" s="4" t="n">
        <v>2394</v>
      </c>
      <c r="AC1294" s="4" t="n">
        <v>0</v>
      </c>
      <c r="AD1294" s="4" t="n">
        <v>0</v>
      </c>
      <c r="AE1294" s="4" t="n">
        <v>0</v>
      </c>
      <c r="AF1294" s="4" t="n">
        <v>1</v>
      </c>
      <c r="AG1294" s="4" t="n">
        <v>0</v>
      </c>
      <c r="AH1294" s="4" t="n">
        <v>1</v>
      </c>
      <c r="AI1294" s="4" t="n">
        <v>0</v>
      </c>
      <c r="AJ1294" s="4" t="n">
        <v>0</v>
      </c>
      <c r="AK1294" s="4" t="n">
        <v>0</v>
      </c>
      <c r="AL1294" s="4" t="n">
        <v>746</v>
      </c>
      <c r="AM1294" s="5" t="n">
        <v>42455</v>
      </c>
      <c r="AN1294" s="3" t="n">
        <f aca="false">MONTH(AM1294)</f>
        <v>3</v>
      </c>
      <c r="AO1294" s="3" t="str">
        <f aca="false">TEXT(AM1294,"mmmm")</f>
        <v>March</v>
      </c>
    </row>
    <row r="1295" customFormat="false" ht="12.75" hidden="true" customHeight="false" outlineLevel="0" collapsed="false">
      <c r="A1295" s="3" t="n">
        <v>1294</v>
      </c>
      <c r="B1295" s="4" t="n">
        <v>59060</v>
      </c>
      <c r="C1295" s="4" t="n">
        <v>262</v>
      </c>
      <c r="E1295" s="4" t="n">
        <v>1</v>
      </c>
      <c r="F1295" s="4" t="n">
        <v>0</v>
      </c>
      <c r="G1295" s="4" t="n">
        <v>77</v>
      </c>
      <c r="H1295" s="4" t="n">
        <v>35</v>
      </c>
      <c r="I1295" s="4" t="n">
        <v>40</v>
      </c>
      <c r="J1295" s="4" t="n">
        <v>111</v>
      </c>
      <c r="K1295" s="4" t="n">
        <v>36</v>
      </c>
      <c r="L1295" s="4" t="n">
        <v>40</v>
      </c>
      <c r="M1295" s="4" t="n">
        <v>12</v>
      </c>
      <c r="N1295" s="4" t="n">
        <v>3</v>
      </c>
      <c r="O1295" s="4" t="n">
        <v>3</v>
      </c>
      <c r="P1295" s="4" t="n">
        <v>1</v>
      </c>
      <c r="Q1295" s="4" t="n">
        <v>7</v>
      </c>
      <c r="R1295" s="4" t="n">
        <v>4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31</v>
      </c>
      <c r="AA1295" s="4" t="str">
        <f aca="false">IF(AND(Z1295 &lt; 36, Z1295&gt;23), "24-35",
IF(AND(Z1295 &lt; 51, Z1295&gt;35), "36-50",
IF(AND(Z1295 &lt; 66, Z1295&gt;50), "51-65",
IF(Z1295&gt;65, "66+", "?"))))</f>
        <v>24-35</v>
      </c>
      <c r="AB1295" s="4" t="n">
        <v>2328</v>
      </c>
      <c r="AC1295" s="4" t="n">
        <v>0</v>
      </c>
      <c r="AD1295" s="4" t="n">
        <v>1</v>
      </c>
      <c r="AE1295" s="4" t="n">
        <v>0</v>
      </c>
      <c r="AF1295" s="4" t="n">
        <v>0</v>
      </c>
      <c r="AG1295" s="4" t="n">
        <v>0</v>
      </c>
      <c r="AH1295" s="4" t="n">
        <v>1</v>
      </c>
      <c r="AI1295" s="4" t="n">
        <v>0</v>
      </c>
      <c r="AJ1295" s="4" t="n">
        <v>0</v>
      </c>
      <c r="AK1295" s="4" t="n">
        <v>0</v>
      </c>
      <c r="AL1295" s="4" t="n">
        <v>250</v>
      </c>
      <c r="AM1295" s="5" t="n">
        <v>42521</v>
      </c>
      <c r="AN1295" s="3" t="n">
        <f aca="false">MONTH(AM1295)</f>
        <v>5</v>
      </c>
      <c r="AO1295" s="3" t="str">
        <f aca="false">TEXT(AM1295,"mmmm")</f>
        <v>May</v>
      </c>
    </row>
    <row r="1296" customFormat="false" ht="12.75" hidden="true" customHeight="false" outlineLevel="0" collapsed="false">
      <c r="A1296" s="3" t="n">
        <v>1295</v>
      </c>
      <c r="B1296" s="4" t="n">
        <v>27238</v>
      </c>
      <c r="C1296" s="4" t="n">
        <v>54</v>
      </c>
      <c r="E1296" s="4" t="n">
        <v>1</v>
      </c>
      <c r="F1296" s="4" t="n">
        <v>1</v>
      </c>
      <c r="G1296" s="4" t="n">
        <v>39</v>
      </c>
      <c r="H1296" s="4" t="n">
        <v>37</v>
      </c>
      <c r="I1296" s="4" t="n">
        <v>0</v>
      </c>
      <c r="J1296" s="4" t="n">
        <v>17</v>
      </c>
      <c r="K1296" s="4" t="n">
        <v>0</v>
      </c>
      <c r="L1296" s="4" t="n">
        <v>0</v>
      </c>
      <c r="M1296" s="4" t="n">
        <v>3</v>
      </c>
      <c r="N1296" s="4" t="n">
        <v>3</v>
      </c>
      <c r="O1296" s="4" t="n">
        <v>3</v>
      </c>
      <c r="P1296" s="4" t="n">
        <v>0</v>
      </c>
      <c r="Q1296" s="4" t="n">
        <v>3</v>
      </c>
      <c r="R1296" s="4" t="n">
        <v>9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58</v>
      </c>
      <c r="AA1296" s="4" t="str">
        <f aca="false">IF(AND(Z1296 &lt; 36, Z1296&gt;23), "24-35",
IF(AND(Z1296 &lt; 51, Z1296&gt;35), "36-50",
IF(AND(Z1296 &lt; 66, Z1296&gt;50), "51-65",
IF(Z1296&gt;65, "66+", "?"))))</f>
        <v>51-65</v>
      </c>
      <c r="AB1296" s="4" t="n">
        <v>2594</v>
      </c>
      <c r="AC1296" s="4" t="n">
        <v>0</v>
      </c>
      <c r="AD1296" s="4" t="n">
        <v>0</v>
      </c>
      <c r="AE1296" s="4" t="n">
        <v>1</v>
      </c>
      <c r="AF1296" s="4" t="n">
        <v>0</v>
      </c>
      <c r="AG1296" s="4" t="n">
        <v>0</v>
      </c>
      <c r="AH1296" s="4" t="n">
        <v>0</v>
      </c>
      <c r="AI1296" s="4" t="n">
        <v>0</v>
      </c>
      <c r="AJ1296" s="4" t="n">
        <v>0</v>
      </c>
      <c r="AK1296" s="4" t="n">
        <v>1</v>
      </c>
      <c r="AL1296" s="4" t="n">
        <v>51</v>
      </c>
      <c r="AM1296" s="5" t="n">
        <v>42255</v>
      </c>
      <c r="AN1296" s="3" t="n">
        <f aca="false">MONTH(AM1296)</f>
        <v>9</v>
      </c>
      <c r="AO1296" s="3" t="str">
        <f aca="false">TEXT(AM1296,"mmmm")</f>
        <v>September</v>
      </c>
    </row>
    <row r="1297" customFormat="false" ht="12.75" hidden="true" customHeight="false" outlineLevel="0" collapsed="false">
      <c r="A1297" s="3" t="n">
        <v>1296</v>
      </c>
      <c r="B1297" s="4" t="n">
        <v>47009</v>
      </c>
      <c r="C1297" s="4" t="n">
        <v>358</v>
      </c>
      <c r="E1297" s="4" t="n">
        <v>0</v>
      </c>
      <c r="F1297" s="4" t="n">
        <v>1</v>
      </c>
      <c r="G1297" s="4" t="n">
        <v>89</v>
      </c>
      <c r="H1297" s="4" t="n">
        <v>171</v>
      </c>
      <c r="I1297" s="4" t="n">
        <v>45</v>
      </c>
      <c r="J1297" s="4" t="n">
        <v>73</v>
      </c>
      <c r="K1297" s="4" t="n">
        <v>59</v>
      </c>
      <c r="L1297" s="4" t="n">
        <v>10</v>
      </c>
      <c r="M1297" s="4" t="n">
        <v>90</v>
      </c>
      <c r="N1297" s="4" t="n">
        <v>4</v>
      </c>
      <c r="O1297" s="4" t="n">
        <v>3</v>
      </c>
      <c r="P1297" s="4" t="n">
        <v>2</v>
      </c>
      <c r="Q1297" s="4" t="n">
        <v>8</v>
      </c>
      <c r="R1297" s="4" t="n">
        <v>4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55</v>
      </c>
      <c r="AA1297" s="4" t="str">
        <f aca="false">IF(AND(Z1297 &lt; 36, Z1297&gt;23), "24-35",
IF(AND(Z1297 &lt; 51, Z1297&gt;35), "36-50",
IF(AND(Z1297 &lt; 66, Z1297&gt;50), "51-65",
IF(Z1297&gt;65, "66+", "?"))))</f>
        <v>51-65</v>
      </c>
      <c r="AB1297" s="4" t="n">
        <v>2430</v>
      </c>
      <c r="AC1297" s="4" t="n">
        <v>0</v>
      </c>
      <c r="AD1297" s="4" t="n">
        <v>0</v>
      </c>
      <c r="AE1297" s="4" t="n">
        <v>0</v>
      </c>
      <c r="AF1297" s="4" t="n">
        <v>1</v>
      </c>
      <c r="AG1297" s="4" t="n">
        <v>0</v>
      </c>
      <c r="AH1297" s="4" t="n">
        <v>0</v>
      </c>
      <c r="AI1297" s="4" t="n">
        <v>1</v>
      </c>
      <c r="AJ1297" s="4" t="n">
        <v>0</v>
      </c>
      <c r="AK1297" s="4" t="n">
        <v>0</v>
      </c>
      <c r="AL1297" s="4" t="n">
        <v>268</v>
      </c>
      <c r="AM1297" s="5" t="n">
        <v>42419</v>
      </c>
      <c r="AN1297" s="3" t="n">
        <f aca="false">MONTH(AM1297)</f>
        <v>2</v>
      </c>
      <c r="AO1297" s="3" t="str">
        <f aca="false">TEXT(AM1297,"mmmm")</f>
        <v>February</v>
      </c>
    </row>
    <row r="1298" customFormat="false" ht="12.75" hidden="true" customHeight="false" outlineLevel="0" collapsed="false">
      <c r="A1298" s="3" t="n">
        <v>1297</v>
      </c>
      <c r="B1298" s="4" t="n">
        <v>46094</v>
      </c>
      <c r="C1298" s="4" t="n">
        <v>39</v>
      </c>
      <c r="E1298" s="4" t="n">
        <v>1</v>
      </c>
      <c r="F1298" s="4" t="n">
        <v>1</v>
      </c>
      <c r="G1298" s="4" t="n">
        <v>62</v>
      </c>
      <c r="H1298" s="4" t="n">
        <v>12</v>
      </c>
      <c r="I1298" s="4" t="n">
        <v>2</v>
      </c>
      <c r="J1298" s="4" t="n">
        <v>20</v>
      </c>
      <c r="K1298" s="4" t="n">
        <v>3</v>
      </c>
      <c r="L1298" s="4" t="n">
        <v>2</v>
      </c>
      <c r="M1298" s="4" t="n">
        <v>5</v>
      </c>
      <c r="N1298" s="4" t="n">
        <v>1</v>
      </c>
      <c r="O1298" s="4" t="n">
        <v>1</v>
      </c>
      <c r="P1298" s="4" t="n">
        <v>0</v>
      </c>
      <c r="Q1298" s="4" t="n">
        <v>3</v>
      </c>
      <c r="R1298" s="4" t="n">
        <v>7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47</v>
      </c>
      <c r="AA1298" s="4" t="str">
        <f aca="false">IF(AND(Z1298 &lt; 36, Z1298&gt;23), "24-35",
IF(AND(Z1298 &lt; 51, Z1298&gt;35), "36-50",
IF(AND(Z1298 &lt; 66, Z1298&gt;50), "51-65",
IF(Z1298&gt;65, "66+", "?"))))</f>
        <v>36-50</v>
      </c>
      <c r="AB1298" s="4" t="n">
        <v>2178</v>
      </c>
      <c r="AC1298" s="4" t="n">
        <v>0</v>
      </c>
      <c r="AD1298" s="4" t="n">
        <v>1</v>
      </c>
      <c r="AE1298" s="4" t="n">
        <v>0</v>
      </c>
      <c r="AF1298" s="4" t="n">
        <v>0</v>
      </c>
      <c r="AG1298" s="4" t="n">
        <v>0</v>
      </c>
      <c r="AH1298" s="4" t="n">
        <v>1</v>
      </c>
      <c r="AI1298" s="4" t="n">
        <v>0</v>
      </c>
      <c r="AJ1298" s="4" t="n">
        <v>0</v>
      </c>
      <c r="AK1298" s="4" t="n">
        <v>0</v>
      </c>
      <c r="AL1298" s="4" t="n">
        <v>34</v>
      </c>
      <c r="AM1298" s="5" t="n">
        <v>42671</v>
      </c>
      <c r="AN1298" s="3" t="n">
        <f aca="false">MONTH(AM1298)</f>
        <v>10</v>
      </c>
      <c r="AO1298" s="3" t="str">
        <f aca="false">TEXT(AM1298,"mmmm")</f>
        <v>October</v>
      </c>
    </row>
    <row r="1299" customFormat="false" ht="12.75" hidden="true" customHeight="false" outlineLevel="0" collapsed="false">
      <c r="A1299" s="3" t="n">
        <v>1298</v>
      </c>
      <c r="B1299" s="4" t="n">
        <v>40321</v>
      </c>
      <c r="C1299" s="4" t="n">
        <v>75</v>
      </c>
      <c r="E1299" s="4" t="n">
        <v>1</v>
      </c>
      <c r="F1299" s="4" t="n">
        <v>1</v>
      </c>
      <c r="G1299" s="4" t="n">
        <v>59</v>
      </c>
      <c r="H1299" s="4" t="n">
        <v>44</v>
      </c>
      <c r="I1299" s="4" t="n">
        <v>4</v>
      </c>
      <c r="J1299" s="4" t="n">
        <v>21</v>
      </c>
      <c r="K1299" s="4" t="n">
        <v>6</v>
      </c>
      <c r="L1299" s="4" t="n">
        <v>0</v>
      </c>
      <c r="M1299" s="4" t="n">
        <v>27</v>
      </c>
      <c r="N1299" s="4" t="n">
        <v>2</v>
      </c>
      <c r="O1299" s="4" t="n">
        <v>3</v>
      </c>
      <c r="P1299" s="4" t="n">
        <v>0</v>
      </c>
      <c r="Q1299" s="4" t="n">
        <v>3</v>
      </c>
      <c r="R1299" s="4" t="n">
        <v>7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48</v>
      </c>
      <c r="AA1299" s="4" t="str">
        <f aca="false">IF(AND(Z1299 &lt; 36, Z1299&gt;23), "24-35",
IF(AND(Z1299 &lt; 51, Z1299&gt;35), "36-50",
IF(AND(Z1299 &lt; 66, Z1299&gt;50), "51-65",
IF(Z1299&gt;65, "66+", "?"))))</f>
        <v>36-50</v>
      </c>
      <c r="AB1299" s="4" t="n">
        <v>2494</v>
      </c>
      <c r="AC1299" s="4" t="n">
        <v>0</v>
      </c>
      <c r="AD1299" s="4" t="n">
        <v>1</v>
      </c>
      <c r="AE1299" s="4" t="n">
        <v>0</v>
      </c>
      <c r="AF1299" s="4" t="n">
        <v>0</v>
      </c>
      <c r="AG1299" s="4" t="n">
        <v>0</v>
      </c>
      <c r="AH1299" s="4" t="n">
        <v>0</v>
      </c>
      <c r="AI1299" s="4" t="n">
        <v>1</v>
      </c>
      <c r="AJ1299" s="4" t="n">
        <v>0</v>
      </c>
      <c r="AK1299" s="4" t="n">
        <v>0</v>
      </c>
      <c r="AL1299" s="4" t="n">
        <v>48</v>
      </c>
      <c r="AM1299" s="5" t="n">
        <v>42355</v>
      </c>
      <c r="AN1299" s="3" t="n">
        <f aca="false">MONTH(AM1299)</f>
        <v>12</v>
      </c>
      <c r="AO1299" s="3" t="str">
        <f aca="false">TEXT(AM1299,"mmmm")</f>
        <v>December</v>
      </c>
    </row>
    <row r="1300" customFormat="false" ht="12.75" hidden="true" customHeight="false" outlineLevel="0" collapsed="false">
      <c r="A1300" s="3" t="n">
        <v>1299</v>
      </c>
      <c r="B1300" s="4" t="n">
        <v>37235</v>
      </c>
      <c r="C1300" s="4" t="n">
        <v>41</v>
      </c>
      <c r="E1300" s="4" t="n">
        <v>1</v>
      </c>
      <c r="F1300" s="4" t="n">
        <v>0</v>
      </c>
      <c r="G1300" s="4" t="n">
        <v>68</v>
      </c>
      <c r="H1300" s="4" t="n">
        <v>20</v>
      </c>
      <c r="I1300" s="4" t="n">
        <v>2</v>
      </c>
      <c r="J1300" s="4" t="n">
        <v>9</v>
      </c>
      <c r="K1300" s="4" t="n">
        <v>4</v>
      </c>
      <c r="L1300" s="4" t="n">
        <v>6</v>
      </c>
      <c r="M1300" s="4" t="n">
        <v>20</v>
      </c>
      <c r="N1300" s="4" t="n">
        <v>1</v>
      </c>
      <c r="O1300" s="4" t="n">
        <v>1</v>
      </c>
      <c r="P1300" s="4" t="n">
        <v>1</v>
      </c>
      <c r="Q1300" s="4" t="n">
        <v>2</v>
      </c>
      <c r="R1300" s="4" t="n">
        <v>4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0</v>
      </c>
      <c r="Y1300" s="4" t="n">
        <v>0</v>
      </c>
      <c r="Z1300" s="4" t="n">
        <v>36</v>
      </c>
      <c r="AA1300" s="4" t="str">
        <f aca="false">IF(AND(Z1300 &lt; 36, Z1300&gt;23), "24-35",
IF(AND(Z1300 &lt; 51, Z1300&gt;35), "36-50",
IF(AND(Z1300 &lt; 66, Z1300&gt;50), "51-65",
IF(Z1300&gt;65, "66+", "?"))))</f>
        <v>36-50</v>
      </c>
      <c r="AB1300" s="4" t="n">
        <v>2307</v>
      </c>
      <c r="AC1300" s="4" t="n">
        <v>0</v>
      </c>
      <c r="AD1300" s="4" t="n">
        <v>0</v>
      </c>
      <c r="AE1300" s="4" t="n">
        <v>0</v>
      </c>
      <c r="AF1300" s="4" t="n">
        <v>1</v>
      </c>
      <c r="AG1300" s="4" t="n">
        <v>0</v>
      </c>
      <c r="AH1300" s="4" t="n">
        <v>0</v>
      </c>
      <c r="AI1300" s="4" t="n">
        <v>1</v>
      </c>
      <c r="AJ1300" s="4" t="n">
        <v>0</v>
      </c>
      <c r="AK1300" s="4" t="n">
        <v>0</v>
      </c>
      <c r="AL1300" s="4" t="n">
        <v>21</v>
      </c>
      <c r="AM1300" s="5" t="n">
        <v>42542</v>
      </c>
      <c r="AN1300" s="3" t="n">
        <f aca="false">MONTH(AM1300)</f>
        <v>6</v>
      </c>
      <c r="AO1300" s="3" t="str">
        <f aca="false">TEXT(AM1300,"mmmm")</f>
        <v>June</v>
      </c>
    </row>
    <row r="1301" customFormat="false" ht="12.75" hidden="true" customHeight="false" outlineLevel="0" collapsed="false">
      <c r="A1301" s="3" t="n">
        <v>1300</v>
      </c>
      <c r="B1301" s="4" t="n">
        <v>81843</v>
      </c>
      <c r="C1301" s="4" t="n">
        <v>1505</v>
      </c>
      <c r="E1301" s="4" t="n">
        <v>0</v>
      </c>
      <c r="F1301" s="4" t="n">
        <v>0</v>
      </c>
      <c r="G1301" s="4" t="n">
        <v>13</v>
      </c>
      <c r="H1301" s="4" t="n">
        <v>779</v>
      </c>
      <c r="I1301" s="4" t="n">
        <v>86</v>
      </c>
      <c r="J1301" s="4" t="n">
        <v>537</v>
      </c>
      <c r="K1301" s="4" t="n">
        <v>34</v>
      </c>
      <c r="L1301" s="4" t="n">
        <v>69</v>
      </c>
      <c r="M1301" s="4" t="n">
        <v>138</v>
      </c>
      <c r="N1301" s="4" t="n">
        <v>1</v>
      </c>
      <c r="O1301" s="4" t="n">
        <v>5</v>
      </c>
      <c r="P1301" s="4" t="n">
        <v>9</v>
      </c>
      <c r="Q1301" s="4" t="n">
        <v>12</v>
      </c>
      <c r="R1301" s="4" t="n">
        <v>3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0</v>
      </c>
      <c r="X1301" s="4" t="n">
        <v>0</v>
      </c>
      <c r="Y1301" s="4" t="n">
        <v>0</v>
      </c>
      <c r="Z1301" s="4" t="n">
        <v>60</v>
      </c>
      <c r="AA1301" s="4" t="str">
        <f aca="false">IF(AND(Z1301 &lt; 36, Z1301&gt;23), "24-35",
IF(AND(Z1301 &lt; 51, Z1301&gt;35), "36-50",
IF(AND(Z1301 &lt; 66, Z1301&gt;50), "51-65",
IF(Z1301&gt;65, "66+", "?"))))</f>
        <v>51-65</v>
      </c>
      <c r="AB1301" s="4" t="n">
        <v>2592</v>
      </c>
      <c r="AC1301" s="4" t="n">
        <v>0</v>
      </c>
      <c r="AD1301" s="4" t="n">
        <v>1</v>
      </c>
      <c r="AE1301" s="4" t="n">
        <v>0</v>
      </c>
      <c r="AF1301" s="4" t="n">
        <v>0</v>
      </c>
      <c r="AG1301" s="4" t="n">
        <v>0</v>
      </c>
      <c r="AH1301" s="4" t="n">
        <v>0</v>
      </c>
      <c r="AI1301" s="4" t="n">
        <v>0</v>
      </c>
      <c r="AJ1301" s="4" t="n">
        <v>1</v>
      </c>
      <c r="AK1301" s="4" t="n">
        <v>0</v>
      </c>
      <c r="AL1301" s="4" t="n">
        <v>1367</v>
      </c>
      <c r="AM1301" s="5" t="n">
        <v>42257</v>
      </c>
      <c r="AN1301" s="3" t="n">
        <f aca="false">MONTH(AM1301)</f>
        <v>9</v>
      </c>
      <c r="AO1301" s="3" t="str">
        <f aca="false">TEXT(AM1301,"mmmm")</f>
        <v>September</v>
      </c>
    </row>
    <row r="1302" customFormat="false" ht="12.75" hidden="true" customHeight="false" outlineLevel="0" collapsed="false">
      <c r="A1302" s="3" t="n">
        <v>1301</v>
      </c>
      <c r="B1302" s="4" t="n">
        <v>46692</v>
      </c>
      <c r="C1302" s="4" t="n">
        <v>309</v>
      </c>
      <c r="E1302" s="4" t="n">
        <v>0</v>
      </c>
      <c r="F1302" s="4" t="n">
        <v>1</v>
      </c>
      <c r="G1302" s="4" t="n">
        <v>37</v>
      </c>
      <c r="H1302" s="4" t="n">
        <v>170</v>
      </c>
      <c r="I1302" s="4" t="n">
        <v>6</v>
      </c>
      <c r="J1302" s="4" t="n">
        <v>97</v>
      </c>
      <c r="K1302" s="4" t="n">
        <v>24</v>
      </c>
      <c r="L1302" s="4" t="n">
        <v>12</v>
      </c>
      <c r="M1302" s="4" t="n">
        <v>88</v>
      </c>
      <c r="N1302" s="4" t="n">
        <v>3</v>
      </c>
      <c r="O1302" s="4" t="n">
        <v>6</v>
      </c>
      <c r="P1302" s="4" t="n">
        <v>1</v>
      </c>
      <c r="Q1302" s="4" t="n">
        <v>5</v>
      </c>
      <c r="R1302" s="4" t="n">
        <v>6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0</v>
      </c>
      <c r="X1302" s="4" t="n">
        <v>0</v>
      </c>
      <c r="Y1302" s="4" t="n">
        <v>0</v>
      </c>
      <c r="Z1302" s="4" t="n">
        <v>62</v>
      </c>
      <c r="AA1302" s="4" t="str">
        <f aca="false">IF(AND(Z1302 &lt; 36, Z1302&gt;23), "24-35",
IF(AND(Z1302 &lt; 51, Z1302&gt;35), "36-50",
IF(AND(Z1302 &lt; 66, Z1302&gt;50), "51-65",
IF(Z1302&gt;65, "66+", "?"))))</f>
        <v>51-65</v>
      </c>
      <c r="AB1302" s="4" t="n">
        <v>2547</v>
      </c>
      <c r="AC1302" s="4" t="n">
        <v>0</v>
      </c>
      <c r="AD1302" s="4" t="n">
        <v>0</v>
      </c>
      <c r="AE1302" s="4" t="n">
        <v>0</v>
      </c>
      <c r="AF1302" s="4" t="n">
        <v>1</v>
      </c>
      <c r="AG1302" s="4" t="n">
        <v>0</v>
      </c>
      <c r="AH1302" s="4" t="n">
        <v>0</v>
      </c>
      <c r="AI1302" s="4" t="n">
        <v>0</v>
      </c>
      <c r="AJ1302" s="4" t="n">
        <v>1</v>
      </c>
      <c r="AK1302" s="4" t="n">
        <v>0</v>
      </c>
      <c r="AL1302" s="4" t="n">
        <v>221</v>
      </c>
      <c r="AM1302" s="5" t="n">
        <v>42302</v>
      </c>
      <c r="AN1302" s="3" t="n">
        <f aca="false">MONTH(AM1302)</f>
        <v>10</v>
      </c>
      <c r="AO1302" s="3" t="str">
        <f aca="false">TEXT(AM1302,"mmmm")</f>
        <v>October</v>
      </c>
    </row>
    <row r="1303" customFormat="false" ht="12.75" hidden="true" customHeight="false" outlineLevel="0" collapsed="false">
      <c r="A1303" s="3" t="n">
        <v>1302</v>
      </c>
      <c r="B1303" s="4" t="n">
        <v>77382</v>
      </c>
      <c r="C1303" s="4" t="n">
        <v>987</v>
      </c>
      <c r="E1303" s="4" t="n">
        <v>0</v>
      </c>
      <c r="F1303" s="4" t="n">
        <v>1</v>
      </c>
      <c r="G1303" s="4" t="n">
        <v>36</v>
      </c>
      <c r="H1303" s="4" t="n">
        <v>491</v>
      </c>
      <c r="I1303" s="4" t="n">
        <v>48</v>
      </c>
      <c r="J1303" s="4" t="n">
        <v>231</v>
      </c>
      <c r="K1303" s="4" t="n">
        <v>112</v>
      </c>
      <c r="L1303" s="4" t="n">
        <v>105</v>
      </c>
      <c r="M1303" s="4" t="n">
        <v>134</v>
      </c>
      <c r="N1303" s="4" t="n">
        <v>2</v>
      </c>
      <c r="O1303" s="4" t="n">
        <v>5</v>
      </c>
      <c r="P1303" s="4" t="n">
        <v>7</v>
      </c>
      <c r="Q1303" s="4" t="n">
        <v>12</v>
      </c>
      <c r="R1303" s="4" t="n">
        <v>1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1</v>
      </c>
      <c r="X1303" s="4" t="n">
        <v>0</v>
      </c>
      <c r="Y1303" s="4" t="n">
        <v>0</v>
      </c>
      <c r="Z1303" s="4" t="n">
        <v>52</v>
      </c>
      <c r="AA1303" s="4" t="str">
        <f aca="false">IF(AND(Z1303 &lt; 36, Z1303&gt;23), "24-35",
IF(AND(Z1303 &lt; 51, Z1303&gt;35), "36-50",
IF(AND(Z1303 &lt; 66, Z1303&gt;50), "51-65",
IF(Z1303&gt;65, "66+", "?"))))</f>
        <v>51-65</v>
      </c>
      <c r="AB1303" s="4" t="n">
        <v>2332</v>
      </c>
      <c r="AC1303" s="4" t="n">
        <v>0</v>
      </c>
      <c r="AD1303" s="4" t="n">
        <v>0</v>
      </c>
      <c r="AE1303" s="4" t="n">
        <v>0</v>
      </c>
      <c r="AF1303" s="4" t="n">
        <v>1</v>
      </c>
      <c r="AG1303" s="4" t="n">
        <v>0</v>
      </c>
      <c r="AH1303" s="4" t="n">
        <v>0</v>
      </c>
      <c r="AI1303" s="4" t="n">
        <v>1</v>
      </c>
      <c r="AJ1303" s="4" t="n">
        <v>0</v>
      </c>
      <c r="AK1303" s="4" t="n">
        <v>0</v>
      </c>
      <c r="AL1303" s="4" t="n">
        <v>853</v>
      </c>
      <c r="AM1303" s="5" t="n">
        <v>42517</v>
      </c>
      <c r="AN1303" s="3" t="n">
        <f aca="false">MONTH(AM1303)</f>
        <v>5</v>
      </c>
      <c r="AO1303" s="3" t="str">
        <f aca="false">TEXT(AM1303,"mmmm")</f>
        <v>May</v>
      </c>
    </row>
    <row r="1304" customFormat="false" ht="12.75" hidden="false" customHeight="false" outlineLevel="0" collapsed="false">
      <c r="A1304" s="3" t="n">
        <v>1303</v>
      </c>
      <c r="B1304" s="4" t="n">
        <v>60585</v>
      </c>
      <c r="C1304" s="4" t="n">
        <v>715</v>
      </c>
      <c r="D1304" s="4" t="n">
        <f aca="false">C1304*100/B1304</f>
        <v>1.18016010563671</v>
      </c>
      <c r="E1304" s="4" t="n">
        <v>1</v>
      </c>
      <c r="F1304" s="4" t="n">
        <v>1</v>
      </c>
      <c r="G1304" s="4" t="n">
        <v>17</v>
      </c>
      <c r="H1304" s="4" t="n">
        <v>267</v>
      </c>
      <c r="I1304" s="4" t="n">
        <v>42</v>
      </c>
      <c r="J1304" s="4" t="n">
        <v>309</v>
      </c>
      <c r="K1304" s="4" t="n">
        <v>55</v>
      </c>
      <c r="L1304" s="4" t="n">
        <v>42</v>
      </c>
      <c r="M1304" s="4" t="n">
        <v>21</v>
      </c>
      <c r="N1304" s="4" t="n">
        <v>10</v>
      </c>
      <c r="O1304" s="4" t="n">
        <v>7</v>
      </c>
      <c r="P1304" s="4" t="n">
        <v>4</v>
      </c>
      <c r="Q1304" s="4" t="n">
        <v>9</v>
      </c>
      <c r="R1304" s="4" t="n">
        <v>5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1</v>
      </c>
      <c r="Z1304" s="4" t="n">
        <v>49</v>
      </c>
      <c r="AA1304" s="4" t="str">
        <f aca="false">IF(AND(Z1304 &lt; 36, Z1304&gt;23), "24-35",
IF(AND(Z1304 &lt; 51, Z1304&gt;35), "36-50",
IF(AND(Z1304 &lt; 66, Z1304&gt;50), "51-65",
IF(Z1304&gt;65, "66+", "?"))))</f>
        <v>36-50</v>
      </c>
      <c r="AB1304" s="4" t="n">
        <v>2529</v>
      </c>
      <c r="AC1304" s="4" t="n">
        <v>0</v>
      </c>
      <c r="AD1304" s="4" t="n">
        <v>1</v>
      </c>
      <c r="AE1304" s="4" t="n">
        <v>0</v>
      </c>
      <c r="AF1304" s="4" t="n">
        <v>0</v>
      </c>
      <c r="AG1304" s="4" t="n">
        <v>0</v>
      </c>
      <c r="AH1304" s="4" t="n">
        <v>0</v>
      </c>
      <c r="AI1304" s="4" t="n">
        <v>0</v>
      </c>
      <c r="AJ1304" s="4" t="n">
        <v>0</v>
      </c>
      <c r="AK1304" s="4" t="n">
        <v>1</v>
      </c>
      <c r="AL1304" s="4" t="n">
        <v>694</v>
      </c>
      <c r="AM1304" s="5" t="n">
        <v>42320</v>
      </c>
      <c r="AN1304" s="3" t="n">
        <f aca="false">MONTH(AM1304)</f>
        <v>11</v>
      </c>
      <c r="AO1304" s="3" t="str">
        <f aca="false">TEXT(AM1304,"mmmm")</f>
        <v>November</v>
      </c>
    </row>
    <row r="1305" customFormat="false" ht="12.75" hidden="true" customHeight="false" outlineLevel="0" collapsed="false">
      <c r="A1305" s="3" t="n">
        <v>1304</v>
      </c>
      <c r="B1305" s="4" t="n">
        <v>18393</v>
      </c>
      <c r="C1305" s="4" t="n">
        <v>46</v>
      </c>
      <c r="E1305" s="4" t="n">
        <v>1</v>
      </c>
      <c r="F1305" s="4" t="n">
        <v>0</v>
      </c>
      <c r="G1305" s="4" t="n">
        <v>2</v>
      </c>
      <c r="H1305" s="4" t="n">
        <v>7</v>
      </c>
      <c r="I1305" s="4" t="n">
        <v>10</v>
      </c>
      <c r="J1305" s="4" t="n">
        <v>13</v>
      </c>
      <c r="K1305" s="4" t="n">
        <v>16</v>
      </c>
      <c r="L1305" s="4" t="n">
        <v>0</v>
      </c>
      <c r="M1305" s="4" t="n">
        <v>4</v>
      </c>
      <c r="N1305" s="4" t="n">
        <v>2</v>
      </c>
      <c r="O1305" s="4" t="n">
        <v>3</v>
      </c>
      <c r="P1305" s="4" t="n">
        <v>0</v>
      </c>
      <c r="Q1305" s="4" t="n">
        <v>3</v>
      </c>
      <c r="R1305" s="4" t="n">
        <v>8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46</v>
      </c>
      <c r="AA1305" s="4" t="str">
        <f aca="false">IF(AND(Z1305 &lt; 36, Z1305&gt;23), "24-35",
IF(AND(Z1305 &lt; 51, Z1305&gt;35), "36-50",
IF(AND(Z1305 &lt; 66, Z1305&gt;50), "51-65",
IF(Z1305&gt;65, "66+", "?"))))</f>
        <v>36-50</v>
      </c>
      <c r="AB1305" s="4" t="n">
        <v>2251</v>
      </c>
      <c r="AC1305" s="4" t="n">
        <v>0</v>
      </c>
      <c r="AD1305" s="4" t="n">
        <v>1</v>
      </c>
      <c r="AE1305" s="4" t="n">
        <v>0</v>
      </c>
      <c r="AF1305" s="4" t="n">
        <v>0</v>
      </c>
      <c r="AG1305" s="4" t="n">
        <v>0</v>
      </c>
      <c r="AH1305" s="4" t="n">
        <v>0</v>
      </c>
      <c r="AI1305" s="4" t="n">
        <v>0</v>
      </c>
      <c r="AJ1305" s="4" t="n">
        <v>0</v>
      </c>
      <c r="AK1305" s="4" t="n">
        <v>0</v>
      </c>
      <c r="AL1305" s="4" t="n">
        <v>42</v>
      </c>
      <c r="AM1305" s="5" t="n">
        <v>42598</v>
      </c>
      <c r="AN1305" s="3" t="n">
        <f aca="false">MONTH(AM1305)</f>
        <v>8</v>
      </c>
      <c r="AO1305" s="3" t="str">
        <f aca="false">TEXT(AM1305,"mmmm")</f>
        <v>August</v>
      </c>
    </row>
    <row r="1306" customFormat="false" ht="12.75" hidden="true" customHeight="false" outlineLevel="0" collapsed="false">
      <c r="A1306" s="3" t="n">
        <v>1305</v>
      </c>
      <c r="B1306" s="4" t="n">
        <v>72828</v>
      </c>
      <c r="C1306" s="4" t="n">
        <v>1473</v>
      </c>
      <c r="E1306" s="4" t="n">
        <v>0</v>
      </c>
      <c r="F1306" s="4" t="n">
        <v>1</v>
      </c>
      <c r="G1306" s="4" t="n">
        <v>17</v>
      </c>
      <c r="H1306" s="4" t="n">
        <v>1205</v>
      </c>
      <c r="I1306" s="4" t="n">
        <v>0</v>
      </c>
      <c r="J1306" s="4" t="n">
        <v>235</v>
      </c>
      <c r="K1306" s="4" t="n">
        <v>19</v>
      </c>
      <c r="L1306" s="4" t="n">
        <v>14</v>
      </c>
      <c r="M1306" s="4" t="n">
        <v>205</v>
      </c>
      <c r="N1306" s="4" t="n">
        <v>6</v>
      </c>
      <c r="O1306" s="4" t="n">
        <v>6</v>
      </c>
      <c r="P1306" s="4" t="n">
        <v>3</v>
      </c>
      <c r="Q1306" s="4" t="n">
        <v>13</v>
      </c>
      <c r="R1306" s="4" t="n">
        <v>7</v>
      </c>
      <c r="S1306" s="4" t="n">
        <v>0</v>
      </c>
      <c r="T1306" s="4" t="n">
        <v>0</v>
      </c>
      <c r="U1306" s="4" t="n">
        <v>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58</v>
      </c>
      <c r="AA1306" s="4" t="str">
        <f aca="false">IF(AND(Z1306 &lt; 36, Z1306&gt;23), "24-35",
IF(AND(Z1306 &lt; 51, Z1306&gt;35), "36-50",
IF(AND(Z1306 &lt; 66, Z1306&gt;50), "51-65",
IF(Z1306&gt;65, "66+", "?"))))</f>
        <v>51-65</v>
      </c>
      <c r="AB1306" s="4" t="n">
        <v>2659</v>
      </c>
      <c r="AC1306" s="4" t="n">
        <v>0</v>
      </c>
      <c r="AD1306" s="4" t="n">
        <v>1</v>
      </c>
      <c r="AE1306" s="4" t="n">
        <v>0</v>
      </c>
      <c r="AF1306" s="4" t="n">
        <v>0</v>
      </c>
      <c r="AG1306" s="4" t="n">
        <v>0</v>
      </c>
      <c r="AH1306" s="4" t="n">
        <v>0</v>
      </c>
      <c r="AI1306" s="4" t="n">
        <v>0</v>
      </c>
      <c r="AJ1306" s="4" t="n">
        <v>1</v>
      </c>
      <c r="AK1306" s="4" t="n">
        <v>0</v>
      </c>
      <c r="AL1306" s="4" t="n">
        <v>1268</v>
      </c>
      <c r="AM1306" s="5" t="n">
        <v>42190</v>
      </c>
      <c r="AN1306" s="3" t="n">
        <f aca="false">MONTH(AM1306)</f>
        <v>7</v>
      </c>
      <c r="AO1306" s="3" t="str">
        <f aca="false">TEXT(AM1306,"mmmm")</f>
        <v>July</v>
      </c>
    </row>
    <row r="1307" customFormat="false" ht="12.75" hidden="true" customHeight="false" outlineLevel="0" collapsed="false">
      <c r="A1307" s="3" t="n">
        <v>1306</v>
      </c>
      <c r="B1307" s="4" t="n">
        <v>24711</v>
      </c>
      <c r="C1307" s="4" t="n">
        <v>51</v>
      </c>
      <c r="E1307" s="4" t="n">
        <v>0</v>
      </c>
      <c r="F1307" s="4" t="n">
        <v>0</v>
      </c>
      <c r="G1307" s="4" t="n">
        <v>86</v>
      </c>
      <c r="H1307" s="4" t="n">
        <v>10</v>
      </c>
      <c r="I1307" s="4" t="n">
        <v>7</v>
      </c>
      <c r="J1307" s="4" t="n">
        <v>25</v>
      </c>
      <c r="K1307" s="4" t="n">
        <v>6</v>
      </c>
      <c r="L1307" s="4" t="n">
        <v>3</v>
      </c>
      <c r="M1307" s="4" t="n">
        <v>7</v>
      </c>
      <c r="N1307" s="4" t="n">
        <v>1</v>
      </c>
      <c r="O1307" s="4" t="n">
        <v>3</v>
      </c>
      <c r="P1307" s="4" t="n">
        <v>0</v>
      </c>
      <c r="Q1307" s="4" t="n">
        <v>3</v>
      </c>
      <c r="R1307" s="4" t="n">
        <v>7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n">
        <v>38</v>
      </c>
      <c r="AA1307" s="4" t="str">
        <f aca="false">IF(AND(Z1307 &lt; 36, Z1307&gt;23), "24-35",
IF(AND(Z1307 &lt; 51, Z1307&gt;35), "36-50",
IF(AND(Z1307 &lt; 66, Z1307&gt;50), "51-65",
IF(Z1307&gt;65, "66+", "?"))))</f>
        <v>36-50</v>
      </c>
      <c r="AB1307" s="4" t="n">
        <v>2231</v>
      </c>
      <c r="AC1307" s="4" t="n">
        <v>0</v>
      </c>
      <c r="AD1307" s="4" t="n">
        <v>1</v>
      </c>
      <c r="AE1307" s="4" t="n">
        <v>0</v>
      </c>
      <c r="AF1307" s="4" t="n">
        <v>0</v>
      </c>
      <c r="AG1307" s="4" t="n">
        <v>0</v>
      </c>
      <c r="AH1307" s="4" t="n">
        <v>0</v>
      </c>
      <c r="AI1307" s="4" t="n">
        <v>1</v>
      </c>
      <c r="AJ1307" s="4" t="n">
        <v>0</v>
      </c>
      <c r="AK1307" s="4" t="n">
        <v>0</v>
      </c>
      <c r="AL1307" s="4" t="n">
        <v>44</v>
      </c>
      <c r="AM1307" s="5" t="n">
        <v>42618</v>
      </c>
      <c r="AN1307" s="3" t="n">
        <f aca="false">MONTH(AM1307)</f>
        <v>9</v>
      </c>
      <c r="AO1307" s="3" t="str">
        <f aca="false">TEXT(AM1307,"mmmm")</f>
        <v>September</v>
      </c>
    </row>
    <row r="1308" customFormat="false" ht="12.75" hidden="true" customHeight="false" outlineLevel="0" collapsed="false">
      <c r="A1308" s="3" t="n">
        <v>1307</v>
      </c>
      <c r="B1308" s="4" t="n">
        <v>45503</v>
      </c>
      <c r="C1308" s="4" t="n">
        <v>152</v>
      </c>
      <c r="E1308" s="4" t="n">
        <v>1</v>
      </c>
      <c r="F1308" s="4" t="n">
        <v>0</v>
      </c>
      <c r="G1308" s="4" t="n">
        <v>54</v>
      </c>
      <c r="H1308" s="4" t="n">
        <v>97</v>
      </c>
      <c r="I1308" s="4" t="n">
        <v>4</v>
      </c>
      <c r="J1308" s="4" t="n">
        <v>44</v>
      </c>
      <c r="K1308" s="4" t="n">
        <v>6</v>
      </c>
      <c r="L1308" s="4" t="n">
        <v>1</v>
      </c>
      <c r="M1308" s="4" t="n">
        <v>18</v>
      </c>
      <c r="N1308" s="4" t="n">
        <v>1</v>
      </c>
      <c r="O1308" s="4" t="n">
        <v>3</v>
      </c>
      <c r="P1308" s="4" t="n">
        <v>1</v>
      </c>
      <c r="Q1308" s="4" t="n">
        <v>4</v>
      </c>
      <c r="R1308" s="4" t="n">
        <v>5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n">
        <v>45</v>
      </c>
      <c r="AA1308" s="4" t="str">
        <f aca="false">IF(AND(Z1308 &lt; 36, Z1308&gt;23), "24-35",
IF(AND(Z1308 &lt; 51, Z1308&gt;35), "36-50",
IF(AND(Z1308 &lt; 66, Z1308&gt;50), "51-65",
IF(Z1308&gt;65, "66+", "?"))))</f>
        <v>36-50</v>
      </c>
      <c r="AB1308" s="4" t="n">
        <v>2436</v>
      </c>
      <c r="AC1308" s="4" t="n">
        <v>0</v>
      </c>
      <c r="AD1308" s="4" t="n">
        <v>1</v>
      </c>
      <c r="AE1308" s="4" t="n">
        <v>0</v>
      </c>
      <c r="AF1308" s="4" t="n">
        <v>0</v>
      </c>
      <c r="AG1308" s="4" t="n">
        <v>0</v>
      </c>
      <c r="AH1308" s="4" t="n">
        <v>0</v>
      </c>
      <c r="AI1308" s="4" t="n">
        <v>0</v>
      </c>
      <c r="AJ1308" s="4" t="n">
        <v>0</v>
      </c>
      <c r="AK1308" s="4" t="n">
        <v>1</v>
      </c>
      <c r="AL1308" s="4" t="n">
        <v>134</v>
      </c>
      <c r="AM1308" s="5" t="n">
        <v>42413</v>
      </c>
      <c r="AN1308" s="3" t="n">
        <f aca="false">MONTH(AM1308)</f>
        <v>2</v>
      </c>
      <c r="AO1308" s="3" t="str">
        <f aca="false">TEXT(AM1308,"mmmm")</f>
        <v>February</v>
      </c>
    </row>
    <row r="1309" customFormat="false" ht="12.75" hidden="true" customHeight="false" outlineLevel="0" collapsed="false">
      <c r="A1309" s="3" t="n">
        <v>1308</v>
      </c>
      <c r="B1309" s="4" t="n">
        <v>6560</v>
      </c>
      <c r="C1309" s="4" t="n">
        <v>111</v>
      </c>
      <c r="E1309" s="4" t="n">
        <v>0</v>
      </c>
      <c r="F1309" s="4" t="n">
        <v>0</v>
      </c>
      <c r="G1309" s="4" t="n">
        <v>2</v>
      </c>
      <c r="H1309" s="4" t="n">
        <v>67</v>
      </c>
      <c r="I1309" s="4" t="n">
        <v>11</v>
      </c>
      <c r="J1309" s="4" t="n">
        <v>26</v>
      </c>
      <c r="K1309" s="4" t="n">
        <v>4</v>
      </c>
      <c r="L1309" s="4" t="n">
        <v>3</v>
      </c>
      <c r="M1309" s="4" t="n">
        <v>262</v>
      </c>
      <c r="N1309" s="4" t="n">
        <v>0</v>
      </c>
      <c r="O1309" s="4" t="n">
        <v>1</v>
      </c>
      <c r="P1309" s="4" t="n">
        <v>0</v>
      </c>
      <c r="Q1309" s="4" t="n">
        <v>1</v>
      </c>
      <c r="R1309" s="4" t="n">
        <v>17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4" t="n">
        <v>38</v>
      </c>
      <c r="AA1309" s="4" t="str">
        <f aca="false">IF(AND(Z1309 &lt; 36, Z1309&gt;23), "24-35",
IF(AND(Z1309 &lt; 51, Z1309&gt;35), "36-50",
IF(AND(Z1309 &lt; 66, Z1309&gt;50), "51-65",
IF(Z1309&gt;65, "66+", "?"))))</f>
        <v>36-50</v>
      </c>
      <c r="AB1309" s="4" t="n">
        <v>2358</v>
      </c>
      <c r="AC1309" s="4" t="n">
        <v>0</v>
      </c>
      <c r="AD1309" s="4" t="n">
        <v>0</v>
      </c>
      <c r="AE1309" s="4" t="n">
        <v>1</v>
      </c>
      <c r="AF1309" s="4" t="n">
        <v>0</v>
      </c>
      <c r="AG1309" s="4" t="n">
        <v>0</v>
      </c>
      <c r="AH1309" s="4" t="n">
        <v>0</v>
      </c>
      <c r="AI1309" s="4" t="n">
        <v>0</v>
      </c>
      <c r="AJ1309" s="4" t="n">
        <v>1</v>
      </c>
      <c r="AK1309" s="4" t="n">
        <v>0</v>
      </c>
      <c r="AL1309" s="4" t="n">
        <v>-151</v>
      </c>
      <c r="AM1309" s="5" t="n">
        <v>42491</v>
      </c>
      <c r="AN1309" s="3" t="n">
        <f aca="false">MONTH(AM1309)</f>
        <v>5</v>
      </c>
      <c r="AO1309" s="3" t="str">
        <f aca="false">TEXT(AM1309,"mmmm")</f>
        <v>May</v>
      </c>
    </row>
    <row r="1310" customFormat="false" ht="12.75" hidden="false" customHeight="false" outlineLevel="0" collapsed="false">
      <c r="A1310" s="3" t="n">
        <v>1309</v>
      </c>
      <c r="B1310" s="4" t="n">
        <v>86037</v>
      </c>
      <c r="C1310" s="4" t="n">
        <v>708</v>
      </c>
      <c r="D1310" s="4" t="n">
        <f aca="false">C1310*100/B1310</f>
        <v>0.822901774817811</v>
      </c>
      <c r="E1310" s="4" t="n">
        <v>0</v>
      </c>
      <c r="F1310" s="4" t="n">
        <v>0</v>
      </c>
      <c r="G1310" s="4" t="n">
        <v>95</v>
      </c>
      <c r="H1310" s="4" t="n">
        <v>490</v>
      </c>
      <c r="I1310" s="4" t="n">
        <v>44</v>
      </c>
      <c r="J1310" s="4" t="n">
        <v>125</v>
      </c>
      <c r="K1310" s="4" t="n">
        <v>29</v>
      </c>
      <c r="L1310" s="4" t="n">
        <v>20</v>
      </c>
      <c r="M1310" s="4" t="n">
        <v>22</v>
      </c>
      <c r="N1310" s="4" t="n">
        <v>1</v>
      </c>
      <c r="O1310" s="4" t="n">
        <v>6</v>
      </c>
      <c r="P1310" s="4" t="n">
        <v>7</v>
      </c>
      <c r="Q1310" s="4" t="n">
        <v>11</v>
      </c>
      <c r="R1310" s="4" t="n">
        <v>3</v>
      </c>
      <c r="S1310" s="4" t="n">
        <v>0</v>
      </c>
      <c r="T1310" s="4" t="n">
        <v>0</v>
      </c>
      <c r="U1310" s="4" t="n">
        <v>0</v>
      </c>
      <c r="V1310" s="4" t="n">
        <v>1</v>
      </c>
      <c r="W1310" s="4" t="n">
        <v>1</v>
      </c>
      <c r="X1310" s="4" t="n">
        <v>0</v>
      </c>
      <c r="Y1310" s="4" t="n">
        <v>1</v>
      </c>
      <c r="Z1310" s="4" t="n">
        <v>29</v>
      </c>
      <c r="AA1310" s="4" t="str">
        <f aca="false">IF(AND(Z1310 &lt; 36, Z1310&gt;23), "24-35",
IF(AND(Z1310 &lt; 51, Z1310&gt;35), "36-50",
IF(AND(Z1310 &lt; 66, Z1310&gt;50), "51-65",
IF(Z1310&gt;65, "66+", "?"))))</f>
        <v>24-35</v>
      </c>
      <c r="AB1310" s="4" t="n">
        <v>2702</v>
      </c>
      <c r="AC1310" s="4" t="n">
        <v>0</v>
      </c>
      <c r="AD1310" s="4" t="n">
        <v>0</v>
      </c>
      <c r="AE1310" s="4" t="n">
        <v>1</v>
      </c>
      <c r="AF1310" s="4" t="n">
        <v>0</v>
      </c>
      <c r="AG1310" s="4" t="n">
        <v>0</v>
      </c>
      <c r="AH1310" s="4" t="n">
        <v>0</v>
      </c>
      <c r="AI1310" s="4" t="n">
        <v>1</v>
      </c>
      <c r="AJ1310" s="4" t="n">
        <v>0</v>
      </c>
      <c r="AK1310" s="4" t="n">
        <v>0</v>
      </c>
      <c r="AL1310" s="4" t="n">
        <v>686</v>
      </c>
      <c r="AM1310" s="5" t="n">
        <v>42147</v>
      </c>
      <c r="AN1310" s="3" t="n">
        <f aca="false">MONTH(AM1310)</f>
        <v>5</v>
      </c>
      <c r="AO1310" s="3" t="str">
        <f aca="false">TEXT(AM1310,"mmmm")</f>
        <v>May</v>
      </c>
    </row>
    <row r="1311" customFormat="false" ht="12.75" hidden="true" customHeight="false" outlineLevel="0" collapsed="false">
      <c r="A1311" s="3" t="n">
        <v>1310</v>
      </c>
      <c r="B1311" s="4" t="n">
        <v>27244</v>
      </c>
      <c r="C1311" s="4" t="n">
        <v>55</v>
      </c>
      <c r="E1311" s="4" t="n">
        <v>1</v>
      </c>
      <c r="F1311" s="4" t="n">
        <v>0</v>
      </c>
      <c r="G1311" s="4" t="n">
        <v>84</v>
      </c>
      <c r="H1311" s="4" t="n">
        <v>6</v>
      </c>
      <c r="I1311" s="4" t="n">
        <v>5</v>
      </c>
      <c r="J1311" s="4" t="n">
        <v>17</v>
      </c>
      <c r="K1311" s="4" t="n">
        <v>3</v>
      </c>
      <c r="L1311" s="4" t="n">
        <v>24</v>
      </c>
      <c r="M1311" s="4" t="n">
        <v>46</v>
      </c>
      <c r="N1311" s="4" t="n">
        <v>2</v>
      </c>
      <c r="O1311" s="4" t="n">
        <v>2</v>
      </c>
      <c r="P1311" s="4" t="n">
        <v>2</v>
      </c>
      <c r="Q1311" s="4" t="n">
        <v>2</v>
      </c>
      <c r="R1311" s="4" t="n">
        <v>7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41</v>
      </c>
      <c r="AA1311" s="4" t="str">
        <f aca="false">IF(AND(Z1311 &lt; 36, Z1311&gt;23), "24-35",
IF(AND(Z1311 &lt; 51, Z1311&gt;35), "36-50",
IF(AND(Z1311 &lt; 66, Z1311&gt;50), "51-65",
IF(Z1311&gt;65, "66+", "?"))))</f>
        <v>36-50</v>
      </c>
      <c r="AB1311" s="4" t="n">
        <v>2273</v>
      </c>
      <c r="AC1311" s="4" t="n">
        <v>0</v>
      </c>
      <c r="AD1311" s="4" t="n">
        <v>1</v>
      </c>
      <c r="AE1311" s="4" t="n">
        <v>0</v>
      </c>
      <c r="AF1311" s="4" t="n">
        <v>0</v>
      </c>
      <c r="AG1311" s="4" t="n">
        <v>0</v>
      </c>
      <c r="AH1311" s="4" t="n">
        <v>0</v>
      </c>
      <c r="AI1311" s="4" t="n">
        <v>1</v>
      </c>
      <c r="AJ1311" s="4" t="n">
        <v>0</v>
      </c>
      <c r="AK1311" s="4" t="n">
        <v>0</v>
      </c>
      <c r="AL1311" s="4" t="n">
        <v>9</v>
      </c>
      <c r="AM1311" s="5" t="n">
        <v>42576</v>
      </c>
      <c r="AN1311" s="3" t="n">
        <f aca="false">MONTH(AM1311)</f>
        <v>7</v>
      </c>
      <c r="AO1311" s="3" t="str">
        <f aca="false">TEXT(AM1311,"mmmm")</f>
        <v>July</v>
      </c>
    </row>
    <row r="1312" customFormat="false" ht="12.75" hidden="false" customHeight="false" outlineLevel="0" collapsed="false">
      <c r="A1312" s="3" t="n">
        <v>1311</v>
      </c>
      <c r="B1312" s="4" t="n">
        <v>82017</v>
      </c>
      <c r="C1312" s="4" t="n">
        <v>706</v>
      </c>
      <c r="D1312" s="4" t="n">
        <f aca="false">C1312*100/B1312</f>
        <v>0.860797151809991</v>
      </c>
      <c r="E1312" s="4" t="n">
        <v>0</v>
      </c>
      <c r="F1312" s="4" t="n">
        <v>0</v>
      </c>
      <c r="G1312" s="4" t="n">
        <v>58</v>
      </c>
      <c r="H1312" s="4" t="n">
        <v>184</v>
      </c>
      <c r="I1312" s="4" t="n">
        <v>23</v>
      </c>
      <c r="J1312" s="4" t="n">
        <v>446</v>
      </c>
      <c r="K1312" s="4" t="n">
        <v>30</v>
      </c>
      <c r="L1312" s="4" t="n">
        <v>23</v>
      </c>
      <c r="M1312" s="4" t="n">
        <v>23</v>
      </c>
      <c r="N1312" s="4" t="n">
        <v>1</v>
      </c>
      <c r="O1312" s="4" t="n">
        <v>5</v>
      </c>
      <c r="P1312" s="4" t="n">
        <v>4</v>
      </c>
      <c r="Q1312" s="4" t="n">
        <v>7</v>
      </c>
      <c r="R1312" s="4" t="n">
        <v>2</v>
      </c>
      <c r="S1312" s="4" t="n">
        <v>1</v>
      </c>
      <c r="T1312" s="4" t="n">
        <v>0</v>
      </c>
      <c r="U1312" s="4" t="n">
        <v>0</v>
      </c>
      <c r="V1312" s="4" t="n">
        <v>1</v>
      </c>
      <c r="W1312" s="4" t="n">
        <v>1</v>
      </c>
      <c r="X1312" s="4" t="n">
        <v>0</v>
      </c>
      <c r="Y1312" s="4" t="n">
        <v>1</v>
      </c>
      <c r="Z1312" s="4" t="n">
        <v>63</v>
      </c>
      <c r="AA1312" s="4" t="str">
        <f aca="false">IF(AND(Z1312 &lt; 36, Z1312&gt;23), "24-35",
IF(AND(Z1312 &lt; 51, Z1312&gt;35), "36-50",
IF(AND(Z1312 &lt; 66, Z1312&gt;50), "51-65",
IF(Z1312&gt;65, "66+", "?"))))</f>
        <v>51-65</v>
      </c>
      <c r="AB1312" s="4" t="n">
        <v>2758</v>
      </c>
      <c r="AC1312" s="4" t="n">
        <v>0</v>
      </c>
      <c r="AD1312" s="4" t="n">
        <v>1</v>
      </c>
      <c r="AE1312" s="4" t="n">
        <v>0</v>
      </c>
      <c r="AF1312" s="4" t="n">
        <v>0</v>
      </c>
      <c r="AG1312" s="4" t="n">
        <v>0</v>
      </c>
      <c r="AH1312" s="4" t="n">
        <v>0</v>
      </c>
      <c r="AI1312" s="4" t="n">
        <v>0</v>
      </c>
      <c r="AJ1312" s="4" t="n">
        <v>0</v>
      </c>
      <c r="AK1312" s="4" t="n">
        <v>1</v>
      </c>
      <c r="AL1312" s="4" t="n">
        <v>683</v>
      </c>
      <c r="AM1312" s="5" t="n">
        <v>42091</v>
      </c>
      <c r="AN1312" s="3" t="n">
        <f aca="false">MONTH(AM1312)</f>
        <v>3</v>
      </c>
      <c r="AO1312" s="3" t="str">
        <f aca="false">TEXT(AM1312,"mmmm")</f>
        <v>March</v>
      </c>
    </row>
    <row r="1313" customFormat="false" ht="12.75" hidden="true" customHeight="false" outlineLevel="0" collapsed="false">
      <c r="A1313" s="3" t="n">
        <v>1312</v>
      </c>
      <c r="B1313" s="4" t="n">
        <v>71434</v>
      </c>
      <c r="C1313" s="4" t="n">
        <v>1232</v>
      </c>
      <c r="E1313" s="4" t="n">
        <v>0</v>
      </c>
      <c r="F1313" s="4" t="n">
        <v>1</v>
      </c>
      <c r="G1313" s="4" t="n">
        <v>4</v>
      </c>
      <c r="H1313" s="4" t="n">
        <v>711</v>
      </c>
      <c r="I1313" s="4" t="n">
        <v>36</v>
      </c>
      <c r="J1313" s="4" t="n">
        <v>217</v>
      </c>
      <c r="K1313" s="4" t="n">
        <v>172</v>
      </c>
      <c r="L1313" s="4" t="n">
        <v>96</v>
      </c>
      <c r="M1313" s="4" t="n">
        <v>168</v>
      </c>
      <c r="N1313" s="4" t="n">
        <v>3</v>
      </c>
      <c r="O1313" s="4" t="n">
        <v>7</v>
      </c>
      <c r="P1313" s="4" t="n">
        <v>4</v>
      </c>
      <c r="Q1313" s="4" t="n">
        <v>7</v>
      </c>
      <c r="R1313" s="4" t="n">
        <v>4</v>
      </c>
      <c r="S1313" s="4" t="n">
        <v>1</v>
      </c>
      <c r="T1313" s="4" t="n">
        <v>0</v>
      </c>
      <c r="U1313" s="4" t="n">
        <v>0</v>
      </c>
      <c r="V1313" s="4" t="n">
        <v>1</v>
      </c>
      <c r="W1313" s="4" t="n">
        <v>0</v>
      </c>
      <c r="X1313" s="4" t="n">
        <v>0</v>
      </c>
      <c r="Y1313" s="4" t="n">
        <v>0</v>
      </c>
      <c r="Z1313" s="4" t="n">
        <v>58</v>
      </c>
      <c r="AA1313" s="4" t="str">
        <f aca="false">IF(AND(Z1313 &lt; 36, Z1313&gt;23), "24-35",
IF(AND(Z1313 &lt; 51, Z1313&gt;35), "36-50",
IF(AND(Z1313 &lt; 66, Z1313&gt;50), "51-65",
IF(Z1313&gt;65, "66+", "?"))))</f>
        <v>51-65</v>
      </c>
      <c r="AB1313" s="4" t="n">
        <v>2443</v>
      </c>
      <c r="AC1313" s="4" t="n">
        <v>0</v>
      </c>
      <c r="AD1313" s="4" t="n">
        <v>1</v>
      </c>
      <c r="AE1313" s="4" t="n">
        <v>0</v>
      </c>
      <c r="AF1313" s="4" t="n">
        <v>0</v>
      </c>
      <c r="AG1313" s="4" t="n">
        <v>0</v>
      </c>
      <c r="AH1313" s="4" t="n">
        <v>0</v>
      </c>
      <c r="AI1313" s="4" t="n">
        <v>1</v>
      </c>
      <c r="AJ1313" s="4" t="n">
        <v>0</v>
      </c>
      <c r="AK1313" s="4" t="n">
        <v>0</v>
      </c>
      <c r="AL1313" s="4" t="n">
        <v>1064</v>
      </c>
      <c r="AM1313" s="5" t="n">
        <v>42406</v>
      </c>
      <c r="AN1313" s="3" t="n">
        <f aca="false">MONTH(AM1313)</f>
        <v>2</v>
      </c>
      <c r="AO1313" s="3" t="str">
        <f aca="false">TEXT(AM1313,"mmmm")</f>
        <v>February</v>
      </c>
    </row>
    <row r="1314" customFormat="false" ht="12.75" hidden="true" customHeight="false" outlineLevel="0" collapsed="false">
      <c r="A1314" s="3" t="n">
        <v>1313</v>
      </c>
      <c r="B1314" s="4" t="n">
        <v>90842</v>
      </c>
      <c r="C1314" s="4" t="n">
        <v>1331</v>
      </c>
      <c r="E1314" s="4" t="n">
        <v>0</v>
      </c>
      <c r="F1314" s="4" t="n">
        <v>0</v>
      </c>
      <c r="G1314" s="4" t="n">
        <v>57</v>
      </c>
      <c r="H1314" s="4" t="n">
        <v>774</v>
      </c>
      <c r="I1314" s="4" t="n">
        <v>70</v>
      </c>
      <c r="J1314" s="4" t="n">
        <v>118</v>
      </c>
      <c r="K1314" s="4" t="n">
        <v>182</v>
      </c>
      <c r="L1314" s="4" t="n">
        <v>187</v>
      </c>
      <c r="M1314" s="4" t="n">
        <v>93</v>
      </c>
      <c r="N1314" s="4" t="n">
        <v>1</v>
      </c>
      <c r="O1314" s="4" t="n">
        <v>4</v>
      </c>
      <c r="P1314" s="4" t="n">
        <v>9</v>
      </c>
      <c r="Q1314" s="4" t="n">
        <v>13</v>
      </c>
      <c r="R1314" s="4" t="n">
        <v>1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72</v>
      </c>
      <c r="AA1314" s="4" t="str">
        <f aca="false">IF(AND(Z1314 &lt; 36, Z1314&gt;23), "24-35",
IF(AND(Z1314 &lt; 51, Z1314&gt;35), "36-50",
IF(AND(Z1314 &lt; 66, Z1314&gt;50), "51-65",
IF(Z1314&gt;65, "66+", "?"))))</f>
        <v>66+</v>
      </c>
      <c r="AB1314" s="4" t="n">
        <v>2494</v>
      </c>
      <c r="AC1314" s="4" t="n">
        <v>0</v>
      </c>
      <c r="AD1314" s="4" t="n">
        <v>0</v>
      </c>
      <c r="AE1314" s="4" t="n">
        <v>1</v>
      </c>
      <c r="AF1314" s="4" t="n">
        <v>0</v>
      </c>
      <c r="AG1314" s="4" t="n">
        <v>0</v>
      </c>
      <c r="AH1314" s="4" t="n">
        <v>0</v>
      </c>
      <c r="AI1314" s="4" t="n">
        <v>1</v>
      </c>
      <c r="AJ1314" s="4" t="n">
        <v>0</v>
      </c>
      <c r="AK1314" s="4" t="n">
        <v>0</v>
      </c>
      <c r="AL1314" s="4" t="n">
        <v>1238</v>
      </c>
      <c r="AM1314" s="5" t="n">
        <v>42355</v>
      </c>
      <c r="AN1314" s="3" t="n">
        <f aca="false">MONTH(AM1314)</f>
        <v>12</v>
      </c>
      <c r="AO1314" s="3" t="str">
        <f aca="false">TEXT(AM1314,"mmmm")</f>
        <v>December</v>
      </c>
    </row>
    <row r="1315" customFormat="false" ht="12.75" hidden="false" customHeight="false" outlineLevel="0" collapsed="false">
      <c r="A1315" s="3" t="n">
        <v>1314</v>
      </c>
      <c r="B1315" s="4" t="n">
        <v>81361</v>
      </c>
      <c r="C1315" s="4" t="n">
        <v>702</v>
      </c>
      <c r="D1315" s="4" t="n">
        <f aca="false">C1315*100/B1315</f>
        <v>0.862821253426089</v>
      </c>
      <c r="E1315" s="4" t="n">
        <v>0</v>
      </c>
      <c r="F1315" s="4" t="n">
        <v>0</v>
      </c>
      <c r="G1315" s="4" t="n">
        <v>18</v>
      </c>
      <c r="H1315" s="4" t="n">
        <v>163</v>
      </c>
      <c r="I1315" s="4" t="n">
        <v>23</v>
      </c>
      <c r="J1315" s="4" t="n">
        <v>424</v>
      </c>
      <c r="K1315" s="4" t="n">
        <v>27</v>
      </c>
      <c r="L1315" s="4" t="n">
        <v>65</v>
      </c>
      <c r="M1315" s="4" t="n">
        <v>76</v>
      </c>
      <c r="N1315" s="4" t="n">
        <v>1</v>
      </c>
      <c r="O1315" s="4" t="n">
        <v>3</v>
      </c>
      <c r="P1315" s="4" t="n">
        <v>10</v>
      </c>
      <c r="Q1315" s="4" t="n">
        <v>13</v>
      </c>
      <c r="R1315" s="4" t="n">
        <v>1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1</v>
      </c>
      <c r="Z1315" s="4" t="n">
        <v>33</v>
      </c>
      <c r="AA1315" s="4" t="str">
        <f aca="false">IF(AND(Z1315 &lt; 36, Z1315&gt;23), "24-35",
IF(AND(Z1315 &lt; 51, Z1315&gt;35), "36-50",
IF(AND(Z1315 &lt; 66, Z1315&gt;50), "51-65",
IF(Z1315&gt;65, "66+", "?"))))</f>
        <v>24-35</v>
      </c>
      <c r="AB1315" s="4" t="n">
        <v>2283</v>
      </c>
      <c r="AC1315" s="4" t="n">
        <v>1</v>
      </c>
      <c r="AD1315" s="4" t="n">
        <v>0</v>
      </c>
      <c r="AE1315" s="4" t="n">
        <v>0</v>
      </c>
      <c r="AF1315" s="4" t="n">
        <v>0</v>
      </c>
      <c r="AG1315" s="4" t="n">
        <v>0</v>
      </c>
      <c r="AH1315" s="4" t="n">
        <v>0</v>
      </c>
      <c r="AI1315" s="4" t="n">
        <v>1</v>
      </c>
      <c r="AJ1315" s="4" t="n">
        <v>0</v>
      </c>
      <c r="AK1315" s="4" t="n">
        <v>0</v>
      </c>
      <c r="AL1315" s="4" t="n">
        <v>626</v>
      </c>
      <c r="AM1315" s="5" t="n">
        <v>42566</v>
      </c>
      <c r="AN1315" s="3" t="n">
        <f aca="false">MONTH(AM1315)</f>
        <v>7</v>
      </c>
      <c r="AO1315" s="3" t="str">
        <f aca="false">TEXT(AM1315,"mmmm")</f>
        <v>July</v>
      </c>
    </row>
    <row r="1316" customFormat="false" ht="12.75" hidden="true" customHeight="false" outlineLevel="0" collapsed="false">
      <c r="A1316" s="3" t="n">
        <v>1315</v>
      </c>
      <c r="B1316" s="4" t="n">
        <v>51948</v>
      </c>
      <c r="C1316" s="4" t="n">
        <v>270</v>
      </c>
      <c r="E1316" s="4" t="n">
        <v>0</v>
      </c>
      <c r="F1316" s="4" t="n">
        <v>1</v>
      </c>
      <c r="G1316" s="4" t="n">
        <v>51</v>
      </c>
      <c r="H1316" s="4" t="n">
        <v>82</v>
      </c>
      <c r="I1316" s="4" t="n">
        <v>33</v>
      </c>
      <c r="J1316" s="4" t="n">
        <v>54</v>
      </c>
      <c r="K1316" s="4" t="n">
        <v>71</v>
      </c>
      <c r="L1316" s="4" t="n">
        <v>30</v>
      </c>
      <c r="M1316" s="4" t="n">
        <v>41</v>
      </c>
      <c r="N1316" s="4" t="n">
        <v>2</v>
      </c>
      <c r="O1316" s="4" t="n">
        <v>5</v>
      </c>
      <c r="P1316" s="4" t="n">
        <v>2</v>
      </c>
      <c r="Q1316" s="4" t="n">
        <v>4</v>
      </c>
      <c r="R1316" s="4" t="n">
        <v>5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45</v>
      </c>
      <c r="AA1316" s="4" t="str">
        <f aca="false">IF(AND(Z1316 &lt; 36, Z1316&gt;23), "24-35",
IF(AND(Z1316 &lt; 51, Z1316&gt;35), "36-50",
IF(AND(Z1316 &lt; 66, Z1316&gt;50), "51-65",
IF(Z1316&gt;65, "66+", "?"))))</f>
        <v>36-50</v>
      </c>
      <c r="AB1316" s="4" t="n">
        <v>2444</v>
      </c>
      <c r="AC1316" s="4" t="n">
        <v>0</v>
      </c>
      <c r="AD1316" s="4" t="n">
        <v>1</v>
      </c>
      <c r="AE1316" s="4" t="n">
        <v>0</v>
      </c>
      <c r="AF1316" s="4" t="n">
        <v>0</v>
      </c>
      <c r="AG1316" s="4" t="n">
        <v>0</v>
      </c>
      <c r="AH1316" s="4" t="n">
        <v>0</v>
      </c>
      <c r="AI1316" s="4" t="n">
        <v>1</v>
      </c>
      <c r="AJ1316" s="4" t="n">
        <v>0</v>
      </c>
      <c r="AK1316" s="4" t="n">
        <v>0</v>
      </c>
      <c r="AL1316" s="4" t="n">
        <v>229</v>
      </c>
      <c r="AM1316" s="5" t="n">
        <v>42405</v>
      </c>
      <c r="AN1316" s="3" t="n">
        <f aca="false">MONTH(AM1316)</f>
        <v>2</v>
      </c>
      <c r="AO1316" s="3" t="str">
        <f aca="false">TEXT(AM1316,"mmmm")</f>
        <v>February</v>
      </c>
    </row>
    <row r="1317" customFormat="false" ht="12.75" hidden="true" customHeight="false" outlineLevel="0" collapsed="false">
      <c r="A1317" s="3" t="n">
        <v>1316</v>
      </c>
      <c r="B1317" s="4" t="n">
        <v>71853</v>
      </c>
      <c r="C1317" s="4" t="n">
        <v>1117</v>
      </c>
      <c r="E1317" s="4" t="n">
        <v>0</v>
      </c>
      <c r="F1317" s="4" t="n">
        <v>0</v>
      </c>
      <c r="G1317" s="4" t="n">
        <v>29</v>
      </c>
      <c r="H1317" s="4" t="n">
        <v>358</v>
      </c>
      <c r="I1317" s="4" t="n">
        <v>108</v>
      </c>
      <c r="J1317" s="4" t="n">
        <v>413</v>
      </c>
      <c r="K1317" s="4" t="n">
        <v>141</v>
      </c>
      <c r="L1317" s="4" t="n">
        <v>97</v>
      </c>
      <c r="M1317" s="4" t="n">
        <v>32</v>
      </c>
      <c r="N1317" s="4" t="n">
        <v>1</v>
      </c>
      <c r="O1317" s="4" t="n">
        <v>2</v>
      </c>
      <c r="P1317" s="4" t="n">
        <v>8</v>
      </c>
      <c r="Q1317" s="4" t="n">
        <v>6</v>
      </c>
      <c r="R1317" s="4" t="n">
        <v>1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38</v>
      </c>
      <c r="AA1317" s="4" t="str">
        <f aca="false">IF(AND(Z1317 &lt; 36, Z1317&gt;23), "24-35",
IF(AND(Z1317 &lt; 51, Z1317&gt;35), "36-50",
IF(AND(Z1317 &lt; 66, Z1317&gt;50), "51-65",
IF(Z1317&gt;65, "66+", "?"))))</f>
        <v>36-50</v>
      </c>
      <c r="AB1317" s="4" t="n">
        <v>2576</v>
      </c>
      <c r="AC1317" s="4" t="n">
        <v>0</v>
      </c>
      <c r="AD1317" s="4" t="n">
        <v>0</v>
      </c>
      <c r="AE1317" s="4" t="n">
        <v>0</v>
      </c>
      <c r="AF1317" s="4" t="n">
        <v>1</v>
      </c>
      <c r="AG1317" s="4" t="n">
        <v>0</v>
      </c>
      <c r="AH1317" s="4" t="n">
        <v>0</v>
      </c>
      <c r="AI1317" s="4" t="n">
        <v>1</v>
      </c>
      <c r="AJ1317" s="4" t="n">
        <v>0</v>
      </c>
      <c r="AK1317" s="4" t="n">
        <v>0</v>
      </c>
      <c r="AL1317" s="4" t="n">
        <v>1085</v>
      </c>
      <c r="AM1317" s="5" t="n">
        <v>42273</v>
      </c>
      <c r="AN1317" s="3" t="n">
        <f aca="false">MONTH(AM1317)</f>
        <v>9</v>
      </c>
      <c r="AO1317" s="3" t="str">
        <f aca="false">TEXT(AM1317,"mmmm")</f>
        <v>September</v>
      </c>
    </row>
    <row r="1318" customFormat="false" ht="12.75" hidden="true" customHeight="false" outlineLevel="0" collapsed="false">
      <c r="A1318" s="3" t="n">
        <v>1317</v>
      </c>
      <c r="B1318" s="4" t="n">
        <v>35876</v>
      </c>
      <c r="C1318" s="4" t="n">
        <v>115</v>
      </c>
      <c r="E1318" s="4" t="n">
        <v>0</v>
      </c>
      <c r="F1318" s="4" t="n">
        <v>0</v>
      </c>
      <c r="G1318" s="4" t="n">
        <v>13</v>
      </c>
      <c r="H1318" s="4" t="n">
        <v>66</v>
      </c>
      <c r="I1318" s="4" t="n">
        <v>2</v>
      </c>
      <c r="J1318" s="4" t="n">
        <v>40</v>
      </c>
      <c r="K1318" s="4" t="n">
        <v>4</v>
      </c>
      <c r="L1318" s="4" t="n">
        <v>3</v>
      </c>
      <c r="M1318" s="4" t="n">
        <v>14</v>
      </c>
      <c r="N1318" s="4" t="n">
        <v>1</v>
      </c>
      <c r="O1318" s="4" t="n">
        <v>3</v>
      </c>
      <c r="P1318" s="4" t="n">
        <v>1</v>
      </c>
      <c r="Q1318" s="4" t="n">
        <v>3</v>
      </c>
      <c r="R1318" s="4" t="n">
        <v>6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37</v>
      </c>
      <c r="AA1318" s="4" t="str">
        <f aca="false">IF(AND(Z1318 &lt; 36, Z1318&gt;23), "24-35",
IF(AND(Z1318 &lt; 51, Z1318&gt;35), "36-50",
IF(AND(Z1318 &lt; 66, Z1318&gt;50), "51-65",
IF(Z1318&gt;65, "66+", "?"))))</f>
        <v>36-50</v>
      </c>
      <c r="AB1318" s="4" t="n">
        <v>2229</v>
      </c>
      <c r="AC1318" s="4" t="n">
        <v>0</v>
      </c>
      <c r="AD1318" s="4" t="n">
        <v>1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1</v>
      </c>
      <c r="AK1318" s="4" t="n">
        <v>0</v>
      </c>
      <c r="AL1318" s="4" t="n">
        <v>101</v>
      </c>
      <c r="AM1318" s="5" t="n">
        <v>42620</v>
      </c>
      <c r="AN1318" s="3" t="n">
        <f aca="false">MONTH(AM1318)</f>
        <v>9</v>
      </c>
      <c r="AO1318" s="3" t="str">
        <f aca="false">TEXT(AM1318,"mmmm")</f>
        <v>September</v>
      </c>
    </row>
    <row r="1319" customFormat="false" ht="12.75" hidden="true" customHeight="false" outlineLevel="0" collapsed="false">
      <c r="A1319" s="3" t="n">
        <v>1318</v>
      </c>
      <c r="B1319" s="4" t="n">
        <v>40049</v>
      </c>
      <c r="C1319" s="4" t="n">
        <v>29</v>
      </c>
      <c r="E1319" s="4" t="n">
        <v>0</v>
      </c>
      <c r="F1319" s="4" t="n">
        <v>1</v>
      </c>
      <c r="G1319" s="4" t="n">
        <v>23</v>
      </c>
      <c r="H1319" s="4" t="n">
        <v>13</v>
      </c>
      <c r="I1319" s="4" t="n">
        <v>6</v>
      </c>
      <c r="J1319" s="4" t="n">
        <v>7</v>
      </c>
      <c r="K1319" s="4" t="n">
        <v>0</v>
      </c>
      <c r="L1319" s="4" t="n">
        <v>3</v>
      </c>
      <c r="M1319" s="4" t="n">
        <v>3</v>
      </c>
      <c r="N1319" s="4" t="n">
        <v>1</v>
      </c>
      <c r="O1319" s="4" t="n">
        <v>1</v>
      </c>
      <c r="P1319" s="4" t="n">
        <v>0</v>
      </c>
      <c r="Q1319" s="4" t="n">
        <v>3</v>
      </c>
      <c r="R1319" s="4" t="n">
        <v>6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68</v>
      </c>
      <c r="AA1319" s="4" t="str">
        <f aca="false">IF(AND(Z1319 &lt; 36, Z1319&gt;23), "24-35",
IF(AND(Z1319 &lt; 51, Z1319&gt;35), "36-50",
IF(AND(Z1319 &lt; 66, Z1319&gt;50), "51-65",
IF(Z1319&gt;65, "66+", "?"))))</f>
        <v>66+</v>
      </c>
      <c r="AB1319" s="4" t="n">
        <v>2415</v>
      </c>
      <c r="AC1319" s="4" t="n">
        <v>0</v>
      </c>
      <c r="AD1319" s="4" t="n">
        <v>0</v>
      </c>
      <c r="AE1319" s="4" t="n">
        <v>0</v>
      </c>
      <c r="AF1319" s="4" t="n">
        <v>0</v>
      </c>
      <c r="AG1319" s="4" t="n">
        <v>1</v>
      </c>
      <c r="AH1319" s="4" t="n">
        <v>0</v>
      </c>
      <c r="AI1319" s="4" t="n">
        <v>1</v>
      </c>
      <c r="AJ1319" s="4" t="n">
        <v>0</v>
      </c>
      <c r="AK1319" s="4" t="n">
        <v>0</v>
      </c>
      <c r="AL1319" s="4" t="n">
        <v>26</v>
      </c>
      <c r="AM1319" s="5" t="n">
        <v>42434</v>
      </c>
      <c r="AN1319" s="3" t="n">
        <f aca="false">MONTH(AM1319)</f>
        <v>3</v>
      </c>
      <c r="AO1319" s="3" t="str">
        <f aca="false">TEXT(AM1319,"mmmm")</f>
        <v>March</v>
      </c>
    </row>
    <row r="1320" customFormat="false" ht="12.75" hidden="false" customHeight="false" outlineLevel="0" collapsed="false">
      <c r="A1320" s="3" t="n">
        <v>1319</v>
      </c>
      <c r="B1320" s="4" t="n">
        <v>64090</v>
      </c>
      <c r="C1320" s="4" t="n">
        <v>662</v>
      </c>
      <c r="D1320" s="4" t="n">
        <f aca="false">C1320*100/B1320</f>
        <v>1.03292245280075</v>
      </c>
      <c r="E1320" s="4" t="n">
        <v>0</v>
      </c>
      <c r="F1320" s="4" t="n">
        <v>1</v>
      </c>
      <c r="G1320" s="4" t="n">
        <v>8</v>
      </c>
      <c r="H1320" s="4" t="n">
        <v>316</v>
      </c>
      <c r="I1320" s="4" t="n">
        <v>58</v>
      </c>
      <c r="J1320" s="4" t="n">
        <v>161</v>
      </c>
      <c r="K1320" s="4" t="n">
        <v>76</v>
      </c>
      <c r="L1320" s="4" t="n">
        <v>51</v>
      </c>
      <c r="M1320" s="4" t="n">
        <v>135</v>
      </c>
      <c r="N1320" s="4" t="n">
        <v>1</v>
      </c>
      <c r="O1320" s="4" t="n">
        <v>6</v>
      </c>
      <c r="P1320" s="4" t="n">
        <v>9</v>
      </c>
      <c r="Q1320" s="4" t="n">
        <v>4</v>
      </c>
      <c r="R1320" s="4" t="n">
        <v>5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1</v>
      </c>
      <c r="Z1320" s="4" t="n">
        <v>64</v>
      </c>
      <c r="AA1320" s="4" t="str">
        <f aca="false">IF(AND(Z1320 &lt; 36, Z1320&gt;23), "24-35",
IF(AND(Z1320 &lt; 51, Z1320&gt;35), "36-50",
IF(AND(Z1320 &lt; 66, Z1320&gt;50), "51-65",
IF(Z1320&gt;65, "66+", "?"))))</f>
        <v>51-65</v>
      </c>
      <c r="AB1320" s="4" t="n">
        <v>2485</v>
      </c>
      <c r="AC1320" s="4" t="n">
        <v>0</v>
      </c>
      <c r="AD1320" s="4" t="n">
        <v>0</v>
      </c>
      <c r="AE1320" s="4" t="n">
        <v>0</v>
      </c>
      <c r="AF1320" s="4" t="n">
        <v>1</v>
      </c>
      <c r="AG1320" s="4" t="n">
        <v>0</v>
      </c>
      <c r="AH1320" s="4" t="n">
        <v>0</v>
      </c>
      <c r="AI1320" s="4" t="n">
        <v>1</v>
      </c>
      <c r="AJ1320" s="4" t="n">
        <v>0</v>
      </c>
      <c r="AK1320" s="4" t="n">
        <v>0</v>
      </c>
      <c r="AL1320" s="4" t="n">
        <v>527</v>
      </c>
      <c r="AM1320" s="5" t="n">
        <v>42364</v>
      </c>
      <c r="AN1320" s="3" t="n">
        <f aca="false">MONTH(AM1320)</f>
        <v>12</v>
      </c>
      <c r="AO1320" s="3" t="str">
        <f aca="false">TEXT(AM1320,"mmmm")</f>
        <v>December</v>
      </c>
    </row>
    <row r="1321" customFormat="false" ht="12.75" hidden="true" customHeight="false" outlineLevel="0" collapsed="false">
      <c r="A1321" s="3" t="n">
        <v>1320</v>
      </c>
      <c r="B1321" s="4" t="n">
        <v>50127</v>
      </c>
      <c r="C1321" s="4" t="n">
        <v>305</v>
      </c>
      <c r="E1321" s="4" t="n">
        <v>0</v>
      </c>
      <c r="F1321" s="4" t="n">
        <v>1</v>
      </c>
      <c r="G1321" s="4" t="n">
        <v>88</v>
      </c>
      <c r="H1321" s="4" t="n">
        <v>274</v>
      </c>
      <c r="I1321" s="4" t="n">
        <v>0</v>
      </c>
      <c r="J1321" s="4" t="n">
        <v>21</v>
      </c>
      <c r="K1321" s="4" t="n">
        <v>4</v>
      </c>
      <c r="L1321" s="4" t="n">
        <v>6</v>
      </c>
      <c r="M1321" s="4" t="n">
        <v>15</v>
      </c>
      <c r="N1321" s="4" t="n">
        <v>1</v>
      </c>
      <c r="O1321" s="4" t="n">
        <v>5</v>
      </c>
      <c r="P1321" s="4" t="n">
        <v>1</v>
      </c>
      <c r="Q1321" s="4" t="n">
        <v>6</v>
      </c>
      <c r="R1321" s="4" t="n">
        <v>6</v>
      </c>
      <c r="S1321" s="4" t="n">
        <v>0</v>
      </c>
      <c r="T1321" s="4" t="n">
        <v>0</v>
      </c>
      <c r="U1321" s="4" t="n">
        <v>0</v>
      </c>
      <c r="V1321" s="4" t="n">
        <v>1</v>
      </c>
      <c r="W1321" s="4" t="n">
        <v>0</v>
      </c>
      <c r="X1321" s="4" t="n">
        <v>0</v>
      </c>
      <c r="Y1321" s="4" t="n">
        <v>0</v>
      </c>
      <c r="Z1321" s="4" t="n">
        <v>58</v>
      </c>
      <c r="AA1321" s="4" t="str">
        <f aca="false">IF(AND(Z1321 &lt; 36, Z1321&gt;23), "24-35",
IF(AND(Z1321 &lt; 51, Z1321&gt;35), "36-50",
IF(AND(Z1321 &lt; 66, Z1321&gt;50), "51-65",
IF(Z1321&gt;65, "66+", "?"))))</f>
        <v>51-65</v>
      </c>
      <c r="AB1321" s="4" t="n">
        <v>2190</v>
      </c>
      <c r="AC1321" s="4" t="n">
        <v>0</v>
      </c>
      <c r="AD1321" s="4" t="n">
        <v>0</v>
      </c>
      <c r="AE1321" s="4" t="n">
        <v>0</v>
      </c>
      <c r="AF1321" s="4" t="n">
        <v>1</v>
      </c>
      <c r="AG1321" s="4" t="n">
        <v>0</v>
      </c>
      <c r="AH1321" s="4" t="n">
        <v>0</v>
      </c>
      <c r="AI1321" s="4" t="n">
        <v>1</v>
      </c>
      <c r="AJ1321" s="4" t="n">
        <v>0</v>
      </c>
      <c r="AK1321" s="4" t="n">
        <v>0</v>
      </c>
      <c r="AL1321" s="4" t="n">
        <v>290</v>
      </c>
      <c r="AM1321" s="5" t="n">
        <v>42659</v>
      </c>
      <c r="AN1321" s="3" t="n">
        <f aca="false">MONTH(AM1321)</f>
        <v>10</v>
      </c>
      <c r="AO1321" s="3" t="str">
        <f aca="false">TEXT(AM1321,"mmmm")</f>
        <v>October</v>
      </c>
    </row>
    <row r="1322" customFormat="false" ht="12.75" hidden="true" customHeight="false" outlineLevel="0" collapsed="false">
      <c r="A1322" s="3" t="n">
        <v>1321</v>
      </c>
      <c r="B1322" s="4" t="n">
        <v>43263</v>
      </c>
      <c r="C1322" s="4" t="n">
        <v>339</v>
      </c>
      <c r="E1322" s="4" t="n">
        <v>0</v>
      </c>
      <c r="F1322" s="4" t="n">
        <v>1</v>
      </c>
      <c r="G1322" s="4" t="n">
        <v>2</v>
      </c>
      <c r="H1322" s="4" t="n">
        <v>262</v>
      </c>
      <c r="I1322" s="4" t="n">
        <v>6</v>
      </c>
      <c r="J1322" s="4" t="n">
        <v>61</v>
      </c>
      <c r="K1322" s="4" t="n">
        <v>0</v>
      </c>
      <c r="L1322" s="4" t="n">
        <v>10</v>
      </c>
      <c r="M1322" s="4" t="n">
        <v>102</v>
      </c>
      <c r="N1322" s="4" t="n">
        <v>3</v>
      </c>
      <c r="O1322" s="4" t="n">
        <v>5</v>
      </c>
      <c r="P1322" s="4" t="n">
        <v>2</v>
      </c>
      <c r="Q1322" s="4" t="n">
        <v>6</v>
      </c>
      <c r="R1322" s="4" t="n">
        <v>5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43</v>
      </c>
      <c r="AA1322" s="4" t="str">
        <f aca="false">IF(AND(Z1322 &lt; 36, Z1322&gt;23), "24-35",
IF(AND(Z1322 &lt; 51, Z1322&gt;35), "36-50",
IF(AND(Z1322 &lt; 66, Z1322&gt;50), "51-65",
IF(Z1322&gt;65, "66+", "?"))))</f>
        <v>36-50</v>
      </c>
      <c r="AB1322" s="4" t="n">
        <v>2744</v>
      </c>
      <c r="AC1322" s="4" t="n">
        <v>0</v>
      </c>
      <c r="AD1322" s="4" t="n">
        <v>1</v>
      </c>
      <c r="AE1322" s="4" t="n">
        <v>0</v>
      </c>
      <c r="AF1322" s="4" t="n">
        <v>0</v>
      </c>
      <c r="AG1322" s="4" t="n">
        <v>0</v>
      </c>
      <c r="AH1322" s="4" t="n">
        <v>0</v>
      </c>
      <c r="AI1322" s="4" t="n">
        <v>0</v>
      </c>
      <c r="AJ1322" s="4" t="n">
        <v>1</v>
      </c>
      <c r="AK1322" s="4" t="n">
        <v>0</v>
      </c>
      <c r="AL1322" s="4" t="n">
        <v>237</v>
      </c>
      <c r="AM1322" s="5" t="n">
        <v>42105</v>
      </c>
      <c r="AN1322" s="3" t="n">
        <f aca="false">MONTH(AM1322)</f>
        <v>4</v>
      </c>
      <c r="AO1322" s="3" t="str">
        <f aca="false">TEXT(AM1322,"mmmm")</f>
        <v>April</v>
      </c>
    </row>
    <row r="1323" customFormat="false" ht="12.75" hidden="false" customHeight="false" outlineLevel="0" collapsed="false">
      <c r="A1323" s="3" t="n">
        <v>1322</v>
      </c>
      <c r="B1323" s="4" t="n">
        <v>53378</v>
      </c>
      <c r="C1323" s="4" t="n">
        <v>661</v>
      </c>
      <c r="D1323" s="4" t="n">
        <f aca="false">C1323*100/B1323</f>
        <v>1.23833789201544</v>
      </c>
      <c r="E1323" s="4" t="n">
        <v>1</v>
      </c>
      <c r="F1323" s="4" t="n">
        <v>1</v>
      </c>
      <c r="G1323" s="4" t="n">
        <v>41</v>
      </c>
      <c r="H1323" s="4" t="n">
        <v>489</v>
      </c>
      <c r="I1323" s="4" t="n">
        <v>6</v>
      </c>
      <c r="J1323" s="4" t="n">
        <v>152</v>
      </c>
      <c r="K1323" s="4" t="n">
        <v>8</v>
      </c>
      <c r="L1323" s="4" t="n">
        <v>6</v>
      </c>
      <c r="M1323" s="4" t="n">
        <v>132</v>
      </c>
      <c r="N1323" s="4" t="n">
        <v>10</v>
      </c>
      <c r="O1323" s="4" t="n">
        <v>9</v>
      </c>
      <c r="P1323" s="4" t="n">
        <v>4</v>
      </c>
      <c r="Q1323" s="4" t="n">
        <v>6</v>
      </c>
      <c r="R1323" s="4" t="n">
        <v>8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0</v>
      </c>
      <c r="X1323" s="4" t="n">
        <v>0</v>
      </c>
      <c r="Y1323" s="4" t="n">
        <v>1</v>
      </c>
      <c r="Z1323" s="4" t="n">
        <v>57</v>
      </c>
      <c r="AA1323" s="4" t="str">
        <f aca="false">IF(AND(Z1323 &lt; 36, Z1323&gt;23), "24-35",
IF(AND(Z1323 &lt; 51, Z1323&gt;35), "36-50",
IF(AND(Z1323 &lt; 66, Z1323&gt;50), "51-65",
IF(Z1323&gt;65, "66+", "?"))))</f>
        <v>51-65</v>
      </c>
      <c r="AB1323" s="4" t="n">
        <v>2802</v>
      </c>
      <c r="AC1323" s="4" t="n">
        <v>0</v>
      </c>
      <c r="AD1323" s="4" t="n">
        <v>1</v>
      </c>
      <c r="AE1323" s="4" t="n">
        <v>0</v>
      </c>
      <c r="AF1323" s="4" t="n">
        <v>0</v>
      </c>
      <c r="AG1323" s="4" t="n">
        <v>0</v>
      </c>
      <c r="AH1323" s="4" t="n">
        <v>0</v>
      </c>
      <c r="AI1323" s="4" t="n">
        <v>0</v>
      </c>
      <c r="AJ1323" s="4" t="n">
        <v>0</v>
      </c>
      <c r="AK1323" s="4" t="n">
        <v>1</v>
      </c>
      <c r="AL1323" s="4" t="n">
        <v>529</v>
      </c>
      <c r="AM1323" s="5" t="n">
        <v>42047</v>
      </c>
      <c r="AN1323" s="3" t="n">
        <f aca="false">MONTH(AM1323)</f>
        <v>2</v>
      </c>
      <c r="AO1323" s="3" t="str">
        <f aca="false">TEXT(AM1323,"mmmm")</f>
        <v>February</v>
      </c>
    </row>
    <row r="1324" customFormat="false" ht="12.75" hidden="true" customHeight="false" outlineLevel="0" collapsed="false">
      <c r="A1324" s="3" t="n">
        <v>1323</v>
      </c>
      <c r="B1324" s="4" t="n">
        <v>18929</v>
      </c>
      <c r="C1324" s="4" t="n">
        <v>67</v>
      </c>
      <c r="E1324" s="4" t="n">
        <v>0</v>
      </c>
      <c r="F1324" s="4" t="n">
        <v>0</v>
      </c>
      <c r="G1324" s="4" t="n">
        <v>15</v>
      </c>
      <c r="H1324" s="4" t="n">
        <v>32</v>
      </c>
      <c r="I1324" s="4" t="n">
        <v>0</v>
      </c>
      <c r="J1324" s="4" t="n">
        <v>8</v>
      </c>
      <c r="K1324" s="4" t="n">
        <v>23</v>
      </c>
      <c r="L1324" s="4" t="n">
        <v>4</v>
      </c>
      <c r="M1324" s="4" t="n">
        <v>18</v>
      </c>
      <c r="N1324" s="4" t="n">
        <v>1</v>
      </c>
      <c r="O1324" s="4" t="n">
        <v>1</v>
      </c>
      <c r="P1324" s="4" t="n">
        <v>0</v>
      </c>
      <c r="Q1324" s="4" t="n">
        <v>4</v>
      </c>
      <c r="R1324" s="4" t="n">
        <v>6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30</v>
      </c>
      <c r="AA1324" s="4" t="str">
        <f aca="false">IF(AND(Z1324 &lt; 36, Z1324&gt;23), "24-35",
IF(AND(Z1324 &lt; 51, Z1324&gt;35), "36-50",
IF(AND(Z1324 &lt; 66, Z1324&gt;50), "51-65",
IF(Z1324&gt;65, "66+", "?"))))</f>
        <v>24-35</v>
      </c>
      <c r="AB1324" s="4" t="n">
        <v>2657</v>
      </c>
      <c r="AC1324" s="4" t="n">
        <v>0</v>
      </c>
      <c r="AD1324" s="4" t="n">
        <v>1</v>
      </c>
      <c r="AE1324" s="4" t="n">
        <v>0</v>
      </c>
      <c r="AF1324" s="4" t="n">
        <v>0</v>
      </c>
      <c r="AG1324" s="4" t="n">
        <v>0</v>
      </c>
      <c r="AH1324" s="4" t="n">
        <v>0</v>
      </c>
      <c r="AI1324" s="4" t="n">
        <v>1</v>
      </c>
      <c r="AJ1324" s="4" t="n">
        <v>0</v>
      </c>
      <c r="AK1324" s="4" t="n">
        <v>0</v>
      </c>
      <c r="AL1324" s="4" t="n">
        <v>49</v>
      </c>
      <c r="AM1324" s="5" t="n">
        <v>42192</v>
      </c>
      <c r="AN1324" s="3" t="n">
        <f aca="false">MONTH(AM1324)</f>
        <v>7</v>
      </c>
      <c r="AO1324" s="3" t="str">
        <f aca="false">TEXT(AM1324,"mmmm")</f>
        <v>July</v>
      </c>
    </row>
    <row r="1325" customFormat="false" ht="12.75" hidden="true" customHeight="false" outlineLevel="0" collapsed="false">
      <c r="A1325" s="3" t="n">
        <v>1324</v>
      </c>
      <c r="B1325" s="4" t="n">
        <v>24367</v>
      </c>
      <c r="C1325" s="4" t="n">
        <v>19</v>
      </c>
      <c r="E1325" s="4" t="n">
        <v>1</v>
      </c>
      <c r="F1325" s="4" t="n">
        <v>0</v>
      </c>
      <c r="G1325" s="4" t="n">
        <v>58</v>
      </c>
      <c r="H1325" s="4" t="n">
        <v>2</v>
      </c>
      <c r="I1325" s="4" t="n">
        <v>4</v>
      </c>
      <c r="J1325" s="4" t="n">
        <v>2</v>
      </c>
      <c r="K1325" s="4" t="n">
        <v>0</v>
      </c>
      <c r="L1325" s="4" t="n">
        <v>11</v>
      </c>
      <c r="M1325" s="4" t="n">
        <v>5</v>
      </c>
      <c r="N1325" s="4" t="n">
        <v>1</v>
      </c>
      <c r="O1325" s="4" t="n">
        <v>1</v>
      </c>
      <c r="P1325" s="4" t="n">
        <v>0</v>
      </c>
      <c r="Q1325" s="4" t="n">
        <v>2</v>
      </c>
      <c r="R1325" s="4" t="n">
        <v>9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38</v>
      </c>
      <c r="AA1325" s="4" t="str">
        <f aca="false">IF(AND(Z1325 &lt; 36, Z1325&gt;23), "24-35",
IF(AND(Z1325 &lt; 51, Z1325&gt;35), "36-50",
IF(AND(Z1325 &lt; 66, Z1325&gt;50), "51-65",
IF(Z1325&gt;65, "66+", "?"))))</f>
        <v>36-50</v>
      </c>
      <c r="AB1325" s="4" t="n">
        <v>2625</v>
      </c>
      <c r="AC1325" s="4" t="n">
        <v>0</v>
      </c>
      <c r="AD1325" s="4" t="n">
        <v>0</v>
      </c>
      <c r="AE1325" s="4" t="n">
        <v>1</v>
      </c>
      <c r="AF1325" s="4" t="n">
        <v>0</v>
      </c>
      <c r="AG1325" s="4" t="n">
        <v>0</v>
      </c>
      <c r="AH1325" s="4" t="n">
        <v>0</v>
      </c>
      <c r="AI1325" s="4" t="n">
        <v>0</v>
      </c>
      <c r="AJ1325" s="4" t="n">
        <v>0</v>
      </c>
      <c r="AK1325" s="4" t="n">
        <v>0</v>
      </c>
      <c r="AL1325" s="4" t="n">
        <v>14</v>
      </c>
      <c r="AM1325" s="5" t="n">
        <v>42224</v>
      </c>
      <c r="AN1325" s="3" t="n">
        <f aca="false">MONTH(AM1325)</f>
        <v>8</v>
      </c>
      <c r="AO1325" s="3" t="str">
        <f aca="false">TEXT(AM1325,"mmmm")</f>
        <v>August</v>
      </c>
    </row>
    <row r="1326" customFormat="false" ht="12.75" hidden="true" customHeight="false" outlineLevel="0" collapsed="false">
      <c r="A1326" s="3" t="n">
        <v>1325</v>
      </c>
      <c r="B1326" s="4" t="n">
        <v>33249</v>
      </c>
      <c r="C1326" s="4" t="n">
        <v>70</v>
      </c>
      <c r="E1326" s="4" t="n">
        <v>1</v>
      </c>
      <c r="F1326" s="4" t="n">
        <v>0</v>
      </c>
      <c r="G1326" s="4" t="n">
        <v>11</v>
      </c>
      <c r="H1326" s="4" t="n">
        <v>6</v>
      </c>
      <c r="I1326" s="4" t="n">
        <v>10</v>
      </c>
      <c r="J1326" s="4" t="n">
        <v>21</v>
      </c>
      <c r="K1326" s="4" t="n">
        <v>19</v>
      </c>
      <c r="L1326" s="4" t="n">
        <v>14</v>
      </c>
      <c r="M1326" s="4" t="n">
        <v>42</v>
      </c>
      <c r="N1326" s="4" t="n">
        <v>2</v>
      </c>
      <c r="O1326" s="4" t="n">
        <v>2</v>
      </c>
      <c r="P1326" s="4" t="n">
        <v>1</v>
      </c>
      <c r="Q1326" s="4" t="n">
        <v>3</v>
      </c>
      <c r="R1326" s="4" t="n">
        <v>6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  <c r="X1326" s="4" t="n">
        <v>0</v>
      </c>
      <c r="Y1326" s="4" t="n">
        <v>0</v>
      </c>
      <c r="Z1326" s="4" t="n">
        <v>45</v>
      </c>
      <c r="AA1326" s="4" t="str">
        <f aca="false">IF(AND(Z1326 &lt; 36, Z1326&gt;23), "24-35",
IF(AND(Z1326 &lt; 51, Z1326&gt;35), "36-50",
IF(AND(Z1326 &lt; 66, Z1326&gt;50), "51-65",
IF(Z1326&gt;65, "66+", "?"))))</f>
        <v>36-50</v>
      </c>
      <c r="AB1326" s="4" t="n">
        <v>2653</v>
      </c>
      <c r="AC1326" s="4" t="n">
        <v>0</v>
      </c>
      <c r="AD1326" s="4" t="n">
        <v>0</v>
      </c>
      <c r="AE1326" s="4" t="n">
        <v>1</v>
      </c>
      <c r="AF1326" s="4" t="n">
        <v>0</v>
      </c>
      <c r="AG1326" s="4" t="n">
        <v>0</v>
      </c>
      <c r="AH1326" s="4" t="n">
        <v>0</v>
      </c>
      <c r="AI1326" s="4" t="n">
        <v>1</v>
      </c>
      <c r="AJ1326" s="4" t="n">
        <v>0</v>
      </c>
      <c r="AK1326" s="4" t="n">
        <v>0</v>
      </c>
      <c r="AL1326" s="4" t="n">
        <v>28</v>
      </c>
      <c r="AM1326" s="5" t="n">
        <v>42196</v>
      </c>
      <c r="AN1326" s="3" t="n">
        <f aca="false">MONTH(AM1326)</f>
        <v>7</v>
      </c>
      <c r="AO1326" s="3" t="str">
        <f aca="false">TEXT(AM1326,"mmmm")</f>
        <v>July</v>
      </c>
    </row>
    <row r="1327" customFormat="false" ht="12.75" hidden="true" customHeight="false" outlineLevel="0" collapsed="false">
      <c r="A1327" s="3" t="n">
        <v>1326</v>
      </c>
      <c r="B1327" s="4" t="n">
        <v>26887</v>
      </c>
      <c r="C1327" s="4" t="n">
        <v>24</v>
      </c>
      <c r="E1327" s="4" t="n">
        <v>0</v>
      </c>
      <c r="F1327" s="4" t="n">
        <v>1</v>
      </c>
      <c r="G1327" s="4" t="n">
        <v>27</v>
      </c>
      <c r="H1327" s="4" t="n">
        <v>6</v>
      </c>
      <c r="I1327" s="4" t="n">
        <v>7</v>
      </c>
      <c r="J1327" s="4" t="n">
        <v>4</v>
      </c>
      <c r="K1327" s="4" t="n">
        <v>3</v>
      </c>
      <c r="L1327" s="4" t="n">
        <v>4</v>
      </c>
      <c r="M1327" s="4" t="n">
        <v>6</v>
      </c>
      <c r="N1327" s="4" t="n">
        <v>1</v>
      </c>
      <c r="O1327" s="4" t="n">
        <v>1</v>
      </c>
      <c r="P1327" s="4" t="n">
        <v>0</v>
      </c>
      <c r="Q1327" s="4" t="n">
        <v>3</v>
      </c>
      <c r="R1327" s="4" t="n">
        <v>6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61</v>
      </c>
      <c r="AA1327" s="4" t="str">
        <f aca="false">IF(AND(Z1327 &lt; 36, Z1327&gt;23), "24-35",
IF(AND(Z1327 &lt; 51, Z1327&gt;35), "36-50",
IF(AND(Z1327 &lt; 66, Z1327&gt;50), "51-65",
IF(Z1327&gt;65, "66+", "?"))))</f>
        <v>51-65</v>
      </c>
      <c r="AB1327" s="4" t="n">
        <v>2663</v>
      </c>
      <c r="AC1327" s="4" t="n">
        <v>0</v>
      </c>
      <c r="AD1327" s="4" t="n">
        <v>1</v>
      </c>
      <c r="AE1327" s="4" t="n">
        <v>0</v>
      </c>
      <c r="AF1327" s="4" t="n">
        <v>0</v>
      </c>
      <c r="AG1327" s="4" t="n">
        <v>0</v>
      </c>
      <c r="AH1327" s="4" t="n">
        <v>1</v>
      </c>
      <c r="AI1327" s="4" t="n">
        <v>0</v>
      </c>
      <c r="AJ1327" s="4" t="n">
        <v>0</v>
      </c>
      <c r="AK1327" s="4" t="n">
        <v>0</v>
      </c>
      <c r="AL1327" s="4" t="n">
        <v>18</v>
      </c>
      <c r="AM1327" s="5" t="n">
        <v>42186</v>
      </c>
      <c r="AN1327" s="3" t="n">
        <f aca="false">MONTH(AM1327)</f>
        <v>7</v>
      </c>
      <c r="AO1327" s="3" t="str">
        <f aca="false">TEXT(AM1327,"mmmm")</f>
        <v>July</v>
      </c>
    </row>
    <row r="1328" customFormat="false" ht="12.75" hidden="true" customHeight="false" outlineLevel="0" collapsed="false">
      <c r="A1328" s="3" t="n">
        <v>1327</v>
      </c>
      <c r="B1328" s="4" t="n">
        <v>50150</v>
      </c>
      <c r="C1328" s="4" t="n">
        <v>399</v>
      </c>
      <c r="E1328" s="4" t="n">
        <v>0</v>
      </c>
      <c r="F1328" s="4" t="n">
        <v>0</v>
      </c>
      <c r="G1328" s="4" t="n">
        <v>32</v>
      </c>
      <c r="H1328" s="4" t="n">
        <v>135</v>
      </c>
      <c r="I1328" s="4" t="n">
        <v>46</v>
      </c>
      <c r="J1328" s="4" t="n">
        <v>92</v>
      </c>
      <c r="K1328" s="4" t="n">
        <v>65</v>
      </c>
      <c r="L1328" s="4" t="n">
        <v>61</v>
      </c>
      <c r="M1328" s="4" t="n">
        <v>11</v>
      </c>
      <c r="N1328" s="4" t="n">
        <v>2</v>
      </c>
      <c r="O1328" s="4" t="n">
        <v>5</v>
      </c>
      <c r="P1328" s="4" t="n">
        <v>2</v>
      </c>
      <c r="Q1328" s="4" t="n">
        <v>7</v>
      </c>
      <c r="R1328" s="4" t="n">
        <v>5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37</v>
      </c>
      <c r="AA1328" s="4" t="str">
        <f aca="false">IF(AND(Z1328 &lt; 36, Z1328&gt;23), "24-35",
IF(AND(Z1328 &lt; 51, Z1328&gt;35), "36-50",
IF(AND(Z1328 &lt; 66, Z1328&gt;50), "51-65",
IF(Z1328&gt;65, "66+", "?"))))</f>
        <v>36-50</v>
      </c>
      <c r="AB1328" s="4" t="n">
        <v>2533</v>
      </c>
      <c r="AC1328" s="4" t="n">
        <v>0</v>
      </c>
      <c r="AD1328" s="4" t="n">
        <v>1</v>
      </c>
      <c r="AE1328" s="4" t="n">
        <v>0</v>
      </c>
      <c r="AF1328" s="4" t="n">
        <v>0</v>
      </c>
      <c r="AG1328" s="4" t="n">
        <v>0</v>
      </c>
      <c r="AH1328" s="4" t="n">
        <v>0</v>
      </c>
      <c r="AI1328" s="4" t="n">
        <v>0</v>
      </c>
      <c r="AJ1328" s="4" t="n">
        <v>0</v>
      </c>
      <c r="AK1328" s="4" t="n">
        <v>1</v>
      </c>
      <c r="AL1328" s="4" t="n">
        <v>388</v>
      </c>
      <c r="AM1328" s="5" t="n">
        <v>42316</v>
      </c>
      <c r="AN1328" s="3" t="n">
        <f aca="false">MONTH(AM1328)</f>
        <v>11</v>
      </c>
      <c r="AO1328" s="3" t="str">
        <f aca="false">TEXT(AM1328,"mmmm")</f>
        <v>November</v>
      </c>
    </row>
    <row r="1329" customFormat="false" ht="12.75" hidden="true" customHeight="false" outlineLevel="0" collapsed="false">
      <c r="A1329" s="3" t="n">
        <v>1328</v>
      </c>
      <c r="B1329" s="4" t="n">
        <v>62061</v>
      </c>
      <c r="C1329" s="4" t="n">
        <v>762</v>
      </c>
      <c r="E1329" s="4" t="n">
        <v>0</v>
      </c>
      <c r="F1329" s="4" t="n">
        <v>1</v>
      </c>
      <c r="G1329" s="4" t="n">
        <v>12</v>
      </c>
      <c r="H1329" s="4" t="n">
        <v>641</v>
      </c>
      <c r="I1329" s="4" t="n">
        <v>7</v>
      </c>
      <c r="J1329" s="4" t="n">
        <v>84</v>
      </c>
      <c r="K1329" s="4" t="n">
        <v>0</v>
      </c>
      <c r="L1329" s="4" t="n">
        <v>30</v>
      </c>
      <c r="M1329" s="4" t="n">
        <v>38</v>
      </c>
      <c r="N1329" s="4" t="n">
        <v>3</v>
      </c>
      <c r="O1329" s="4" t="n">
        <v>10</v>
      </c>
      <c r="P1329" s="4" t="n">
        <v>4</v>
      </c>
      <c r="Q1329" s="4" t="n">
        <v>7</v>
      </c>
      <c r="R1329" s="4" t="n">
        <v>6</v>
      </c>
      <c r="S1329" s="4" t="n">
        <v>0</v>
      </c>
      <c r="T1329" s="4" t="n">
        <v>0</v>
      </c>
      <c r="U1329" s="4" t="n">
        <v>0</v>
      </c>
      <c r="V1329" s="4" t="n">
        <v>1</v>
      </c>
      <c r="W1329" s="4" t="n">
        <v>0</v>
      </c>
      <c r="X1329" s="4" t="n">
        <v>0</v>
      </c>
      <c r="Y1329" s="4" t="n">
        <v>0</v>
      </c>
      <c r="Z1329" s="4" t="n">
        <v>44</v>
      </c>
      <c r="AA1329" s="4" t="str">
        <f aca="false">IF(AND(Z1329 &lt; 36, Z1329&gt;23), "24-35",
IF(AND(Z1329 &lt; 51, Z1329&gt;35), "36-50",
IF(AND(Z1329 &lt; 66, Z1329&gt;50), "51-65",
IF(Z1329&gt;65, "66+", "?"))))</f>
        <v>36-50</v>
      </c>
      <c r="AB1329" s="4" t="n">
        <v>2461</v>
      </c>
      <c r="AC1329" s="4" t="n">
        <v>0</v>
      </c>
      <c r="AD1329" s="4" t="n">
        <v>0</v>
      </c>
      <c r="AE1329" s="4" t="n">
        <v>0</v>
      </c>
      <c r="AF1329" s="4" t="n">
        <v>1</v>
      </c>
      <c r="AG1329" s="4" t="n">
        <v>0</v>
      </c>
      <c r="AH1329" s="4" t="n">
        <v>0</v>
      </c>
      <c r="AI1329" s="4" t="n">
        <v>1</v>
      </c>
      <c r="AJ1329" s="4" t="n">
        <v>0</v>
      </c>
      <c r="AK1329" s="4" t="n">
        <v>0</v>
      </c>
      <c r="AL1329" s="4" t="n">
        <v>724</v>
      </c>
      <c r="AM1329" s="5" t="n">
        <v>42388</v>
      </c>
      <c r="AN1329" s="3" t="n">
        <f aca="false">MONTH(AM1329)</f>
        <v>1</v>
      </c>
      <c r="AO1329" s="3" t="str">
        <f aca="false">TEXT(AM1329,"mmmm")</f>
        <v>January</v>
      </c>
    </row>
    <row r="1330" customFormat="false" ht="12.75" hidden="false" customHeight="false" outlineLevel="0" collapsed="false">
      <c r="A1330" s="3" t="n">
        <v>1329</v>
      </c>
      <c r="B1330" s="4" t="n">
        <v>56046</v>
      </c>
      <c r="C1330" s="4" t="n">
        <v>641</v>
      </c>
      <c r="D1330" s="4" t="n">
        <f aca="false">C1330*100/B1330</f>
        <v>1.14370338650394</v>
      </c>
      <c r="E1330" s="4" t="n">
        <v>0</v>
      </c>
      <c r="F1330" s="4" t="n">
        <v>0</v>
      </c>
      <c r="G1330" s="4" t="n">
        <v>9</v>
      </c>
      <c r="H1330" s="4" t="n">
        <v>577</v>
      </c>
      <c r="I1330" s="4" t="n">
        <v>0</v>
      </c>
      <c r="J1330" s="4" t="n">
        <v>64</v>
      </c>
      <c r="K1330" s="4" t="n">
        <v>0</v>
      </c>
      <c r="L1330" s="4" t="n">
        <v>0</v>
      </c>
      <c r="M1330" s="4" t="n">
        <v>51</v>
      </c>
      <c r="N1330" s="4" t="n">
        <v>2</v>
      </c>
      <c r="O1330" s="4" t="n">
        <v>10</v>
      </c>
      <c r="P1330" s="4" t="n">
        <v>1</v>
      </c>
      <c r="Q1330" s="4" t="n">
        <v>8</v>
      </c>
      <c r="R1330" s="4" t="n">
        <v>8</v>
      </c>
      <c r="S1330" s="4" t="n">
        <v>0</v>
      </c>
      <c r="T1330" s="4" t="n">
        <v>0</v>
      </c>
      <c r="U1330" s="4" t="n">
        <v>1</v>
      </c>
      <c r="V1330" s="4" t="n">
        <v>0</v>
      </c>
      <c r="W1330" s="4" t="n">
        <v>0</v>
      </c>
      <c r="X1330" s="4" t="n">
        <v>0</v>
      </c>
      <c r="Y1330" s="4" t="n">
        <v>1</v>
      </c>
      <c r="Z1330" s="4" t="n">
        <v>55</v>
      </c>
      <c r="AA1330" s="4" t="str">
        <f aca="false">IF(AND(Z1330 &lt; 36, Z1330&gt;23), "24-35",
IF(AND(Z1330 &lt; 51, Z1330&gt;35), "36-50",
IF(AND(Z1330 &lt; 66, Z1330&gt;50), "51-65",
IF(Z1330&gt;65, "66+", "?"))))</f>
        <v>51-65</v>
      </c>
      <c r="AB1330" s="4" t="n">
        <v>2702</v>
      </c>
      <c r="AC1330" s="4" t="n">
        <v>0</v>
      </c>
      <c r="AD1330" s="4" t="n">
        <v>0</v>
      </c>
      <c r="AE1330" s="4" t="n">
        <v>0</v>
      </c>
      <c r="AF1330" s="4" t="n">
        <v>1</v>
      </c>
      <c r="AG1330" s="4" t="n">
        <v>0</v>
      </c>
      <c r="AH1330" s="4" t="n">
        <v>0</v>
      </c>
      <c r="AI1330" s="4" t="n">
        <v>1</v>
      </c>
      <c r="AJ1330" s="4" t="n">
        <v>0</v>
      </c>
      <c r="AK1330" s="4" t="n">
        <v>0</v>
      </c>
      <c r="AL1330" s="4" t="n">
        <v>590</v>
      </c>
      <c r="AM1330" s="5" t="n">
        <v>42147</v>
      </c>
      <c r="AN1330" s="3" t="n">
        <f aca="false">MONTH(AM1330)</f>
        <v>5</v>
      </c>
      <c r="AO1330" s="3" t="str">
        <f aca="false">TEXT(AM1330,"mmmm")</f>
        <v>May</v>
      </c>
    </row>
    <row r="1331" customFormat="false" ht="12.75" hidden="true" customHeight="false" outlineLevel="0" collapsed="false">
      <c r="A1331" s="3" t="n">
        <v>1330</v>
      </c>
      <c r="B1331" s="4" t="n">
        <v>76542</v>
      </c>
      <c r="C1331" s="4" t="n">
        <v>1469</v>
      </c>
      <c r="E1331" s="4" t="n">
        <v>0</v>
      </c>
      <c r="F1331" s="4" t="n">
        <v>0</v>
      </c>
      <c r="G1331" s="4" t="n">
        <v>91</v>
      </c>
      <c r="H1331" s="4" t="n">
        <v>794</v>
      </c>
      <c r="I1331" s="4" t="n">
        <v>73</v>
      </c>
      <c r="J1331" s="4" t="n">
        <v>573</v>
      </c>
      <c r="K1331" s="4" t="n">
        <v>0</v>
      </c>
      <c r="L1331" s="4" t="n">
        <v>29</v>
      </c>
      <c r="M1331" s="4" t="n">
        <v>14</v>
      </c>
      <c r="N1331" s="4" t="n">
        <v>1</v>
      </c>
      <c r="O1331" s="4" t="n">
        <v>4</v>
      </c>
      <c r="P1331" s="4" t="n">
        <v>8</v>
      </c>
      <c r="Q1331" s="4" t="n">
        <v>10</v>
      </c>
      <c r="R1331" s="4" t="n">
        <v>2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64</v>
      </c>
      <c r="AA1331" s="4" t="str">
        <f aca="false">IF(AND(Z1331 &lt; 36, Z1331&gt;23), "24-35",
IF(AND(Z1331 &lt; 51, Z1331&gt;35), "36-50",
IF(AND(Z1331 &lt; 66, Z1331&gt;50), "51-65",
IF(Z1331&gt;65, "66+", "?"))))</f>
        <v>51-65</v>
      </c>
      <c r="AB1331" s="4" t="n">
        <v>2615</v>
      </c>
      <c r="AC1331" s="4" t="n">
        <v>0</v>
      </c>
      <c r="AD1331" s="4" t="n">
        <v>0</v>
      </c>
      <c r="AE1331" s="4" t="n">
        <v>0</v>
      </c>
      <c r="AF1331" s="4" t="n">
        <v>1</v>
      </c>
      <c r="AG1331" s="4" t="n">
        <v>0</v>
      </c>
      <c r="AH1331" s="4" t="n">
        <v>0</v>
      </c>
      <c r="AI1331" s="4" t="n">
        <v>0</v>
      </c>
      <c r="AJ1331" s="4" t="n">
        <v>0</v>
      </c>
      <c r="AK1331" s="4" t="n">
        <v>1</v>
      </c>
      <c r="AL1331" s="4" t="n">
        <v>1455</v>
      </c>
      <c r="AM1331" s="5" t="n">
        <v>42234</v>
      </c>
      <c r="AN1331" s="3" t="n">
        <f aca="false">MONTH(AM1331)</f>
        <v>8</v>
      </c>
      <c r="AO1331" s="3" t="str">
        <f aca="false">TEXT(AM1331,"mmmm")</f>
        <v>August</v>
      </c>
    </row>
    <row r="1332" customFormat="false" ht="12.75" hidden="false" customHeight="false" outlineLevel="0" collapsed="false">
      <c r="A1332" s="3" t="n">
        <v>1331</v>
      </c>
      <c r="B1332" s="4" t="n">
        <v>42000</v>
      </c>
      <c r="C1332" s="4" t="n">
        <v>618</v>
      </c>
      <c r="D1332" s="4" t="n">
        <f aca="false">C1332*100/B1332</f>
        <v>1.47142857142857</v>
      </c>
      <c r="E1332" s="4" t="n">
        <v>0</v>
      </c>
      <c r="F1332" s="4" t="n">
        <v>0</v>
      </c>
      <c r="G1332" s="4" t="n">
        <v>23</v>
      </c>
      <c r="H1332" s="4" t="n">
        <v>124</v>
      </c>
      <c r="I1332" s="4" t="n">
        <v>83</v>
      </c>
      <c r="J1332" s="4" t="n">
        <v>267</v>
      </c>
      <c r="K1332" s="4" t="n">
        <v>85</v>
      </c>
      <c r="L1332" s="4" t="n">
        <v>59</v>
      </c>
      <c r="M1332" s="4" t="n">
        <v>35</v>
      </c>
      <c r="N1332" s="4" t="n">
        <v>2</v>
      </c>
      <c r="O1332" s="4" t="n">
        <v>5</v>
      </c>
      <c r="P1332" s="4" t="n">
        <v>2</v>
      </c>
      <c r="Q1332" s="4" t="n">
        <v>11</v>
      </c>
      <c r="R1332" s="4" t="n">
        <v>5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1</v>
      </c>
      <c r="Z1332" s="4" t="n">
        <v>33</v>
      </c>
      <c r="AA1332" s="4" t="str">
        <f aca="false">IF(AND(Z1332 &lt; 36, Z1332&gt;23), "24-35",
IF(AND(Z1332 &lt; 51, Z1332&gt;35), "36-50",
IF(AND(Z1332 &lt; 66, Z1332&gt;50), "51-65",
IF(Z1332&gt;65, "66+", "?"))))</f>
        <v>24-35</v>
      </c>
      <c r="AB1332" s="4" t="n">
        <v>2694</v>
      </c>
      <c r="AC1332" s="4" t="n">
        <v>0</v>
      </c>
      <c r="AD1332" s="4" t="n">
        <v>0</v>
      </c>
      <c r="AE1332" s="4" t="n">
        <v>1</v>
      </c>
      <c r="AF1332" s="4" t="n">
        <v>0</v>
      </c>
      <c r="AG1332" s="4" t="n">
        <v>0</v>
      </c>
      <c r="AH1332" s="4" t="n">
        <v>0</v>
      </c>
      <c r="AI1332" s="4" t="n">
        <v>0</v>
      </c>
      <c r="AJ1332" s="4" t="n">
        <v>0</v>
      </c>
      <c r="AK1332" s="4" t="n">
        <v>1</v>
      </c>
      <c r="AL1332" s="4" t="n">
        <v>583</v>
      </c>
      <c r="AM1332" s="5" t="n">
        <v>42155</v>
      </c>
      <c r="AN1332" s="3" t="n">
        <f aca="false">MONTH(AM1332)</f>
        <v>5</v>
      </c>
      <c r="AO1332" s="3" t="str">
        <f aca="false">TEXT(AM1332,"mmmm")</f>
        <v>May</v>
      </c>
    </row>
    <row r="1333" customFormat="false" ht="12.75" hidden="true" customHeight="false" outlineLevel="0" collapsed="false">
      <c r="A1333" s="3" t="n">
        <v>1332</v>
      </c>
      <c r="B1333" s="4" t="n">
        <v>18227</v>
      </c>
      <c r="C1333" s="4" t="n">
        <v>17</v>
      </c>
      <c r="E1333" s="4" t="n">
        <v>1</v>
      </c>
      <c r="F1333" s="4" t="n">
        <v>0</v>
      </c>
      <c r="G1333" s="4" t="n">
        <v>21</v>
      </c>
      <c r="H1333" s="4" t="n">
        <v>1</v>
      </c>
      <c r="I1333" s="4" t="n">
        <v>2</v>
      </c>
      <c r="J1333" s="4" t="n">
        <v>7</v>
      </c>
      <c r="K1333" s="4" t="n">
        <v>4</v>
      </c>
      <c r="L1333" s="4" t="n">
        <v>3</v>
      </c>
      <c r="M1333" s="4" t="n">
        <v>11</v>
      </c>
      <c r="N1333" s="4" t="n">
        <v>1</v>
      </c>
      <c r="O1333" s="4" t="n">
        <v>0</v>
      </c>
      <c r="P1333" s="4" t="n">
        <v>1</v>
      </c>
      <c r="Q1333" s="4" t="n">
        <v>2</v>
      </c>
      <c r="R1333" s="4" t="n">
        <v>8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33</v>
      </c>
      <c r="AA1333" s="4" t="str">
        <f aca="false">IF(AND(Z1333 &lt; 36, Z1333&gt;23), "24-35",
IF(AND(Z1333 &lt; 51, Z1333&gt;35), "36-50",
IF(AND(Z1333 &lt; 66, Z1333&gt;50), "51-65",
IF(Z1333&gt;65, "66+", "?"))))</f>
        <v>24-35</v>
      </c>
      <c r="AB1333" s="4" t="n">
        <v>2757</v>
      </c>
      <c r="AC1333" s="4" t="n">
        <v>0</v>
      </c>
      <c r="AD1333" s="4" t="n">
        <v>0</v>
      </c>
      <c r="AE1333" s="4" t="n">
        <v>0</v>
      </c>
      <c r="AF1333" s="4" t="n">
        <v>1</v>
      </c>
      <c r="AG1333" s="4" t="n">
        <v>0</v>
      </c>
      <c r="AH1333" s="4" t="n">
        <v>0</v>
      </c>
      <c r="AI1333" s="4" t="n">
        <v>1</v>
      </c>
      <c r="AJ1333" s="4" t="n">
        <v>0</v>
      </c>
      <c r="AK1333" s="4" t="n">
        <v>0</v>
      </c>
      <c r="AL1333" s="4" t="n">
        <v>6</v>
      </c>
      <c r="AM1333" s="5" t="n">
        <v>42092</v>
      </c>
      <c r="AN1333" s="3" t="n">
        <f aca="false">MONTH(AM1333)</f>
        <v>3</v>
      </c>
      <c r="AO1333" s="3" t="str">
        <f aca="false">TEXT(AM1333,"mmmm")</f>
        <v>March</v>
      </c>
    </row>
    <row r="1334" customFormat="false" ht="12.75" hidden="true" customHeight="false" outlineLevel="0" collapsed="false">
      <c r="A1334" s="3" t="n">
        <v>1333</v>
      </c>
      <c r="B1334" s="4" t="n">
        <v>69139</v>
      </c>
      <c r="C1334" s="4" t="n">
        <v>221</v>
      </c>
      <c r="E1334" s="4" t="n">
        <v>0</v>
      </c>
      <c r="F1334" s="4" t="n">
        <v>1</v>
      </c>
      <c r="G1334" s="4" t="n">
        <v>23</v>
      </c>
      <c r="H1334" s="4" t="n">
        <v>86</v>
      </c>
      <c r="I1334" s="4" t="n">
        <v>12</v>
      </c>
      <c r="J1334" s="4" t="n">
        <v>75</v>
      </c>
      <c r="K1334" s="4" t="n">
        <v>33</v>
      </c>
      <c r="L1334" s="4" t="n">
        <v>15</v>
      </c>
      <c r="M1334" s="4" t="n">
        <v>6</v>
      </c>
      <c r="N1334" s="4" t="n">
        <v>1</v>
      </c>
      <c r="O1334" s="4" t="n">
        <v>4</v>
      </c>
      <c r="P1334" s="4" t="n">
        <v>1</v>
      </c>
      <c r="Q1334" s="4" t="n">
        <v>5</v>
      </c>
      <c r="R1334" s="4" t="n">
        <v>4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  <c r="X1334" s="4" t="n">
        <v>0</v>
      </c>
      <c r="Y1334" s="4" t="n">
        <v>0</v>
      </c>
      <c r="Z1334" s="4" t="n">
        <v>55</v>
      </c>
      <c r="AA1334" s="4" t="str">
        <f aca="false">IF(AND(Z1334 &lt; 36, Z1334&gt;23), "24-35",
IF(AND(Z1334 &lt; 51, Z1334&gt;35), "36-50",
IF(AND(Z1334 &lt; 66, Z1334&gt;50), "51-65",
IF(Z1334&gt;65, "66+", "?"))))</f>
        <v>51-65</v>
      </c>
      <c r="AB1334" s="4" t="n">
        <v>2312</v>
      </c>
      <c r="AC1334" s="4" t="n">
        <v>0</v>
      </c>
      <c r="AD1334" s="4" t="n">
        <v>1</v>
      </c>
      <c r="AE1334" s="4" t="n">
        <v>0</v>
      </c>
      <c r="AF1334" s="4" t="n">
        <v>0</v>
      </c>
      <c r="AG1334" s="4" t="n">
        <v>0</v>
      </c>
      <c r="AH1334" s="4" t="n">
        <v>0</v>
      </c>
      <c r="AI1334" s="4" t="n">
        <v>1</v>
      </c>
      <c r="AJ1334" s="4" t="n">
        <v>0</v>
      </c>
      <c r="AK1334" s="4" t="n">
        <v>0</v>
      </c>
      <c r="AL1334" s="4" t="n">
        <v>215</v>
      </c>
      <c r="AM1334" s="5" t="n">
        <v>42537</v>
      </c>
      <c r="AN1334" s="3" t="n">
        <f aca="false">MONTH(AM1334)</f>
        <v>6</v>
      </c>
      <c r="AO1334" s="3" t="str">
        <f aca="false">TEXT(AM1334,"mmmm")</f>
        <v>June</v>
      </c>
    </row>
    <row r="1335" customFormat="false" ht="12.75" hidden="false" customHeight="false" outlineLevel="0" collapsed="false">
      <c r="A1335" s="3" t="n">
        <v>1334</v>
      </c>
      <c r="B1335" s="4" t="n">
        <v>42000</v>
      </c>
      <c r="C1335" s="4" t="n">
        <v>618</v>
      </c>
      <c r="D1335" s="4" t="n">
        <f aca="false">C1335*100/B1335</f>
        <v>1.47142857142857</v>
      </c>
      <c r="E1335" s="4" t="n">
        <v>0</v>
      </c>
      <c r="F1335" s="4" t="n">
        <v>0</v>
      </c>
      <c r="G1335" s="4" t="n">
        <v>23</v>
      </c>
      <c r="H1335" s="4" t="n">
        <v>124</v>
      </c>
      <c r="I1335" s="4" t="n">
        <v>83</v>
      </c>
      <c r="J1335" s="4" t="n">
        <v>267</v>
      </c>
      <c r="K1335" s="4" t="n">
        <v>85</v>
      </c>
      <c r="L1335" s="4" t="n">
        <v>59</v>
      </c>
      <c r="M1335" s="4" t="n">
        <v>35</v>
      </c>
      <c r="N1335" s="4" t="n">
        <v>2</v>
      </c>
      <c r="O1335" s="4" t="n">
        <v>5</v>
      </c>
      <c r="P1335" s="4" t="n">
        <v>2</v>
      </c>
      <c r="Q1335" s="4" t="n">
        <v>11</v>
      </c>
      <c r="R1335" s="4" t="n">
        <v>5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1</v>
      </c>
      <c r="Z1335" s="4" t="n">
        <v>33</v>
      </c>
      <c r="AA1335" s="4" t="str">
        <f aca="false">IF(AND(Z1335 &lt; 36, Z1335&gt;23), "24-35",
IF(AND(Z1335 &lt; 51, Z1335&gt;35), "36-50",
IF(AND(Z1335 &lt; 66, Z1335&gt;50), "51-65",
IF(Z1335&gt;65, "66+", "?"))))</f>
        <v>24-35</v>
      </c>
      <c r="AB1335" s="4" t="n">
        <v>2694</v>
      </c>
      <c r="AC1335" s="4" t="n">
        <v>0</v>
      </c>
      <c r="AD1335" s="4" t="n">
        <v>0</v>
      </c>
      <c r="AE1335" s="4" t="n">
        <v>1</v>
      </c>
      <c r="AF1335" s="4" t="n">
        <v>0</v>
      </c>
      <c r="AG1335" s="4" t="n">
        <v>0</v>
      </c>
      <c r="AH1335" s="4" t="n">
        <v>0</v>
      </c>
      <c r="AI1335" s="4" t="n">
        <v>0</v>
      </c>
      <c r="AJ1335" s="4" t="n">
        <v>0</v>
      </c>
      <c r="AK1335" s="4" t="n">
        <v>1</v>
      </c>
      <c r="AL1335" s="4" t="n">
        <v>583</v>
      </c>
      <c r="AM1335" s="5" t="n">
        <v>42155</v>
      </c>
      <c r="AN1335" s="3" t="n">
        <f aca="false">MONTH(AM1335)</f>
        <v>5</v>
      </c>
      <c r="AO1335" s="3" t="str">
        <f aca="false">TEXT(AM1335,"mmmm")</f>
        <v>May</v>
      </c>
    </row>
    <row r="1336" customFormat="false" ht="12.75" hidden="true" customHeight="false" outlineLevel="0" collapsed="false">
      <c r="A1336" s="3" t="n">
        <v>1335</v>
      </c>
      <c r="B1336" s="4" t="n">
        <v>69627</v>
      </c>
      <c r="C1336" s="4" t="n">
        <v>808</v>
      </c>
      <c r="E1336" s="4" t="n">
        <v>0</v>
      </c>
      <c r="F1336" s="4" t="n">
        <v>1</v>
      </c>
      <c r="G1336" s="4" t="n">
        <v>35</v>
      </c>
      <c r="H1336" s="4" t="n">
        <v>231</v>
      </c>
      <c r="I1336" s="4" t="n">
        <v>161</v>
      </c>
      <c r="J1336" s="4" t="n">
        <v>215</v>
      </c>
      <c r="K1336" s="4" t="n">
        <v>171</v>
      </c>
      <c r="L1336" s="4" t="n">
        <v>30</v>
      </c>
      <c r="M1336" s="4" t="n">
        <v>53</v>
      </c>
      <c r="N1336" s="4" t="n">
        <v>2</v>
      </c>
      <c r="O1336" s="4" t="n">
        <v>8</v>
      </c>
      <c r="P1336" s="4" t="n">
        <v>2</v>
      </c>
      <c r="Q1336" s="4" t="n">
        <v>11</v>
      </c>
      <c r="R1336" s="4" t="n">
        <v>5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58</v>
      </c>
      <c r="AA1336" s="4" t="str">
        <f aca="false">IF(AND(Z1336 &lt; 36, Z1336&gt;23), "24-35",
IF(AND(Z1336 &lt; 51, Z1336&gt;35), "36-50",
IF(AND(Z1336 &lt; 66, Z1336&gt;50), "51-65",
IF(Z1336&gt;65, "66+", "?"))))</f>
        <v>51-65</v>
      </c>
      <c r="AB1336" s="4" t="n">
        <v>2628</v>
      </c>
      <c r="AC1336" s="4" t="n">
        <v>0</v>
      </c>
      <c r="AD1336" s="4" t="n">
        <v>0</v>
      </c>
      <c r="AE1336" s="4" t="n">
        <v>1</v>
      </c>
      <c r="AF1336" s="4" t="n">
        <v>0</v>
      </c>
      <c r="AG1336" s="4" t="n">
        <v>0</v>
      </c>
      <c r="AH1336" s="4" t="n">
        <v>0</v>
      </c>
      <c r="AI1336" s="4" t="n">
        <v>1</v>
      </c>
      <c r="AJ1336" s="4" t="n">
        <v>0</v>
      </c>
      <c r="AK1336" s="4" t="n">
        <v>0</v>
      </c>
      <c r="AL1336" s="4" t="n">
        <v>755</v>
      </c>
      <c r="AM1336" s="5" t="n">
        <v>42221</v>
      </c>
      <c r="AN1336" s="3" t="n">
        <f aca="false">MONTH(AM1336)</f>
        <v>8</v>
      </c>
      <c r="AO1336" s="3" t="str">
        <f aca="false">TEXT(AM1336,"mmmm")</f>
        <v>August</v>
      </c>
    </row>
    <row r="1337" customFormat="false" ht="12.75" hidden="true" customHeight="false" outlineLevel="0" collapsed="false">
      <c r="A1337" s="3" t="n">
        <v>1336</v>
      </c>
      <c r="B1337" s="4" t="n">
        <v>38136</v>
      </c>
      <c r="C1337" s="4" t="n">
        <v>70</v>
      </c>
      <c r="E1337" s="4" t="n">
        <v>1</v>
      </c>
      <c r="F1337" s="4" t="n">
        <v>0</v>
      </c>
      <c r="G1337" s="4" t="n">
        <v>69</v>
      </c>
      <c r="H1337" s="4" t="n">
        <v>8</v>
      </c>
      <c r="I1337" s="4" t="n">
        <v>15</v>
      </c>
      <c r="J1337" s="4" t="n">
        <v>27</v>
      </c>
      <c r="K1337" s="4" t="n">
        <v>0</v>
      </c>
      <c r="L1337" s="4" t="n">
        <v>20</v>
      </c>
      <c r="M1337" s="4" t="n">
        <v>33</v>
      </c>
      <c r="N1337" s="4" t="n">
        <v>2</v>
      </c>
      <c r="O1337" s="4" t="n">
        <v>3</v>
      </c>
      <c r="P1337" s="4" t="n">
        <v>1</v>
      </c>
      <c r="Q1337" s="4" t="n">
        <v>2</v>
      </c>
      <c r="R1337" s="4" t="n">
        <v>8</v>
      </c>
      <c r="S1337" s="4" t="n">
        <v>0</v>
      </c>
      <c r="T1337" s="4" t="n">
        <v>0</v>
      </c>
      <c r="U1337" s="4" t="n">
        <v>1</v>
      </c>
      <c r="V1337" s="4" t="n">
        <v>0</v>
      </c>
      <c r="W1337" s="4" t="n">
        <v>0</v>
      </c>
      <c r="X1337" s="4" t="n">
        <v>0</v>
      </c>
      <c r="Y1337" s="4" t="n">
        <v>0</v>
      </c>
      <c r="Z1337" s="4" t="n">
        <v>42</v>
      </c>
      <c r="AA1337" s="4" t="str">
        <f aca="false">IF(AND(Z1337 &lt; 36, Z1337&gt;23), "24-35",
IF(AND(Z1337 &lt; 51, Z1337&gt;35), "36-50",
IF(AND(Z1337 &lt; 66, Z1337&gt;50), "51-65",
IF(Z1337&gt;65, "66+", "?"))))</f>
        <v>36-50</v>
      </c>
      <c r="AB1337" s="4" t="n">
        <v>2592</v>
      </c>
      <c r="AC1337" s="4" t="n">
        <v>0</v>
      </c>
      <c r="AD1337" s="4" t="n">
        <v>1</v>
      </c>
      <c r="AE1337" s="4" t="n">
        <v>0</v>
      </c>
      <c r="AF1337" s="4" t="n">
        <v>0</v>
      </c>
      <c r="AG1337" s="4" t="n">
        <v>0</v>
      </c>
      <c r="AH1337" s="4" t="n">
        <v>0</v>
      </c>
      <c r="AI1337" s="4" t="n">
        <v>1</v>
      </c>
      <c r="AJ1337" s="4" t="n">
        <v>0</v>
      </c>
      <c r="AK1337" s="4" t="n">
        <v>0</v>
      </c>
      <c r="AL1337" s="4" t="n">
        <v>37</v>
      </c>
      <c r="AM1337" s="5" t="n">
        <v>42257</v>
      </c>
      <c r="AN1337" s="3" t="n">
        <f aca="false">MONTH(AM1337)</f>
        <v>9</v>
      </c>
      <c r="AO1337" s="3" t="str">
        <f aca="false">TEXT(AM1337,"mmmm")</f>
        <v>September</v>
      </c>
    </row>
    <row r="1338" customFormat="false" ht="12.75" hidden="true" customHeight="false" outlineLevel="0" collapsed="false">
      <c r="A1338" s="3" t="n">
        <v>1337</v>
      </c>
      <c r="B1338" s="4" t="n">
        <v>62159</v>
      </c>
      <c r="C1338" s="4" t="n">
        <v>605</v>
      </c>
      <c r="E1338" s="4" t="n">
        <v>0</v>
      </c>
      <c r="F1338" s="4" t="n">
        <v>0</v>
      </c>
      <c r="G1338" s="4" t="n">
        <v>68</v>
      </c>
      <c r="H1338" s="4" t="n">
        <v>182</v>
      </c>
      <c r="I1338" s="4" t="n">
        <v>17</v>
      </c>
      <c r="J1338" s="4" t="n">
        <v>259</v>
      </c>
      <c r="K1338" s="4" t="n">
        <v>77</v>
      </c>
      <c r="L1338" s="4" t="n">
        <v>70</v>
      </c>
      <c r="M1338" s="4" t="n">
        <v>29</v>
      </c>
      <c r="N1338" s="4" t="n">
        <v>1</v>
      </c>
      <c r="O1338" s="4" t="n">
        <v>6</v>
      </c>
      <c r="P1338" s="4" t="n">
        <v>2</v>
      </c>
      <c r="Q1338" s="4" t="n">
        <v>10</v>
      </c>
      <c r="R1338" s="4" t="n">
        <v>4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74</v>
      </c>
      <c r="AA1338" s="4" t="str">
        <f aca="false">IF(AND(Z1338 &lt; 36, Z1338&gt;23), "24-35",
IF(AND(Z1338 &lt; 51, Z1338&gt;35), "36-50",
IF(AND(Z1338 &lt; 66, Z1338&gt;50), "51-65",
IF(Z1338&gt;65, "66+", "?"))))</f>
        <v>66+</v>
      </c>
      <c r="AB1338" s="4" t="n">
        <v>2221</v>
      </c>
      <c r="AC1338" s="4" t="n">
        <v>0</v>
      </c>
      <c r="AD1338" s="4" t="n">
        <v>0</v>
      </c>
      <c r="AE1338" s="4" t="n">
        <v>1</v>
      </c>
      <c r="AF1338" s="4" t="n">
        <v>0</v>
      </c>
      <c r="AG1338" s="4" t="n">
        <v>0</v>
      </c>
      <c r="AH1338" s="4" t="n">
        <v>0</v>
      </c>
      <c r="AI1338" s="4" t="n">
        <v>0</v>
      </c>
      <c r="AJ1338" s="4" t="n">
        <v>0</v>
      </c>
      <c r="AK1338" s="4" t="n">
        <v>1</v>
      </c>
      <c r="AL1338" s="4" t="n">
        <v>576</v>
      </c>
      <c r="AM1338" s="5" t="n">
        <v>42628</v>
      </c>
      <c r="AN1338" s="3" t="n">
        <f aca="false">MONTH(AM1338)</f>
        <v>9</v>
      </c>
      <c r="AO1338" s="3" t="str">
        <f aca="false">TEXT(AM1338,"mmmm")</f>
        <v>September</v>
      </c>
    </row>
    <row r="1339" customFormat="false" ht="12.75" hidden="true" customHeight="false" outlineLevel="0" collapsed="false">
      <c r="A1339" s="3" t="n">
        <v>1338</v>
      </c>
      <c r="B1339" s="4" t="n">
        <v>80695</v>
      </c>
      <c r="C1339" s="4" t="n">
        <v>1900</v>
      </c>
      <c r="E1339" s="4" t="n">
        <v>0</v>
      </c>
      <c r="F1339" s="4" t="n">
        <v>0</v>
      </c>
      <c r="G1339" s="4" t="n">
        <v>85</v>
      </c>
      <c r="H1339" s="4" t="n">
        <v>557</v>
      </c>
      <c r="I1339" s="4" t="n">
        <v>129</v>
      </c>
      <c r="J1339" s="4" t="n">
        <v>984</v>
      </c>
      <c r="K1339" s="4" t="n">
        <v>193</v>
      </c>
      <c r="L1339" s="4" t="n">
        <v>37</v>
      </c>
      <c r="M1339" s="4" t="n">
        <v>18</v>
      </c>
      <c r="N1339" s="4" t="n">
        <v>1</v>
      </c>
      <c r="O1339" s="4" t="n">
        <v>5</v>
      </c>
      <c r="P1339" s="4" t="n">
        <v>8</v>
      </c>
      <c r="Q1339" s="4" t="n">
        <v>5</v>
      </c>
      <c r="R1339" s="4" t="n">
        <v>2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57</v>
      </c>
      <c r="AA1339" s="4" t="str">
        <f aca="false">IF(AND(Z1339 &lt; 36, Z1339&gt;23), "24-35",
IF(AND(Z1339 &lt; 51, Z1339&gt;35), "36-50",
IF(AND(Z1339 &lt; 66, Z1339&gt;50), "51-65",
IF(Z1339&gt;65, "66+", "?"))))</f>
        <v>51-65</v>
      </c>
      <c r="AB1339" s="4" t="n">
        <v>2341</v>
      </c>
      <c r="AC1339" s="4" t="n">
        <v>0</v>
      </c>
      <c r="AD1339" s="4" t="n">
        <v>0</v>
      </c>
      <c r="AE1339" s="4" t="n">
        <v>1</v>
      </c>
      <c r="AF1339" s="4" t="n">
        <v>0</v>
      </c>
      <c r="AG1339" s="4" t="n">
        <v>0</v>
      </c>
      <c r="AH1339" s="4" t="n">
        <v>0</v>
      </c>
      <c r="AI1339" s="4" t="n">
        <v>1</v>
      </c>
      <c r="AJ1339" s="4" t="n">
        <v>0</v>
      </c>
      <c r="AK1339" s="4" t="n">
        <v>0</v>
      </c>
      <c r="AL1339" s="4" t="n">
        <v>1882</v>
      </c>
      <c r="AM1339" s="5" t="n">
        <v>42508</v>
      </c>
      <c r="AN1339" s="3" t="n">
        <f aca="false">MONTH(AM1339)</f>
        <v>5</v>
      </c>
      <c r="AO1339" s="3" t="str">
        <f aca="false">TEXT(AM1339,"mmmm")</f>
        <v>May</v>
      </c>
    </row>
    <row r="1340" customFormat="false" ht="12.75" hidden="true" customHeight="false" outlineLevel="0" collapsed="false">
      <c r="A1340" s="3" t="n">
        <v>1339</v>
      </c>
      <c r="B1340" s="4" t="n">
        <v>33316</v>
      </c>
      <c r="C1340" s="4" t="n">
        <v>119</v>
      </c>
      <c r="E1340" s="4" t="n">
        <v>1</v>
      </c>
      <c r="F1340" s="4" t="n">
        <v>1</v>
      </c>
      <c r="G1340" s="4" t="n">
        <v>34</v>
      </c>
      <c r="H1340" s="4" t="n">
        <v>79</v>
      </c>
      <c r="I1340" s="4" t="n">
        <v>1</v>
      </c>
      <c r="J1340" s="4" t="n">
        <v>31</v>
      </c>
      <c r="K1340" s="4" t="n">
        <v>4</v>
      </c>
      <c r="L1340" s="4" t="n">
        <v>4</v>
      </c>
      <c r="M1340" s="4" t="n">
        <v>12</v>
      </c>
      <c r="N1340" s="4" t="n">
        <v>3</v>
      </c>
      <c r="O1340" s="4" t="n">
        <v>2</v>
      </c>
      <c r="P1340" s="4" t="n">
        <v>1</v>
      </c>
      <c r="Q1340" s="4" t="n">
        <v>4</v>
      </c>
      <c r="R1340" s="4" t="n">
        <v>6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n">
        <v>49</v>
      </c>
      <c r="AA1340" s="4" t="str">
        <f aca="false">IF(AND(Z1340 &lt; 36, Z1340&gt;23), "24-35",
IF(AND(Z1340 &lt; 51, Z1340&gt;35), "36-50",
IF(AND(Z1340 &lt; 66, Z1340&gt;50), "51-65",
IF(Z1340&gt;65, "66+", "?"))))</f>
        <v>36-50</v>
      </c>
      <c r="AB1340" s="4" t="n">
        <v>2427</v>
      </c>
      <c r="AC1340" s="4" t="n">
        <v>0</v>
      </c>
      <c r="AD1340" s="4" t="n">
        <v>0</v>
      </c>
      <c r="AE1340" s="4" t="n">
        <v>1</v>
      </c>
      <c r="AF1340" s="4" t="n">
        <v>0</v>
      </c>
      <c r="AG1340" s="4" t="n">
        <v>0</v>
      </c>
      <c r="AH1340" s="4" t="n">
        <v>0</v>
      </c>
      <c r="AI1340" s="4" t="n">
        <v>0</v>
      </c>
      <c r="AJ1340" s="4" t="n">
        <v>1</v>
      </c>
      <c r="AK1340" s="4" t="n">
        <v>0</v>
      </c>
      <c r="AL1340" s="4" t="n">
        <v>107</v>
      </c>
      <c r="AM1340" s="5" t="n">
        <v>42422</v>
      </c>
      <c r="AN1340" s="3" t="n">
        <f aca="false">MONTH(AM1340)</f>
        <v>2</v>
      </c>
      <c r="AO1340" s="3" t="str">
        <f aca="false">TEXT(AM1340,"mmmm")</f>
        <v>February</v>
      </c>
    </row>
    <row r="1341" customFormat="false" ht="12.75" hidden="true" customHeight="false" outlineLevel="0" collapsed="false">
      <c r="A1341" s="3" t="n">
        <v>1340</v>
      </c>
      <c r="B1341" s="4" t="n">
        <v>58554</v>
      </c>
      <c r="C1341" s="4" t="n">
        <v>498</v>
      </c>
      <c r="E1341" s="4" t="n">
        <v>1</v>
      </c>
      <c r="F1341" s="4" t="n">
        <v>1</v>
      </c>
      <c r="G1341" s="4" t="n">
        <v>55</v>
      </c>
      <c r="H1341" s="4" t="n">
        <v>368</v>
      </c>
      <c r="I1341" s="4" t="n">
        <v>24</v>
      </c>
      <c r="J1341" s="4" t="n">
        <v>68</v>
      </c>
      <c r="K1341" s="4" t="n">
        <v>38</v>
      </c>
      <c r="L1341" s="4" t="n">
        <v>0</v>
      </c>
      <c r="M1341" s="4" t="n">
        <v>88</v>
      </c>
      <c r="N1341" s="4" t="n">
        <v>6</v>
      </c>
      <c r="O1341" s="4" t="n">
        <v>8</v>
      </c>
      <c r="P1341" s="4" t="n">
        <v>2</v>
      </c>
      <c r="Q1341" s="4" t="n">
        <v>6</v>
      </c>
      <c r="R1341" s="4" t="n">
        <v>7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52</v>
      </c>
      <c r="AA1341" s="4" t="str">
        <f aca="false">IF(AND(Z1341 &lt; 36, Z1341&gt;23), "24-35",
IF(AND(Z1341 &lt; 51, Z1341&gt;35), "36-50",
IF(AND(Z1341 &lt; 66, Z1341&gt;50), "51-65",
IF(Z1341&gt;65, "66+", "?"))))</f>
        <v>51-65</v>
      </c>
      <c r="AB1341" s="4" t="n">
        <v>2800</v>
      </c>
      <c r="AC1341" s="4" t="n">
        <v>0</v>
      </c>
      <c r="AD1341" s="4" t="n">
        <v>0</v>
      </c>
      <c r="AE1341" s="4" t="n">
        <v>0</v>
      </c>
      <c r="AF1341" s="4" t="n">
        <v>1</v>
      </c>
      <c r="AG1341" s="4" t="n">
        <v>0</v>
      </c>
      <c r="AH1341" s="4" t="n">
        <v>0</v>
      </c>
      <c r="AI1341" s="4" t="n">
        <v>1</v>
      </c>
      <c r="AJ1341" s="4" t="n">
        <v>0</v>
      </c>
      <c r="AK1341" s="4" t="n">
        <v>0</v>
      </c>
      <c r="AL1341" s="4" t="n">
        <v>410</v>
      </c>
      <c r="AM1341" s="5" t="n">
        <v>42049</v>
      </c>
      <c r="AN1341" s="3" t="n">
        <f aca="false">MONTH(AM1341)</f>
        <v>2</v>
      </c>
      <c r="AO1341" s="3" t="str">
        <f aca="false">TEXT(AM1341,"mmmm")</f>
        <v>February</v>
      </c>
    </row>
    <row r="1342" customFormat="false" ht="12.75" hidden="true" customHeight="false" outlineLevel="0" collapsed="false">
      <c r="A1342" s="3" t="n">
        <v>1341</v>
      </c>
      <c r="B1342" s="4" t="n">
        <v>17256</v>
      </c>
      <c r="C1342" s="4" t="n">
        <v>40</v>
      </c>
      <c r="E1342" s="4" t="n">
        <v>1</v>
      </c>
      <c r="F1342" s="4" t="n">
        <v>0</v>
      </c>
      <c r="G1342" s="4" t="n">
        <v>10</v>
      </c>
      <c r="H1342" s="4" t="n">
        <v>6</v>
      </c>
      <c r="I1342" s="4" t="n">
        <v>4</v>
      </c>
      <c r="J1342" s="4" t="n">
        <v>14</v>
      </c>
      <c r="K1342" s="4" t="n">
        <v>8</v>
      </c>
      <c r="L1342" s="4" t="n">
        <v>8</v>
      </c>
      <c r="M1342" s="4" t="n">
        <v>22</v>
      </c>
      <c r="N1342" s="4" t="n">
        <v>2</v>
      </c>
      <c r="O1342" s="4" t="n">
        <v>2</v>
      </c>
      <c r="P1342" s="4" t="n">
        <v>1</v>
      </c>
      <c r="Q1342" s="4" t="n">
        <v>2</v>
      </c>
      <c r="R1342" s="4" t="n">
        <v>8</v>
      </c>
      <c r="S1342" s="4" t="n">
        <v>0</v>
      </c>
      <c r="T1342" s="4" t="n">
        <v>0</v>
      </c>
      <c r="U1342" s="4" t="n">
        <v>1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28</v>
      </c>
      <c r="AA1342" s="4" t="str">
        <f aca="false">IF(AND(Z1342 &lt; 36, Z1342&gt;23), "24-35",
IF(AND(Z1342 &lt; 51, Z1342&gt;35), "36-50",
IF(AND(Z1342 &lt; 66, Z1342&gt;50), "51-65",
IF(Z1342&gt;65, "66+", "?"))))</f>
        <v>24-35</v>
      </c>
      <c r="AB1342" s="4" t="n">
        <v>2377</v>
      </c>
      <c r="AC1342" s="4" t="n">
        <v>0</v>
      </c>
      <c r="AD1342" s="4" t="n">
        <v>1</v>
      </c>
      <c r="AE1342" s="4" t="n">
        <v>0</v>
      </c>
      <c r="AF1342" s="4" t="n">
        <v>0</v>
      </c>
      <c r="AG1342" s="4" t="n">
        <v>0</v>
      </c>
      <c r="AH1342" s="4" t="n">
        <v>0</v>
      </c>
      <c r="AI1342" s="4" t="n">
        <v>0</v>
      </c>
      <c r="AJ1342" s="4" t="n">
        <v>0</v>
      </c>
      <c r="AK1342" s="4" t="n">
        <v>0</v>
      </c>
      <c r="AL1342" s="4" t="n">
        <v>18</v>
      </c>
      <c r="AM1342" s="5" t="n">
        <v>42472</v>
      </c>
      <c r="AN1342" s="3" t="n">
        <f aca="false">MONTH(AM1342)</f>
        <v>4</v>
      </c>
      <c r="AO1342" s="3" t="str">
        <f aca="false">TEXT(AM1342,"mmmm")</f>
        <v>April</v>
      </c>
    </row>
    <row r="1343" customFormat="false" ht="12.75" hidden="true" customHeight="false" outlineLevel="0" collapsed="false">
      <c r="A1343" s="3" t="n">
        <v>1342</v>
      </c>
      <c r="B1343" s="4" t="n">
        <v>53034</v>
      </c>
      <c r="C1343" s="4" t="n">
        <v>397</v>
      </c>
      <c r="E1343" s="4" t="n">
        <v>1</v>
      </c>
      <c r="F1343" s="4" t="n">
        <v>1</v>
      </c>
      <c r="G1343" s="4" t="n">
        <v>30</v>
      </c>
      <c r="H1343" s="4" t="n">
        <v>160</v>
      </c>
      <c r="I1343" s="4" t="n">
        <v>15</v>
      </c>
      <c r="J1343" s="4" t="n">
        <v>196</v>
      </c>
      <c r="K1343" s="4" t="n">
        <v>15</v>
      </c>
      <c r="L1343" s="4" t="n">
        <v>11</v>
      </c>
      <c r="M1343" s="4" t="n">
        <v>50</v>
      </c>
      <c r="N1343" s="4" t="n">
        <v>8</v>
      </c>
      <c r="O1343" s="4" t="n">
        <v>6</v>
      </c>
      <c r="P1343" s="4" t="n">
        <v>1</v>
      </c>
      <c r="Q1343" s="4" t="n">
        <v>7</v>
      </c>
      <c r="R1343" s="4" t="n">
        <v>8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46</v>
      </c>
      <c r="AA1343" s="4" t="str">
        <f aca="false">IF(AND(Z1343 &lt; 36, Z1343&gt;23), "24-35",
IF(AND(Z1343 &lt; 51, Z1343&gt;35), "36-50",
IF(AND(Z1343 &lt; 66, Z1343&gt;50), "51-65",
IF(Z1343&gt;65, "66+", "?"))))</f>
        <v>36-50</v>
      </c>
      <c r="AB1343" s="4" t="n">
        <v>2554</v>
      </c>
      <c r="AC1343" s="4" t="n">
        <v>1</v>
      </c>
      <c r="AD1343" s="4" t="n">
        <v>0</v>
      </c>
      <c r="AE1343" s="4" t="n">
        <v>0</v>
      </c>
      <c r="AF1343" s="4" t="n">
        <v>0</v>
      </c>
      <c r="AG1343" s="4" t="n">
        <v>0</v>
      </c>
      <c r="AH1343" s="4" t="n">
        <v>0</v>
      </c>
      <c r="AI1343" s="4" t="n">
        <v>1</v>
      </c>
      <c r="AJ1343" s="4" t="n">
        <v>0</v>
      </c>
      <c r="AK1343" s="4" t="n">
        <v>0</v>
      </c>
      <c r="AL1343" s="4" t="n">
        <v>347</v>
      </c>
      <c r="AM1343" s="5" t="n">
        <v>42295</v>
      </c>
      <c r="AN1343" s="3" t="n">
        <f aca="false">MONTH(AM1343)</f>
        <v>10</v>
      </c>
      <c r="AO1343" s="3" t="str">
        <f aca="false">TEXT(AM1343,"mmmm")</f>
        <v>October</v>
      </c>
    </row>
    <row r="1344" customFormat="false" ht="12.75" hidden="true" customHeight="false" outlineLevel="0" collapsed="false">
      <c r="A1344" s="3" t="n">
        <v>1343</v>
      </c>
      <c r="B1344" s="4" t="n">
        <v>52203</v>
      </c>
      <c r="C1344" s="4" t="n">
        <v>911</v>
      </c>
      <c r="E1344" s="4" t="n">
        <v>0</v>
      </c>
      <c r="F1344" s="4" t="n">
        <v>0</v>
      </c>
      <c r="G1344" s="4" t="n">
        <v>36</v>
      </c>
      <c r="H1344" s="4" t="n">
        <v>488</v>
      </c>
      <c r="I1344" s="4" t="n">
        <v>21</v>
      </c>
      <c r="J1344" s="4" t="n">
        <v>238</v>
      </c>
      <c r="K1344" s="4" t="n">
        <v>56</v>
      </c>
      <c r="L1344" s="4" t="n">
        <v>108</v>
      </c>
      <c r="M1344" s="4" t="n">
        <v>28</v>
      </c>
      <c r="N1344" s="4" t="n">
        <v>1</v>
      </c>
      <c r="O1344" s="4" t="n">
        <v>8</v>
      </c>
      <c r="P1344" s="4" t="n">
        <v>7</v>
      </c>
      <c r="Q1344" s="4" t="n">
        <v>11</v>
      </c>
      <c r="R1344" s="4" t="n">
        <v>6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70</v>
      </c>
      <c r="AA1344" s="4" t="str">
        <f aca="false">IF(AND(Z1344 &lt; 36, Z1344&gt;23), "24-35",
IF(AND(Z1344 &lt; 51, Z1344&gt;35), "36-50",
IF(AND(Z1344 &lt; 66, Z1344&gt;50), "51-65",
IF(Z1344&gt;65, "66+", "?"))))</f>
        <v>66+</v>
      </c>
      <c r="AB1344" s="4" t="n">
        <v>2857</v>
      </c>
      <c r="AC1344" s="4" t="n">
        <v>0</v>
      </c>
      <c r="AD1344" s="4" t="n">
        <v>0</v>
      </c>
      <c r="AE1344" s="4" t="n">
        <v>0</v>
      </c>
      <c r="AF1344" s="4" t="n">
        <v>1</v>
      </c>
      <c r="AG1344" s="4" t="n">
        <v>0</v>
      </c>
      <c r="AH1344" s="4" t="n">
        <v>1</v>
      </c>
      <c r="AI1344" s="4" t="n">
        <v>0</v>
      </c>
      <c r="AJ1344" s="4" t="n">
        <v>0</v>
      </c>
      <c r="AK1344" s="4" t="n">
        <v>0</v>
      </c>
      <c r="AL1344" s="4" t="n">
        <v>883</v>
      </c>
      <c r="AM1344" s="5" t="n">
        <v>41992</v>
      </c>
      <c r="AN1344" s="3" t="n">
        <f aca="false">MONTH(AM1344)</f>
        <v>12</v>
      </c>
      <c r="AO1344" s="3" t="str">
        <f aca="false">TEXT(AM1344,"mmmm")</f>
        <v>December</v>
      </c>
    </row>
    <row r="1345" customFormat="false" ht="12.75" hidden="true" customHeight="false" outlineLevel="0" collapsed="false">
      <c r="A1345" s="3" t="n">
        <v>1344</v>
      </c>
      <c r="B1345" s="4" t="n">
        <v>59601</v>
      </c>
      <c r="C1345" s="4" t="n">
        <v>774</v>
      </c>
      <c r="E1345" s="4" t="n">
        <v>0</v>
      </c>
      <c r="F1345" s="4" t="n">
        <v>1</v>
      </c>
      <c r="G1345" s="4" t="n">
        <v>14</v>
      </c>
      <c r="H1345" s="4" t="n">
        <v>691</v>
      </c>
      <c r="I1345" s="4" t="n">
        <v>7</v>
      </c>
      <c r="J1345" s="4" t="n">
        <v>69</v>
      </c>
      <c r="K1345" s="4" t="n">
        <v>0</v>
      </c>
      <c r="L1345" s="4" t="n">
        <v>7</v>
      </c>
      <c r="M1345" s="4" t="n">
        <v>23</v>
      </c>
      <c r="N1345" s="4" t="n">
        <v>4</v>
      </c>
      <c r="O1345" s="4" t="n">
        <v>2</v>
      </c>
      <c r="P1345" s="4" t="n">
        <v>2</v>
      </c>
      <c r="Q1345" s="4" t="n">
        <v>7</v>
      </c>
      <c r="R1345" s="4" t="n">
        <v>8</v>
      </c>
      <c r="S1345" s="4" t="n">
        <v>0</v>
      </c>
      <c r="T1345" s="4" t="n">
        <v>0</v>
      </c>
      <c r="U1345" s="4" t="n">
        <v>0</v>
      </c>
      <c r="V1345" s="4" t="n">
        <v>1</v>
      </c>
      <c r="W1345" s="4" t="n">
        <v>0</v>
      </c>
      <c r="X1345" s="4" t="n">
        <v>0</v>
      </c>
      <c r="Y1345" s="4" t="n">
        <v>0</v>
      </c>
      <c r="Z1345" s="4" t="n">
        <v>43</v>
      </c>
      <c r="AA1345" s="4" t="str">
        <f aca="false">IF(AND(Z1345 &lt; 36, Z1345&gt;23), "24-35",
IF(AND(Z1345 &lt; 51, Z1345&gt;35), "36-50",
IF(AND(Z1345 &lt; 66, Z1345&gt;50), "51-65",
IF(Z1345&gt;65, "66+", "?"))))</f>
        <v>36-50</v>
      </c>
      <c r="AB1345" s="4" t="n">
        <v>2498</v>
      </c>
      <c r="AC1345" s="4" t="n">
        <v>1</v>
      </c>
      <c r="AD1345" s="4" t="n">
        <v>0</v>
      </c>
      <c r="AE1345" s="4" t="n">
        <v>0</v>
      </c>
      <c r="AF1345" s="4" t="n">
        <v>0</v>
      </c>
      <c r="AG1345" s="4" t="n">
        <v>0</v>
      </c>
      <c r="AH1345" s="4" t="n">
        <v>1</v>
      </c>
      <c r="AI1345" s="4" t="n">
        <v>0</v>
      </c>
      <c r="AJ1345" s="4" t="n">
        <v>0</v>
      </c>
      <c r="AK1345" s="4" t="n">
        <v>0</v>
      </c>
      <c r="AL1345" s="4" t="n">
        <v>751</v>
      </c>
      <c r="AM1345" s="5" t="n">
        <v>42351</v>
      </c>
      <c r="AN1345" s="3" t="n">
        <f aca="false">MONTH(AM1345)</f>
        <v>12</v>
      </c>
      <c r="AO1345" s="3" t="str">
        <f aca="false">TEXT(AM1345,"mmmm")</f>
        <v>December</v>
      </c>
    </row>
    <row r="1346" customFormat="false" ht="12.75" hidden="false" customHeight="false" outlineLevel="0" collapsed="false">
      <c r="A1346" s="3" t="n">
        <v>1345</v>
      </c>
      <c r="B1346" s="4" t="n">
        <v>33051</v>
      </c>
      <c r="C1346" s="4" t="n">
        <v>616</v>
      </c>
      <c r="D1346" s="4" t="n">
        <f aca="false">C1346*100/B1346</f>
        <v>1.8637862697044</v>
      </c>
      <c r="E1346" s="4" t="n">
        <v>0</v>
      </c>
      <c r="F1346" s="4" t="n">
        <v>0</v>
      </c>
      <c r="G1346" s="4" t="n">
        <v>15</v>
      </c>
      <c r="H1346" s="4" t="n">
        <v>100</v>
      </c>
      <c r="I1346" s="4" t="n">
        <v>71</v>
      </c>
      <c r="J1346" s="4" t="n">
        <v>243</v>
      </c>
      <c r="K1346" s="4" t="n">
        <v>108</v>
      </c>
      <c r="L1346" s="4" t="n">
        <v>94</v>
      </c>
      <c r="M1346" s="4" t="n">
        <v>219</v>
      </c>
      <c r="N1346" s="4" t="n">
        <v>3</v>
      </c>
      <c r="O1346" s="4" t="n">
        <v>9</v>
      </c>
      <c r="P1346" s="4" t="n">
        <v>1</v>
      </c>
      <c r="Q1346" s="4" t="n">
        <v>8</v>
      </c>
      <c r="R1346" s="4" t="n">
        <v>9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1</v>
      </c>
      <c r="Z1346" s="4" t="n">
        <v>61</v>
      </c>
      <c r="AA1346" s="4" t="str">
        <f aca="false">IF(AND(Z1346 &lt; 36, Z1346&gt;23), "24-35",
IF(AND(Z1346 &lt; 51, Z1346&gt;35), "36-50",
IF(AND(Z1346 &lt; 66, Z1346&gt;50), "51-65",
IF(Z1346&gt;65, "66+", "?"))))</f>
        <v>51-65</v>
      </c>
      <c r="AB1346" s="4" t="n">
        <v>2841</v>
      </c>
      <c r="AC1346" s="4" t="n">
        <v>0</v>
      </c>
      <c r="AD1346" s="4" t="n">
        <v>0</v>
      </c>
      <c r="AE1346" s="4" t="n">
        <v>0</v>
      </c>
      <c r="AF1346" s="4" t="n">
        <v>0</v>
      </c>
      <c r="AG1346" s="4" t="n">
        <v>1</v>
      </c>
      <c r="AH1346" s="4" t="n">
        <v>0</v>
      </c>
      <c r="AI1346" s="4" t="n">
        <v>0</v>
      </c>
      <c r="AJ1346" s="4" t="n">
        <v>1</v>
      </c>
      <c r="AK1346" s="4" t="n">
        <v>0</v>
      </c>
      <c r="AL1346" s="4" t="n">
        <v>397</v>
      </c>
      <c r="AM1346" s="5" t="n">
        <v>42008</v>
      </c>
      <c r="AN1346" s="3" t="n">
        <f aca="false">MONTH(AM1346)</f>
        <v>1</v>
      </c>
      <c r="AO1346" s="3" t="str">
        <f aca="false">TEXT(AM1346,"mmmm")</f>
        <v>January</v>
      </c>
    </row>
    <row r="1347" customFormat="false" ht="12.75" hidden="true" customHeight="false" outlineLevel="0" collapsed="false">
      <c r="A1347" s="3" t="n">
        <v>1346</v>
      </c>
      <c r="B1347" s="4" t="n">
        <v>47025</v>
      </c>
      <c r="C1347" s="4" t="n">
        <v>389</v>
      </c>
      <c r="E1347" s="4" t="n">
        <v>0</v>
      </c>
      <c r="F1347" s="4" t="n">
        <v>1</v>
      </c>
      <c r="G1347" s="4" t="n">
        <v>52</v>
      </c>
      <c r="H1347" s="4" t="n">
        <v>254</v>
      </c>
      <c r="I1347" s="4" t="n">
        <v>7</v>
      </c>
      <c r="J1347" s="4" t="n">
        <v>108</v>
      </c>
      <c r="K1347" s="4" t="n">
        <v>20</v>
      </c>
      <c r="L1347" s="4" t="n">
        <v>0</v>
      </c>
      <c r="M1347" s="4" t="n">
        <v>26</v>
      </c>
      <c r="N1347" s="4" t="n">
        <v>3</v>
      </c>
      <c r="O1347" s="4" t="n">
        <v>6</v>
      </c>
      <c r="P1347" s="4" t="n">
        <v>3</v>
      </c>
      <c r="Q1347" s="4" t="n">
        <v>5</v>
      </c>
      <c r="R1347" s="4" t="n">
        <v>6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44</v>
      </c>
      <c r="AA1347" s="4" t="str">
        <f aca="false">IF(AND(Z1347 &lt; 36, Z1347&gt;23), "24-35",
IF(AND(Z1347 &lt; 51, Z1347&gt;35), "36-50",
IF(AND(Z1347 &lt; 66, Z1347&gt;50), "51-65",
IF(Z1347&gt;65, "66+", "?"))))</f>
        <v>36-50</v>
      </c>
      <c r="AB1347" s="4" t="n">
        <v>2393</v>
      </c>
      <c r="AC1347" s="4" t="n">
        <v>0</v>
      </c>
      <c r="AD1347" s="4" t="n">
        <v>0</v>
      </c>
      <c r="AE1347" s="4" t="n">
        <v>1</v>
      </c>
      <c r="AF1347" s="4" t="n">
        <v>0</v>
      </c>
      <c r="AG1347" s="4" t="n">
        <v>0</v>
      </c>
      <c r="AH1347" s="4" t="n">
        <v>0</v>
      </c>
      <c r="AI1347" s="4" t="n">
        <v>1</v>
      </c>
      <c r="AJ1347" s="4" t="n">
        <v>0</v>
      </c>
      <c r="AK1347" s="4" t="n">
        <v>0</v>
      </c>
      <c r="AL1347" s="4" t="n">
        <v>363</v>
      </c>
      <c r="AM1347" s="5" t="n">
        <v>42456</v>
      </c>
      <c r="AN1347" s="3" t="n">
        <f aca="false">MONTH(AM1347)</f>
        <v>3</v>
      </c>
      <c r="AO1347" s="3" t="str">
        <f aca="false">TEXT(AM1347,"mmmm")</f>
        <v>March</v>
      </c>
    </row>
    <row r="1348" customFormat="false" ht="12.75" hidden="true" customHeight="false" outlineLevel="0" collapsed="false">
      <c r="A1348" s="3" t="n">
        <v>1347</v>
      </c>
      <c r="B1348" s="4" t="n">
        <v>37971</v>
      </c>
      <c r="C1348" s="4" t="n">
        <v>23</v>
      </c>
      <c r="E1348" s="4" t="n">
        <v>1</v>
      </c>
      <c r="F1348" s="4" t="n">
        <v>0</v>
      </c>
      <c r="G1348" s="4" t="n">
        <v>97</v>
      </c>
      <c r="H1348" s="4" t="n">
        <v>5</v>
      </c>
      <c r="I1348" s="4" t="n">
        <v>4</v>
      </c>
      <c r="J1348" s="4" t="n">
        <v>10</v>
      </c>
      <c r="K1348" s="4" t="n">
        <v>2</v>
      </c>
      <c r="L1348" s="4" t="n">
        <v>2</v>
      </c>
      <c r="M1348" s="4" t="n">
        <v>7</v>
      </c>
      <c r="N1348" s="4" t="n">
        <v>1</v>
      </c>
      <c r="O1348" s="4" t="n">
        <v>1</v>
      </c>
      <c r="P1348" s="4" t="n">
        <v>0</v>
      </c>
      <c r="Q1348" s="4" t="n">
        <v>3</v>
      </c>
      <c r="R1348" s="4" t="n">
        <v>8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47</v>
      </c>
      <c r="AA1348" s="4" t="str">
        <f aca="false">IF(AND(Z1348 &lt; 36, Z1348&gt;23), "24-35",
IF(AND(Z1348 &lt; 51, Z1348&gt;35), "36-50",
IF(AND(Z1348 &lt; 66, Z1348&gt;50), "51-65",
IF(Z1348&gt;65, "66+", "?"))))</f>
        <v>36-50</v>
      </c>
      <c r="AB1348" s="4" t="n">
        <v>2375</v>
      </c>
      <c r="AC1348" s="4" t="n">
        <v>0</v>
      </c>
      <c r="AD1348" s="4" t="n">
        <v>1</v>
      </c>
      <c r="AE1348" s="4" t="n">
        <v>0</v>
      </c>
      <c r="AF1348" s="4" t="n">
        <v>0</v>
      </c>
      <c r="AG1348" s="4" t="n">
        <v>0</v>
      </c>
      <c r="AH1348" s="4" t="n">
        <v>0</v>
      </c>
      <c r="AI1348" s="4" t="n">
        <v>1</v>
      </c>
      <c r="AJ1348" s="4" t="n">
        <v>0</v>
      </c>
      <c r="AK1348" s="4" t="n">
        <v>0</v>
      </c>
      <c r="AL1348" s="4" t="n">
        <v>16</v>
      </c>
      <c r="AM1348" s="5" t="n">
        <v>42474</v>
      </c>
      <c r="AN1348" s="3" t="n">
        <f aca="false">MONTH(AM1348)</f>
        <v>4</v>
      </c>
      <c r="AO1348" s="3" t="str">
        <f aca="false">TEXT(AM1348,"mmmm")</f>
        <v>April</v>
      </c>
    </row>
    <row r="1349" customFormat="false" ht="12.75" hidden="true" customHeight="false" outlineLevel="0" collapsed="false">
      <c r="A1349" s="3" t="n">
        <v>1348</v>
      </c>
      <c r="B1349" s="4" t="n">
        <v>41335</v>
      </c>
      <c r="C1349" s="4" t="n">
        <v>182</v>
      </c>
      <c r="E1349" s="4" t="n">
        <v>1</v>
      </c>
      <c r="F1349" s="4" t="n">
        <v>0</v>
      </c>
      <c r="G1349" s="4" t="n">
        <v>24</v>
      </c>
      <c r="H1349" s="4" t="n">
        <v>112</v>
      </c>
      <c r="I1349" s="4" t="n">
        <v>19</v>
      </c>
      <c r="J1349" s="4" t="n">
        <v>21</v>
      </c>
      <c r="K1349" s="4" t="n">
        <v>16</v>
      </c>
      <c r="L1349" s="4" t="n">
        <v>14</v>
      </c>
      <c r="M1349" s="4" t="n">
        <v>5</v>
      </c>
      <c r="N1349" s="4" t="n">
        <v>3</v>
      </c>
      <c r="O1349" s="4" t="n">
        <v>4</v>
      </c>
      <c r="P1349" s="4" t="n">
        <v>1</v>
      </c>
      <c r="Q1349" s="4" t="n">
        <v>4</v>
      </c>
      <c r="R1349" s="4" t="n">
        <v>7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52</v>
      </c>
      <c r="AA1349" s="4" t="str">
        <f aca="false">IF(AND(Z1349 &lt; 36, Z1349&gt;23), "24-35",
IF(AND(Z1349 &lt; 51, Z1349&gt;35), "36-50",
IF(AND(Z1349 &lt; 66, Z1349&gt;50), "51-65",
IF(Z1349&gt;65, "66+", "?"))))</f>
        <v>51-65</v>
      </c>
      <c r="AB1349" s="4" t="n">
        <v>2344</v>
      </c>
      <c r="AC1349" s="4" t="n">
        <v>1</v>
      </c>
      <c r="AD1349" s="4" t="n">
        <v>0</v>
      </c>
      <c r="AE1349" s="4" t="n">
        <v>0</v>
      </c>
      <c r="AF1349" s="4" t="n">
        <v>0</v>
      </c>
      <c r="AG1349" s="4" t="n">
        <v>0</v>
      </c>
      <c r="AH1349" s="4" t="n">
        <v>0</v>
      </c>
      <c r="AI1349" s="4" t="n">
        <v>0</v>
      </c>
      <c r="AJ1349" s="4" t="n">
        <v>1</v>
      </c>
      <c r="AK1349" s="4" t="n">
        <v>0</v>
      </c>
      <c r="AL1349" s="4" t="n">
        <v>177</v>
      </c>
      <c r="AM1349" s="5" t="n">
        <v>42505</v>
      </c>
      <c r="AN1349" s="3" t="n">
        <f aca="false">MONTH(AM1349)</f>
        <v>5</v>
      </c>
      <c r="AO1349" s="3" t="str">
        <f aca="false">TEXT(AM1349,"mmmm")</f>
        <v>May</v>
      </c>
    </row>
    <row r="1350" customFormat="false" ht="12.75" hidden="true" customHeight="false" outlineLevel="0" collapsed="false">
      <c r="A1350" s="3" t="n">
        <v>1349</v>
      </c>
      <c r="B1350" s="4" t="n">
        <v>67267</v>
      </c>
      <c r="C1350" s="4" t="n">
        <v>221</v>
      </c>
      <c r="E1350" s="4" t="n">
        <v>0</v>
      </c>
      <c r="F1350" s="4" t="n">
        <v>1</v>
      </c>
      <c r="G1350" s="4" t="n">
        <v>0</v>
      </c>
      <c r="H1350" s="4" t="n">
        <v>134</v>
      </c>
      <c r="I1350" s="4" t="n">
        <v>11</v>
      </c>
      <c r="J1350" s="4" t="n">
        <v>59</v>
      </c>
      <c r="K1350" s="4" t="n">
        <v>15</v>
      </c>
      <c r="L1350" s="4" t="n">
        <v>2</v>
      </c>
      <c r="M1350" s="4" t="n">
        <v>30</v>
      </c>
      <c r="N1350" s="4" t="n">
        <v>1</v>
      </c>
      <c r="O1350" s="4" t="n">
        <v>3</v>
      </c>
      <c r="P1350" s="4" t="n">
        <v>2</v>
      </c>
      <c r="Q1350" s="4" t="n">
        <v>5</v>
      </c>
      <c r="R1350" s="4" t="n">
        <v>2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0</v>
      </c>
      <c r="Y1350" s="4" t="n">
        <v>0</v>
      </c>
      <c r="Z1350" s="4" t="n">
        <v>62</v>
      </c>
      <c r="AA1350" s="4" t="str">
        <f aca="false">IF(AND(Z1350 &lt; 36, Z1350&gt;23), "24-35",
IF(AND(Z1350 &lt; 51, Z1350&gt;35), "36-50",
IF(AND(Z1350 &lt; 66, Z1350&gt;50), "51-65",
IF(Z1350&gt;65, "66+", "?"))))</f>
        <v>51-65</v>
      </c>
      <c r="AB1350" s="4" t="n">
        <v>2206</v>
      </c>
      <c r="AC1350" s="4" t="n">
        <v>0</v>
      </c>
      <c r="AD1350" s="4" t="n">
        <v>1</v>
      </c>
      <c r="AE1350" s="4" t="n">
        <v>0</v>
      </c>
      <c r="AF1350" s="4" t="n">
        <v>0</v>
      </c>
      <c r="AG1350" s="4" t="n">
        <v>0</v>
      </c>
      <c r="AH1350" s="4" t="n">
        <v>0</v>
      </c>
      <c r="AI1350" s="4" t="n">
        <v>1</v>
      </c>
      <c r="AJ1350" s="4" t="n">
        <v>0</v>
      </c>
      <c r="AK1350" s="4" t="n">
        <v>0</v>
      </c>
      <c r="AL1350" s="4" t="n">
        <v>191</v>
      </c>
      <c r="AM1350" s="5" t="n">
        <v>42643</v>
      </c>
      <c r="AN1350" s="3" t="n">
        <f aca="false">MONTH(AM1350)</f>
        <v>9</v>
      </c>
      <c r="AO1350" s="3" t="str">
        <f aca="false">TEXT(AM1350,"mmmm")</f>
        <v>September</v>
      </c>
    </row>
    <row r="1351" customFormat="false" ht="12.75" hidden="true" customHeight="false" outlineLevel="0" collapsed="false">
      <c r="A1351" s="3" t="n">
        <v>1350</v>
      </c>
      <c r="B1351" s="4" t="n">
        <v>57338</v>
      </c>
      <c r="C1351" s="4" t="n">
        <v>220</v>
      </c>
      <c r="E1351" s="4" t="n">
        <v>0</v>
      </c>
      <c r="F1351" s="4" t="n">
        <v>1</v>
      </c>
      <c r="G1351" s="4" t="n">
        <v>96</v>
      </c>
      <c r="H1351" s="4" t="n">
        <v>143</v>
      </c>
      <c r="I1351" s="4" t="n">
        <v>6</v>
      </c>
      <c r="J1351" s="4" t="n">
        <v>52</v>
      </c>
      <c r="K1351" s="4" t="n">
        <v>11</v>
      </c>
      <c r="L1351" s="4" t="n">
        <v>8</v>
      </c>
      <c r="M1351" s="4" t="n">
        <v>17</v>
      </c>
      <c r="N1351" s="4" t="n">
        <v>2</v>
      </c>
      <c r="O1351" s="4" t="n">
        <v>4</v>
      </c>
      <c r="P1351" s="4" t="n">
        <v>1</v>
      </c>
      <c r="Q1351" s="4" t="n">
        <v>5</v>
      </c>
      <c r="R1351" s="4" t="n">
        <v>5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45</v>
      </c>
      <c r="AA1351" s="4" t="str">
        <f aca="false">IF(AND(Z1351 &lt; 36, Z1351&gt;23), "24-35",
IF(AND(Z1351 &lt; 51, Z1351&gt;35), "36-50",
IF(AND(Z1351 &lt; 66, Z1351&gt;50), "51-65",
IF(Z1351&gt;65, "66+", "?"))))</f>
        <v>36-50</v>
      </c>
      <c r="AB1351" s="4" t="n">
        <v>2220</v>
      </c>
      <c r="AC1351" s="4" t="n">
        <v>0</v>
      </c>
      <c r="AD1351" s="4" t="n">
        <v>0</v>
      </c>
      <c r="AE1351" s="4" t="n">
        <v>1</v>
      </c>
      <c r="AF1351" s="4" t="n">
        <v>0</v>
      </c>
      <c r="AG1351" s="4" t="n">
        <v>0</v>
      </c>
      <c r="AH1351" s="4" t="n">
        <v>0</v>
      </c>
      <c r="AI1351" s="4" t="n">
        <v>1</v>
      </c>
      <c r="AJ1351" s="4" t="n">
        <v>0</v>
      </c>
      <c r="AK1351" s="4" t="n">
        <v>0</v>
      </c>
      <c r="AL1351" s="4" t="n">
        <v>203</v>
      </c>
      <c r="AM1351" s="5" t="n">
        <v>42629</v>
      </c>
      <c r="AN1351" s="3" t="n">
        <f aca="false">MONTH(AM1351)</f>
        <v>9</v>
      </c>
      <c r="AO1351" s="3" t="str">
        <f aca="false">TEXT(AM1351,"mmmm")</f>
        <v>September</v>
      </c>
    </row>
    <row r="1352" customFormat="false" ht="12.75" hidden="true" customHeight="false" outlineLevel="0" collapsed="false">
      <c r="A1352" s="3" t="n">
        <v>1351</v>
      </c>
      <c r="B1352" s="4" t="n">
        <v>50523</v>
      </c>
      <c r="C1352" s="4" t="n">
        <v>90</v>
      </c>
      <c r="E1352" s="4" t="n">
        <v>1</v>
      </c>
      <c r="F1352" s="4" t="n">
        <v>1</v>
      </c>
      <c r="G1352" s="4" t="n">
        <v>89</v>
      </c>
      <c r="H1352" s="4" t="n">
        <v>51</v>
      </c>
      <c r="I1352" s="4" t="n">
        <v>4</v>
      </c>
      <c r="J1352" s="4" t="n">
        <v>24</v>
      </c>
      <c r="K1352" s="4" t="n">
        <v>4</v>
      </c>
      <c r="L1352" s="4" t="n">
        <v>7</v>
      </c>
      <c r="M1352" s="4" t="n">
        <v>1</v>
      </c>
      <c r="N1352" s="4" t="n">
        <v>2</v>
      </c>
      <c r="O1352" s="4" t="n">
        <v>2</v>
      </c>
      <c r="P1352" s="4" t="n">
        <v>0</v>
      </c>
      <c r="Q1352" s="4" t="n">
        <v>4</v>
      </c>
      <c r="R1352" s="4" t="n">
        <v>6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60</v>
      </c>
      <c r="AA1352" s="4" t="str">
        <f aca="false">IF(AND(Z1352 &lt; 36, Z1352&gt;23), "24-35",
IF(AND(Z1352 &lt; 51, Z1352&gt;35), "36-50",
IF(AND(Z1352 &lt; 66, Z1352&gt;50), "51-65",
IF(Z1352&gt;65, "66+", "?"))))</f>
        <v>51-65</v>
      </c>
      <c r="AB1352" s="4" t="n">
        <v>2345</v>
      </c>
      <c r="AC1352" s="4" t="n">
        <v>0</v>
      </c>
      <c r="AD1352" s="4" t="n">
        <v>0</v>
      </c>
      <c r="AE1352" s="4" t="n">
        <v>0</v>
      </c>
      <c r="AF1352" s="4" t="n">
        <v>1</v>
      </c>
      <c r="AG1352" s="4" t="n">
        <v>0</v>
      </c>
      <c r="AH1352" s="4" t="n">
        <v>1</v>
      </c>
      <c r="AI1352" s="4" t="n">
        <v>0</v>
      </c>
      <c r="AJ1352" s="4" t="n">
        <v>0</v>
      </c>
      <c r="AK1352" s="4" t="n">
        <v>0</v>
      </c>
      <c r="AL1352" s="4" t="n">
        <v>89</v>
      </c>
      <c r="AM1352" s="5" t="n">
        <v>42504</v>
      </c>
      <c r="AN1352" s="3" t="n">
        <f aca="false">MONTH(AM1352)</f>
        <v>5</v>
      </c>
      <c r="AO1352" s="3" t="str">
        <f aca="false">TEXT(AM1352,"mmmm")</f>
        <v>May</v>
      </c>
    </row>
    <row r="1353" customFormat="false" ht="12.75" hidden="true" customHeight="false" outlineLevel="0" collapsed="false">
      <c r="A1353" s="3" t="n">
        <v>1352</v>
      </c>
      <c r="B1353" s="4" t="n">
        <v>35791</v>
      </c>
      <c r="C1353" s="4" t="n">
        <v>32</v>
      </c>
      <c r="E1353" s="4" t="n">
        <v>2</v>
      </c>
      <c r="F1353" s="4" t="n">
        <v>1</v>
      </c>
      <c r="G1353" s="4" t="n">
        <v>94</v>
      </c>
      <c r="H1353" s="4" t="n">
        <v>27</v>
      </c>
      <c r="I1353" s="4" t="n">
        <v>0</v>
      </c>
      <c r="J1353" s="4" t="n">
        <v>5</v>
      </c>
      <c r="K1353" s="4" t="n">
        <v>0</v>
      </c>
      <c r="L1353" s="4" t="n">
        <v>0</v>
      </c>
      <c r="M1353" s="4" t="n">
        <v>3</v>
      </c>
      <c r="N1353" s="4" t="n">
        <v>2</v>
      </c>
      <c r="O1353" s="4" t="n">
        <v>1</v>
      </c>
      <c r="P1353" s="4" t="n">
        <v>0</v>
      </c>
      <c r="Q1353" s="4" t="n">
        <v>3</v>
      </c>
      <c r="R1353" s="4" t="n">
        <v>8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  <c r="Z1353" s="4" t="n">
        <v>55</v>
      </c>
      <c r="AA1353" s="4" t="str">
        <f aca="false">IF(AND(Z1353 &lt; 36, Z1353&gt;23), "24-35",
IF(AND(Z1353 &lt; 51, Z1353&gt;35), "36-50",
IF(AND(Z1353 &lt; 66, Z1353&gt;50), "51-65",
IF(Z1353&gt;65, "66+", "?"))))</f>
        <v>51-65</v>
      </c>
      <c r="AB1353" s="4" t="n">
        <v>2578</v>
      </c>
      <c r="AC1353" s="4" t="n">
        <v>0</v>
      </c>
      <c r="AD1353" s="4" t="n">
        <v>0</v>
      </c>
      <c r="AE1353" s="4" t="n">
        <v>1</v>
      </c>
      <c r="AF1353" s="4" t="n">
        <v>0</v>
      </c>
      <c r="AG1353" s="4" t="n">
        <v>0</v>
      </c>
      <c r="AH1353" s="4" t="n">
        <v>0</v>
      </c>
      <c r="AI1353" s="4" t="n">
        <v>0</v>
      </c>
      <c r="AJ1353" s="4" t="n">
        <v>1</v>
      </c>
      <c r="AK1353" s="4" t="n">
        <v>0</v>
      </c>
      <c r="AL1353" s="4" t="n">
        <v>29</v>
      </c>
      <c r="AM1353" s="5" t="n">
        <v>42271</v>
      </c>
      <c r="AN1353" s="3" t="n">
        <f aca="false">MONTH(AM1353)</f>
        <v>9</v>
      </c>
      <c r="AO1353" s="3" t="str">
        <f aca="false">TEXT(AM1353,"mmmm")</f>
        <v>September</v>
      </c>
    </row>
    <row r="1354" customFormat="false" ht="12.75" hidden="true" customHeight="false" outlineLevel="0" collapsed="false">
      <c r="A1354" s="3" t="n">
        <v>1353</v>
      </c>
      <c r="B1354" s="4" t="n">
        <v>50611</v>
      </c>
      <c r="C1354" s="4" t="n">
        <v>489</v>
      </c>
      <c r="E1354" s="4" t="n">
        <v>0</v>
      </c>
      <c r="F1354" s="4" t="n">
        <v>1</v>
      </c>
      <c r="G1354" s="4" t="n">
        <v>98</v>
      </c>
      <c r="H1354" s="4" t="n">
        <v>459</v>
      </c>
      <c r="I1354" s="4" t="n">
        <v>0</v>
      </c>
      <c r="J1354" s="4" t="n">
        <v>24</v>
      </c>
      <c r="K1354" s="4" t="n">
        <v>6</v>
      </c>
      <c r="L1354" s="4" t="n">
        <v>0</v>
      </c>
      <c r="M1354" s="4" t="n">
        <v>4</v>
      </c>
      <c r="N1354" s="4" t="n">
        <v>6</v>
      </c>
      <c r="O1354" s="4" t="n">
        <v>4</v>
      </c>
      <c r="P1354" s="4" t="n">
        <v>5</v>
      </c>
      <c r="Q1354" s="4" t="n">
        <v>7</v>
      </c>
      <c r="R1354" s="4" t="n">
        <v>6</v>
      </c>
      <c r="S1354" s="4" t="n">
        <v>0</v>
      </c>
      <c r="T1354" s="4" t="n">
        <v>0</v>
      </c>
      <c r="U1354" s="4" t="n">
        <v>0</v>
      </c>
      <c r="V1354" s="4" t="n">
        <v>1</v>
      </c>
      <c r="W1354" s="4" t="n">
        <v>0</v>
      </c>
      <c r="X1354" s="4" t="n">
        <v>0</v>
      </c>
      <c r="Y1354" s="4" t="n">
        <v>0</v>
      </c>
      <c r="Z1354" s="4" t="n">
        <v>60</v>
      </c>
      <c r="AA1354" s="4" t="str">
        <f aca="false">IF(AND(Z1354 &lt; 36, Z1354&gt;23), "24-35",
IF(AND(Z1354 &lt; 51, Z1354&gt;35), "36-50",
IF(AND(Z1354 &lt; 66, Z1354&gt;50), "51-65",
IF(Z1354&gt;65, "66+", "?"))))</f>
        <v>51-65</v>
      </c>
      <c r="AB1354" s="4" t="n">
        <v>2792</v>
      </c>
      <c r="AC1354" s="4" t="n">
        <v>1</v>
      </c>
      <c r="AD1354" s="4" t="n">
        <v>0</v>
      </c>
      <c r="AE1354" s="4" t="n">
        <v>0</v>
      </c>
      <c r="AF1354" s="4" t="n">
        <v>0</v>
      </c>
      <c r="AG1354" s="4" t="n">
        <v>0</v>
      </c>
      <c r="AH1354" s="4" t="n">
        <v>0</v>
      </c>
      <c r="AI1354" s="4" t="n">
        <v>0</v>
      </c>
      <c r="AJ1354" s="4" t="n">
        <v>0</v>
      </c>
      <c r="AK1354" s="4" t="n">
        <v>1</v>
      </c>
      <c r="AL1354" s="4" t="n">
        <v>485</v>
      </c>
      <c r="AM1354" s="5" t="n">
        <v>42057</v>
      </c>
      <c r="AN1354" s="3" t="n">
        <f aca="false">MONTH(AM1354)</f>
        <v>2</v>
      </c>
      <c r="AO1354" s="3" t="str">
        <f aca="false">TEXT(AM1354,"mmmm")</f>
        <v>February</v>
      </c>
    </row>
    <row r="1355" customFormat="false" ht="12.75" hidden="true" customHeight="false" outlineLevel="0" collapsed="false">
      <c r="A1355" s="3" t="n">
        <v>1354</v>
      </c>
      <c r="B1355" s="4" t="n">
        <v>56242</v>
      </c>
      <c r="C1355" s="4" t="n">
        <v>883</v>
      </c>
      <c r="E1355" s="4" t="n">
        <v>0</v>
      </c>
      <c r="F1355" s="4" t="n">
        <v>1</v>
      </c>
      <c r="G1355" s="4" t="n">
        <v>72</v>
      </c>
      <c r="H1355" s="4" t="n">
        <v>689</v>
      </c>
      <c r="I1355" s="4" t="n">
        <v>8</v>
      </c>
      <c r="J1355" s="4" t="n">
        <v>167</v>
      </c>
      <c r="K1355" s="4" t="n">
        <v>11</v>
      </c>
      <c r="L1355" s="4" t="n">
        <v>8</v>
      </c>
      <c r="M1355" s="4" t="n">
        <v>88</v>
      </c>
      <c r="N1355" s="4" t="n">
        <v>5</v>
      </c>
      <c r="O1355" s="4" t="n">
        <v>8</v>
      </c>
      <c r="P1355" s="4" t="n">
        <v>4</v>
      </c>
      <c r="Q1355" s="4" t="n">
        <v>11</v>
      </c>
      <c r="R1355" s="4" t="n">
        <v>6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  <c r="Z1355" s="4" t="n">
        <v>51</v>
      </c>
      <c r="AA1355" s="4" t="str">
        <f aca="false">IF(AND(Z1355 &lt; 36, Z1355&gt;23), "24-35",
IF(AND(Z1355 &lt; 51, Z1355&gt;35), "36-50",
IF(AND(Z1355 &lt; 66, Z1355&gt;50), "51-65",
IF(Z1355&gt;65, "66+", "?"))))</f>
        <v>51-65</v>
      </c>
      <c r="AB1355" s="4" t="n">
        <v>2642</v>
      </c>
      <c r="AC1355" s="4" t="n">
        <v>0</v>
      </c>
      <c r="AD1355" s="4" t="n">
        <v>1</v>
      </c>
      <c r="AE1355" s="4" t="n">
        <v>0</v>
      </c>
      <c r="AF1355" s="4" t="n">
        <v>0</v>
      </c>
      <c r="AG1355" s="4" t="n">
        <v>0</v>
      </c>
      <c r="AH1355" s="4" t="n">
        <v>0</v>
      </c>
      <c r="AI1355" s="4" t="n">
        <v>0</v>
      </c>
      <c r="AJ1355" s="4" t="n">
        <v>0</v>
      </c>
      <c r="AK1355" s="4" t="n">
        <v>1</v>
      </c>
      <c r="AL1355" s="4" t="n">
        <v>795</v>
      </c>
      <c r="AM1355" s="5" t="n">
        <v>42207</v>
      </c>
      <c r="AN1355" s="3" t="n">
        <f aca="false">MONTH(AM1355)</f>
        <v>7</v>
      </c>
      <c r="AO1355" s="3" t="str">
        <f aca="false">TEXT(AM1355,"mmmm")</f>
        <v>July</v>
      </c>
    </row>
    <row r="1356" customFormat="false" ht="12.75" hidden="true" customHeight="false" outlineLevel="0" collapsed="false">
      <c r="A1356" s="3" t="n">
        <v>1355</v>
      </c>
      <c r="B1356" s="4" t="n">
        <v>48904</v>
      </c>
      <c r="C1356" s="4" t="n">
        <v>344</v>
      </c>
      <c r="E1356" s="4" t="n">
        <v>0</v>
      </c>
      <c r="F1356" s="4" t="n">
        <v>1</v>
      </c>
      <c r="G1356" s="4" t="n">
        <v>1</v>
      </c>
      <c r="H1356" s="4" t="n">
        <v>283</v>
      </c>
      <c r="I1356" s="4" t="n">
        <v>10</v>
      </c>
      <c r="J1356" s="4" t="n">
        <v>38</v>
      </c>
      <c r="K1356" s="4" t="n">
        <v>0</v>
      </c>
      <c r="L1356" s="4" t="n">
        <v>13</v>
      </c>
      <c r="M1356" s="4" t="n">
        <v>27</v>
      </c>
      <c r="N1356" s="4" t="n">
        <v>4</v>
      </c>
      <c r="O1356" s="4" t="n">
        <v>7</v>
      </c>
      <c r="P1356" s="4" t="n">
        <v>2</v>
      </c>
      <c r="Q1356" s="4" t="n">
        <v>4</v>
      </c>
      <c r="R1356" s="4" t="n">
        <v>8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0</v>
      </c>
      <c r="Y1356" s="4" t="n">
        <v>0</v>
      </c>
      <c r="Z1356" s="4" t="n">
        <v>60</v>
      </c>
      <c r="AA1356" s="4" t="str">
        <f aca="false">IF(AND(Z1356 &lt; 36, Z1356&gt;23), "24-35",
IF(AND(Z1356 &lt; 51, Z1356&gt;35), "36-50",
IF(AND(Z1356 &lt; 66, Z1356&gt;50), "51-65",
IF(Z1356&gt;65, "66+", "?"))))</f>
        <v>51-65</v>
      </c>
      <c r="AB1356" s="4" t="n">
        <v>2733</v>
      </c>
      <c r="AC1356" s="4" t="n">
        <v>0</v>
      </c>
      <c r="AD1356" s="4" t="n">
        <v>0</v>
      </c>
      <c r="AE1356" s="4" t="n">
        <v>1</v>
      </c>
      <c r="AF1356" s="4" t="n">
        <v>0</v>
      </c>
      <c r="AG1356" s="4" t="n">
        <v>0</v>
      </c>
      <c r="AH1356" s="4" t="n">
        <v>0</v>
      </c>
      <c r="AI1356" s="4" t="n">
        <v>1</v>
      </c>
      <c r="AJ1356" s="4" t="n">
        <v>0</v>
      </c>
      <c r="AK1356" s="4" t="n">
        <v>0</v>
      </c>
      <c r="AL1356" s="4" t="n">
        <v>317</v>
      </c>
      <c r="AM1356" s="5" t="n">
        <v>42116</v>
      </c>
      <c r="AN1356" s="3" t="n">
        <f aca="false">MONTH(AM1356)</f>
        <v>4</v>
      </c>
      <c r="AO1356" s="3" t="str">
        <f aca="false">TEXT(AM1356,"mmmm")</f>
        <v>April</v>
      </c>
    </row>
    <row r="1357" customFormat="false" ht="12.75" hidden="true" customHeight="false" outlineLevel="0" collapsed="false">
      <c r="A1357" s="3" t="n">
        <v>1356</v>
      </c>
      <c r="B1357" s="4" t="n">
        <v>56243</v>
      </c>
      <c r="C1357" s="4" t="n">
        <v>389</v>
      </c>
      <c r="E1357" s="4" t="n">
        <v>1</v>
      </c>
      <c r="F1357" s="4" t="n">
        <v>2</v>
      </c>
      <c r="G1357" s="4" t="n">
        <v>26</v>
      </c>
      <c r="H1357" s="4" t="n">
        <v>347</v>
      </c>
      <c r="I1357" s="4" t="n">
        <v>0</v>
      </c>
      <c r="J1357" s="4" t="n">
        <v>35</v>
      </c>
      <c r="K1357" s="4" t="n">
        <v>4</v>
      </c>
      <c r="L1357" s="4" t="n">
        <v>3</v>
      </c>
      <c r="M1357" s="4" t="n">
        <v>7</v>
      </c>
      <c r="N1357" s="4" t="n">
        <v>6</v>
      </c>
      <c r="O1357" s="4" t="n">
        <v>4</v>
      </c>
      <c r="P1357" s="4" t="n">
        <v>2</v>
      </c>
      <c r="Q1357" s="4" t="n">
        <v>8</v>
      </c>
      <c r="R1357" s="4" t="n">
        <v>5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45</v>
      </c>
      <c r="AA1357" s="4" t="str">
        <f aca="false">IF(AND(Z1357 &lt; 36, Z1357&gt;23), "24-35",
IF(AND(Z1357 &lt; 51, Z1357&gt;35), "36-50",
IF(AND(Z1357 &lt; 66, Z1357&gt;50), "51-65",
IF(Z1357&gt;65, "66+", "?"))))</f>
        <v>36-50</v>
      </c>
      <c r="AB1357" s="4" t="n">
        <v>2340</v>
      </c>
      <c r="AC1357" s="4" t="n">
        <v>0</v>
      </c>
      <c r="AD1357" s="4" t="n">
        <v>0</v>
      </c>
      <c r="AE1357" s="4" t="n">
        <v>1</v>
      </c>
      <c r="AF1357" s="4" t="n">
        <v>0</v>
      </c>
      <c r="AG1357" s="4" t="n">
        <v>0</v>
      </c>
      <c r="AH1357" s="4" t="n">
        <v>0</v>
      </c>
      <c r="AI1357" s="4" t="n">
        <v>1</v>
      </c>
      <c r="AJ1357" s="4" t="n">
        <v>0</v>
      </c>
      <c r="AK1357" s="4" t="n">
        <v>0</v>
      </c>
      <c r="AL1357" s="4" t="n">
        <v>382</v>
      </c>
      <c r="AM1357" s="5" t="n">
        <v>42509</v>
      </c>
      <c r="AN1357" s="3" t="n">
        <f aca="false">MONTH(AM1357)</f>
        <v>5</v>
      </c>
      <c r="AO1357" s="3" t="str">
        <f aca="false">TEXT(AM1357,"mmmm")</f>
        <v>May</v>
      </c>
    </row>
    <row r="1358" customFormat="false" ht="12.75" hidden="false" customHeight="false" outlineLevel="0" collapsed="false">
      <c r="A1358" s="3" t="n">
        <v>1357</v>
      </c>
      <c r="B1358" s="4" t="n">
        <v>42564</v>
      </c>
      <c r="C1358" s="4" t="n">
        <v>615</v>
      </c>
      <c r="D1358" s="4" t="n">
        <f aca="false">C1358*100/B1358</f>
        <v>1.44488299971807</v>
      </c>
      <c r="E1358" s="4" t="n">
        <v>0</v>
      </c>
      <c r="F1358" s="4" t="n">
        <v>1</v>
      </c>
      <c r="G1358" s="4" t="n">
        <v>28</v>
      </c>
      <c r="H1358" s="4" t="n">
        <v>324</v>
      </c>
      <c r="I1358" s="4" t="n">
        <v>48</v>
      </c>
      <c r="J1358" s="4" t="n">
        <v>186</v>
      </c>
      <c r="K1358" s="4" t="n">
        <v>39</v>
      </c>
      <c r="L1358" s="4" t="n">
        <v>18</v>
      </c>
      <c r="M1358" s="4" t="n">
        <v>198</v>
      </c>
      <c r="N1358" s="4" t="n">
        <v>6</v>
      </c>
      <c r="O1358" s="4" t="n">
        <v>6</v>
      </c>
      <c r="P1358" s="4" t="n">
        <v>8</v>
      </c>
      <c r="Q1358" s="4" t="n">
        <v>4</v>
      </c>
      <c r="R1358" s="4" t="n">
        <v>7</v>
      </c>
      <c r="S1358" s="4" t="n">
        <v>0</v>
      </c>
      <c r="T1358" s="4" t="n">
        <v>0</v>
      </c>
      <c r="U1358" s="4" t="n">
        <v>1</v>
      </c>
      <c r="V1358" s="4" t="n">
        <v>0</v>
      </c>
      <c r="W1358" s="4" t="n">
        <v>0</v>
      </c>
      <c r="X1358" s="4" t="n">
        <v>0</v>
      </c>
      <c r="Y1358" s="4" t="n">
        <v>1</v>
      </c>
      <c r="Z1358" s="4" t="n">
        <v>52</v>
      </c>
      <c r="AA1358" s="4" t="str">
        <f aca="false">IF(AND(Z1358 &lt; 36, Z1358&gt;23), "24-35",
IF(AND(Z1358 &lt; 51, Z1358&gt;35), "36-50",
IF(AND(Z1358 &lt; 66, Z1358&gt;50), "51-65",
IF(Z1358&gt;65, "66+", "?"))))</f>
        <v>51-65</v>
      </c>
      <c r="AB1358" s="4" t="n">
        <v>2702</v>
      </c>
      <c r="AC1358" s="4" t="n">
        <v>1</v>
      </c>
      <c r="AD1358" s="4" t="n">
        <v>0</v>
      </c>
      <c r="AE1358" s="4" t="n">
        <v>0</v>
      </c>
      <c r="AF1358" s="4" t="n">
        <v>0</v>
      </c>
      <c r="AG1358" s="4" t="n">
        <v>0</v>
      </c>
      <c r="AH1358" s="4" t="n">
        <v>0</v>
      </c>
      <c r="AI1358" s="4" t="n">
        <v>0</v>
      </c>
      <c r="AJ1358" s="4" t="n">
        <v>0</v>
      </c>
      <c r="AK1358" s="4" t="n">
        <v>1</v>
      </c>
      <c r="AL1358" s="4" t="n">
        <v>417</v>
      </c>
      <c r="AM1358" s="5" t="n">
        <v>42147</v>
      </c>
      <c r="AN1358" s="3" t="n">
        <f aca="false">MONTH(AM1358)</f>
        <v>5</v>
      </c>
      <c r="AO1358" s="3" t="str">
        <f aca="false">TEXT(AM1358,"mmmm")</f>
        <v>May</v>
      </c>
    </row>
    <row r="1359" customFormat="false" ht="12.75" hidden="true" customHeight="false" outlineLevel="0" collapsed="false">
      <c r="A1359" s="3" t="n">
        <v>1358</v>
      </c>
      <c r="B1359" s="4" t="n">
        <v>57420</v>
      </c>
      <c r="C1359" s="4" t="n">
        <v>298</v>
      </c>
      <c r="E1359" s="4" t="n">
        <v>0</v>
      </c>
      <c r="F1359" s="4" t="n">
        <v>1</v>
      </c>
      <c r="G1359" s="4" t="n">
        <v>22</v>
      </c>
      <c r="H1359" s="4" t="n">
        <v>280</v>
      </c>
      <c r="I1359" s="4" t="n">
        <v>0</v>
      </c>
      <c r="J1359" s="4" t="n">
        <v>18</v>
      </c>
      <c r="K1359" s="4" t="n">
        <v>0</v>
      </c>
      <c r="L1359" s="4" t="n">
        <v>0</v>
      </c>
      <c r="M1359" s="4" t="n">
        <v>24</v>
      </c>
      <c r="N1359" s="4" t="n">
        <v>3</v>
      </c>
      <c r="O1359" s="4" t="n">
        <v>5</v>
      </c>
      <c r="P1359" s="4" t="n">
        <v>1</v>
      </c>
      <c r="Q1359" s="4" t="n">
        <v>6</v>
      </c>
      <c r="R1359" s="4" t="n">
        <v>7</v>
      </c>
      <c r="S1359" s="4" t="n">
        <v>0</v>
      </c>
      <c r="T1359" s="4" t="n">
        <v>0</v>
      </c>
      <c r="U1359" s="4" t="n">
        <v>0</v>
      </c>
      <c r="V1359" s="4" t="n">
        <v>1</v>
      </c>
      <c r="W1359" s="4" t="n">
        <v>0</v>
      </c>
      <c r="X1359" s="4" t="n">
        <v>0</v>
      </c>
      <c r="Y1359" s="4" t="n">
        <v>0</v>
      </c>
      <c r="Z1359" s="4" t="n">
        <v>49</v>
      </c>
      <c r="AA1359" s="4" t="str">
        <f aca="false">IF(AND(Z1359 &lt; 36, Z1359&gt;23), "24-35",
IF(AND(Z1359 &lt; 51, Z1359&gt;35), "36-50",
IF(AND(Z1359 &lt; 66, Z1359&gt;50), "51-65",
IF(Z1359&gt;65, "66+", "?"))))</f>
        <v>36-50</v>
      </c>
      <c r="AB1359" s="4" t="n">
        <v>2528</v>
      </c>
      <c r="AC1359" s="4" t="n">
        <v>0</v>
      </c>
      <c r="AD1359" s="4" t="n">
        <v>0</v>
      </c>
      <c r="AE1359" s="4" t="n">
        <v>0</v>
      </c>
      <c r="AF1359" s="4" t="n">
        <v>1</v>
      </c>
      <c r="AG1359" s="4" t="n">
        <v>0</v>
      </c>
      <c r="AH1359" s="4" t="n">
        <v>0</v>
      </c>
      <c r="AI1359" s="4" t="n">
        <v>0</v>
      </c>
      <c r="AJ1359" s="4" t="n">
        <v>1</v>
      </c>
      <c r="AK1359" s="4" t="n">
        <v>0</v>
      </c>
      <c r="AL1359" s="4" t="n">
        <v>274</v>
      </c>
      <c r="AM1359" s="5" t="n">
        <v>42321</v>
      </c>
      <c r="AN1359" s="3" t="n">
        <f aca="false">MONTH(AM1359)</f>
        <v>11</v>
      </c>
      <c r="AO1359" s="3" t="str">
        <f aca="false">TEXT(AM1359,"mmmm")</f>
        <v>November</v>
      </c>
    </row>
    <row r="1360" customFormat="false" ht="12.75" hidden="true" customHeight="false" outlineLevel="0" collapsed="false">
      <c r="A1360" s="3" t="n">
        <v>1359</v>
      </c>
      <c r="B1360" s="4" t="n">
        <v>46390</v>
      </c>
      <c r="C1360" s="4" t="n">
        <v>184</v>
      </c>
      <c r="E1360" s="4" t="n">
        <v>0</v>
      </c>
      <c r="F1360" s="4" t="n">
        <v>1</v>
      </c>
      <c r="G1360" s="4" t="n">
        <v>56</v>
      </c>
      <c r="H1360" s="4" t="n">
        <v>95</v>
      </c>
      <c r="I1360" s="4" t="n">
        <v>14</v>
      </c>
      <c r="J1360" s="4" t="n">
        <v>64</v>
      </c>
      <c r="K1360" s="4" t="n">
        <v>2</v>
      </c>
      <c r="L1360" s="4" t="n">
        <v>9</v>
      </c>
      <c r="M1360" s="4" t="n">
        <v>38</v>
      </c>
      <c r="N1360" s="4" t="n">
        <v>1</v>
      </c>
      <c r="O1360" s="4" t="n">
        <v>4</v>
      </c>
      <c r="P1360" s="4" t="n">
        <v>2</v>
      </c>
      <c r="Q1360" s="4" t="n">
        <v>3</v>
      </c>
      <c r="R1360" s="4" t="n">
        <v>7</v>
      </c>
      <c r="S1360" s="4" t="n">
        <v>0</v>
      </c>
      <c r="T1360" s="4" t="n">
        <v>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65</v>
      </c>
      <c r="AA1360" s="4" t="str">
        <f aca="false">IF(AND(Z1360 &lt; 36, Z1360&gt;23), "24-35",
IF(AND(Z1360 &lt; 51, Z1360&gt;35), "36-50",
IF(AND(Z1360 &lt; 66, Z1360&gt;50), "51-65",
IF(Z1360&gt;65, "66+", "?"))))</f>
        <v>51-65</v>
      </c>
      <c r="AB1360" s="4" t="n">
        <v>2214</v>
      </c>
      <c r="AC1360" s="4" t="n">
        <v>1</v>
      </c>
      <c r="AD1360" s="4" t="n">
        <v>0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0</v>
      </c>
      <c r="AJ1360" s="4" t="n">
        <v>1</v>
      </c>
      <c r="AK1360" s="4" t="n">
        <v>0</v>
      </c>
      <c r="AL1360" s="4" t="n">
        <v>146</v>
      </c>
      <c r="AM1360" s="5" t="n">
        <v>42635</v>
      </c>
      <c r="AN1360" s="3" t="n">
        <f aca="false">MONTH(AM1360)</f>
        <v>9</v>
      </c>
      <c r="AO1360" s="3" t="str">
        <f aca="false">TEXT(AM1360,"mmmm")</f>
        <v>September</v>
      </c>
    </row>
    <row r="1361" customFormat="false" ht="12.75" hidden="true" customHeight="false" outlineLevel="0" collapsed="false">
      <c r="A1361" s="3" t="n">
        <v>1360</v>
      </c>
      <c r="B1361" s="4" t="n">
        <v>54342</v>
      </c>
      <c r="C1361" s="4" t="n">
        <v>149</v>
      </c>
      <c r="E1361" s="4" t="n">
        <v>1</v>
      </c>
      <c r="F1361" s="4" t="n">
        <v>1</v>
      </c>
      <c r="G1361" s="4" t="n">
        <v>74</v>
      </c>
      <c r="H1361" s="4" t="n">
        <v>84</v>
      </c>
      <c r="I1361" s="4" t="n">
        <v>10</v>
      </c>
      <c r="J1361" s="4" t="n">
        <v>34</v>
      </c>
      <c r="K1361" s="4" t="n">
        <v>11</v>
      </c>
      <c r="L1361" s="4" t="n">
        <v>10</v>
      </c>
      <c r="M1361" s="4" t="n">
        <v>28</v>
      </c>
      <c r="N1361" s="4" t="n">
        <v>4</v>
      </c>
      <c r="O1361" s="4" t="n">
        <v>3</v>
      </c>
      <c r="P1361" s="4" t="n">
        <v>1</v>
      </c>
      <c r="Q1361" s="4" t="n">
        <v>4</v>
      </c>
      <c r="R1361" s="4" t="n">
        <v>6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64</v>
      </c>
      <c r="AA1361" s="4" t="str">
        <f aca="false">IF(AND(Z1361 &lt; 36, Z1361&gt;23), "24-35",
IF(AND(Z1361 &lt; 51, Z1361&gt;35), "36-50",
IF(AND(Z1361 &lt; 66, Z1361&gt;50), "51-65",
IF(Z1361&gt;65, "66+", "?"))))</f>
        <v>51-65</v>
      </c>
      <c r="AB1361" s="4" t="n">
        <v>2520</v>
      </c>
      <c r="AC1361" s="4" t="n">
        <v>0</v>
      </c>
      <c r="AD1361" s="4" t="n">
        <v>0</v>
      </c>
      <c r="AE1361" s="4" t="n">
        <v>0</v>
      </c>
      <c r="AF1361" s="4" t="n">
        <v>1</v>
      </c>
      <c r="AG1361" s="4" t="n">
        <v>0</v>
      </c>
      <c r="AH1361" s="4" t="n">
        <v>1</v>
      </c>
      <c r="AI1361" s="4" t="n">
        <v>0</v>
      </c>
      <c r="AJ1361" s="4" t="n">
        <v>0</v>
      </c>
      <c r="AK1361" s="4" t="n">
        <v>0</v>
      </c>
      <c r="AL1361" s="4" t="n">
        <v>121</v>
      </c>
      <c r="AM1361" s="5" t="n">
        <v>42329</v>
      </c>
      <c r="AN1361" s="3" t="n">
        <f aca="false">MONTH(AM1361)</f>
        <v>11</v>
      </c>
      <c r="AO1361" s="3" t="str">
        <f aca="false">TEXT(AM1361,"mmmm")</f>
        <v>November</v>
      </c>
    </row>
    <row r="1362" customFormat="false" ht="12.75" hidden="true" customHeight="false" outlineLevel="0" collapsed="false">
      <c r="A1362" s="3" t="n">
        <v>1361</v>
      </c>
      <c r="B1362" s="4" t="n">
        <v>20895</v>
      </c>
      <c r="C1362" s="4" t="n">
        <v>41</v>
      </c>
      <c r="E1362" s="4" t="n">
        <v>1</v>
      </c>
      <c r="F1362" s="4" t="n">
        <v>0</v>
      </c>
      <c r="G1362" s="4" t="n">
        <v>24</v>
      </c>
      <c r="H1362" s="4" t="n">
        <v>18</v>
      </c>
      <c r="I1362" s="4" t="n">
        <v>3</v>
      </c>
      <c r="J1362" s="4" t="n">
        <v>17</v>
      </c>
      <c r="K1362" s="4" t="n">
        <v>3</v>
      </c>
      <c r="L1362" s="4" t="n">
        <v>0</v>
      </c>
      <c r="M1362" s="4" t="n">
        <v>4</v>
      </c>
      <c r="N1362" s="4" t="n">
        <v>1</v>
      </c>
      <c r="O1362" s="4" t="n">
        <v>2</v>
      </c>
      <c r="P1362" s="4" t="n">
        <v>0</v>
      </c>
      <c r="Q1362" s="4" t="n">
        <v>3</v>
      </c>
      <c r="R1362" s="4" t="n">
        <v>9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47</v>
      </c>
      <c r="AA1362" s="4" t="str">
        <f aca="false">IF(AND(Z1362 &lt; 36, Z1362&gt;23), "24-35",
IF(AND(Z1362 &lt; 51, Z1362&gt;35), "36-50",
IF(AND(Z1362 &lt; 66, Z1362&gt;50), "51-65",
IF(Z1362&gt;65, "66+", "?"))))</f>
        <v>36-50</v>
      </c>
      <c r="AB1362" s="4" t="n">
        <v>2790</v>
      </c>
      <c r="AC1362" s="4" t="n">
        <v>0</v>
      </c>
      <c r="AD1362" s="4" t="n">
        <v>1</v>
      </c>
      <c r="AE1362" s="4" t="n">
        <v>0</v>
      </c>
      <c r="AF1362" s="4" t="n">
        <v>0</v>
      </c>
      <c r="AG1362" s="4" t="n">
        <v>0</v>
      </c>
      <c r="AH1362" s="4" t="n">
        <v>0</v>
      </c>
      <c r="AI1362" s="4" t="n">
        <v>1</v>
      </c>
      <c r="AJ1362" s="4" t="n">
        <v>0</v>
      </c>
      <c r="AK1362" s="4" t="n">
        <v>0</v>
      </c>
      <c r="AL1362" s="4" t="n">
        <v>37</v>
      </c>
      <c r="AM1362" s="5" t="n">
        <v>42059</v>
      </c>
      <c r="AN1362" s="3" t="n">
        <f aca="false">MONTH(AM1362)</f>
        <v>2</v>
      </c>
      <c r="AO1362" s="3" t="str">
        <f aca="false">TEXT(AM1362,"mmmm")</f>
        <v>February</v>
      </c>
    </row>
    <row r="1363" customFormat="false" ht="12.75" hidden="true" customHeight="false" outlineLevel="0" collapsed="false">
      <c r="A1363" s="3" t="n">
        <v>1362</v>
      </c>
      <c r="B1363" s="4" t="n">
        <v>92344</v>
      </c>
      <c r="C1363" s="4" t="n">
        <v>1780</v>
      </c>
      <c r="E1363" s="4" t="n">
        <v>0</v>
      </c>
      <c r="F1363" s="4" t="n">
        <v>0</v>
      </c>
      <c r="G1363" s="4" t="n">
        <v>9</v>
      </c>
      <c r="H1363" s="4" t="n">
        <v>992</v>
      </c>
      <c r="I1363" s="4" t="n">
        <v>24</v>
      </c>
      <c r="J1363" s="4" t="n">
        <v>694</v>
      </c>
      <c r="K1363" s="4" t="n">
        <v>51</v>
      </c>
      <c r="L1363" s="4" t="n">
        <v>19</v>
      </c>
      <c r="M1363" s="4" t="n">
        <v>119</v>
      </c>
      <c r="N1363" s="4" t="n">
        <v>0</v>
      </c>
      <c r="O1363" s="4" t="n">
        <v>5</v>
      </c>
      <c r="P1363" s="4" t="n">
        <v>10</v>
      </c>
      <c r="Q1363" s="4" t="n">
        <v>5</v>
      </c>
      <c r="R1363" s="4" t="n">
        <v>1</v>
      </c>
      <c r="S1363" s="4" t="n">
        <v>0</v>
      </c>
      <c r="T1363" s="4" t="n">
        <v>0</v>
      </c>
      <c r="U1363" s="4" t="n">
        <v>1</v>
      </c>
      <c r="V1363" s="4" t="n">
        <v>0</v>
      </c>
      <c r="W1363" s="4" t="n">
        <v>1</v>
      </c>
      <c r="X1363" s="4" t="n">
        <v>0</v>
      </c>
      <c r="Y1363" s="4" t="n">
        <v>0</v>
      </c>
      <c r="Z1363" s="4" t="n">
        <v>72</v>
      </c>
      <c r="AA1363" s="4" t="str">
        <f aca="false">IF(AND(Z1363 &lt; 36, Z1363&gt;23), "24-35",
IF(AND(Z1363 &lt; 51, Z1363&gt;35), "36-50",
IF(AND(Z1363 &lt; 66, Z1363&gt;50), "51-65",
IF(Z1363&gt;65, "66+", "?"))))</f>
        <v>66+</v>
      </c>
      <c r="AB1363" s="4" t="n">
        <v>2324</v>
      </c>
      <c r="AC1363" s="4" t="n">
        <v>0</v>
      </c>
      <c r="AD1363" s="4" t="n">
        <v>1</v>
      </c>
      <c r="AE1363" s="4" t="n">
        <v>0</v>
      </c>
      <c r="AF1363" s="4" t="n">
        <v>0</v>
      </c>
      <c r="AG1363" s="4" t="n">
        <v>0</v>
      </c>
      <c r="AH1363" s="4" t="n">
        <v>0</v>
      </c>
      <c r="AI1363" s="4" t="n">
        <v>1</v>
      </c>
      <c r="AJ1363" s="4" t="n">
        <v>0</v>
      </c>
      <c r="AK1363" s="4" t="n">
        <v>0</v>
      </c>
      <c r="AL1363" s="4" t="n">
        <v>1661</v>
      </c>
      <c r="AM1363" s="5" t="n">
        <v>42525</v>
      </c>
      <c r="AN1363" s="3" t="n">
        <f aca="false">MONTH(AM1363)</f>
        <v>6</v>
      </c>
      <c r="AO1363" s="3" t="str">
        <f aca="false">TEXT(AM1363,"mmmm")</f>
        <v>June</v>
      </c>
    </row>
    <row r="1364" customFormat="false" ht="12.75" hidden="true" customHeight="false" outlineLevel="0" collapsed="false">
      <c r="A1364" s="3" t="n">
        <v>1363</v>
      </c>
      <c r="B1364" s="4" t="n">
        <v>26907</v>
      </c>
      <c r="C1364" s="4" t="n">
        <v>20</v>
      </c>
      <c r="E1364" s="4" t="n">
        <v>1</v>
      </c>
      <c r="F1364" s="4" t="n">
        <v>1</v>
      </c>
      <c r="G1364" s="4" t="n">
        <v>10</v>
      </c>
      <c r="H1364" s="4" t="n">
        <v>9</v>
      </c>
      <c r="I1364" s="4" t="n">
        <v>1</v>
      </c>
      <c r="J1364" s="4" t="n">
        <v>7</v>
      </c>
      <c r="K1364" s="4" t="n">
        <v>0</v>
      </c>
      <c r="L1364" s="4" t="n">
        <v>3</v>
      </c>
      <c r="M1364" s="4" t="n">
        <v>2</v>
      </c>
      <c r="N1364" s="4" t="n">
        <v>2</v>
      </c>
      <c r="O1364" s="4" t="n">
        <v>1</v>
      </c>
      <c r="P1364" s="4" t="n">
        <v>0</v>
      </c>
      <c r="Q1364" s="4" t="n">
        <v>3</v>
      </c>
      <c r="R1364" s="4" t="n">
        <v>7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44</v>
      </c>
      <c r="AA1364" s="4" t="str">
        <f aca="false">IF(AND(Z1364 &lt; 36, Z1364&gt;23), "24-35",
IF(AND(Z1364 &lt; 51, Z1364&gt;35), "36-50",
IF(AND(Z1364 &lt; 66, Z1364&gt;50), "51-65",
IF(Z1364&gt;65, "66+", "?"))))</f>
        <v>36-50</v>
      </c>
      <c r="AB1364" s="4" t="n">
        <v>2472</v>
      </c>
      <c r="AC1364" s="4" t="n">
        <v>0</v>
      </c>
      <c r="AD1364" s="4" t="n">
        <v>0</v>
      </c>
      <c r="AE1364" s="4" t="n">
        <v>0</v>
      </c>
      <c r="AF1364" s="4" t="n">
        <v>1</v>
      </c>
      <c r="AG1364" s="4" t="n">
        <v>0</v>
      </c>
      <c r="AH1364" s="4" t="n">
        <v>1</v>
      </c>
      <c r="AI1364" s="4" t="n">
        <v>0</v>
      </c>
      <c r="AJ1364" s="4" t="n">
        <v>0</v>
      </c>
      <c r="AK1364" s="4" t="n">
        <v>0</v>
      </c>
      <c r="AL1364" s="4" t="n">
        <v>18</v>
      </c>
      <c r="AM1364" s="5" t="n">
        <v>42377</v>
      </c>
      <c r="AN1364" s="3" t="n">
        <f aca="false">MONTH(AM1364)</f>
        <v>1</v>
      </c>
      <c r="AO1364" s="3" t="str">
        <f aca="false">TEXT(AM1364,"mmmm")</f>
        <v>January</v>
      </c>
    </row>
    <row r="1365" customFormat="false" ht="12.75" hidden="true" customHeight="false" outlineLevel="0" collapsed="false">
      <c r="A1365" s="3" t="n">
        <v>1364</v>
      </c>
      <c r="B1365" s="4" t="n">
        <v>44964</v>
      </c>
      <c r="C1365" s="4" t="n">
        <v>39</v>
      </c>
      <c r="E1365" s="4" t="n">
        <v>1</v>
      </c>
      <c r="F1365" s="4" t="n">
        <v>1</v>
      </c>
      <c r="G1365" s="4" t="n">
        <v>35</v>
      </c>
      <c r="H1365" s="4" t="n">
        <v>19</v>
      </c>
      <c r="I1365" s="4" t="n">
        <v>1</v>
      </c>
      <c r="J1365" s="4" t="n">
        <v>17</v>
      </c>
      <c r="K1365" s="4" t="n">
        <v>2</v>
      </c>
      <c r="L1365" s="4" t="n">
        <v>0</v>
      </c>
      <c r="M1365" s="4" t="n">
        <v>2</v>
      </c>
      <c r="N1365" s="4" t="n">
        <v>1</v>
      </c>
      <c r="O1365" s="4" t="n">
        <v>1</v>
      </c>
      <c r="P1365" s="4" t="n">
        <v>0</v>
      </c>
      <c r="Q1365" s="4" t="n">
        <v>3</v>
      </c>
      <c r="R1365" s="4" t="n">
        <v>8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40</v>
      </c>
      <c r="AA1365" s="4" t="str">
        <f aca="false">IF(AND(Z1365 &lt; 36, Z1365&gt;23), "24-35",
IF(AND(Z1365 &lt; 51, Z1365&gt;35), "36-50",
IF(AND(Z1365 &lt; 66, Z1365&gt;50), "51-65",
IF(Z1365&gt;65, "66+", "?"))))</f>
        <v>36-50</v>
      </c>
      <c r="AB1365" s="4" t="n">
        <v>2719</v>
      </c>
      <c r="AC1365" s="4" t="n">
        <v>0</v>
      </c>
      <c r="AD1365" s="4" t="n">
        <v>0</v>
      </c>
      <c r="AE1365" s="4" t="n">
        <v>0</v>
      </c>
      <c r="AF1365" s="4" t="n">
        <v>1</v>
      </c>
      <c r="AG1365" s="4" t="n">
        <v>0</v>
      </c>
      <c r="AH1365" s="4" t="n">
        <v>0</v>
      </c>
      <c r="AI1365" s="4" t="n">
        <v>1</v>
      </c>
      <c r="AJ1365" s="4" t="n">
        <v>0</v>
      </c>
      <c r="AK1365" s="4" t="n">
        <v>0</v>
      </c>
      <c r="AL1365" s="4" t="n">
        <v>37</v>
      </c>
      <c r="AM1365" s="5" t="n">
        <v>42130</v>
      </c>
      <c r="AN1365" s="3" t="n">
        <f aca="false">MONTH(AM1365)</f>
        <v>5</v>
      </c>
      <c r="AO1365" s="3" t="str">
        <f aca="false">TEXT(AM1365,"mmmm")</f>
        <v>May</v>
      </c>
    </row>
    <row r="1366" customFormat="false" ht="12.75" hidden="true" customHeight="false" outlineLevel="0" collapsed="false">
      <c r="A1366" s="3" t="n">
        <v>1365</v>
      </c>
      <c r="B1366" s="4" t="n">
        <v>75507</v>
      </c>
      <c r="C1366" s="4" t="n">
        <v>1360</v>
      </c>
      <c r="E1366" s="4" t="n">
        <v>0</v>
      </c>
      <c r="F1366" s="4" t="n">
        <v>0</v>
      </c>
      <c r="G1366" s="4" t="n">
        <v>56</v>
      </c>
      <c r="H1366" s="4" t="n">
        <v>709</v>
      </c>
      <c r="I1366" s="4" t="n">
        <v>93</v>
      </c>
      <c r="J1366" s="4" t="n">
        <v>374</v>
      </c>
      <c r="K1366" s="4" t="n">
        <v>104</v>
      </c>
      <c r="L1366" s="4" t="n">
        <v>80</v>
      </c>
      <c r="M1366" s="4" t="n">
        <v>80</v>
      </c>
      <c r="N1366" s="4" t="n">
        <v>1</v>
      </c>
      <c r="O1366" s="4" t="n">
        <v>8</v>
      </c>
      <c r="P1366" s="4" t="n">
        <v>6</v>
      </c>
      <c r="Q1366" s="4" t="n">
        <v>6</v>
      </c>
      <c r="R1366" s="4" t="n">
        <v>3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41</v>
      </c>
      <c r="AA1366" s="4" t="str">
        <f aca="false">IF(AND(Z1366 &lt; 36, Z1366&gt;23), "24-35",
IF(AND(Z1366 &lt; 51, Z1366&gt;35), "36-50",
IF(AND(Z1366 &lt; 66, Z1366&gt;50), "51-65",
IF(Z1366&gt;65, "66+", "?"))))</f>
        <v>36-50</v>
      </c>
      <c r="AB1366" s="4" t="n">
        <v>2217</v>
      </c>
      <c r="AC1366" s="4" t="n">
        <v>0</v>
      </c>
      <c r="AD1366" s="4" t="n">
        <v>0</v>
      </c>
      <c r="AE1366" s="4" t="n">
        <v>0</v>
      </c>
      <c r="AF1366" s="4" t="n">
        <v>1</v>
      </c>
      <c r="AG1366" s="4" t="n">
        <v>0</v>
      </c>
      <c r="AH1366" s="4" t="n">
        <v>0</v>
      </c>
      <c r="AI1366" s="4" t="n">
        <v>1</v>
      </c>
      <c r="AJ1366" s="4" t="n">
        <v>0</v>
      </c>
      <c r="AK1366" s="4" t="n">
        <v>0</v>
      </c>
      <c r="AL1366" s="4" t="n">
        <v>1280</v>
      </c>
      <c r="AM1366" s="5" t="n">
        <v>42632</v>
      </c>
      <c r="AN1366" s="3" t="n">
        <f aca="false">MONTH(AM1366)</f>
        <v>9</v>
      </c>
      <c r="AO1366" s="3" t="str">
        <f aca="false">TEXT(AM1366,"mmmm")</f>
        <v>September</v>
      </c>
    </row>
    <row r="1367" customFormat="false" ht="12.75" hidden="true" customHeight="false" outlineLevel="0" collapsed="false">
      <c r="A1367" s="3" t="n">
        <v>1366</v>
      </c>
      <c r="B1367" s="4" t="n">
        <v>53761</v>
      </c>
      <c r="C1367" s="4" t="n">
        <v>254</v>
      </c>
      <c r="E1367" s="4" t="n">
        <v>1</v>
      </c>
      <c r="F1367" s="4" t="n">
        <v>1</v>
      </c>
      <c r="G1367" s="4" t="n">
        <v>7</v>
      </c>
      <c r="H1367" s="4" t="n">
        <v>158</v>
      </c>
      <c r="I1367" s="4" t="n">
        <v>0</v>
      </c>
      <c r="J1367" s="4" t="n">
        <v>76</v>
      </c>
      <c r="K1367" s="4" t="n">
        <v>13</v>
      </c>
      <c r="L1367" s="4" t="n">
        <v>7</v>
      </c>
      <c r="M1367" s="4" t="n">
        <v>71</v>
      </c>
      <c r="N1367" s="4" t="n">
        <v>6</v>
      </c>
      <c r="O1367" s="4" t="n">
        <v>4</v>
      </c>
      <c r="P1367" s="4" t="n">
        <v>4</v>
      </c>
      <c r="Q1367" s="4" t="n">
        <v>3</v>
      </c>
      <c r="R1367" s="4" t="n">
        <v>5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0</v>
      </c>
      <c r="X1367" s="4" t="n">
        <v>0</v>
      </c>
      <c r="Y1367" s="4" t="n">
        <v>0</v>
      </c>
      <c r="Z1367" s="4" t="n">
        <v>48</v>
      </c>
      <c r="AA1367" s="4" t="str">
        <f aca="false">IF(AND(Z1367 &lt; 36, Z1367&gt;23), "24-35",
IF(AND(Z1367 &lt; 51, Z1367&gt;35), "36-50",
IF(AND(Z1367 &lt; 66, Z1367&gt;50), "51-65",
IF(Z1367&gt;65, "66+", "?"))))</f>
        <v>36-50</v>
      </c>
      <c r="AB1367" s="4" t="n">
        <v>2420</v>
      </c>
      <c r="AC1367" s="4" t="n">
        <v>0</v>
      </c>
      <c r="AD1367" s="4" t="n">
        <v>1</v>
      </c>
      <c r="AE1367" s="4" t="n">
        <v>0</v>
      </c>
      <c r="AF1367" s="4" t="n">
        <v>0</v>
      </c>
      <c r="AG1367" s="4" t="n">
        <v>0</v>
      </c>
      <c r="AH1367" s="4" t="n">
        <v>0</v>
      </c>
      <c r="AI1367" s="4" t="n">
        <v>0</v>
      </c>
      <c r="AJ1367" s="4" t="n">
        <v>1</v>
      </c>
      <c r="AK1367" s="4" t="n">
        <v>0</v>
      </c>
      <c r="AL1367" s="4" t="n">
        <v>183</v>
      </c>
      <c r="AM1367" s="5" t="n">
        <v>42429</v>
      </c>
      <c r="AN1367" s="3" t="n">
        <f aca="false">MONTH(AM1367)</f>
        <v>2</v>
      </c>
      <c r="AO1367" s="3" t="str">
        <f aca="false">TEXT(AM1367,"mmmm")</f>
        <v>February</v>
      </c>
    </row>
    <row r="1368" customFormat="false" ht="12.75" hidden="true" customHeight="false" outlineLevel="0" collapsed="false">
      <c r="A1368" s="3" t="n">
        <v>1367</v>
      </c>
      <c r="B1368" s="4" t="n">
        <v>22682</v>
      </c>
      <c r="C1368" s="4" t="n">
        <v>59</v>
      </c>
      <c r="E1368" s="4" t="n">
        <v>1</v>
      </c>
      <c r="F1368" s="4" t="n">
        <v>0</v>
      </c>
      <c r="G1368" s="4" t="n">
        <v>51</v>
      </c>
      <c r="H1368" s="4" t="n">
        <v>10</v>
      </c>
      <c r="I1368" s="4" t="n">
        <v>14</v>
      </c>
      <c r="J1368" s="4" t="n">
        <v>29</v>
      </c>
      <c r="K1368" s="4" t="n">
        <v>4</v>
      </c>
      <c r="L1368" s="4" t="n">
        <v>2</v>
      </c>
      <c r="M1368" s="4" t="n">
        <v>36</v>
      </c>
      <c r="N1368" s="4" t="n">
        <v>3</v>
      </c>
      <c r="O1368" s="4" t="n">
        <v>2</v>
      </c>
      <c r="P1368" s="4" t="n">
        <v>1</v>
      </c>
      <c r="Q1368" s="4" t="n">
        <v>4</v>
      </c>
      <c r="R1368" s="4" t="n">
        <v>4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47</v>
      </c>
      <c r="AA1368" s="4" t="str">
        <f aca="false">IF(AND(Z1368 &lt; 36, Z1368&gt;23), "24-35",
IF(AND(Z1368 &lt; 51, Z1368&gt;35), "36-50",
IF(AND(Z1368 &lt; 66, Z1368&gt;50), "51-65",
IF(Z1368&gt;65, "66+", "?"))))</f>
        <v>36-50</v>
      </c>
      <c r="AB1368" s="4" t="n">
        <v>2428</v>
      </c>
      <c r="AC1368" s="4" t="n">
        <v>0</v>
      </c>
      <c r="AD1368" s="4" t="n">
        <v>0</v>
      </c>
      <c r="AE1368" s="4" t="n">
        <v>0</v>
      </c>
      <c r="AF1368" s="4" t="n">
        <v>1</v>
      </c>
      <c r="AG1368" s="4" t="n">
        <v>0</v>
      </c>
      <c r="AH1368" s="4" t="n">
        <v>0</v>
      </c>
      <c r="AI1368" s="4" t="n">
        <v>1</v>
      </c>
      <c r="AJ1368" s="4" t="n">
        <v>0</v>
      </c>
      <c r="AK1368" s="4" t="n">
        <v>0</v>
      </c>
      <c r="AL1368" s="4" t="n">
        <v>23</v>
      </c>
      <c r="AM1368" s="5" t="n">
        <v>42421</v>
      </c>
      <c r="AN1368" s="3" t="n">
        <f aca="false">MONTH(AM1368)</f>
        <v>2</v>
      </c>
      <c r="AO1368" s="3" t="str">
        <f aca="false">TEXT(AM1368,"mmmm")</f>
        <v>February</v>
      </c>
    </row>
    <row r="1369" customFormat="false" ht="12.75" hidden="true" customHeight="false" outlineLevel="0" collapsed="false">
      <c r="A1369" s="3" t="n">
        <v>1368</v>
      </c>
      <c r="B1369" s="4" t="n">
        <v>38887</v>
      </c>
      <c r="C1369" s="4" t="n">
        <v>39</v>
      </c>
      <c r="E1369" s="4" t="n">
        <v>1</v>
      </c>
      <c r="F1369" s="4" t="n">
        <v>0</v>
      </c>
      <c r="G1369" s="4" t="n">
        <v>17</v>
      </c>
      <c r="H1369" s="4" t="n">
        <v>25</v>
      </c>
      <c r="I1369" s="4" t="n">
        <v>1</v>
      </c>
      <c r="J1369" s="4" t="n">
        <v>13</v>
      </c>
      <c r="K1369" s="4" t="n">
        <v>0</v>
      </c>
      <c r="L1369" s="4" t="n">
        <v>0</v>
      </c>
      <c r="M1369" s="4" t="n">
        <v>3</v>
      </c>
      <c r="N1369" s="4" t="n">
        <v>1</v>
      </c>
      <c r="O1369" s="4" t="n">
        <v>1</v>
      </c>
      <c r="P1369" s="4" t="n">
        <v>0</v>
      </c>
      <c r="Q1369" s="4" t="n">
        <v>3</v>
      </c>
      <c r="R1369" s="4" t="n">
        <v>7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48</v>
      </c>
      <c r="AA1369" s="4" t="str">
        <f aca="false">IF(AND(Z1369 &lt; 36, Z1369&gt;23), "24-35",
IF(AND(Z1369 &lt; 51, Z1369&gt;35), "36-50",
IF(AND(Z1369 &lt; 66, Z1369&gt;50), "51-65",
IF(Z1369&gt;65, "66+", "?"))))</f>
        <v>36-50</v>
      </c>
      <c r="AB1369" s="4" t="n">
        <v>2278</v>
      </c>
      <c r="AC1369" s="4" t="n">
        <v>0</v>
      </c>
      <c r="AD1369" s="4" t="n">
        <v>0</v>
      </c>
      <c r="AE1369" s="4" t="n">
        <v>0</v>
      </c>
      <c r="AF1369" s="4" t="n">
        <v>1</v>
      </c>
      <c r="AG1369" s="4" t="n">
        <v>0</v>
      </c>
      <c r="AH1369" s="4" t="n">
        <v>0</v>
      </c>
      <c r="AI1369" s="4" t="n">
        <v>0</v>
      </c>
      <c r="AJ1369" s="4" t="n">
        <v>0</v>
      </c>
      <c r="AK1369" s="4" t="n">
        <v>1</v>
      </c>
      <c r="AL1369" s="4" t="n">
        <v>36</v>
      </c>
      <c r="AM1369" s="5" t="n">
        <v>42571</v>
      </c>
      <c r="AN1369" s="3" t="n">
        <f aca="false">MONTH(AM1369)</f>
        <v>7</v>
      </c>
      <c r="AO1369" s="3" t="str">
        <f aca="false">TEXT(AM1369,"mmmm")</f>
        <v>July</v>
      </c>
    </row>
    <row r="1370" customFormat="false" ht="12.75" hidden="true" customHeight="false" outlineLevel="0" collapsed="false">
      <c r="A1370" s="3" t="n">
        <v>1369</v>
      </c>
      <c r="B1370" s="4" t="n">
        <v>41658</v>
      </c>
      <c r="C1370" s="4" t="n">
        <v>43</v>
      </c>
      <c r="E1370" s="4" t="n">
        <v>1</v>
      </c>
      <c r="F1370" s="4" t="n">
        <v>1</v>
      </c>
      <c r="G1370" s="4" t="n">
        <v>30</v>
      </c>
      <c r="H1370" s="4" t="n">
        <v>8</v>
      </c>
      <c r="I1370" s="4" t="n">
        <v>4</v>
      </c>
      <c r="J1370" s="4" t="n">
        <v>12</v>
      </c>
      <c r="K1370" s="4" t="n">
        <v>15</v>
      </c>
      <c r="L1370" s="4" t="n">
        <v>4</v>
      </c>
      <c r="M1370" s="4" t="n">
        <v>29</v>
      </c>
      <c r="N1370" s="4" t="n">
        <v>2</v>
      </c>
      <c r="O1370" s="4" t="n">
        <v>1</v>
      </c>
      <c r="P1370" s="4" t="n">
        <v>1</v>
      </c>
      <c r="Q1370" s="4" t="n">
        <v>2</v>
      </c>
      <c r="R1370" s="4" t="n">
        <v>4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45</v>
      </c>
      <c r="AA1370" s="4" t="str">
        <f aca="false">IF(AND(Z1370 &lt; 36, Z1370&gt;23), "24-35",
IF(AND(Z1370 &lt; 51, Z1370&gt;35), "36-50",
IF(AND(Z1370 &lt; 66, Z1370&gt;50), "51-65",
IF(Z1370&gt;65, "66+", "?"))))</f>
        <v>36-50</v>
      </c>
      <c r="AB1370" s="4" t="n">
        <v>2756</v>
      </c>
      <c r="AC1370" s="4" t="n">
        <v>0</v>
      </c>
      <c r="AD1370" s="4" t="n">
        <v>0</v>
      </c>
      <c r="AE1370" s="4" t="n">
        <v>1</v>
      </c>
      <c r="AF1370" s="4" t="n">
        <v>0</v>
      </c>
      <c r="AG1370" s="4" t="n">
        <v>0</v>
      </c>
      <c r="AH1370" s="4" t="n">
        <v>1</v>
      </c>
      <c r="AI1370" s="4" t="n">
        <v>0</v>
      </c>
      <c r="AJ1370" s="4" t="n">
        <v>0</v>
      </c>
      <c r="AK1370" s="4" t="n">
        <v>0</v>
      </c>
      <c r="AL1370" s="4" t="n">
        <v>14</v>
      </c>
      <c r="AM1370" s="5" t="n">
        <v>42093</v>
      </c>
      <c r="AN1370" s="3" t="n">
        <f aca="false">MONTH(AM1370)</f>
        <v>3</v>
      </c>
      <c r="AO1370" s="3" t="str">
        <f aca="false">TEXT(AM1370,"mmmm")</f>
        <v>March</v>
      </c>
    </row>
    <row r="1371" customFormat="false" ht="12.75" hidden="true" customHeight="false" outlineLevel="0" collapsed="false">
      <c r="A1371" s="3" t="n">
        <v>1370</v>
      </c>
      <c r="B1371" s="4" t="n">
        <v>29791</v>
      </c>
      <c r="C1371" s="4" t="n">
        <v>20</v>
      </c>
      <c r="E1371" s="4" t="n">
        <v>1</v>
      </c>
      <c r="F1371" s="4" t="n">
        <v>0</v>
      </c>
      <c r="G1371" s="4" t="n">
        <v>21</v>
      </c>
      <c r="H1371" s="4" t="n">
        <v>14</v>
      </c>
      <c r="I1371" s="4" t="n">
        <v>0</v>
      </c>
      <c r="J1371" s="4" t="n">
        <v>6</v>
      </c>
      <c r="K1371" s="4" t="n">
        <v>0</v>
      </c>
      <c r="L1371" s="4" t="n">
        <v>0</v>
      </c>
      <c r="M1371" s="4" t="n">
        <v>0</v>
      </c>
      <c r="N1371" s="4" t="n">
        <v>2</v>
      </c>
      <c r="O1371" s="4" t="n">
        <v>2</v>
      </c>
      <c r="P1371" s="4" t="n">
        <v>0</v>
      </c>
      <c r="Q1371" s="4" t="n">
        <v>3</v>
      </c>
      <c r="R1371" s="4" t="n">
        <v>5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48</v>
      </c>
      <c r="AA1371" s="4" t="str">
        <f aca="false">IF(AND(Z1371 &lt; 36, Z1371&gt;23), "24-35",
IF(AND(Z1371 &lt; 51, Z1371&gt;35), "36-50",
IF(AND(Z1371 &lt; 66, Z1371&gt;50), "51-65",
IF(Z1371&gt;65, "66+", "?"))))</f>
        <v>36-50</v>
      </c>
      <c r="AB1371" s="4" t="n">
        <v>2204</v>
      </c>
      <c r="AC1371" s="4" t="n">
        <v>0</v>
      </c>
      <c r="AD1371" s="4" t="n">
        <v>1</v>
      </c>
      <c r="AE1371" s="4" t="n">
        <v>0</v>
      </c>
      <c r="AF1371" s="4" t="n">
        <v>0</v>
      </c>
      <c r="AG1371" s="4" t="n">
        <v>0</v>
      </c>
      <c r="AH1371" s="4" t="n">
        <v>0</v>
      </c>
      <c r="AI1371" s="4" t="n">
        <v>0</v>
      </c>
      <c r="AJ1371" s="4" t="n">
        <v>0</v>
      </c>
      <c r="AK1371" s="4" t="n">
        <v>1</v>
      </c>
      <c r="AL1371" s="4" t="n">
        <v>20</v>
      </c>
      <c r="AM1371" s="5" t="n">
        <v>42645</v>
      </c>
      <c r="AN1371" s="3" t="n">
        <f aca="false">MONTH(AM1371)</f>
        <v>10</v>
      </c>
      <c r="AO1371" s="3" t="str">
        <f aca="false">TEXT(AM1371,"mmmm")</f>
        <v>October</v>
      </c>
    </row>
    <row r="1372" customFormat="false" ht="12.75" hidden="true" customHeight="false" outlineLevel="0" collapsed="false">
      <c r="A1372" s="3" t="n">
        <v>1371</v>
      </c>
      <c r="B1372" s="4" t="n">
        <v>63915</v>
      </c>
      <c r="C1372" s="4" t="n">
        <v>774</v>
      </c>
      <c r="E1372" s="4" t="n">
        <v>0</v>
      </c>
      <c r="F1372" s="4" t="n">
        <v>2</v>
      </c>
      <c r="G1372" s="4" t="n">
        <v>2</v>
      </c>
      <c r="H1372" s="4" t="n">
        <v>622</v>
      </c>
      <c r="I1372" s="4" t="n">
        <v>7</v>
      </c>
      <c r="J1372" s="4" t="n">
        <v>115</v>
      </c>
      <c r="K1372" s="4" t="n">
        <v>30</v>
      </c>
      <c r="L1372" s="4" t="n">
        <v>0</v>
      </c>
      <c r="M1372" s="4" t="n">
        <v>15</v>
      </c>
      <c r="N1372" s="4" t="n">
        <v>2</v>
      </c>
      <c r="O1372" s="4" t="n">
        <v>6</v>
      </c>
      <c r="P1372" s="4" t="n">
        <v>3</v>
      </c>
      <c r="Q1372" s="4" t="n">
        <v>12</v>
      </c>
      <c r="R1372" s="4" t="n">
        <v>5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64</v>
      </c>
      <c r="AA1372" s="4" t="str">
        <f aca="false">IF(AND(Z1372 &lt; 36, Z1372&gt;23), "24-35",
IF(AND(Z1372 &lt; 51, Z1372&gt;35), "36-50",
IF(AND(Z1372 &lt; 66, Z1372&gt;50), "51-65",
IF(Z1372&gt;65, "66+", "?"))))</f>
        <v>51-65</v>
      </c>
      <c r="AB1372" s="4" t="n">
        <v>2493</v>
      </c>
      <c r="AC1372" s="4" t="n">
        <v>0</v>
      </c>
      <c r="AD1372" s="4" t="n">
        <v>1</v>
      </c>
      <c r="AE1372" s="4" t="n">
        <v>0</v>
      </c>
      <c r="AF1372" s="4" t="n">
        <v>0</v>
      </c>
      <c r="AG1372" s="4" t="n">
        <v>0</v>
      </c>
      <c r="AH1372" s="4" t="n">
        <v>0</v>
      </c>
      <c r="AI1372" s="4" t="n">
        <v>0</v>
      </c>
      <c r="AJ1372" s="4" t="n">
        <v>1</v>
      </c>
      <c r="AK1372" s="4" t="n">
        <v>0</v>
      </c>
      <c r="AL1372" s="4" t="n">
        <v>759</v>
      </c>
      <c r="AM1372" s="5" t="n">
        <v>42356</v>
      </c>
      <c r="AN1372" s="3" t="n">
        <f aca="false">MONTH(AM1372)</f>
        <v>12</v>
      </c>
      <c r="AO1372" s="3" t="str">
        <f aca="false">TEXT(AM1372,"mmmm")</f>
        <v>December</v>
      </c>
    </row>
    <row r="1373" customFormat="false" ht="12.75" hidden="true" customHeight="false" outlineLevel="0" collapsed="false">
      <c r="A1373" s="3" t="n">
        <v>1372</v>
      </c>
      <c r="B1373" s="4" t="n">
        <v>39996</v>
      </c>
      <c r="C1373" s="4" t="n">
        <v>14</v>
      </c>
      <c r="E1373" s="4" t="n">
        <v>1</v>
      </c>
      <c r="F1373" s="4" t="n">
        <v>1</v>
      </c>
      <c r="G1373" s="4" t="n">
        <v>85</v>
      </c>
      <c r="H1373" s="4" t="n">
        <v>11</v>
      </c>
      <c r="I1373" s="4" t="n">
        <v>0</v>
      </c>
      <c r="J1373" s="4" t="n">
        <v>3</v>
      </c>
      <c r="K1373" s="4" t="n">
        <v>0</v>
      </c>
      <c r="L1373" s="4" t="n">
        <v>0</v>
      </c>
      <c r="M1373" s="4" t="n">
        <v>1</v>
      </c>
      <c r="N1373" s="4" t="n">
        <v>1</v>
      </c>
      <c r="O1373" s="4" t="n">
        <v>1</v>
      </c>
      <c r="P1373" s="4" t="n">
        <v>0</v>
      </c>
      <c r="Q1373" s="4" t="n">
        <v>2</v>
      </c>
      <c r="R1373" s="4" t="n">
        <v>6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n">
        <v>46</v>
      </c>
      <c r="AA1373" s="4" t="str">
        <f aca="false">IF(AND(Z1373 &lt; 36, Z1373&gt;23), "24-35",
IF(AND(Z1373 &lt; 51, Z1373&gt;35), "36-50",
IF(AND(Z1373 &lt; 66, Z1373&gt;50), "51-65",
IF(Z1373&gt;65, "66+", "?"))))</f>
        <v>36-50</v>
      </c>
      <c r="AB1373" s="4" t="n">
        <v>2197</v>
      </c>
      <c r="AC1373" s="4" t="n">
        <v>1</v>
      </c>
      <c r="AD1373" s="4" t="n">
        <v>0</v>
      </c>
      <c r="AE1373" s="4" t="n">
        <v>0</v>
      </c>
      <c r="AF1373" s="4" t="n">
        <v>0</v>
      </c>
      <c r="AG1373" s="4" t="n">
        <v>0</v>
      </c>
      <c r="AH1373" s="4" t="n">
        <v>0</v>
      </c>
      <c r="AI1373" s="4" t="n">
        <v>1</v>
      </c>
      <c r="AJ1373" s="4" t="n">
        <v>0</v>
      </c>
      <c r="AK1373" s="4" t="n">
        <v>0</v>
      </c>
      <c r="AL1373" s="4" t="n">
        <v>13</v>
      </c>
      <c r="AM1373" s="5" t="n">
        <v>42652</v>
      </c>
      <c r="AN1373" s="3" t="n">
        <f aca="false">MONTH(AM1373)</f>
        <v>10</v>
      </c>
      <c r="AO1373" s="3" t="str">
        <f aca="false">TEXT(AM1373,"mmmm")</f>
        <v>October</v>
      </c>
    </row>
    <row r="1374" customFormat="false" ht="12.75" hidden="true" customHeight="false" outlineLevel="0" collapsed="false">
      <c r="A1374" s="3" t="n">
        <v>1373</v>
      </c>
      <c r="B1374" s="4" t="n">
        <v>26759</v>
      </c>
      <c r="C1374" s="4" t="n">
        <v>57</v>
      </c>
      <c r="E1374" s="4" t="n">
        <v>1</v>
      </c>
      <c r="F1374" s="4" t="n">
        <v>0</v>
      </c>
      <c r="G1374" s="4" t="n">
        <v>65</v>
      </c>
      <c r="H1374" s="4" t="n">
        <v>25</v>
      </c>
      <c r="I1374" s="4" t="n">
        <v>3</v>
      </c>
      <c r="J1374" s="4" t="n">
        <v>16</v>
      </c>
      <c r="K1374" s="4" t="n">
        <v>8</v>
      </c>
      <c r="L1374" s="4" t="n">
        <v>5</v>
      </c>
      <c r="M1374" s="4" t="n">
        <v>2</v>
      </c>
      <c r="N1374" s="4" t="n">
        <v>2</v>
      </c>
      <c r="O1374" s="4" t="n">
        <v>2</v>
      </c>
      <c r="P1374" s="4" t="n">
        <v>1</v>
      </c>
      <c r="Q1374" s="4" t="n">
        <v>3</v>
      </c>
      <c r="R1374" s="4" t="n">
        <v>6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n">
        <v>48</v>
      </c>
      <c r="AA1374" s="4" t="str">
        <f aca="false">IF(AND(Z1374 &lt; 36, Z1374&gt;23), "24-35",
IF(AND(Z1374 &lt; 51, Z1374&gt;35), "36-50",
IF(AND(Z1374 &lt; 66, Z1374&gt;50), "51-65",
IF(Z1374&gt;65, "66+", "?"))))</f>
        <v>36-50</v>
      </c>
      <c r="AB1374" s="4" t="n">
        <v>2301</v>
      </c>
      <c r="AC1374" s="4" t="n">
        <v>1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1</v>
      </c>
      <c r="AJ1374" s="4" t="n">
        <v>0</v>
      </c>
      <c r="AK1374" s="4" t="n">
        <v>0</v>
      </c>
      <c r="AL1374" s="4" t="n">
        <v>55</v>
      </c>
      <c r="AM1374" s="5" t="n">
        <v>42548</v>
      </c>
      <c r="AN1374" s="3" t="n">
        <f aca="false">MONTH(AM1374)</f>
        <v>6</v>
      </c>
      <c r="AO1374" s="3" t="str">
        <f aca="false">TEXT(AM1374,"mmmm")</f>
        <v>June</v>
      </c>
    </row>
    <row r="1375" customFormat="false" ht="12.75" hidden="true" customHeight="false" outlineLevel="0" collapsed="false">
      <c r="A1375" s="3" t="n">
        <v>1374</v>
      </c>
      <c r="B1375" s="4" t="n">
        <v>63841</v>
      </c>
      <c r="C1375" s="4" t="n">
        <v>777</v>
      </c>
      <c r="E1375" s="4" t="n">
        <v>0</v>
      </c>
      <c r="F1375" s="4" t="n">
        <v>1</v>
      </c>
      <c r="G1375" s="4" t="n">
        <v>64</v>
      </c>
      <c r="H1375" s="4" t="n">
        <v>635</v>
      </c>
      <c r="I1375" s="4" t="n">
        <v>15</v>
      </c>
      <c r="J1375" s="4" t="n">
        <v>100</v>
      </c>
      <c r="K1375" s="4" t="n">
        <v>20</v>
      </c>
      <c r="L1375" s="4" t="n">
        <v>7</v>
      </c>
      <c r="M1375" s="4" t="n">
        <v>131</v>
      </c>
      <c r="N1375" s="4" t="n">
        <v>1</v>
      </c>
      <c r="O1375" s="4" t="n">
        <v>9</v>
      </c>
      <c r="P1375" s="4" t="n">
        <v>3</v>
      </c>
      <c r="Q1375" s="4" t="n">
        <v>9</v>
      </c>
      <c r="R1375" s="4" t="n">
        <v>6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52</v>
      </c>
      <c r="AA1375" s="4" t="str">
        <f aca="false">IF(AND(Z1375 &lt; 36, Z1375&gt;23), "24-35",
IF(AND(Z1375 &lt; 51, Z1375&gt;35), "36-50",
IF(AND(Z1375 &lt; 66, Z1375&gt;50), "51-65",
IF(Z1375&gt;65, "66+", "?"))))</f>
        <v>51-65</v>
      </c>
      <c r="AB1375" s="4" t="n">
        <v>2593</v>
      </c>
      <c r="AC1375" s="4" t="n">
        <v>1</v>
      </c>
      <c r="AD1375" s="4" t="n">
        <v>0</v>
      </c>
      <c r="AE1375" s="4" t="n">
        <v>0</v>
      </c>
      <c r="AF1375" s="4" t="n">
        <v>0</v>
      </c>
      <c r="AG1375" s="4" t="n">
        <v>0</v>
      </c>
      <c r="AH1375" s="4" t="n">
        <v>0</v>
      </c>
      <c r="AI1375" s="4" t="n">
        <v>0</v>
      </c>
      <c r="AJ1375" s="4" t="n">
        <v>1</v>
      </c>
      <c r="AK1375" s="4" t="n">
        <v>0</v>
      </c>
      <c r="AL1375" s="4" t="n">
        <v>646</v>
      </c>
      <c r="AM1375" s="5" t="n">
        <v>42256</v>
      </c>
      <c r="AN1375" s="3" t="n">
        <f aca="false">MONTH(AM1375)</f>
        <v>9</v>
      </c>
      <c r="AO1375" s="3" t="str">
        <f aca="false">TEXT(AM1375,"mmmm")</f>
        <v>September</v>
      </c>
    </row>
    <row r="1376" customFormat="false" ht="12.75" hidden="true" customHeight="false" outlineLevel="0" collapsed="false">
      <c r="A1376" s="3" t="n">
        <v>1375</v>
      </c>
      <c r="B1376" s="4" t="n">
        <v>51039</v>
      </c>
      <c r="C1376" s="4" t="n">
        <v>308</v>
      </c>
      <c r="E1376" s="4" t="n">
        <v>1</v>
      </c>
      <c r="F1376" s="4" t="n">
        <v>1</v>
      </c>
      <c r="G1376" s="4" t="n">
        <v>11</v>
      </c>
      <c r="H1376" s="4" t="n">
        <v>100</v>
      </c>
      <c r="I1376" s="4" t="n">
        <v>64</v>
      </c>
      <c r="J1376" s="4" t="n">
        <v>79</v>
      </c>
      <c r="K1376" s="4" t="n">
        <v>65</v>
      </c>
      <c r="L1376" s="4" t="n">
        <v>0</v>
      </c>
      <c r="M1376" s="4" t="n">
        <v>109</v>
      </c>
      <c r="N1376" s="4" t="n">
        <v>2</v>
      </c>
      <c r="O1376" s="4" t="n">
        <v>6</v>
      </c>
      <c r="P1376" s="4" t="n">
        <v>2</v>
      </c>
      <c r="Q1376" s="4" t="n">
        <v>4</v>
      </c>
      <c r="R1376" s="4" t="n">
        <v>7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  <c r="Z1376" s="4" t="n">
        <v>51</v>
      </c>
      <c r="AA1376" s="4" t="str">
        <f aca="false">IF(AND(Z1376 &lt; 36, Z1376&gt;23), "24-35",
IF(AND(Z1376 &lt; 51, Z1376&gt;35), "36-50",
IF(AND(Z1376 &lt; 66, Z1376&gt;50), "51-65",
IF(Z1376&gt;65, "66+", "?"))))</f>
        <v>51-65</v>
      </c>
      <c r="AB1376" s="4" t="n">
        <v>2725</v>
      </c>
      <c r="AC1376" s="4" t="n">
        <v>0</v>
      </c>
      <c r="AD1376" s="4" t="n">
        <v>1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1</v>
      </c>
      <c r="AL1376" s="4" t="n">
        <v>199</v>
      </c>
      <c r="AM1376" s="5" t="n">
        <v>42124</v>
      </c>
      <c r="AN1376" s="3" t="n">
        <f aca="false">MONTH(AM1376)</f>
        <v>4</v>
      </c>
      <c r="AO1376" s="3" t="str">
        <f aca="false">TEXT(AM1376,"mmmm")</f>
        <v>April</v>
      </c>
    </row>
    <row r="1377" customFormat="false" ht="12.75" hidden="true" customHeight="false" outlineLevel="0" collapsed="false">
      <c r="A1377" s="3" t="n">
        <v>1376</v>
      </c>
      <c r="B1377" s="4" t="n">
        <v>60544</v>
      </c>
      <c r="C1377" s="4" t="n">
        <v>254</v>
      </c>
      <c r="E1377" s="4" t="n">
        <v>1</v>
      </c>
      <c r="F1377" s="4" t="n">
        <v>1</v>
      </c>
      <c r="G1377" s="4" t="n">
        <v>92</v>
      </c>
      <c r="H1377" s="4" t="n">
        <v>201</v>
      </c>
      <c r="I1377" s="4" t="n">
        <v>2</v>
      </c>
      <c r="J1377" s="4" t="n">
        <v>43</v>
      </c>
      <c r="K1377" s="4" t="n">
        <v>3</v>
      </c>
      <c r="L1377" s="4" t="n">
        <v>5</v>
      </c>
      <c r="M1377" s="4" t="n">
        <v>35</v>
      </c>
      <c r="N1377" s="4" t="n">
        <v>4</v>
      </c>
      <c r="O1377" s="4" t="n">
        <v>5</v>
      </c>
      <c r="P1377" s="4" t="n">
        <v>1</v>
      </c>
      <c r="Q1377" s="4" t="n">
        <v>5</v>
      </c>
      <c r="R1377" s="4" t="n">
        <v>6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59</v>
      </c>
      <c r="AA1377" s="4" t="str">
        <f aca="false">IF(AND(Z1377 &lt; 36, Z1377&gt;23), "24-35",
IF(AND(Z1377 &lt; 51, Z1377&gt;35), "36-50",
IF(AND(Z1377 &lt; 66, Z1377&gt;50), "51-65",
IF(Z1377&gt;65, "66+", "?"))))</f>
        <v>51-65</v>
      </c>
      <c r="AB1377" s="4" t="n">
        <v>2832</v>
      </c>
      <c r="AC1377" s="4" t="n">
        <v>0</v>
      </c>
      <c r="AD1377" s="4" t="n">
        <v>1</v>
      </c>
      <c r="AE1377" s="4" t="n">
        <v>0</v>
      </c>
      <c r="AF1377" s="4" t="n">
        <v>0</v>
      </c>
      <c r="AG1377" s="4" t="n">
        <v>0</v>
      </c>
      <c r="AH1377" s="4" t="n">
        <v>0</v>
      </c>
      <c r="AI1377" s="4" t="n">
        <v>1</v>
      </c>
      <c r="AJ1377" s="4" t="n">
        <v>0</v>
      </c>
      <c r="AK1377" s="4" t="n">
        <v>0</v>
      </c>
      <c r="AL1377" s="4" t="n">
        <v>219</v>
      </c>
      <c r="AM1377" s="5" t="n">
        <v>42017</v>
      </c>
      <c r="AN1377" s="3" t="n">
        <f aca="false">MONTH(AM1377)</f>
        <v>1</v>
      </c>
      <c r="AO1377" s="3" t="str">
        <f aca="false">TEXT(AM1377,"mmmm")</f>
        <v>January</v>
      </c>
    </row>
    <row r="1378" customFormat="false" ht="12.75" hidden="true" customHeight="false" outlineLevel="0" collapsed="false">
      <c r="A1378" s="3" t="n">
        <v>1377</v>
      </c>
      <c r="B1378" s="4" t="n">
        <v>65685</v>
      </c>
      <c r="C1378" s="4" t="n">
        <v>712</v>
      </c>
      <c r="E1378" s="4" t="n">
        <v>0</v>
      </c>
      <c r="F1378" s="4" t="n">
        <v>1</v>
      </c>
      <c r="G1378" s="4" t="n">
        <v>54</v>
      </c>
      <c r="H1378" s="4" t="n">
        <v>642</v>
      </c>
      <c r="I1378" s="4" t="n">
        <v>14</v>
      </c>
      <c r="J1378" s="4" t="n">
        <v>49</v>
      </c>
      <c r="K1378" s="4" t="n">
        <v>0</v>
      </c>
      <c r="L1378" s="4" t="n">
        <v>7</v>
      </c>
      <c r="M1378" s="4" t="n">
        <v>57</v>
      </c>
      <c r="N1378" s="4" t="n">
        <v>1</v>
      </c>
      <c r="O1378" s="4" t="n">
        <v>9</v>
      </c>
      <c r="P1378" s="4" t="n">
        <v>2</v>
      </c>
      <c r="Q1378" s="4" t="n">
        <v>9</v>
      </c>
      <c r="R1378" s="4" t="n">
        <v>5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48</v>
      </c>
      <c r="AA1378" s="4" t="str">
        <f aca="false">IF(AND(Z1378 &lt; 36, Z1378&gt;23), "24-35",
IF(AND(Z1378 &lt; 51, Z1378&gt;35), "36-50",
IF(AND(Z1378 &lt; 66, Z1378&gt;50), "51-65",
IF(Z1378&gt;65, "66+", "?"))))</f>
        <v>36-50</v>
      </c>
      <c r="AB1378" s="4" t="n">
        <v>2251</v>
      </c>
      <c r="AC1378" s="4" t="n">
        <v>0</v>
      </c>
      <c r="AD1378" s="4" t="n">
        <v>1</v>
      </c>
      <c r="AE1378" s="4" t="n">
        <v>0</v>
      </c>
      <c r="AF1378" s="4" t="n">
        <v>0</v>
      </c>
      <c r="AG1378" s="4" t="n">
        <v>0</v>
      </c>
      <c r="AH1378" s="4" t="n">
        <v>0</v>
      </c>
      <c r="AI1378" s="4" t="n">
        <v>1</v>
      </c>
      <c r="AJ1378" s="4" t="n">
        <v>0</v>
      </c>
      <c r="AK1378" s="4" t="n">
        <v>0</v>
      </c>
      <c r="AL1378" s="4" t="n">
        <v>655</v>
      </c>
      <c r="AM1378" s="5" t="n">
        <v>42598</v>
      </c>
      <c r="AN1378" s="3" t="n">
        <f aca="false">MONTH(AM1378)</f>
        <v>8</v>
      </c>
      <c r="AO1378" s="3" t="str">
        <f aca="false">TEXT(AM1378,"mmmm")</f>
        <v>August</v>
      </c>
    </row>
    <row r="1379" customFormat="false" ht="12.75" hidden="true" customHeight="false" outlineLevel="0" collapsed="false">
      <c r="A1379" s="3" t="n">
        <v>1378</v>
      </c>
      <c r="B1379" s="4" t="n">
        <v>37716</v>
      </c>
      <c r="C1379" s="4" t="n">
        <v>147</v>
      </c>
      <c r="E1379" s="4" t="n">
        <v>0</v>
      </c>
      <c r="F1379" s="4" t="n">
        <v>1</v>
      </c>
      <c r="G1379" s="4" t="n">
        <v>4</v>
      </c>
      <c r="H1379" s="4" t="n">
        <v>97</v>
      </c>
      <c r="I1379" s="4" t="n">
        <v>1</v>
      </c>
      <c r="J1379" s="4" t="n">
        <v>41</v>
      </c>
      <c r="K1379" s="4" t="n">
        <v>6</v>
      </c>
      <c r="L1379" s="4" t="n">
        <v>2</v>
      </c>
      <c r="M1379" s="4" t="n">
        <v>41</v>
      </c>
      <c r="N1379" s="4" t="n">
        <v>2</v>
      </c>
      <c r="O1379" s="4" t="n">
        <v>4</v>
      </c>
      <c r="P1379" s="4" t="n">
        <v>1</v>
      </c>
      <c r="Q1379" s="4" t="n">
        <v>3</v>
      </c>
      <c r="R1379" s="4" t="n">
        <v>7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67</v>
      </c>
      <c r="AA1379" s="4" t="str">
        <f aca="false">IF(AND(Z1379 &lt; 36, Z1379&gt;23), "24-35",
IF(AND(Z1379 &lt; 51, Z1379&gt;35), "36-50",
IF(AND(Z1379 &lt; 66, Z1379&gt;50), "51-65",
IF(Z1379&gt;65, "66+", "?"))))</f>
        <v>66+</v>
      </c>
      <c r="AB1379" s="4" t="n">
        <v>2228</v>
      </c>
      <c r="AC1379" s="4" t="n">
        <v>0</v>
      </c>
      <c r="AD1379" s="4" t="n">
        <v>1</v>
      </c>
      <c r="AE1379" s="4" t="n">
        <v>0</v>
      </c>
      <c r="AF1379" s="4" t="n">
        <v>0</v>
      </c>
      <c r="AG1379" s="4" t="n">
        <v>0</v>
      </c>
      <c r="AH1379" s="4" t="n">
        <v>0</v>
      </c>
      <c r="AI1379" s="4" t="n">
        <v>1</v>
      </c>
      <c r="AJ1379" s="4" t="n">
        <v>0</v>
      </c>
      <c r="AK1379" s="4" t="n">
        <v>0</v>
      </c>
      <c r="AL1379" s="4" t="n">
        <v>106</v>
      </c>
      <c r="AM1379" s="5" t="n">
        <v>42621</v>
      </c>
      <c r="AN1379" s="3" t="n">
        <f aca="false">MONTH(AM1379)</f>
        <v>9</v>
      </c>
      <c r="AO1379" s="3" t="str">
        <f aca="false">TEXT(AM1379,"mmmm")</f>
        <v>September</v>
      </c>
    </row>
    <row r="1380" customFormat="false" ht="12.75" hidden="false" customHeight="false" outlineLevel="0" collapsed="false">
      <c r="A1380" s="3" t="n">
        <v>1379</v>
      </c>
      <c r="B1380" s="4" t="n">
        <v>55517</v>
      </c>
      <c r="C1380" s="4" t="n">
        <v>597</v>
      </c>
      <c r="D1380" s="4" t="n">
        <f aca="false">C1380*100/B1380</f>
        <v>1.07534629032549</v>
      </c>
      <c r="E1380" s="4" t="n">
        <v>1</v>
      </c>
      <c r="F1380" s="4" t="n">
        <v>1</v>
      </c>
      <c r="G1380" s="4" t="n">
        <v>53</v>
      </c>
      <c r="H1380" s="4" t="n">
        <v>483</v>
      </c>
      <c r="I1380" s="4" t="n">
        <v>0</v>
      </c>
      <c r="J1380" s="4" t="n">
        <v>108</v>
      </c>
      <c r="K1380" s="4" t="n">
        <v>0</v>
      </c>
      <c r="L1380" s="4" t="n">
        <v>6</v>
      </c>
      <c r="M1380" s="4" t="n">
        <v>36</v>
      </c>
      <c r="N1380" s="4" t="n">
        <v>5</v>
      </c>
      <c r="O1380" s="4" t="n">
        <v>11</v>
      </c>
      <c r="P1380" s="4" t="n">
        <v>1</v>
      </c>
      <c r="Q1380" s="4" t="n">
        <v>6</v>
      </c>
      <c r="R1380" s="4" t="n">
        <v>9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1</v>
      </c>
      <c r="Z1380" s="4" t="n">
        <v>70</v>
      </c>
      <c r="AA1380" s="4" t="str">
        <f aca="false">IF(AND(Z1380 &lt; 36, Z1380&gt;23), "24-35",
IF(AND(Z1380 &lt; 51, Z1380&gt;35), "36-50",
IF(AND(Z1380 &lt; 66, Z1380&gt;50), "51-65",
IF(Z1380&gt;65, "66+", "?"))))</f>
        <v>66+</v>
      </c>
      <c r="AB1380" s="4" t="n">
        <v>2799</v>
      </c>
      <c r="AC1380" s="4" t="n">
        <v>0</v>
      </c>
      <c r="AD1380" s="4" t="n">
        <v>1</v>
      </c>
      <c r="AE1380" s="4" t="n">
        <v>0</v>
      </c>
      <c r="AF1380" s="4" t="n">
        <v>0</v>
      </c>
      <c r="AG1380" s="4" t="n">
        <v>0</v>
      </c>
      <c r="AH1380" s="4" t="n">
        <v>0</v>
      </c>
      <c r="AI1380" s="4" t="n">
        <v>0</v>
      </c>
      <c r="AJ1380" s="4" t="n">
        <v>0</v>
      </c>
      <c r="AK1380" s="4" t="n">
        <v>1</v>
      </c>
      <c r="AL1380" s="4" t="n">
        <v>561</v>
      </c>
      <c r="AM1380" s="5" t="n">
        <v>42050</v>
      </c>
      <c r="AN1380" s="3" t="n">
        <f aca="false">MONTH(AM1380)</f>
        <v>2</v>
      </c>
      <c r="AO1380" s="3" t="str">
        <f aca="false">TEXT(AM1380,"mmmm")</f>
        <v>February</v>
      </c>
    </row>
    <row r="1381" customFormat="false" ht="12.75" hidden="true" customHeight="false" outlineLevel="0" collapsed="false">
      <c r="A1381" s="3" t="n">
        <v>1380</v>
      </c>
      <c r="B1381" s="4" t="n">
        <v>44511</v>
      </c>
      <c r="C1381" s="4" t="n">
        <v>713</v>
      </c>
      <c r="E1381" s="4" t="n">
        <v>1</v>
      </c>
      <c r="F1381" s="4" t="n">
        <v>0</v>
      </c>
      <c r="G1381" s="4" t="n">
        <v>39</v>
      </c>
      <c r="H1381" s="4" t="n">
        <v>513</v>
      </c>
      <c r="I1381" s="4" t="n">
        <v>7</v>
      </c>
      <c r="J1381" s="4" t="n">
        <v>133</v>
      </c>
      <c r="K1381" s="4" t="n">
        <v>46</v>
      </c>
      <c r="L1381" s="4" t="n">
        <v>14</v>
      </c>
      <c r="M1381" s="4" t="n">
        <v>14</v>
      </c>
      <c r="N1381" s="4" t="n">
        <v>6</v>
      </c>
      <c r="O1381" s="4" t="n">
        <v>8</v>
      </c>
      <c r="P1381" s="4" t="n">
        <v>4</v>
      </c>
      <c r="Q1381" s="4" t="n">
        <v>8</v>
      </c>
      <c r="R1381" s="4" t="n">
        <v>8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4" t="n">
        <v>50</v>
      </c>
      <c r="AA1381" s="4" t="str">
        <f aca="false">IF(AND(Z1381 &lt; 36, Z1381&gt;23), "24-35",
IF(AND(Z1381 &lt; 51, Z1381&gt;35), "36-50",
IF(AND(Z1381 &lt; 66, Z1381&gt;50), "51-65",
IF(Z1381&gt;65, "66+", "?"))))</f>
        <v>36-50</v>
      </c>
      <c r="AB1381" s="4" t="n">
        <v>2784</v>
      </c>
      <c r="AC1381" s="4" t="n">
        <v>0</v>
      </c>
      <c r="AD1381" s="4" t="n">
        <v>1</v>
      </c>
      <c r="AE1381" s="4" t="n">
        <v>0</v>
      </c>
      <c r="AF1381" s="4" t="n">
        <v>0</v>
      </c>
      <c r="AG1381" s="4" t="n">
        <v>0</v>
      </c>
      <c r="AH1381" s="4" t="n">
        <v>0</v>
      </c>
      <c r="AI1381" s="4" t="n">
        <v>0</v>
      </c>
      <c r="AJ1381" s="4" t="n">
        <v>1</v>
      </c>
      <c r="AK1381" s="4" t="n">
        <v>0</v>
      </c>
      <c r="AL1381" s="4" t="n">
        <v>699</v>
      </c>
      <c r="AM1381" s="5" t="n">
        <v>42065</v>
      </c>
      <c r="AN1381" s="3" t="n">
        <f aca="false">MONTH(AM1381)</f>
        <v>3</v>
      </c>
      <c r="AO1381" s="3" t="str">
        <f aca="false">TEXT(AM1381,"mmmm")</f>
        <v>March</v>
      </c>
    </row>
    <row r="1382" customFormat="false" ht="12.75" hidden="true" customHeight="false" outlineLevel="0" collapsed="false">
      <c r="A1382" s="3" t="n">
        <v>1381</v>
      </c>
      <c r="B1382" s="4" t="n">
        <v>36947</v>
      </c>
      <c r="C1382" s="4" t="n">
        <v>117</v>
      </c>
      <c r="E1382" s="4" t="n">
        <v>1</v>
      </c>
      <c r="F1382" s="4" t="n">
        <v>1</v>
      </c>
      <c r="G1382" s="4" t="n">
        <v>49</v>
      </c>
      <c r="H1382" s="4" t="n">
        <v>88</v>
      </c>
      <c r="I1382" s="4" t="n">
        <v>3</v>
      </c>
      <c r="J1382" s="4" t="n">
        <v>21</v>
      </c>
      <c r="K1382" s="4" t="n">
        <v>4</v>
      </c>
      <c r="L1382" s="4" t="n">
        <v>1</v>
      </c>
      <c r="M1382" s="4" t="n">
        <v>29</v>
      </c>
      <c r="N1382" s="4" t="n">
        <v>4</v>
      </c>
      <c r="O1382" s="4" t="n">
        <v>3</v>
      </c>
      <c r="P1382" s="4" t="n">
        <v>0</v>
      </c>
      <c r="Q1382" s="4" t="n">
        <v>4</v>
      </c>
      <c r="R1382" s="4" t="n">
        <v>9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53</v>
      </c>
      <c r="AA1382" s="4" t="str">
        <f aca="false">IF(AND(Z1382 &lt; 36, Z1382&gt;23), "24-35",
IF(AND(Z1382 &lt; 51, Z1382&gt;35), "36-50",
IF(AND(Z1382 &lt; 66, Z1382&gt;50), "51-65",
IF(Z1382&gt;65, "66+", "?"))))</f>
        <v>51-65</v>
      </c>
      <c r="AB1382" s="4" t="n">
        <v>2850</v>
      </c>
      <c r="AC1382" s="4" t="n">
        <v>0</v>
      </c>
      <c r="AD1382" s="4" t="n">
        <v>1</v>
      </c>
      <c r="AE1382" s="4" t="n">
        <v>0</v>
      </c>
      <c r="AF1382" s="4" t="n">
        <v>0</v>
      </c>
      <c r="AG1382" s="4" t="n">
        <v>0</v>
      </c>
      <c r="AH1382" s="4" t="n">
        <v>0</v>
      </c>
      <c r="AI1382" s="4" t="n">
        <v>0</v>
      </c>
      <c r="AJ1382" s="4" t="n">
        <v>0</v>
      </c>
      <c r="AK1382" s="4" t="n">
        <v>1</v>
      </c>
      <c r="AL1382" s="4" t="n">
        <v>88</v>
      </c>
      <c r="AM1382" s="5" t="n">
        <v>41999</v>
      </c>
      <c r="AN1382" s="3" t="n">
        <f aca="false">MONTH(AM1382)</f>
        <v>12</v>
      </c>
      <c r="AO1382" s="3" t="str">
        <f aca="false">TEXT(AM1382,"mmmm")</f>
        <v>December</v>
      </c>
    </row>
    <row r="1383" customFormat="false" ht="12.75" hidden="true" customHeight="false" outlineLevel="0" collapsed="false">
      <c r="A1383" s="3" t="n">
        <v>1382</v>
      </c>
      <c r="B1383" s="4" t="n">
        <v>47352</v>
      </c>
      <c r="C1383" s="4" t="n">
        <v>304</v>
      </c>
      <c r="E1383" s="4" t="n">
        <v>0</v>
      </c>
      <c r="F1383" s="4" t="n">
        <v>1</v>
      </c>
      <c r="G1383" s="4" t="n">
        <v>70</v>
      </c>
      <c r="H1383" s="4" t="n">
        <v>172</v>
      </c>
      <c r="I1383" s="4" t="n">
        <v>12</v>
      </c>
      <c r="J1383" s="4" t="n">
        <v>112</v>
      </c>
      <c r="K1383" s="4" t="n">
        <v>8</v>
      </c>
      <c r="L1383" s="4" t="n">
        <v>0</v>
      </c>
      <c r="M1383" s="4" t="n">
        <v>15</v>
      </c>
      <c r="N1383" s="4" t="n">
        <v>4</v>
      </c>
      <c r="O1383" s="4" t="n">
        <v>6</v>
      </c>
      <c r="P1383" s="4" t="n">
        <v>1</v>
      </c>
      <c r="Q1383" s="4" t="n">
        <v>5</v>
      </c>
      <c r="R1383" s="4" t="n">
        <v>7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69</v>
      </c>
      <c r="AA1383" s="4" t="str">
        <f aca="false">IF(AND(Z1383 &lt; 36, Z1383&gt;23), "24-35",
IF(AND(Z1383 &lt; 51, Z1383&gt;35), "36-50",
IF(AND(Z1383 &lt; 66, Z1383&gt;50), "51-65",
IF(Z1383&gt;65, "66+", "?"))))</f>
        <v>66+</v>
      </c>
      <c r="AB1383" s="4" t="n">
        <v>2603</v>
      </c>
      <c r="AC1383" s="4" t="n">
        <v>0</v>
      </c>
      <c r="AD1383" s="4" t="n">
        <v>0</v>
      </c>
      <c r="AE1383" s="4" t="n">
        <v>0</v>
      </c>
      <c r="AF1383" s="4" t="n">
        <v>1</v>
      </c>
      <c r="AG1383" s="4" t="n">
        <v>0</v>
      </c>
      <c r="AH1383" s="4" t="n">
        <v>0</v>
      </c>
      <c r="AI1383" s="4" t="n">
        <v>0</v>
      </c>
      <c r="AJ1383" s="4" t="n">
        <v>1</v>
      </c>
      <c r="AK1383" s="4" t="n">
        <v>0</v>
      </c>
      <c r="AL1383" s="4" t="n">
        <v>289</v>
      </c>
      <c r="AM1383" s="5" t="n">
        <v>42246</v>
      </c>
      <c r="AN1383" s="3" t="n">
        <f aca="false">MONTH(AM1383)</f>
        <v>8</v>
      </c>
      <c r="AO1383" s="3" t="str">
        <f aca="false">TEXT(AM1383,"mmmm")</f>
        <v>August</v>
      </c>
    </row>
    <row r="1384" customFormat="false" ht="12.75" hidden="true" customHeight="false" outlineLevel="0" collapsed="false">
      <c r="A1384" s="3" t="n">
        <v>1383</v>
      </c>
      <c r="B1384" s="4" t="n">
        <v>67087</v>
      </c>
      <c r="C1384" s="4" t="n">
        <v>751</v>
      </c>
      <c r="E1384" s="4" t="n">
        <v>0</v>
      </c>
      <c r="F1384" s="4" t="n">
        <v>1</v>
      </c>
      <c r="G1384" s="4" t="n">
        <v>40</v>
      </c>
      <c r="H1384" s="4" t="n">
        <v>329</v>
      </c>
      <c r="I1384" s="4" t="n">
        <v>35</v>
      </c>
      <c r="J1384" s="4" t="n">
        <v>222</v>
      </c>
      <c r="K1384" s="4" t="n">
        <v>130</v>
      </c>
      <c r="L1384" s="4" t="n">
        <v>35</v>
      </c>
      <c r="M1384" s="4" t="n">
        <v>43</v>
      </c>
      <c r="N1384" s="4" t="n">
        <v>2</v>
      </c>
      <c r="O1384" s="4" t="n">
        <v>7</v>
      </c>
      <c r="P1384" s="4" t="n">
        <v>5</v>
      </c>
      <c r="Q1384" s="4" t="n">
        <v>8</v>
      </c>
      <c r="R1384" s="4" t="n">
        <v>4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67</v>
      </c>
      <c r="AA1384" s="4" t="str">
        <f aca="false">IF(AND(Z1384 &lt; 36, Z1384&gt;23), "24-35",
IF(AND(Z1384 &lt; 51, Z1384&gt;35), "36-50",
IF(AND(Z1384 &lt; 66, Z1384&gt;50), "51-65",
IF(Z1384&gt;65, "66+", "?"))))</f>
        <v>66+</v>
      </c>
      <c r="AB1384" s="4" t="n">
        <v>2353</v>
      </c>
      <c r="AC1384" s="4" t="n">
        <v>0</v>
      </c>
      <c r="AD1384" s="4" t="n">
        <v>1</v>
      </c>
      <c r="AE1384" s="4" t="n">
        <v>0</v>
      </c>
      <c r="AF1384" s="4" t="n">
        <v>0</v>
      </c>
      <c r="AG1384" s="4" t="n">
        <v>0</v>
      </c>
      <c r="AH1384" s="4" t="n">
        <v>0</v>
      </c>
      <c r="AI1384" s="4" t="n">
        <v>0</v>
      </c>
      <c r="AJ1384" s="4" t="n">
        <v>1</v>
      </c>
      <c r="AK1384" s="4" t="n">
        <v>0</v>
      </c>
      <c r="AL1384" s="4" t="n">
        <v>708</v>
      </c>
      <c r="AM1384" s="5" t="n">
        <v>42496</v>
      </c>
      <c r="AN1384" s="3" t="n">
        <f aca="false">MONTH(AM1384)</f>
        <v>5</v>
      </c>
      <c r="AO1384" s="3" t="str">
        <f aca="false">TEXT(AM1384,"mmmm")</f>
        <v>May</v>
      </c>
    </row>
    <row r="1385" customFormat="false" ht="12.75" hidden="true" customHeight="false" outlineLevel="0" collapsed="false">
      <c r="A1385" s="3" t="n">
        <v>1384</v>
      </c>
      <c r="B1385" s="4" t="n">
        <v>57045</v>
      </c>
      <c r="C1385" s="4" t="n">
        <v>437</v>
      </c>
      <c r="E1385" s="4" t="n">
        <v>0</v>
      </c>
      <c r="F1385" s="4" t="n">
        <v>1</v>
      </c>
      <c r="G1385" s="4" t="n">
        <v>40</v>
      </c>
      <c r="H1385" s="4" t="n">
        <v>296</v>
      </c>
      <c r="I1385" s="4" t="n">
        <v>13</v>
      </c>
      <c r="J1385" s="4" t="n">
        <v>104</v>
      </c>
      <c r="K1385" s="4" t="n">
        <v>11</v>
      </c>
      <c r="L1385" s="4" t="n">
        <v>13</v>
      </c>
      <c r="M1385" s="4" t="n">
        <v>17</v>
      </c>
      <c r="N1385" s="4" t="n">
        <v>3</v>
      </c>
      <c r="O1385" s="4" t="n">
        <v>4</v>
      </c>
      <c r="P1385" s="4" t="n">
        <v>2</v>
      </c>
      <c r="Q1385" s="4" t="n">
        <v>9</v>
      </c>
      <c r="R1385" s="4" t="n">
        <v>3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70</v>
      </c>
      <c r="AA1385" s="4" t="str">
        <f aca="false">IF(AND(Z1385 &lt; 36, Z1385&gt;23), "24-35",
IF(AND(Z1385 &lt; 51, Z1385&gt;35), "36-50",
IF(AND(Z1385 &lt; 66, Z1385&gt;50), "51-65",
IF(Z1385&gt;65, "66+", "?"))))</f>
        <v>66+</v>
      </c>
      <c r="AB1385" s="4" t="n">
        <v>2818</v>
      </c>
      <c r="AC1385" s="4" t="n">
        <v>0</v>
      </c>
      <c r="AD1385" s="4" t="n">
        <v>1</v>
      </c>
      <c r="AE1385" s="4" t="n">
        <v>0</v>
      </c>
      <c r="AF1385" s="4" t="n">
        <v>0</v>
      </c>
      <c r="AG1385" s="4" t="n">
        <v>0</v>
      </c>
      <c r="AH1385" s="4" t="n">
        <v>0</v>
      </c>
      <c r="AI1385" s="4" t="n">
        <v>1</v>
      </c>
      <c r="AJ1385" s="4" t="n">
        <v>0</v>
      </c>
      <c r="AK1385" s="4" t="n">
        <v>0</v>
      </c>
      <c r="AL1385" s="4" t="n">
        <v>420</v>
      </c>
      <c r="AM1385" s="5" t="n">
        <v>42031</v>
      </c>
      <c r="AN1385" s="3" t="n">
        <f aca="false">MONTH(AM1385)</f>
        <v>1</v>
      </c>
      <c r="AO1385" s="3" t="str">
        <f aca="false">TEXT(AM1385,"mmmm")</f>
        <v>January</v>
      </c>
    </row>
    <row r="1386" customFormat="false" ht="12.75" hidden="false" customHeight="false" outlineLevel="0" collapsed="false">
      <c r="A1386" s="3" t="n">
        <v>1385</v>
      </c>
      <c r="B1386" s="4" t="n">
        <v>60208</v>
      </c>
      <c r="C1386" s="4" t="n">
        <v>597</v>
      </c>
      <c r="D1386" s="4" t="n">
        <f aca="false">C1386*100/B1386</f>
        <v>0.991562583045442</v>
      </c>
      <c r="E1386" s="4" t="n">
        <v>1</v>
      </c>
      <c r="F1386" s="4" t="n">
        <v>1</v>
      </c>
      <c r="G1386" s="4" t="n">
        <v>13</v>
      </c>
      <c r="H1386" s="4" t="n">
        <v>488</v>
      </c>
      <c r="I1386" s="4" t="n">
        <v>23</v>
      </c>
      <c r="J1386" s="4" t="n">
        <v>71</v>
      </c>
      <c r="K1386" s="4" t="n">
        <v>15</v>
      </c>
      <c r="L1386" s="4" t="n">
        <v>0</v>
      </c>
      <c r="M1386" s="4" t="n">
        <v>59</v>
      </c>
      <c r="N1386" s="4" t="n">
        <v>11</v>
      </c>
      <c r="O1386" s="4" t="n">
        <v>8</v>
      </c>
      <c r="P1386" s="4" t="n">
        <v>3</v>
      </c>
      <c r="Q1386" s="4" t="n">
        <v>7</v>
      </c>
      <c r="R1386" s="4" t="n">
        <v>7</v>
      </c>
      <c r="S1386" s="4" t="n">
        <v>0</v>
      </c>
      <c r="T1386" s="4" t="n">
        <v>0</v>
      </c>
      <c r="U1386" s="4" t="n">
        <v>0</v>
      </c>
      <c r="V1386" s="4" t="n">
        <v>1</v>
      </c>
      <c r="W1386" s="4" t="n">
        <v>0</v>
      </c>
      <c r="X1386" s="4" t="n">
        <v>0</v>
      </c>
      <c r="Y1386" s="4" t="n">
        <v>1</v>
      </c>
      <c r="Z1386" s="4" t="n">
        <v>47</v>
      </c>
      <c r="AA1386" s="4" t="str">
        <f aca="false">IF(AND(Z1386 &lt; 36, Z1386&gt;23), "24-35",
IF(AND(Z1386 &lt; 51, Z1386&gt;35), "36-50",
IF(AND(Z1386 &lt; 66, Z1386&gt;50), "51-65",
IF(Z1386&gt;65, "66+", "?"))))</f>
        <v>36-50</v>
      </c>
      <c r="AB1386" s="4" t="n">
        <v>2789</v>
      </c>
      <c r="AC1386" s="4" t="n">
        <v>0</v>
      </c>
      <c r="AD1386" s="4" t="n">
        <v>0</v>
      </c>
      <c r="AE1386" s="4" t="n">
        <v>0</v>
      </c>
      <c r="AF1386" s="4" t="n">
        <v>0</v>
      </c>
      <c r="AG1386" s="4" t="n">
        <v>1</v>
      </c>
      <c r="AH1386" s="4" t="n">
        <v>0</v>
      </c>
      <c r="AI1386" s="4" t="n">
        <v>1</v>
      </c>
      <c r="AJ1386" s="4" t="n">
        <v>0</v>
      </c>
      <c r="AK1386" s="4" t="n">
        <v>0</v>
      </c>
      <c r="AL1386" s="4" t="n">
        <v>538</v>
      </c>
      <c r="AM1386" s="5" t="n">
        <v>42060</v>
      </c>
      <c r="AN1386" s="3" t="n">
        <f aca="false">MONTH(AM1386)</f>
        <v>2</v>
      </c>
      <c r="AO1386" s="3" t="str">
        <f aca="false">TEXT(AM1386,"mmmm")</f>
        <v>February</v>
      </c>
    </row>
    <row r="1387" customFormat="false" ht="12.75" hidden="true" customHeight="false" outlineLevel="0" collapsed="false">
      <c r="A1387" s="3" t="n">
        <v>1386</v>
      </c>
      <c r="B1387" s="4" t="n">
        <v>69389</v>
      </c>
      <c r="C1387" s="4" t="n">
        <v>782</v>
      </c>
      <c r="E1387" s="4" t="n">
        <v>0</v>
      </c>
      <c r="F1387" s="4" t="n">
        <v>1</v>
      </c>
      <c r="G1387" s="4" t="n">
        <v>17</v>
      </c>
      <c r="H1387" s="4" t="n">
        <v>422</v>
      </c>
      <c r="I1387" s="4" t="n">
        <v>7</v>
      </c>
      <c r="J1387" s="4" t="n">
        <v>238</v>
      </c>
      <c r="K1387" s="4" t="n">
        <v>69</v>
      </c>
      <c r="L1387" s="4" t="n">
        <v>46</v>
      </c>
      <c r="M1387" s="4" t="n">
        <v>15</v>
      </c>
      <c r="N1387" s="4" t="n">
        <v>1</v>
      </c>
      <c r="O1387" s="4" t="n">
        <v>7</v>
      </c>
      <c r="P1387" s="4" t="n">
        <v>2</v>
      </c>
      <c r="Q1387" s="4" t="n">
        <v>12</v>
      </c>
      <c r="R1387" s="4" t="n">
        <v>4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43</v>
      </c>
      <c r="AA1387" s="4" t="str">
        <f aca="false">IF(AND(Z1387 &lt; 36, Z1387&gt;23), "24-35",
IF(AND(Z1387 &lt; 51, Z1387&gt;35), "36-50",
IF(AND(Z1387 &lt; 66, Z1387&gt;50), "51-65",
IF(Z1387&gt;65, "66+", "?"))))</f>
        <v>36-50</v>
      </c>
      <c r="AB1387" s="4" t="n">
        <v>2798</v>
      </c>
      <c r="AC1387" s="4" t="n">
        <v>0</v>
      </c>
      <c r="AD1387" s="4" t="n">
        <v>1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1</v>
      </c>
      <c r="AL1387" s="4" t="n">
        <v>767</v>
      </c>
      <c r="AM1387" s="5" t="n">
        <v>42051</v>
      </c>
      <c r="AN1387" s="3" t="n">
        <f aca="false">MONTH(AM1387)</f>
        <v>2</v>
      </c>
      <c r="AO1387" s="3" t="str">
        <f aca="false">TEXT(AM1387,"mmmm")</f>
        <v>February</v>
      </c>
    </row>
    <row r="1388" customFormat="false" ht="12.75" hidden="false" customHeight="false" outlineLevel="0" collapsed="false">
      <c r="A1388" s="3" t="n">
        <v>1387</v>
      </c>
      <c r="B1388" s="4" t="n">
        <v>64713</v>
      </c>
      <c r="C1388" s="4" t="n">
        <v>548</v>
      </c>
      <c r="D1388" s="4" t="n">
        <f aca="false">C1388*100/B1388</f>
        <v>0.846815941155564</v>
      </c>
      <c r="E1388" s="4" t="n">
        <v>1</v>
      </c>
      <c r="F1388" s="4" t="n">
        <v>0</v>
      </c>
      <c r="G1388" s="4" t="n">
        <v>11</v>
      </c>
      <c r="H1388" s="4" t="n">
        <v>180</v>
      </c>
      <c r="I1388" s="4" t="n">
        <v>60</v>
      </c>
      <c r="J1388" s="4" t="n">
        <v>241</v>
      </c>
      <c r="K1388" s="4" t="n">
        <v>13</v>
      </c>
      <c r="L1388" s="4" t="n">
        <v>54</v>
      </c>
      <c r="M1388" s="4" t="n">
        <v>54</v>
      </c>
      <c r="N1388" s="4" t="n">
        <v>2</v>
      </c>
      <c r="O1388" s="4" t="n">
        <v>5</v>
      </c>
      <c r="P1388" s="4" t="n">
        <v>5</v>
      </c>
      <c r="Q1388" s="4" t="n">
        <v>7</v>
      </c>
      <c r="R1388" s="4" t="n">
        <v>4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1</v>
      </c>
      <c r="Z1388" s="4" t="n">
        <v>50</v>
      </c>
      <c r="AA1388" s="4" t="str">
        <f aca="false">IF(AND(Z1388 &lt; 36, Z1388&gt;23), "24-35",
IF(AND(Z1388 &lt; 51, Z1388&gt;35), "36-50",
IF(AND(Z1388 &lt; 66, Z1388&gt;50), "51-65",
IF(Z1388&gt;65, "66+", "?"))))</f>
        <v>36-50</v>
      </c>
      <c r="AB1388" s="4" t="n">
        <v>2301</v>
      </c>
      <c r="AC1388" s="4" t="n">
        <v>1</v>
      </c>
      <c r="AD1388" s="4" t="n">
        <v>0</v>
      </c>
      <c r="AE1388" s="4" t="n">
        <v>0</v>
      </c>
      <c r="AF1388" s="4" t="n">
        <v>0</v>
      </c>
      <c r="AG1388" s="4" t="n">
        <v>0</v>
      </c>
      <c r="AH1388" s="4" t="n">
        <v>0</v>
      </c>
      <c r="AI1388" s="4" t="n">
        <v>1</v>
      </c>
      <c r="AJ1388" s="4" t="n">
        <v>0</v>
      </c>
      <c r="AK1388" s="4" t="n">
        <v>0</v>
      </c>
      <c r="AL1388" s="4" t="n">
        <v>494</v>
      </c>
      <c r="AM1388" s="5" t="n">
        <v>42548</v>
      </c>
      <c r="AN1388" s="3" t="n">
        <f aca="false">MONTH(AM1388)</f>
        <v>6</v>
      </c>
      <c r="AO1388" s="3" t="str">
        <f aca="false">TEXT(AM1388,"mmmm")</f>
        <v>June</v>
      </c>
    </row>
    <row r="1389" customFormat="false" ht="12.75" hidden="true" customHeight="false" outlineLevel="0" collapsed="false">
      <c r="A1389" s="3" t="n">
        <v>1388</v>
      </c>
      <c r="B1389" s="4" t="n">
        <v>43142</v>
      </c>
      <c r="C1389" s="4" t="n">
        <v>16</v>
      </c>
      <c r="E1389" s="4" t="n">
        <v>1</v>
      </c>
      <c r="F1389" s="4" t="n">
        <v>1</v>
      </c>
      <c r="G1389" s="4" t="n">
        <v>84</v>
      </c>
      <c r="H1389" s="4" t="n">
        <v>5</v>
      </c>
      <c r="I1389" s="4" t="n">
        <v>1</v>
      </c>
      <c r="J1389" s="4" t="n">
        <v>7</v>
      </c>
      <c r="K1389" s="4" t="n">
        <v>2</v>
      </c>
      <c r="L1389" s="4" t="n">
        <v>1</v>
      </c>
      <c r="M1389" s="4" t="n">
        <v>4</v>
      </c>
      <c r="N1389" s="4" t="n">
        <v>1</v>
      </c>
      <c r="O1389" s="4" t="n">
        <v>1</v>
      </c>
      <c r="P1389" s="4" t="n">
        <v>0</v>
      </c>
      <c r="Q1389" s="4" t="n">
        <v>2</v>
      </c>
      <c r="R1389" s="4" t="n">
        <v>7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51</v>
      </c>
      <c r="AA1389" s="4" t="str">
        <f aca="false">IF(AND(Z1389 &lt; 36, Z1389&gt;23), "24-35",
IF(AND(Z1389 &lt; 51, Z1389&gt;35), "36-50",
IF(AND(Z1389 &lt; 66, Z1389&gt;50), "51-65",
IF(Z1389&gt;65, "66+", "?"))))</f>
        <v>51-65</v>
      </c>
      <c r="AB1389" s="4" t="n">
        <v>2290</v>
      </c>
      <c r="AC1389" s="4" t="n">
        <v>0</v>
      </c>
      <c r="AD1389" s="4" t="n">
        <v>1</v>
      </c>
      <c r="AE1389" s="4" t="n">
        <v>0</v>
      </c>
      <c r="AF1389" s="4" t="n">
        <v>0</v>
      </c>
      <c r="AG1389" s="4" t="n">
        <v>0</v>
      </c>
      <c r="AH1389" s="4" t="n">
        <v>0</v>
      </c>
      <c r="AI1389" s="4" t="n">
        <v>0</v>
      </c>
      <c r="AJ1389" s="4" t="n">
        <v>1</v>
      </c>
      <c r="AK1389" s="4" t="n">
        <v>0</v>
      </c>
      <c r="AL1389" s="4" t="n">
        <v>12</v>
      </c>
      <c r="AM1389" s="5" t="n">
        <v>42559</v>
      </c>
      <c r="AN1389" s="3" t="n">
        <f aca="false">MONTH(AM1389)</f>
        <v>7</v>
      </c>
      <c r="AO1389" s="3" t="str">
        <f aca="false">TEXT(AM1389,"mmmm")</f>
        <v>July</v>
      </c>
    </row>
    <row r="1390" customFormat="false" ht="12.75" hidden="false" customHeight="false" outlineLevel="0" collapsed="false">
      <c r="A1390" s="3" t="n">
        <v>1389</v>
      </c>
      <c r="B1390" s="4" t="n">
        <v>42720</v>
      </c>
      <c r="C1390" s="4" t="n">
        <v>542</v>
      </c>
      <c r="D1390" s="4" t="n">
        <f aca="false">C1390*100/B1390</f>
        <v>1.2687265917603</v>
      </c>
      <c r="E1390" s="4" t="n">
        <v>1</v>
      </c>
      <c r="F1390" s="4" t="n">
        <v>1</v>
      </c>
      <c r="G1390" s="4" t="n">
        <v>9</v>
      </c>
      <c r="H1390" s="4" t="n">
        <v>392</v>
      </c>
      <c r="I1390" s="4" t="n">
        <v>5</v>
      </c>
      <c r="J1390" s="4" t="n">
        <v>91</v>
      </c>
      <c r="K1390" s="4" t="n">
        <v>28</v>
      </c>
      <c r="L1390" s="4" t="n">
        <v>26</v>
      </c>
      <c r="M1390" s="4" t="n">
        <v>112</v>
      </c>
      <c r="N1390" s="4" t="n">
        <v>8</v>
      </c>
      <c r="O1390" s="4" t="n">
        <v>7</v>
      </c>
      <c r="P1390" s="4" t="n">
        <v>3</v>
      </c>
      <c r="Q1390" s="4" t="n">
        <v>7</v>
      </c>
      <c r="R1390" s="4" t="n">
        <v>8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1</v>
      </c>
      <c r="Z1390" s="4" t="n">
        <v>55</v>
      </c>
      <c r="AA1390" s="4" t="str">
        <f aca="false">IF(AND(Z1390 &lt; 36, Z1390&gt;23), "24-35",
IF(AND(Z1390 &lt; 51, Z1390&gt;35), "36-50",
IF(AND(Z1390 &lt; 66, Z1390&gt;50), "51-65",
IF(Z1390&gt;65, "66+", "?"))))</f>
        <v>51-65</v>
      </c>
      <c r="AB1390" s="4" t="n">
        <v>2590</v>
      </c>
      <c r="AC1390" s="4" t="n">
        <v>0</v>
      </c>
      <c r="AD1390" s="4" t="n">
        <v>0</v>
      </c>
      <c r="AE1390" s="4" t="n">
        <v>1</v>
      </c>
      <c r="AF1390" s="4" t="n">
        <v>0</v>
      </c>
      <c r="AG1390" s="4" t="n">
        <v>0</v>
      </c>
      <c r="AH1390" s="4" t="n">
        <v>0</v>
      </c>
      <c r="AI1390" s="4" t="n">
        <v>1</v>
      </c>
      <c r="AJ1390" s="4" t="n">
        <v>0</v>
      </c>
      <c r="AK1390" s="4" t="n">
        <v>0</v>
      </c>
      <c r="AL1390" s="4" t="n">
        <v>430</v>
      </c>
      <c r="AM1390" s="5" t="n">
        <v>42259</v>
      </c>
      <c r="AN1390" s="3" t="n">
        <f aca="false">MONTH(AM1390)</f>
        <v>9</v>
      </c>
      <c r="AO1390" s="3" t="str">
        <f aca="false">TEXT(AM1390,"mmmm")</f>
        <v>September</v>
      </c>
    </row>
    <row r="1391" customFormat="false" ht="12.75" hidden="true" customHeight="false" outlineLevel="0" collapsed="false">
      <c r="A1391" s="3" t="n">
        <v>1390</v>
      </c>
      <c r="B1391" s="4" t="n">
        <v>34412</v>
      </c>
      <c r="C1391" s="4" t="n">
        <v>154</v>
      </c>
      <c r="E1391" s="4" t="n">
        <v>1</v>
      </c>
      <c r="F1391" s="4" t="n">
        <v>0</v>
      </c>
      <c r="G1391" s="4" t="n">
        <v>62</v>
      </c>
      <c r="H1391" s="4" t="n">
        <v>52</v>
      </c>
      <c r="I1391" s="4" t="n">
        <v>12</v>
      </c>
      <c r="J1391" s="4" t="n">
        <v>50</v>
      </c>
      <c r="K1391" s="4" t="n">
        <v>4</v>
      </c>
      <c r="L1391" s="4" t="n">
        <v>36</v>
      </c>
      <c r="M1391" s="4" t="n">
        <v>55</v>
      </c>
      <c r="N1391" s="4" t="n">
        <v>3</v>
      </c>
      <c r="O1391" s="4" t="n">
        <v>5</v>
      </c>
      <c r="P1391" s="4" t="n">
        <v>0</v>
      </c>
      <c r="Q1391" s="4" t="n">
        <v>3</v>
      </c>
      <c r="R1391" s="4" t="n">
        <v>9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30</v>
      </c>
      <c r="AA1391" s="4" t="str">
        <f aca="false">IF(AND(Z1391 &lt; 36, Z1391&gt;23), "24-35",
IF(AND(Z1391 &lt; 51, Z1391&gt;35), "36-50",
IF(AND(Z1391 &lt; 66, Z1391&gt;50), "51-65",
IF(Z1391&gt;65, "66+", "?"))))</f>
        <v>24-35</v>
      </c>
      <c r="AB1391" s="4" t="n">
        <v>2660</v>
      </c>
      <c r="AC1391" s="4" t="n">
        <v>0</v>
      </c>
      <c r="AD1391" s="4" t="n">
        <v>0</v>
      </c>
      <c r="AE1391" s="4" t="n">
        <v>1</v>
      </c>
      <c r="AF1391" s="4" t="n">
        <v>0</v>
      </c>
      <c r="AG1391" s="4" t="n">
        <v>0</v>
      </c>
      <c r="AH1391" s="4" t="n">
        <v>0</v>
      </c>
      <c r="AI1391" s="4" t="n">
        <v>1</v>
      </c>
      <c r="AJ1391" s="4" t="n">
        <v>0</v>
      </c>
      <c r="AK1391" s="4" t="n">
        <v>0</v>
      </c>
      <c r="AL1391" s="4" t="n">
        <v>99</v>
      </c>
      <c r="AM1391" s="5" t="n">
        <v>42189</v>
      </c>
      <c r="AN1391" s="3" t="n">
        <f aca="false">MONTH(AM1391)</f>
        <v>7</v>
      </c>
      <c r="AO1391" s="3" t="str">
        <f aca="false">TEXT(AM1391,"mmmm")</f>
        <v>July</v>
      </c>
    </row>
    <row r="1392" customFormat="false" ht="12.75" hidden="true" customHeight="false" outlineLevel="0" collapsed="false">
      <c r="A1392" s="3" t="n">
        <v>1391</v>
      </c>
      <c r="B1392" s="4" t="n">
        <v>57537</v>
      </c>
      <c r="C1392" s="4" t="n">
        <v>445</v>
      </c>
      <c r="E1392" s="4" t="n">
        <v>1</v>
      </c>
      <c r="F1392" s="4" t="n">
        <v>0</v>
      </c>
      <c r="G1392" s="4" t="n">
        <v>83</v>
      </c>
      <c r="H1392" s="4" t="n">
        <v>191</v>
      </c>
      <c r="I1392" s="4" t="n">
        <v>56</v>
      </c>
      <c r="J1392" s="4" t="n">
        <v>139</v>
      </c>
      <c r="K1392" s="4" t="n">
        <v>51</v>
      </c>
      <c r="L1392" s="4" t="n">
        <v>8</v>
      </c>
      <c r="M1392" s="4" t="n">
        <v>100</v>
      </c>
      <c r="N1392" s="4" t="n">
        <v>4</v>
      </c>
      <c r="O1392" s="4" t="n">
        <v>4</v>
      </c>
      <c r="P1392" s="4" t="n">
        <v>3</v>
      </c>
      <c r="Q1392" s="4" t="n">
        <v>8</v>
      </c>
      <c r="R1392" s="4" t="n">
        <v>4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41</v>
      </c>
      <c r="AA1392" s="4" t="str">
        <f aca="false">IF(AND(Z1392 &lt; 36, Z1392&gt;23), "24-35",
IF(AND(Z1392 &lt; 51, Z1392&gt;35), "36-50",
IF(AND(Z1392 &lt; 66, Z1392&gt;50), "51-65",
IF(Z1392&gt;65, "66+", "?"))))</f>
        <v>36-50</v>
      </c>
      <c r="AB1392" s="4" t="n">
        <v>2543</v>
      </c>
      <c r="AC1392" s="4" t="n">
        <v>0</v>
      </c>
      <c r="AD1392" s="4" t="n">
        <v>0</v>
      </c>
      <c r="AE1392" s="4" t="n">
        <v>1</v>
      </c>
      <c r="AF1392" s="4" t="n">
        <v>0</v>
      </c>
      <c r="AG1392" s="4" t="n">
        <v>0</v>
      </c>
      <c r="AH1392" s="4" t="n">
        <v>0</v>
      </c>
      <c r="AI1392" s="4" t="n">
        <v>1</v>
      </c>
      <c r="AJ1392" s="4" t="n">
        <v>0</v>
      </c>
      <c r="AK1392" s="4" t="n">
        <v>0</v>
      </c>
      <c r="AL1392" s="4" t="n">
        <v>345</v>
      </c>
      <c r="AM1392" s="5" t="n">
        <v>42306</v>
      </c>
      <c r="AN1392" s="3" t="n">
        <f aca="false">MONTH(AM1392)</f>
        <v>10</v>
      </c>
      <c r="AO1392" s="3" t="str">
        <f aca="false">TEXT(AM1392,"mmmm")</f>
        <v>October</v>
      </c>
    </row>
    <row r="1393" customFormat="false" ht="12.75" hidden="true" customHeight="false" outlineLevel="0" collapsed="false">
      <c r="A1393" s="3" t="n">
        <v>1392</v>
      </c>
      <c r="B1393" s="4" t="n">
        <v>22634</v>
      </c>
      <c r="C1393" s="4" t="n">
        <v>50</v>
      </c>
      <c r="E1393" s="4" t="n">
        <v>0</v>
      </c>
      <c r="F1393" s="4" t="n">
        <v>0</v>
      </c>
      <c r="G1393" s="4" t="n">
        <v>47</v>
      </c>
      <c r="H1393" s="4" t="n">
        <v>2</v>
      </c>
      <c r="I1393" s="4" t="n">
        <v>23</v>
      </c>
      <c r="J1393" s="4" t="n">
        <v>11</v>
      </c>
      <c r="K1393" s="4" t="n">
        <v>8</v>
      </c>
      <c r="L1393" s="4" t="n">
        <v>6</v>
      </c>
      <c r="M1393" s="4" t="n">
        <v>46</v>
      </c>
      <c r="N1393" s="4" t="n">
        <v>1</v>
      </c>
      <c r="O1393" s="4" t="n">
        <v>2</v>
      </c>
      <c r="P1393" s="4" t="n">
        <v>1</v>
      </c>
      <c r="Q1393" s="4" t="n">
        <v>2</v>
      </c>
      <c r="R1393" s="4" t="n">
        <v>8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54</v>
      </c>
      <c r="AA1393" s="4" t="str">
        <f aca="false">IF(AND(Z1393 &lt; 36, Z1393&gt;23), "24-35",
IF(AND(Z1393 &lt; 51, Z1393&gt;35), "36-50",
IF(AND(Z1393 &lt; 66, Z1393&gt;50), "51-65",
IF(Z1393&gt;65, "66+", "?"))))</f>
        <v>51-65</v>
      </c>
      <c r="AB1393" s="4" t="n">
        <v>2688</v>
      </c>
      <c r="AC1393" s="4" t="n">
        <v>0</v>
      </c>
      <c r="AD1393" s="4" t="n">
        <v>0</v>
      </c>
      <c r="AE1393" s="4" t="n">
        <v>0</v>
      </c>
      <c r="AF1393" s="4" t="n">
        <v>1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4</v>
      </c>
      <c r="AM1393" s="5" t="n">
        <v>42161</v>
      </c>
      <c r="AN1393" s="3" t="n">
        <f aca="false">MONTH(AM1393)</f>
        <v>6</v>
      </c>
      <c r="AO1393" s="3" t="str">
        <f aca="false">TEXT(AM1393,"mmmm")</f>
        <v>June</v>
      </c>
    </row>
    <row r="1394" customFormat="false" ht="12.75" hidden="true" customHeight="false" outlineLevel="0" collapsed="false">
      <c r="A1394" s="3" t="n">
        <v>1393</v>
      </c>
      <c r="B1394" s="4" t="n">
        <v>51315</v>
      </c>
      <c r="C1394" s="4" t="n">
        <v>181</v>
      </c>
      <c r="E1394" s="4" t="n">
        <v>0</v>
      </c>
      <c r="F1394" s="4" t="n">
        <v>0</v>
      </c>
      <c r="G1394" s="4" t="n">
        <v>45</v>
      </c>
      <c r="H1394" s="4" t="n">
        <v>68</v>
      </c>
      <c r="I1394" s="4" t="n">
        <v>28</v>
      </c>
      <c r="J1394" s="4" t="n">
        <v>39</v>
      </c>
      <c r="K1394" s="4" t="n">
        <v>16</v>
      </c>
      <c r="L1394" s="4" t="n">
        <v>30</v>
      </c>
      <c r="M1394" s="4" t="n">
        <v>41</v>
      </c>
      <c r="N1394" s="4" t="n">
        <v>1</v>
      </c>
      <c r="O1394" s="4" t="n">
        <v>2</v>
      </c>
      <c r="P1394" s="4" t="n">
        <v>2</v>
      </c>
      <c r="Q1394" s="4" t="n">
        <v>5</v>
      </c>
      <c r="R1394" s="4" t="n">
        <v>2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  <c r="X1394" s="4" t="n">
        <v>0</v>
      </c>
      <c r="Y1394" s="4" t="n">
        <v>0</v>
      </c>
      <c r="Z1394" s="4" t="n">
        <v>72</v>
      </c>
      <c r="AA1394" s="4" t="str">
        <f aca="false">IF(AND(Z1394 &lt; 36, Z1394&gt;23), "24-35",
IF(AND(Z1394 &lt; 51, Z1394&gt;35), "36-50",
IF(AND(Z1394 &lt; 66, Z1394&gt;50), "51-65",
IF(Z1394&gt;65, "66+", "?"))))</f>
        <v>66+</v>
      </c>
      <c r="AB1394" s="4" t="n">
        <v>2285</v>
      </c>
      <c r="AC1394" s="4" t="n">
        <v>0</v>
      </c>
      <c r="AD1394" s="4" t="n">
        <v>0</v>
      </c>
      <c r="AE1394" s="4" t="n">
        <v>0</v>
      </c>
      <c r="AF1394" s="4" t="n">
        <v>1</v>
      </c>
      <c r="AG1394" s="4" t="n">
        <v>0</v>
      </c>
      <c r="AH1394" s="4" t="n">
        <v>0</v>
      </c>
      <c r="AI1394" s="4" t="n">
        <v>1</v>
      </c>
      <c r="AJ1394" s="4" t="n">
        <v>0</v>
      </c>
      <c r="AK1394" s="4" t="n">
        <v>0</v>
      </c>
      <c r="AL1394" s="4" t="n">
        <v>140</v>
      </c>
      <c r="AM1394" s="5" t="n">
        <v>42564</v>
      </c>
      <c r="AN1394" s="3" t="n">
        <f aca="false">MONTH(AM1394)</f>
        <v>7</v>
      </c>
      <c r="AO1394" s="3" t="str">
        <f aca="false">TEXT(AM1394,"mmmm")</f>
        <v>July</v>
      </c>
    </row>
    <row r="1395" customFormat="false" ht="12.75" hidden="true" customHeight="false" outlineLevel="0" collapsed="false">
      <c r="A1395" s="3" t="n">
        <v>1394</v>
      </c>
      <c r="B1395" s="4" t="n">
        <v>36026</v>
      </c>
      <c r="C1395" s="4" t="n">
        <v>44</v>
      </c>
      <c r="E1395" s="4" t="n">
        <v>2</v>
      </c>
      <c r="F1395" s="4" t="n">
        <v>1</v>
      </c>
      <c r="G1395" s="4" t="n">
        <v>34</v>
      </c>
      <c r="H1395" s="4" t="n">
        <v>20</v>
      </c>
      <c r="I1395" s="4" t="n">
        <v>4</v>
      </c>
      <c r="J1395" s="4" t="n">
        <v>10</v>
      </c>
      <c r="K1395" s="4" t="n">
        <v>6</v>
      </c>
      <c r="L1395" s="4" t="n">
        <v>4</v>
      </c>
      <c r="M1395" s="4" t="n">
        <v>17</v>
      </c>
      <c r="N1395" s="4" t="n">
        <v>2</v>
      </c>
      <c r="O1395" s="4" t="n">
        <v>2</v>
      </c>
      <c r="P1395" s="4" t="n">
        <v>0</v>
      </c>
      <c r="Q1395" s="4" t="n">
        <v>3</v>
      </c>
      <c r="R1395" s="4" t="n">
        <v>6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48</v>
      </c>
      <c r="AA1395" s="4" t="str">
        <f aca="false">IF(AND(Z1395 &lt; 36, Z1395&gt;23), "24-35",
IF(AND(Z1395 &lt; 51, Z1395&gt;35), "36-50",
IF(AND(Z1395 &lt; 66, Z1395&gt;50), "51-65",
IF(Z1395&gt;65, "66+", "?"))))</f>
        <v>36-50</v>
      </c>
      <c r="AB1395" s="4" t="n">
        <v>2264</v>
      </c>
      <c r="AC1395" s="4" t="n">
        <v>0</v>
      </c>
      <c r="AD1395" s="4" t="n">
        <v>1</v>
      </c>
      <c r="AE1395" s="4" t="n">
        <v>0</v>
      </c>
      <c r="AF1395" s="4" t="n">
        <v>0</v>
      </c>
      <c r="AG1395" s="4" t="n">
        <v>0</v>
      </c>
      <c r="AH1395" s="4" t="n">
        <v>0</v>
      </c>
      <c r="AI1395" s="4" t="n">
        <v>1</v>
      </c>
      <c r="AJ1395" s="4" t="n">
        <v>0</v>
      </c>
      <c r="AK1395" s="4" t="n">
        <v>0</v>
      </c>
      <c r="AL1395" s="4" t="n">
        <v>27</v>
      </c>
      <c r="AM1395" s="5" t="n">
        <v>42585</v>
      </c>
      <c r="AN1395" s="3" t="n">
        <f aca="false">MONTH(AM1395)</f>
        <v>8</v>
      </c>
      <c r="AO1395" s="3" t="str">
        <f aca="false">TEXT(AM1395,"mmmm")</f>
        <v>August</v>
      </c>
    </row>
    <row r="1396" customFormat="false" ht="12.75" hidden="true" customHeight="false" outlineLevel="0" collapsed="false">
      <c r="A1396" s="3" t="n">
        <v>1395</v>
      </c>
      <c r="B1396" s="4" t="n">
        <v>24639</v>
      </c>
      <c r="C1396" s="4" t="n">
        <v>43</v>
      </c>
      <c r="E1396" s="4" t="n">
        <v>1</v>
      </c>
      <c r="F1396" s="4" t="n">
        <v>1</v>
      </c>
      <c r="G1396" s="4" t="n">
        <v>3</v>
      </c>
      <c r="H1396" s="4" t="n">
        <v>20</v>
      </c>
      <c r="I1396" s="4" t="n">
        <v>3</v>
      </c>
      <c r="J1396" s="4" t="n">
        <v>16</v>
      </c>
      <c r="K1396" s="4" t="n">
        <v>0</v>
      </c>
      <c r="L1396" s="4" t="n">
        <v>4</v>
      </c>
      <c r="M1396" s="4" t="n">
        <v>1</v>
      </c>
      <c r="N1396" s="4" t="n">
        <v>3</v>
      </c>
      <c r="O1396" s="4" t="n">
        <v>2</v>
      </c>
      <c r="P1396" s="4" t="n">
        <v>0</v>
      </c>
      <c r="Q1396" s="4" t="n">
        <v>4</v>
      </c>
      <c r="R1396" s="4" t="n">
        <v>6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47</v>
      </c>
      <c r="AA1396" s="4" t="str">
        <f aca="false">IF(AND(Z1396 &lt; 36, Z1396&gt;23), "24-35",
IF(AND(Z1396 &lt; 51, Z1396&gt;35), "36-50",
IF(AND(Z1396 &lt; 66, Z1396&gt;50), "51-65",
IF(Z1396&gt;65, "66+", "?"))))</f>
        <v>36-50</v>
      </c>
      <c r="AB1396" s="4" t="n">
        <v>2311</v>
      </c>
      <c r="AC1396" s="4" t="n">
        <v>0</v>
      </c>
      <c r="AD1396" s="4" t="n">
        <v>1</v>
      </c>
      <c r="AE1396" s="4" t="n">
        <v>0</v>
      </c>
      <c r="AF1396" s="4" t="n">
        <v>0</v>
      </c>
      <c r="AG1396" s="4" t="n">
        <v>0</v>
      </c>
      <c r="AH1396" s="4" t="n">
        <v>0</v>
      </c>
      <c r="AI1396" s="4" t="n">
        <v>1</v>
      </c>
      <c r="AJ1396" s="4" t="n">
        <v>0</v>
      </c>
      <c r="AK1396" s="4" t="n">
        <v>0</v>
      </c>
      <c r="AL1396" s="4" t="n">
        <v>42</v>
      </c>
      <c r="AM1396" s="5" t="n">
        <v>42538</v>
      </c>
      <c r="AN1396" s="3" t="n">
        <f aca="false">MONTH(AM1396)</f>
        <v>6</v>
      </c>
      <c r="AO1396" s="3" t="str">
        <f aca="false">TEXT(AM1396,"mmmm")</f>
        <v>June</v>
      </c>
    </row>
    <row r="1397" customFormat="false" ht="12.75" hidden="true" customHeight="false" outlineLevel="0" collapsed="false">
      <c r="A1397" s="3" t="n">
        <v>1396</v>
      </c>
      <c r="B1397" s="4" t="n">
        <v>34578</v>
      </c>
      <c r="C1397" s="4" t="n">
        <v>8</v>
      </c>
      <c r="E1397" s="4" t="n">
        <v>2</v>
      </c>
      <c r="F1397" s="4" t="n">
        <v>1</v>
      </c>
      <c r="G1397" s="4" t="n">
        <v>1</v>
      </c>
      <c r="H1397" s="4" t="n">
        <v>7</v>
      </c>
      <c r="I1397" s="4" t="n">
        <v>0</v>
      </c>
      <c r="J1397" s="4" t="n">
        <v>1</v>
      </c>
      <c r="K1397" s="4" t="n">
        <v>0</v>
      </c>
      <c r="L1397" s="4" t="n">
        <v>0</v>
      </c>
      <c r="M1397" s="4" t="n">
        <v>0</v>
      </c>
      <c r="N1397" s="4" t="n">
        <v>1</v>
      </c>
      <c r="O1397" s="4" t="n">
        <v>1</v>
      </c>
      <c r="P1397" s="4" t="n">
        <v>0</v>
      </c>
      <c r="Q1397" s="4" t="n">
        <v>2</v>
      </c>
      <c r="R1397" s="4" t="n">
        <v>6</v>
      </c>
      <c r="S1397" s="4" t="n">
        <v>0</v>
      </c>
      <c r="T1397" s="4" t="n">
        <v>0</v>
      </c>
      <c r="U1397" s="4" t="n">
        <v>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48</v>
      </c>
      <c r="AA1397" s="4" t="str">
        <f aca="false">IF(AND(Z1397 &lt; 36, Z1397&gt;23), "24-35",
IF(AND(Z1397 &lt; 51, Z1397&gt;35), "36-50",
IF(AND(Z1397 &lt; 66, Z1397&gt;50), "51-65",
IF(Z1397&gt;65, "66+", "?"))))</f>
        <v>36-50</v>
      </c>
      <c r="AB1397" s="4" t="n">
        <v>2238</v>
      </c>
      <c r="AC1397" s="4" t="n">
        <v>0</v>
      </c>
      <c r="AD1397" s="4" t="n">
        <v>0</v>
      </c>
      <c r="AE1397" s="4" t="n">
        <v>0</v>
      </c>
      <c r="AF1397" s="4" t="n">
        <v>1</v>
      </c>
      <c r="AG1397" s="4" t="n">
        <v>0</v>
      </c>
      <c r="AH1397" s="4" t="n">
        <v>0</v>
      </c>
      <c r="AI1397" s="4" t="n">
        <v>0</v>
      </c>
      <c r="AJ1397" s="4" t="n">
        <v>0</v>
      </c>
      <c r="AK1397" s="4" t="n">
        <v>1</v>
      </c>
      <c r="AL1397" s="4" t="n">
        <v>8</v>
      </c>
      <c r="AM1397" s="5" t="n">
        <v>42611</v>
      </c>
      <c r="AN1397" s="3" t="n">
        <f aca="false">MONTH(AM1397)</f>
        <v>8</v>
      </c>
      <c r="AO1397" s="3" t="str">
        <f aca="false">TEXT(AM1397,"mmmm")</f>
        <v>August</v>
      </c>
    </row>
    <row r="1398" customFormat="false" ht="12.75" hidden="true" customHeight="false" outlineLevel="0" collapsed="false">
      <c r="A1398" s="3" t="n">
        <v>1397</v>
      </c>
      <c r="B1398" s="4" t="n">
        <v>65704</v>
      </c>
      <c r="C1398" s="4" t="n">
        <v>571</v>
      </c>
      <c r="E1398" s="4" t="n">
        <v>0</v>
      </c>
      <c r="F1398" s="4" t="n">
        <v>0</v>
      </c>
      <c r="G1398" s="4" t="n">
        <v>18</v>
      </c>
      <c r="H1398" s="4" t="n">
        <v>279</v>
      </c>
      <c r="I1398" s="4" t="n">
        <v>172</v>
      </c>
      <c r="J1398" s="4" t="n">
        <v>74</v>
      </c>
      <c r="K1398" s="4" t="n">
        <v>38</v>
      </c>
      <c r="L1398" s="4" t="n">
        <v>8</v>
      </c>
      <c r="M1398" s="4" t="n">
        <v>246</v>
      </c>
      <c r="N1398" s="4" t="n">
        <v>1</v>
      </c>
      <c r="O1398" s="4" t="n">
        <v>2</v>
      </c>
      <c r="P1398" s="4" t="n">
        <v>10</v>
      </c>
      <c r="Q1398" s="4" t="n">
        <v>10</v>
      </c>
      <c r="R1398" s="4" t="n">
        <v>1</v>
      </c>
      <c r="S1398" s="4" t="n">
        <v>0</v>
      </c>
      <c r="T1398" s="4" t="n">
        <v>0</v>
      </c>
      <c r="U1398" s="4" t="n">
        <v>0</v>
      </c>
      <c r="V1398" s="4" t="n">
        <v>0</v>
      </c>
      <c r="W1398" s="4" t="n">
        <v>0</v>
      </c>
      <c r="X1398" s="4" t="n">
        <v>0</v>
      </c>
      <c r="Y1398" s="4" t="n">
        <v>0</v>
      </c>
      <c r="Z1398" s="4" t="n">
        <v>48</v>
      </c>
      <c r="AA1398" s="4" t="str">
        <f aca="false">IF(AND(Z1398 &lt; 36, Z1398&gt;23), "24-35",
IF(AND(Z1398 &lt; 51, Z1398&gt;35), "36-50",
IF(AND(Z1398 &lt; 66, Z1398&gt;50), "51-65",
IF(Z1398&gt;65, "66+", "?"))))</f>
        <v>36-50</v>
      </c>
      <c r="AB1398" s="4" t="n">
        <v>2418</v>
      </c>
      <c r="AC1398" s="4" t="n">
        <v>0</v>
      </c>
      <c r="AD1398" s="4" t="n">
        <v>0</v>
      </c>
      <c r="AE1398" s="4" t="n">
        <v>1</v>
      </c>
      <c r="AF1398" s="4" t="n">
        <v>0</v>
      </c>
      <c r="AG1398" s="4" t="n">
        <v>0</v>
      </c>
      <c r="AH1398" s="4" t="n">
        <v>1</v>
      </c>
      <c r="AI1398" s="4" t="n">
        <v>0</v>
      </c>
      <c r="AJ1398" s="4" t="n">
        <v>0</v>
      </c>
      <c r="AK1398" s="4" t="n">
        <v>0</v>
      </c>
      <c r="AL1398" s="4" t="n">
        <v>325</v>
      </c>
      <c r="AM1398" s="5" t="n">
        <v>42431</v>
      </c>
      <c r="AN1398" s="3" t="n">
        <f aca="false">MONTH(AM1398)</f>
        <v>3</v>
      </c>
      <c r="AO1398" s="3" t="str">
        <f aca="false">TEXT(AM1398,"mmmm")</f>
        <v>March</v>
      </c>
    </row>
    <row r="1399" customFormat="false" ht="12.75" hidden="true" customHeight="false" outlineLevel="0" collapsed="false">
      <c r="A1399" s="3" t="n">
        <v>1398</v>
      </c>
      <c r="B1399" s="4" t="n">
        <v>63810</v>
      </c>
      <c r="C1399" s="4" t="n">
        <v>1270</v>
      </c>
      <c r="E1399" s="4" t="n">
        <v>0</v>
      </c>
      <c r="F1399" s="4" t="n">
        <v>1</v>
      </c>
      <c r="G1399" s="4" t="n">
        <v>45</v>
      </c>
      <c r="H1399" s="4" t="n">
        <v>977</v>
      </c>
      <c r="I1399" s="4" t="n">
        <v>12</v>
      </c>
      <c r="J1399" s="4" t="n">
        <v>253</v>
      </c>
      <c r="K1399" s="4" t="n">
        <v>16</v>
      </c>
      <c r="L1399" s="4" t="n">
        <v>12</v>
      </c>
      <c r="M1399" s="4" t="n">
        <v>101</v>
      </c>
      <c r="N1399" s="4" t="n">
        <v>4</v>
      </c>
      <c r="O1399" s="4" t="n">
        <v>4</v>
      </c>
      <c r="P1399" s="4" t="n">
        <v>3</v>
      </c>
      <c r="Q1399" s="4" t="n">
        <v>12</v>
      </c>
      <c r="R1399" s="4" t="n">
        <v>8</v>
      </c>
      <c r="S1399" s="4" t="n">
        <v>0</v>
      </c>
      <c r="T1399" s="4" t="n">
        <v>0</v>
      </c>
      <c r="U1399" s="4" t="n">
        <v>0</v>
      </c>
      <c r="V1399" s="4" t="n">
        <v>1</v>
      </c>
      <c r="W1399" s="4" t="n">
        <v>0</v>
      </c>
      <c r="X1399" s="4" t="n">
        <v>0</v>
      </c>
      <c r="Y1399" s="4" t="n">
        <v>0</v>
      </c>
      <c r="Z1399" s="4" t="n">
        <v>54</v>
      </c>
      <c r="AA1399" s="4" t="str">
        <f aca="false">IF(AND(Z1399 &lt; 36, Z1399&gt;23), "24-35",
IF(AND(Z1399 &lt; 51, Z1399&gt;35), "36-50",
IF(AND(Z1399 &lt; 66, Z1399&gt;50), "51-65",
IF(Z1399&gt;65, "66+", "?"))))</f>
        <v>51-65</v>
      </c>
      <c r="AB1399" s="4" t="n">
        <v>2754</v>
      </c>
      <c r="AC1399" s="4" t="n">
        <v>0</v>
      </c>
      <c r="AD1399" s="4" t="n">
        <v>0</v>
      </c>
      <c r="AE1399" s="4" t="n">
        <v>1</v>
      </c>
      <c r="AF1399" s="4" t="n">
        <v>0</v>
      </c>
      <c r="AG1399" s="4" t="n">
        <v>0</v>
      </c>
      <c r="AH1399" s="4" t="n">
        <v>0</v>
      </c>
      <c r="AI1399" s="4" t="n">
        <v>1</v>
      </c>
      <c r="AJ1399" s="4" t="n">
        <v>0</v>
      </c>
      <c r="AK1399" s="4" t="n">
        <v>0</v>
      </c>
      <c r="AL1399" s="4" t="n">
        <v>1169</v>
      </c>
      <c r="AM1399" s="5" t="n">
        <v>42095</v>
      </c>
      <c r="AN1399" s="3" t="n">
        <f aca="false">MONTH(AM1399)</f>
        <v>4</v>
      </c>
      <c r="AO1399" s="3" t="str">
        <f aca="false">TEXT(AM1399,"mmmm")</f>
        <v>April</v>
      </c>
    </row>
    <row r="1400" customFormat="false" ht="12.75" hidden="true" customHeight="false" outlineLevel="0" collapsed="false">
      <c r="A1400" s="3" t="n">
        <v>1399</v>
      </c>
      <c r="B1400" s="4" t="n">
        <v>54132</v>
      </c>
      <c r="C1400" s="4" t="n">
        <v>39</v>
      </c>
      <c r="E1400" s="4" t="n">
        <v>0</v>
      </c>
      <c r="F1400" s="4" t="n">
        <v>1</v>
      </c>
      <c r="G1400" s="4" t="n">
        <v>81</v>
      </c>
      <c r="H1400" s="4" t="n">
        <v>30</v>
      </c>
      <c r="I1400" s="4" t="n">
        <v>1</v>
      </c>
      <c r="J1400" s="4" t="n">
        <v>8</v>
      </c>
      <c r="K1400" s="4" t="n">
        <v>0</v>
      </c>
      <c r="L1400" s="4" t="n">
        <v>0</v>
      </c>
      <c r="M1400" s="4" t="n">
        <v>3</v>
      </c>
      <c r="N1400" s="4" t="n">
        <v>1</v>
      </c>
      <c r="O1400" s="4" t="n">
        <v>1</v>
      </c>
      <c r="P1400" s="4" t="n">
        <v>0</v>
      </c>
      <c r="Q1400" s="4" t="n">
        <v>3</v>
      </c>
      <c r="R1400" s="4" t="n">
        <v>7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51</v>
      </c>
      <c r="AA1400" s="4" t="str">
        <f aca="false">IF(AND(Z1400 &lt; 36, Z1400&gt;23), "24-35",
IF(AND(Z1400 &lt; 51, Z1400&gt;35), "36-50",
IF(AND(Z1400 &lt; 66, Z1400&gt;50), "51-65",
IF(Z1400&gt;65, "66+", "?"))))</f>
        <v>51-65</v>
      </c>
      <c r="AB1400" s="4" t="n">
        <v>2292</v>
      </c>
      <c r="AC1400" s="4" t="n">
        <v>0</v>
      </c>
      <c r="AD1400" s="4" t="n">
        <v>0</v>
      </c>
      <c r="AE1400" s="4" t="n">
        <v>0</v>
      </c>
      <c r="AF1400" s="4" t="n">
        <v>1</v>
      </c>
      <c r="AG1400" s="4" t="n">
        <v>0</v>
      </c>
      <c r="AH1400" s="4" t="n">
        <v>0</v>
      </c>
      <c r="AI1400" s="4" t="n">
        <v>0</v>
      </c>
      <c r="AJ1400" s="4" t="n">
        <v>0</v>
      </c>
      <c r="AK1400" s="4" t="n">
        <v>1</v>
      </c>
      <c r="AL1400" s="4" t="n">
        <v>36</v>
      </c>
      <c r="AM1400" s="5" t="n">
        <v>42557</v>
      </c>
      <c r="AN1400" s="3" t="n">
        <f aca="false">MONTH(AM1400)</f>
        <v>7</v>
      </c>
      <c r="AO1400" s="3" t="str">
        <f aca="false">TEXT(AM1400,"mmmm")</f>
        <v>July</v>
      </c>
    </row>
    <row r="1401" customFormat="false" ht="12.75" hidden="true" customHeight="false" outlineLevel="0" collapsed="false">
      <c r="A1401" s="3" t="n">
        <v>1400</v>
      </c>
      <c r="B1401" s="4" t="n">
        <v>18690</v>
      </c>
      <c r="C1401" s="4" t="n">
        <v>41</v>
      </c>
      <c r="E1401" s="4" t="n">
        <v>0</v>
      </c>
      <c r="F1401" s="4" t="n">
        <v>0</v>
      </c>
      <c r="G1401" s="4" t="n">
        <v>77</v>
      </c>
      <c r="H1401" s="4" t="n">
        <v>6</v>
      </c>
      <c r="I1401" s="4" t="n">
        <v>1</v>
      </c>
      <c r="J1401" s="4" t="n">
        <v>7</v>
      </c>
      <c r="K1401" s="4" t="n">
        <v>23</v>
      </c>
      <c r="L1401" s="4" t="n">
        <v>4</v>
      </c>
      <c r="M1401" s="4" t="n">
        <v>19</v>
      </c>
      <c r="N1401" s="4" t="n">
        <v>1</v>
      </c>
      <c r="O1401" s="4" t="n">
        <v>1</v>
      </c>
      <c r="P1401" s="4" t="n">
        <v>1</v>
      </c>
      <c r="Q1401" s="4" t="n">
        <v>2</v>
      </c>
      <c r="R1401" s="4" t="n">
        <v>8</v>
      </c>
      <c r="S1401" s="4" t="n">
        <v>0</v>
      </c>
      <c r="T1401" s="4" t="n">
        <v>0</v>
      </c>
      <c r="U1401" s="4" t="n">
        <v>0</v>
      </c>
      <c r="V1401" s="4" t="n">
        <v>0</v>
      </c>
      <c r="W1401" s="4" t="n">
        <v>0</v>
      </c>
      <c r="X1401" s="4" t="n">
        <v>0</v>
      </c>
      <c r="Y1401" s="4" t="n">
        <v>0</v>
      </c>
      <c r="Z1401" s="4" t="n">
        <v>61</v>
      </c>
      <c r="AA1401" s="4" t="str">
        <f aca="false">IF(AND(Z1401 &lt; 36, Z1401&gt;23), "24-35",
IF(AND(Z1401 &lt; 51, Z1401&gt;35), "36-50",
IF(AND(Z1401 &lt; 66, Z1401&gt;50), "51-65",
IF(Z1401&gt;65, "66+", "?"))))</f>
        <v>51-65</v>
      </c>
      <c r="AB1401" s="4" t="n">
        <v>2707</v>
      </c>
      <c r="AC1401" s="4" t="n">
        <v>0</v>
      </c>
      <c r="AD1401" s="4" t="n">
        <v>1</v>
      </c>
      <c r="AE1401" s="4" t="n">
        <v>0</v>
      </c>
      <c r="AF1401" s="4" t="n">
        <v>0</v>
      </c>
      <c r="AG1401" s="4" t="n">
        <v>0</v>
      </c>
      <c r="AH1401" s="4" t="n">
        <v>0</v>
      </c>
      <c r="AI1401" s="4" t="n">
        <v>1</v>
      </c>
      <c r="AJ1401" s="4" t="n">
        <v>0</v>
      </c>
      <c r="AK1401" s="4" t="n">
        <v>0</v>
      </c>
      <c r="AL1401" s="4" t="n">
        <v>22</v>
      </c>
      <c r="AM1401" s="5" t="n">
        <v>42142</v>
      </c>
      <c r="AN1401" s="3" t="n">
        <f aca="false">MONTH(AM1401)</f>
        <v>5</v>
      </c>
      <c r="AO1401" s="3" t="str">
        <f aca="false">TEXT(AM1401,"mmmm")</f>
        <v>May</v>
      </c>
    </row>
    <row r="1402" customFormat="false" ht="12.75" hidden="true" customHeight="false" outlineLevel="0" collapsed="false">
      <c r="A1402" s="3" t="n">
        <v>1401</v>
      </c>
      <c r="B1402" s="4" t="n">
        <v>28164</v>
      </c>
      <c r="C1402" s="4" t="n">
        <v>66</v>
      </c>
      <c r="E1402" s="4" t="n">
        <v>1</v>
      </c>
      <c r="F1402" s="4" t="n">
        <v>0</v>
      </c>
      <c r="G1402" s="4" t="n">
        <v>23</v>
      </c>
      <c r="H1402" s="4" t="n">
        <v>3</v>
      </c>
      <c r="I1402" s="4" t="n">
        <v>18</v>
      </c>
      <c r="J1402" s="4" t="n">
        <v>26</v>
      </c>
      <c r="K1402" s="4" t="n">
        <v>11</v>
      </c>
      <c r="L1402" s="4" t="n">
        <v>8</v>
      </c>
      <c r="M1402" s="4" t="n">
        <v>12</v>
      </c>
      <c r="N1402" s="4" t="n">
        <v>3</v>
      </c>
      <c r="O1402" s="4" t="n">
        <v>2</v>
      </c>
      <c r="P1402" s="4" t="n">
        <v>0</v>
      </c>
      <c r="Q1402" s="4" t="n">
        <v>4</v>
      </c>
      <c r="R1402" s="4" t="n">
        <v>7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50</v>
      </c>
      <c r="AA1402" s="4" t="str">
        <f aca="false">IF(AND(Z1402 &lt; 36, Z1402&gt;23), "24-35",
IF(AND(Z1402 &lt; 51, Z1402&gt;35), "36-50",
IF(AND(Z1402 &lt; 66, Z1402&gt;50), "51-65",
IF(Z1402&gt;65, "66+", "?"))))</f>
        <v>36-50</v>
      </c>
      <c r="AB1402" s="4" t="n">
        <v>2580</v>
      </c>
      <c r="AC1402" s="4" t="n">
        <v>0</v>
      </c>
      <c r="AD1402" s="4" t="n">
        <v>1</v>
      </c>
      <c r="AE1402" s="4" t="n">
        <v>0</v>
      </c>
      <c r="AF1402" s="4" t="n">
        <v>0</v>
      </c>
      <c r="AG1402" s="4" t="n">
        <v>0</v>
      </c>
      <c r="AH1402" s="4" t="n">
        <v>0</v>
      </c>
      <c r="AI1402" s="4" t="n">
        <v>1</v>
      </c>
      <c r="AJ1402" s="4" t="n">
        <v>0</v>
      </c>
      <c r="AK1402" s="4" t="n">
        <v>0</v>
      </c>
      <c r="AL1402" s="4" t="n">
        <v>54</v>
      </c>
      <c r="AM1402" s="5" t="n">
        <v>42269</v>
      </c>
      <c r="AN1402" s="3" t="n">
        <f aca="false">MONTH(AM1402)</f>
        <v>9</v>
      </c>
      <c r="AO1402" s="3" t="str">
        <f aca="false">TEXT(AM1402,"mmmm")</f>
        <v>September</v>
      </c>
    </row>
    <row r="1403" customFormat="false" ht="12.75" hidden="true" customHeight="false" outlineLevel="0" collapsed="false">
      <c r="A1403" s="3" t="n">
        <v>1402</v>
      </c>
      <c r="B1403" s="4" t="n">
        <v>34596</v>
      </c>
      <c r="C1403" s="4" t="n">
        <v>16</v>
      </c>
      <c r="E1403" s="4" t="n">
        <v>1</v>
      </c>
      <c r="F1403" s="4" t="n">
        <v>0</v>
      </c>
      <c r="G1403" s="4" t="n">
        <v>48</v>
      </c>
      <c r="H1403" s="4" t="n">
        <v>14</v>
      </c>
      <c r="I1403" s="4" t="n">
        <v>0</v>
      </c>
      <c r="J1403" s="4" t="n">
        <v>2</v>
      </c>
      <c r="K1403" s="4" t="n">
        <v>0</v>
      </c>
      <c r="L1403" s="4" t="n">
        <v>0</v>
      </c>
      <c r="M1403" s="4" t="n">
        <v>7</v>
      </c>
      <c r="N1403" s="4" t="n">
        <v>1</v>
      </c>
      <c r="O1403" s="4" t="n">
        <v>1</v>
      </c>
      <c r="P1403" s="4" t="n">
        <v>0</v>
      </c>
      <c r="Q1403" s="4" t="n">
        <v>2</v>
      </c>
      <c r="R1403" s="4" t="n">
        <v>8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46</v>
      </c>
      <c r="AA1403" s="4" t="str">
        <f aca="false">IF(AND(Z1403 &lt; 36, Z1403&gt;23), "24-35",
IF(AND(Z1403 &lt; 51, Z1403&gt;35), "36-50",
IF(AND(Z1403 &lt; 66, Z1403&gt;50), "51-65",
IF(Z1403&gt;65, "66+", "?"))))</f>
        <v>36-50</v>
      </c>
      <c r="AB1403" s="4" t="n">
        <v>2601</v>
      </c>
      <c r="AC1403" s="4" t="n">
        <v>0</v>
      </c>
      <c r="AD1403" s="4" t="n">
        <v>1</v>
      </c>
      <c r="AE1403" s="4" t="n">
        <v>0</v>
      </c>
      <c r="AF1403" s="4" t="n">
        <v>0</v>
      </c>
      <c r="AG1403" s="4" t="n">
        <v>0</v>
      </c>
      <c r="AH1403" s="4" t="n">
        <v>0</v>
      </c>
      <c r="AI1403" s="4" t="n">
        <v>0</v>
      </c>
      <c r="AJ1403" s="4" t="n">
        <v>0</v>
      </c>
      <c r="AK1403" s="4" t="n">
        <v>1</v>
      </c>
      <c r="AL1403" s="4" t="n">
        <v>9</v>
      </c>
      <c r="AM1403" s="5" t="n">
        <v>42248</v>
      </c>
      <c r="AN1403" s="3" t="n">
        <f aca="false">MONTH(AM1403)</f>
        <v>9</v>
      </c>
      <c r="AO1403" s="3" t="str">
        <f aca="false">TEXT(AM1403,"mmmm")</f>
        <v>September</v>
      </c>
    </row>
    <row r="1404" customFormat="false" ht="12.75" hidden="true" customHeight="false" outlineLevel="0" collapsed="false">
      <c r="A1404" s="3" t="n">
        <v>1403</v>
      </c>
      <c r="B1404" s="4" t="n">
        <v>43269</v>
      </c>
      <c r="C1404" s="4" t="n">
        <v>18</v>
      </c>
      <c r="E1404" s="4" t="n">
        <v>1</v>
      </c>
      <c r="F1404" s="4" t="n">
        <v>0</v>
      </c>
      <c r="G1404" s="4" t="n">
        <v>61</v>
      </c>
      <c r="H1404" s="4" t="n">
        <v>10</v>
      </c>
      <c r="I1404" s="4" t="n">
        <v>1</v>
      </c>
      <c r="J1404" s="4" t="n">
        <v>7</v>
      </c>
      <c r="K1404" s="4" t="n">
        <v>0</v>
      </c>
      <c r="L1404" s="4" t="n">
        <v>0</v>
      </c>
      <c r="M1404" s="4" t="n">
        <v>1</v>
      </c>
      <c r="N1404" s="4" t="n">
        <v>1</v>
      </c>
      <c r="O1404" s="4" t="n">
        <v>1</v>
      </c>
      <c r="P1404" s="4" t="n">
        <v>0</v>
      </c>
      <c r="Q1404" s="4" t="n">
        <v>2</v>
      </c>
      <c r="R1404" s="4" t="n">
        <v>8</v>
      </c>
      <c r="S1404" s="4" t="n">
        <v>0</v>
      </c>
      <c r="T1404" s="4" t="n">
        <v>0</v>
      </c>
      <c r="U1404" s="4" t="n">
        <v>0</v>
      </c>
      <c r="V1404" s="4" t="n">
        <v>0</v>
      </c>
      <c r="W1404" s="4" t="n">
        <v>0</v>
      </c>
      <c r="X1404" s="4" t="n">
        <v>0</v>
      </c>
      <c r="Y1404" s="4" t="n">
        <v>0</v>
      </c>
      <c r="Z1404" s="4" t="n">
        <v>48</v>
      </c>
      <c r="AA1404" s="4" t="str">
        <f aca="false">IF(AND(Z1404 &lt; 36, Z1404&gt;23), "24-35",
IF(AND(Z1404 &lt; 51, Z1404&gt;35), "36-50",
IF(AND(Z1404 &lt; 66, Z1404&gt;50), "51-65",
IF(Z1404&gt;65, "66+", "?"))))</f>
        <v>36-50</v>
      </c>
      <c r="AB1404" s="4" t="n">
        <v>2445</v>
      </c>
      <c r="AC1404" s="4" t="n">
        <v>0</v>
      </c>
      <c r="AD1404" s="4" t="n">
        <v>1</v>
      </c>
      <c r="AE1404" s="4" t="n">
        <v>0</v>
      </c>
      <c r="AF1404" s="4" t="n">
        <v>0</v>
      </c>
      <c r="AG1404" s="4" t="n">
        <v>0</v>
      </c>
      <c r="AH1404" s="4" t="n">
        <v>0</v>
      </c>
      <c r="AI1404" s="4" t="n">
        <v>0</v>
      </c>
      <c r="AJ1404" s="4" t="n">
        <v>0</v>
      </c>
      <c r="AK1404" s="4" t="n">
        <v>1</v>
      </c>
      <c r="AL1404" s="4" t="n">
        <v>17</v>
      </c>
      <c r="AM1404" s="5" t="n">
        <v>42404</v>
      </c>
      <c r="AN1404" s="3" t="n">
        <f aca="false">MONTH(AM1404)</f>
        <v>2</v>
      </c>
      <c r="AO1404" s="3" t="str">
        <f aca="false">TEXT(AM1404,"mmmm")</f>
        <v>February</v>
      </c>
    </row>
    <row r="1405" customFormat="false" ht="12.75" hidden="true" customHeight="false" outlineLevel="0" collapsed="false">
      <c r="A1405" s="3" t="n">
        <v>1404</v>
      </c>
      <c r="B1405" s="4" t="n">
        <v>38741</v>
      </c>
      <c r="C1405" s="4" t="n">
        <v>48</v>
      </c>
      <c r="E1405" s="4" t="n">
        <v>1</v>
      </c>
      <c r="F1405" s="4" t="n">
        <v>1</v>
      </c>
      <c r="G1405" s="4" t="n">
        <v>60</v>
      </c>
      <c r="H1405" s="4" t="n">
        <v>7</v>
      </c>
      <c r="I1405" s="4" t="n">
        <v>10</v>
      </c>
      <c r="J1405" s="4" t="n">
        <v>17</v>
      </c>
      <c r="K1405" s="4" t="n">
        <v>8</v>
      </c>
      <c r="L1405" s="4" t="n">
        <v>6</v>
      </c>
      <c r="M1405" s="4" t="n">
        <v>13</v>
      </c>
      <c r="N1405" s="4" t="n">
        <v>2</v>
      </c>
      <c r="O1405" s="4" t="n">
        <v>2</v>
      </c>
      <c r="P1405" s="4" t="n">
        <v>0</v>
      </c>
      <c r="Q1405" s="4" t="n">
        <v>3</v>
      </c>
      <c r="R1405" s="4" t="n">
        <v>7</v>
      </c>
      <c r="S1405" s="4" t="n">
        <v>0</v>
      </c>
      <c r="T1405" s="4" t="n">
        <v>0</v>
      </c>
      <c r="U1405" s="4" t="n">
        <v>0</v>
      </c>
      <c r="V1405" s="4" t="n">
        <v>0</v>
      </c>
      <c r="W1405" s="4" t="n">
        <v>0</v>
      </c>
      <c r="X1405" s="4" t="n">
        <v>0</v>
      </c>
      <c r="Y1405" s="4" t="n">
        <v>0</v>
      </c>
      <c r="Z1405" s="4" t="n">
        <v>62</v>
      </c>
      <c r="AA1405" s="4" t="str">
        <f aca="false">IF(AND(Z1405 &lt; 36, Z1405&gt;23), "24-35",
IF(AND(Z1405 &lt; 51, Z1405&gt;35), "36-50",
IF(AND(Z1405 &lt; 66, Z1405&gt;50), "51-65",
IF(Z1405&gt;65, "66+", "?"))))</f>
        <v>51-65</v>
      </c>
      <c r="AB1405" s="4" t="n">
        <v>2250</v>
      </c>
      <c r="AC1405" s="4" t="n">
        <v>0</v>
      </c>
      <c r="AD1405" s="4" t="n">
        <v>0</v>
      </c>
      <c r="AE1405" s="4" t="n">
        <v>1</v>
      </c>
      <c r="AF1405" s="4" t="n">
        <v>0</v>
      </c>
      <c r="AG1405" s="4" t="n">
        <v>0</v>
      </c>
      <c r="AH1405" s="4" t="n">
        <v>1</v>
      </c>
      <c r="AI1405" s="4" t="n">
        <v>0</v>
      </c>
      <c r="AJ1405" s="4" t="n">
        <v>0</v>
      </c>
      <c r="AK1405" s="4" t="n">
        <v>0</v>
      </c>
      <c r="AL1405" s="4" t="n">
        <v>35</v>
      </c>
      <c r="AM1405" s="5" t="n">
        <v>42599</v>
      </c>
      <c r="AN1405" s="3" t="n">
        <f aca="false">MONTH(AM1405)</f>
        <v>8</v>
      </c>
      <c r="AO1405" s="3" t="str">
        <f aca="false">TEXT(AM1405,"mmmm")</f>
        <v>August</v>
      </c>
    </row>
    <row r="1406" customFormat="false" ht="12.75" hidden="true" customHeight="false" outlineLevel="0" collapsed="false">
      <c r="A1406" s="3" t="n">
        <v>1405</v>
      </c>
      <c r="B1406" s="4" t="n">
        <v>31907</v>
      </c>
      <c r="C1406" s="4" t="n">
        <v>375</v>
      </c>
      <c r="E1406" s="4" t="n">
        <v>0</v>
      </c>
      <c r="F1406" s="4" t="n">
        <v>0</v>
      </c>
      <c r="G1406" s="4" t="n">
        <v>75</v>
      </c>
      <c r="H1406" s="4" t="n">
        <v>33</v>
      </c>
      <c r="I1406" s="4" t="n">
        <v>87</v>
      </c>
      <c r="J1406" s="4" t="n">
        <v>64</v>
      </c>
      <c r="K1406" s="4" t="n">
        <v>175</v>
      </c>
      <c r="L1406" s="4" t="n">
        <v>16</v>
      </c>
      <c r="M1406" s="4" t="n">
        <v>74</v>
      </c>
      <c r="N1406" s="4" t="n">
        <v>1</v>
      </c>
      <c r="O1406" s="4" t="n">
        <v>6</v>
      </c>
      <c r="P1406" s="4" t="n">
        <v>1</v>
      </c>
      <c r="Q1406" s="4" t="n">
        <v>6</v>
      </c>
      <c r="R1406" s="4" t="n">
        <v>7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48</v>
      </c>
      <c r="AA1406" s="4" t="str">
        <f aca="false">IF(AND(Z1406 &lt; 36, Z1406&gt;23), "24-35",
IF(AND(Z1406 &lt; 51, Z1406&gt;35), "36-50",
IF(AND(Z1406 &lt; 66, Z1406&gt;50), "51-65",
IF(Z1406&gt;65, "66+", "?"))))</f>
        <v>36-50</v>
      </c>
      <c r="AB1406" s="4" t="n">
        <v>2641</v>
      </c>
      <c r="AC1406" s="4" t="n">
        <v>0</v>
      </c>
      <c r="AD1406" s="4" t="n">
        <v>0</v>
      </c>
      <c r="AE1406" s="4" t="n">
        <v>1</v>
      </c>
      <c r="AF1406" s="4" t="n">
        <v>0</v>
      </c>
      <c r="AG1406" s="4" t="n">
        <v>0</v>
      </c>
      <c r="AH1406" s="4" t="n">
        <v>0</v>
      </c>
      <c r="AI1406" s="4" t="n">
        <v>1</v>
      </c>
      <c r="AJ1406" s="4" t="n">
        <v>0</v>
      </c>
      <c r="AK1406" s="4" t="n">
        <v>0</v>
      </c>
      <c r="AL1406" s="4" t="n">
        <v>301</v>
      </c>
      <c r="AM1406" s="5" t="n">
        <v>42208</v>
      </c>
      <c r="AN1406" s="3" t="n">
        <f aca="false">MONTH(AM1406)</f>
        <v>7</v>
      </c>
      <c r="AO1406" s="3" t="str">
        <f aca="false">TEXT(AM1406,"mmmm")</f>
        <v>July</v>
      </c>
    </row>
    <row r="1407" customFormat="false" ht="12.75" hidden="true" customHeight="false" outlineLevel="0" collapsed="false">
      <c r="A1407" s="3" t="n">
        <v>1406</v>
      </c>
      <c r="B1407" s="4" t="n">
        <v>27100</v>
      </c>
      <c r="C1407" s="4" t="n">
        <v>27</v>
      </c>
      <c r="E1407" s="4" t="n">
        <v>1</v>
      </c>
      <c r="F1407" s="4" t="n">
        <v>0</v>
      </c>
      <c r="G1407" s="4" t="n">
        <v>64</v>
      </c>
      <c r="H1407" s="4" t="n">
        <v>12</v>
      </c>
      <c r="I1407" s="4" t="n">
        <v>0</v>
      </c>
      <c r="J1407" s="4" t="n">
        <v>13</v>
      </c>
      <c r="K1407" s="4" t="n">
        <v>2</v>
      </c>
      <c r="L1407" s="4" t="n">
        <v>0</v>
      </c>
      <c r="M1407" s="4" t="n">
        <v>10</v>
      </c>
      <c r="N1407" s="4" t="n">
        <v>1</v>
      </c>
      <c r="O1407" s="4" t="n">
        <v>1</v>
      </c>
      <c r="P1407" s="4" t="n">
        <v>0</v>
      </c>
      <c r="Q1407" s="4" t="n">
        <v>3</v>
      </c>
      <c r="R1407" s="4" t="n">
        <v>7</v>
      </c>
      <c r="S1407" s="4" t="n">
        <v>0</v>
      </c>
      <c r="T1407" s="4" t="n">
        <v>0</v>
      </c>
      <c r="U1407" s="4" t="n">
        <v>0</v>
      </c>
      <c r="V1407" s="4" t="n">
        <v>0</v>
      </c>
      <c r="W1407" s="4" t="n">
        <v>0</v>
      </c>
      <c r="X1407" s="4" t="n">
        <v>0</v>
      </c>
      <c r="Y1407" s="4" t="n">
        <v>0</v>
      </c>
      <c r="Z1407" s="4" t="n">
        <v>37</v>
      </c>
      <c r="AA1407" s="4" t="str">
        <f aca="false">IF(AND(Z1407 &lt; 36, Z1407&gt;23), "24-35",
IF(AND(Z1407 &lt; 51, Z1407&gt;35), "36-50",
IF(AND(Z1407 &lt; 66, Z1407&gt;50), "51-65",
IF(Z1407&gt;65, "66+", "?"))))</f>
        <v>36-50</v>
      </c>
      <c r="AB1407" s="4" t="n">
        <v>2609</v>
      </c>
      <c r="AC1407" s="4" t="n">
        <v>0</v>
      </c>
      <c r="AD1407" s="4" t="n">
        <v>1</v>
      </c>
      <c r="AE1407" s="4" t="n">
        <v>0</v>
      </c>
      <c r="AF1407" s="4" t="n">
        <v>0</v>
      </c>
      <c r="AG1407" s="4" t="n">
        <v>0</v>
      </c>
      <c r="AH1407" s="4" t="n">
        <v>0</v>
      </c>
      <c r="AI1407" s="4" t="n">
        <v>0</v>
      </c>
      <c r="AJ1407" s="4" t="n">
        <v>1</v>
      </c>
      <c r="AK1407" s="4" t="n">
        <v>0</v>
      </c>
      <c r="AL1407" s="4" t="n">
        <v>17</v>
      </c>
      <c r="AM1407" s="5" t="n">
        <v>42240</v>
      </c>
      <c r="AN1407" s="3" t="n">
        <f aca="false">MONTH(AM1407)</f>
        <v>8</v>
      </c>
      <c r="AO1407" s="3" t="str">
        <f aca="false">TEXT(AM1407,"mmmm")</f>
        <v>August</v>
      </c>
    </row>
    <row r="1408" customFormat="false" ht="12.75" hidden="true" customHeight="false" outlineLevel="0" collapsed="false">
      <c r="A1408" s="3" t="n">
        <v>1407</v>
      </c>
      <c r="B1408" s="4" t="n">
        <v>31163</v>
      </c>
      <c r="C1408" s="4" t="n">
        <v>28</v>
      </c>
      <c r="E1408" s="4" t="n">
        <v>1</v>
      </c>
      <c r="F1408" s="4" t="n">
        <v>0</v>
      </c>
      <c r="G1408" s="4" t="n">
        <v>54</v>
      </c>
      <c r="H1408" s="4" t="n">
        <v>2</v>
      </c>
      <c r="I1408" s="4" t="n">
        <v>3</v>
      </c>
      <c r="J1408" s="4" t="n">
        <v>10</v>
      </c>
      <c r="K1408" s="4" t="n">
        <v>11</v>
      </c>
      <c r="L1408" s="4" t="n">
        <v>2</v>
      </c>
      <c r="M1408" s="4" t="n">
        <v>10</v>
      </c>
      <c r="N1408" s="4" t="n">
        <v>1</v>
      </c>
      <c r="O1408" s="4" t="n">
        <v>1</v>
      </c>
      <c r="P1408" s="4" t="n">
        <v>0</v>
      </c>
      <c r="Q1408" s="4" t="n">
        <v>3</v>
      </c>
      <c r="R1408" s="4" t="n">
        <v>6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  <c r="X1408" s="4" t="n">
        <v>0</v>
      </c>
      <c r="Y1408" s="4" t="n">
        <v>0</v>
      </c>
      <c r="Z1408" s="4" t="n">
        <v>47</v>
      </c>
      <c r="AA1408" s="4" t="str">
        <f aca="false">IF(AND(Z1408 &lt; 36, Z1408&gt;23), "24-35",
IF(AND(Z1408 &lt; 51, Z1408&gt;35), "36-50",
IF(AND(Z1408 &lt; 66, Z1408&gt;50), "51-65",
IF(Z1408&gt;65, "66+", "?"))))</f>
        <v>36-50</v>
      </c>
      <c r="AB1408" s="4" t="n">
        <v>2295</v>
      </c>
      <c r="AC1408" s="4" t="n">
        <v>1</v>
      </c>
      <c r="AD1408" s="4" t="n">
        <v>0</v>
      </c>
      <c r="AE1408" s="4" t="n">
        <v>0</v>
      </c>
      <c r="AF1408" s="4" t="n">
        <v>0</v>
      </c>
      <c r="AG1408" s="4" t="n">
        <v>0</v>
      </c>
      <c r="AH1408" s="4" t="n">
        <v>1</v>
      </c>
      <c r="AI1408" s="4" t="n">
        <v>0</v>
      </c>
      <c r="AJ1408" s="4" t="n">
        <v>0</v>
      </c>
      <c r="AK1408" s="4" t="n">
        <v>0</v>
      </c>
      <c r="AL1408" s="4" t="n">
        <v>18</v>
      </c>
      <c r="AM1408" s="5" t="n">
        <v>42554</v>
      </c>
      <c r="AN1408" s="3" t="n">
        <f aca="false">MONTH(AM1408)</f>
        <v>7</v>
      </c>
      <c r="AO1408" s="3" t="str">
        <f aca="false">TEXT(AM1408,"mmmm")</f>
        <v>July</v>
      </c>
    </row>
    <row r="1409" customFormat="false" ht="12.75" hidden="true" customHeight="false" outlineLevel="0" collapsed="false">
      <c r="A1409" s="3" t="n">
        <v>1408</v>
      </c>
      <c r="B1409" s="4" t="n">
        <v>92533</v>
      </c>
      <c r="C1409" s="4" t="n">
        <v>1089</v>
      </c>
      <c r="E1409" s="4" t="n">
        <v>0</v>
      </c>
      <c r="F1409" s="4" t="n">
        <v>0</v>
      </c>
      <c r="G1409" s="4" t="n">
        <v>84</v>
      </c>
      <c r="H1409" s="4" t="n">
        <v>693</v>
      </c>
      <c r="I1409" s="4" t="n">
        <v>21</v>
      </c>
      <c r="J1409" s="4" t="n">
        <v>118</v>
      </c>
      <c r="K1409" s="4" t="n">
        <v>110</v>
      </c>
      <c r="L1409" s="4" t="n">
        <v>147</v>
      </c>
      <c r="M1409" s="4" t="n">
        <v>42</v>
      </c>
      <c r="N1409" s="4" t="n">
        <v>1</v>
      </c>
      <c r="O1409" s="4" t="n">
        <v>6</v>
      </c>
      <c r="P1409" s="4" t="n">
        <v>5</v>
      </c>
      <c r="Q1409" s="4" t="n">
        <v>11</v>
      </c>
      <c r="R1409" s="4" t="n">
        <v>2</v>
      </c>
      <c r="S1409" s="4" t="n">
        <v>1</v>
      </c>
      <c r="T1409" s="4" t="n">
        <v>0</v>
      </c>
      <c r="U1409" s="4" t="n">
        <v>0</v>
      </c>
      <c r="V1409" s="4" t="n">
        <v>0</v>
      </c>
      <c r="W1409" s="4" t="n">
        <v>1</v>
      </c>
      <c r="X1409" s="4" t="n">
        <v>0</v>
      </c>
      <c r="Y1409" s="4" t="n">
        <v>0</v>
      </c>
      <c r="Z1409" s="4" t="n">
        <v>35</v>
      </c>
      <c r="AA1409" s="4" t="str">
        <f aca="false">IF(AND(Z1409 &lt; 36, Z1409&gt;23), "24-35",
IF(AND(Z1409 &lt; 51, Z1409&gt;35), "36-50",
IF(AND(Z1409 &lt; 66, Z1409&gt;50), "51-65",
IF(Z1409&gt;65, "66+", "?"))))</f>
        <v>24-35</v>
      </c>
      <c r="AB1409" s="4" t="n">
        <v>2351</v>
      </c>
      <c r="AC1409" s="4" t="n">
        <v>0</v>
      </c>
      <c r="AD1409" s="4" t="n">
        <v>1</v>
      </c>
      <c r="AE1409" s="4" t="n">
        <v>0</v>
      </c>
      <c r="AF1409" s="4" t="n">
        <v>0</v>
      </c>
      <c r="AG1409" s="4" t="n">
        <v>0</v>
      </c>
      <c r="AH1409" s="4" t="n">
        <v>0</v>
      </c>
      <c r="AI1409" s="4" t="n">
        <v>1</v>
      </c>
      <c r="AJ1409" s="4" t="n">
        <v>0</v>
      </c>
      <c r="AK1409" s="4" t="n">
        <v>0</v>
      </c>
      <c r="AL1409" s="4" t="n">
        <v>1047</v>
      </c>
      <c r="AM1409" s="5" t="n">
        <v>42498</v>
      </c>
      <c r="AN1409" s="3" t="n">
        <f aca="false">MONTH(AM1409)</f>
        <v>5</v>
      </c>
      <c r="AO1409" s="3" t="str">
        <f aca="false">TEXT(AM1409,"mmmm")</f>
        <v>May</v>
      </c>
    </row>
    <row r="1410" customFormat="false" ht="12.75" hidden="true" customHeight="false" outlineLevel="0" collapsed="false">
      <c r="A1410" s="3" t="n">
        <v>1409</v>
      </c>
      <c r="B1410" s="4" t="n">
        <v>34853</v>
      </c>
      <c r="C1410" s="4" t="n">
        <v>32</v>
      </c>
      <c r="E1410" s="4" t="n">
        <v>1</v>
      </c>
      <c r="F1410" s="4" t="n">
        <v>1</v>
      </c>
      <c r="G1410" s="4" t="n">
        <v>75</v>
      </c>
      <c r="H1410" s="4" t="n">
        <v>9</v>
      </c>
      <c r="I1410" s="4" t="n">
        <v>3</v>
      </c>
      <c r="J1410" s="4" t="n">
        <v>15</v>
      </c>
      <c r="K1410" s="4" t="n">
        <v>2</v>
      </c>
      <c r="L1410" s="4" t="n">
        <v>3</v>
      </c>
      <c r="M1410" s="4" t="n">
        <v>2</v>
      </c>
      <c r="N1410" s="4" t="n">
        <v>2</v>
      </c>
      <c r="O1410" s="4" t="n">
        <v>2</v>
      </c>
      <c r="P1410" s="4" t="n">
        <v>0</v>
      </c>
      <c r="Q1410" s="4" t="n">
        <v>3</v>
      </c>
      <c r="R1410" s="4" t="n">
        <v>6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  <c r="X1410" s="4" t="n">
        <v>0</v>
      </c>
      <c r="Y1410" s="4" t="n">
        <v>0</v>
      </c>
      <c r="Z1410" s="4" t="n">
        <v>47</v>
      </c>
      <c r="AA1410" s="4" t="str">
        <f aca="false">IF(AND(Z1410 &lt; 36, Z1410&gt;23), "24-35",
IF(AND(Z1410 &lt; 51, Z1410&gt;35), "36-50",
IF(AND(Z1410 &lt; 66, Z1410&gt;50), "51-65",
IF(Z1410&gt;65, "66+", "?"))))</f>
        <v>36-50</v>
      </c>
      <c r="AB1410" s="4" t="n">
        <v>2347</v>
      </c>
      <c r="AC1410" s="4" t="n">
        <v>0</v>
      </c>
      <c r="AD1410" s="4" t="n">
        <v>0</v>
      </c>
      <c r="AE1410" s="4" t="n">
        <v>1</v>
      </c>
      <c r="AF1410" s="4" t="n">
        <v>0</v>
      </c>
      <c r="AG1410" s="4" t="n">
        <v>0</v>
      </c>
      <c r="AH1410" s="4" t="n">
        <v>0</v>
      </c>
      <c r="AI1410" s="4" t="n">
        <v>1</v>
      </c>
      <c r="AJ1410" s="4" t="n">
        <v>0</v>
      </c>
      <c r="AK1410" s="4" t="n">
        <v>0</v>
      </c>
      <c r="AL1410" s="4" t="n">
        <v>30</v>
      </c>
      <c r="AM1410" s="5" t="n">
        <v>42502</v>
      </c>
      <c r="AN1410" s="3" t="n">
        <f aca="false">MONTH(AM1410)</f>
        <v>5</v>
      </c>
      <c r="AO1410" s="3" t="str">
        <f aca="false">TEXT(AM1410,"mmmm")</f>
        <v>May</v>
      </c>
    </row>
    <row r="1411" customFormat="false" ht="12.75" hidden="true" customHeight="false" outlineLevel="0" collapsed="false">
      <c r="A1411" s="3" t="n">
        <v>1410</v>
      </c>
      <c r="B1411" s="4" t="n">
        <v>70844</v>
      </c>
      <c r="C1411" s="4" t="n">
        <v>292</v>
      </c>
      <c r="E1411" s="4" t="n">
        <v>1</v>
      </c>
      <c r="F1411" s="4" t="n">
        <v>1</v>
      </c>
      <c r="G1411" s="4" t="n">
        <v>16</v>
      </c>
      <c r="H1411" s="4" t="n">
        <v>129</v>
      </c>
      <c r="I1411" s="4" t="n">
        <v>26</v>
      </c>
      <c r="J1411" s="4" t="n">
        <v>67</v>
      </c>
      <c r="K1411" s="4" t="n">
        <v>3</v>
      </c>
      <c r="L1411" s="4" t="n">
        <v>67</v>
      </c>
      <c r="M1411" s="4" t="n">
        <v>2</v>
      </c>
      <c r="N1411" s="4" t="n">
        <v>5</v>
      </c>
      <c r="O1411" s="4" t="n">
        <v>6</v>
      </c>
      <c r="P1411" s="4" t="n">
        <v>1</v>
      </c>
      <c r="Q1411" s="4" t="n">
        <v>5</v>
      </c>
      <c r="R1411" s="4" t="n">
        <v>7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53</v>
      </c>
      <c r="AA1411" s="4" t="str">
        <f aca="false">IF(AND(Z1411 &lt; 36, Z1411&gt;23), "24-35",
IF(AND(Z1411 &lt; 51, Z1411&gt;35), "36-50",
IF(AND(Z1411 &lt; 66, Z1411&gt;50), "51-65",
IF(Z1411&gt;65, "66+", "?"))))</f>
        <v>51-65</v>
      </c>
      <c r="AB1411" s="4" t="n">
        <v>2401</v>
      </c>
      <c r="AC1411" s="4" t="n">
        <v>1</v>
      </c>
      <c r="AD1411" s="4" t="n">
        <v>0</v>
      </c>
      <c r="AE1411" s="4" t="n">
        <v>0</v>
      </c>
      <c r="AF1411" s="4" t="n">
        <v>0</v>
      </c>
      <c r="AG1411" s="4" t="n">
        <v>0</v>
      </c>
      <c r="AH1411" s="4" t="n">
        <v>0</v>
      </c>
      <c r="AI1411" s="4" t="n">
        <v>1</v>
      </c>
      <c r="AJ1411" s="4" t="n">
        <v>0</v>
      </c>
      <c r="AK1411" s="4" t="n">
        <v>0</v>
      </c>
      <c r="AL1411" s="4" t="n">
        <v>290</v>
      </c>
      <c r="AM1411" s="5" t="n">
        <v>42448</v>
      </c>
      <c r="AN1411" s="3" t="n">
        <f aca="false">MONTH(AM1411)</f>
        <v>3</v>
      </c>
      <c r="AO1411" s="3" t="str">
        <f aca="false">TEXT(AM1411,"mmmm")</f>
        <v>March</v>
      </c>
    </row>
    <row r="1412" customFormat="false" ht="12.75" hidden="true" customHeight="false" outlineLevel="0" collapsed="false">
      <c r="A1412" s="3" t="n">
        <v>1411</v>
      </c>
      <c r="B1412" s="4" t="n">
        <v>31086</v>
      </c>
      <c r="C1412" s="4" t="n">
        <v>32</v>
      </c>
      <c r="E1412" s="4" t="n">
        <v>1</v>
      </c>
      <c r="F1412" s="4" t="n">
        <v>1</v>
      </c>
      <c r="G1412" s="4" t="n">
        <v>79</v>
      </c>
      <c r="H1412" s="4" t="n">
        <v>16</v>
      </c>
      <c r="I1412" s="4" t="n">
        <v>2</v>
      </c>
      <c r="J1412" s="4" t="n">
        <v>11</v>
      </c>
      <c r="K1412" s="4" t="n">
        <v>3</v>
      </c>
      <c r="L1412" s="4" t="n">
        <v>0</v>
      </c>
      <c r="M1412" s="4" t="n">
        <v>16</v>
      </c>
      <c r="N1412" s="4" t="n">
        <v>2</v>
      </c>
      <c r="O1412" s="4" t="n">
        <v>1</v>
      </c>
      <c r="P1412" s="4" t="n">
        <v>1</v>
      </c>
      <c r="Q1412" s="4" t="n">
        <v>2</v>
      </c>
      <c r="R1412" s="4" t="n">
        <v>8</v>
      </c>
      <c r="S1412" s="4" t="n">
        <v>0</v>
      </c>
      <c r="T1412" s="4" t="n">
        <v>0</v>
      </c>
      <c r="U1412" s="4" t="n">
        <v>1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41</v>
      </c>
      <c r="AA1412" s="4" t="str">
        <f aca="false">IF(AND(Z1412 &lt; 36, Z1412&gt;23), "24-35",
IF(AND(Z1412 &lt; 51, Z1412&gt;35), "36-50",
IF(AND(Z1412 &lt; 66, Z1412&gt;50), "51-65",
IF(Z1412&gt;65, "66+", "?"))))</f>
        <v>36-50</v>
      </c>
      <c r="AB1412" s="4" t="n">
        <v>2580</v>
      </c>
      <c r="AC1412" s="4" t="n">
        <v>0</v>
      </c>
      <c r="AD1412" s="4" t="n">
        <v>1</v>
      </c>
      <c r="AE1412" s="4" t="n">
        <v>0</v>
      </c>
      <c r="AF1412" s="4" t="n">
        <v>0</v>
      </c>
      <c r="AG1412" s="4" t="n">
        <v>0</v>
      </c>
      <c r="AH1412" s="4" t="n">
        <v>1</v>
      </c>
      <c r="AI1412" s="4" t="n">
        <v>0</v>
      </c>
      <c r="AJ1412" s="4" t="n">
        <v>0</v>
      </c>
      <c r="AK1412" s="4" t="n">
        <v>0</v>
      </c>
      <c r="AL1412" s="4" t="n">
        <v>16</v>
      </c>
      <c r="AM1412" s="5" t="n">
        <v>42269</v>
      </c>
      <c r="AN1412" s="3" t="n">
        <f aca="false">MONTH(AM1412)</f>
        <v>9</v>
      </c>
      <c r="AO1412" s="3" t="str">
        <f aca="false">TEXT(AM1412,"mmmm")</f>
        <v>September</v>
      </c>
    </row>
    <row r="1413" customFormat="false" ht="12.75" hidden="true" customHeight="false" outlineLevel="0" collapsed="false">
      <c r="A1413" s="3" t="n">
        <v>1412</v>
      </c>
      <c r="B1413" s="4" t="n">
        <v>60544</v>
      </c>
      <c r="C1413" s="4" t="n">
        <v>254</v>
      </c>
      <c r="E1413" s="4" t="n">
        <v>1</v>
      </c>
      <c r="F1413" s="4" t="n">
        <v>1</v>
      </c>
      <c r="G1413" s="4" t="n">
        <v>92</v>
      </c>
      <c r="H1413" s="4" t="n">
        <v>201</v>
      </c>
      <c r="I1413" s="4" t="n">
        <v>2</v>
      </c>
      <c r="J1413" s="4" t="n">
        <v>43</v>
      </c>
      <c r="K1413" s="4" t="n">
        <v>3</v>
      </c>
      <c r="L1413" s="4" t="n">
        <v>5</v>
      </c>
      <c r="M1413" s="4" t="n">
        <v>35</v>
      </c>
      <c r="N1413" s="4" t="n">
        <v>4</v>
      </c>
      <c r="O1413" s="4" t="n">
        <v>5</v>
      </c>
      <c r="P1413" s="4" t="n">
        <v>1</v>
      </c>
      <c r="Q1413" s="4" t="n">
        <v>5</v>
      </c>
      <c r="R1413" s="4" t="n">
        <v>6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59</v>
      </c>
      <c r="AA1413" s="4" t="str">
        <f aca="false">IF(AND(Z1413 &lt; 36, Z1413&gt;23), "24-35",
IF(AND(Z1413 &lt; 51, Z1413&gt;35), "36-50",
IF(AND(Z1413 &lt; 66, Z1413&gt;50), "51-65",
IF(Z1413&gt;65, "66+", "?"))))</f>
        <v>51-65</v>
      </c>
      <c r="AB1413" s="4" t="n">
        <v>2832</v>
      </c>
      <c r="AC1413" s="4" t="n">
        <v>0</v>
      </c>
      <c r="AD1413" s="4" t="n">
        <v>1</v>
      </c>
      <c r="AE1413" s="4" t="n">
        <v>0</v>
      </c>
      <c r="AF1413" s="4" t="n">
        <v>0</v>
      </c>
      <c r="AG1413" s="4" t="n">
        <v>0</v>
      </c>
      <c r="AH1413" s="4" t="n">
        <v>0</v>
      </c>
      <c r="AI1413" s="4" t="n">
        <v>1</v>
      </c>
      <c r="AJ1413" s="4" t="n">
        <v>0</v>
      </c>
      <c r="AK1413" s="4" t="n">
        <v>0</v>
      </c>
      <c r="AL1413" s="4" t="n">
        <v>219</v>
      </c>
      <c r="AM1413" s="5" t="n">
        <v>42017</v>
      </c>
      <c r="AN1413" s="3" t="n">
        <f aca="false">MONTH(AM1413)</f>
        <v>1</v>
      </c>
      <c r="AO1413" s="3" t="str">
        <f aca="false">TEXT(AM1413,"mmmm")</f>
        <v>January</v>
      </c>
    </row>
    <row r="1414" customFormat="false" ht="12.75" hidden="true" customHeight="false" outlineLevel="0" collapsed="false">
      <c r="A1414" s="3" t="n">
        <v>1413</v>
      </c>
      <c r="B1414" s="4" t="n">
        <v>20491</v>
      </c>
      <c r="C1414" s="4" t="n">
        <v>20</v>
      </c>
      <c r="E1414" s="4" t="n">
        <v>0</v>
      </c>
      <c r="F1414" s="4" t="n">
        <v>0</v>
      </c>
      <c r="G1414" s="4" t="n">
        <v>16</v>
      </c>
      <c r="H1414" s="4" t="n">
        <v>5</v>
      </c>
      <c r="I1414" s="4" t="n">
        <v>4</v>
      </c>
      <c r="J1414" s="4" t="n">
        <v>5</v>
      </c>
      <c r="K1414" s="4" t="n">
        <v>4</v>
      </c>
      <c r="L1414" s="4" t="n">
        <v>2</v>
      </c>
      <c r="M1414" s="4" t="n">
        <v>10</v>
      </c>
      <c r="N1414" s="4" t="n">
        <v>1</v>
      </c>
      <c r="O1414" s="4" t="n">
        <v>0</v>
      </c>
      <c r="P1414" s="4" t="n">
        <v>1</v>
      </c>
      <c r="Q1414" s="4" t="n">
        <v>2</v>
      </c>
      <c r="R1414" s="4" t="n">
        <v>7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  <c r="X1414" s="4" t="n">
        <v>0</v>
      </c>
      <c r="Y1414" s="4" t="n">
        <v>0</v>
      </c>
      <c r="Z1414" s="4" t="n">
        <v>34</v>
      </c>
      <c r="AA1414" s="4" t="str">
        <f aca="false">IF(AND(Z1414 &lt; 36, Z1414&gt;23), "24-35",
IF(AND(Z1414 &lt; 51, Z1414&gt;35), "36-50",
IF(AND(Z1414 &lt; 66, Z1414&gt;50), "51-65",
IF(Z1414&gt;65, "66+", "?"))))</f>
        <v>24-35</v>
      </c>
      <c r="AB1414" s="4" t="n">
        <v>2679</v>
      </c>
      <c r="AC1414" s="4" t="n">
        <v>0</v>
      </c>
      <c r="AD1414" s="4" t="n">
        <v>0</v>
      </c>
      <c r="AE1414" s="4" t="n">
        <v>0</v>
      </c>
      <c r="AF1414" s="4" t="n">
        <v>1</v>
      </c>
      <c r="AG1414" s="4" t="n">
        <v>0</v>
      </c>
      <c r="AH1414" s="4" t="n">
        <v>1</v>
      </c>
      <c r="AI1414" s="4" t="n">
        <v>0</v>
      </c>
      <c r="AJ1414" s="4" t="n">
        <v>0</v>
      </c>
      <c r="AK1414" s="4" t="n">
        <v>0</v>
      </c>
      <c r="AL1414" s="4" t="n">
        <v>10</v>
      </c>
      <c r="AM1414" s="5" t="n">
        <v>42170</v>
      </c>
      <c r="AN1414" s="3" t="n">
        <f aca="false">MONTH(AM1414)</f>
        <v>6</v>
      </c>
      <c r="AO1414" s="3" t="str">
        <f aca="false">TEXT(AM1414,"mmmm")</f>
        <v>June</v>
      </c>
    </row>
    <row r="1415" customFormat="false" ht="12.75" hidden="true" customHeight="false" outlineLevel="0" collapsed="false">
      <c r="A1415" s="3" t="n">
        <v>1414</v>
      </c>
      <c r="B1415" s="4" t="n">
        <v>42523</v>
      </c>
      <c r="C1415" s="4" t="n">
        <v>90</v>
      </c>
      <c r="E1415" s="4" t="n">
        <v>0</v>
      </c>
      <c r="F1415" s="4" t="n">
        <v>0</v>
      </c>
      <c r="G1415" s="4" t="n">
        <v>96</v>
      </c>
      <c r="H1415" s="4" t="n">
        <v>14</v>
      </c>
      <c r="I1415" s="4" t="n">
        <v>36</v>
      </c>
      <c r="J1415" s="4" t="n">
        <v>11</v>
      </c>
      <c r="K1415" s="4" t="n">
        <v>3</v>
      </c>
      <c r="L1415" s="4" t="n">
        <v>26</v>
      </c>
      <c r="M1415" s="4" t="n">
        <v>35</v>
      </c>
      <c r="N1415" s="4" t="n">
        <v>1</v>
      </c>
      <c r="O1415" s="4" t="n">
        <v>1</v>
      </c>
      <c r="P1415" s="4" t="n">
        <v>1</v>
      </c>
      <c r="Q1415" s="4" t="n">
        <v>4</v>
      </c>
      <c r="R1415" s="4" t="n">
        <v>2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  <c r="X1415" s="4" t="n">
        <v>0</v>
      </c>
      <c r="Y1415" s="4" t="n">
        <v>0</v>
      </c>
      <c r="Z1415" s="4" t="n">
        <v>56</v>
      </c>
      <c r="AA1415" s="4" t="str">
        <f aca="false">IF(AND(Z1415 &lt; 36, Z1415&gt;23), "24-35",
IF(AND(Z1415 &lt; 51, Z1415&gt;35), "36-50",
IF(AND(Z1415 &lt; 66, Z1415&gt;50), "51-65",
IF(Z1415&gt;65, "66+", "?"))))</f>
        <v>51-65</v>
      </c>
      <c r="AB1415" s="4" t="n">
        <v>2226</v>
      </c>
      <c r="AC1415" s="4" t="n">
        <v>0</v>
      </c>
      <c r="AD1415" s="4" t="n">
        <v>1</v>
      </c>
      <c r="AE1415" s="4" t="n">
        <v>0</v>
      </c>
      <c r="AF1415" s="4" t="n">
        <v>0</v>
      </c>
      <c r="AG1415" s="4" t="n">
        <v>0</v>
      </c>
      <c r="AH1415" s="4" t="n">
        <v>0</v>
      </c>
      <c r="AI1415" s="4" t="n">
        <v>1</v>
      </c>
      <c r="AJ1415" s="4" t="n">
        <v>0</v>
      </c>
      <c r="AK1415" s="4" t="n">
        <v>0</v>
      </c>
      <c r="AL1415" s="4" t="n">
        <v>55</v>
      </c>
      <c r="AM1415" s="5" t="n">
        <v>42623</v>
      </c>
      <c r="AN1415" s="3" t="n">
        <f aca="false">MONTH(AM1415)</f>
        <v>9</v>
      </c>
      <c r="AO1415" s="3" t="str">
        <f aca="false">TEXT(AM1415,"mmmm")</f>
        <v>September</v>
      </c>
    </row>
    <row r="1416" customFormat="false" ht="12.75" hidden="true" customHeight="false" outlineLevel="0" collapsed="false">
      <c r="A1416" s="3" t="n">
        <v>1415</v>
      </c>
      <c r="B1416" s="4" t="n">
        <v>39922</v>
      </c>
      <c r="C1416" s="4" t="n">
        <v>120</v>
      </c>
      <c r="E1416" s="4" t="n">
        <v>1</v>
      </c>
      <c r="F1416" s="4" t="n">
        <v>0</v>
      </c>
      <c r="G1416" s="4" t="n">
        <v>30</v>
      </c>
      <c r="H1416" s="4" t="n">
        <v>29</v>
      </c>
      <c r="I1416" s="4" t="n">
        <v>12</v>
      </c>
      <c r="J1416" s="4" t="n">
        <v>59</v>
      </c>
      <c r="K1416" s="4" t="n">
        <v>19</v>
      </c>
      <c r="L1416" s="4" t="n">
        <v>1</v>
      </c>
      <c r="M1416" s="4" t="n">
        <v>36</v>
      </c>
      <c r="N1416" s="4" t="n">
        <v>2</v>
      </c>
      <c r="O1416" s="4" t="n">
        <v>3</v>
      </c>
      <c r="P1416" s="4" t="n">
        <v>0</v>
      </c>
      <c r="Q1416" s="4" t="n">
        <v>4</v>
      </c>
      <c r="R1416" s="4" t="n">
        <v>8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37</v>
      </c>
      <c r="AA1416" s="4" t="str">
        <f aca="false">IF(AND(Z1416 &lt; 36, Z1416&gt;23), "24-35",
IF(AND(Z1416 &lt; 51, Z1416&gt;35), "36-50",
IF(AND(Z1416 &lt; 66, Z1416&gt;50), "51-65",
IF(Z1416&gt;65, "66+", "?"))))</f>
        <v>36-50</v>
      </c>
      <c r="AB1416" s="4" t="n">
        <v>2659</v>
      </c>
      <c r="AC1416" s="4" t="n">
        <v>0</v>
      </c>
      <c r="AD1416" s="4" t="n">
        <v>1</v>
      </c>
      <c r="AE1416" s="4" t="n">
        <v>0</v>
      </c>
      <c r="AF1416" s="4" t="n">
        <v>0</v>
      </c>
      <c r="AG1416" s="4" t="n">
        <v>0</v>
      </c>
      <c r="AH1416" s="4" t="n">
        <v>0</v>
      </c>
      <c r="AI1416" s="4" t="n">
        <v>1</v>
      </c>
      <c r="AJ1416" s="4" t="n">
        <v>0</v>
      </c>
      <c r="AK1416" s="4" t="n">
        <v>0</v>
      </c>
      <c r="AL1416" s="4" t="n">
        <v>84</v>
      </c>
      <c r="AM1416" s="5" t="n">
        <v>42190</v>
      </c>
      <c r="AN1416" s="3" t="n">
        <f aca="false">MONTH(AM1416)</f>
        <v>7</v>
      </c>
      <c r="AO1416" s="3" t="str">
        <f aca="false">TEXT(AM1416,"mmmm")</f>
        <v>July</v>
      </c>
    </row>
    <row r="1417" customFormat="false" ht="12.75" hidden="true" customHeight="false" outlineLevel="0" collapsed="false">
      <c r="A1417" s="3" t="n">
        <v>1416</v>
      </c>
      <c r="B1417" s="4" t="n">
        <v>33402</v>
      </c>
      <c r="C1417" s="4" t="n">
        <v>62</v>
      </c>
      <c r="E1417" s="4" t="n">
        <v>1</v>
      </c>
      <c r="F1417" s="4" t="n">
        <v>1</v>
      </c>
      <c r="G1417" s="4" t="n">
        <v>60</v>
      </c>
      <c r="H1417" s="4" t="n">
        <v>26</v>
      </c>
      <c r="I1417" s="4" t="n">
        <v>2</v>
      </c>
      <c r="J1417" s="4" t="n">
        <v>19</v>
      </c>
      <c r="K1417" s="4" t="n">
        <v>10</v>
      </c>
      <c r="L1417" s="4" t="n">
        <v>5</v>
      </c>
      <c r="M1417" s="4" t="n">
        <v>8</v>
      </c>
      <c r="N1417" s="4" t="n">
        <v>3</v>
      </c>
      <c r="O1417" s="4" t="n">
        <v>2</v>
      </c>
      <c r="P1417" s="4" t="n">
        <v>1</v>
      </c>
      <c r="Q1417" s="4" t="n">
        <v>3</v>
      </c>
      <c r="R1417" s="4" t="n">
        <v>8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  <c r="X1417" s="4" t="n">
        <v>0</v>
      </c>
      <c r="Y1417" s="4" t="n">
        <v>0</v>
      </c>
      <c r="Z1417" s="4" t="n">
        <v>68</v>
      </c>
      <c r="AA1417" s="4" t="str">
        <f aca="false">IF(AND(Z1417 &lt; 36, Z1417&gt;23), "24-35",
IF(AND(Z1417 &lt; 51, Z1417&gt;35), "36-50",
IF(AND(Z1417 &lt; 66, Z1417&gt;50), "51-65",
IF(Z1417&gt;65, "66+", "?"))))</f>
        <v>66+</v>
      </c>
      <c r="AB1417" s="4" t="n">
        <v>2505</v>
      </c>
      <c r="AC1417" s="4" t="n">
        <v>0</v>
      </c>
      <c r="AD1417" s="4" t="n">
        <v>0</v>
      </c>
      <c r="AE1417" s="4" t="n">
        <v>0</v>
      </c>
      <c r="AF1417" s="4" t="n">
        <v>1</v>
      </c>
      <c r="AG1417" s="4" t="n">
        <v>0</v>
      </c>
      <c r="AH1417" s="4" t="n">
        <v>0</v>
      </c>
      <c r="AI1417" s="4" t="n">
        <v>1</v>
      </c>
      <c r="AJ1417" s="4" t="n">
        <v>0</v>
      </c>
      <c r="AK1417" s="4" t="n">
        <v>0</v>
      </c>
      <c r="AL1417" s="4" t="n">
        <v>54</v>
      </c>
      <c r="AM1417" s="5" t="n">
        <v>42344</v>
      </c>
      <c r="AN1417" s="3" t="n">
        <f aca="false">MONTH(AM1417)</f>
        <v>12</v>
      </c>
      <c r="AO1417" s="3" t="str">
        <f aca="false">TEXT(AM1417,"mmmm")</f>
        <v>December</v>
      </c>
    </row>
    <row r="1418" customFormat="false" ht="12.75" hidden="true" customHeight="false" outlineLevel="0" collapsed="false">
      <c r="A1418" s="3" t="n">
        <v>1417</v>
      </c>
      <c r="B1418" s="4" t="n">
        <v>36408</v>
      </c>
      <c r="C1418" s="4" t="n">
        <v>19</v>
      </c>
      <c r="E1418" s="4" t="n">
        <v>1</v>
      </c>
      <c r="F1418" s="4" t="n">
        <v>1</v>
      </c>
      <c r="G1418" s="4" t="n">
        <v>11</v>
      </c>
      <c r="H1418" s="4" t="n">
        <v>9</v>
      </c>
      <c r="I1418" s="4" t="n">
        <v>1</v>
      </c>
      <c r="J1418" s="4" t="n">
        <v>4</v>
      </c>
      <c r="K1418" s="4" t="n">
        <v>3</v>
      </c>
      <c r="L1418" s="4" t="n">
        <v>2</v>
      </c>
      <c r="M1418" s="4" t="n">
        <v>3</v>
      </c>
      <c r="N1418" s="4" t="n">
        <v>1</v>
      </c>
      <c r="O1418" s="4" t="n">
        <v>1</v>
      </c>
      <c r="P1418" s="4" t="n">
        <v>0</v>
      </c>
      <c r="Q1418" s="4" t="n">
        <v>2</v>
      </c>
      <c r="R1418" s="4" t="n">
        <v>6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71</v>
      </c>
      <c r="AA1418" s="4" t="str">
        <f aca="false">IF(AND(Z1418 &lt; 36, Z1418&gt;23), "24-35",
IF(AND(Z1418 &lt; 51, Z1418&gt;35), "36-50",
IF(AND(Z1418 &lt; 66, Z1418&gt;50), "51-65",
IF(Z1418&gt;65, "66+", "?"))))</f>
        <v>66+</v>
      </c>
      <c r="AB1418" s="4" t="n">
        <v>2440</v>
      </c>
      <c r="AC1418" s="4" t="n">
        <v>0</v>
      </c>
      <c r="AD1418" s="4" t="n">
        <v>1</v>
      </c>
      <c r="AE1418" s="4" t="n">
        <v>0</v>
      </c>
      <c r="AF1418" s="4" t="n">
        <v>0</v>
      </c>
      <c r="AG1418" s="4" t="n">
        <v>0</v>
      </c>
      <c r="AH1418" s="4" t="n">
        <v>0</v>
      </c>
      <c r="AI1418" s="4" t="n">
        <v>0</v>
      </c>
      <c r="AJ1418" s="4" t="n">
        <v>1</v>
      </c>
      <c r="AK1418" s="4" t="n">
        <v>0</v>
      </c>
      <c r="AL1418" s="4" t="n">
        <v>16</v>
      </c>
      <c r="AM1418" s="5" t="n">
        <v>42409</v>
      </c>
      <c r="AN1418" s="3" t="n">
        <f aca="false">MONTH(AM1418)</f>
        <v>2</v>
      </c>
      <c r="AO1418" s="3" t="str">
        <f aca="false">TEXT(AM1418,"mmmm")</f>
        <v>February</v>
      </c>
    </row>
    <row r="1419" customFormat="false" ht="12.75" hidden="false" customHeight="false" outlineLevel="0" collapsed="false">
      <c r="A1419" s="3" t="n">
        <v>1418</v>
      </c>
      <c r="B1419" s="4" t="n">
        <v>56337</v>
      </c>
      <c r="C1419" s="4" t="n">
        <v>542</v>
      </c>
      <c r="D1419" s="4" t="n">
        <f aca="false">C1419*100/B1419</f>
        <v>0.962067557732929</v>
      </c>
      <c r="E1419" s="4" t="n">
        <v>1</v>
      </c>
      <c r="F1419" s="4" t="n">
        <v>1</v>
      </c>
      <c r="G1419" s="4" t="n">
        <v>25</v>
      </c>
      <c r="H1419" s="4" t="n">
        <v>349</v>
      </c>
      <c r="I1419" s="4" t="n">
        <v>16</v>
      </c>
      <c r="J1419" s="4" t="n">
        <v>144</v>
      </c>
      <c r="K1419" s="4" t="n">
        <v>28</v>
      </c>
      <c r="L1419" s="4" t="n">
        <v>5</v>
      </c>
      <c r="M1419" s="4" t="n">
        <v>182</v>
      </c>
      <c r="N1419" s="4" t="n">
        <v>5</v>
      </c>
      <c r="O1419" s="4" t="n">
        <v>8</v>
      </c>
      <c r="P1419" s="4" t="n">
        <v>5</v>
      </c>
      <c r="Q1419" s="4" t="n">
        <v>4</v>
      </c>
      <c r="R1419" s="4" t="n">
        <v>8</v>
      </c>
      <c r="S1419" s="4" t="n">
        <v>1</v>
      </c>
      <c r="T1419" s="4" t="n">
        <v>0</v>
      </c>
      <c r="U1419" s="4" t="n">
        <v>1</v>
      </c>
      <c r="V1419" s="4" t="n">
        <v>0</v>
      </c>
      <c r="W1419" s="4" t="n">
        <v>0</v>
      </c>
      <c r="X1419" s="4" t="n">
        <v>0</v>
      </c>
      <c r="Y1419" s="4" t="n">
        <v>1</v>
      </c>
      <c r="Z1419" s="4" t="n">
        <v>39</v>
      </c>
      <c r="AA1419" s="4" t="str">
        <f aca="false">IF(AND(Z1419 &lt; 36, Z1419&gt;23), "24-35",
IF(AND(Z1419 &lt; 51, Z1419&gt;35), "36-50",
IF(AND(Z1419 &lt; 66, Z1419&gt;50), "51-65",
IF(Z1419&gt;65, "66+", "?"))))</f>
        <v>36-50</v>
      </c>
      <c r="AB1419" s="4" t="n">
        <v>2618</v>
      </c>
      <c r="AC1419" s="4" t="n">
        <v>0</v>
      </c>
      <c r="AD1419" s="4" t="n">
        <v>1</v>
      </c>
      <c r="AE1419" s="4" t="n">
        <v>0</v>
      </c>
      <c r="AF1419" s="4" t="n">
        <v>0</v>
      </c>
      <c r="AG1419" s="4" t="n">
        <v>0</v>
      </c>
      <c r="AH1419" s="4" t="n">
        <v>1</v>
      </c>
      <c r="AI1419" s="4" t="n">
        <v>0</v>
      </c>
      <c r="AJ1419" s="4" t="n">
        <v>0</v>
      </c>
      <c r="AK1419" s="4" t="n">
        <v>0</v>
      </c>
      <c r="AL1419" s="4" t="n">
        <v>360</v>
      </c>
      <c r="AM1419" s="5" t="n">
        <v>42231</v>
      </c>
      <c r="AN1419" s="3" t="n">
        <f aca="false">MONTH(AM1419)</f>
        <v>8</v>
      </c>
      <c r="AO1419" s="3" t="str">
        <f aca="false">TEXT(AM1419,"mmmm")</f>
        <v>August</v>
      </c>
    </row>
    <row r="1420" customFormat="false" ht="12.75" hidden="false" customHeight="false" outlineLevel="0" collapsed="false">
      <c r="A1420" s="3" t="n">
        <v>1419</v>
      </c>
      <c r="B1420" s="4" t="n">
        <v>57091</v>
      </c>
      <c r="C1420" s="4" t="n">
        <v>540</v>
      </c>
      <c r="D1420" s="4" t="n">
        <f aca="false">C1420*100/B1420</f>
        <v>0.945858366467569</v>
      </c>
      <c r="E1420" s="4" t="n">
        <v>0</v>
      </c>
      <c r="F1420" s="4" t="n">
        <v>0</v>
      </c>
      <c r="G1420" s="4" t="n">
        <v>0</v>
      </c>
      <c r="H1420" s="4" t="n">
        <v>464</v>
      </c>
      <c r="I1420" s="4" t="n">
        <v>5</v>
      </c>
      <c r="J1420" s="4" t="n">
        <v>64</v>
      </c>
      <c r="K1420" s="4" t="n">
        <v>7</v>
      </c>
      <c r="L1420" s="4" t="n">
        <v>0</v>
      </c>
      <c r="M1420" s="4" t="n">
        <v>37</v>
      </c>
      <c r="N1420" s="4" t="n">
        <v>1</v>
      </c>
      <c r="O1420" s="4" t="n">
        <v>7</v>
      </c>
      <c r="P1420" s="4" t="n">
        <v>3</v>
      </c>
      <c r="Q1420" s="4" t="n">
        <v>7</v>
      </c>
      <c r="R1420" s="4" t="n">
        <v>5</v>
      </c>
      <c r="S1420" s="4" t="n">
        <v>0</v>
      </c>
      <c r="T1420" s="4" t="n">
        <v>1</v>
      </c>
      <c r="U1420" s="4" t="n">
        <v>0</v>
      </c>
      <c r="V1420" s="4" t="n">
        <v>0</v>
      </c>
      <c r="W1420" s="4" t="n">
        <v>0</v>
      </c>
      <c r="X1420" s="4" t="n">
        <v>0</v>
      </c>
      <c r="Y1420" s="4" t="n">
        <v>1</v>
      </c>
      <c r="Z1420" s="4" t="n">
        <v>59</v>
      </c>
      <c r="AA1420" s="4" t="str">
        <f aca="false">IF(AND(Z1420 &lt; 36, Z1420&gt;23), "24-35",
IF(AND(Z1420 &lt; 51, Z1420&gt;35), "36-50",
IF(AND(Z1420 &lt; 66, Z1420&gt;50), "51-65",
IF(Z1420&gt;65, "66+", "?"))))</f>
        <v>51-65</v>
      </c>
      <c r="AB1420" s="4" t="n">
        <v>2173</v>
      </c>
      <c r="AC1420" s="4" t="n">
        <v>0</v>
      </c>
      <c r="AD1420" s="4" t="n">
        <v>0</v>
      </c>
      <c r="AE1420" s="4" t="n">
        <v>1</v>
      </c>
      <c r="AF1420" s="4" t="n">
        <v>0</v>
      </c>
      <c r="AG1420" s="4" t="n">
        <v>0</v>
      </c>
      <c r="AH1420" s="4" t="n">
        <v>0</v>
      </c>
      <c r="AI1420" s="4" t="n">
        <v>1</v>
      </c>
      <c r="AJ1420" s="4" t="n">
        <v>0</v>
      </c>
      <c r="AK1420" s="4" t="n">
        <v>0</v>
      </c>
      <c r="AL1420" s="4" t="n">
        <v>503</v>
      </c>
      <c r="AM1420" s="5" t="n">
        <v>42676</v>
      </c>
      <c r="AN1420" s="3" t="n">
        <f aca="false">MONTH(AM1420)</f>
        <v>11</v>
      </c>
      <c r="AO1420" s="3" t="str">
        <f aca="false">TEXT(AM1420,"mmmm")</f>
        <v>November</v>
      </c>
    </row>
    <row r="1421" customFormat="false" ht="12.75" hidden="true" customHeight="false" outlineLevel="0" collapsed="false">
      <c r="A1421" s="3" t="n">
        <v>1420</v>
      </c>
      <c r="B1421" s="4" t="n">
        <v>82657</v>
      </c>
      <c r="C1421" s="4" t="n">
        <v>2157</v>
      </c>
      <c r="E1421" s="4" t="n">
        <v>0</v>
      </c>
      <c r="F1421" s="4" t="n">
        <v>0</v>
      </c>
      <c r="G1421" s="4" t="n">
        <v>71</v>
      </c>
      <c r="H1421" s="4" t="n">
        <v>966</v>
      </c>
      <c r="I1421" s="4" t="n">
        <v>168</v>
      </c>
      <c r="J1421" s="4" t="n">
        <v>672</v>
      </c>
      <c r="K1421" s="4" t="n">
        <v>246</v>
      </c>
      <c r="L1421" s="4" t="n">
        <v>105</v>
      </c>
      <c r="M1421" s="4" t="n">
        <v>126</v>
      </c>
      <c r="N1421" s="4" t="n">
        <v>1</v>
      </c>
      <c r="O1421" s="4" t="n">
        <v>7</v>
      </c>
      <c r="P1421" s="4" t="n">
        <v>5</v>
      </c>
      <c r="Q1421" s="4" t="n">
        <v>10</v>
      </c>
      <c r="R1421" s="4" t="n">
        <v>4</v>
      </c>
      <c r="S1421" s="4" t="n">
        <v>1</v>
      </c>
      <c r="T1421" s="4" t="n">
        <v>0</v>
      </c>
      <c r="U1421" s="4" t="n">
        <v>0</v>
      </c>
      <c r="V1421" s="4" t="n">
        <v>1</v>
      </c>
      <c r="W1421" s="4" t="n">
        <v>0</v>
      </c>
      <c r="X1421" s="4" t="n">
        <v>0</v>
      </c>
      <c r="Y1421" s="4" t="n">
        <v>0</v>
      </c>
      <c r="Z1421" s="4" t="n">
        <v>74</v>
      </c>
      <c r="AA1421" s="4" t="str">
        <f aca="false">IF(AND(Z1421 &lt; 36, Z1421&gt;23), "24-35",
IF(AND(Z1421 &lt; 51, Z1421&gt;35), "36-50",
IF(AND(Z1421 &lt; 66, Z1421&gt;50), "51-65",
IF(Z1421&gt;65, "66+", "?"))))</f>
        <v>66+</v>
      </c>
      <c r="AB1421" s="4" t="n">
        <v>2434</v>
      </c>
      <c r="AC1421" s="4" t="n">
        <v>0</v>
      </c>
      <c r="AD1421" s="4" t="n">
        <v>0</v>
      </c>
      <c r="AE1421" s="4" t="n">
        <v>0</v>
      </c>
      <c r="AF1421" s="4" t="n">
        <v>1</v>
      </c>
      <c r="AG1421" s="4" t="n">
        <v>0</v>
      </c>
      <c r="AH1421" s="4" t="n">
        <v>0</v>
      </c>
      <c r="AI1421" s="4" t="n">
        <v>1</v>
      </c>
      <c r="AJ1421" s="4" t="n">
        <v>0</v>
      </c>
      <c r="AK1421" s="4" t="n">
        <v>0</v>
      </c>
      <c r="AL1421" s="4" t="n">
        <v>2031</v>
      </c>
      <c r="AM1421" s="5" t="n">
        <v>42415</v>
      </c>
      <c r="AN1421" s="3" t="n">
        <f aca="false">MONTH(AM1421)</f>
        <v>2</v>
      </c>
      <c r="AO1421" s="3" t="str">
        <f aca="false">TEXT(AM1421,"mmmm")</f>
        <v>February</v>
      </c>
    </row>
    <row r="1422" customFormat="false" ht="12.75" hidden="true" customHeight="false" outlineLevel="0" collapsed="false">
      <c r="A1422" s="3" t="n">
        <v>1421</v>
      </c>
      <c r="B1422" s="4" t="n">
        <v>51876</v>
      </c>
      <c r="C1422" s="4" t="n">
        <v>304</v>
      </c>
      <c r="E1422" s="4" t="n">
        <v>0</v>
      </c>
      <c r="F1422" s="4" t="n">
        <v>0</v>
      </c>
      <c r="G1422" s="4" t="n">
        <v>88</v>
      </c>
      <c r="H1422" s="4" t="n">
        <v>99</v>
      </c>
      <c r="I1422" s="4" t="n">
        <v>27</v>
      </c>
      <c r="J1422" s="4" t="n">
        <v>102</v>
      </c>
      <c r="K1422" s="4" t="n">
        <v>28</v>
      </c>
      <c r="L1422" s="4" t="n">
        <v>48</v>
      </c>
      <c r="M1422" s="4" t="n">
        <v>6</v>
      </c>
      <c r="N1422" s="4" t="n">
        <v>1</v>
      </c>
      <c r="O1422" s="4" t="n">
        <v>2</v>
      </c>
      <c r="P1422" s="4" t="n">
        <v>2</v>
      </c>
      <c r="Q1422" s="4" t="n">
        <v>8</v>
      </c>
      <c r="R1422" s="4" t="n">
        <v>1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62</v>
      </c>
      <c r="AA1422" s="4" t="str">
        <f aca="false">IF(AND(Z1422 &lt; 36, Z1422&gt;23), "24-35",
IF(AND(Z1422 &lt; 51, Z1422&gt;35), "36-50",
IF(AND(Z1422 &lt; 66, Z1422&gt;50), "51-65",
IF(Z1422&gt;65, "66+", "?"))))</f>
        <v>51-65</v>
      </c>
      <c r="AB1422" s="4" t="n">
        <v>2416</v>
      </c>
      <c r="AC1422" s="4" t="n">
        <v>0</v>
      </c>
      <c r="AD1422" s="4" t="n">
        <v>1</v>
      </c>
      <c r="AE1422" s="4" t="n">
        <v>0</v>
      </c>
      <c r="AF1422" s="4" t="n">
        <v>0</v>
      </c>
      <c r="AG1422" s="4" t="n">
        <v>0</v>
      </c>
      <c r="AH1422" s="4" t="n">
        <v>0</v>
      </c>
      <c r="AI1422" s="4" t="n">
        <v>1</v>
      </c>
      <c r="AJ1422" s="4" t="n">
        <v>0</v>
      </c>
      <c r="AK1422" s="4" t="n">
        <v>0</v>
      </c>
      <c r="AL1422" s="4" t="n">
        <v>298</v>
      </c>
      <c r="AM1422" s="5" t="n">
        <v>42433</v>
      </c>
      <c r="AN1422" s="3" t="n">
        <f aca="false">MONTH(AM1422)</f>
        <v>3</v>
      </c>
      <c r="AO1422" s="3" t="str">
        <f aca="false">TEXT(AM1422,"mmmm")</f>
        <v>March</v>
      </c>
    </row>
    <row r="1423" customFormat="false" ht="12.75" hidden="true" customHeight="false" outlineLevel="0" collapsed="false">
      <c r="A1423" s="3" t="n">
        <v>1422</v>
      </c>
      <c r="B1423" s="4" t="n">
        <v>78041</v>
      </c>
      <c r="C1423" s="4" t="n">
        <v>1302</v>
      </c>
      <c r="E1423" s="4" t="n">
        <v>0</v>
      </c>
      <c r="F1423" s="4" t="n">
        <v>0</v>
      </c>
      <c r="G1423" s="4" t="n">
        <v>93</v>
      </c>
      <c r="H1423" s="4" t="n">
        <v>482</v>
      </c>
      <c r="I1423" s="4" t="n">
        <v>35</v>
      </c>
      <c r="J1423" s="4" t="n">
        <v>553</v>
      </c>
      <c r="K1423" s="4" t="n">
        <v>72</v>
      </c>
      <c r="L1423" s="4" t="n">
        <v>160</v>
      </c>
      <c r="M1423" s="4" t="n">
        <v>17</v>
      </c>
      <c r="N1423" s="4" t="n">
        <v>1</v>
      </c>
      <c r="O1423" s="4" t="n">
        <v>4</v>
      </c>
      <c r="P1423" s="4" t="n">
        <v>4</v>
      </c>
      <c r="Q1423" s="4" t="n">
        <v>9</v>
      </c>
      <c r="R1423" s="4" t="n">
        <v>2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  <c r="X1423" s="4" t="n">
        <v>0</v>
      </c>
      <c r="Y1423" s="4" t="n">
        <v>0</v>
      </c>
      <c r="Z1423" s="4" t="n">
        <v>49</v>
      </c>
      <c r="AA1423" s="4" t="str">
        <f aca="false">IF(AND(Z1423 &lt; 36, Z1423&gt;23), "24-35",
IF(AND(Z1423 &lt; 51, Z1423&gt;35), "36-50",
IF(AND(Z1423 &lt; 66, Z1423&gt;50), "51-65",
IF(Z1423&gt;65, "66+", "?"))))</f>
        <v>36-50</v>
      </c>
      <c r="AB1423" s="4" t="n">
        <v>2719</v>
      </c>
      <c r="AC1423" s="4" t="n">
        <v>0</v>
      </c>
      <c r="AD1423" s="4" t="n">
        <v>1</v>
      </c>
      <c r="AE1423" s="4" t="n">
        <v>0</v>
      </c>
      <c r="AF1423" s="4" t="n">
        <v>0</v>
      </c>
      <c r="AG1423" s="4" t="n">
        <v>0</v>
      </c>
      <c r="AH1423" s="4" t="n">
        <v>1</v>
      </c>
      <c r="AI1423" s="4" t="n">
        <v>0</v>
      </c>
      <c r="AJ1423" s="4" t="n">
        <v>0</v>
      </c>
      <c r="AK1423" s="4" t="n">
        <v>0</v>
      </c>
      <c r="AL1423" s="4" t="n">
        <v>1285</v>
      </c>
      <c r="AM1423" s="5" t="n">
        <v>42130</v>
      </c>
      <c r="AN1423" s="3" t="n">
        <f aca="false">MONTH(AM1423)</f>
        <v>5</v>
      </c>
      <c r="AO1423" s="3" t="str">
        <f aca="false">TEXT(AM1423,"mmmm")</f>
        <v>May</v>
      </c>
    </row>
    <row r="1424" customFormat="false" ht="12.75" hidden="true" customHeight="false" outlineLevel="0" collapsed="false">
      <c r="A1424" s="3" t="n">
        <v>1423</v>
      </c>
      <c r="B1424" s="4" t="n">
        <v>52852</v>
      </c>
      <c r="C1424" s="4" t="n">
        <v>832</v>
      </c>
      <c r="E1424" s="4" t="n">
        <v>0</v>
      </c>
      <c r="F1424" s="4" t="n">
        <v>1</v>
      </c>
      <c r="G1424" s="4" t="n">
        <v>93</v>
      </c>
      <c r="H1424" s="4" t="n">
        <v>714</v>
      </c>
      <c r="I1424" s="4" t="n">
        <v>8</v>
      </c>
      <c r="J1424" s="4" t="n">
        <v>99</v>
      </c>
      <c r="K1424" s="4" t="n">
        <v>11</v>
      </c>
      <c r="L1424" s="4" t="n">
        <v>0</v>
      </c>
      <c r="M1424" s="4" t="n">
        <v>47</v>
      </c>
      <c r="N1424" s="4" t="n">
        <v>4</v>
      </c>
      <c r="O1424" s="4" t="n">
        <v>10</v>
      </c>
      <c r="P1424" s="4" t="n">
        <v>7</v>
      </c>
      <c r="Q1424" s="4" t="n">
        <v>5</v>
      </c>
      <c r="R1424" s="4" t="n">
        <v>8</v>
      </c>
      <c r="S1424" s="4" t="n">
        <v>0</v>
      </c>
      <c r="T1424" s="4" t="n">
        <v>0</v>
      </c>
      <c r="U1424" s="4" t="n">
        <v>1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63</v>
      </c>
      <c r="AA1424" s="4" t="str">
        <f aca="false">IF(AND(Z1424 &lt; 36, Z1424&gt;23), "24-35",
IF(AND(Z1424 &lt; 51, Z1424&gt;35), "36-50",
IF(AND(Z1424 &lt; 66, Z1424&gt;50), "51-65",
IF(Z1424&gt;65, "66+", "?"))))</f>
        <v>51-65</v>
      </c>
      <c r="AB1424" s="4" t="n">
        <v>2734</v>
      </c>
      <c r="AC1424" s="4" t="n">
        <v>0</v>
      </c>
      <c r="AD1424" s="4" t="n">
        <v>1</v>
      </c>
      <c r="AE1424" s="4" t="n">
        <v>0</v>
      </c>
      <c r="AF1424" s="4" t="n">
        <v>0</v>
      </c>
      <c r="AG1424" s="4" t="n">
        <v>0</v>
      </c>
      <c r="AH1424" s="4" t="n">
        <v>0</v>
      </c>
      <c r="AI1424" s="4" t="n">
        <v>1</v>
      </c>
      <c r="AJ1424" s="4" t="n">
        <v>0</v>
      </c>
      <c r="AK1424" s="4" t="n">
        <v>0</v>
      </c>
      <c r="AL1424" s="4" t="n">
        <v>785</v>
      </c>
      <c r="AM1424" s="5" t="n">
        <v>42115</v>
      </c>
      <c r="AN1424" s="3" t="n">
        <f aca="false">MONTH(AM1424)</f>
        <v>4</v>
      </c>
      <c r="AO1424" s="3" t="str">
        <f aca="false">TEXT(AM1424,"mmmm")</f>
        <v>April</v>
      </c>
    </row>
    <row r="1425" customFormat="false" ht="12.75" hidden="true" customHeight="false" outlineLevel="0" collapsed="false">
      <c r="A1425" s="3" t="n">
        <v>1424</v>
      </c>
      <c r="B1425" s="4" t="n">
        <v>70038</v>
      </c>
      <c r="C1425" s="4" t="n">
        <v>1114</v>
      </c>
      <c r="E1425" s="4" t="n">
        <v>0</v>
      </c>
      <c r="F1425" s="4" t="n">
        <v>0</v>
      </c>
      <c r="G1425" s="4" t="n">
        <v>54</v>
      </c>
      <c r="H1425" s="4" t="n">
        <v>587</v>
      </c>
      <c r="I1425" s="4" t="n">
        <v>54</v>
      </c>
      <c r="J1425" s="4" t="n">
        <v>348</v>
      </c>
      <c r="K1425" s="4" t="n">
        <v>71</v>
      </c>
      <c r="L1425" s="4" t="n">
        <v>54</v>
      </c>
      <c r="M1425" s="4" t="n">
        <v>130</v>
      </c>
      <c r="N1425" s="4" t="n">
        <v>1</v>
      </c>
      <c r="O1425" s="4" t="n">
        <v>4</v>
      </c>
      <c r="P1425" s="4" t="n">
        <v>4</v>
      </c>
      <c r="Q1425" s="4" t="n">
        <v>8</v>
      </c>
      <c r="R1425" s="4" t="n">
        <v>2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38</v>
      </c>
      <c r="AA1425" s="4" t="str">
        <f aca="false">IF(AND(Z1425 &lt; 36, Z1425&gt;23), "24-35",
IF(AND(Z1425 &lt; 51, Z1425&gt;35), "36-50",
IF(AND(Z1425 &lt; 66, Z1425&gt;50), "51-65",
IF(Z1425&gt;65, "66+", "?"))))</f>
        <v>36-50</v>
      </c>
      <c r="AB1425" s="4" t="n">
        <v>2406</v>
      </c>
      <c r="AC1425" s="4" t="n">
        <v>0</v>
      </c>
      <c r="AD1425" s="4" t="n">
        <v>0</v>
      </c>
      <c r="AE1425" s="4" t="n">
        <v>0</v>
      </c>
      <c r="AF1425" s="4" t="n">
        <v>1</v>
      </c>
      <c r="AG1425" s="4" t="n">
        <v>0</v>
      </c>
      <c r="AH1425" s="4" t="n">
        <v>0</v>
      </c>
      <c r="AI1425" s="4" t="n">
        <v>0</v>
      </c>
      <c r="AJ1425" s="4" t="n">
        <v>0</v>
      </c>
      <c r="AK1425" s="4" t="n">
        <v>1</v>
      </c>
      <c r="AL1425" s="4" t="n">
        <v>984</v>
      </c>
      <c r="AM1425" s="5" t="n">
        <v>42443</v>
      </c>
      <c r="AN1425" s="3" t="n">
        <f aca="false">MONTH(AM1425)</f>
        <v>3</v>
      </c>
      <c r="AO1425" s="3" t="str">
        <f aca="false">TEXT(AM1425,"mmmm")</f>
        <v>March</v>
      </c>
    </row>
    <row r="1426" customFormat="false" ht="12.75" hidden="true" customHeight="false" outlineLevel="0" collapsed="false">
      <c r="A1426" s="3" t="n">
        <v>1425</v>
      </c>
      <c r="B1426" s="4" t="n">
        <v>69401</v>
      </c>
      <c r="C1426" s="4" t="n">
        <v>651</v>
      </c>
      <c r="E1426" s="4" t="n">
        <v>0</v>
      </c>
      <c r="F1426" s="4" t="n">
        <v>1</v>
      </c>
      <c r="G1426" s="4" t="n">
        <v>41</v>
      </c>
      <c r="H1426" s="4" t="n">
        <v>399</v>
      </c>
      <c r="I1426" s="4" t="n">
        <v>27</v>
      </c>
      <c r="J1426" s="4" t="n">
        <v>159</v>
      </c>
      <c r="K1426" s="4" t="n">
        <v>58</v>
      </c>
      <c r="L1426" s="4" t="n">
        <v>8</v>
      </c>
      <c r="M1426" s="4" t="n">
        <v>39</v>
      </c>
      <c r="N1426" s="4" t="n">
        <v>4</v>
      </c>
      <c r="O1426" s="4" t="n">
        <v>4</v>
      </c>
      <c r="P1426" s="4" t="n">
        <v>4</v>
      </c>
      <c r="Q1426" s="4" t="n">
        <v>5</v>
      </c>
      <c r="R1426" s="4" t="n">
        <v>2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  <c r="X1426" s="4" t="n">
        <v>0</v>
      </c>
      <c r="Y1426" s="4" t="n">
        <v>0</v>
      </c>
      <c r="Z1426" s="4" t="n">
        <v>47</v>
      </c>
      <c r="AA1426" s="4" t="str">
        <f aca="false">IF(AND(Z1426 &lt; 36, Z1426&gt;23), "24-35",
IF(AND(Z1426 &lt; 51, Z1426&gt;35), "36-50",
IF(AND(Z1426 &lt; 66, Z1426&gt;50), "51-65",
IF(Z1426&gt;65, "66+", "?"))))</f>
        <v>36-50</v>
      </c>
      <c r="AB1426" s="4" t="n">
        <v>2257</v>
      </c>
      <c r="AC1426" s="4" t="n">
        <v>0</v>
      </c>
      <c r="AD1426" s="4" t="n">
        <v>0</v>
      </c>
      <c r="AE1426" s="4" t="n">
        <v>0</v>
      </c>
      <c r="AF1426" s="4" t="n">
        <v>1</v>
      </c>
      <c r="AG1426" s="4" t="n">
        <v>0</v>
      </c>
      <c r="AH1426" s="4" t="n">
        <v>1</v>
      </c>
      <c r="AI1426" s="4" t="n">
        <v>0</v>
      </c>
      <c r="AJ1426" s="4" t="n">
        <v>0</v>
      </c>
      <c r="AK1426" s="4" t="n">
        <v>0</v>
      </c>
      <c r="AL1426" s="4" t="n">
        <v>612</v>
      </c>
      <c r="AM1426" s="5" t="n">
        <v>42592</v>
      </c>
      <c r="AN1426" s="3" t="n">
        <f aca="false">MONTH(AM1426)</f>
        <v>8</v>
      </c>
      <c r="AO1426" s="3" t="str">
        <f aca="false">TEXT(AM1426,"mmmm")</f>
        <v>August</v>
      </c>
    </row>
    <row r="1427" customFormat="false" ht="12.75" hidden="true" customHeight="false" outlineLevel="0" collapsed="false">
      <c r="A1427" s="3" t="n">
        <v>1426</v>
      </c>
      <c r="B1427" s="4" t="n">
        <v>46053</v>
      </c>
      <c r="C1427" s="4" t="n">
        <v>184</v>
      </c>
      <c r="E1427" s="4" t="n">
        <v>1</v>
      </c>
      <c r="F1427" s="4" t="n">
        <v>0</v>
      </c>
      <c r="G1427" s="4" t="n">
        <v>46</v>
      </c>
      <c r="H1427" s="4" t="n">
        <v>56</v>
      </c>
      <c r="I1427" s="4" t="n">
        <v>10</v>
      </c>
      <c r="J1427" s="4" t="n">
        <v>92</v>
      </c>
      <c r="K1427" s="4" t="n">
        <v>19</v>
      </c>
      <c r="L1427" s="4" t="n">
        <v>7</v>
      </c>
      <c r="M1427" s="4" t="n">
        <v>25</v>
      </c>
      <c r="N1427" s="4" t="n">
        <v>3</v>
      </c>
      <c r="O1427" s="4" t="n">
        <v>3</v>
      </c>
      <c r="P1427" s="4" t="n">
        <v>2</v>
      </c>
      <c r="Q1427" s="4" t="n">
        <v>4</v>
      </c>
      <c r="R1427" s="4" t="n">
        <v>5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48</v>
      </c>
      <c r="AA1427" s="4" t="str">
        <f aca="false">IF(AND(Z1427 &lt; 36, Z1427&gt;23), "24-35",
IF(AND(Z1427 &lt; 51, Z1427&gt;35), "36-50",
IF(AND(Z1427 &lt; 66, Z1427&gt;50), "51-65",
IF(Z1427&gt;65, "66+", "?"))))</f>
        <v>36-50</v>
      </c>
      <c r="AB1427" s="4" t="n">
        <v>2656</v>
      </c>
      <c r="AC1427" s="4" t="n">
        <v>0</v>
      </c>
      <c r="AD1427" s="4" t="n">
        <v>0</v>
      </c>
      <c r="AE1427" s="4" t="n">
        <v>0</v>
      </c>
      <c r="AF1427" s="4" t="n">
        <v>1</v>
      </c>
      <c r="AG1427" s="4" t="n">
        <v>0</v>
      </c>
      <c r="AH1427" s="4" t="n">
        <v>0</v>
      </c>
      <c r="AI1427" s="4" t="n">
        <v>1</v>
      </c>
      <c r="AJ1427" s="4" t="n">
        <v>0</v>
      </c>
      <c r="AK1427" s="4" t="n">
        <v>0</v>
      </c>
      <c r="AL1427" s="4" t="n">
        <v>159</v>
      </c>
      <c r="AM1427" s="5" t="n">
        <v>42193</v>
      </c>
      <c r="AN1427" s="3" t="n">
        <f aca="false">MONTH(AM1427)</f>
        <v>7</v>
      </c>
      <c r="AO1427" s="3" t="str">
        <f aca="false">TEXT(AM1427,"mmmm")</f>
        <v>July</v>
      </c>
    </row>
    <row r="1428" customFormat="false" ht="12.75" hidden="true" customHeight="false" outlineLevel="0" collapsed="false">
      <c r="A1428" s="3" t="n">
        <v>1427</v>
      </c>
      <c r="B1428" s="4" t="n">
        <v>77343</v>
      </c>
      <c r="C1428" s="4" t="n">
        <v>1103</v>
      </c>
      <c r="E1428" s="4" t="n">
        <v>0</v>
      </c>
      <c r="F1428" s="4" t="n">
        <v>0</v>
      </c>
      <c r="G1428" s="4" t="n">
        <v>28</v>
      </c>
      <c r="H1428" s="4" t="n">
        <v>227</v>
      </c>
      <c r="I1428" s="4" t="n">
        <v>151</v>
      </c>
      <c r="J1428" s="4" t="n">
        <v>573</v>
      </c>
      <c r="K1428" s="4" t="n">
        <v>98</v>
      </c>
      <c r="L1428" s="4" t="n">
        <v>54</v>
      </c>
      <c r="M1428" s="4" t="n">
        <v>31</v>
      </c>
      <c r="N1428" s="4" t="n">
        <v>1</v>
      </c>
      <c r="O1428" s="4" t="n">
        <v>3</v>
      </c>
      <c r="P1428" s="4" t="n">
        <v>4</v>
      </c>
      <c r="Q1428" s="4" t="n">
        <v>9</v>
      </c>
      <c r="R1428" s="4" t="n">
        <v>1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55</v>
      </c>
      <c r="AA1428" s="4" t="str">
        <f aca="false">IF(AND(Z1428 &lt; 36, Z1428&gt;23), "24-35",
IF(AND(Z1428 &lt; 51, Z1428&gt;35), "36-50",
IF(AND(Z1428 &lt; 66, Z1428&gt;50), "51-65",
IF(Z1428&gt;65, "66+", "?"))))</f>
        <v>51-65</v>
      </c>
      <c r="AB1428" s="4" t="n">
        <v>2179</v>
      </c>
      <c r="AC1428" s="4" t="n">
        <v>0</v>
      </c>
      <c r="AD1428" s="4" t="n">
        <v>1</v>
      </c>
      <c r="AE1428" s="4" t="n">
        <v>0</v>
      </c>
      <c r="AF1428" s="4" t="n">
        <v>0</v>
      </c>
      <c r="AG1428" s="4" t="n">
        <v>0</v>
      </c>
      <c r="AH1428" s="4" t="n">
        <v>0</v>
      </c>
      <c r="AI1428" s="4" t="n">
        <v>1</v>
      </c>
      <c r="AJ1428" s="4" t="n">
        <v>0</v>
      </c>
      <c r="AK1428" s="4" t="n">
        <v>0</v>
      </c>
      <c r="AL1428" s="4" t="n">
        <v>1072</v>
      </c>
      <c r="AM1428" s="5" t="n">
        <v>42670</v>
      </c>
      <c r="AN1428" s="3" t="n">
        <f aca="false">MONTH(AM1428)</f>
        <v>10</v>
      </c>
      <c r="AO1428" s="3" t="str">
        <f aca="false">TEXT(AM1428,"mmmm")</f>
        <v>October</v>
      </c>
    </row>
    <row r="1429" customFormat="false" ht="12.75" hidden="false" customHeight="false" outlineLevel="0" collapsed="false">
      <c r="A1429" s="3" t="n">
        <v>1428</v>
      </c>
      <c r="B1429" s="4" t="n">
        <v>38410</v>
      </c>
      <c r="C1429" s="4" t="n">
        <v>520</v>
      </c>
      <c r="D1429" s="4" t="n">
        <f aca="false">C1429*100/B1429</f>
        <v>1.35381411090862</v>
      </c>
      <c r="E1429" s="4" t="n">
        <v>0</v>
      </c>
      <c r="F1429" s="4" t="n">
        <v>0</v>
      </c>
      <c r="G1429" s="4" t="n">
        <v>65</v>
      </c>
      <c r="H1429" s="4" t="n">
        <v>153</v>
      </c>
      <c r="I1429" s="4" t="n">
        <v>64</v>
      </c>
      <c r="J1429" s="4" t="n">
        <v>123</v>
      </c>
      <c r="K1429" s="4" t="n">
        <v>116</v>
      </c>
      <c r="L1429" s="4" t="n">
        <v>64</v>
      </c>
      <c r="M1429" s="4" t="n">
        <v>14</v>
      </c>
      <c r="N1429" s="4" t="n">
        <v>2</v>
      </c>
      <c r="O1429" s="4" t="n">
        <v>5</v>
      </c>
      <c r="P1429" s="4" t="n">
        <v>2</v>
      </c>
      <c r="Q1429" s="4" t="n">
        <v>9</v>
      </c>
      <c r="R1429" s="4" t="n">
        <v>6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1</v>
      </c>
      <c r="Z1429" s="4" t="n">
        <v>46</v>
      </c>
      <c r="AA1429" s="4" t="str">
        <f aca="false">IF(AND(Z1429 &lt; 36, Z1429&gt;23), "24-35",
IF(AND(Z1429 &lt; 51, Z1429&gt;35), "36-50",
IF(AND(Z1429 &lt; 66, Z1429&gt;50), "51-65",
IF(Z1429&gt;65, "66+", "?"))))</f>
        <v>36-50</v>
      </c>
      <c r="AB1429" s="4" t="n">
        <v>2812</v>
      </c>
      <c r="AC1429" s="4" t="n">
        <v>0</v>
      </c>
      <c r="AD1429" s="4" t="n">
        <v>1</v>
      </c>
      <c r="AE1429" s="4" t="n">
        <v>0</v>
      </c>
      <c r="AF1429" s="4" t="n">
        <v>0</v>
      </c>
      <c r="AG1429" s="4" t="n">
        <v>0</v>
      </c>
      <c r="AH1429" s="4" t="n">
        <v>0</v>
      </c>
      <c r="AI1429" s="4" t="n">
        <v>0</v>
      </c>
      <c r="AJ1429" s="4" t="n">
        <v>0</v>
      </c>
      <c r="AK1429" s="4" t="n">
        <v>1</v>
      </c>
      <c r="AL1429" s="4" t="n">
        <v>506</v>
      </c>
      <c r="AM1429" s="5" t="n">
        <v>42037</v>
      </c>
      <c r="AN1429" s="3" t="n">
        <f aca="false">MONTH(AM1429)</f>
        <v>2</v>
      </c>
      <c r="AO1429" s="3" t="str">
        <f aca="false">TEXT(AM1429,"mmmm")</f>
        <v>February</v>
      </c>
    </row>
    <row r="1430" customFormat="false" ht="12.75" hidden="true" customHeight="false" outlineLevel="0" collapsed="false">
      <c r="A1430" s="3" t="n">
        <v>1429</v>
      </c>
      <c r="B1430" s="4" t="n">
        <v>40304</v>
      </c>
      <c r="C1430" s="4" t="n">
        <v>54</v>
      </c>
      <c r="E1430" s="4" t="n">
        <v>1</v>
      </c>
      <c r="F1430" s="4" t="n">
        <v>0</v>
      </c>
      <c r="G1430" s="4" t="n">
        <v>82</v>
      </c>
      <c r="H1430" s="4" t="n">
        <v>37</v>
      </c>
      <c r="I1430" s="4" t="n">
        <v>0</v>
      </c>
      <c r="J1430" s="4" t="n">
        <v>17</v>
      </c>
      <c r="K1430" s="4" t="n">
        <v>0</v>
      </c>
      <c r="L1430" s="4" t="n">
        <v>0</v>
      </c>
      <c r="M1430" s="4" t="n">
        <v>3</v>
      </c>
      <c r="N1430" s="4" t="n">
        <v>1</v>
      </c>
      <c r="O1430" s="4" t="n">
        <v>2</v>
      </c>
      <c r="P1430" s="4" t="n">
        <v>0</v>
      </c>
      <c r="Q1430" s="4" t="n">
        <v>3</v>
      </c>
      <c r="R1430" s="4" t="n">
        <v>7</v>
      </c>
      <c r="S1430" s="4" t="n">
        <v>0</v>
      </c>
      <c r="T1430" s="4" t="n">
        <v>0</v>
      </c>
      <c r="U1430" s="4" t="n">
        <v>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53</v>
      </c>
      <c r="AA1430" s="4" t="str">
        <f aca="false">IF(AND(Z1430 &lt; 36, Z1430&gt;23), "24-35",
IF(AND(Z1430 &lt; 51, Z1430&gt;35), "36-50",
IF(AND(Z1430 &lt; 66, Z1430&gt;50), "51-65",
IF(Z1430&gt;65, "66+", "?"))))</f>
        <v>51-65</v>
      </c>
      <c r="AB1430" s="4" t="n">
        <v>2431</v>
      </c>
      <c r="AC1430" s="4" t="n">
        <v>0</v>
      </c>
      <c r="AD1430" s="4" t="n">
        <v>0</v>
      </c>
      <c r="AE1430" s="4" t="n">
        <v>1</v>
      </c>
      <c r="AF1430" s="4" t="n">
        <v>0</v>
      </c>
      <c r="AG1430" s="4" t="n">
        <v>0</v>
      </c>
      <c r="AH1430" s="4" t="n">
        <v>0</v>
      </c>
      <c r="AI1430" s="4" t="n">
        <v>0</v>
      </c>
      <c r="AJ1430" s="4" t="n">
        <v>0</v>
      </c>
      <c r="AK1430" s="4" t="n">
        <v>1</v>
      </c>
      <c r="AL1430" s="4" t="n">
        <v>51</v>
      </c>
      <c r="AM1430" s="5" t="n">
        <v>42418</v>
      </c>
      <c r="AN1430" s="3" t="n">
        <f aca="false">MONTH(AM1430)</f>
        <v>2</v>
      </c>
      <c r="AO1430" s="3" t="str">
        <f aca="false">TEXT(AM1430,"mmmm")</f>
        <v>February</v>
      </c>
    </row>
    <row r="1431" customFormat="false" ht="12.75" hidden="true" customHeight="false" outlineLevel="0" collapsed="false">
      <c r="A1431" s="3" t="n">
        <v>1430</v>
      </c>
      <c r="B1431" s="4" t="n">
        <v>32727</v>
      </c>
      <c r="C1431" s="4" t="n">
        <v>459</v>
      </c>
      <c r="E1431" s="4" t="n">
        <v>0</v>
      </c>
      <c r="F1431" s="4" t="n">
        <v>0</v>
      </c>
      <c r="G1431" s="4" t="n">
        <v>38</v>
      </c>
      <c r="H1431" s="4" t="n">
        <v>167</v>
      </c>
      <c r="I1431" s="4" t="n">
        <v>13</v>
      </c>
      <c r="J1431" s="4" t="n">
        <v>180</v>
      </c>
      <c r="K1431" s="4" t="n">
        <v>86</v>
      </c>
      <c r="L1431" s="4" t="n">
        <v>13</v>
      </c>
      <c r="M1431" s="4" t="n">
        <v>70</v>
      </c>
      <c r="N1431" s="4" t="n">
        <v>2</v>
      </c>
      <c r="O1431" s="4" t="n">
        <v>7</v>
      </c>
      <c r="P1431" s="4" t="n">
        <v>3</v>
      </c>
      <c r="Q1431" s="4" t="n">
        <v>5</v>
      </c>
      <c r="R1431" s="4" t="n">
        <v>8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55</v>
      </c>
      <c r="AA1431" s="4" t="str">
        <f aca="false">IF(AND(Z1431 &lt; 36, Z1431&gt;23), "24-35",
IF(AND(Z1431 &lt; 51, Z1431&gt;35), "36-50",
IF(AND(Z1431 &lt; 66, Z1431&gt;50), "51-65",
IF(Z1431&gt;65, "66+", "?"))))</f>
        <v>51-65</v>
      </c>
      <c r="AB1431" s="4" t="n">
        <v>2829</v>
      </c>
      <c r="AC1431" s="4" t="n">
        <v>0</v>
      </c>
      <c r="AD1431" s="4" t="n">
        <v>0</v>
      </c>
      <c r="AE1431" s="4" t="n">
        <v>0</v>
      </c>
      <c r="AF1431" s="4" t="n">
        <v>1</v>
      </c>
      <c r="AG1431" s="4" t="n">
        <v>0</v>
      </c>
      <c r="AH1431" s="4" t="n">
        <v>0</v>
      </c>
      <c r="AI1431" s="4" t="n">
        <v>0</v>
      </c>
      <c r="AJ1431" s="4" t="n">
        <v>0</v>
      </c>
      <c r="AK1431" s="4" t="n">
        <v>1</v>
      </c>
      <c r="AL1431" s="4" t="n">
        <v>389</v>
      </c>
      <c r="AM1431" s="5" t="n">
        <v>42020</v>
      </c>
      <c r="AN1431" s="3" t="n">
        <f aca="false">MONTH(AM1431)</f>
        <v>1</v>
      </c>
      <c r="AO1431" s="3" t="str">
        <f aca="false">TEXT(AM1431,"mmmm")</f>
        <v>January</v>
      </c>
    </row>
    <row r="1432" customFormat="false" ht="12.75" hidden="true" customHeight="false" outlineLevel="0" collapsed="false">
      <c r="A1432" s="3" t="n">
        <v>1431</v>
      </c>
      <c r="B1432" s="4" t="n">
        <v>68695</v>
      </c>
      <c r="C1432" s="4" t="n">
        <v>1051</v>
      </c>
      <c r="E1432" s="4" t="n">
        <v>0</v>
      </c>
      <c r="F1432" s="4" t="n">
        <v>0</v>
      </c>
      <c r="G1432" s="4" t="n">
        <v>3</v>
      </c>
      <c r="H1432" s="4" t="n">
        <v>458</v>
      </c>
      <c r="I1432" s="4" t="n">
        <v>81</v>
      </c>
      <c r="J1432" s="4" t="n">
        <v>356</v>
      </c>
      <c r="K1432" s="4" t="n">
        <v>106</v>
      </c>
      <c r="L1432" s="4" t="n">
        <v>50</v>
      </c>
      <c r="M1432" s="4" t="n">
        <v>40</v>
      </c>
      <c r="N1432" s="4" t="n">
        <v>1</v>
      </c>
      <c r="O1432" s="4" t="n">
        <v>4</v>
      </c>
      <c r="P1432" s="4" t="n">
        <v>4</v>
      </c>
      <c r="Q1432" s="4" t="n">
        <v>7</v>
      </c>
      <c r="R1432" s="4" t="n">
        <v>2</v>
      </c>
      <c r="S1432" s="4" t="n">
        <v>0</v>
      </c>
      <c r="T1432" s="4" t="n">
        <v>0</v>
      </c>
      <c r="U1432" s="4" t="n">
        <v>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51</v>
      </c>
      <c r="AA1432" s="4" t="str">
        <f aca="false">IF(AND(Z1432 &lt; 36, Z1432&gt;23), "24-35",
IF(AND(Z1432 &lt; 51, Z1432&gt;35), "36-50",
IF(AND(Z1432 &lt; 66, Z1432&gt;50), "51-65",
IF(Z1432&gt;65, "66+", "?"))))</f>
        <v>51-65</v>
      </c>
      <c r="AB1432" s="4" t="n">
        <v>2163</v>
      </c>
      <c r="AC1432" s="4" t="n">
        <v>0</v>
      </c>
      <c r="AD1432" s="4" t="n">
        <v>0</v>
      </c>
      <c r="AE1432" s="4" t="n">
        <v>0</v>
      </c>
      <c r="AF1432" s="4" t="n">
        <v>1</v>
      </c>
      <c r="AG1432" s="4" t="n">
        <v>0</v>
      </c>
      <c r="AH1432" s="4" t="n">
        <v>0</v>
      </c>
      <c r="AI1432" s="4" t="n">
        <v>1</v>
      </c>
      <c r="AJ1432" s="4" t="n">
        <v>0</v>
      </c>
      <c r="AK1432" s="4" t="n">
        <v>0</v>
      </c>
      <c r="AL1432" s="4" t="n">
        <v>1011</v>
      </c>
      <c r="AM1432" s="5" t="n">
        <v>42686</v>
      </c>
      <c r="AN1432" s="3" t="n">
        <f aca="false">MONTH(AM1432)</f>
        <v>11</v>
      </c>
      <c r="AO1432" s="3" t="str">
        <f aca="false">TEXT(AM1432,"mmmm")</f>
        <v>November</v>
      </c>
    </row>
    <row r="1433" customFormat="false" ht="12.75" hidden="false" customHeight="false" outlineLevel="0" collapsed="false">
      <c r="A1433" s="3" t="n">
        <v>1432</v>
      </c>
      <c r="B1433" s="4" t="n">
        <v>46049</v>
      </c>
      <c r="C1433" s="4" t="n">
        <v>496</v>
      </c>
      <c r="D1433" s="4" t="n">
        <f aca="false">C1433*100/B1433</f>
        <v>1.07711350952247</v>
      </c>
      <c r="E1433" s="4" t="n">
        <v>1</v>
      </c>
      <c r="F1433" s="4" t="n">
        <v>1</v>
      </c>
      <c r="G1433" s="4" t="n">
        <v>11</v>
      </c>
      <c r="H1433" s="4" t="n">
        <v>342</v>
      </c>
      <c r="I1433" s="4" t="n">
        <v>9</v>
      </c>
      <c r="J1433" s="4" t="n">
        <v>112</v>
      </c>
      <c r="K1433" s="4" t="n">
        <v>19</v>
      </c>
      <c r="L1433" s="4" t="n">
        <v>14</v>
      </c>
      <c r="M1433" s="4" t="n">
        <v>19</v>
      </c>
      <c r="N1433" s="4" t="n">
        <v>10</v>
      </c>
      <c r="O1433" s="4" t="n">
        <v>5</v>
      </c>
      <c r="P1433" s="4" t="n">
        <v>2</v>
      </c>
      <c r="Q1433" s="4" t="n">
        <v>9</v>
      </c>
      <c r="R1433" s="4" t="n">
        <v>7</v>
      </c>
      <c r="S1433" s="4" t="n">
        <v>0</v>
      </c>
      <c r="T1433" s="4" t="n">
        <v>0</v>
      </c>
      <c r="U1433" s="4" t="n">
        <v>0</v>
      </c>
      <c r="V1433" s="4" t="n">
        <v>0</v>
      </c>
      <c r="W1433" s="4" t="n">
        <v>0</v>
      </c>
      <c r="X1433" s="4" t="n">
        <v>0</v>
      </c>
      <c r="Y1433" s="4" t="n">
        <v>1</v>
      </c>
      <c r="Z1433" s="4" t="n">
        <v>44</v>
      </c>
      <c r="AA1433" s="4" t="str">
        <f aca="false">IF(AND(Z1433 &lt; 36, Z1433&gt;23), "24-35",
IF(AND(Z1433 &lt; 51, Z1433&gt;35), "36-50",
IF(AND(Z1433 &lt; 66, Z1433&gt;50), "51-65",
IF(Z1433&gt;65, "66+", "?"))))</f>
        <v>36-50</v>
      </c>
      <c r="AB1433" s="4" t="n">
        <v>2502</v>
      </c>
      <c r="AC1433" s="4" t="n">
        <v>0</v>
      </c>
      <c r="AD1433" s="4" t="n">
        <v>1</v>
      </c>
      <c r="AE1433" s="4" t="n">
        <v>0</v>
      </c>
      <c r="AF1433" s="4" t="n">
        <v>0</v>
      </c>
      <c r="AG1433" s="4" t="n">
        <v>0</v>
      </c>
      <c r="AH1433" s="4" t="n">
        <v>0</v>
      </c>
      <c r="AI1433" s="4" t="n">
        <v>1</v>
      </c>
      <c r="AJ1433" s="4" t="n">
        <v>0</v>
      </c>
      <c r="AK1433" s="4" t="n">
        <v>0</v>
      </c>
      <c r="AL1433" s="4" t="n">
        <v>477</v>
      </c>
      <c r="AM1433" s="5" t="n">
        <v>42347</v>
      </c>
      <c r="AN1433" s="3" t="n">
        <f aca="false">MONTH(AM1433)</f>
        <v>12</v>
      </c>
      <c r="AO1433" s="3" t="str">
        <f aca="false">TEXT(AM1433,"mmmm")</f>
        <v>December</v>
      </c>
    </row>
    <row r="1434" customFormat="false" ht="12.75" hidden="true" customHeight="false" outlineLevel="0" collapsed="false">
      <c r="A1434" s="3" t="n">
        <v>1433</v>
      </c>
      <c r="B1434" s="4" t="n">
        <v>26290</v>
      </c>
      <c r="C1434" s="4" t="n">
        <v>55</v>
      </c>
      <c r="E1434" s="4" t="n">
        <v>1</v>
      </c>
      <c r="F1434" s="4" t="n">
        <v>1</v>
      </c>
      <c r="G1434" s="4" t="n">
        <v>49</v>
      </c>
      <c r="H1434" s="4" t="n">
        <v>15</v>
      </c>
      <c r="I1434" s="4" t="n">
        <v>8</v>
      </c>
      <c r="J1434" s="4" t="n">
        <v>16</v>
      </c>
      <c r="K1434" s="4" t="n">
        <v>11</v>
      </c>
      <c r="L1434" s="4" t="n">
        <v>5</v>
      </c>
      <c r="M1434" s="4" t="n">
        <v>22</v>
      </c>
      <c r="N1434" s="4" t="n">
        <v>4</v>
      </c>
      <c r="O1434" s="4" t="n">
        <v>2</v>
      </c>
      <c r="P1434" s="4" t="n">
        <v>0</v>
      </c>
      <c r="Q1434" s="4" t="n">
        <v>4</v>
      </c>
      <c r="R1434" s="4" t="n">
        <v>6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48</v>
      </c>
      <c r="AA1434" s="4" t="str">
        <f aca="false">IF(AND(Z1434 &lt; 36, Z1434&gt;23), "24-35",
IF(AND(Z1434 &lt; 51, Z1434&gt;35), "36-50",
IF(AND(Z1434 &lt; 66, Z1434&gt;50), "51-65",
IF(Z1434&gt;65, "66+", "?"))))</f>
        <v>36-50</v>
      </c>
      <c r="AB1434" s="4" t="n">
        <v>2692</v>
      </c>
      <c r="AC1434" s="4" t="n">
        <v>0</v>
      </c>
      <c r="AD1434" s="4" t="n">
        <v>0</v>
      </c>
      <c r="AE1434" s="4" t="n">
        <v>0</v>
      </c>
      <c r="AF1434" s="4" t="n">
        <v>1</v>
      </c>
      <c r="AG1434" s="4" t="n">
        <v>0</v>
      </c>
      <c r="AH1434" s="4" t="n">
        <v>0</v>
      </c>
      <c r="AI1434" s="4" t="n">
        <v>1</v>
      </c>
      <c r="AJ1434" s="4" t="n">
        <v>0</v>
      </c>
      <c r="AK1434" s="4" t="n">
        <v>0</v>
      </c>
      <c r="AL1434" s="4" t="n">
        <v>33</v>
      </c>
      <c r="AM1434" s="5" t="n">
        <v>42157</v>
      </c>
      <c r="AN1434" s="3" t="n">
        <f aca="false">MONTH(AM1434)</f>
        <v>6</v>
      </c>
      <c r="AO1434" s="3" t="str">
        <f aca="false">TEXT(AM1434,"mmmm")</f>
        <v>June</v>
      </c>
    </row>
    <row r="1435" customFormat="false" ht="12.75" hidden="false" customHeight="false" outlineLevel="0" collapsed="false">
      <c r="A1435" s="3" t="n">
        <v>1434</v>
      </c>
      <c r="B1435" s="4" t="n">
        <v>86836</v>
      </c>
      <c r="C1435" s="4" t="n">
        <v>494</v>
      </c>
      <c r="D1435" s="4" t="n">
        <f aca="false">C1435*100/B1435</f>
        <v>0.568888479432493</v>
      </c>
      <c r="E1435" s="4" t="n">
        <v>0</v>
      </c>
      <c r="F1435" s="4" t="n">
        <v>0</v>
      </c>
      <c r="G1435" s="4" t="n">
        <v>7</v>
      </c>
      <c r="H1435" s="4" t="n">
        <v>179</v>
      </c>
      <c r="I1435" s="4" t="n">
        <v>21</v>
      </c>
      <c r="J1435" s="4" t="n">
        <v>273</v>
      </c>
      <c r="K1435" s="4" t="n">
        <v>0</v>
      </c>
      <c r="L1435" s="4" t="n">
        <v>21</v>
      </c>
      <c r="M1435" s="4" t="n">
        <v>63</v>
      </c>
      <c r="N1435" s="4" t="n">
        <v>1</v>
      </c>
      <c r="O1435" s="4" t="n">
        <v>6</v>
      </c>
      <c r="P1435" s="4" t="n">
        <v>10</v>
      </c>
      <c r="Q1435" s="4" t="n">
        <v>6</v>
      </c>
      <c r="R1435" s="4" t="n">
        <v>5</v>
      </c>
      <c r="S1435" s="4" t="n">
        <v>1</v>
      </c>
      <c r="T1435" s="4" t="n">
        <v>0</v>
      </c>
      <c r="U1435" s="4" t="n">
        <v>1</v>
      </c>
      <c r="V1435" s="4" t="n">
        <v>0</v>
      </c>
      <c r="W1435" s="4" t="n">
        <v>1</v>
      </c>
      <c r="X1435" s="4" t="n">
        <v>0</v>
      </c>
      <c r="Y1435" s="4" t="n">
        <v>1</v>
      </c>
      <c r="Z1435" s="4" t="n">
        <v>45</v>
      </c>
      <c r="AA1435" s="4" t="str">
        <f aca="false">IF(AND(Z1435 &lt; 36, Z1435&gt;23), "24-35",
IF(AND(Z1435 &lt; 51, Z1435&gt;35), "36-50",
IF(AND(Z1435 &lt; 66, Z1435&gt;50), "51-65",
IF(Z1435&gt;65, "66+", "?"))))</f>
        <v>36-50</v>
      </c>
      <c r="AB1435" s="4" t="n">
        <v>2814</v>
      </c>
      <c r="AC1435" s="4" t="n">
        <v>0</v>
      </c>
      <c r="AD1435" s="4" t="n">
        <v>1</v>
      </c>
      <c r="AE1435" s="4" t="n">
        <v>0</v>
      </c>
      <c r="AF1435" s="4" t="n">
        <v>0</v>
      </c>
      <c r="AG1435" s="4" t="n">
        <v>0</v>
      </c>
      <c r="AH1435" s="4" t="n">
        <v>0</v>
      </c>
      <c r="AI1435" s="4" t="n">
        <v>0</v>
      </c>
      <c r="AJ1435" s="4" t="n">
        <v>0</v>
      </c>
      <c r="AK1435" s="4" t="n">
        <v>1</v>
      </c>
      <c r="AL1435" s="4" t="n">
        <v>431</v>
      </c>
      <c r="AM1435" s="5" t="n">
        <v>42035</v>
      </c>
      <c r="AN1435" s="3" t="n">
        <f aca="false">MONTH(AM1435)</f>
        <v>1</v>
      </c>
      <c r="AO1435" s="3" t="str">
        <f aca="false">TEXT(AM1435,"mmmm")</f>
        <v>January</v>
      </c>
    </row>
    <row r="1436" customFormat="false" ht="12.75" hidden="false" customHeight="false" outlineLevel="0" collapsed="false">
      <c r="A1436" s="3" t="n">
        <v>1435</v>
      </c>
      <c r="B1436" s="4" t="n">
        <v>57091</v>
      </c>
      <c r="C1436" s="4" t="n">
        <v>492</v>
      </c>
      <c r="D1436" s="4" t="n">
        <f aca="false">C1436*100/B1436</f>
        <v>0.861782067226008</v>
      </c>
      <c r="E1436" s="4" t="n">
        <v>0</v>
      </c>
      <c r="F1436" s="4" t="n">
        <v>1</v>
      </c>
      <c r="G1436" s="4" t="n">
        <v>82</v>
      </c>
      <c r="H1436" s="4" t="n">
        <v>462</v>
      </c>
      <c r="I1436" s="4" t="n">
        <v>0</v>
      </c>
      <c r="J1436" s="4" t="n">
        <v>24</v>
      </c>
      <c r="K1436" s="4" t="n">
        <v>6</v>
      </c>
      <c r="L1436" s="4" t="n">
        <v>0</v>
      </c>
      <c r="M1436" s="4" t="n">
        <v>4</v>
      </c>
      <c r="N1436" s="4" t="n">
        <v>2</v>
      </c>
      <c r="O1436" s="4" t="n">
        <v>9</v>
      </c>
      <c r="P1436" s="4" t="n">
        <v>2</v>
      </c>
      <c r="Q1436" s="4" t="n">
        <v>5</v>
      </c>
      <c r="R1436" s="4" t="n">
        <v>7</v>
      </c>
      <c r="S1436" s="4" t="n">
        <v>0</v>
      </c>
      <c r="T1436" s="4" t="n">
        <v>0</v>
      </c>
      <c r="U1436" s="4" t="n">
        <v>0</v>
      </c>
      <c r="V1436" s="4" t="n">
        <v>1</v>
      </c>
      <c r="W1436" s="4" t="n">
        <v>0</v>
      </c>
      <c r="X1436" s="4" t="n">
        <v>0</v>
      </c>
      <c r="Y1436" s="4" t="n">
        <v>1</v>
      </c>
      <c r="Z1436" s="4" t="n">
        <v>48</v>
      </c>
      <c r="AA1436" s="4" t="str">
        <f aca="false">IF(AND(Z1436 &lt; 36, Z1436&gt;23), "24-35",
IF(AND(Z1436 &lt; 51, Z1436&gt;35), "36-50",
IF(AND(Z1436 &lt; 66, Z1436&gt;50), "51-65",
IF(Z1436&gt;65, "66+", "?"))))</f>
        <v>36-50</v>
      </c>
      <c r="AB1436" s="4" t="n">
        <v>2742</v>
      </c>
      <c r="AC1436" s="4" t="n">
        <v>0</v>
      </c>
      <c r="AD1436" s="4" t="n">
        <v>1</v>
      </c>
      <c r="AE1436" s="4" t="n">
        <v>0</v>
      </c>
      <c r="AF1436" s="4" t="n">
        <v>0</v>
      </c>
      <c r="AG1436" s="4" t="n">
        <v>0</v>
      </c>
      <c r="AH1436" s="4" t="n">
        <v>0</v>
      </c>
      <c r="AI1436" s="4" t="n">
        <v>0</v>
      </c>
      <c r="AJ1436" s="4" t="n">
        <v>0</v>
      </c>
      <c r="AK1436" s="4" t="n">
        <v>1</v>
      </c>
      <c r="AL1436" s="4" t="n">
        <v>488</v>
      </c>
      <c r="AM1436" s="5" t="n">
        <v>42107</v>
      </c>
      <c r="AN1436" s="3" t="n">
        <f aca="false">MONTH(AM1436)</f>
        <v>4</v>
      </c>
      <c r="AO1436" s="3" t="str">
        <f aca="false">TEXT(AM1436,"mmmm")</f>
        <v>April</v>
      </c>
    </row>
    <row r="1437" customFormat="false" ht="12.75" hidden="true" customHeight="false" outlineLevel="0" collapsed="false">
      <c r="A1437" s="3" t="n">
        <v>1436</v>
      </c>
      <c r="B1437" s="4" t="n">
        <v>64866</v>
      </c>
      <c r="C1437" s="4" t="n">
        <v>546</v>
      </c>
      <c r="E1437" s="4" t="n">
        <v>0</v>
      </c>
      <c r="F1437" s="4" t="n">
        <v>1</v>
      </c>
      <c r="G1437" s="4" t="n">
        <v>9</v>
      </c>
      <c r="H1437" s="4" t="n">
        <v>508</v>
      </c>
      <c r="I1437" s="4" t="n">
        <v>5</v>
      </c>
      <c r="J1437" s="4" t="n">
        <v>21</v>
      </c>
      <c r="K1437" s="4" t="n">
        <v>7</v>
      </c>
      <c r="L1437" s="4" t="n">
        <v>5</v>
      </c>
      <c r="M1437" s="4" t="n">
        <v>10</v>
      </c>
      <c r="N1437" s="4" t="n">
        <v>4</v>
      </c>
      <c r="O1437" s="4" t="n">
        <v>7</v>
      </c>
      <c r="P1437" s="4" t="n">
        <v>3</v>
      </c>
      <c r="Q1437" s="4" t="n">
        <v>7</v>
      </c>
      <c r="R1437" s="4" t="n">
        <v>5</v>
      </c>
      <c r="S1437" s="4" t="n">
        <v>0</v>
      </c>
      <c r="T1437" s="4" t="n">
        <v>0</v>
      </c>
      <c r="U1437" s="4" t="n">
        <v>0</v>
      </c>
      <c r="V1437" s="4" t="n">
        <v>1</v>
      </c>
      <c r="W1437" s="4" t="n">
        <v>0</v>
      </c>
      <c r="X1437" s="4" t="n">
        <v>0</v>
      </c>
      <c r="Y1437" s="4" t="n">
        <v>0</v>
      </c>
      <c r="Z1437" s="4" t="n">
        <v>70</v>
      </c>
      <c r="AA1437" s="4" t="str">
        <f aca="false">IF(AND(Z1437 &lt; 36, Z1437&gt;23), "24-35",
IF(AND(Z1437 &lt; 51, Z1437&gt;35), "36-50",
IF(AND(Z1437 &lt; 66, Z1437&gt;50), "51-65",
IF(Z1437&gt;65, "66+", "?"))))</f>
        <v>66+</v>
      </c>
      <c r="AB1437" s="4" t="n">
        <v>2313</v>
      </c>
      <c r="AC1437" s="4" t="n">
        <v>0</v>
      </c>
      <c r="AD1437" s="4" t="n">
        <v>0</v>
      </c>
      <c r="AE1437" s="4" t="n">
        <v>0</v>
      </c>
      <c r="AF1437" s="4" t="n">
        <v>0</v>
      </c>
      <c r="AG1437" s="4" t="n">
        <v>1</v>
      </c>
      <c r="AH1437" s="4" t="n">
        <v>0</v>
      </c>
      <c r="AI1437" s="4" t="n">
        <v>0</v>
      </c>
      <c r="AJ1437" s="4" t="n">
        <v>1</v>
      </c>
      <c r="AK1437" s="4" t="n">
        <v>0</v>
      </c>
      <c r="AL1437" s="4" t="n">
        <v>536</v>
      </c>
      <c r="AM1437" s="5" t="n">
        <v>42536</v>
      </c>
      <c r="AN1437" s="3" t="n">
        <f aca="false">MONTH(AM1437)</f>
        <v>6</v>
      </c>
      <c r="AO1437" s="3" t="str">
        <f aca="false">TEXT(AM1437,"mmmm")</f>
        <v>June</v>
      </c>
    </row>
    <row r="1438" customFormat="false" ht="12.75" hidden="true" customHeight="false" outlineLevel="0" collapsed="false">
      <c r="A1438" s="3" t="n">
        <v>1437</v>
      </c>
      <c r="B1438" s="4" t="n">
        <v>57957</v>
      </c>
      <c r="C1438" s="4" t="n">
        <v>608</v>
      </c>
      <c r="E1438" s="4" t="n">
        <v>0</v>
      </c>
      <c r="F1438" s="4" t="n">
        <v>1</v>
      </c>
      <c r="G1438" s="4" t="n">
        <v>24</v>
      </c>
      <c r="H1438" s="4" t="n">
        <v>290</v>
      </c>
      <c r="I1438" s="4" t="n">
        <v>59</v>
      </c>
      <c r="J1438" s="4" t="n">
        <v>177</v>
      </c>
      <c r="K1438" s="4" t="n">
        <v>77</v>
      </c>
      <c r="L1438" s="4" t="n">
        <v>5</v>
      </c>
      <c r="M1438" s="4" t="n">
        <v>29</v>
      </c>
      <c r="N1438" s="4" t="n">
        <v>7</v>
      </c>
      <c r="O1438" s="4" t="n">
        <v>4</v>
      </c>
      <c r="P1438" s="4" t="n">
        <v>6</v>
      </c>
      <c r="Q1438" s="4" t="n">
        <v>8</v>
      </c>
      <c r="R1438" s="4" t="n">
        <v>3</v>
      </c>
      <c r="S1438" s="4" t="n">
        <v>0</v>
      </c>
      <c r="T1438" s="4" t="n">
        <v>0</v>
      </c>
      <c r="U1438" s="4" t="n">
        <v>0</v>
      </c>
      <c r="V1438" s="4" t="n">
        <v>0</v>
      </c>
      <c r="W1438" s="4" t="n">
        <v>0</v>
      </c>
      <c r="X1438" s="4" t="n">
        <v>1</v>
      </c>
      <c r="Y1438" s="4" t="n">
        <v>0</v>
      </c>
      <c r="Z1438" s="4" t="n">
        <v>61</v>
      </c>
      <c r="AA1438" s="4" t="str">
        <f aca="false">IF(AND(Z1438 &lt; 36, Z1438&gt;23), "24-35",
IF(AND(Z1438 &lt; 51, Z1438&gt;35), "36-50",
IF(AND(Z1438 &lt; 66, Z1438&gt;50), "51-65",
IF(Z1438&gt;65, "66+", "?"))))</f>
        <v>51-65</v>
      </c>
      <c r="AB1438" s="4" t="n">
        <v>2473</v>
      </c>
      <c r="AC1438" s="4" t="n">
        <v>0</v>
      </c>
      <c r="AD1438" s="4" t="n">
        <v>0</v>
      </c>
      <c r="AE1438" s="4" t="n">
        <v>0</v>
      </c>
      <c r="AF1438" s="4" t="n">
        <v>1</v>
      </c>
      <c r="AG1438" s="4" t="n">
        <v>0</v>
      </c>
      <c r="AH1438" s="4" t="n">
        <v>0</v>
      </c>
      <c r="AI1438" s="4" t="n">
        <v>1</v>
      </c>
      <c r="AJ1438" s="4" t="n">
        <v>0</v>
      </c>
      <c r="AK1438" s="4" t="n">
        <v>0</v>
      </c>
      <c r="AL1438" s="4" t="n">
        <v>579</v>
      </c>
      <c r="AM1438" s="5" t="n">
        <v>42376</v>
      </c>
      <c r="AN1438" s="3" t="n">
        <f aca="false">MONTH(AM1438)</f>
        <v>1</v>
      </c>
      <c r="AO1438" s="3" t="str">
        <f aca="false">TEXT(AM1438,"mmmm")</f>
        <v>January</v>
      </c>
    </row>
    <row r="1439" customFormat="false" ht="12.75" hidden="true" customHeight="false" outlineLevel="0" collapsed="false">
      <c r="A1439" s="3" t="n">
        <v>1438</v>
      </c>
      <c r="B1439" s="4" t="n">
        <v>46015</v>
      </c>
      <c r="C1439" s="4" t="n">
        <v>40</v>
      </c>
      <c r="E1439" s="4" t="n">
        <v>1</v>
      </c>
      <c r="F1439" s="4" t="n">
        <v>1</v>
      </c>
      <c r="G1439" s="4" t="n">
        <v>25</v>
      </c>
      <c r="H1439" s="4" t="n">
        <v>38</v>
      </c>
      <c r="I1439" s="4" t="n">
        <v>0</v>
      </c>
      <c r="J1439" s="4" t="n">
        <v>2</v>
      </c>
      <c r="K1439" s="4" t="n">
        <v>0</v>
      </c>
      <c r="L1439" s="4" t="n">
        <v>0</v>
      </c>
      <c r="M1439" s="4" t="n">
        <v>6</v>
      </c>
      <c r="N1439" s="4" t="n">
        <v>1</v>
      </c>
      <c r="O1439" s="4" t="n">
        <v>1</v>
      </c>
      <c r="P1439" s="4" t="n">
        <v>0</v>
      </c>
      <c r="Q1439" s="4" t="n">
        <v>3</v>
      </c>
      <c r="R1439" s="4" t="n">
        <v>7</v>
      </c>
      <c r="S1439" s="4" t="n">
        <v>0</v>
      </c>
      <c r="T1439" s="4" t="n">
        <v>1</v>
      </c>
      <c r="U1439" s="4" t="n">
        <v>1</v>
      </c>
      <c r="V1439" s="4" t="n">
        <v>0</v>
      </c>
      <c r="W1439" s="4" t="n">
        <v>0</v>
      </c>
      <c r="X1439" s="4" t="n">
        <v>0</v>
      </c>
      <c r="Y1439" s="4" t="n">
        <v>0</v>
      </c>
      <c r="Z1439" s="4" t="n">
        <v>65</v>
      </c>
      <c r="AA1439" s="4" t="str">
        <f aca="false">IF(AND(Z1439 &lt; 36, Z1439&gt;23), "24-35",
IF(AND(Z1439 &lt; 51, Z1439&gt;35), "36-50",
IF(AND(Z1439 &lt; 66, Z1439&gt;50), "51-65",
IF(Z1439&gt;65, "66+", "?"))))</f>
        <v>51-65</v>
      </c>
      <c r="AB1439" s="4" t="n">
        <v>2236</v>
      </c>
      <c r="AC1439" s="4" t="n">
        <v>0</v>
      </c>
      <c r="AD1439" s="4" t="n">
        <v>0</v>
      </c>
      <c r="AE1439" s="4" t="n">
        <v>0</v>
      </c>
      <c r="AF1439" s="4" t="n">
        <v>1</v>
      </c>
      <c r="AG1439" s="4" t="n">
        <v>0</v>
      </c>
      <c r="AH1439" s="4" t="n">
        <v>0</v>
      </c>
      <c r="AI1439" s="4" t="n">
        <v>0</v>
      </c>
      <c r="AJ1439" s="4" t="n">
        <v>0</v>
      </c>
      <c r="AK1439" s="4" t="n">
        <v>1</v>
      </c>
      <c r="AL1439" s="4" t="n">
        <v>34</v>
      </c>
      <c r="AM1439" s="5" t="n">
        <v>42613</v>
      </c>
      <c r="AN1439" s="3" t="n">
        <f aca="false">MONTH(AM1439)</f>
        <v>8</v>
      </c>
      <c r="AO1439" s="3" t="str">
        <f aca="false">TEXT(AM1439,"mmmm")</f>
        <v>August</v>
      </c>
    </row>
    <row r="1440" customFormat="false" ht="12.75" hidden="true" customHeight="false" outlineLevel="0" collapsed="false">
      <c r="A1440" s="3" t="n">
        <v>1439</v>
      </c>
      <c r="B1440" s="4" t="n">
        <v>16531</v>
      </c>
      <c r="C1440" s="4" t="n">
        <v>33</v>
      </c>
      <c r="E1440" s="4" t="n">
        <v>1</v>
      </c>
      <c r="F1440" s="4" t="n">
        <v>0</v>
      </c>
      <c r="G1440" s="4" t="n">
        <v>43</v>
      </c>
      <c r="H1440" s="4" t="n">
        <v>2</v>
      </c>
      <c r="I1440" s="4" t="n">
        <v>13</v>
      </c>
      <c r="J1440" s="4" t="n">
        <v>6</v>
      </c>
      <c r="K1440" s="4" t="n">
        <v>7</v>
      </c>
      <c r="L1440" s="4" t="n">
        <v>5</v>
      </c>
      <c r="M1440" s="4" t="n">
        <v>11</v>
      </c>
      <c r="N1440" s="4" t="n">
        <v>3</v>
      </c>
      <c r="O1440" s="4" t="n">
        <v>3</v>
      </c>
      <c r="P1440" s="4" t="n">
        <v>0</v>
      </c>
      <c r="Q1440" s="4" t="n">
        <v>3</v>
      </c>
      <c r="R1440" s="4" t="n">
        <v>7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42</v>
      </c>
      <c r="AA1440" s="4" t="str">
        <f aca="false">IF(AND(Z1440 &lt; 36, Z1440&gt;23), "24-35",
IF(AND(Z1440 &lt; 51, Z1440&gt;35), "36-50",
IF(AND(Z1440 &lt; 66, Z1440&gt;50), "51-65",
IF(Z1440&gt;65, "66+", "?"))))</f>
        <v>36-50</v>
      </c>
      <c r="AB1440" s="4" t="n">
        <v>2170</v>
      </c>
      <c r="AC1440" s="4" t="n">
        <v>0</v>
      </c>
      <c r="AD1440" s="4" t="n">
        <v>0</v>
      </c>
      <c r="AE1440" s="4" t="n">
        <v>0</v>
      </c>
      <c r="AF1440" s="4" t="n">
        <v>1</v>
      </c>
      <c r="AG1440" s="4" t="n">
        <v>0</v>
      </c>
      <c r="AH1440" s="4" t="n">
        <v>0</v>
      </c>
      <c r="AI1440" s="4" t="n">
        <v>1</v>
      </c>
      <c r="AJ1440" s="4" t="n">
        <v>0</v>
      </c>
      <c r="AK1440" s="4" t="n">
        <v>0</v>
      </c>
      <c r="AL1440" s="4" t="n">
        <v>22</v>
      </c>
      <c r="AM1440" s="5" t="n">
        <v>42679</v>
      </c>
      <c r="AN1440" s="3" t="n">
        <f aca="false">MONTH(AM1440)</f>
        <v>11</v>
      </c>
      <c r="AO1440" s="3" t="str">
        <f aca="false">TEXT(AM1440,"mmmm")</f>
        <v>November</v>
      </c>
    </row>
    <row r="1441" customFormat="false" ht="12.75" hidden="true" customHeight="false" outlineLevel="0" collapsed="false">
      <c r="A1441" s="3" t="n">
        <v>1440</v>
      </c>
      <c r="B1441" s="4" t="n">
        <v>28072</v>
      </c>
      <c r="C1441" s="4" t="n">
        <v>42</v>
      </c>
      <c r="E1441" s="4" t="n">
        <v>1</v>
      </c>
      <c r="F1441" s="4" t="n">
        <v>0</v>
      </c>
      <c r="G1441" s="4" t="n">
        <v>10</v>
      </c>
      <c r="H1441" s="4" t="n">
        <v>30</v>
      </c>
      <c r="I1441" s="4" t="n">
        <v>0</v>
      </c>
      <c r="J1441" s="4" t="n">
        <v>10</v>
      </c>
      <c r="K1441" s="4" t="n">
        <v>2</v>
      </c>
      <c r="L1441" s="4" t="n">
        <v>0</v>
      </c>
      <c r="M1441" s="4" t="n">
        <v>5</v>
      </c>
      <c r="N1441" s="4" t="n">
        <v>1</v>
      </c>
      <c r="O1441" s="4" t="n">
        <v>1</v>
      </c>
      <c r="P1441" s="4" t="n">
        <v>0</v>
      </c>
      <c r="Q1441" s="4" t="n">
        <v>3</v>
      </c>
      <c r="R1441" s="4" t="n">
        <v>7</v>
      </c>
      <c r="S1441" s="4" t="n">
        <v>0</v>
      </c>
      <c r="T1441" s="4" t="n">
        <v>0</v>
      </c>
      <c r="U1441" s="4" t="n">
        <v>0</v>
      </c>
      <c r="V1441" s="4" t="n">
        <v>0</v>
      </c>
      <c r="W1441" s="4" t="n">
        <v>0</v>
      </c>
      <c r="X1441" s="4" t="n">
        <v>0</v>
      </c>
      <c r="Y1441" s="4" t="n">
        <v>0</v>
      </c>
      <c r="Z1441" s="4" t="n">
        <v>34</v>
      </c>
      <c r="AA1441" s="4" t="str">
        <f aca="false">IF(AND(Z1441 &lt; 36, Z1441&gt;23), "24-35",
IF(AND(Z1441 &lt; 51, Z1441&gt;35), "36-50",
IF(AND(Z1441 &lt; 66, Z1441&gt;50), "51-65",
IF(Z1441&gt;65, "66+", "?"))))</f>
        <v>24-35</v>
      </c>
      <c r="AB1441" s="4" t="n">
        <v>2515</v>
      </c>
      <c r="AC1441" s="4" t="n">
        <v>0</v>
      </c>
      <c r="AD1441" s="4" t="n">
        <v>1</v>
      </c>
      <c r="AE1441" s="4" t="n">
        <v>0</v>
      </c>
      <c r="AF1441" s="4" t="n">
        <v>0</v>
      </c>
      <c r="AG1441" s="4" t="n">
        <v>0</v>
      </c>
      <c r="AH1441" s="4" t="n">
        <v>0</v>
      </c>
      <c r="AI1441" s="4" t="n">
        <v>0</v>
      </c>
      <c r="AJ1441" s="4" t="n">
        <v>1</v>
      </c>
      <c r="AK1441" s="4" t="n">
        <v>0</v>
      </c>
      <c r="AL1441" s="4" t="n">
        <v>37</v>
      </c>
      <c r="AM1441" s="5" t="n">
        <v>42334</v>
      </c>
      <c r="AN1441" s="3" t="n">
        <f aca="false">MONTH(AM1441)</f>
        <v>11</v>
      </c>
      <c r="AO1441" s="3" t="str">
        <f aca="false">TEXT(AM1441,"mmmm")</f>
        <v>November</v>
      </c>
    </row>
    <row r="1442" customFormat="false" ht="12.75" hidden="true" customHeight="false" outlineLevel="0" collapsed="false">
      <c r="A1442" s="3" t="n">
        <v>1441</v>
      </c>
      <c r="B1442" s="4" t="n">
        <v>49476</v>
      </c>
      <c r="C1442" s="4" t="n">
        <v>599</v>
      </c>
      <c r="E1442" s="4" t="n">
        <v>0</v>
      </c>
      <c r="F1442" s="4" t="n">
        <v>1</v>
      </c>
      <c r="G1442" s="4" t="n">
        <v>29</v>
      </c>
      <c r="H1442" s="4" t="n">
        <v>386</v>
      </c>
      <c r="I1442" s="4" t="n">
        <v>23</v>
      </c>
      <c r="J1442" s="4" t="n">
        <v>95</v>
      </c>
      <c r="K1442" s="4" t="n">
        <v>54</v>
      </c>
      <c r="L1442" s="4" t="n">
        <v>41</v>
      </c>
      <c r="M1442" s="4" t="n">
        <v>196</v>
      </c>
      <c r="N1442" s="4" t="n">
        <v>4</v>
      </c>
      <c r="O1442" s="4" t="n">
        <v>2</v>
      </c>
      <c r="P1442" s="4" t="n">
        <v>11</v>
      </c>
      <c r="Q1442" s="4" t="n">
        <v>5</v>
      </c>
      <c r="R1442" s="4" t="n">
        <v>2</v>
      </c>
      <c r="S1442" s="4" t="n">
        <v>0</v>
      </c>
      <c r="T1442" s="4" t="n">
        <v>0</v>
      </c>
      <c r="U1442" s="4" t="n">
        <v>0</v>
      </c>
      <c r="V1442" s="4" t="n">
        <v>0</v>
      </c>
      <c r="W1442" s="4" t="n">
        <v>0</v>
      </c>
      <c r="X1442" s="4" t="n">
        <v>0</v>
      </c>
      <c r="Y1442" s="4" t="n">
        <v>0</v>
      </c>
      <c r="Z1442" s="4" t="n">
        <v>57</v>
      </c>
      <c r="AA1442" s="4" t="str">
        <f aca="false">IF(AND(Z1442 &lt; 36, Z1442&gt;23), "24-35",
IF(AND(Z1442 &lt; 51, Z1442&gt;35), "36-50",
IF(AND(Z1442 &lt; 66, Z1442&gt;50), "51-65",
IF(Z1442&gt;65, "66+", "?"))))</f>
        <v>51-65</v>
      </c>
      <c r="AB1442" s="4" t="n">
        <v>2533</v>
      </c>
      <c r="AC1442" s="4" t="n">
        <v>1</v>
      </c>
      <c r="AD1442" s="4" t="n">
        <v>0</v>
      </c>
      <c r="AE1442" s="4" t="n">
        <v>0</v>
      </c>
      <c r="AF1442" s="4" t="n">
        <v>0</v>
      </c>
      <c r="AG1442" s="4" t="n">
        <v>0</v>
      </c>
      <c r="AH1442" s="4" t="n">
        <v>0</v>
      </c>
      <c r="AI1442" s="4" t="n">
        <v>0</v>
      </c>
      <c r="AJ1442" s="4" t="n">
        <v>1</v>
      </c>
      <c r="AK1442" s="4" t="n">
        <v>0</v>
      </c>
      <c r="AL1442" s="4" t="n">
        <v>403</v>
      </c>
      <c r="AM1442" s="5" t="n">
        <v>42316</v>
      </c>
      <c r="AN1442" s="3" t="n">
        <f aca="false">MONTH(AM1442)</f>
        <v>11</v>
      </c>
      <c r="AO1442" s="3" t="str">
        <f aca="false">TEXT(AM1442,"mmmm")</f>
        <v>November</v>
      </c>
    </row>
    <row r="1443" customFormat="false" ht="12.75" hidden="true" customHeight="false" outlineLevel="0" collapsed="false">
      <c r="A1443" s="3" t="n">
        <v>1442</v>
      </c>
      <c r="B1443" s="4" t="n">
        <v>50725</v>
      </c>
      <c r="C1443" s="4" t="n">
        <v>538</v>
      </c>
      <c r="E1443" s="4" t="n">
        <v>0</v>
      </c>
      <c r="F1443" s="4" t="n">
        <v>1</v>
      </c>
      <c r="G1443" s="4" t="n">
        <v>45</v>
      </c>
      <c r="H1443" s="4" t="n">
        <v>443</v>
      </c>
      <c r="I1443" s="4" t="n">
        <v>10</v>
      </c>
      <c r="J1443" s="4" t="n">
        <v>75</v>
      </c>
      <c r="K1443" s="4" t="n">
        <v>0</v>
      </c>
      <c r="L1443" s="4" t="n">
        <v>10</v>
      </c>
      <c r="M1443" s="4" t="n">
        <v>48</v>
      </c>
      <c r="N1443" s="4" t="n">
        <v>4</v>
      </c>
      <c r="O1443" s="4" t="n">
        <v>8</v>
      </c>
      <c r="P1443" s="4" t="n">
        <v>1</v>
      </c>
      <c r="Q1443" s="4" t="n">
        <v>8</v>
      </c>
      <c r="R1443" s="4" t="n">
        <v>8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0</v>
      </c>
      <c r="X1443" s="4" t="n">
        <v>0</v>
      </c>
      <c r="Y1443" s="4" t="n">
        <v>0</v>
      </c>
      <c r="Z1443" s="4" t="n">
        <v>67</v>
      </c>
      <c r="AA1443" s="4" t="str">
        <f aca="false">IF(AND(Z1443 &lt; 36, Z1443&gt;23), "24-35",
IF(AND(Z1443 &lt; 51, Z1443&gt;35), "36-50",
IF(AND(Z1443 &lt; 66, Z1443&gt;50), "51-65",
IF(Z1443&gt;65, "66+", "?"))))</f>
        <v>66+</v>
      </c>
      <c r="AB1443" s="4" t="n">
        <v>2660</v>
      </c>
      <c r="AC1443" s="4" t="n">
        <v>0</v>
      </c>
      <c r="AD1443" s="4" t="n">
        <v>1</v>
      </c>
      <c r="AE1443" s="4" t="n">
        <v>0</v>
      </c>
      <c r="AF1443" s="4" t="n">
        <v>0</v>
      </c>
      <c r="AG1443" s="4" t="n">
        <v>0</v>
      </c>
      <c r="AH1443" s="4" t="n">
        <v>0</v>
      </c>
      <c r="AI1443" s="4" t="n">
        <v>1</v>
      </c>
      <c r="AJ1443" s="4" t="n">
        <v>0</v>
      </c>
      <c r="AK1443" s="4" t="n">
        <v>0</v>
      </c>
      <c r="AL1443" s="4" t="n">
        <v>490</v>
      </c>
      <c r="AM1443" s="5" t="n">
        <v>42189</v>
      </c>
      <c r="AN1443" s="3" t="n">
        <f aca="false">MONTH(AM1443)</f>
        <v>7</v>
      </c>
      <c r="AO1443" s="3" t="str">
        <f aca="false">TEXT(AM1443,"mmmm")</f>
        <v>July</v>
      </c>
    </row>
    <row r="1444" customFormat="false" ht="12.75" hidden="true" customHeight="false" outlineLevel="0" collapsed="false">
      <c r="A1444" s="3" t="n">
        <v>1443</v>
      </c>
      <c r="B1444" s="4" t="n">
        <v>83844</v>
      </c>
      <c r="C1444" s="4" t="n">
        <v>1383</v>
      </c>
      <c r="E1444" s="4" t="n">
        <v>0</v>
      </c>
      <c r="F1444" s="4" t="n">
        <v>0</v>
      </c>
      <c r="G1444" s="4" t="n">
        <v>57</v>
      </c>
      <c r="H1444" s="4" t="n">
        <v>901</v>
      </c>
      <c r="I1444" s="4" t="n">
        <v>31</v>
      </c>
      <c r="J1444" s="4" t="n">
        <v>345</v>
      </c>
      <c r="K1444" s="4" t="n">
        <v>75</v>
      </c>
      <c r="L1444" s="4" t="n">
        <v>31</v>
      </c>
      <c r="M1444" s="4" t="n">
        <v>191</v>
      </c>
      <c r="N1444" s="4" t="n">
        <v>1</v>
      </c>
      <c r="O1444" s="4" t="n">
        <v>4</v>
      </c>
      <c r="P1444" s="4" t="n">
        <v>4</v>
      </c>
      <c r="Q1444" s="4" t="n">
        <v>11</v>
      </c>
      <c r="R1444" s="4" t="n">
        <v>1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1</v>
      </c>
      <c r="X1444" s="4" t="n">
        <v>0</v>
      </c>
      <c r="Y1444" s="4" t="n">
        <v>0</v>
      </c>
      <c r="Z1444" s="4" t="n">
        <v>68</v>
      </c>
      <c r="AA1444" s="4" t="str">
        <f aca="false">IF(AND(Z1444 &lt; 36, Z1444&gt;23), "24-35",
IF(AND(Z1444 &lt; 51, Z1444&gt;35), "36-50",
IF(AND(Z1444 &lt; 66, Z1444&gt;50), "51-65",
IF(Z1444&gt;65, "66+", "?"))))</f>
        <v>66+</v>
      </c>
      <c r="AB1444" s="4" t="n">
        <v>2572</v>
      </c>
      <c r="AC1444" s="4" t="n">
        <v>0</v>
      </c>
      <c r="AD1444" s="4" t="n">
        <v>0</v>
      </c>
      <c r="AE1444" s="4" t="n">
        <v>0</v>
      </c>
      <c r="AF1444" s="4" t="n">
        <v>1</v>
      </c>
      <c r="AG1444" s="4" t="n">
        <v>0</v>
      </c>
      <c r="AH1444" s="4" t="n">
        <v>0</v>
      </c>
      <c r="AI1444" s="4" t="n">
        <v>1</v>
      </c>
      <c r="AJ1444" s="4" t="n">
        <v>0</v>
      </c>
      <c r="AK1444" s="4" t="n">
        <v>0</v>
      </c>
      <c r="AL1444" s="4" t="n">
        <v>1192</v>
      </c>
      <c r="AM1444" s="5" t="n">
        <v>42277</v>
      </c>
      <c r="AN1444" s="3" t="n">
        <f aca="false">MONTH(AM1444)</f>
        <v>9</v>
      </c>
      <c r="AO1444" s="3" t="str">
        <f aca="false">TEXT(AM1444,"mmmm")</f>
        <v>September</v>
      </c>
    </row>
    <row r="1445" customFormat="false" ht="12.75" hidden="true" customHeight="false" outlineLevel="0" collapsed="false">
      <c r="A1445" s="3" t="n">
        <v>1444</v>
      </c>
      <c r="B1445" s="4" t="n">
        <v>41145</v>
      </c>
      <c r="C1445" s="4" t="n">
        <v>12</v>
      </c>
      <c r="E1445" s="4" t="n">
        <v>1</v>
      </c>
      <c r="F1445" s="4" t="n">
        <v>1</v>
      </c>
      <c r="G1445" s="4" t="n">
        <v>20</v>
      </c>
      <c r="H1445" s="4" t="n">
        <v>9</v>
      </c>
      <c r="I1445" s="4" t="n">
        <v>0</v>
      </c>
      <c r="J1445" s="4" t="n">
        <v>3</v>
      </c>
      <c r="K1445" s="4" t="n">
        <v>0</v>
      </c>
      <c r="L1445" s="4" t="n">
        <v>0</v>
      </c>
      <c r="M1445" s="4" t="n">
        <v>1</v>
      </c>
      <c r="N1445" s="4" t="n">
        <v>1</v>
      </c>
      <c r="O1445" s="4" t="n">
        <v>0</v>
      </c>
      <c r="P1445" s="4" t="n">
        <v>0</v>
      </c>
      <c r="Q1445" s="4" t="n">
        <v>3</v>
      </c>
      <c r="R1445" s="4" t="n">
        <v>3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  <c r="X1445" s="4" t="n">
        <v>0</v>
      </c>
      <c r="Y1445" s="4" t="n">
        <v>0</v>
      </c>
      <c r="Z1445" s="4" t="n">
        <v>70</v>
      </c>
      <c r="AA1445" s="4" t="str">
        <f aca="false">IF(AND(Z1445 &lt; 36, Z1445&gt;23), "24-35",
IF(AND(Z1445 &lt; 51, Z1445&gt;35), "36-50",
IF(AND(Z1445 &lt; 66, Z1445&gt;50), "51-65",
IF(Z1445&gt;65, "66+", "?"))))</f>
        <v>66+</v>
      </c>
      <c r="AB1445" s="4" t="n">
        <v>2300</v>
      </c>
      <c r="AC1445" s="4" t="n">
        <v>0</v>
      </c>
      <c r="AD1445" s="4" t="n">
        <v>1</v>
      </c>
      <c r="AE1445" s="4" t="n">
        <v>0</v>
      </c>
      <c r="AF1445" s="4" t="n">
        <v>0</v>
      </c>
      <c r="AG1445" s="4" t="n">
        <v>0</v>
      </c>
      <c r="AH1445" s="4" t="n">
        <v>0</v>
      </c>
      <c r="AI1445" s="4" t="n">
        <v>0</v>
      </c>
      <c r="AJ1445" s="4" t="n">
        <v>0</v>
      </c>
      <c r="AK1445" s="4" t="n">
        <v>1</v>
      </c>
      <c r="AL1445" s="4" t="n">
        <v>11</v>
      </c>
      <c r="AM1445" s="5" t="n">
        <v>42549</v>
      </c>
      <c r="AN1445" s="3" t="n">
        <f aca="false">MONTH(AM1445)</f>
        <v>6</v>
      </c>
      <c r="AO1445" s="3" t="str">
        <f aca="false">TEXT(AM1445,"mmmm")</f>
        <v>June</v>
      </c>
    </row>
    <row r="1446" customFormat="false" ht="12.75" hidden="true" customHeight="false" outlineLevel="0" collapsed="false">
      <c r="A1446" s="3" t="n">
        <v>1445</v>
      </c>
      <c r="B1446" s="4" t="n">
        <v>67419</v>
      </c>
      <c r="C1446" s="4" t="n">
        <v>1429</v>
      </c>
      <c r="E1446" s="4" t="n">
        <v>0</v>
      </c>
      <c r="F1446" s="4" t="n">
        <v>1</v>
      </c>
      <c r="G1446" s="4" t="n">
        <v>29</v>
      </c>
      <c r="H1446" s="4" t="n">
        <v>846</v>
      </c>
      <c r="I1446" s="4" t="n">
        <v>84</v>
      </c>
      <c r="J1446" s="4" t="n">
        <v>352</v>
      </c>
      <c r="K1446" s="4" t="n">
        <v>91</v>
      </c>
      <c r="L1446" s="4" t="n">
        <v>56</v>
      </c>
      <c r="M1446" s="4" t="n">
        <v>42</v>
      </c>
      <c r="N1446" s="4" t="n">
        <v>4</v>
      </c>
      <c r="O1446" s="4" t="n">
        <v>9</v>
      </c>
      <c r="P1446" s="4" t="n">
        <v>4</v>
      </c>
      <c r="Q1446" s="4" t="n">
        <v>8</v>
      </c>
      <c r="R1446" s="4" t="n">
        <v>5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50</v>
      </c>
      <c r="AA1446" s="4" t="str">
        <f aca="false">IF(AND(Z1446 &lt; 36, Z1446&gt;23), "24-35",
IF(AND(Z1446 &lt; 51, Z1446&gt;35), "36-50",
IF(AND(Z1446 &lt; 66, Z1446&gt;50), "51-65",
IF(Z1446&gt;65, "66+", "?"))))</f>
        <v>36-50</v>
      </c>
      <c r="AB1446" s="4" t="n">
        <v>2688</v>
      </c>
      <c r="AC1446" s="4" t="n">
        <v>0</v>
      </c>
      <c r="AD1446" s="4" t="n">
        <v>0</v>
      </c>
      <c r="AE1446" s="4" t="n">
        <v>0</v>
      </c>
      <c r="AF1446" s="4" t="n">
        <v>1</v>
      </c>
      <c r="AG1446" s="4" t="n">
        <v>0</v>
      </c>
      <c r="AH1446" s="4" t="n">
        <v>0</v>
      </c>
      <c r="AI1446" s="4" t="n">
        <v>1</v>
      </c>
      <c r="AJ1446" s="4" t="n">
        <v>0</v>
      </c>
      <c r="AK1446" s="4" t="n">
        <v>0</v>
      </c>
      <c r="AL1446" s="4" t="n">
        <v>1387</v>
      </c>
      <c r="AM1446" s="5" t="n">
        <v>42161</v>
      </c>
      <c r="AN1446" s="3" t="n">
        <f aca="false">MONTH(AM1446)</f>
        <v>6</v>
      </c>
      <c r="AO1446" s="3" t="str">
        <f aca="false">TEXT(AM1446,"mmmm")</f>
        <v>June</v>
      </c>
    </row>
    <row r="1447" customFormat="false" ht="12.75" hidden="true" customHeight="false" outlineLevel="0" collapsed="false">
      <c r="A1447" s="3" t="n">
        <v>1446</v>
      </c>
      <c r="B1447" s="4" t="n">
        <v>23162</v>
      </c>
      <c r="C1447" s="4" t="n">
        <v>43</v>
      </c>
      <c r="E1447" s="4" t="n">
        <v>1</v>
      </c>
      <c r="F1447" s="4" t="n">
        <v>1</v>
      </c>
      <c r="G1447" s="4" t="n">
        <v>82</v>
      </c>
      <c r="H1447" s="4" t="n">
        <v>8</v>
      </c>
      <c r="I1447" s="4" t="n">
        <v>3</v>
      </c>
      <c r="J1447" s="4" t="n">
        <v>9</v>
      </c>
      <c r="K1447" s="4" t="n">
        <v>19</v>
      </c>
      <c r="L1447" s="4" t="n">
        <v>4</v>
      </c>
      <c r="M1447" s="4" t="n">
        <v>22</v>
      </c>
      <c r="N1447" s="4" t="n">
        <v>3</v>
      </c>
      <c r="O1447" s="4" t="n">
        <v>1</v>
      </c>
      <c r="P1447" s="4" t="n">
        <v>1</v>
      </c>
      <c r="Q1447" s="4" t="n">
        <v>3</v>
      </c>
      <c r="R1447" s="4" t="n">
        <v>6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50</v>
      </c>
      <c r="AA1447" s="4" t="str">
        <f aca="false">IF(AND(Z1447 &lt; 36, Z1447&gt;23), "24-35",
IF(AND(Z1447 &lt; 51, Z1447&gt;35), "36-50",
IF(AND(Z1447 &lt; 66, Z1447&gt;50), "51-65",
IF(Z1447&gt;65, "66+", "?"))))</f>
        <v>36-50</v>
      </c>
      <c r="AB1447" s="4" t="n">
        <v>2349</v>
      </c>
      <c r="AC1447" s="4" t="n">
        <v>0</v>
      </c>
      <c r="AD1447" s="4" t="n">
        <v>1</v>
      </c>
      <c r="AE1447" s="4" t="n">
        <v>0</v>
      </c>
      <c r="AF1447" s="4" t="n">
        <v>0</v>
      </c>
      <c r="AG1447" s="4" t="n">
        <v>0</v>
      </c>
      <c r="AH1447" s="4" t="n">
        <v>1</v>
      </c>
      <c r="AI1447" s="4" t="n">
        <v>0</v>
      </c>
      <c r="AJ1447" s="4" t="n">
        <v>0</v>
      </c>
      <c r="AK1447" s="4" t="n">
        <v>0</v>
      </c>
      <c r="AL1447" s="4" t="n">
        <v>21</v>
      </c>
      <c r="AM1447" s="5" t="n">
        <v>42500</v>
      </c>
      <c r="AN1447" s="3" t="n">
        <f aca="false">MONTH(AM1447)</f>
        <v>5</v>
      </c>
      <c r="AO1447" s="3" t="str">
        <f aca="false">TEXT(AM1447,"mmmm")</f>
        <v>May</v>
      </c>
    </row>
    <row r="1448" customFormat="false" ht="12.75" hidden="true" customHeight="false" outlineLevel="0" collapsed="false">
      <c r="A1448" s="3" t="n">
        <v>1447</v>
      </c>
      <c r="B1448" s="4" t="n">
        <v>34380</v>
      </c>
      <c r="C1448" s="4" t="n">
        <v>151</v>
      </c>
      <c r="E1448" s="4" t="n">
        <v>1</v>
      </c>
      <c r="F1448" s="4" t="n">
        <v>0</v>
      </c>
      <c r="G1448" s="4" t="n">
        <v>68</v>
      </c>
      <c r="H1448" s="4" t="n">
        <v>72</v>
      </c>
      <c r="I1448" s="4" t="n">
        <v>7</v>
      </c>
      <c r="J1448" s="4" t="n">
        <v>58</v>
      </c>
      <c r="K1448" s="4" t="n">
        <v>13</v>
      </c>
      <c r="L1448" s="4" t="n">
        <v>1</v>
      </c>
      <c r="M1448" s="4" t="n">
        <v>24</v>
      </c>
      <c r="N1448" s="4" t="n">
        <v>4</v>
      </c>
      <c r="O1448" s="4" t="n">
        <v>4</v>
      </c>
      <c r="P1448" s="4" t="n">
        <v>1</v>
      </c>
      <c r="Q1448" s="4" t="n">
        <v>3</v>
      </c>
      <c r="R1448" s="4" t="n">
        <v>8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43</v>
      </c>
      <c r="AA1448" s="4" t="str">
        <f aca="false">IF(AND(Z1448 &lt; 36, Z1448&gt;23), "24-35",
IF(AND(Z1448 &lt; 51, Z1448&gt;35), "36-50",
IF(AND(Z1448 &lt; 66, Z1448&gt;50), "51-65",
IF(Z1448&gt;65, "66+", "?"))))</f>
        <v>36-50</v>
      </c>
      <c r="AB1448" s="4" t="n">
        <v>2582</v>
      </c>
      <c r="AC1448" s="4" t="n">
        <v>0</v>
      </c>
      <c r="AD1448" s="4" t="n">
        <v>1</v>
      </c>
      <c r="AE1448" s="4" t="n">
        <v>0</v>
      </c>
      <c r="AF1448" s="4" t="n">
        <v>0</v>
      </c>
      <c r="AG1448" s="4" t="n">
        <v>0</v>
      </c>
      <c r="AH1448" s="4" t="n">
        <v>0</v>
      </c>
      <c r="AI1448" s="4" t="n">
        <v>1</v>
      </c>
      <c r="AJ1448" s="4" t="n">
        <v>0</v>
      </c>
      <c r="AK1448" s="4" t="n">
        <v>0</v>
      </c>
      <c r="AL1448" s="4" t="n">
        <v>127</v>
      </c>
      <c r="AM1448" s="5" t="n">
        <v>42267</v>
      </c>
      <c r="AN1448" s="3" t="n">
        <f aca="false">MONTH(AM1448)</f>
        <v>9</v>
      </c>
      <c r="AO1448" s="3" t="str">
        <f aca="false">TEXT(AM1448,"mmmm")</f>
        <v>September</v>
      </c>
    </row>
    <row r="1449" customFormat="false" ht="12.75" hidden="true" customHeight="false" outlineLevel="0" collapsed="false">
      <c r="A1449" s="3" t="n">
        <v>1448</v>
      </c>
      <c r="B1449" s="4" t="n">
        <v>34704</v>
      </c>
      <c r="C1449" s="4" t="n">
        <v>35</v>
      </c>
      <c r="E1449" s="4" t="n">
        <v>0</v>
      </c>
      <c r="F1449" s="4" t="n">
        <v>1</v>
      </c>
      <c r="G1449" s="4" t="n">
        <v>65</v>
      </c>
      <c r="H1449" s="4" t="n">
        <v>29</v>
      </c>
      <c r="I1449" s="4" t="n">
        <v>0</v>
      </c>
      <c r="J1449" s="4" t="n">
        <v>5</v>
      </c>
      <c r="K1449" s="4" t="n">
        <v>0</v>
      </c>
      <c r="L1449" s="4" t="n">
        <v>1</v>
      </c>
      <c r="M1449" s="4" t="n">
        <v>5</v>
      </c>
      <c r="N1449" s="4" t="n">
        <v>1</v>
      </c>
      <c r="O1449" s="4" t="n">
        <v>1</v>
      </c>
      <c r="P1449" s="4" t="n">
        <v>0</v>
      </c>
      <c r="Q1449" s="4" t="n">
        <v>3</v>
      </c>
      <c r="R1449" s="4" t="n">
        <v>5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54</v>
      </c>
      <c r="AA1449" s="4" t="str">
        <f aca="false">IF(AND(Z1449 &lt; 36, Z1449&gt;23), "24-35",
IF(AND(Z1449 &lt; 51, Z1449&gt;35), "36-50",
IF(AND(Z1449 &lt; 66, Z1449&gt;50), "51-65",
IF(Z1449&gt;65, "66+", "?"))))</f>
        <v>51-65</v>
      </c>
      <c r="AB1449" s="4" t="n">
        <v>2587</v>
      </c>
      <c r="AC1449" s="4" t="n">
        <v>0</v>
      </c>
      <c r="AD1449" s="4" t="n">
        <v>0</v>
      </c>
      <c r="AE1449" s="4" t="n">
        <v>1</v>
      </c>
      <c r="AF1449" s="4" t="n">
        <v>0</v>
      </c>
      <c r="AG1449" s="4" t="n">
        <v>0</v>
      </c>
      <c r="AH1449" s="4" t="n">
        <v>0</v>
      </c>
      <c r="AI1449" s="4" t="n">
        <v>1</v>
      </c>
      <c r="AJ1449" s="4" t="n">
        <v>0</v>
      </c>
      <c r="AK1449" s="4" t="n">
        <v>0</v>
      </c>
      <c r="AL1449" s="4" t="n">
        <v>30</v>
      </c>
      <c r="AM1449" s="5" t="n">
        <v>42262</v>
      </c>
      <c r="AN1449" s="3" t="n">
        <f aca="false">MONTH(AM1449)</f>
        <v>9</v>
      </c>
      <c r="AO1449" s="3" t="str">
        <f aca="false">TEXT(AM1449,"mmmm")</f>
        <v>September</v>
      </c>
    </row>
    <row r="1450" customFormat="false" ht="12.75" hidden="false" customHeight="false" outlineLevel="0" collapsed="false">
      <c r="A1450" s="3" t="n">
        <v>1449</v>
      </c>
      <c r="B1450" s="4" t="n">
        <v>78028</v>
      </c>
      <c r="C1450" s="4" t="n">
        <v>490</v>
      </c>
      <c r="D1450" s="4" t="n">
        <f aca="false">C1450*100/B1450</f>
        <v>0.627979699595017</v>
      </c>
      <c r="E1450" s="4" t="n">
        <v>0</v>
      </c>
      <c r="F1450" s="4" t="n">
        <v>1</v>
      </c>
      <c r="G1450" s="4" t="n">
        <v>38</v>
      </c>
      <c r="H1450" s="4" t="n">
        <v>158</v>
      </c>
      <c r="I1450" s="4" t="n">
        <v>19</v>
      </c>
      <c r="J1450" s="4" t="n">
        <v>288</v>
      </c>
      <c r="K1450" s="4" t="n">
        <v>25</v>
      </c>
      <c r="L1450" s="4" t="n">
        <v>0</v>
      </c>
      <c r="M1450" s="4" t="n">
        <v>38</v>
      </c>
      <c r="N1450" s="4" t="n">
        <v>1</v>
      </c>
      <c r="O1450" s="4" t="n">
        <v>6</v>
      </c>
      <c r="P1450" s="4" t="n">
        <v>4</v>
      </c>
      <c r="Q1450" s="4" t="n">
        <v>9</v>
      </c>
      <c r="R1450" s="4" t="n">
        <v>7</v>
      </c>
      <c r="S1450" s="4" t="n">
        <v>0</v>
      </c>
      <c r="T1450" s="4" t="n">
        <v>0</v>
      </c>
      <c r="U1450" s="4" t="n">
        <v>0</v>
      </c>
      <c r="V1450" s="4" t="n">
        <v>1</v>
      </c>
      <c r="W1450" s="4" t="n">
        <v>1</v>
      </c>
      <c r="X1450" s="4" t="n">
        <v>0</v>
      </c>
      <c r="Y1450" s="4" t="n">
        <v>1</v>
      </c>
      <c r="Z1450" s="4" t="n">
        <v>64</v>
      </c>
      <c r="AA1450" s="4" t="str">
        <f aca="false">IF(AND(Z1450 &lt; 36, Z1450&gt;23), "24-35",
IF(AND(Z1450 &lt; 51, Z1450&gt;35), "36-50",
IF(AND(Z1450 &lt; 66, Z1450&gt;50), "51-65",
IF(Z1450&gt;65, "66+", "?"))))</f>
        <v>51-65</v>
      </c>
      <c r="AB1450" s="4" t="n">
        <v>2816</v>
      </c>
      <c r="AC1450" s="4" t="n">
        <v>0</v>
      </c>
      <c r="AD1450" s="4" t="n">
        <v>0</v>
      </c>
      <c r="AE1450" s="4" t="n">
        <v>0</v>
      </c>
      <c r="AF1450" s="4" t="n">
        <v>0</v>
      </c>
      <c r="AG1450" s="4" t="n">
        <v>1</v>
      </c>
      <c r="AH1450" s="4" t="n">
        <v>0</v>
      </c>
      <c r="AI1450" s="4" t="n">
        <v>0</v>
      </c>
      <c r="AJ1450" s="4" t="n">
        <v>0</v>
      </c>
      <c r="AK1450" s="4" t="n">
        <v>1</v>
      </c>
      <c r="AL1450" s="4" t="n">
        <v>452</v>
      </c>
      <c r="AM1450" s="5" t="n">
        <v>42033</v>
      </c>
      <c r="AN1450" s="3" t="n">
        <f aca="false">MONTH(AM1450)</f>
        <v>1</v>
      </c>
      <c r="AO1450" s="3" t="str">
        <f aca="false">TEXT(AM1450,"mmmm")</f>
        <v>January</v>
      </c>
    </row>
    <row r="1451" customFormat="false" ht="12.75" hidden="true" customHeight="false" outlineLevel="0" collapsed="false">
      <c r="A1451" s="3" t="n">
        <v>1450</v>
      </c>
      <c r="B1451" s="4" t="n">
        <v>65148</v>
      </c>
      <c r="C1451" s="4" t="n">
        <v>962</v>
      </c>
      <c r="E1451" s="4" t="n">
        <v>0</v>
      </c>
      <c r="F1451" s="4" t="n">
        <v>1</v>
      </c>
      <c r="G1451" s="4" t="n">
        <v>9</v>
      </c>
      <c r="H1451" s="4" t="n">
        <v>460</v>
      </c>
      <c r="I1451" s="4" t="n">
        <v>35</v>
      </c>
      <c r="J1451" s="4" t="n">
        <v>422</v>
      </c>
      <c r="K1451" s="4" t="n">
        <v>33</v>
      </c>
      <c r="L1451" s="4" t="n">
        <v>12</v>
      </c>
      <c r="M1451" s="4" t="n">
        <v>153</v>
      </c>
      <c r="N1451" s="4" t="n">
        <v>2</v>
      </c>
      <c r="O1451" s="4" t="n">
        <v>6</v>
      </c>
      <c r="P1451" s="4" t="n">
        <v>6</v>
      </c>
      <c r="Q1451" s="4" t="n">
        <v>7</v>
      </c>
      <c r="R1451" s="4" t="n">
        <v>4</v>
      </c>
      <c r="S1451" s="4" t="n">
        <v>0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62</v>
      </c>
      <c r="AA1451" s="4" t="str">
        <f aca="false">IF(AND(Z1451 &lt; 36, Z1451&gt;23), "24-35",
IF(AND(Z1451 &lt; 51, Z1451&gt;35), "36-50",
IF(AND(Z1451 &lt; 66, Z1451&gt;50), "51-65",
IF(Z1451&gt;65, "66+", "?"))))</f>
        <v>51-65</v>
      </c>
      <c r="AB1451" s="4" t="n">
        <v>2749</v>
      </c>
      <c r="AC1451" s="4" t="n">
        <v>0</v>
      </c>
      <c r="AD1451" s="4" t="n">
        <v>1</v>
      </c>
      <c r="AE1451" s="4" t="n">
        <v>0</v>
      </c>
      <c r="AF1451" s="4" t="n">
        <v>0</v>
      </c>
      <c r="AG1451" s="4" t="n">
        <v>0</v>
      </c>
      <c r="AH1451" s="4" t="n">
        <v>0</v>
      </c>
      <c r="AI1451" s="4" t="n">
        <v>1</v>
      </c>
      <c r="AJ1451" s="4" t="n">
        <v>0</v>
      </c>
      <c r="AK1451" s="4" t="n">
        <v>0</v>
      </c>
      <c r="AL1451" s="4" t="n">
        <v>809</v>
      </c>
      <c r="AM1451" s="5" t="n">
        <v>42100</v>
      </c>
      <c r="AN1451" s="3" t="n">
        <f aca="false">MONTH(AM1451)</f>
        <v>4</v>
      </c>
      <c r="AO1451" s="3" t="str">
        <f aca="false">TEXT(AM1451,"mmmm")</f>
        <v>April</v>
      </c>
    </row>
    <row r="1452" customFormat="false" ht="12.75" hidden="true" customHeight="false" outlineLevel="0" collapsed="false">
      <c r="A1452" s="3" t="n">
        <v>1451</v>
      </c>
      <c r="B1452" s="4" t="n">
        <v>39898</v>
      </c>
      <c r="C1452" s="4" t="n">
        <v>122</v>
      </c>
      <c r="E1452" s="4" t="n">
        <v>0</v>
      </c>
      <c r="F1452" s="4" t="n">
        <v>1</v>
      </c>
      <c r="G1452" s="4" t="n">
        <v>20</v>
      </c>
      <c r="H1452" s="4" t="n">
        <v>69</v>
      </c>
      <c r="I1452" s="4" t="n">
        <v>8</v>
      </c>
      <c r="J1452" s="4" t="n">
        <v>26</v>
      </c>
      <c r="K1452" s="4" t="n">
        <v>12</v>
      </c>
      <c r="L1452" s="4" t="n">
        <v>7</v>
      </c>
      <c r="M1452" s="4" t="n">
        <v>12</v>
      </c>
      <c r="N1452" s="4" t="n">
        <v>2</v>
      </c>
      <c r="O1452" s="4" t="n">
        <v>3</v>
      </c>
      <c r="P1452" s="4" t="n">
        <v>0</v>
      </c>
      <c r="Q1452" s="4" t="n">
        <v>4</v>
      </c>
      <c r="R1452" s="4" t="n">
        <v>7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66</v>
      </c>
      <c r="AA1452" s="4" t="str">
        <f aca="false">IF(AND(Z1452 &lt; 36, Z1452&gt;23), "24-35",
IF(AND(Z1452 &lt; 51, Z1452&gt;35), "36-50",
IF(AND(Z1452 &lt; 66, Z1452&gt;50), "51-65",
IF(Z1452&gt;65, "66+", "?"))))</f>
        <v>66+</v>
      </c>
      <c r="AB1452" s="4" t="n">
        <v>2661</v>
      </c>
      <c r="AC1452" s="4" t="n">
        <v>0</v>
      </c>
      <c r="AD1452" s="4" t="n">
        <v>0</v>
      </c>
      <c r="AE1452" s="4" t="n">
        <v>0</v>
      </c>
      <c r="AF1452" s="4" t="n">
        <v>1</v>
      </c>
      <c r="AG1452" s="4" t="n">
        <v>0</v>
      </c>
      <c r="AH1452" s="4" t="n">
        <v>0</v>
      </c>
      <c r="AI1452" s="4" t="n">
        <v>1</v>
      </c>
      <c r="AJ1452" s="4" t="n">
        <v>0</v>
      </c>
      <c r="AK1452" s="4" t="n">
        <v>0</v>
      </c>
      <c r="AL1452" s="4" t="n">
        <v>110</v>
      </c>
      <c r="AM1452" s="5" t="n">
        <v>42188</v>
      </c>
      <c r="AN1452" s="3" t="n">
        <f aca="false">MONTH(AM1452)</f>
        <v>7</v>
      </c>
      <c r="AO1452" s="3" t="str">
        <f aca="false">TEXT(AM1452,"mmmm")</f>
        <v>July</v>
      </c>
    </row>
    <row r="1453" customFormat="false" ht="12.75" hidden="true" customHeight="false" outlineLevel="0" collapsed="false">
      <c r="A1453" s="3" t="n">
        <v>1452</v>
      </c>
      <c r="B1453" s="4" t="n">
        <v>64857</v>
      </c>
      <c r="C1453" s="4" t="n">
        <v>1497</v>
      </c>
      <c r="E1453" s="4" t="n">
        <v>0</v>
      </c>
      <c r="F1453" s="4" t="n">
        <v>0</v>
      </c>
      <c r="G1453" s="4" t="n">
        <v>78</v>
      </c>
      <c r="H1453" s="4" t="n">
        <v>556</v>
      </c>
      <c r="I1453" s="4" t="n">
        <v>14</v>
      </c>
      <c r="J1453" s="4" t="n">
        <v>717</v>
      </c>
      <c r="K1453" s="4" t="n">
        <v>210</v>
      </c>
      <c r="L1453" s="4" t="n">
        <v>0</v>
      </c>
      <c r="M1453" s="4" t="n">
        <v>43</v>
      </c>
      <c r="N1453" s="4" t="n">
        <v>1</v>
      </c>
      <c r="O1453" s="4" t="n">
        <v>7</v>
      </c>
      <c r="P1453" s="4" t="n">
        <v>5</v>
      </c>
      <c r="Q1453" s="4" t="n">
        <v>10</v>
      </c>
      <c r="R1453" s="4" t="n">
        <v>4</v>
      </c>
      <c r="S1453" s="4" t="n">
        <v>0</v>
      </c>
      <c r="T1453" s="4" t="n">
        <v>0</v>
      </c>
      <c r="U1453" s="4" t="n">
        <v>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64</v>
      </c>
      <c r="AA1453" s="4" t="str">
        <f aca="false">IF(AND(Z1453 &lt; 36, Z1453&gt;23), "24-35",
IF(AND(Z1453 &lt; 51, Z1453&gt;35), "36-50",
IF(AND(Z1453 &lt; 66, Z1453&gt;50), "51-65",
IF(Z1453&gt;65, "66+", "?"))))</f>
        <v>51-65</v>
      </c>
      <c r="AB1453" s="4" t="n">
        <v>2742</v>
      </c>
      <c r="AC1453" s="4" t="n">
        <v>0</v>
      </c>
      <c r="AD1453" s="4" t="n">
        <v>0</v>
      </c>
      <c r="AE1453" s="4" t="n">
        <v>1</v>
      </c>
      <c r="AF1453" s="4" t="n">
        <v>0</v>
      </c>
      <c r="AG1453" s="4" t="n">
        <v>0</v>
      </c>
      <c r="AH1453" s="4" t="n">
        <v>0</v>
      </c>
      <c r="AI1453" s="4" t="n">
        <v>0</v>
      </c>
      <c r="AJ1453" s="4" t="n">
        <v>1</v>
      </c>
      <c r="AK1453" s="4" t="n">
        <v>0</v>
      </c>
      <c r="AL1453" s="4" t="n">
        <v>1454</v>
      </c>
      <c r="AM1453" s="5" t="n">
        <v>42107</v>
      </c>
      <c r="AN1453" s="3" t="n">
        <f aca="false">MONTH(AM1453)</f>
        <v>4</v>
      </c>
      <c r="AO1453" s="3" t="str">
        <f aca="false">TEXT(AM1453,"mmmm")</f>
        <v>April</v>
      </c>
    </row>
    <row r="1454" customFormat="false" ht="12.75" hidden="true" customHeight="false" outlineLevel="0" collapsed="false">
      <c r="A1454" s="3" t="n">
        <v>1453</v>
      </c>
      <c r="B1454" s="4" t="n">
        <v>59892</v>
      </c>
      <c r="C1454" s="4" t="n">
        <v>87</v>
      </c>
      <c r="E1454" s="4" t="n">
        <v>0</v>
      </c>
      <c r="F1454" s="4" t="n">
        <v>1</v>
      </c>
      <c r="G1454" s="4" t="n">
        <v>26</v>
      </c>
      <c r="H1454" s="4" t="n">
        <v>73</v>
      </c>
      <c r="I1454" s="4" t="n">
        <v>0</v>
      </c>
      <c r="J1454" s="4" t="n">
        <v>13</v>
      </c>
      <c r="K1454" s="4" t="n">
        <v>0</v>
      </c>
      <c r="L1454" s="4" t="n">
        <v>1</v>
      </c>
      <c r="M1454" s="4" t="n">
        <v>0</v>
      </c>
      <c r="N1454" s="4" t="n">
        <v>1</v>
      </c>
      <c r="O1454" s="4" t="n">
        <v>2</v>
      </c>
      <c r="P1454" s="4" t="n">
        <v>1</v>
      </c>
      <c r="Q1454" s="4" t="n">
        <v>3</v>
      </c>
      <c r="R1454" s="4" t="n">
        <v>3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50</v>
      </c>
      <c r="AA1454" s="4" t="str">
        <f aca="false">IF(AND(Z1454 &lt; 36, Z1454&gt;23), "24-35",
IF(AND(Z1454 &lt; 51, Z1454&gt;35), "36-50",
IF(AND(Z1454 &lt; 66, Z1454&gt;50), "51-65",
IF(Z1454&gt;65, "66+", "?"))))</f>
        <v>36-50</v>
      </c>
      <c r="AB1454" s="4" t="n">
        <v>2398</v>
      </c>
      <c r="AC1454" s="4" t="n">
        <v>0</v>
      </c>
      <c r="AD1454" s="4" t="n">
        <v>1</v>
      </c>
      <c r="AE1454" s="4" t="n">
        <v>0</v>
      </c>
      <c r="AF1454" s="4" t="n">
        <v>0</v>
      </c>
      <c r="AG1454" s="4" t="n">
        <v>0</v>
      </c>
      <c r="AH1454" s="4" t="n">
        <v>0</v>
      </c>
      <c r="AI1454" s="4" t="n">
        <v>0</v>
      </c>
      <c r="AJ1454" s="4" t="n">
        <v>0</v>
      </c>
      <c r="AK1454" s="4" t="n">
        <v>1</v>
      </c>
      <c r="AL1454" s="4" t="n">
        <v>87</v>
      </c>
      <c r="AM1454" s="5" t="n">
        <v>42451</v>
      </c>
      <c r="AN1454" s="3" t="n">
        <f aca="false">MONTH(AM1454)</f>
        <v>3</v>
      </c>
      <c r="AO1454" s="3" t="str">
        <f aca="false">TEXT(AM1454,"mmmm")</f>
        <v>March</v>
      </c>
    </row>
    <row r="1455" customFormat="false" ht="12.75" hidden="true" customHeight="false" outlineLevel="0" collapsed="false">
      <c r="A1455" s="3" t="n">
        <v>1454</v>
      </c>
      <c r="B1455" s="4" t="n">
        <v>41020</v>
      </c>
      <c r="C1455" s="4" t="n">
        <v>181</v>
      </c>
      <c r="E1455" s="4" t="n">
        <v>0</v>
      </c>
      <c r="F1455" s="4" t="n">
        <v>0</v>
      </c>
      <c r="G1455" s="4" t="n">
        <v>68</v>
      </c>
      <c r="H1455" s="4" t="n">
        <v>112</v>
      </c>
      <c r="I1455" s="4" t="n">
        <v>1</v>
      </c>
      <c r="J1455" s="4" t="n">
        <v>54</v>
      </c>
      <c r="K1455" s="4" t="n">
        <v>7</v>
      </c>
      <c r="L1455" s="4" t="n">
        <v>7</v>
      </c>
      <c r="M1455" s="4" t="n">
        <v>36</v>
      </c>
      <c r="N1455" s="4" t="n">
        <v>1</v>
      </c>
      <c r="O1455" s="4" t="n">
        <v>3</v>
      </c>
      <c r="P1455" s="4" t="n">
        <v>2</v>
      </c>
      <c r="Q1455" s="4" t="n">
        <v>4</v>
      </c>
      <c r="R1455" s="4" t="n">
        <v>3</v>
      </c>
      <c r="S1455" s="4" t="n">
        <v>0</v>
      </c>
      <c r="T1455" s="4" t="n">
        <v>0</v>
      </c>
      <c r="U1455" s="4" t="n">
        <v>0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33</v>
      </c>
      <c r="AA1455" s="4" t="str">
        <f aca="false">IF(AND(Z1455 &lt; 36, Z1455&gt;23), "24-35",
IF(AND(Z1455 &lt; 51, Z1455&gt;35), "36-50",
IF(AND(Z1455 &lt; 66, Z1455&gt;50), "51-65",
IF(Z1455&gt;65, "66+", "?"))))</f>
        <v>24-35</v>
      </c>
      <c r="AB1455" s="4" t="n">
        <v>2403</v>
      </c>
      <c r="AC1455" s="4" t="n">
        <v>0</v>
      </c>
      <c r="AD1455" s="4" t="n">
        <v>0</v>
      </c>
      <c r="AE1455" s="4" t="n">
        <v>1</v>
      </c>
      <c r="AF1455" s="4" t="n">
        <v>0</v>
      </c>
      <c r="AG1455" s="4" t="n">
        <v>0</v>
      </c>
      <c r="AH1455" s="4" t="n">
        <v>0</v>
      </c>
      <c r="AI1455" s="4" t="n">
        <v>0</v>
      </c>
      <c r="AJ1455" s="4" t="n">
        <v>1</v>
      </c>
      <c r="AK1455" s="4" t="n">
        <v>0</v>
      </c>
      <c r="AL1455" s="4" t="n">
        <v>145</v>
      </c>
      <c r="AM1455" s="5" t="n">
        <v>42446</v>
      </c>
      <c r="AN1455" s="3" t="n">
        <f aca="false">MONTH(AM1455)</f>
        <v>3</v>
      </c>
      <c r="AO1455" s="3" t="str">
        <f aca="false">TEXT(AM1455,"mmmm")</f>
        <v>March</v>
      </c>
    </row>
    <row r="1456" customFormat="false" ht="12.75" hidden="true" customHeight="false" outlineLevel="0" collapsed="false">
      <c r="A1456" s="3" t="n">
        <v>1455</v>
      </c>
      <c r="B1456" s="4" t="n">
        <v>57072</v>
      </c>
      <c r="C1456" s="4" t="n">
        <v>1004</v>
      </c>
      <c r="E1456" s="4" t="n">
        <v>0</v>
      </c>
      <c r="F1456" s="4" t="n">
        <v>1</v>
      </c>
      <c r="G1456" s="4" t="n">
        <v>79</v>
      </c>
      <c r="H1456" s="4" t="n">
        <v>944</v>
      </c>
      <c r="I1456" s="4" t="n">
        <v>0</v>
      </c>
      <c r="J1456" s="4" t="n">
        <v>60</v>
      </c>
      <c r="K1456" s="4" t="n">
        <v>0</v>
      </c>
      <c r="L1456" s="4" t="n">
        <v>0</v>
      </c>
      <c r="M1456" s="4" t="n">
        <v>30</v>
      </c>
      <c r="N1456" s="4" t="n">
        <v>2</v>
      </c>
      <c r="O1456" s="4" t="n">
        <v>7</v>
      </c>
      <c r="P1456" s="4" t="n">
        <v>5</v>
      </c>
      <c r="Q1456" s="4" t="n">
        <v>13</v>
      </c>
      <c r="R1456" s="4" t="n">
        <v>5</v>
      </c>
      <c r="S1456" s="4" t="n">
        <v>0</v>
      </c>
      <c r="T1456" s="4" t="n">
        <v>0</v>
      </c>
      <c r="U1456" s="4" t="n">
        <v>1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59</v>
      </c>
      <c r="AA1456" s="4" t="str">
        <f aca="false">IF(AND(Z1456 &lt; 36, Z1456&gt;23), "24-35",
IF(AND(Z1456 &lt; 51, Z1456&gt;35), "36-50",
IF(AND(Z1456 &lt; 66, Z1456&gt;50), "51-65",
IF(Z1456&gt;65, "66+", "?"))))</f>
        <v>51-65</v>
      </c>
      <c r="AB1456" s="4" t="n">
        <v>2315</v>
      </c>
      <c r="AC1456" s="4" t="n">
        <v>0</v>
      </c>
      <c r="AD1456" s="4" t="n">
        <v>1</v>
      </c>
      <c r="AE1456" s="4" t="n">
        <v>0</v>
      </c>
      <c r="AF1456" s="4" t="n">
        <v>0</v>
      </c>
      <c r="AG1456" s="4" t="n">
        <v>0</v>
      </c>
      <c r="AH1456" s="4" t="n">
        <v>0</v>
      </c>
      <c r="AI1456" s="4" t="n">
        <v>0</v>
      </c>
      <c r="AJ1456" s="4" t="n">
        <v>0</v>
      </c>
      <c r="AK1456" s="4" t="n">
        <v>1</v>
      </c>
      <c r="AL1456" s="4" t="n">
        <v>974</v>
      </c>
      <c r="AM1456" s="5" t="n">
        <v>42534</v>
      </c>
      <c r="AN1456" s="3" t="n">
        <f aca="false">MONTH(AM1456)</f>
        <v>6</v>
      </c>
      <c r="AO1456" s="3" t="str">
        <f aca="false">TEXT(AM1456,"mmmm")</f>
        <v>June</v>
      </c>
    </row>
    <row r="1457" customFormat="false" ht="12.75" hidden="true" customHeight="false" outlineLevel="0" collapsed="false">
      <c r="A1457" s="3" t="n">
        <v>1456</v>
      </c>
      <c r="B1457" s="4" t="n">
        <v>60474</v>
      </c>
      <c r="C1457" s="4" t="n">
        <v>1010</v>
      </c>
      <c r="E1457" s="4" t="n">
        <v>0</v>
      </c>
      <c r="F1457" s="4" t="n">
        <v>1</v>
      </c>
      <c r="G1457" s="4" t="n">
        <v>25</v>
      </c>
      <c r="H1457" s="4" t="n">
        <v>265</v>
      </c>
      <c r="I1457" s="4" t="n">
        <v>199</v>
      </c>
      <c r="J1457" s="4" t="n">
        <v>303</v>
      </c>
      <c r="K1457" s="4" t="n">
        <v>234</v>
      </c>
      <c r="L1457" s="4" t="n">
        <v>9</v>
      </c>
      <c r="M1457" s="4" t="n">
        <v>170</v>
      </c>
      <c r="N1457" s="4" t="n">
        <v>7</v>
      </c>
      <c r="O1457" s="4" t="n">
        <v>10</v>
      </c>
      <c r="P1457" s="4" t="n">
        <v>2</v>
      </c>
      <c r="Q1457" s="4" t="n">
        <v>12</v>
      </c>
      <c r="R1457" s="4" t="n">
        <v>7</v>
      </c>
      <c r="S1457" s="4" t="n">
        <v>0</v>
      </c>
      <c r="T1457" s="4" t="n">
        <v>0</v>
      </c>
      <c r="U1457" s="4" t="n">
        <v>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41</v>
      </c>
      <c r="AA1457" s="4" t="str">
        <f aca="false">IF(AND(Z1457 &lt; 36, Z1457&gt;23), "24-35",
IF(AND(Z1457 &lt; 51, Z1457&gt;35), "36-50",
IF(AND(Z1457 &lt; 66, Z1457&gt;50), "51-65",
IF(Z1457&gt;65, "66+", "?"))))</f>
        <v>36-50</v>
      </c>
      <c r="AB1457" s="4" t="n">
        <v>2613</v>
      </c>
      <c r="AC1457" s="4" t="n">
        <v>0</v>
      </c>
      <c r="AD1457" s="4" t="n">
        <v>0</v>
      </c>
      <c r="AE1457" s="4" t="n">
        <v>1</v>
      </c>
      <c r="AF1457" s="4" t="n">
        <v>0</v>
      </c>
      <c r="AG1457" s="4" t="n">
        <v>0</v>
      </c>
      <c r="AH1457" s="4" t="n">
        <v>0</v>
      </c>
      <c r="AI1457" s="4" t="n">
        <v>1</v>
      </c>
      <c r="AJ1457" s="4" t="n">
        <v>0</v>
      </c>
      <c r="AK1457" s="4" t="n">
        <v>0</v>
      </c>
      <c r="AL1457" s="4" t="n">
        <v>840</v>
      </c>
      <c r="AM1457" s="5" t="n">
        <v>42236</v>
      </c>
      <c r="AN1457" s="3" t="n">
        <f aca="false">MONTH(AM1457)</f>
        <v>8</v>
      </c>
      <c r="AO1457" s="3" t="str">
        <f aca="false">TEXT(AM1457,"mmmm")</f>
        <v>August</v>
      </c>
    </row>
    <row r="1458" customFormat="false" ht="12.75" hidden="true" customHeight="false" outlineLevel="0" collapsed="false">
      <c r="A1458" s="3" t="n">
        <v>1457</v>
      </c>
      <c r="B1458" s="4" t="n">
        <v>62807</v>
      </c>
      <c r="C1458" s="4" t="n">
        <v>720</v>
      </c>
      <c r="E1458" s="4" t="n">
        <v>0</v>
      </c>
      <c r="F1458" s="4" t="n">
        <v>1</v>
      </c>
      <c r="G1458" s="4" t="n">
        <v>83</v>
      </c>
      <c r="H1458" s="4" t="n">
        <v>526</v>
      </c>
      <c r="I1458" s="4" t="n">
        <v>28</v>
      </c>
      <c r="J1458" s="4" t="n">
        <v>135</v>
      </c>
      <c r="K1458" s="4" t="n">
        <v>10</v>
      </c>
      <c r="L1458" s="4" t="n">
        <v>21</v>
      </c>
      <c r="M1458" s="4" t="n">
        <v>99</v>
      </c>
      <c r="N1458" s="4" t="n">
        <v>3</v>
      </c>
      <c r="O1458" s="4" t="n">
        <v>5</v>
      </c>
      <c r="P1458" s="4" t="n">
        <v>3</v>
      </c>
      <c r="Q1458" s="4" t="n">
        <v>12</v>
      </c>
      <c r="R1458" s="4" t="n">
        <v>5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60</v>
      </c>
      <c r="AA1458" s="4" t="str">
        <f aca="false">IF(AND(Z1458 &lt; 36, Z1458&gt;23), "24-35",
IF(AND(Z1458 &lt; 51, Z1458&gt;35), "36-50",
IF(AND(Z1458 &lt; 66, Z1458&gt;50), "51-65",
IF(Z1458&gt;65, "66+", "?"))))</f>
        <v>51-65</v>
      </c>
      <c r="AB1458" s="4" t="n">
        <v>2826</v>
      </c>
      <c r="AC1458" s="4" t="n">
        <v>0</v>
      </c>
      <c r="AD1458" s="4" t="n">
        <v>0</v>
      </c>
      <c r="AE1458" s="4" t="n">
        <v>0</v>
      </c>
      <c r="AF1458" s="4" t="n">
        <v>1</v>
      </c>
      <c r="AG1458" s="4" t="n">
        <v>0</v>
      </c>
      <c r="AH1458" s="4" t="n">
        <v>0</v>
      </c>
      <c r="AI1458" s="4" t="n">
        <v>1</v>
      </c>
      <c r="AJ1458" s="4" t="n">
        <v>0</v>
      </c>
      <c r="AK1458" s="4" t="n">
        <v>0</v>
      </c>
      <c r="AL1458" s="4" t="n">
        <v>621</v>
      </c>
      <c r="AM1458" s="5" t="n">
        <v>42023</v>
      </c>
      <c r="AN1458" s="3" t="n">
        <f aca="false">MONTH(AM1458)</f>
        <v>1</v>
      </c>
      <c r="AO1458" s="3" t="str">
        <f aca="false">TEXT(AM1458,"mmmm")</f>
        <v>January</v>
      </c>
    </row>
    <row r="1459" customFormat="false" ht="12.75" hidden="true" customHeight="false" outlineLevel="0" collapsed="false">
      <c r="A1459" s="3" t="n">
        <v>1458</v>
      </c>
      <c r="B1459" s="4" t="n">
        <v>19414</v>
      </c>
      <c r="C1459" s="4" t="n">
        <v>25</v>
      </c>
      <c r="E1459" s="4" t="n">
        <v>1</v>
      </c>
      <c r="F1459" s="4" t="n">
        <v>0</v>
      </c>
      <c r="G1459" s="4" t="n">
        <v>32</v>
      </c>
      <c r="H1459" s="4" t="n">
        <v>2</v>
      </c>
      <c r="I1459" s="4" t="n">
        <v>3</v>
      </c>
      <c r="J1459" s="4" t="n">
        <v>12</v>
      </c>
      <c r="K1459" s="4" t="n">
        <v>3</v>
      </c>
      <c r="L1459" s="4" t="n">
        <v>5</v>
      </c>
      <c r="M1459" s="4" t="n">
        <v>7</v>
      </c>
      <c r="N1459" s="4" t="n">
        <v>1</v>
      </c>
      <c r="O1459" s="4" t="n">
        <v>1</v>
      </c>
      <c r="P1459" s="4" t="n">
        <v>0</v>
      </c>
      <c r="Q1459" s="4" t="n">
        <v>3</v>
      </c>
      <c r="R1459" s="4" t="n">
        <v>8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39</v>
      </c>
      <c r="AA1459" s="4" t="str">
        <f aca="false">IF(AND(Z1459 &lt; 36, Z1459&gt;23), "24-35",
IF(AND(Z1459 &lt; 51, Z1459&gt;35), "36-50",
IF(AND(Z1459 &lt; 66, Z1459&gt;50), "51-65",
IF(Z1459&gt;65, "66+", "?"))))</f>
        <v>36-50</v>
      </c>
      <c r="AB1459" s="4" t="n">
        <v>2415</v>
      </c>
      <c r="AC1459" s="4" t="n">
        <v>0</v>
      </c>
      <c r="AD1459" s="4" t="n">
        <v>0</v>
      </c>
      <c r="AE1459" s="4" t="n">
        <v>0</v>
      </c>
      <c r="AF1459" s="4" t="n">
        <v>1</v>
      </c>
      <c r="AG1459" s="4" t="n">
        <v>0</v>
      </c>
      <c r="AH1459" s="4" t="n">
        <v>1</v>
      </c>
      <c r="AI1459" s="4" t="n">
        <v>0</v>
      </c>
      <c r="AJ1459" s="4" t="n">
        <v>0</v>
      </c>
      <c r="AK1459" s="4" t="n">
        <v>0</v>
      </c>
      <c r="AL1459" s="4" t="n">
        <v>18</v>
      </c>
      <c r="AM1459" s="5" t="n">
        <v>42434</v>
      </c>
      <c r="AN1459" s="3" t="n">
        <f aca="false">MONTH(AM1459)</f>
        <v>3</v>
      </c>
      <c r="AO1459" s="3" t="str">
        <f aca="false">TEXT(AM1459,"mmmm")</f>
        <v>March</v>
      </c>
    </row>
    <row r="1460" customFormat="false" ht="12.75" hidden="true" customHeight="false" outlineLevel="0" collapsed="false">
      <c r="A1460" s="3" t="n">
        <v>1459</v>
      </c>
      <c r="B1460" s="4" t="n">
        <v>19107</v>
      </c>
      <c r="C1460" s="4" t="n">
        <v>30</v>
      </c>
      <c r="E1460" s="4" t="n">
        <v>1</v>
      </c>
      <c r="F1460" s="4" t="n">
        <v>0</v>
      </c>
      <c r="G1460" s="4" t="n">
        <v>49</v>
      </c>
      <c r="H1460" s="4" t="n">
        <v>2</v>
      </c>
      <c r="I1460" s="4" t="n">
        <v>4</v>
      </c>
      <c r="J1460" s="4" t="n">
        <v>9</v>
      </c>
      <c r="K1460" s="4" t="n">
        <v>10</v>
      </c>
      <c r="L1460" s="4" t="n">
        <v>5</v>
      </c>
      <c r="M1460" s="4" t="n">
        <v>16</v>
      </c>
      <c r="N1460" s="4" t="n">
        <v>2</v>
      </c>
      <c r="O1460" s="4" t="n">
        <v>1</v>
      </c>
      <c r="P1460" s="4" t="n">
        <v>0</v>
      </c>
      <c r="Q1460" s="4" t="n">
        <v>3</v>
      </c>
      <c r="R1460" s="4" t="n">
        <v>7</v>
      </c>
      <c r="S1460" s="4" t="n">
        <v>0</v>
      </c>
      <c r="T1460" s="4" t="n">
        <v>0</v>
      </c>
      <c r="U1460" s="4" t="n">
        <v>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40</v>
      </c>
      <c r="AA1460" s="4" t="str">
        <f aca="false">IF(AND(Z1460 &lt; 36, Z1460&gt;23), "24-35",
IF(AND(Z1460 &lt; 51, Z1460&gt;35), "36-50",
IF(AND(Z1460 &lt; 66, Z1460&gt;50), "51-65",
IF(Z1460&gt;65, "66+", "?"))))</f>
        <v>36-50</v>
      </c>
      <c r="AB1460" s="4" t="n">
        <v>2470</v>
      </c>
      <c r="AC1460" s="4" t="n">
        <v>0</v>
      </c>
      <c r="AD1460" s="4" t="n">
        <v>1</v>
      </c>
      <c r="AE1460" s="4" t="n">
        <v>0</v>
      </c>
      <c r="AF1460" s="4" t="n">
        <v>0</v>
      </c>
      <c r="AG1460" s="4" t="n">
        <v>0</v>
      </c>
      <c r="AH1460" s="4" t="n">
        <v>0</v>
      </c>
      <c r="AI1460" s="4" t="n">
        <v>1</v>
      </c>
      <c r="AJ1460" s="4" t="n">
        <v>0</v>
      </c>
      <c r="AK1460" s="4" t="n">
        <v>0</v>
      </c>
      <c r="AL1460" s="4" t="n">
        <v>14</v>
      </c>
      <c r="AM1460" s="5" t="n">
        <v>42379</v>
      </c>
      <c r="AN1460" s="3" t="n">
        <f aca="false">MONTH(AM1460)</f>
        <v>1</v>
      </c>
      <c r="AO1460" s="3" t="str">
        <f aca="false">TEXT(AM1460,"mmmm")</f>
        <v>January</v>
      </c>
    </row>
    <row r="1461" customFormat="false" ht="12.75" hidden="true" customHeight="false" outlineLevel="0" collapsed="false">
      <c r="A1461" s="3" t="n">
        <v>1460</v>
      </c>
      <c r="B1461" s="4" t="n">
        <v>75484</v>
      </c>
      <c r="C1461" s="4" t="n">
        <v>1125</v>
      </c>
      <c r="E1461" s="4" t="n">
        <v>0</v>
      </c>
      <c r="F1461" s="4" t="n">
        <v>1</v>
      </c>
      <c r="G1461" s="4" t="n">
        <v>50</v>
      </c>
      <c r="H1461" s="4" t="n">
        <v>378</v>
      </c>
      <c r="I1461" s="4" t="n">
        <v>97</v>
      </c>
      <c r="J1461" s="4" t="n">
        <v>259</v>
      </c>
      <c r="K1461" s="4" t="n">
        <v>197</v>
      </c>
      <c r="L1461" s="4" t="n">
        <v>194</v>
      </c>
      <c r="M1461" s="4" t="n">
        <v>34</v>
      </c>
      <c r="N1461" s="4" t="n">
        <v>2</v>
      </c>
      <c r="O1461" s="4" t="n">
        <v>7</v>
      </c>
      <c r="P1461" s="4" t="n">
        <v>3</v>
      </c>
      <c r="Q1461" s="4" t="n">
        <v>6</v>
      </c>
      <c r="R1461" s="4" t="n">
        <v>4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44</v>
      </c>
      <c r="AA1461" s="4" t="str">
        <f aca="false">IF(AND(Z1461 &lt; 36, Z1461&gt;23), "24-35",
IF(AND(Z1461 &lt; 51, Z1461&gt;35), "36-50",
IF(AND(Z1461 &lt; 66, Z1461&gt;50), "51-65",
IF(Z1461&gt;65, "66+", "?"))))</f>
        <v>36-50</v>
      </c>
      <c r="AB1461" s="4" t="n">
        <v>2855</v>
      </c>
      <c r="AC1461" s="4" t="n">
        <v>0</v>
      </c>
      <c r="AD1461" s="4" t="n">
        <v>0</v>
      </c>
      <c r="AE1461" s="4" t="n">
        <v>0</v>
      </c>
      <c r="AF1461" s="4" t="n">
        <v>1</v>
      </c>
      <c r="AG1461" s="4" t="n">
        <v>0</v>
      </c>
      <c r="AH1461" s="4" t="n">
        <v>1</v>
      </c>
      <c r="AI1461" s="4" t="n">
        <v>0</v>
      </c>
      <c r="AJ1461" s="4" t="n">
        <v>0</v>
      </c>
      <c r="AK1461" s="4" t="n">
        <v>0</v>
      </c>
      <c r="AL1461" s="4" t="n">
        <v>1091</v>
      </c>
      <c r="AM1461" s="5" t="n">
        <v>41994</v>
      </c>
      <c r="AN1461" s="3" t="n">
        <f aca="false">MONTH(AM1461)</f>
        <v>12</v>
      </c>
      <c r="AO1461" s="3" t="str">
        <f aca="false">TEXT(AM1461,"mmmm")</f>
        <v>December</v>
      </c>
    </row>
    <row r="1462" customFormat="false" ht="12.75" hidden="true" customHeight="false" outlineLevel="0" collapsed="false">
      <c r="A1462" s="3" t="n">
        <v>1461</v>
      </c>
      <c r="B1462" s="4" t="n">
        <v>70379</v>
      </c>
      <c r="C1462" s="4" t="n">
        <v>852</v>
      </c>
      <c r="E1462" s="4" t="n">
        <v>0</v>
      </c>
      <c r="F1462" s="4" t="n">
        <v>1</v>
      </c>
      <c r="G1462" s="4" t="n">
        <v>84</v>
      </c>
      <c r="H1462" s="4" t="n">
        <v>553</v>
      </c>
      <c r="I1462" s="4" t="n">
        <v>25</v>
      </c>
      <c r="J1462" s="4" t="n">
        <v>142</v>
      </c>
      <c r="K1462" s="4" t="n">
        <v>65</v>
      </c>
      <c r="L1462" s="4" t="n">
        <v>67</v>
      </c>
      <c r="M1462" s="4" t="n">
        <v>8</v>
      </c>
      <c r="N1462" s="4" t="n">
        <v>3</v>
      </c>
      <c r="O1462" s="4" t="n">
        <v>6</v>
      </c>
      <c r="P1462" s="4" t="n">
        <v>3</v>
      </c>
      <c r="Q1462" s="4" t="n">
        <v>13</v>
      </c>
      <c r="R1462" s="4" t="n">
        <v>4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44</v>
      </c>
      <c r="AA1462" s="4" t="str">
        <f aca="false">IF(AND(Z1462 &lt; 36, Z1462&gt;23), "24-35",
IF(AND(Z1462 &lt; 51, Z1462&gt;35), "36-50",
IF(AND(Z1462 &lt; 66, Z1462&gt;50), "51-65",
IF(Z1462&gt;65, "66+", "?"))))</f>
        <v>36-50</v>
      </c>
      <c r="AB1462" s="4" t="n">
        <v>2642</v>
      </c>
      <c r="AC1462" s="4" t="n">
        <v>0</v>
      </c>
      <c r="AD1462" s="4" t="n">
        <v>0</v>
      </c>
      <c r="AE1462" s="4" t="n">
        <v>1</v>
      </c>
      <c r="AF1462" s="4" t="n">
        <v>0</v>
      </c>
      <c r="AG1462" s="4" t="n">
        <v>0</v>
      </c>
      <c r="AH1462" s="4" t="n">
        <v>0</v>
      </c>
      <c r="AI1462" s="4" t="n">
        <v>0</v>
      </c>
      <c r="AJ1462" s="4" t="n">
        <v>1</v>
      </c>
      <c r="AK1462" s="4" t="n">
        <v>0</v>
      </c>
      <c r="AL1462" s="4" t="n">
        <v>844</v>
      </c>
      <c r="AM1462" s="5" t="n">
        <v>42207</v>
      </c>
      <c r="AN1462" s="3" t="n">
        <f aca="false">MONTH(AM1462)</f>
        <v>7</v>
      </c>
      <c r="AO1462" s="3" t="str">
        <f aca="false">TEXT(AM1462,"mmmm")</f>
        <v>July</v>
      </c>
    </row>
    <row r="1463" customFormat="false" ht="12.75" hidden="true" customHeight="false" outlineLevel="0" collapsed="false">
      <c r="A1463" s="3" t="n">
        <v>1462</v>
      </c>
      <c r="B1463" s="4" t="n">
        <v>79419</v>
      </c>
      <c r="C1463" s="4" t="n">
        <v>1600</v>
      </c>
      <c r="E1463" s="4" t="n">
        <v>0</v>
      </c>
      <c r="F1463" s="4" t="n">
        <v>0</v>
      </c>
      <c r="G1463" s="4" t="n">
        <v>96</v>
      </c>
      <c r="H1463" s="4" t="n">
        <v>751</v>
      </c>
      <c r="I1463" s="4" t="n">
        <v>127</v>
      </c>
      <c r="J1463" s="4" t="n">
        <v>687</v>
      </c>
      <c r="K1463" s="4" t="n">
        <v>20</v>
      </c>
      <c r="L1463" s="4" t="n">
        <v>15</v>
      </c>
      <c r="M1463" s="4" t="n">
        <v>31</v>
      </c>
      <c r="N1463" s="4" t="n">
        <v>1</v>
      </c>
      <c r="O1463" s="4" t="n">
        <v>4</v>
      </c>
      <c r="P1463" s="4" t="n">
        <v>6</v>
      </c>
      <c r="Q1463" s="4" t="n">
        <v>4</v>
      </c>
      <c r="R1463" s="4" t="n">
        <v>2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50</v>
      </c>
      <c r="AA1463" s="4" t="str">
        <f aca="false">IF(AND(Z1463 &lt; 36, Z1463&gt;23), "24-35",
IF(AND(Z1463 &lt; 51, Z1463&gt;35), "36-50",
IF(AND(Z1463 &lt; 66, Z1463&gt;50), "51-65",
IF(Z1463&gt;65, "66+", "?"))))</f>
        <v>36-50</v>
      </c>
      <c r="AB1463" s="4" t="n">
        <v>2166</v>
      </c>
      <c r="AC1463" s="4" t="n">
        <v>0</v>
      </c>
      <c r="AD1463" s="4" t="n">
        <v>0</v>
      </c>
      <c r="AE1463" s="4" t="n">
        <v>0</v>
      </c>
      <c r="AF1463" s="4" t="n">
        <v>1</v>
      </c>
      <c r="AG1463" s="4" t="n">
        <v>0</v>
      </c>
      <c r="AH1463" s="4" t="n">
        <v>0</v>
      </c>
      <c r="AI1463" s="4" t="n">
        <v>0</v>
      </c>
      <c r="AJ1463" s="4" t="n">
        <v>1</v>
      </c>
      <c r="AK1463" s="4" t="n">
        <v>0</v>
      </c>
      <c r="AL1463" s="4" t="n">
        <v>1569</v>
      </c>
      <c r="AM1463" s="5" t="n">
        <v>42683</v>
      </c>
      <c r="AN1463" s="3" t="n">
        <f aca="false">MONTH(AM1463)</f>
        <v>11</v>
      </c>
      <c r="AO1463" s="3" t="str">
        <f aca="false">TEXT(AM1463,"mmmm")</f>
        <v>November</v>
      </c>
    </row>
    <row r="1464" customFormat="false" ht="12.75" hidden="true" customHeight="false" outlineLevel="0" collapsed="false">
      <c r="A1464" s="3" t="n">
        <v>1463</v>
      </c>
      <c r="B1464" s="4" t="n">
        <v>64014</v>
      </c>
      <c r="C1464" s="4" t="n">
        <v>436</v>
      </c>
      <c r="E1464" s="4" t="n">
        <v>2</v>
      </c>
      <c r="F1464" s="4" t="n">
        <v>1</v>
      </c>
      <c r="G1464" s="4" t="n">
        <v>56</v>
      </c>
      <c r="H1464" s="4" t="n">
        <v>406</v>
      </c>
      <c r="I1464" s="4" t="n">
        <v>0</v>
      </c>
      <c r="J1464" s="4" t="n">
        <v>30</v>
      </c>
      <c r="K1464" s="4" t="n">
        <v>0</v>
      </c>
      <c r="L1464" s="4" t="n">
        <v>0</v>
      </c>
      <c r="M1464" s="4" t="n">
        <v>8</v>
      </c>
      <c r="N1464" s="4" t="n">
        <v>7</v>
      </c>
      <c r="O1464" s="4" t="n">
        <v>8</v>
      </c>
      <c r="P1464" s="4" t="n">
        <v>2</v>
      </c>
      <c r="Q1464" s="4" t="n">
        <v>5</v>
      </c>
      <c r="R1464" s="4" t="n">
        <v>7</v>
      </c>
      <c r="S1464" s="4" t="n">
        <v>1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74</v>
      </c>
      <c r="AA1464" s="4" t="str">
        <f aca="false">IF(AND(Z1464 &lt; 36, Z1464&gt;23), "24-35",
IF(AND(Z1464 &lt; 51, Z1464&gt;35), "36-50",
IF(AND(Z1464 &lt; 66, Z1464&gt;50), "51-65",
IF(Z1464&gt;65, "66+", "?"))))</f>
        <v>66+</v>
      </c>
      <c r="AB1464" s="4" t="n">
        <v>2178</v>
      </c>
      <c r="AC1464" s="4" t="n">
        <v>0</v>
      </c>
      <c r="AD1464" s="4" t="n">
        <v>0</v>
      </c>
      <c r="AE1464" s="4" t="n">
        <v>0</v>
      </c>
      <c r="AF1464" s="4" t="n">
        <v>1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1</v>
      </c>
      <c r="AL1464" s="4" t="n">
        <v>428</v>
      </c>
      <c r="AM1464" s="5" t="n">
        <v>42671</v>
      </c>
      <c r="AN1464" s="3" t="n">
        <f aca="false">MONTH(AM1464)</f>
        <v>10</v>
      </c>
      <c r="AO1464" s="3" t="str">
        <f aca="false">TEXT(AM1464,"mmmm")</f>
        <v>October</v>
      </c>
    </row>
    <row r="1465" customFormat="false" ht="12.75" hidden="true" customHeight="false" outlineLevel="0" collapsed="false">
      <c r="A1465" s="3" t="n">
        <v>1464</v>
      </c>
      <c r="B1465" s="4" t="n">
        <v>76998</v>
      </c>
      <c r="C1465" s="4" t="n">
        <v>1803</v>
      </c>
      <c r="E1465" s="4" t="n">
        <v>0</v>
      </c>
      <c r="F1465" s="4" t="n">
        <v>1</v>
      </c>
      <c r="G1465" s="4" t="n">
        <v>85</v>
      </c>
      <c r="H1465" s="4" t="n">
        <v>1449</v>
      </c>
      <c r="I1465" s="4" t="n">
        <v>89</v>
      </c>
      <c r="J1465" s="4" t="n">
        <v>161</v>
      </c>
      <c r="K1465" s="4" t="n">
        <v>69</v>
      </c>
      <c r="L1465" s="4" t="n">
        <v>35</v>
      </c>
      <c r="M1465" s="4" t="n">
        <v>107</v>
      </c>
      <c r="N1465" s="4" t="n">
        <v>2</v>
      </c>
      <c r="O1465" s="4" t="n">
        <v>11</v>
      </c>
      <c r="P1465" s="4" t="n">
        <v>8</v>
      </c>
      <c r="Q1465" s="4" t="n">
        <v>8</v>
      </c>
      <c r="R1465" s="4" t="n">
        <v>6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1</v>
      </c>
      <c r="X1465" s="4" t="n">
        <v>0</v>
      </c>
      <c r="Y1465" s="4" t="n">
        <v>0</v>
      </c>
      <c r="Z1465" s="4" t="n">
        <v>65</v>
      </c>
      <c r="AA1465" s="4" t="str">
        <f aca="false">IF(AND(Z1465 &lt; 36, Z1465&gt;23), "24-35",
IF(AND(Z1465 &lt; 51, Z1465&gt;35), "36-50",
IF(AND(Z1465 &lt; 66, Z1465&gt;50), "51-65",
IF(Z1465&gt;65, "66+", "?"))))</f>
        <v>51-65</v>
      </c>
      <c r="AB1465" s="4" t="n">
        <v>2693</v>
      </c>
      <c r="AC1465" s="4" t="n">
        <v>0</v>
      </c>
      <c r="AD1465" s="4" t="n">
        <v>1</v>
      </c>
      <c r="AE1465" s="4" t="n">
        <v>0</v>
      </c>
      <c r="AF1465" s="4" t="n">
        <v>0</v>
      </c>
      <c r="AG1465" s="4" t="n">
        <v>0</v>
      </c>
      <c r="AH1465" s="4" t="n">
        <v>0</v>
      </c>
      <c r="AI1465" s="4" t="n">
        <v>1</v>
      </c>
      <c r="AJ1465" s="4" t="n">
        <v>0</v>
      </c>
      <c r="AK1465" s="4" t="n">
        <v>0</v>
      </c>
      <c r="AL1465" s="4" t="n">
        <v>1696</v>
      </c>
      <c r="AM1465" s="5" t="n">
        <v>42156</v>
      </c>
      <c r="AN1465" s="3" t="n">
        <f aca="false">MONTH(AM1465)</f>
        <v>6</v>
      </c>
      <c r="AO1465" s="3" t="str">
        <f aca="false">TEXT(AM1465,"mmmm")</f>
        <v>June</v>
      </c>
    </row>
    <row r="1466" customFormat="false" ht="12.75" hidden="true" customHeight="false" outlineLevel="0" collapsed="false">
      <c r="A1466" s="3" t="n">
        <v>1465</v>
      </c>
      <c r="B1466" s="4" t="n">
        <v>49854</v>
      </c>
      <c r="C1466" s="4" t="n">
        <v>350</v>
      </c>
      <c r="E1466" s="4" t="n">
        <v>1</v>
      </c>
      <c r="F1466" s="4" t="n">
        <v>0</v>
      </c>
      <c r="G1466" s="4" t="n">
        <v>63</v>
      </c>
      <c r="H1466" s="4" t="n">
        <v>123</v>
      </c>
      <c r="I1466" s="4" t="n">
        <v>17</v>
      </c>
      <c r="J1466" s="4" t="n">
        <v>171</v>
      </c>
      <c r="K1466" s="4" t="n">
        <v>39</v>
      </c>
      <c r="L1466" s="4" t="n">
        <v>0</v>
      </c>
      <c r="M1466" s="4" t="n">
        <v>30</v>
      </c>
      <c r="N1466" s="4" t="n">
        <v>5</v>
      </c>
      <c r="O1466" s="4" t="n">
        <v>6</v>
      </c>
      <c r="P1466" s="4" t="n">
        <v>2</v>
      </c>
      <c r="Q1466" s="4" t="n">
        <v>5</v>
      </c>
      <c r="R1466" s="4" t="n">
        <v>6</v>
      </c>
      <c r="S1466" s="4" t="n">
        <v>0</v>
      </c>
      <c r="T1466" s="4" t="n">
        <v>0</v>
      </c>
      <c r="U1466" s="4" t="n">
        <v>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48</v>
      </c>
      <c r="AA1466" s="4" t="str">
        <f aca="false">IF(AND(Z1466 &lt; 36, Z1466&gt;23), "24-35",
IF(AND(Z1466 &lt; 51, Z1466&gt;35), "36-50",
IF(AND(Z1466 &lt; 66, Z1466&gt;50), "51-65",
IF(Z1466&gt;65, "66+", "?"))))</f>
        <v>36-50</v>
      </c>
      <c r="AB1466" s="4" t="n">
        <v>2390</v>
      </c>
      <c r="AC1466" s="4" t="n">
        <v>0</v>
      </c>
      <c r="AD1466" s="4" t="n">
        <v>0</v>
      </c>
      <c r="AE1466" s="4" t="n">
        <v>0</v>
      </c>
      <c r="AF1466" s="4" t="n">
        <v>1</v>
      </c>
      <c r="AG1466" s="4" t="n">
        <v>0</v>
      </c>
      <c r="AH1466" s="4" t="n">
        <v>0</v>
      </c>
      <c r="AI1466" s="4" t="n">
        <v>0</v>
      </c>
      <c r="AJ1466" s="4" t="n">
        <v>1</v>
      </c>
      <c r="AK1466" s="4" t="n">
        <v>0</v>
      </c>
      <c r="AL1466" s="4" t="n">
        <v>320</v>
      </c>
      <c r="AM1466" s="5" t="n">
        <v>42459</v>
      </c>
      <c r="AN1466" s="3" t="n">
        <f aca="false">MONTH(AM1466)</f>
        <v>3</v>
      </c>
      <c r="AO1466" s="3" t="str">
        <f aca="false">TEXT(AM1466,"mmmm")</f>
        <v>March</v>
      </c>
    </row>
    <row r="1467" customFormat="false" ht="12.75" hidden="false" customHeight="false" outlineLevel="0" collapsed="false">
      <c r="A1467" s="3" t="n">
        <v>1466</v>
      </c>
      <c r="B1467" s="4" t="n">
        <v>50611</v>
      </c>
      <c r="C1467" s="4" t="n">
        <v>489</v>
      </c>
      <c r="D1467" s="4" t="n">
        <f aca="false">C1467*100/B1467</f>
        <v>0.966193120072712</v>
      </c>
      <c r="E1467" s="4" t="n">
        <v>0</v>
      </c>
      <c r="F1467" s="4" t="n">
        <v>1</v>
      </c>
      <c r="G1467" s="4" t="n">
        <v>98</v>
      </c>
      <c r="H1467" s="4" t="n">
        <v>459</v>
      </c>
      <c r="I1467" s="4" t="n">
        <v>0</v>
      </c>
      <c r="J1467" s="4" t="n">
        <v>24</v>
      </c>
      <c r="K1467" s="4" t="n">
        <v>6</v>
      </c>
      <c r="L1467" s="4" t="n">
        <v>0</v>
      </c>
      <c r="M1467" s="4" t="n">
        <v>4</v>
      </c>
      <c r="N1467" s="4" t="n">
        <v>6</v>
      </c>
      <c r="O1467" s="4" t="n">
        <v>4</v>
      </c>
      <c r="P1467" s="4" t="n">
        <v>5</v>
      </c>
      <c r="Q1467" s="4" t="n">
        <v>7</v>
      </c>
      <c r="R1467" s="4" t="n">
        <v>6</v>
      </c>
      <c r="S1467" s="4" t="n">
        <v>0</v>
      </c>
      <c r="T1467" s="4" t="n">
        <v>0</v>
      </c>
      <c r="U1467" s="4" t="n">
        <v>0</v>
      </c>
      <c r="V1467" s="4" t="n">
        <v>1</v>
      </c>
      <c r="W1467" s="4" t="n">
        <v>0</v>
      </c>
      <c r="X1467" s="4" t="n">
        <v>0</v>
      </c>
      <c r="Y1467" s="4" t="n">
        <v>1</v>
      </c>
      <c r="Z1467" s="4" t="n">
        <v>60</v>
      </c>
      <c r="AA1467" s="4" t="str">
        <f aca="false">IF(AND(Z1467 &lt; 36, Z1467&gt;23), "24-35",
IF(AND(Z1467 &lt; 51, Z1467&gt;35), "36-50",
IF(AND(Z1467 &lt; 66, Z1467&gt;50), "51-65",
IF(Z1467&gt;65, "66+", "?"))))</f>
        <v>51-65</v>
      </c>
      <c r="AB1467" s="4" t="n">
        <v>2792</v>
      </c>
      <c r="AC1467" s="4" t="n">
        <v>1</v>
      </c>
      <c r="AD1467" s="4" t="n">
        <v>0</v>
      </c>
      <c r="AE1467" s="4" t="n">
        <v>0</v>
      </c>
      <c r="AF1467" s="4" t="n">
        <v>0</v>
      </c>
      <c r="AG1467" s="4" t="n">
        <v>0</v>
      </c>
      <c r="AH1467" s="4" t="n">
        <v>0</v>
      </c>
      <c r="AI1467" s="4" t="n">
        <v>0</v>
      </c>
      <c r="AJ1467" s="4" t="n">
        <v>0</v>
      </c>
      <c r="AK1467" s="4" t="n">
        <v>1</v>
      </c>
      <c r="AL1467" s="4" t="n">
        <v>485</v>
      </c>
      <c r="AM1467" s="5" t="n">
        <v>42057</v>
      </c>
      <c r="AN1467" s="3" t="n">
        <f aca="false">MONTH(AM1467)</f>
        <v>2</v>
      </c>
      <c r="AO1467" s="3" t="str">
        <f aca="false">TEXT(AM1467,"mmmm")</f>
        <v>February</v>
      </c>
    </row>
    <row r="1468" customFormat="false" ht="12.75" hidden="true" customHeight="false" outlineLevel="0" collapsed="false">
      <c r="A1468" s="3" t="n">
        <v>1467</v>
      </c>
      <c r="B1468" s="4" t="n">
        <v>42873</v>
      </c>
      <c r="C1468" s="4" t="n">
        <v>254</v>
      </c>
      <c r="E1468" s="4" t="n">
        <v>1</v>
      </c>
      <c r="F1468" s="4" t="n">
        <v>1</v>
      </c>
      <c r="G1468" s="4" t="n">
        <v>11</v>
      </c>
      <c r="H1468" s="4" t="n">
        <v>209</v>
      </c>
      <c r="I1468" s="4" t="n">
        <v>0</v>
      </c>
      <c r="J1468" s="4" t="n">
        <v>40</v>
      </c>
      <c r="K1468" s="4" t="n">
        <v>3</v>
      </c>
      <c r="L1468" s="4" t="n">
        <v>2</v>
      </c>
      <c r="M1468" s="4" t="n">
        <v>15</v>
      </c>
      <c r="N1468" s="4" t="n">
        <v>4</v>
      </c>
      <c r="O1468" s="4" t="n">
        <v>6</v>
      </c>
      <c r="P1468" s="4" t="n">
        <v>1</v>
      </c>
      <c r="Q1468" s="4" t="n">
        <v>4</v>
      </c>
      <c r="R1468" s="4" t="n">
        <v>8</v>
      </c>
      <c r="S1468" s="4" t="n">
        <v>0</v>
      </c>
      <c r="T1468" s="4" t="n">
        <v>0</v>
      </c>
      <c r="U1468" s="4" t="n">
        <v>0</v>
      </c>
      <c r="V1468" s="4" t="n">
        <v>0</v>
      </c>
      <c r="W1468" s="4" t="n">
        <v>0</v>
      </c>
      <c r="X1468" s="4" t="n">
        <v>0</v>
      </c>
      <c r="Y1468" s="4" t="n">
        <v>0</v>
      </c>
      <c r="Z1468" s="4" t="n">
        <v>70</v>
      </c>
      <c r="AA1468" s="4" t="str">
        <f aca="false">IF(AND(Z1468 &lt; 36, Z1468&gt;23), "24-35",
IF(AND(Z1468 &lt; 51, Z1468&gt;35), "36-50",
IF(AND(Z1468 &lt; 66, Z1468&gt;50), "51-65",
IF(Z1468&gt;65, "66+", "?"))))</f>
        <v>66+</v>
      </c>
      <c r="AB1468" s="4" t="n">
        <v>2683</v>
      </c>
      <c r="AC1468" s="4" t="n">
        <v>1</v>
      </c>
      <c r="AD1468" s="4" t="n">
        <v>0</v>
      </c>
      <c r="AE1468" s="4" t="n">
        <v>0</v>
      </c>
      <c r="AF1468" s="4" t="n">
        <v>0</v>
      </c>
      <c r="AG1468" s="4" t="n">
        <v>0</v>
      </c>
      <c r="AH1468" s="4" t="n">
        <v>0</v>
      </c>
      <c r="AI1468" s="4" t="n">
        <v>0</v>
      </c>
      <c r="AJ1468" s="4" t="n">
        <v>0</v>
      </c>
      <c r="AK1468" s="4" t="n">
        <v>1</v>
      </c>
      <c r="AL1468" s="4" t="n">
        <v>239</v>
      </c>
      <c r="AM1468" s="5" t="n">
        <v>42166</v>
      </c>
      <c r="AN1468" s="3" t="n">
        <f aca="false">MONTH(AM1468)</f>
        <v>6</v>
      </c>
      <c r="AO1468" s="3" t="str">
        <f aca="false">TEXT(AM1468,"mmmm")</f>
        <v>June</v>
      </c>
    </row>
    <row r="1469" customFormat="false" ht="12.75" hidden="false" customHeight="false" outlineLevel="0" collapsed="false">
      <c r="A1469" s="3" t="n">
        <v>1468</v>
      </c>
      <c r="B1469" s="4" t="n">
        <v>36130</v>
      </c>
      <c r="C1469" s="4" t="n">
        <v>451</v>
      </c>
      <c r="D1469" s="4" t="n">
        <f aca="false">C1469*100/B1469</f>
        <v>1.24827013562137</v>
      </c>
      <c r="E1469" s="4" t="n">
        <v>0</v>
      </c>
      <c r="F1469" s="4" t="n">
        <v>1</v>
      </c>
      <c r="G1469" s="4" t="n">
        <v>46</v>
      </c>
      <c r="H1469" s="4" t="n">
        <v>157</v>
      </c>
      <c r="I1469" s="4" t="n">
        <v>43</v>
      </c>
      <c r="J1469" s="4" t="n">
        <v>127</v>
      </c>
      <c r="K1469" s="4" t="n">
        <v>68</v>
      </c>
      <c r="L1469" s="4" t="n">
        <v>56</v>
      </c>
      <c r="M1469" s="4" t="n">
        <v>37</v>
      </c>
      <c r="N1469" s="4" t="n">
        <v>6</v>
      </c>
      <c r="O1469" s="4" t="n">
        <v>3</v>
      </c>
      <c r="P1469" s="4" t="n">
        <v>8</v>
      </c>
      <c r="Q1469" s="4" t="n">
        <v>4</v>
      </c>
      <c r="R1469" s="4" t="n">
        <v>4</v>
      </c>
      <c r="S1469" s="4" t="n">
        <v>0</v>
      </c>
      <c r="T1469" s="4" t="n">
        <v>0</v>
      </c>
      <c r="U1469" s="4" t="n">
        <v>1</v>
      </c>
      <c r="V1469" s="4" t="n">
        <v>0</v>
      </c>
      <c r="W1469" s="4" t="n">
        <v>0</v>
      </c>
      <c r="X1469" s="4" t="n">
        <v>0</v>
      </c>
      <c r="Y1469" s="4" t="n">
        <v>1</v>
      </c>
      <c r="Z1469" s="4" t="n">
        <v>66</v>
      </c>
      <c r="AA1469" s="4" t="str">
        <f aca="false">IF(AND(Z1469 &lt; 36, Z1469&gt;23), "24-35",
IF(AND(Z1469 &lt; 51, Z1469&gt;35), "36-50",
IF(AND(Z1469 &lt; 66, Z1469&gt;50), "51-65",
IF(Z1469&gt;65, "66+", "?"))))</f>
        <v>66+</v>
      </c>
      <c r="AB1469" s="4" t="n">
        <v>2671</v>
      </c>
      <c r="AC1469" s="4" t="n">
        <v>0</v>
      </c>
      <c r="AD1469" s="4" t="n">
        <v>0</v>
      </c>
      <c r="AE1469" s="4" t="n">
        <v>1</v>
      </c>
      <c r="AF1469" s="4" t="n">
        <v>0</v>
      </c>
      <c r="AG1469" s="4" t="n">
        <v>0</v>
      </c>
      <c r="AH1469" s="4" t="n">
        <v>0</v>
      </c>
      <c r="AI1469" s="4" t="n">
        <v>1</v>
      </c>
      <c r="AJ1469" s="4" t="n">
        <v>0</v>
      </c>
      <c r="AK1469" s="4" t="n">
        <v>0</v>
      </c>
      <c r="AL1469" s="4" t="n">
        <v>414</v>
      </c>
      <c r="AM1469" s="5" t="n">
        <v>42178</v>
      </c>
      <c r="AN1469" s="3" t="n">
        <f aca="false">MONTH(AM1469)</f>
        <v>6</v>
      </c>
      <c r="AO1469" s="3" t="str">
        <f aca="false">TEXT(AM1469,"mmmm")</f>
        <v>June</v>
      </c>
    </row>
    <row r="1470" customFormat="false" ht="12.75" hidden="true" customHeight="false" outlineLevel="0" collapsed="false">
      <c r="A1470" s="3" t="n">
        <v>1469</v>
      </c>
      <c r="B1470" s="4" t="n">
        <v>57867</v>
      </c>
      <c r="C1470" s="4" t="n">
        <v>595</v>
      </c>
      <c r="E1470" s="4" t="n">
        <v>1</v>
      </c>
      <c r="F1470" s="4" t="n">
        <v>0</v>
      </c>
      <c r="G1470" s="4" t="n">
        <v>48</v>
      </c>
      <c r="H1470" s="4" t="n">
        <v>344</v>
      </c>
      <c r="I1470" s="4" t="n">
        <v>35</v>
      </c>
      <c r="J1470" s="4" t="n">
        <v>178</v>
      </c>
      <c r="K1470" s="4" t="n">
        <v>15</v>
      </c>
      <c r="L1470" s="4" t="n">
        <v>23</v>
      </c>
      <c r="M1470" s="4" t="n">
        <v>17</v>
      </c>
      <c r="N1470" s="4" t="n">
        <v>7</v>
      </c>
      <c r="O1470" s="4" t="n">
        <v>7</v>
      </c>
      <c r="P1470" s="4" t="n">
        <v>2</v>
      </c>
      <c r="Q1470" s="4" t="n">
        <v>9</v>
      </c>
      <c r="R1470" s="4" t="n">
        <v>6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42</v>
      </c>
      <c r="AA1470" s="4" t="str">
        <f aca="false">IF(AND(Z1470 &lt; 36, Z1470&gt;23), "24-35",
IF(AND(Z1470 &lt; 51, Z1470&gt;35), "36-50",
IF(AND(Z1470 &lt; 66, Z1470&gt;50), "51-65",
IF(Z1470&gt;65, "66+", "?"))))</f>
        <v>36-50</v>
      </c>
      <c r="AB1470" s="4" t="n">
        <v>2430</v>
      </c>
      <c r="AC1470" s="4" t="n">
        <v>0</v>
      </c>
      <c r="AD1470" s="4" t="n">
        <v>0</v>
      </c>
      <c r="AE1470" s="4" t="n">
        <v>0</v>
      </c>
      <c r="AF1470" s="4" t="n">
        <v>1</v>
      </c>
      <c r="AG1470" s="4" t="n">
        <v>0</v>
      </c>
      <c r="AH1470" s="4" t="n">
        <v>0</v>
      </c>
      <c r="AI1470" s="4" t="n">
        <v>1</v>
      </c>
      <c r="AJ1470" s="4" t="n">
        <v>0</v>
      </c>
      <c r="AK1470" s="4" t="n">
        <v>0</v>
      </c>
      <c r="AL1470" s="4" t="n">
        <v>578</v>
      </c>
      <c r="AM1470" s="5" t="n">
        <v>42419</v>
      </c>
      <c r="AN1470" s="3" t="n">
        <f aca="false">MONTH(AM1470)</f>
        <v>2</v>
      </c>
      <c r="AO1470" s="3" t="str">
        <f aca="false">TEXT(AM1470,"mmmm")</f>
        <v>February</v>
      </c>
    </row>
    <row r="1471" customFormat="false" ht="12.75" hidden="true" customHeight="false" outlineLevel="0" collapsed="false">
      <c r="A1471" s="3" t="n">
        <v>1470</v>
      </c>
      <c r="B1471" s="4" t="n">
        <v>35765</v>
      </c>
      <c r="C1471" s="4" t="n">
        <v>60</v>
      </c>
      <c r="E1471" s="4" t="n">
        <v>1</v>
      </c>
      <c r="F1471" s="4" t="n">
        <v>0</v>
      </c>
      <c r="G1471" s="4" t="n">
        <v>86</v>
      </c>
      <c r="H1471" s="4" t="n">
        <v>22</v>
      </c>
      <c r="I1471" s="4" t="n">
        <v>3</v>
      </c>
      <c r="J1471" s="4" t="n">
        <v>30</v>
      </c>
      <c r="K1471" s="4" t="n">
        <v>0</v>
      </c>
      <c r="L1471" s="4" t="n">
        <v>5</v>
      </c>
      <c r="M1471" s="4" t="n">
        <v>15</v>
      </c>
      <c r="N1471" s="4" t="n">
        <v>2</v>
      </c>
      <c r="O1471" s="4" t="n">
        <v>2</v>
      </c>
      <c r="P1471" s="4" t="n">
        <v>0</v>
      </c>
      <c r="Q1471" s="4" t="n">
        <v>4</v>
      </c>
      <c r="R1471" s="4" t="n">
        <v>6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30</v>
      </c>
      <c r="AA1471" s="4" t="str">
        <f aca="false">IF(AND(Z1471 &lt; 36, Z1471&gt;23), "24-35",
IF(AND(Z1471 &lt; 51, Z1471&gt;35), "36-50",
IF(AND(Z1471 &lt; 66, Z1471&gt;50), "51-65",
IF(Z1471&gt;65, "66+", "?"))))</f>
        <v>24-35</v>
      </c>
      <c r="AB1471" s="4" t="n">
        <v>2359</v>
      </c>
      <c r="AC1471" s="4" t="n">
        <v>0</v>
      </c>
      <c r="AD1471" s="4" t="n">
        <v>1</v>
      </c>
      <c r="AE1471" s="4" t="n">
        <v>0</v>
      </c>
      <c r="AF1471" s="4" t="n">
        <v>0</v>
      </c>
      <c r="AG1471" s="4" t="n">
        <v>0</v>
      </c>
      <c r="AH1471" s="4" t="n">
        <v>0</v>
      </c>
      <c r="AI1471" s="4" t="n">
        <v>1</v>
      </c>
      <c r="AJ1471" s="4" t="n">
        <v>0</v>
      </c>
      <c r="AK1471" s="4" t="n">
        <v>0</v>
      </c>
      <c r="AL1471" s="4" t="n">
        <v>45</v>
      </c>
      <c r="AM1471" s="5" t="n">
        <v>42490</v>
      </c>
      <c r="AN1471" s="3" t="n">
        <f aca="false">MONTH(AM1471)</f>
        <v>4</v>
      </c>
      <c r="AO1471" s="3" t="str">
        <f aca="false">TEXT(AM1471,"mmmm")</f>
        <v>April</v>
      </c>
    </row>
    <row r="1472" customFormat="false" ht="12.75" hidden="true" customHeight="false" outlineLevel="0" collapsed="false">
      <c r="A1472" s="3" t="n">
        <v>1471</v>
      </c>
      <c r="B1472" s="4" t="n">
        <v>65492</v>
      </c>
      <c r="C1472" s="4" t="n">
        <v>998</v>
      </c>
      <c r="E1472" s="4" t="n">
        <v>0</v>
      </c>
      <c r="F1472" s="4" t="n">
        <v>0</v>
      </c>
      <c r="G1472" s="4" t="n">
        <v>73</v>
      </c>
      <c r="H1472" s="4" t="n">
        <v>247</v>
      </c>
      <c r="I1472" s="4" t="n">
        <v>161</v>
      </c>
      <c r="J1472" s="4" t="n">
        <v>295</v>
      </c>
      <c r="K1472" s="4" t="n">
        <v>210</v>
      </c>
      <c r="L1472" s="4" t="n">
        <v>85</v>
      </c>
      <c r="M1472" s="4" t="n">
        <v>47</v>
      </c>
      <c r="N1472" s="4" t="n">
        <v>2</v>
      </c>
      <c r="O1472" s="4" t="n">
        <v>4</v>
      </c>
      <c r="P1472" s="4" t="n">
        <v>7</v>
      </c>
      <c r="Q1472" s="4" t="n">
        <v>13</v>
      </c>
      <c r="R1472" s="4" t="n">
        <v>2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  <c r="X1472" s="4" t="n">
        <v>0</v>
      </c>
      <c r="Y1472" s="4" t="n">
        <v>0</v>
      </c>
      <c r="Z1472" s="4" t="n">
        <v>61</v>
      </c>
      <c r="AA1472" s="4" t="str">
        <f aca="false">IF(AND(Z1472 &lt; 36, Z1472&gt;23), "24-35",
IF(AND(Z1472 &lt; 51, Z1472&gt;35), "36-50",
IF(AND(Z1472 &lt; 66, Z1472&gt;50), "51-65",
IF(Z1472&gt;65, "66+", "?"))))</f>
        <v>51-65</v>
      </c>
      <c r="AB1472" s="4" t="n">
        <v>2313</v>
      </c>
      <c r="AC1472" s="4" t="n">
        <v>0</v>
      </c>
      <c r="AD1472" s="4" t="n">
        <v>1</v>
      </c>
      <c r="AE1472" s="4" t="n">
        <v>0</v>
      </c>
      <c r="AF1472" s="4" t="n">
        <v>0</v>
      </c>
      <c r="AG1472" s="4" t="n">
        <v>0</v>
      </c>
      <c r="AH1472" s="4" t="n">
        <v>0</v>
      </c>
      <c r="AI1472" s="4" t="n">
        <v>1</v>
      </c>
      <c r="AJ1472" s="4" t="n">
        <v>0</v>
      </c>
      <c r="AK1472" s="4" t="n">
        <v>0</v>
      </c>
      <c r="AL1472" s="4" t="n">
        <v>951</v>
      </c>
      <c r="AM1472" s="5" t="n">
        <v>42536</v>
      </c>
      <c r="AN1472" s="3" t="n">
        <f aca="false">MONTH(AM1472)</f>
        <v>6</v>
      </c>
      <c r="AO1472" s="3" t="str">
        <f aca="false">TEXT(AM1472,"mmmm")</f>
        <v>June</v>
      </c>
    </row>
    <row r="1473" customFormat="false" ht="12.75" hidden="true" customHeight="false" outlineLevel="0" collapsed="false">
      <c r="A1473" s="3" t="n">
        <v>1472</v>
      </c>
      <c r="B1473" s="4" t="n">
        <v>32952</v>
      </c>
      <c r="C1473" s="4" t="n">
        <v>54</v>
      </c>
      <c r="E1473" s="4" t="n">
        <v>1</v>
      </c>
      <c r="F1473" s="4" t="n">
        <v>0</v>
      </c>
      <c r="G1473" s="4" t="n">
        <v>36</v>
      </c>
      <c r="H1473" s="4" t="n">
        <v>38</v>
      </c>
      <c r="I1473" s="4" t="n">
        <v>0</v>
      </c>
      <c r="J1473" s="4" t="n">
        <v>12</v>
      </c>
      <c r="K1473" s="4" t="n">
        <v>3</v>
      </c>
      <c r="L1473" s="4" t="n">
        <v>1</v>
      </c>
      <c r="M1473" s="4" t="n">
        <v>1</v>
      </c>
      <c r="N1473" s="4" t="n">
        <v>1</v>
      </c>
      <c r="O1473" s="4" t="n">
        <v>2</v>
      </c>
      <c r="P1473" s="4" t="n">
        <v>0</v>
      </c>
      <c r="Q1473" s="4" t="n">
        <v>3</v>
      </c>
      <c r="R1473" s="4" t="n">
        <v>7</v>
      </c>
      <c r="S1473" s="4" t="n">
        <v>0</v>
      </c>
      <c r="T1473" s="4" t="n">
        <v>0</v>
      </c>
      <c r="U1473" s="4" t="n">
        <v>0</v>
      </c>
      <c r="V1473" s="4" t="n">
        <v>0</v>
      </c>
      <c r="W1473" s="4" t="n">
        <v>0</v>
      </c>
      <c r="X1473" s="4" t="n">
        <v>0</v>
      </c>
      <c r="Y1473" s="4" t="n">
        <v>0</v>
      </c>
      <c r="Z1473" s="4" t="n">
        <v>43</v>
      </c>
      <c r="AA1473" s="4" t="str">
        <f aca="false">IF(AND(Z1473 &lt; 36, Z1473&gt;23), "24-35",
IF(AND(Z1473 &lt; 51, Z1473&gt;35), "36-50",
IF(AND(Z1473 &lt; 66, Z1473&gt;50), "51-65",
IF(Z1473&gt;65, "66+", "?"))))</f>
        <v>36-50</v>
      </c>
      <c r="AB1473" s="4" t="n">
        <v>2369</v>
      </c>
      <c r="AC1473" s="4" t="n">
        <v>1</v>
      </c>
      <c r="AD1473" s="4" t="n">
        <v>0</v>
      </c>
      <c r="AE1473" s="4" t="n">
        <v>0</v>
      </c>
      <c r="AF1473" s="4" t="n">
        <v>0</v>
      </c>
      <c r="AG1473" s="4" t="n">
        <v>0</v>
      </c>
      <c r="AH1473" s="4" t="n">
        <v>0</v>
      </c>
      <c r="AI1473" s="4" t="n">
        <v>1</v>
      </c>
      <c r="AJ1473" s="4" t="n">
        <v>0</v>
      </c>
      <c r="AK1473" s="4" t="n">
        <v>0</v>
      </c>
      <c r="AL1473" s="4" t="n">
        <v>53</v>
      </c>
      <c r="AM1473" s="5" t="n">
        <v>42480</v>
      </c>
      <c r="AN1473" s="3" t="n">
        <f aca="false">MONTH(AM1473)</f>
        <v>4</v>
      </c>
      <c r="AO1473" s="3" t="str">
        <f aca="false">TEXT(AM1473,"mmmm")</f>
        <v>April</v>
      </c>
    </row>
    <row r="1474" customFormat="false" ht="12.75" hidden="false" customHeight="false" outlineLevel="0" collapsed="false">
      <c r="A1474" s="3" t="n">
        <v>1473</v>
      </c>
      <c r="B1474" s="4" t="n">
        <v>54998</v>
      </c>
      <c r="C1474" s="4" t="n">
        <v>447</v>
      </c>
      <c r="D1474" s="4" t="n">
        <f aca="false">C1474*100/B1474</f>
        <v>0.812756827521001</v>
      </c>
      <c r="E1474" s="4" t="n">
        <v>0</v>
      </c>
      <c r="F1474" s="4" t="n">
        <v>1</v>
      </c>
      <c r="G1474" s="4" t="n">
        <v>3</v>
      </c>
      <c r="H1474" s="4" t="n">
        <v>154</v>
      </c>
      <c r="I1474" s="4" t="n">
        <v>22</v>
      </c>
      <c r="J1474" s="4" t="n">
        <v>202</v>
      </c>
      <c r="K1474" s="4" t="n">
        <v>39</v>
      </c>
      <c r="L1474" s="4" t="n">
        <v>30</v>
      </c>
      <c r="M1474" s="4" t="n">
        <v>8</v>
      </c>
      <c r="N1474" s="4" t="n">
        <v>5</v>
      </c>
      <c r="O1474" s="4" t="n">
        <v>4</v>
      </c>
      <c r="P1474" s="4" t="n">
        <v>2</v>
      </c>
      <c r="Q1474" s="4" t="n">
        <v>9</v>
      </c>
      <c r="R1474" s="4" t="n">
        <v>4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1</v>
      </c>
      <c r="Z1474" s="4" t="n">
        <v>64</v>
      </c>
      <c r="AA1474" s="4" t="str">
        <f aca="false">IF(AND(Z1474 &lt; 36, Z1474&gt;23), "24-35",
IF(AND(Z1474 &lt; 51, Z1474&gt;35), "36-50",
IF(AND(Z1474 &lt; 66, Z1474&gt;50), "51-65",
IF(Z1474&gt;65, "66+", "?"))))</f>
        <v>51-65</v>
      </c>
      <c r="AB1474" s="4" t="n">
        <v>2635</v>
      </c>
      <c r="AC1474" s="4" t="n">
        <v>0</v>
      </c>
      <c r="AD1474" s="4" t="n">
        <v>0</v>
      </c>
      <c r="AE1474" s="4" t="n">
        <v>1</v>
      </c>
      <c r="AF1474" s="4" t="n">
        <v>0</v>
      </c>
      <c r="AG1474" s="4" t="n">
        <v>0</v>
      </c>
      <c r="AH1474" s="4" t="n">
        <v>0</v>
      </c>
      <c r="AI1474" s="4" t="n">
        <v>0</v>
      </c>
      <c r="AJ1474" s="4" t="n">
        <v>0</v>
      </c>
      <c r="AK1474" s="4" t="n">
        <v>1</v>
      </c>
      <c r="AL1474" s="4" t="n">
        <v>439</v>
      </c>
      <c r="AM1474" s="5" t="n">
        <v>42214</v>
      </c>
      <c r="AN1474" s="3" t="n">
        <f aca="false">MONTH(AM1474)</f>
        <v>7</v>
      </c>
      <c r="AO1474" s="3" t="str">
        <f aca="false">TEXT(AM1474,"mmmm")</f>
        <v>July</v>
      </c>
    </row>
    <row r="1475" customFormat="false" ht="12.75" hidden="true" customHeight="false" outlineLevel="0" collapsed="false">
      <c r="A1475" s="3" t="n">
        <v>1474</v>
      </c>
      <c r="B1475" s="4" t="n">
        <v>71706</v>
      </c>
      <c r="C1475" s="4" t="n">
        <v>1429</v>
      </c>
      <c r="E1475" s="4" t="n">
        <v>0</v>
      </c>
      <c r="F1475" s="4" t="n">
        <v>1</v>
      </c>
      <c r="G1475" s="4" t="n">
        <v>16</v>
      </c>
      <c r="H1475" s="4" t="n">
        <v>931</v>
      </c>
      <c r="I1475" s="4" t="n">
        <v>56</v>
      </c>
      <c r="J1475" s="4" t="n">
        <v>253</v>
      </c>
      <c r="K1475" s="4" t="n">
        <v>91</v>
      </c>
      <c r="L1475" s="4" t="n">
        <v>98</v>
      </c>
      <c r="M1475" s="4" t="n">
        <v>14</v>
      </c>
      <c r="N1475" s="4" t="n">
        <v>4</v>
      </c>
      <c r="O1475" s="4" t="n">
        <v>9</v>
      </c>
      <c r="P1475" s="4" t="n">
        <v>5</v>
      </c>
      <c r="Q1475" s="4" t="n">
        <v>7</v>
      </c>
      <c r="R1475" s="4" t="n">
        <v>5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61</v>
      </c>
      <c r="AA1475" s="4" t="str">
        <f aca="false">IF(AND(Z1475 &lt; 36, Z1475&gt;23), "24-35",
IF(AND(Z1475 &lt; 51, Z1475&gt;35), "36-50",
IF(AND(Z1475 &lt; 66, Z1475&gt;50), "51-65",
IF(Z1475&gt;65, "66+", "?"))))</f>
        <v>51-65</v>
      </c>
      <c r="AB1475" s="4" t="n">
        <v>2752</v>
      </c>
      <c r="AC1475" s="4" t="n">
        <v>0</v>
      </c>
      <c r="AD1475" s="4" t="n">
        <v>0</v>
      </c>
      <c r="AE1475" s="4" t="n">
        <v>0</v>
      </c>
      <c r="AF1475" s="4" t="n">
        <v>1</v>
      </c>
      <c r="AG1475" s="4" t="n">
        <v>0</v>
      </c>
      <c r="AH1475" s="4" t="n">
        <v>0</v>
      </c>
      <c r="AI1475" s="4" t="n">
        <v>1</v>
      </c>
      <c r="AJ1475" s="4" t="n">
        <v>0</v>
      </c>
      <c r="AK1475" s="4" t="n">
        <v>0</v>
      </c>
      <c r="AL1475" s="4" t="n">
        <v>1415</v>
      </c>
      <c r="AM1475" s="5" t="n">
        <v>42097</v>
      </c>
      <c r="AN1475" s="3" t="n">
        <f aca="false">MONTH(AM1475)</f>
        <v>4</v>
      </c>
      <c r="AO1475" s="3" t="str">
        <f aca="false">TEXT(AM1475,"mmmm")</f>
        <v>April</v>
      </c>
    </row>
    <row r="1476" customFormat="false" ht="12.75" hidden="true" customHeight="false" outlineLevel="0" collapsed="false">
      <c r="A1476" s="3" t="n">
        <v>1475</v>
      </c>
      <c r="B1476" s="4" t="n">
        <v>68487</v>
      </c>
      <c r="C1476" s="4" t="n">
        <v>1277</v>
      </c>
      <c r="E1476" s="4" t="n">
        <v>0</v>
      </c>
      <c r="F1476" s="4" t="n">
        <v>0</v>
      </c>
      <c r="G1476" s="4" t="n">
        <v>48</v>
      </c>
      <c r="H1476" s="4" t="n">
        <v>758</v>
      </c>
      <c r="I1476" s="4" t="n">
        <v>12</v>
      </c>
      <c r="J1476" s="4" t="n">
        <v>385</v>
      </c>
      <c r="K1476" s="4" t="n">
        <v>33</v>
      </c>
      <c r="L1476" s="4" t="n">
        <v>89</v>
      </c>
      <c r="M1476" s="4" t="n">
        <v>89</v>
      </c>
      <c r="N1476" s="4" t="n">
        <v>1</v>
      </c>
      <c r="O1476" s="4" t="n">
        <v>9</v>
      </c>
      <c r="P1476" s="4" t="n">
        <v>7</v>
      </c>
      <c r="Q1476" s="4" t="n">
        <v>13</v>
      </c>
      <c r="R1476" s="4" t="n">
        <v>4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32</v>
      </c>
      <c r="AA1476" s="4" t="str">
        <f aca="false">IF(AND(Z1476 &lt; 36, Z1476&gt;23), "24-35",
IF(AND(Z1476 &lt; 51, Z1476&gt;35), "36-50",
IF(AND(Z1476 &lt; 66, Z1476&gt;50), "51-65",
IF(Z1476&gt;65, "66+", "?"))))</f>
        <v>24-35</v>
      </c>
      <c r="AB1476" s="4" t="n">
        <v>2691</v>
      </c>
      <c r="AC1476" s="4" t="n">
        <v>0</v>
      </c>
      <c r="AD1476" s="4" t="n">
        <v>1</v>
      </c>
      <c r="AE1476" s="4" t="n">
        <v>0</v>
      </c>
      <c r="AF1476" s="4" t="n">
        <v>0</v>
      </c>
      <c r="AG1476" s="4" t="n">
        <v>0</v>
      </c>
      <c r="AH1476" s="4" t="n">
        <v>0</v>
      </c>
      <c r="AI1476" s="4" t="n">
        <v>1</v>
      </c>
      <c r="AJ1476" s="4" t="n">
        <v>0</v>
      </c>
      <c r="AK1476" s="4" t="n">
        <v>0</v>
      </c>
      <c r="AL1476" s="4" t="n">
        <v>1188</v>
      </c>
      <c r="AM1476" s="5" t="n">
        <v>42158</v>
      </c>
      <c r="AN1476" s="3" t="n">
        <f aca="false">MONTH(AM1476)</f>
        <v>6</v>
      </c>
      <c r="AO1476" s="3" t="str">
        <f aca="false">TEXT(AM1476,"mmmm")</f>
        <v>June</v>
      </c>
    </row>
    <row r="1477" customFormat="false" ht="12.75" hidden="true" customHeight="false" outlineLevel="0" collapsed="false">
      <c r="A1477" s="3" t="n">
        <v>1476</v>
      </c>
      <c r="B1477" s="4" t="n">
        <v>53253</v>
      </c>
      <c r="C1477" s="4" t="n">
        <v>311</v>
      </c>
      <c r="E1477" s="4" t="n">
        <v>1</v>
      </c>
      <c r="F1477" s="4" t="n">
        <v>1</v>
      </c>
      <c r="G1477" s="4" t="n">
        <v>61</v>
      </c>
      <c r="H1477" s="4" t="n">
        <v>216</v>
      </c>
      <c r="I1477" s="4" t="n">
        <v>9</v>
      </c>
      <c r="J1477" s="4" t="n">
        <v>57</v>
      </c>
      <c r="K1477" s="4" t="n">
        <v>20</v>
      </c>
      <c r="L1477" s="4" t="n">
        <v>9</v>
      </c>
      <c r="M1477" s="4" t="n">
        <v>125</v>
      </c>
      <c r="N1477" s="4" t="n">
        <v>7</v>
      </c>
      <c r="O1477" s="4" t="n">
        <v>4</v>
      </c>
      <c r="P1477" s="4" t="n">
        <v>3</v>
      </c>
      <c r="Q1477" s="4" t="n">
        <v>5</v>
      </c>
      <c r="R1477" s="4" t="n">
        <v>5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45</v>
      </c>
      <c r="AA1477" s="4" t="str">
        <f aca="false">IF(AND(Z1477 &lt; 36, Z1477&gt;23), "24-35",
IF(AND(Z1477 &lt; 51, Z1477&gt;35), "36-50",
IF(AND(Z1477 &lt; 66, Z1477&gt;50), "51-65",
IF(Z1477&gt;65, "66+", "?"))))</f>
        <v>36-50</v>
      </c>
      <c r="AB1477" s="4" t="n">
        <v>2662</v>
      </c>
      <c r="AC1477" s="4" t="n">
        <v>0</v>
      </c>
      <c r="AD1477" s="4" t="n">
        <v>0</v>
      </c>
      <c r="AE1477" s="4" t="n">
        <v>0</v>
      </c>
      <c r="AF1477" s="4" t="n">
        <v>1</v>
      </c>
      <c r="AG1477" s="4" t="n">
        <v>0</v>
      </c>
      <c r="AH1477" s="4" t="n">
        <v>0</v>
      </c>
      <c r="AI1477" s="4" t="n">
        <v>0</v>
      </c>
      <c r="AJ1477" s="4" t="n">
        <v>1</v>
      </c>
      <c r="AK1477" s="4" t="n">
        <v>0</v>
      </c>
      <c r="AL1477" s="4" t="n">
        <v>186</v>
      </c>
      <c r="AM1477" s="5" t="n">
        <v>42187</v>
      </c>
      <c r="AN1477" s="3" t="n">
        <f aca="false">MONTH(AM1477)</f>
        <v>7</v>
      </c>
      <c r="AO1477" s="3" t="str">
        <f aca="false">TEXT(AM1477,"mmmm")</f>
        <v>July</v>
      </c>
    </row>
    <row r="1478" customFormat="false" ht="12.75" hidden="true" customHeight="false" outlineLevel="0" collapsed="false">
      <c r="A1478" s="3" t="n">
        <v>1477</v>
      </c>
      <c r="B1478" s="4" t="n">
        <v>31163</v>
      </c>
      <c r="C1478" s="4" t="n">
        <v>28</v>
      </c>
      <c r="E1478" s="4" t="n">
        <v>1</v>
      </c>
      <c r="F1478" s="4" t="n">
        <v>0</v>
      </c>
      <c r="G1478" s="4" t="n">
        <v>54</v>
      </c>
      <c r="H1478" s="4" t="n">
        <v>2</v>
      </c>
      <c r="I1478" s="4" t="n">
        <v>3</v>
      </c>
      <c r="J1478" s="4" t="n">
        <v>10</v>
      </c>
      <c r="K1478" s="4" t="n">
        <v>11</v>
      </c>
      <c r="L1478" s="4" t="n">
        <v>2</v>
      </c>
      <c r="M1478" s="4" t="n">
        <v>10</v>
      </c>
      <c r="N1478" s="4" t="n">
        <v>1</v>
      </c>
      <c r="O1478" s="4" t="n">
        <v>1</v>
      </c>
      <c r="P1478" s="4" t="n">
        <v>0</v>
      </c>
      <c r="Q1478" s="4" t="n">
        <v>3</v>
      </c>
      <c r="R1478" s="4" t="n">
        <v>6</v>
      </c>
      <c r="S1478" s="4" t="n">
        <v>0</v>
      </c>
      <c r="T1478" s="4" t="n">
        <v>0</v>
      </c>
      <c r="U1478" s="4" t="n">
        <v>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47</v>
      </c>
      <c r="AA1478" s="4" t="str">
        <f aca="false">IF(AND(Z1478 &lt; 36, Z1478&gt;23), "24-35",
IF(AND(Z1478 &lt; 51, Z1478&gt;35), "36-50",
IF(AND(Z1478 &lt; 66, Z1478&gt;50), "51-65",
IF(Z1478&gt;65, "66+", "?"))))</f>
        <v>36-50</v>
      </c>
      <c r="AB1478" s="4" t="n">
        <v>2295</v>
      </c>
      <c r="AC1478" s="4" t="n">
        <v>1</v>
      </c>
      <c r="AD1478" s="4" t="n">
        <v>0</v>
      </c>
      <c r="AE1478" s="4" t="n">
        <v>0</v>
      </c>
      <c r="AF1478" s="4" t="n">
        <v>0</v>
      </c>
      <c r="AG1478" s="4" t="n">
        <v>0</v>
      </c>
      <c r="AH1478" s="4" t="n">
        <v>1</v>
      </c>
      <c r="AI1478" s="4" t="n">
        <v>0</v>
      </c>
      <c r="AJ1478" s="4" t="n">
        <v>0</v>
      </c>
      <c r="AK1478" s="4" t="n">
        <v>0</v>
      </c>
      <c r="AL1478" s="4" t="n">
        <v>18</v>
      </c>
      <c r="AM1478" s="5" t="n">
        <v>42554</v>
      </c>
      <c r="AN1478" s="3" t="n">
        <f aca="false">MONTH(AM1478)</f>
        <v>7</v>
      </c>
      <c r="AO1478" s="3" t="str">
        <f aca="false">TEXT(AM1478,"mmmm")</f>
        <v>July</v>
      </c>
    </row>
    <row r="1479" customFormat="false" ht="12.75" hidden="false" customHeight="false" outlineLevel="0" collapsed="false">
      <c r="A1479" s="3" t="n">
        <v>1478</v>
      </c>
      <c r="B1479" s="4" t="n">
        <v>55521</v>
      </c>
      <c r="C1479" s="4" t="n">
        <v>442</v>
      </c>
      <c r="D1479" s="4" t="n">
        <f aca="false">C1479*100/B1479</f>
        <v>0.796095171196484</v>
      </c>
      <c r="E1479" s="4" t="n">
        <v>1</v>
      </c>
      <c r="F1479" s="4" t="n">
        <v>2</v>
      </c>
      <c r="G1479" s="4" t="n">
        <v>11</v>
      </c>
      <c r="H1479" s="4" t="n">
        <v>416</v>
      </c>
      <c r="I1479" s="4" t="n">
        <v>0</v>
      </c>
      <c r="J1479" s="4" t="n">
        <v>26</v>
      </c>
      <c r="K1479" s="4" t="n">
        <v>0</v>
      </c>
      <c r="L1479" s="4" t="n">
        <v>0</v>
      </c>
      <c r="M1479" s="4" t="n">
        <v>4</v>
      </c>
      <c r="N1479" s="4" t="n">
        <v>9</v>
      </c>
      <c r="O1479" s="4" t="n">
        <v>6</v>
      </c>
      <c r="P1479" s="4" t="n">
        <v>3</v>
      </c>
      <c r="Q1479" s="4" t="n">
        <v>6</v>
      </c>
      <c r="R1479" s="4" t="n">
        <v>7</v>
      </c>
      <c r="S1479" s="4" t="n">
        <v>0</v>
      </c>
      <c r="T1479" s="4" t="n">
        <v>0</v>
      </c>
      <c r="U1479" s="4" t="n">
        <v>0</v>
      </c>
      <c r="V1479" s="4" t="n">
        <v>1</v>
      </c>
      <c r="W1479" s="4" t="n">
        <v>0</v>
      </c>
      <c r="X1479" s="4" t="n">
        <v>0</v>
      </c>
      <c r="Y1479" s="4" t="n">
        <v>1</v>
      </c>
      <c r="Z1479" s="4" t="n">
        <v>65</v>
      </c>
      <c r="AA1479" s="4" t="str">
        <f aca="false">IF(AND(Z1479 &lt; 36, Z1479&gt;23), "24-35",
IF(AND(Z1479 &lt; 51, Z1479&gt;35), "36-50",
IF(AND(Z1479 &lt; 66, Z1479&gt;50), "51-65",
IF(Z1479&gt;65, "66+", "?"))))</f>
        <v>51-65</v>
      </c>
      <c r="AB1479" s="4" t="n">
        <v>2409</v>
      </c>
      <c r="AC1479" s="4" t="n">
        <v>0</v>
      </c>
      <c r="AD1479" s="4" t="n">
        <v>0</v>
      </c>
      <c r="AE1479" s="4" t="n">
        <v>1</v>
      </c>
      <c r="AF1479" s="4" t="n">
        <v>0</v>
      </c>
      <c r="AG1479" s="4" t="n">
        <v>0</v>
      </c>
      <c r="AH1479" s="4" t="n">
        <v>0</v>
      </c>
      <c r="AI1479" s="4" t="n">
        <v>0</v>
      </c>
      <c r="AJ1479" s="4" t="n">
        <v>0</v>
      </c>
      <c r="AK1479" s="4" t="n">
        <v>1</v>
      </c>
      <c r="AL1479" s="4" t="n">
        <v>438</v>
      </c>
      <c r="AM1479" s="5" t="n">
        <v>42440</v>
      </c>
      <c r="AN1479" s="3" t="n">
        <f aca="false">MONTH(AM1479)</f>
        <v>3</v>
      </c>
      <c r="AO1479" s="3" t="str">
        <f aca="false">TEXT(AM1479,"mmmm")</f>
        <v>March</v>
      </c>
    </row>
    <row r="1480" customFormat="false" ht="12.75" hidden="true" customHeight="false" outlineLevel="0" collapsed="false">
      <c r="A1480" s="3" t="n">
        <v>1479</v>
      </c>
      <c r="B1480" s="4" t="n">
        <v>54108</v>
      </c>
      <c r="C1480" s="4" t="n">
        <v>650</v>
      </c>
      <c r="E1480" s="4" t="n">
        <v>1</v>
      </c>
      <c r="F1480" s="4" t="n">
        <v>1</v>
      </c>
      <c r="G1480" s="4" t="n">
        <v>74</v>
      </c>
      <c r="H1480" s="4" t="n">
        <v>539</v>
      </c>
      <c r="I1480" s="4" t="n">
        <v>6</v>
      </c>
      <c r="J1480" s="4" t="n">
        <v>91</v>
      </c>
      <c r="K1480" s="4" t="n">
        <v>8</v>
      </c>
      <c r="L1480" s="4" t="n">
        <v>6</v>
      </c>
      <c r="M1480" s="4" t="n">
        <v>97</v>
      </c>
      <c r="N1480" s="4" t="n">
        <v>13</v>
      </c>
      <c r="O1480" s="4" t="n">
        <v>8</v>
      </c>
      <c r="P1480" s="4" t="n">
        <v>2</v>
      </c>
      <c r="Q1480" s="4" t="n">
        <v>9</v>
      </c>
      <c r="R1480" s="4" t="n">
        <v>8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47</v>
      </c>
      <c r="AA1480" s="4" t="str">
        <f aca="false">IF(AND(Z1480 &lt; 36, Z1480&gt;23), "24-35",
IF(AND(Z1480 &lt; 51, Z1480&gt;35), "36-50",
IF(AND(Z1480 &lt; 66, Z1480&gt;50), "51-65",
IF(Z1480&gt;65, "66+", "?"))))</f>
        <v>36-50</v>
      </c>
      <c r="AB1480" s="4" t="n">
        <v>2760</v>
      </c>
      <c r="AC1480" s="4" t="n">
        <v>0</v>
      </c>
      <c r="AD1480" s="4" t="n">
        <v>1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1</v>
      </c>
      <c r="AK1480" s="4" t="n">
        <v>0</v>
      </c>
      <c r="AL1480" s="4" t="n">
        <v>553</v>
      </c>
      <c r="AM1480" s="5" t="n">
        <v>42089</v>
      </c>
      <c r="AN1480" s="3" t="n">
        <f aca="false">MONTH(AM1480)</f>
        <v>3</v>
      </c>
      <c r="AO1480" s="3" t="str">
        <f aca="false">TEXT(AM1480,"mmmm")</f>
        <v>March</v>
      </c>
    </row>
    <row r="1481" customFormat="false" ht="12.75" hidden="false" customHeight="false" outlineLevel="0" collapsed="false">
      <c r="A1481" s="3" t="n">
        <v>1480</v>
      </c>
      <c r="B1481" s="4" t="n">
        <v>84460</v>
      </c>
      <c r="C1481" s="4" t="n">
        <v>442</v>
      </c>
      <c r="D1481" s="4" t="n">
        <f aca="false">C1481*100/B1481</f>
        <v>0.523324650722235</v>
      </c>
      <c r="E1481" s="4" t="n">
        <v>0</v>
      </c>
      <c r="F1481" s="4" t="n">
        <v>0</v>
      </c>
      <c r="G1481" s="4" t="n">
        <v>80</v>
      </c>
      <c r="H1481" s="4" t="n">
        <v>152</v>
      </c>
      <c r="I1481" s="4" t="n">
        <v>27</v>
      </c>
      <c r="J1481" s="4" t="n">
        <v>103</v>
      </c>
      <c r="K1481" s="4" t="n">
        <v>106</v>
      </c>
      <c r="L1481" s="4" t="n">
        <v>54</v>
      </c>
      <c r="M1481" s="4" t="n">
        <v>81</v>
      </c>
      <c r="N1481" s="4" t="n">
        <v>0</v>
      </c>
      <c r="O1481" s="4" t="n">
        <v>9</v>
      </c>
      <c r="P1481" s="4" t="n">
        <v>9</v>
      </c>
      <c r="Q1481" s="4" t="n">
        <v>4</v>
      </c>
      <c r="R1481" s="4" t="n">
        <v>5</v>
      </c>
      <c r="S1481" s="4" t="n">
        <v>1</v>
      </c>
      <c r="T1481" s="4" t="n">
        <v>1</v>
      </c>
      <c r="U1481" s="4" t="n">
        <v>0</v>
      </c>
      <c r="V1481" s="4" t="n">
        <v>1</v>
      </c>
      <c r="W1481" s="4" t="n">
        <v>1</v>
      </c>
      <c r="X1481" s="4" t="n">
        <v>0</v>
      </c>
      <c r="Y1481" s="4" t="n">
        <v>1</v>
      </c>
      <c r="Z1481" s="4" t="n">
        <v>62</v>
      </c>
      <c r="AA1481" s="4" t="str">
        <f aca="false">IF(AND(Z1481 &lt; 36, Z1481&gt;23), "24-35",
IF(AND(Z1481 &lt; 51, Z1481&gt;35), "36-50",
IF(AND(Z1481 &lt; 66, Z1481&gt;50), "51-65",
IF(Z1481&gt;65, "66+", "?"))))</f>
        <v>51-65</v>
      </c>
      <c r="AB1481" s="4" t="n">
        <v>2700</v>
      </c>
      <c r="AC1481" s="4" t="n">
        <v>0</v>
      </c>
      <c r="AD1481" s="4" t="n">
        <v>0</v>
      </c>
      <c r="AE1481" s="4" t="n">
        <v>0</v>
      </c>
      <c r="AF1481" s="4" t="n">
        <v>1</v>
      </c>
      <c r="AG1481" s="4" t="n">
        <v>0</v>
      </c>
      <c r="AH1481" s="4" t="n">
        <v>0</v>
      </c>
      <c r="AI1481" s="4" t="n">
        <v>0</v>
      </c>
      <c r="AJ1481" s="4" t="n">
        <v>0</v>
      </c>
      <c r="AK1481" s="4" t="n">
        <v>1</v>
      </c>
      <c r="AL1481" s="4" t="n">
        <v>361</v>
      </c>
      <c r="AM1481" s="5" t="n">
        <v>42149</v>
      </c>
      <c r="AN1481" s="3" t="n">
        <f aca="false">MONTH(AM1481)</f>
        <v>5</v>
      </c>
      <c r="AO1481" s="3" t="str">
        <f aca="false">TEXT(AM1481,"mmmm")</f>
        <v>May</v>
      </c>
    </row>
    <row r="1482" customFormat="false" ht="12.75" hidden="true" customHeight="false" outlineLevel="0" collapsed="false">
      <c r="A1482" s="3" t="n">
        <v>1481</v>
      </c>
      <c r="B1482" s="4" t="n">
        <v>63206</v>
      </c>
      <c r="C1482" s="4" t="n">
        <v>902</v>
      </c>
      <c r="E1482" s="4" t="n">
        <v>0</v>
      </c>
      <c r="F1482" s="4" t="n">
        <v>0</v>
      </c>
      <c r="G1482" s="4" t="n">
        <v>65</v>
      </c>
      <c r="H1482" s="4" t="n">
        <v>750</v>
      </c>
      <c r="I1482" s="4" t="n">
        <v>8</v>
      </c>
      <c r="J1482" s="4" t="n">
        <v>125</v>
      </c>
      <c r="K1482" s="4" t="n">
        <v>11</v>
      </c>
      <c r="L1482" s="4" t="n">
        <v>8</v>
      </c>
      <c r="M1482" s="4" t="n">
        <v>26</v>
      </c>
      <c r="N1482" s="4" t="n">
        <v>1</v>
      </c>
      <c r="O1482" s="4" t="n">
        <v>4</v>
      </c>
      <c r="P1482" s="4" t="n">
        <v>3</v>
      </c>
      <c r="Q1482" s="4" t="n">
        <v>6</v>
      </c>
      <c r="R1482" s="4" t="n">
        <v>2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1</v>
      </c>
      <c r="X1482" s="4" t="n">
        <v>0</v>
      </c>
      <c r="Y1482" s="4" t="n">
        <v>0</v>
      </c>
      <c r="Z1482" s="4" t="n">
        <v>46</v>
      </c>
      <c r="AA1482" s="4" t="str">
        <f aca="false">IF(AND(Z1482 &lt; 36, Z1482&gt;23), "24-35",
IF(AND(Z1482 &lt; 51, Z1482&gt;35), "36-50",
IF(AND(Z1482 &lt; 66, Z1482&gt;50), "51-65",
IF(Z1482&gt;65, "66+", "?"))))</f>
        <v>36-50</v>
      </c>
      <c r="AB1482" s="4" t="n">
        <v>2260</v>
      </c>
      <c r="AC1482" s="4" t="n">
        <v>0</v>
      </c>
      <c r="AD1482" s="4" t="n">
        <v>1</v>
      </c>
      <c r="AE1482" s="4" t="n">
        <v>0</v>
      </c>
      <c r="AF1482" s="4" t="n">
        <v>0</v>
      </c>
      <c r="AG1482" s="4" t="n">
        <v>0</v>
      </c>
      <c r="AH1482" s="4" t="n">
        <v>0</v>
      </c>
      <c r="AI1482" s="4" t="n">
        <v>0</v>
      </c>
      <c r="AJ1482" s="4" t="n">
        <v>1</v>
      </c>
      <c r="AK1482" s="4" t="n">
        <v>0</v>
      </c>
      <c r="AL1482" s="4" t="n">
        <v>876</v>
      </c>
      <c r="AM1482" s="5" t="n">
        <v>42589</v>
      </c>
      <c r="AN1482" s="3" t="n">
        <f aca="false">MONTH(AM1482)</f>
        <v>8</v>
      </c>
      <c r="AO1482" s="3" t="str">
        <f aca="false">TEXT(AM1482,"mmmm")</f>
        <v>August</v>
      </c>
    </row>
    <row r="1483" customFormat="false" ht="12.75" hidden="true" customHeight="false" outlineLevel="0" collapsed="false">
      <c r="A1483" s="3" t="n">
        <v>1482</v>
      </c>
      <c r="B1483" s="4" t="n">
        <v>57136</v>
      </c>
      <c r="C1483" s="4" t="n">
        <v>550</v>
      </c>
      <c r="E1483" s="4" t="n">
        <v>1</v>
      </c>
      <c r="F1483" s="4" t="n">
        <v>1</v>
      </c>
      <c r="G1483" s="4" t="n">
        <v>48</v>
      </c>
      <c r="H1483" s="4" t="n">
        <v>306</v>
      </c>
      <c r="I1483" s="4" t="n">
        <v>5</v>
      </c>
      <c r="J1483" s="4" t="n">
        <v>109</v>
      </c>
      <c r="K1483" s="4" t="n">
        <v>21</v>
      </c>
      <c r="L1483" s="4" t="n">
        <v>109</v>
      </c>
      <c r="M1483" s="4" t="n">
        <v>92</v>
      </c>
      <c r="N1483" s="4" t="n">
        <v>9</v>
      </c>
      <c r="O1483" s="4" t="n">
        <v>5</v>
      </c>
      <c r="P1483" s="4" t="n">
        <v>2</v>
      </c>
      <c r="Q1483" s="4" t="n">
        <v>10</v>
      </c>
      <c r="R1483" s="4" t="n">
        <v>6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48</v>
      </c>
      <c r="AA1483" s="4" t="str">
        <f aca="false">IF(AND(Z1483 &lt; 36, Z1483&gt;23), "24-35",
IF(AND(Z1483 &lt; 51, Z1483&gt;35), "36-50",
IF(AND(Z1483 &lt; 66, Z1483&gt;50), "51-65",
IF(Z1483&gt;65, "66+", "?"))))</f>
        <v>36-50</v>
      </c>
      <c r="AB1483" s="4" t="n">
        <v>2514</v>
      </c>
      <c r="AC1483" s="4" t="n">
        <v>0</v>
      </c>
      <c r="AD1483" s="4" t="n">
        <v>1</v>
      </c>
      <c r="AE1483" s="4" t="n">
        <v>0</v>
      </c>
      <c r="AF1483" s="4" t="n">
        <v>0</v>
      </c>
      <c r="AG1483" s="4" t="n">
        <v>0</v>
      </c>
      <c r="AH1483" s="4" t="n">
        <v>0</v>
      </c>
      <c r="AI1483" s="4" t="n">
        <v>0</v>
      </c>
      <c r="AJ1483" s="4" t="n">
        <v>1</v>
      </c>
      <c r="AK1483" s="4" t="n">
        <v>0</v>
      </c>
      <c r="AL1483" s="4" t="n">
        <v>458</v>
      </c>
      <c r="AM1483" s="5" t="n">
        <v>42335</v>
      </c>
      <c r="AN1483" s="3" t="n">
        <f aca="false">MONTH(AM1483)</f>
        <v>11</v>
      </c>
      <c r="AO1483" s="3" t="str">
        <f aca="false">TEXT(AM1483,"mmmm")</f>
        <v>November</v>
      </c>
    </row>
    <row r="1484" customFormat="false" ht="12.75" hidden="true" customHeight="false" outlineLevel="0" collapsed="false">
      <c r="A1484" s="3" t="n">
        <v>1483</v>
      </c>
      <c r="B1484" s="4" t="n">
        <v>46772</v>
      </c>
      <c r="C1484" s="4" t="n">
        <v>991</v>
      </c>
      <c r="E1484" s="4" t="n">
        <v>0</v>
      </c>
      <c r="F1484" s="4" t="n">
        <v>1</v>
      </c>
      <c r="G1484" s="4" t="n">
        <v>88</v>
      </c>
      <c r="H1484" s="4" t="n">
        <v>350</v>
      </c>
      <c r="I1484" s="4" t="n">
        <v>104</v>
      </c>
      <c r="J1484" s="4" t="n">
        <v>189</v>
      </c>
      <c r="K1484" s="4" t="n">
        <v>197</v>
      </c>
      <c r="L1484" s="4" t="n">
        <v>151</v>
      </c>
      <c r="M1484" s="4" t="n">
        <v>57</v>
      </c>
      <c r="N1484" s="4" t="n">
        <v>6</v>
      </c>
      <c r="O1484" s="4" t="n">
        <v>11</v>
      </c>
      <c r="P1484" s="4" t="n">
        <v>8</v>
      </c>
      <c r="Q1484" s="4" t="n">
        <v>5</v>
      </c>
      <c r="R1484" s="4" t="n">
        <v>8</v>
      </c>
      <c r="S1484" s="4" t="n">
        <v>0</v>
      </c>
      <c r="T1484" s="4" t="n">
        <v>0</v>
      </c>
      <c r="U1484" s="4" t="n">
        <v>1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45</v>
      </c>
      <c r="AA1484" s="4" t="str">
        <f aca="false">IF(AND(Z1484 &lt; 36, Z1484&gt;23), "24-35",
IF(AND(Z1484 &lt; 51, Z1484&gt;35), "36-50",
IF(AND(Z1484 &lt; 66, Z1484&gt;50), "51-65",
IF(Z1484&gt;65, "66+", "?"))))</f>
        <v>36-50</v>
      </c>
      <c r="AB1484" s="4" t="n">
        <v>2758</v>
      </c>
      <c r="AC1484" s="4" t="n">
        <v>0</v>
      </c>
      <c r="AD1484" s="4" t="n">
        <v>0</v>
      </c>
      <c r="AE1484" s="4" t="n">
        <v>0</v>
      </c>
      <c r="AF1484" s="4" t="n">
        <v>1</v>
      </c>
      <c r="AG1484" s="4" t="n">
        <v>0</v>
      </c>
      <c r="AH1484" s="4" t="n">
        <v>1</v>
      </c>
      <c r="AI1484" s="4" t="n">
        <v>0</v>
      </c>
      <c r="AJ1484" s="4" t="n">
        <v>0</v>
      </c>
      <c r="AK1484" s="4" t="n">
        <v>0</v>
      </c>
      <c r="AL1484" s="4" t="n">
        <v>934</v>
      </c>
      <c r="AM1484" s="5" t="n">
        <v>42091</v>
      </c>
      <c r="AN1484" s="3" t="n">
        <f aca="false">MONTH(AM1484)</f>
        <v>3</v>
      </c>
      <c r="AO1484" s="3" t="str">
        <f aca="false">TEXT(AM1484,"mmmm")</f>
        <v>March</v>
      </c>
    </row>
    <row r="1485" customFormat="false" ht="12.75" hidden="true" customHeight="false" outlineLevel="0" collapsed="false">
      <c r="A1485" s="3" t="n">
        <v>1484</v>
      </c>
      <c r="B1485" s="4" t="n">
        <v>78931</v>
      </c>
      <c r="C1485" s="4" t="n">
        <v>908</v>
      </c>
      <c r="E1485" s="4" t="n">
        <v>0</v>
      </c>
      <c r="F1485" s="4" t="n">
        <v>0</v>
      </c>
      <c r="G1485" s="4" t="n">
        <v>19</v>
      </c>
      <c r="H1485" s="4" t="n">
        <v>331</v>
      </c>
      <c r="I1485" s="4" t="n">
        <v>197</v>
      </c>
      <c r="J1485" s="4" t="n">
        <v>170</v>
      </c>
      <c r="K1485" s="4" t="n">
        <v>58</v>
      </c>
      <c r="L1485" s="4" t="n">
        <v>152</v>
      </c>
      <c r="M1485" s="4" t="n">
        <v>35</v>
      </c>
      <c r="N1485" s="4" t="n">
        <v>1</v>
      </c>
      <c r="O1485" s="4" t="n">
        <v>2</v>
      </c>
      <c r="P1485" s="4" t="n">
        <v>8</v>
      </c>
      <c r="Q1485" s="4" t="n">
        <v>13</v>
      </c>
      <c r="R1485" s="4" t="n">
        <v>1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49</v>
      </c>
      <c r="AA1485" s="4" t="str">
        <f aca="false">IF(AND(Z1485 &lt; 36, Z1485&gt;23), "24-35",
IF(AND(Z1485 &lt; 51, Z1485&gt;35), "36-50",
IF(AND(Z1485 &lt; 66, Z1485&gt;50), "51-65",
IF(Z1485&gt;65, "66+", "?"))))</f>
        <v>36-50</v>
      </c>
      <c r="AB1485" s="4" t="n">
        <v>2406</v>
      </c>
      <c r="AC1485" s="4" t="n">
        <v>0</v>
      </c>
      <c r="AD1485" s="4" t="n">
        <v>1</v>
      </c>
      <c r="AE1485" s="4" t="n">
        <v>0</v>
      </c>
      <c r="AF1485" s="4" t="n">
        <v>0</v>
      </c>
      <c r="AG1485" s="4" t="n">
        <v>0</v>
      </c>
      <c r="AH1485" s="4" t="n">
        <v>0</v>
      </c>
      <c r="AI1485" s="4" t="n">
        <v>0</v>
      </c>
      <c r="AJ1485" s="4" t="n">
        <v>0</v>
      </c>
      <c r="AK1485" s="4" t="n">
        <v>1</v>
      </c>
      <c r="AL1485" s="4" t="n">
        <v>873</v>
      </c>
      <c r="AM1485" s="5" t="n">
        <v>42443</v>
      </c>
      <c r="AN1485" s="3" t="n">
        <f aca="false">MONTH(AM1485)</f>
        <v>3</v>
      </c>
      <c r="AO1485" s="3" t="str">
        <f aca="false">TEXT(AM1485,"mmmm")</f>
        <v>March</v>
      </c>
    </row>
    <row r="1486" customFormat="false" ht="12.75" hidden="true" customHeight="false" outlineLevel="0" collapsed="false">
      <c r="A1486" s="3" t="n">
        <v>1485</v>
      </c>
      <c r="B1486" s="4" t="n">
        <v>53977</v>
      </c>
      <c r="C1486" s="4" t="n">
        <v>825</v>
      </c>
      <c r="E1486" s="4" t="n">
        <v>0</v>
      </c>
      <c r="F1486" s="4" t="n">
        <v>1</v>
      </c>
      <c r="G1486" s="4" t="n">
        <v>21</v>
      </c>
      <c r="H1486" s="4" t="n">
        <v>620</v>
      </c>
      <c r="I1486" s="4" t="n">
        <v>16</v>
      </c>
      <c r="J1486" s="4" t="n">
        <v>165</v>
      </c>
      <c r="K1486" s="4" t="n">
        <v>0</v>
      </c>
      <c r="L1486" s="4" t="n">
        <v>24</v>
      </c>
      <c r="M1486" s="4" t="n">
        <v>82</v>
      </c>
      <c r="N1486" s="4" t="n">
        <v>5</v>
      </c>
      <c r="O1486" s="4" t="n">
        <v>5</v>
      </c>
      <c r="P1486" s="4" t="n">
        <v>5</v>
      </c>
      <c r="Q1486" s="4" t="n">
        <v>12</v>
      </c>
      <c r="R1486" s="4" t="n">
        <v>5</v>
      </c>
      <c r="S1486" s="4" t="n">
        <v>0</v>
      </c>
      <c r="T1486" s="4" t="n">
        <v>0</v>
      </c>
      <c r="U1486" s="4" t="n">
        <v>0</v>
      </c>
      <c r="V1486" s="4" t="n">
        <v>0</v>
      </c>
      <c r="W1486" s="4" t="n">
        <v>0</v>
      </c>
      <c r="X1486" s="4" t="n">
        <v>0</v>
      </c>
      <c r="Y1486" s="4" t="n">
        <v>0</v>
      </c>
      <c r="Z1486" s="4" t="n">
        <v>62</v>
      </c>
      <c r="AA1486" s="4" t="str">
        <f aca="false">IF(AND(Z1486 &lt; 36, Z1486&gt;23), "24-35",
IF(AND(Z1486 &lt; 51, Z1486&gt;35), "36-50",
IF(AND(Z1486 &lt; 66, Z1486&gt;50), "51-65",
IF(Z1486&gt;65, "66+", "?"))))</f>
        <v>51-65</v>
      </c>
      <c r="AB1486" s="4" t="n">
        <v>2545</v>
      </c>
      <c r="AC1486" s="4" t="n">
        <v>0</v>
      </c>
      <c r="AD1486" s="4" t="n">
        <v>0</v>
      </c>
      <c r="AE1486" s="4" t="n">
        <v>0</v>
      </c>
      <c r="AF1486" s="4" t="n">
        <v>1</v>
      </c>
      <c r="AG1486" s="4" t="n">
        <v>0</v>
      </c>
      <c r="AH1486" s="4" t="n">
        <v>0</v>
      </c>
      <c r="AI1486" s="4" t="n">
        <v>1</v>
      </c>
      <c r="AJ1486" s="4" t="n">
        <v>0</v>
      </c>
      <c r="AK1486" s="4" t="n">
        <v>0</v>
      </c>
      <c r="AL1486" s="4" t="n">
        <v>743</v>
      </c>
      <c r="AM1486" s="5" t="n">
        <v>42304</v>
      </c>
      <c r="AN1486" s="3" t="n">
        <f aca="false">MONTH(AM1486)</f>
        <v>10</v>
      </c>
      <c r="AO1486" s="3" t="str">
        <f aca="false">TEXT(AM1486,"mmmm")</f>
        <v>October</v>
      </c>
    </row>
    <row r="1487" customFormat="false" ht="12.75" hidden="true" customHeight="false" outlineLevel="0" collapsed="false">
      <c r="A1487" s="3" t="n">
        <v>1486</v>
      </c>
      <c r="B1487" s="4" t="n">
        <v>84219</v>
      </c>
      <c r="C1487" s="4" t="n">
        <v>1153</v>
      </c>
      <c r="E1487" s="4" t="n">
        <v>0</v>
      </c>
      <c r="F1487" s="4" t="n">
        <v>0</v>
      </c>
      <c r="G1487" s="4" t="n">
        <v>27</v>
      </c>
      <c r="H1487" s="4" t="n">
        <v>434</v>
      </c>
      <c r="I1487" s="4" t="n">
        <v>137</v>
      </c>
      <c r="J1487" s="4" t="n">
        <v>400</v>
      </c>
      <c r="K1487" s="4" t="n">
        <v>45</v>
      </c>
      <c r="L1487" s="4" t="n">
        <v>137</v>
      </c>
      <c r="M1487" s="4" t="n">
        <v>45</v>
      </c>
      <c r="N1487" s="4" t="n">
        <v>1</v>
      </c>
      <c r="O1487" s="4" t="n">
        <v>3</v>
      </c>
      <c r="P1487" s="4" t="n">
        <v>4</v>
      </c>
      <c r="Q1487" s="4" t="n">
        <v>10</v>
      </c>
      <c r="R1487" s="4" t="n">
        <v>1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32</v>
      </c>
      <c r="AA1487" s="4" t="str">
        <f aca="false">IF(AND(Z1487 &lt; 36, Z1487&gt;23), "24-35",
IF(AND(Z1487 &lt; 51, Z1487&gt;35), "36-50",
IF(AND(Z1487 &lt; 66, Z1487&gt;50), "51-65",
IF(Z1487&gt;65, "66+", "?"))))</f>
        <v>24-35</v>
      </c>
      <c r="AB1487" s="4" t="n">
        <v>2306</v>
      </c>
      <c r="AC1487" s="4" t="n">
        <v>0</v>
      </c>
      <c r="AD1487" s="4" t="n">
        <v>1</v>
      </c>
      <c r="AE1487" s="4" t="n">
        <v>0</v>
      </c>
      <c r="AF1487" s="4" t="n">
        <v>0</v>
      </c>
      <c r="AG1487" s="4" t="n">
        <v>0</v>
      </c>
      <c r="AH1487" s="4" t="n">
        <v>0</v>
      </c>
      <c r="AI1487" s="4" t="n">
        <v>1</v>
      </c>
      <c r="AJ1487" s="4" t="n">
        <v>0</v>
      </c>
      <c r="AK1487" s="4" t="n">
        <v>0</v>
      </c>
      <c r="AL1487" s="4" t="n">
        <v>1108</v>
      </c>
      <c r="AM1487" s="5" t="n">
        <v>42543</v>
      </c>
      <c r="AN1487" s="3" t="n">
        <f aca="false">MONTH(AM1487)</f>
        <v>6</v>
      </c>
      <c r="AO1487" s="3" t="str">
        <f aca="false">TEXT(AM1487,"mmmm")</f>
        <v>June</v>
      </c>
    </row>
    <row r="1488" customFormat="false" ht="12.75" hidden="true" customHeight="false" outlineLevel="0" collapsed="false">
      <c r="A1488" s="3" t="n">
        <v>1487</v>
      </c>
      <c r="B1488" s="4" t="n">
        <v>46098</v>
      </c>
      <c r="C1488" s="4" t="n">
        <v>84</v>
      </c>
      <c r="E1488" s="4" t="n">
        <v>1</v>
      </c>
      <c r="F1488" s="4" t="n">
        <v>1</v>
      </c>
      <c r="G1488" s="4" t="n">
        <v>86</v>
      </c>
      <c r="H1488" s="4" t="n">
        <v>57</v>
      </c>
      <c r="I1488" s="4" t="n">
        <v>0</v>
      </c>
      <c r="J1488" s="4" t="n">
        <v>27</v>
      </c>
      <c r="K1488" s="4" t="n">
        <v>0</v>
      </c>
      <c r="L1488" s="4" t="n">
        <v>0</v>
      </c>
      <c r="M1488" s="4" t="n">
        <v>36</v>
      </c>
      <c r="N1488" s="4" t="n">
        <v>4</v>
      </c>
      <c r="O1488" s="4" t="n">
        <v>3</v>
      </c>
      <c r="P1488" s="4" t="n">
        <v>2</v>
      </c>
      <c r="Q1488" s="4" t="n">
        <v>2</v>
      </c>
      <c r="R1488" s="4" t="n">
        <v>8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45</v>
      </c>
      <c r="AA1488" s="4" t="str">
        <f aca="false">IF(AND(Z1488 &lt; 36, Z1488&gt;23), "24-35",
IF(AND(Z1488 &lt; 51, Z1488&gt;35), "36-50",
IF(AND(Z1488 &lt; 66, Z1488&gt;50), "51-65",
IF(Z1488&gt;65, "66+", "?"))))</f>
        <v>36-50</v>
      </c>
      <c r="AB1488" s="4" t="n">
        <v>2839</v>
      </c>
      <c r="AC1488" s="4" t="n">
        <v>0</v>
      </c>
      <c r="AD1488" s="4" t="n">
        <v>0</v>
      </c>
      <c r="AE1488" s="4" t="n">
        <v>1</v>
      </c>
      <c r="AF1488" s="4" t="n">
        <v>0</v>
      </c>
      <c r="AG1488" s="4" t="n">
        <v>0</v>
      </c>
      <c r="AH1488" s="4" t="n">
        <v>0</v>
      </c>
      <c r="AI1488" s="4" t="n">
        <v>0</v>
      </c>
      <c r="AJ1488" s="4" t="n">
        <v>1</v>
      </c>
      <c r="AK1488" s="4" t="n">
        <v>0</v>
      </c>
      <c r="AL1488" s="4" t="n">
        <v>48</v>
      </c>
      <c r="AM1488" s="5" t="n">
        <v>42010</v>
      </c>
      <c r="AN1488" s="3" t="n">
        <f aca="false">MONTH(AM1488)</f>
        <v>1</v>
      </c>
      <c r="AO1488" s="3" t="str">
        <f aca="false">TEXT(AM1488,"mmmm")</f>
        <v>January</v>
      </c>
    </row>
    <row r="1489" customFormat="false" ht="12.75" hidden="true" customHeight="false" outlineLevel="0" collapsed="false">
      <c r="A1489" s="3" t="n">
        <v>1488</v>
      </c>
      <c r="B1489" s="4" t="n">
        <v>73538</v>
      </c>
      <c r="C1489" s="4" t="n">
        <v>1551</v>
      </c>
      <c r="E1489" s="4" t="n">
        <v>0</v>
      </c>
      <c r="F1489" s="4" t="n">
        <v>1</v>
      </c>
      <c r="G1489" s="4" t="n">
        <v>92</v>
      </c>
      <c r="H1489" s="4" t="n">
        <v>811</v>
      </c>
      <c r="I1489" s="4" t="n">
        <v>76</v>
      </c>
      <c r="J1489" s="4" t="n">
        <v>428</v>
      </c>
      <c r="K1489" s="4" t="n">
        <v>99</v>
      </c>
      <c r="L1489" s="4" t="n">
        <v>137</v>
      </c>
      <c r="M1489" s="4" t="n">
        <v>107</v>
      </c>
      <c r="N1489" s="4" t="n">
        <v>3</v>
      </c>
      <c r="O1489" s="4" t="n">
        <v>10</v>
      </c>
      <c r="P1489" s="4" t="n">
        <v>4</v>
      </c>
      <c r="Q1489" s="4" t="n">
        <v>9</v>
      </c>
      <c r="R1489" s="4" t="n">
        <v>7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55</v>
      </c>
      <c r="AA1489" s="4" t="str">
        <f aca="false">IF(AND(Z1489 &lt; 36, Z1489&gt;23), "24-35",
IF(AND(Z1489 &lt; 51, Z1489&gt;35), "36-50",
IF(AND(Z1489 &lt; 66, Z1489&gt;50), "51-65",
IF(Z1489&gt;65, "66+", "?"))))</f>
        <v>51-65</v>
      </c>
      <c r="AB1489" s="4" t="n">
        <v>2740</v>
      </c>
      <c r="AC1489" s="4" t="n">
        <v>0</v>
      </c>
      <c r="AD1489" s="4" t="n">
        <v>1</v>
      </c>
      <c r="AE1489" s="4" t="n">
        <v>0</v>
      </c>
      <c r="AF1489" s="4" t="n">
        <v>0</v>
      </c>
      <c r="AG1489" s="4" t="n">
        <v>0</v>
      </c>
      <c r="AH1489" s="4" t="n">
        <v>0</v>
      </c>
      <c r="AI1489" s="4" t="n">
        <v>1</v>
      </c>
      <c r="AJ1489" s="4" t="n">
        <v>0</v>
      </c>
      <c r="AK1489" s="4" t="n">
        <v>0</v>
      </c>
      <c r="AL1489" s="4" t="n">
        <v>1444</v>
      </c>
      <c r="AM1489" s="5" t="n">
        <v>42109</v>
      </c>
      <c r="AN1489" s="3" t="n">
        <f aca="false">MONTH(AM1489)</f>
        <v>4</v>
      </c>
      <c r="AO1489" s="3" t="str">
        <f aca="false">TEXT(AM1489,"mmmm")</f>
        <v>April</v>
      </c>
    </row>
    <row r="1490" customFormat="false" ht="12.75" hidden="true" customHeight="false" outlineLevel="0" collapsed="false">
      <c r="A1490" s="3" t="n">
        <v>1489</v>
      </c>
      <c r="B1490" s="4" t="n">
        <v>79529</v>
      </c>
      <c r="C1490" s="4" t="n">
        <v>1441</v>
      </c>
      <c r="E1490" s="4" t="n">
        <v>0</v>
      </c>
      <c r="F1490" s="4" t="n">
        <v>0</v>
      </c>
      <c r="G1490" s="4" t="n">
        <v>1</v>
      </c>
      <c r="H1490" s="4" t="n">
        <v>423</v>
      </c>
      <c r="I1490" s="4" t="n">
        <v>42</v>
      </c>
      <c r="J1490" s="4" t="n">
        <v>706</v>
      </c>
      <c r="K1490" s="4" t="n">
        <v>73</v>
      </c>
      <c r="L1490" s="4" t="n">
        <v>197</v>
      </c>
      <c r="M1490" s="4" t="n">
        <v>197</v>
      </c>
      <c r="N1490" s="4" t="n">
        <v>1</v>
      </c>
      <c r="O1490" s="4" t="n">
        <v>4</v>
      </c>
      <c r="P1490" s="4" t="n">
        <v>8</v>
      </c>
      <c r="Q1490" s="4" t="n">
        <v>9</v>
      </c>
      <c r="R1490" s="4" t="n">
        <v>2</v>
      </c>
      <c r="S1490" s="4" t="n">
        <v>0</v>
      </c>
      <c r="T1490" s="4" t="n">
        <v>0</v>
      </c>
      <c r="U1490" s="4" t="n">
        <v>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34</v>
      </c>
      <c r="AA1490" s="4" t="str">
        <f aca="false">IF(AND(Z1490 &lt; 36, Z1490&gt;23), "24-35",
IF(AND(Z1490 &lt; 51, Z1490&gt;35), "36-50",
IF(AND(Z1490 &lt; 66, Z1490&gt;50), "51-65",
IF(Z1490&gt;65, "66+", "?"))))</f>
        <v>24-35</v>
      </c>
      <c r="AB1490" s="4" t="n">
        <v>2222</v>
      </c>
      <c r="AC1490" s="4" t="n">
        <v>0</v>
      </c>
      <c r="AD1490" s="4" t="n">
        <v>1</v>
      </c>
      <c r="AE1490" s="4" t="n">
        <v>0</v>
      </c>
      <c r="AF1490" s="4" t="n">
        <v>0</v>
      </c>
      <c r="AG1490" s="4" t="n">
        <v>0</v>
      </c>
      <c r="AH1490" s="4" t="n">
        <v>0</v>
      </c>
      <c r="AI1490" s="4" t="n">
        <v>1</v>
      </c>
      <c r="AJ1490" s="4" t="n">
        <v>0</v>
      </c>
      <c r="AK1490" s="4" t="n">
        <v>0</v>
      </c>
      <c r="AL1490" s="4" t="n">
        <v>1244</v>
      </c>
      <c r="AM1490" s="5" t="n">
        <v>42627</v>
      </c>
      <c r="AN1490" s="3" t="n">
        <f aca="false">MONTH(AM1490)</f>
        <v>9</v>
      </c>
      <c r="AO1490" s="3" t="str">
        <f aca="false">TEXT(AM1490,"mmmm")</f>
        <v>September</v>
      </c>
    </row>
    <row r="1491" customFormat="false" ht="12.75" hidden="false" customHeight="false" outlineLevel="0" collapsed="false">
      <c r="A1491" s="3" t="n">
        <v>1490</v>
      </c>
      <c r="B1491" s="4" t="n">
        <v>51569</v>
      </c>
      <c r="C1491" s="4" t="n">
        <v>433</v>
      </c>
      <c r="D1491" s="4" t="n">
        <f aca="false">C1491*100/B1491</f>
        <v>0.83965172875177</v>
      </c>
      <c r="E1491" s="4" t="n">
        <v>0</v>
      </c>
      <c r="F1491" s="4" t="n">
        <v>1</v>
      </c>
      <c r="G1491" s="4" t="n">
        <v>39</v>
      </c>
      <c r="H1491" s="4" t="n">
        <v>380</v>
      </c>
      <c r="I1491" s="4" t="n">
        <v>0</v>
      </c>
      <c r="J1491" s="4" t="n">
        <v>47</v>
      </c>
      <c r="K1491" s="4" t="n">
        <v>6</v>
      </c>
      <c r="L1491" s="4" t="n">
        <v>0</v>
      </c>
      <c r="M1491" s="4" t="n">
        <v>34</v>
      </c>
      <c r="N1491" s="4" t="n">
        <v>4</v>
      </c>
      <c r="O1491" s="4" t="n">
        <v>7</v>
      </c>
      <c r="P1491" s="4" t="n">
        <v>1</v>
      </c>
      <c r="Q1491" s="4" t="n">
        <v>7</v>
      </c>
      <c r="R1491" s="4" t="n">
        <v>8</v>
      </c>
      <c r="S1491" s="4" t="n">
        <v>0</v>
      </c>
      <c r="T1491" s="4" t="n">
        <v>0</v>
      </c>
      <c r="U1491" s="4" t="n">
        <v>0</v>
      </c>
      <c r="V1491" s="4" t="n">
        <v>1</v>
      </c>
      <c r="W1491" s="4" t="n">
        <v>0</v>
      </c>
      <c r="X1491" s="4" t="n">
        <v>0</v>
      </c>
      <c r="Y1491" s="4" t="n">
        <v>1</v>
      </c>
      <c r="Z1491" s="4" t="n">
        <v>71</v>
      </c>
      <c r="AA1491" s="4" t="str">
        <f aca="false">IF(AND(Z1491 &lt; 36, Z1491&gt;23), "24-35",
IF(AND(Z1491 &lt; 51, Z1491&gt;35), "36-50",
IF(AND(Z1491 &lt; 66, Z1491&gt;50), "51-65",
IF(Z1491&gt;65, "66+", "?"))))</f>
        <v>66+</v>
      </c>
      <c r="AB1491" s="4" t="n">
        <v>2661</v>
      </c>
      <c r="AC1491" s="4" t="n">
        <v>0</v>
      </c>
      <c r="AD1491" s="4" t="n">
        <v>0</v>
      </c>
      <c r="AE1491" s="4" t="n">
        <v>0</v>
      </c>
      <c r="AF1491" s="4" t="n">
        <v>0</v>
      </c>
      <c r="AG1491" s="4" t="n">
        <v>1</v>
      </c>
      <c r="AH1491" s="4" t="n">
        <v>0</v>
      </c>
      <c r="AI1491" s="4" t="n">
        <v>0</v>
      </c>
      <c r="AJ1491" s="4" t="n">
        <v>0</v>
      </c>
      <c r="AK1491" s="4" t="n">
        <v>1</v>
      </c>
      <c r="AL1491" s="4" t="n">
        <v>399</v>
      </c>
      <c r="AM1491" s="5" t="n">
        <v>42188</v>
      </c>
      <c r="AN1491" s="3" t="n">
        <f aca="false">MONTH(AM1491)</f>
        <v>7</v>
      </c>
      <c r="AO1491" s="3" t="str">
        <f aca="false">TEXT(AM1491,"mmmm")</f>
        <v>July</v>
      </c>
    </row>
    <row r="1492" customFormat="false" ht="12.75" hidden="true" customHeight="false" outlineLevel="0" collapsed="false">
      <c r="A1492" s="3" t="n">
        <v>1491</v>
      </c>
      <c r="B1492" s="4" t="n">
        <v>51766</v>
      </c>
      <c r="C1492" s="4" t="n">
        <v>224</v>
      </c>
      <c r="E1492" s="4" t="n">
        <v>1</v>
      </c>
      <c r="F1492" s="4" t="n">
        <v>0</v>
      </c>
      <c r="G1492" s="4" t="n">
        <v>74</v>
      </c>
      <c r="H1492" s="4" t="n">
        <v>60</v>
      </c>
      <c r="I1492" s="4" t="n">
        <v>51</v>
      </c>
      <c r="J1492" s="4" t="n">
        <v>87</v>
      </c>
      <c r="K1492" s="4" t="n">
        <v>6</v>
      </c>
      <c r="L1492" s="4" t="n">
        <v>20</v>
      </c>
      <c r="M1492" s="4" t="n">
        <v>51</v>
      </c>
      <c r="N1492" s="4" t="n">
        <v>2</v>
      </c>
      <c r="O1492" s="4" t="n">
        <v>4</v>
      </c>
      <c r="P1492" s="4" t="n">
        <v>2</v>
      </c>
      <c r="Q1492" s="4" t="n">
        <v>4</v>
      </c>
      <c r="R1492" s="4" t="n">
        <v>5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40</v>
      </c>
      <c r="AA1492" s="4" t="str">
        <f aca="false">IF(AND(Z1492 &lt; 36, Z1492&gt;23), "24-35",
IF(AND(Z1492 &lt; 51, Z1492&gt;35), "36-50",
IF(AND(Z1492 &lt; 66, Z1492&gt;50), "51-65",
IF(Z1492&gt;65, "66+", "?"))))</f>
        <v>36-50</v>
      </c>
      <c r="AB1492" s="4" t="n">
        <v>2269</v>
      </c>
      <c r="AC1492" s="4" t="n">
        <v>0</v>
      </c>
      <c r="AD1492" s="4" t="n">
        <v>0</v>
      </c>
      <c r="AE1492" s="4" t="n">
        <v>1</v>
      </c>
      <c r="AF1492" s="4" t="n">
        <v>0</v>
      </c>
      <c r="AG1492" s="4" t="n">
        <v>0</v>
      </c>
      <c r="AH1492" s="4" t="n">
        <v>0</v>
      </c>
      <c r="AI1492" s="4" t="n">
        <v>1</v>
      </c>
      <c r="AJ1492" s="4" t="n">
        <v>0</v>
      </c>
      <c r="AK1492" s="4" t="n">
        <v>0</v>
      </c>
      <c r="AL1492" s="4" t="n">
        <v>173</v>
      </c>
      <c r="AM1492" s="5" t="n">
        <v>42580</v>
      </c>
      <c r="AN1492" s="3" t="n">
        <f aca="false">MONTH(AM1492)</f>
        <v>7</v>
      </c>
      <c r="AO1492" s="3" t="str">
        <f aca="false">TEXT(AM1492,"mmmm")</f>
        <v>July</v>
      </c>
    </row>
    <row r="1493" customFormat="false" ht="12.75" hidden="true" customHeight="false" outlineLevel="0" collapsed="false">
      <c r="A1493" s="3" t="n">
        <v>1492</v>
      </c>
      <c r="B1493" s="4" t="n">
        <v>55759</v>
      </c>
      <c r="C1493" s="4" t="n">
        <v>777</v>
      </c>
      <c r="E1493" s="4" t="n">
        <v>0</v>
      </c>
      <c r="F1493" s="4" t="n">
        <v>1</v>
      </c>
      <c r="G1493" s="4" t="n">
        <v>84</v>
      </c>
      <c r="H1493" s="4" t="n">
        <v>675</v>
      </c>
      <c r="I1493" s="4" t="n">
        <v>0</v>
      </c>
      <c r="J1493" s="4" t="n">
        <v>85</v>
      </c>
      <c r="K1493" s="4" t="n">
        <v>10</v>
      </c>
      <c r="L1493" s="4" t="n">
        <v>7</v>
      </c>
      <c r="M1493" s="4" t="n">
        <v>77</v>
      </c>
      <c r="N1493" s="4" t="n">
        <v>5</v>
      </c>
      <c r="O1493" s="4" t="n">
        <v>10</v>
      </c>
      <c r="P1493" s="4" t="n">
        <v>3</v>
      </c>
      <c r="Q1493" s="4" t="n">
        <v>8</v>
      </c>
      <c r="R1493" s="4" t="n">
        <v>8</v>
      </c>
      <c r="S1493" s="4" t="n">
        <v>0</v>
      </c>
      <c r="T1493" s="4" t="n">
        <v>0</v>
      </c>
      <c r="U1493" s="4" t="n">
        <v>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58</v>
      </c>
      <c r="AA1493" s="4" t="str">
        <f aca="false">IF(AND(Z1493 &lt; 36, Z1493&gt;23), "24-35",
IF(AND(Z1493 &lt; 51, Z1493&gt;35), "36-50",
IF(AND(Z1493 &lt; 66, Z1493&gt;50), "51-65",
IF(Z1493&gt;65, "66+", "?"))))</f>
        <v>51-65</v>
      </c>
      <c r="AB1493" s="4" t="n">
        <v>2737</v>
      </c>
      <c r="AC1493" s="4" t="n">
        <v>0</v>
      </c>
      <c r="AD1493" s="4" t="n">
        <v>1</v>
      </c>
      <c r="AE1493" s="4" t="n">
        <v>0</v>
      </c>
      <c r="AF1493" s="4" t="n">
        <v>0</v>
      </c>
      <c r="AG1493" s="4" t="n">
        <v>0</v>
      </c>
      <c r="AH1493" s="4" t="n">
        <v>0</v>
      </c>
      <c r="AI1493" s="4" t="n">
        <v>1</v>
      </c>
      <c r="AJ1493" s="4" t="n">
        <v>0</v>
      </c>
      <c r="AK1493" s="4" t="n">
        <v>0</v>
      </c>
      <c r="AL1493" s="4" t="n">
        <v>700</v>
      </c>
      <c r="AM1493" s="5" t="n">
        <v>42112</v>
      </c>
      <c r="AN1493" s="3" t="n">
        <f aca="false">MONTH(AM1493)</f>
        <v>4</v>
      </c>
      <c r="AO1493" s="3" t="str">
        <f aca="false">TEXT(AM1493,"mmmm")</f>
        <v>April</v>
      </c>
    </row>
    <row r="1494" customFormat="false" ht="12.75" hidden="true" customHeight="false" outlineLevel="0" collapsed="false">
      <c r="A1494" s="3" t="n">
        <v>1493</v>
      </c>
      <c r="B1494" s="4" t="n">
        <v>33039</v>
      </c>
      <c r="C1494" s="4" t="n">
        <v>66</v>
      </c>
      <c r="E1494" s="4" t="n">
        <v>1</v>
      </c>
      <c r="F1494" s="4" t="n">
        <v>0</v>
      </c>
      <c r="G1494" s="4" t="n">
        <v>4</v>
      </c>
      <c r="H1494" s="4" t="n">
        <v>30</v>
      </c>
      <c r="I1494" s="4" t="n">
        <v>8</v>
      </c>
      <c r="J1494" s="4" t="n">
        <v>12</v>
      </c>
      <c r="K1494" s="4" t="n">
        <v>8</v>
      </c>
      <c r="L1494" s="4" t="n">
        <v>8</v>
      </c>
      <c r="M1494" s="4" t="n">
        <v>12</v>
      </c>
      <c r="N1494" s="4" t="n">
        <v>1</v>
      </c>
      <c r="O1494" s="4" t="n">
        <v>2</v>
      </c>
      <c r="P1494" s="4" t="n">
        <v>0</v>
      </c>
      <c r="Q1494" s="4" t="n">
        <v>4</v>
      </c>
      <c r="R1494" s="4" t="n">
        <v>5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42</v>
      </c>
      <c r="AA1494" s="4" t="str">
        <f aca="false">IF(AND(Z1494 &lt; 36, Z1494&gt;23), "24-35",
IF(AND(Z1494 &lt; 51, Z1494&gt;35), "36-50",
IF(AND(Z1494 &lt; 66, Z1494&gt;50), "51-65",
IF(Z1494&gt;65, "66+", "?"))))</f>
        <v>36-50</v>
      </c>
      <c r="AB1494" s="4" t="n">
        <v>2452</v>
      </c>
      <c r="AC1494" s="4" t="n">
        <v>0</v>
      </c>
      <c r="AD1494" s="4" t="n">
        <v>1</v>
      </c>
      <c r="AE1494" s="4" t="n">
        <v>0</v>
      </c>
      <c r="AF1494" s="4" t="n">
        <v>0</v>
      </c>
      <c r="AG1494" s="4" t="n">
        <v>0</v>
      </c>
      <c r="AH1494" s="4" t="n">
        <v>0</v>
      </c>
      <c r="AI1494" s="4" t="n">
        <v>1</v>
      </c>
      <c r="AJ1494" s="4" t="n">
        <v>0</v>
      </c>
      <c r="AK1494" s="4" t="n">
        <v>0</v>
      </c>
      <c r="AL1494" s="4" t="n">
        <v>54</v>
      </c>
      <c r="AM1494" s="5" t="n">
        <v>42397</v>
      </c>
      <c r="AN1494" s="3" t="n">
        <f aca="false">MONTH(AM1494)</f>
        <v>1</v>
      </c>
      <c r="AO1494" s="3" t="str">
        <f aca="false">TEXT(AM1494,"mmmm")</f>
        <v>January</v>
      </c>
    </row>
    <row r="1495" customFormat="false" ht="12.75" hidden="true" customHeight="false" outlineLevel="0" collapsed="false">
      <c r="A1495" s="3" t="n">
        <v>1494</v>
      </c>
      <c r="B1495" s="4" t="n">
        <v>37787</v>
      </c>
      <c r="C1495" s="4" t="n">
        <v>88</v>
      </c>
      <c r="E1495" s="4" t="n">
        <v>1</v>
      </c>
      <c r="F1495" s="4" t="n">
        <v>0</v>
      </c>
      <c r="G1495" s="4" t="n">
        <v>50</v>
      </c>
      <c r="H1495" s="4" t="n">
        <v>40</v>
      </c>
      <c r="I1495" s="4" t="n">
        <v>1</v>
      </c>
      <c r="J1495" s="4" t="n">
        <v>40</v>
      </c>
      <c r="K1495" s="4" t="n">
        <v>4</v>
      </c>
      <c r="L1495" s="4" t="n">
        <v>3</v>
      </c>
      <c r="M1495" s="4" t="n">
        <v>18</v>
      </c>
      <c r="N1495" s="4" t="n">
        <v>1</v>
      </c>
      <c r="O1495" s="4" t="n">
        <v>3</v>
      </c>
      <c r="P1495" s="4" t="n">
        <v>0</v>
      </c>
      <c r="Q1495" s="4" t="n">
        <v>3</v>
      </c>
      <c r="R1495" s="4" t="n">
        <v>8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0</v>
      </c>
      <c r="X1495" s="4" t="n">
        <v>0</v>
      </c>
      <c r="Y1495" s="4" t="n">
        <v>0</v>
      </c>
      <c r="Z1495" s="4" t="n">
        <v>48</v>
      </c>
      <c r="AA1495" s="4" t="str">
        <f aca="false">IF(AND(Z1495 &lt; 36, Z1495&gt;23), "24-35",
IF(AND(Z1495 &lt; 51, Z1495&gt;35), "36-50",
IF(AND(Z1495 &lt; 66, Z1495&gt;50), "51-65",
IF(Z1495&gt;65, "66+", "?"))))</f>
        <v>36-50</v>
      </c>
      <c r="AB1495" s="4" t="n">
        <v>2441</v>
      </c>
      <c r="AC1495" s="4" t="n">
        <v>0</v>
      </c>
      <c r="AD1495" s="4" t="n">
        <v>1</v>
      </c>
      <c r="AE1495" s="4" t="n">
        <v>0</v>
      </c>
      <c r="AF1495" s="4" t="n">
        <v>0</v>
      </c>
      <c r="AG1495" s="4" t="n">
        <v>0</v>
      </c>
      <c r="AH1495" s="4" t="n">
        <v>0</v>
      </c>
      <c r="AI1495" s="4" t="n">
        <v>0</v>
      </c>
      <c r="AJ1495" s="4" t="n">
        <v>1</v>
      </c>
      <c r="AK1495" s="4" t="n">
        <v>0</v>
      </c>
      <c r="AL1495" s="4" t="n">
        <v>70</v>
      </c>
      <c r="AM1495" s="5" t="n">
        <v>42408</v>
      </c>
      <c r="AN1495" s="3" t="n">
        <f aca="false">MONTH(AM1495)</f>
        <v>2</v>
      </c>
      <c r="AO1495" s="3" t="str">
        <f aca="false">TEXT(AM1495,"mmmm")</f>
        <v>February</v>
      </c>
    </row>
    <row r="1496" customFormat="false" ht="12.75" hidden="false" customHeight="false" outlineLevel="0" collapsed="false">
      <c r="A1496" s="3" t="n">
        <v>1495</v>
      </c>
      <c r="B1496" s="4" t="n">
        <v>46374</v>
      </c>
      <c r="C1496" s="4" t="n">
        <v>429</v>
      </c>
      <c r="D1496" s="4" t="n">
        <f aca="false">C1496*100/B1496</f>
        <v>0.925087333419589</v>
      </c>
      <c r="E1496" s="4" t="n">
        <v>0</v>
      </c>
      <c r="F1496" s="4" t="n">
        <v>1</v>
      </c>
      <c r="G1496" s="4" t="n">
        <v>1</v>
      </c>
      <c r="H1496" s="4" t="n">
        <v>408</v>
      </c>
      <c r="I1496" s="4" t="n">
        <v>0</v>
      </c>
      <c r="J1496" s="4" t="n">
        <v>21</v>
      </c>
      <c r="K1496" s="4" t="n">
        <v>0</v>
      </c>
      <c r="L1496" s="4" t="n">
        <v>0</v>
      </c>
      <c r="M1496" s="4" t="n">
        <v>17</v>
      </c>
      <c r="N1496" s="4" t="n">
        <v>3</v>
      </c>
      <c r="O1496" s="4" t="n">
        <v>7</v>
      </c>
      <c r="P1496" s="4" t="n">
        <v>1</v>
      </c>
      <c r="Q1496" s="4" t="n">
        <v>7</v>
      </c>
      <c r="R1496" s="4" t="n">
        <v>8</v>
      </c>
      <c r="S1496" s="4" t="n">
        <v>1</v>
      </c>
      <c r="T1496" s="4" t="n">
        <v>0</v>
      </c>
      <c r="U1496" s="4" t="n">
        <v>0</v>
      </c>
      <c r="V1496" s="4" t="n">
        <v>1</v>
      </c>
      <c r="W1496" s="4" t="n">
        <v>0</v>
      </c>
      <c r="X1496" s="4" t="n">
        <v>0</v>
      </c>
      <c r="Y1496" s="4" t="n">
        <v>1</v>
      </c>
      <c r="Z1496" s="4" t="n">
        <v>46</v>
      </c>
      <c r="AA1496" s="4" t="str">
        <f aca="false">IF(AND(Z1496 &lt; 36, Z1496&gt;23), "24-35",
IF(AND(Z1496 &lt; 51, Z1496&gt;35), "36-50",
IF(AND(Z1496 &lt; 66, Z1496&gt;50), "51-65",
IF(Z1496&gt;65, "66+", "?"))))</f>
        <v>36-50</v>
      </c>
      <c r="AB1496" s="4" t="n">
        <v>2263</v>
      </c>
      <c r="AC1496" s="4" t="n">
        <v>0</v>
      </c>
      <c r="AD1496" s="4" t="n">
        <v>1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1</v>
      </c>
      <c r="AL1496" s="4" t="n">
        <v>412</v>
      </c>
      <c r="AM1496" s="5" t="n">
        <v>42586</v>
      </c>
      <c r="AN1496" s="3" t="n">
        <f aca="false">MONTH(AM1496)</f>
        <v>8</v>
      </c>
      <c r="AO1496" s="3" t="str">
        <f aca="false">TEXT(AM1496,"mmmm")</f>
        <v>August</v>
      </c>
    </row>
    <row r="1497" customFormat="false" ht="12.75" hidden="false" customHeight="false" outlineLevel="0" collapsed="false">
      <c r="A1497" s="3" t="n">
        <v>1496</v>
      </c>
      <c r="B1497" s="4" t="n">
        <v>55158</v>
      </c>
      <c r="C1497" s="4" t="n">
        <v>395</v>
      </c>
      <c r="D1497" s="4" t="n">
        <f aca="false">C1497*100/B1497</f>
        <v>0.716124587548497</v>
      </c>
      <c r="E1497" s="4" t="n">
        <v>1</v>
      </c>
      <c r="F1497" s="4" t="n">
        <v>1</v>
      </c>
      <c r="G1497" s="4" t="n">
        <v>72</v>
      </c>
      <c r="H1497" s="4" t="n">
        <v>293</v>
      </c>
      <c r="I1497" s="4" t="n">
        <v>0</v>
      </c>
      <c r="J1497" s="4" t="n">
        <v>87</v>
      </c>
      <c r="K1497" s="4" t="n">
        <v>4</v>
      </c>
      <c r="L1497" s="4" t="n">
        <v>11</v>
      </c>
      <c r="M1497" s="4" t="n">
        <v>23</v>
      </c>
      <c r="N1497" s="4" t="n">
        <v>4</v>
      </c>
      <c r="O1497" s="4" t="n">
        <v>7</v>
      </c>
      <c r="P1497" s="4" t="n">
        <v>2</v>
      </c>
      <c r="Q1497" s="4" t="n">
        <v>5</v>
      </c>
      <c r="R1497" s="4" t="n">
        <v>7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1</v>
      </c>
      <c r="Z1497" s="4" t="n">
        <v>50</v>
      </c>
      <c r="AA1497" s="4" t="str">
        <f aca="false">IF(AND(Z1497 &lt; 36, Z1497&gt;23), "24-35",
IF(AND(Z1497 &lt; 51, Z1497&gt;35), "36-50",
IF(AND(Z1497 &lt; 66, Z1497&gt;50), "51-65",
IF(Z1497&gt;65, "66+", "?"))))</f>
        <v>36-50</v>
      </c>
      <c r="AB1497" s="4" t="n">
        <v>2858</v>
      </c>
      <c r="AC1497" s="4" t="n">
        <v>0</v>
      </c>
      <c r="AD1497" s="4" t="n">
        <v>1</v>
      </c>
      <c r="AE1497" s="4" t="n">
        <v>0</v>
      </c>
      <c r="AF1497" s="4" t="n">
        <v>0</v>
      </c>
      <c r="AG1497" s="4" t="n">
        <v>0</v>
      </c>
      <c r="AH1497" s="4" t="n">
        <v>0</v>
      </c>
      <c r="AI1497" s="4" t="n">
        <v>0</v>
      </c>
      <c r="AJ1497" s="4" t="n">
        <v>0</v>
      </c>
      <c r="AK1497" s="4" t="n">
        <v>1</v>
      </c>
      <c r="AL1497" s="4" t="n">
        <v>372</v>
      </c>
      <c r="AM1497" s="5" t="n">
        <v>41991</v>
      </c>
      <c r="AN1497" s="3" t="n">
        <f aca="false">MONTH(AM1497)</f>
        <v>12</v>
      </c>
      <c r="AO1497" s="3" t="str">
        <f aca="false">TEXT(AM1497,"mmmm")</f>
        <v>December</v>
      </c>
    </row>
    <row r="1498" customFormat="false" ht="12.75" hidden="true" customHeight="false" outlineLevel="0" collapsed="false">
      <c r="A1498" s="3" t="n">
        <v>1497</v>
      </c>
      <c r="B1498" s="4" t="n">
        <v>69930</v>
      </c>
      <c r="C1498" s="4" t="n">
        <v>1466</v>
      </c>
      <c r="E1498" s="4" t="n">
        <v>0</v>
      </c>
      <c r="F1498" s="4" t="n">
        <v>0</v>
      </c>
      <c r="G1498" s="4" t="n">
        <v>21</v>
      </c>
      <c r="H1498" s="4" t="n">
        <v>252</v>
      </c>
      <c r="I1498" s="4" t="n">
        <v>98</v>
      </c>
      <c r="J1498" s="4" t="n">
        <v>827</v>
      </c>
      <c r="K1498" s="4" t="n">
        <v>219</v>
      </c>
      <c r="L1498" s="4" t="n">
        <v>70</v>
      </c>
      <c r="M1498" s="4" t="n">
        <v>196</v>
      </c>
      <c r="N1498" s="4" t="n">
        <v>1</v>
      </c>
      <c r="O1498" s="4" t="n">
        <v>4</v>
      </c>
      <c r="P1498" s="4" t="n">
        <v>5</v>
      </c>
      <c r="Q1498" s="4" t="n">
        <v>12</v>
      </c>
      <c r="R1498" s="4" t="n">
        <v>3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49</v>
      </c>
      <c r="AA1498" s="4" t="str">
        <f aca="false">IF(AND(Z1498 &lt; 36, Z1498&gt;23), "24-35",
IF(AND(Z1498 &lt; 51, Z1498&gt;35), "36-50",
IF(AND(Z1498 &lt; 66, Z1498&gt;50), "51-65",
IF(Z1498&gt;65, "66+", "?"))))</f>
        <v>36-50</v>
      </c>
      <c r="AB1498" s="4" t="n">
        <v>2558</v>
      </c>
      <c r="AC1498" s="4" t="n">
        <v>0</v>
      </c>
      <c r="AD1498" s="4" t="n">
        <v>0</v>
      </c>
      <c r="AE1498" s="4" t="n">
        <v>0</v>
      </c>
      <c r="AF1498" s="4" t="n">
        <v>1</v>
      </c>
      <c r="AG1498" s="4" t="n">
        <v>0</v>
      </c>
      <c r="AH1498" s="4" t="n">
        <v>0</v>
      </c>
      <c r="AI1498" s="4" t="n">
        <v>1</v>
      </c>
      <c r="AJ1498" s="4" t="n">
        <v>0</v>
      </c>
      <c r="AK1498" s="4" t="n">
        <v>0</v>
      </c>
      <c r="AL1498" s="4" t="n">
        <v>1270</v>
      </c>
      <c r="AM1498" s="5" t="n">
        <v>42291</v>
      </c>
      <c r="AN1498" s="3" t="n">
        <f aca="false">MONTH(AM1498)</f>
        <v>10</v>
      </c>
      <c r="AO1498" s="3" t="str">
        <f aca="false">TEXT(AM1498,"mmmm")</f>
        <v>October</v>
      </c>
    </row>
    <row r="1499" customFormat="false" ht="12.75" hidden="true" customHeight="false" outlineLevel="0" collapsed="false">
      <c r="A1499" s="3" t="n">
        <v>1498</v>
      </c>
      <c r="B1499" s="4" t="n">
        <v>37697</v>
      </c>
      <c r="C1499" s="4" t="n">
        <v>76</v>
      </c>
      <c r="E1499" s="4" t="n">
        <v>1</v>
      </c>
      <c r="F1499" s="4" t="n">
        <v>0</v>
      </c>
      <c r="G1499" s="4" t="n">
        <v>82</v>
      </c>
      <c r="H1499" s="4" t="n">
        <v>34</v>
      </c>
      <c r="I1499" s="4" t="n">
        <v>6</v>
      </c>
      <c r="J1499" s="4" t="n">
        <v>21</v>
      </c>
      <c r="K1499" s="4" t="n">
        <v>11</v>
      </c>
      <c r="L1499" s="4" t="n">
        <v>4</v>
      </c>
      <c r="M1499" s="4" t="n">
        <v>8</v>
      </c>
      <c r="N1499" s="4" t="n">
        <v>1</v>
      </c>
      <c r="O1499" s="4" t="n">
        <v>2</v>
      </c>
      <c r="P1499" s="4" t="n">
        <v>1</v>
      </c>
      <c r="Q1499" s="4" t="n">
        <v>3</v>
      </c>
      <c r="R1499" s="4" t="n">
        <v>6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  <c r="X1499" s="4" t="n">
        <v>0</v>
      </c>
      <c r="Y1499" s="4" t="n">
        <v>0</v>
      </c>
      <c r="Z1499" s="4" t="n">
        <v>44</v>
      </c>
      <c r="AA1499" s="4" t="str">
        <f aca="false">IF(AND(Z1499 &lt; 36, Z1499&gt;23), "24-35",
IF(AND(Z1499 &lt; 51, Z1499&gt;35), "36-50",
IF(AND(Z1499 &lt; 66, Z1499&gt;50), "51-65",
IF(Z1499&gt;65, "66+", "?"))))</f>
        <v>36-50</v>
      </c>
      <c r="AB1499" s="4" t="n">
        <v>2301</v>
      </c>
      <c r="AC1499" s="4" t="n">
        <v>0</v>
      </c>
      <c r="AD1499" s="4" t="n">
        <v>0</v>
      </c>
      <c r="AE1499" s="4" t="n">
        <v>1</v>
      </c>
      <c r="AF1499" s="4" t="n">
        <v>0</v>
      </c>
      <c r="AG1499" s="4" t="n">
        <v>0</v>
      </c>
      <c r="AH1499" s="4" t="n">
        <v>0</v>
      </c>
      <c r="AI1499" s="4" t="n">
        <v>1</v>
      </c>
      <c r="AJ1499" s="4" t="n">
        <v>0</v>
      </c>
      <c r="AK1499" s="4" t="n">
        <v>0</v>
      </c>
      <c r="AL1499" s="4" t="n">
        <v>68</v>
      </c>
      <c r="AM1499" s="5" t="n">
        <v>42548</v>
      </c>
      <c r="AN1499" s="3" t="n">
        <f aca="false">MONTH(AM1499)</f>
        <v>6</v>
      </c>
      <c r="AO1499" s="3" t="str">
        <f aca="false">TEXT(AM1499,"mmmm")</f>
        <v>June</v>
      </c>
    </row>
    <row r="1500" customFormat="false" ht="12.75" hidden="true" customHeight="false" outlineLevel="0" collapsed="false">
      <c r="A1500" s="3" t="n">
        <v>1499</v>
      </c>
      <c r="B1500" s="4" t="n">
        <v>37401</v>
      </c>
      <c r="C1500" s="4" t="n">
        <v>45</v>
      </c>
      <c r="E1500" s="4" t="n">
        <v>1</v>
      </c>
      <c r="F1500" s="4" t="n">
        <v>0</v>
      </c>
      <c r="G1500" s="4" t="n">
        <v>14</v>
      </c>
      <c r="H1500" s="4" t="n">
        <v>19</v>
      </c>
      <c r="I1500" s="4" t="n">
        <v>3</v>
      </c>
      <c r="J1500" s="4" t="n">
        <v>19</v>
      </c>
      <c r="K1500" s="4" t="n">
        <v>3</v>
      </c>
      <c r="L1500" s="4" t="n">
        <v>1</v>
      </c>
      <c r="M1500" s="4" t="n">
        <v>3</v>
      </c>
      <c r="N1500" s="4" t="n">
        <v>2</v>
      </c>
      <c r="O1500" s="4" t="n">
        <v>2</v>
      </c>
      <c r="P1500" s="4" t="n">
        <v>0</v>
      </c>
      <c r="Q1500" s="4" t="n">
        <v>3</v>
      </c>
      <c r="R1500" s="4" t="n">
        <v>7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47</v>
      </c>
      <c r="AA1500" s="4" t="str">
        <f aca="false">IF(AND(Z1500 &lt; 36, Z1500&gt;23), "24-35",
IF(AND(Z1500 &lt; 51, Z1500&gt;35), "36-50",
IF(AND(Z1500 &lt; 66, Z1500&gt;50), "51-65",
IF(Z1500&gt;65, "66+", "?"))))</f>
        <v>36-50</v>
      </c>
      <c r="AB1500" s="4" t="n">
        <v>2213</v>
      </c>
      <c r="AC1500" s="4" t="n">
        <v>0</v>
      </c>
      <c r="AD1500" s="4" t="n">
        <v>1</v>
      </c>
      <c r="AE1500" s="4" t="n">
        <v>0</v>
      </c>
      <c r="AF1500" s="4" t="n">
        <v>0</v>
      </c>
      <c r="AG1500" s="4" t="n">
        <v>0</v>
      </c>
      <c r="AH1500" s="4" t="n">
        <v>0</v>
      </c>
      <c r="AI1500" s="4" t="n">
        <v>0</v>
      </c>
      <c r="AJ1500" s="4" t="n">
        <v>0</v>
      </c>
      <c r="AK1500" s="4" t="n">
        <v>1</v>
      </c>
      <c r="AL1500" s="4" t="n">
        <v>42</v>
      </c>
      <c r="AM1500" s="5" t="n">
        <v>42636</v>
      </c>
      <c r="AN1500" s="3" t="n">
        <f aca="false">MONTH(AM1500)</f>
        <v>9</v>
      </c>
      <c r="AO1500" s="3" t="str">
        <f aca="false">TEXT(AM1500,"mmmm")</f>
        <v>September</v>
      </c>
    </row>
    <row r="1501" customFormat="false" ht="12.75" hidden="true" customHeight="false" outlineLevel="0" collapsed="false">
      <c r="A1501" s="3" t="n">
        <v>1500</v>
      </c>
      <c r="B1501" s="4" t="n">
        <v>3502</v>
      </c>
      <c r="C1501" s="4" t="n">
        <v>4</v>
      </c>
      <c r="E1501" s="4" t="n">
        <v>1</v>
      </c>
      <c r="F1501" s="4" t="n">
        <v>0</v>
      </c>
      <c r="G1501" s="4" t="n">
        <v>56</v>
      </c>
      <c r="H1501" s="4" t="n">
        <v>2</v>
      </c>
      <c r="I1501" s="4" t="n">
        <v>1</v>
      </c>
      <c r="J1501" s="4" t="n">
        <v>1</v>
      </c>
      <c r="K1501" s="4" t="n">
        <v>0</v>
      </c>
      <c r="L1501" s="4" t="n">
        <v>0</v>
      </c>
      <c r="M1501" s="4" t="n">
        <v>1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14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47</v>
      </c>
      <c r="AA1501" s="4" t="str">
        <f aca="false">IF(AND(Z1501 &lt; 36, Z1501&gt;23), "24-35",
IF(AND(Z1501 &lt; 51, Z1501&gt;35), "36-50",
IF(AND(Z1501 &lt; 66, Z1501&gt;50), "51-65",
IF(Z1501&gt;65, "66+", "?"))))</f>
        <v>36-50</v>
      </c>
      <c r="AB1501" s="4" t="n">
        <v>2601</v>
      </c>
      <c r="AC1501" s="4" t="n">
        <v>0</v>
      </c>
      <c r="AD1501" s="4" t="n">
        <v>0</v>
      </c>
      <c r="AE1501" s="4" t="n">
        <v>1</v>
      </c>
      <c r="AF1501" s="4" t="n">
        <v>0</v>
      </c>
      <c r="AG1501" s="4" t="n">
        <v>0</v>
      </c>
      <c r="AH1501" s="4" t="n">
        <v>0</v>
      </c>
      <c r="AI1501" s="4" t="n">
        <v>1</v>
      </c>
      <c r="AJ1501" s="4" t="n">
        <v>0</v>
      </c>
      <c r="AK1501" s="4" t="n">
        <v>0</v>
      </c>
      <c r="AL1501" s="4" t="n">
        <v>3</v>
      </c>
      <c r="AM1501" s="5" t="n">
        <v>42248</v>
      </c>
      <c r="AN1501" s="3" t="n">
        <f aca="false">MONTH(AM1501)</f>
        <v>9</v>
      </c>
      <c r="AO1501" s="3" t="str">
        <f aca="false">TEXT(AM1501,"mmmm")</f>
        <v>September</v>
      </c>
    </row>
    <row r="1502" customFormat="false" ht="12.75" hidden="true" customHeight="false" outlineLevel="0" collapsed="false">
      <c r="A1502" s="3" t="n">
        <v>1501</v>
      </c>
      <c r="B1502" s="4" t="n">
        <v>58597</v>
      </c>
      <c r="C1502" s="4" t="n">
        <v>712</v>
      </c>
      <c r="E1502" s="4" t="n">
        <v>1</v>
      </c>
      <c r="F1502" s="4" t="n">
        <v>1</v>
      </c>
      <c r="G1502" s="4" t="n">
        <v>20</v>
      </c>
      <c r="H1502" s="4" t="n">
        <v>490</v>
      </c>
      <c r="I1502" s="4" t="n">
        <v>0</v>
      </c>
      <c r="J1502" s="4" t="n">
        <v>184</v>
      </c>
      <c r="K1502" s="4" t="n">
        <v>10</v>
      </c>
      <c r="L1502" s="4" t="n">
        <v>28</v>
      </c>
      <c r="M1502" s="4" t="n">
        <v>21</v>
      </c>
      <c r="N1502" s="4" t="n">
        <v>12</v>
      </c>
      <c r="O1502" s="4" t="n">
        <v>7</v>
      </c>
      <c r="P1502" s="4" t="n">
        <v>4</v>
      </c>
      <c r="Q1502" s="4" t="n">
        <v>9</v>
      </c>
      <c r="R1502" s="4" t="n">
        <v>7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44</v>
      </c>
      <c r="AA1502" s="4" t="str">
        <f aca="false">IF(AND(Z1502 &lt; 36, Z1502&gt;23), "24-35",
IF(AND(Z1502 &lt; 51, Z1502&gt;35), "36-50",
IF(AND(Z1502 &lt; 66, Z1502&gt;50), "51-65",
IF(Z1502&gt;65, "66+", "?"))))</f>
        <v>36-50</v>
      </c>
      <c r="AB1502" s="4" t="n">
        <v>2745</v>
      </c>
      <c r="AC1502" s="4" t="n">
        <v>0</v>
      </c>
      <c r="AD1502" s="4" t="n">
        <v>1</v>
      </c>
      <c r="AE1502" s="4" t="n">
        <v>0</v>
      </c>
      <c r="AF1502" s="4" t="n">
        <v>0</v>
      </c>
      <c r="AG1502" s="4" t="n">
        <v>0</v>
      </c>
      <c r="AH1502" s="4" t="n">
        <v>0</v>
      </c>
      <c r="AI1502" s="4" t="n">
        <v>1</v>
      </c>
      <c r="AJ1502" s="4" t="n">
        <v>0</v>
      </c>
      <c r="AK1502" s="4" t="n">
        <v>0</v>
      </c>
      <c r="AL1502" s="4" t="n">
        <v>691</v>
      </c>
      <c r="AM1502" s="5" t="n">
        <v>42104</v>
      </c>
      <c r="AN1502" s="3" t="n">
        <f aca="false">MONTH(AM1502)</f>
        <v>4</v>
      </c>
      <c r="AO1502" s="3" t="str">
        <f aca="false">TEXT(AM1502,"mmmm")</f>
        <v>April</v>
      </c>
    </row>
    <row r="1503" customFormat="false" ht="12.75" hidden="true" customHeight="false" outlineLevel="0" collapsed="false">
      <c r="A1503" s="3" t="n">
        <v>1502</v>
      </c>
      <c r="B1503" s="4" t="n">
        <v>82032</v>
      </c>
      <c r="C1503" s="4" t="n">
        <v>1177</v>
      </c>
      <c r="E1503" s="4" t="n">
        <v>0</v>
      </c>
      <c r="F1503" s="4" t="n">
        <v>0</v>
      </c>
      <c r="G1503" s="4" t="n">
        <v>54</v>
      </c>
      <c r="H1503" s="4" t="n">
        <v>332</v>
      </c>
      <c r="I1503" s="4" t="n">
        <v>194</v>
      </c>
      <c r="J1503" s="4" t="n">
        <v>377</v>
      </c>
      <c r="K1503" s="4" t="n">
        <v>149</v>
      </c>
      <c r="L1503" s="4" t="n">
        <v>125</v>
      </c>
      <c r="M1503" s="4" t="n">
        <v>57</v>
      </c>
      <c r="N1503" s="4" t="n">
        <v>0</v>
      </c>
      <c r="O1503" s="4" t="n">
        <v>4</v>
      </c>
      <c r="P1503" s="4" t="n">
        <v>6</v>
      </c>
      <c r="Q1503" s="4" t="n">
        <v>7</v>
      </c>
      <c r="R1503" s="4" t="n">
        <v>1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72</v>
      </c>
      <c r="AA1503" s="4" t="str">
        <f aca="false">IF(AND(Z1503 &lt; 36, Z1503&gt;23), "24-35",
IF(AND(Z1503 &lt; 51, Z1503&gt;35), "36-50",
IF(AND(Z1503 &lt; 66, Z1503&gt;50), "51-65",
IF(Z1503&gt;65, "66+", "?"))))</f>
        <v>66+</v>
      </c>
      <c r="AB1503" s="4" t="n">
        <v>2244</v>
      </c>
      <c r="AC1503" s="4" t="n">
        <v>0</v>
      </c>
      <c r="AD1503" s="4" t="n">
        <v>0</v>
      </c>
      <c r="AE1503" s="4" t="n">
        <v>0</v>
      </c>
      <c r="AF1503" s="4" t="n">
        <v>0</v>
      </c>
      <c r="AG1503" s="4" t="n">
        <v>1</v>
      </c>
      <c r="AH1503" s="4" t="n">
        <v>0</v>
      </c>
      <c r="AI1503" s="4" t="n">
        <v>0</v>
      </c>
      <c r="AJ1503" s="4" t="n">
        <v>0</v>
      </c>
      <c r="AK1503" s="4" t="n">
        <v>1</v>
      </c>
      <c r="AL1503" s="4" t="n">
        <v>1120</v>
      </c>
      <c r="AM1503" s="5" t="n">
        <v>42605</v>
      </c>
      <c r="AN1503" s="3" t="n">
        <f aca="false">MONTH(AM1503)</f>
        <v>8</v>
      </c>
      <c r="AO1503" s="3" t="str">
        <f aca="false">TEXT(AM1503,"mmmm")</f>
        <v>August</v>
      </c>
    </row>
    <row r="1504" customFormat="false" ht="12.75" hidden="true" customHeight="false" outlineLevel="0" collapsed="false">
      <c r="A1504" s="3" t="n">
        <v>1503</v>
      </c>
      <c r="B1504" s="4" t="n">
        <v>28087</v>
      </c>
      <c r="C1504" s="4" t="n">
        <v>91</v>
      </c>
      <c r="E1504" s="4" t="n">
        <v>1</v>
      </c>
      <c r="F1504" s="4" t="n">
        <v>1</v>
      </c>
      <c r="G1504" s="4" t="n">
        <v>77</v>
      </c>
      <c r="H1504" s="4" t="n">
        <v>53</v>
      </c>
      <c r="I1504" s="4" t="n">
        <v>8</v>
      </c>
      <c r="J1504" s="4" t="n">
        <v>17</v>
      </c>
      <c r="K1504" s="4" t="n">
        <v>13</v>
      </c>
      <c r="L1504" s="4" t="n">
        <v>0</v>
      </c>
      <c r="M1504" s="4" t="n">
        <v>21</v>
      </c>
      <c r="N1504" s="4" t="n">
        <v>3</v>
      </c>
      <c r="O1504" s="4" t="n">
        <v>2</v>
      </c>
      <c r="P1504" s="4" t="n">
        <v>2</v>
      </c>
      <c r="Q1504" s="4" t="n">
        <v>2</v>
      </c>
      <c r="R1504" s="4" t="n">
        <v>7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  <c r="X1504" s="4" t="n">
        <v>0</v>
      </c>
      <c r="Y1504" s="4" t="n">
        <v>0</v>
      </c>
      <c r="Z1504" s="4" t="n">
        <v>62</v>
      </c>
      <c r="AA1504" s="4" t="str">
        <f aca="false">IF(AND(Z1504 &lt; 36, Z1504&gt;23), "24-35",
IF(AND(Z1504 &lt; 51, Z1504&gt;35), "36-50",
IF(AND(Z1504 &lt; 66, Z1504&gt;50), "51-65",
IF(Z1504&gt;65, "66+", "?"))))</f>
        <v>51-65</v>
      </c>
      <c r="AB1504" s="4" t="n">
        <v>2724</v>
      </c>
      <c r="AC1504" s="4" t="n">
        <v>0</v>
      </c>
      <c r="AD1504" s="4" t="n">
        <v>0</v>
      </c>
      <c r="AE1504" s="4" t="n">
        <v>0</v>
      </c>
      <c r="AF1504" s="4" t="n">
        <v>1</v>
      </c>
      <c r="AG1504" s="4" t="n">
        <v>0</v>
      </c>
      <c r="AH1504" s="4" t="n">
        <v>0</v>
      </c>
      <c r="AI1504" s="4" t="n">
        <v>1</v>
      </c>
      <c r="AJ1504" s="4" t="n">
        <v>0</v>
      </c>
      <c r="AK1504" s="4" t="n">
        <v>0</v>
      </c>
      <c r="AL1504" s="4" t="n">
        <v>70</v>
      </c>
      <c r="AM1504" s="5" t="n">
        <v>42125</v>
      </c>
      <c r="AN1504" s="3" t="n">
        <f aca="false">MONTH(AM1504)</f>
        <v>5</v>
      </c>
      <c r="AO1504" s="3" t="str">
        <f aca="false">TEXT(AM1504,"mmmm")</f>
        <v>May</v>
      </c>
    </row>
    <row r="1505" customFormat="false" ht="12.75" hidden="false" customHeight="false" outlineLevel="0" collapsed="false">
      <c r="A1505" s="3" t="n">
        <v>1504</v>
      </c>
      <c r="B1505" s="4" t="n">
        <v>62972</v>
      </c>
      <c r="C1505" s="4" t="n">
        <v>395</v>
      </c>
      <c r="D1505" s="4" t="n">
        <f aca="false">C1505*100/B1505</f>
        <v>0.627262910499905</v>
      </c>
      <c r="E1505" s="4" t="n">
        <v>0</v>
      </c>
      <c r="F1505" s="4" t="n">
        <v>1</v>
      </c>
      <c r="G1505" s="4" t="n">
        <v>39</v>
      </c>
      <c r="H1505" s="4" t="n">
        <v>313</v>
      </c>
      <c r="I1505" s="4" t="n">
        <v>15</v>
      </c>
      <c r="J1505" s="4" t="n">
        <v>47</v>
      </c>
      <c r="K1505" s="4" t="n">
        <v>20</v>
      </c>
      <c r="L1505" s="4" t="n">
        <v>0</v>
      </c>
      <c r="M1505" s="4" t="n">
        <v>192</v>
      </c>
      <c r="N1505" s="4" t="n">
        <v>2</v>
      </c>
      <c r="O1505" s="4" t="n">
        <v>7</v>
      </c>
      <c r="P1505" s="4" t="n">
        <v>4</v>
      </c>
      <c r="Q1505" s="4" t="n">
        <v>3</v>
      </c>
      <c r="R1505" s="4" t="n">
        <v>6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1</v>
      </c>
      <c r="Z1505" s="4" t="n">
        <v>65</v>
      </c>
      <c r="AA1505" s="4" t="str">
        <f aca="false">IF(AND(Z1505 &lt; 36, Z1505&gt;23), "24-35",
IF(AND(Z1505 &lt; 51, Z1505&gt;35), "36-50",
IF(AND(Z1505 &lt; 66, Z1505&gt;50), "51-65",
IF(Z1505&gt;65, "66+", "?"))))</f>
        <v>51-65</v>
      </c>
      <c r="AB1505" s="4" t="n">
        <v>2854</v>
      </c>
      <c r="AC1505" s="4" t="n">
        <v>0</v>
      </c>
      <c r="AD1505" s="4" t="n">
        <v>1</v>
      </c>
      <c r="AE1505" s="4" t="n">
        <v>0</v>
      </c>
      <c r="AF1505" s="4" t="n">
        <v>0</v>
      </c>
      <c r="AG1505" s="4" t="n">
        <v>0</v>
      </c>
      <c r="AH1505" s="4" t="n">
        <v>1</v>
      </c>
      <c r="AI1505" s="4" t="n">
        <v>0</v>
      </c>
      <c r="AJ1505" s="4" t="n">
        <v>0</v>
      </c>
      <c r="AK1505" s="4" t="n">
        <v>0</v>
      </c>
      <c r="AL1505" s="4" t="n">
        <v>203</v>
      </c>
      <c r="AM1505" s="5" t="n">
        <v>41995</v>
      </c>
      <c r="AN1505" s="3" t="n">
        <f aca="false">MONTH(AM1505)</f>
        <v>12</v>
      </c>
      <c r="AO1505" s="3" t="str">
        <f aca="false">TEXT(AM1505,"mmmm")</f>
        <v>December</v>
      </c>
    </row>
    <row r="1506" customFormat="false" ht="12.75" hidden="true" customHeight="false" outlineLevel="0" collapsed="false">
      <c r="A1506" s="3" t="n">
        <v>1505</v>
      </c>
      <c r="B1506" s="4" t="n">
        <v>19740</v>
      </c>
      <c r="C1506" s="4" t="n">
        <v>35</v>
      </c>
      <c r="E1506" s="4" t="n">
        <v>0</v>
      </c>
      <c r="F1506" s="4" t="n">
        <v>1</v>
      </c>
      <c r="G1506" s="4" t="n">
        <v>65</v>
      </c>
      <c r="H1506" s="4" t="n">
        <v>7</v>
      </c>
      <c r="I1506" s="4" t="n">
        <v>11</v>
      </c>
      <c r="J1506" s="4" t="n">
        <v>3</v>
      </c>
      <c r="K1506" s="4" t="n">
        <v>10</v>
      </c>
      <c r="L1506" s="4" t="n">
        <v>4</v>
      </c>
      <c r="M1506" s="4" t="n">
        <v>20</v>
      </c>
      <c r="N1506" s="4" t="n">
        <v>2</v>
      </c>
      <c r="O1506" s="4" t="n">
        <v>1</v>
      </c>
      <c r="P1506" s="4" t="n">
        <v>1</v>
      </c>
      <c r="Q1506" s="4" t="n">
        <v>3</v>
      </c>
      <c r="R1506" s="4" t="n">
        <v>5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  <c r="X1506" s="4" t="n">
        <v>0</v>
      </c>
      <c r="Y1506" s="4" t="n">
        <v>0</v>
      </c>
      <c r="Z1506" s="4" t="n">
        <v>60</v>
      </c>
      <c r="AA1506" s="4" t="str">
        <f aca="false">IF(AND(Z1506 &lt; 36, Z1506&gt;23), "24-35",
IF(AND(Z1506 &lt; 51, Z1506&gt;35), "36-50",
IF(AND(Z1506 &lt; 66, Z1506&gt;50), "51-65",
IF(Z1506&gt;65, "66+", "?"))))</f>
        <v>51-65</v>
      </c>
      <c r="AB1506" s="4" t="n">
        <v>2621</v>
      </c>
      <c r="AC1506" s="4" t="n">
        <v>0</v>
      </c>
      <c r="AD1506" s="4" t="n">
        <v>0</v>
      </c>
      <c r="AE1506" s="4" t="n">
        <v>0</v>
      </c>
      <c r="AF1506" s="4" t="n">
        <v>1</v>
      </c>
      <c r="AG1506" s="4" t="n">
        <v>0</v>
      </c>
      <c r="AH1506" s="4" t="n">
        <v>0</v>
      </c>
      <c r="AI1506" s="4" t="n">
        <v>1</v>
      </c>
      <c r="AJ1506" s="4" t="n">
        <v>0</v>
      </c>
      <c r="AK1506" s="4" t="n">
        <v>0</v>
      </c>
      <c r="AL1506" s="4" t="n">
        <v>15</v>
      </c>
      <c r="AM1506" s="5" t="n">
        <v>42228</v>
      </c>
      <c r="AN1506" s="3" t="n">
        <f aca="false">MONTH(AM1506)</f>
        <v>8</v>
      </c>
      <c r="AO1506" s="3" t="str">
        <f aca="false">TEXT(AM1506,"mmmm")</f>
        <v>August</v>
      </c>
    </row>
    <row r="1507" customFormat="false" ht="12.75" hidden="true" customHeight="false" outlineLevel="0" collapsed="false">
      <c r="A1507" s="3" t="n">
        <v>1506</v>
      </c>
      <c r="B1507" s="4" t="n">
        <v>57036</v>
      </c>
      <c r="C1507" s="4" t="n">
        <v>1466</v>
      </c>
      <c r="E1507" s="4" t="n">
        <v>0</v>
      </c>
      <c r="F1507" s="4" t="n">
        <v>1</v>
      </c>
      <c r="G1507" s="4" t="n">
        <v>33</v>
      </c>
      <c r="H1507" s="4" t="n">
        <v>1171</v>
      </c>
      <c r="I1507" s="4" t="n">
        <v>43</v>
      </c>
      <c r="J1507" s="4" t="n">
        <v>219</v>
      </c>
      <c r="K1507" s="4" t="n">
        <v>19</v>
      </c>
      <c r="L1507" s="4" t="n">
        <v>14</v>
      </c>
      <c r="M1507" s="4" t="n">
        <v>47</v>
      </c>
      <c r="N1507" s="4" t="n">
        <v>4</v>
      </c>
      <c r="O1507" s="4" t="n">
        <v>6</v>
      </c>
      <c r="P1507" s="4" t="n">
        <v>3</v>
      </c>
      <c r="Q1507" s="4" t="n">
        <v>13</v>
      </c>
      <c r="R1507" s="4" t="n">
        <v>9</v>
      </c>
      <c r="S1507" s="4" t="n">
        <v>0</v>
      </c>
      <c r="T1507" s="4" t="n">
        <v>0</v>
      </c>
      <c r="U1507" s="4" t="n">
        <v>1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45</v>
      </c>
      <c r="AA1507" s="4" t="str">
        <f aca="false">IF(AND(Z1507 &lt; 36, Z1507&gt;23), "24-35",
IF(AND(Z1507 &lt; 51, Z1507&gt;35), "36-50",
IF(AND(Z1507 &lt; 66, Z1507&gt;50), "51-65",
IF(Z1507&gt;65, "66+", "?"))))</f>
        <v>36-50</v>
      </c>
      <c r="AB1507" s="4" t="n">
        <v>2724</v>
      </c>
      <c r="AC1507" s="4" t="n">
        <v>0</v>
      </c>
      <c r="AD1507" s="4" t="n">
        <v>1</v>
      </c>
      <c r="AE1507" s="4" t="n">
        <v>0</v>
      </c>
      <c r="AF1507" s="4" t="n">
        <v>0</v>
      </c>
      <c r="AG1507" s="4" t="n">
        <v>0</v>
      </c>
      <c r="AH1507" s="4" t="n">
        <v>1</v>
      </c>
      <c r="AI1507" s="4" t="n">
        <v>0</v>
      </c>
      <c r="AJ1507" s="4" t="n">
        <v>0</v>
      </c>
      <c r="AK1507" s="4" t="n">
        <v>0</v>
      </c>
      <c r="AL1507" s="4" t="n">
        <v>1419</v>
      </c>
      <c r="AM1507" s="5" t="n">
        <v>42125</v>
      </c>
      <c r="AN1507" s="3" t="n">
        <f aca="false">MONTH(AM1507)</f>
        <v>5</v>
      </c>
      <c r="AO1507" s="3" t="str">
        <f aca="false">TEXT(AM1507,"mmmm")</f>
        <v>May</v>
      </c>
    </row>
    <row r="1508" customFormat="false" ht="12.75" hidden="true" customHeight="false" outlineLevel="0" collapsed="false">
      <c r="A1508" s="3" t="n">
        <v>1507</v>
      </c>
      <c r="B1508" s="4" t="n">
        <v>53083</v>
      </c>
      <c r="C1508" s="4" t="n">
        <v>258</v>
      </c>
      <c r="E1508" s="4" t="n">
        <v>1</v>
      </c>
      <c r="F1508" s="4" t="n">
        <v>1</v>
      </c>
      <c r="G1508" s="4" t="n">
        <v>65</v>
      </c>
      <c r="H1508" s="4" t="n">
        <v>215</v>
      </c>
      <c r="I1508" s="4" t="n">
        <v>7</v>
      </c>
      <c r="J1508" s="4" t="n">
        <v>33</v>
      </c>
      <c r="K1508" s="4" t="n">
        <v>3</v>
      </c>
      <c r="L1508" s="4" t="n">
        <v>0</v>
      </c>
      <c r="M1508" s="4" t="n">
        <v>13</v>
      </c>
      <c r="N1508" s="4" t="n">
        <v>6</v>
      </c>
      <c r="O1508" s="4" t="n">
        <v>5</v>
      </c>
      <c r="P1508" s="4" t="n">
        <v>1</v>
      </c>
      <c r="Q1508" s="4" t="n">
        <v>5</v>
      </c>
      <c r="R1508" s="4" t="n">
        <v>7</v>
      </c>
      <c r="S1508" s="4" t="n">
        <v>0</v>
      </c>
      <c r="T1508" s="4" t="n">
        <v>0</v>
      </c>
      <c r="U1508" s="4" t="n">
        <v>0</v>
      </c>
      <c r="V1508" s="4" t="n">
        <v>1</v>
      </c>
      <c r="W1508" s="4" t="n">
        <v>0</v>
      </c>
      <c r="X1508" s="4" t="n">
        <v>0</v>
      </c>
      <c r="Y1508" s="4" t="n">
        <v>0</v>
      </c>
      <c r="Z1508" s="4" t="n">
        <v>62</v>
      </c>
      <c r="AA1508" s="4" t="str">
        <f aca="false">IF(AND(Z1508 &lt; 36, Z1508&gt;23), "24-35",
IF(AND(Z1508 &lt; 51, Z1508&gt;35), "36-50",
IF(AND(Z1508 &lt; 66, Z1508&gt;50), "51-65",
IF(Z1508&gt;65, "66+", "?"))))</f>
        <v>51-65</v>
      </c>
      <c r="AB1508" s="4" t="n">
        <v>2569</v>
      </c>
      <c r="AC1508" s="4" t="n">
        <v>0</v>
      </c>
      <c r="AD1508" s="4" t="n">
        <v>0</v>
      </c>
      <c r="AE1508" s="4" t="n">
        <v>0</v>
      </c>
      <c r="AF1508" s="4" t="n">
        <v>1</v>
      </c>
      <c r="AG1508" s="4" t="n">
        <v>0</v>
      </c>
      <c r="AH1508" s="4" t="n">
        <v>1</v>
      </c>
      <c r="AI1508" s="4" t="n">
        <v>0</v>
      </c>
      <c r="AJ1508" s="4" t="n">
        <v>0</v>
      </c>
      <c r="AK1508" s="4" t="n">
        <v>0</v>
      </c>
      <c r="AL1508" s="4" t="n">
        <v>245</v>
      </c>
      <c r="AM1508" s="5" t="n">
        <v>42280</v>
      </c>
      <c r="AN1508" s="3" t="n">
        <f aca="false">MONTH(AM1508)</f>
        <v>10</v>
      </c>
      <c r="AO1508" s="3" t="str">
        <f aca="false">TEXT(AM1508,"mmmm")</f>
        <v>October</v>
      </c>
    </row>
    <row r="1509" customFormat="false" ht="12.75" hidden="true" customHeight="false" outlineLevel="0" collapsed="false">
      <c r="A1509" s="3" t="n">
        <v>1508</v>
      </c>
      <c r="B1509" s="4" t="n">
        <v>69283</v>
      </c>
      <c r="C1509" s="4" t="n">
        <v>896</v>
      </c>
      <c r="E1509" s="4" t="n">
        <v>0</v>
      </c>
      <c r="F1509" s="4" t="n">
        <v>1</v>
      </c>
      <c r="G1509" s="4" t="n">
        <v>41</v>
      </c>
      <c r="H1509" s="4" t="n">
        <v>674</v>
      </c>
      <c r="I1509" s="4" t="n">
        <v>62</v>
      </c>
      <c r="J1509" s="4" t="n">
        <v>134</v>
      </c>
      <c r="K1509" s="4" t="n">
        <v>0</v>
      </c>
      <c r="L1509" s="4" t="n">
        <v>26</v>
      </c>
      <c r="M1509" s="4" t="n">
        <v>8</v>
      </c>
      <c r="N1509" s="4" t="n">
        <v>4</v>
      </c>
      <c r="O1509" s="4" t="n">
        <v>7</v>
      </c>
      <c r="P1509" s="4" t="n">
        <v>3</v>
      </c>
      <c r="Q1509" s="4" t="n">
        <v>13</v>
      </c>
      <c r="R1509" s="4" t="n">
        <v>5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45</v>
      </c>
      <c r="AA1509" s="4" t="str">
        <f aca="false">IF(AND(Z1509 &lt; 36, Z1509&gt;23), "24-35",
IF(AND(Z1509 &lt; 51, Z1509&gt;35), "36-50",
IF(AND(Z1509 &lt; 66, Z1509&gt;50), "51-65",
IF(Z1509&gt;65, "66+", "?"))))</f>
        <v>36-50</v>
      </c>
      <c r="AB1509" s="4" t="n">
        <v>2174</v>
      </c>
      <c r="AC1509" s="4" t="n">
        <v>0</v>
      </c>
      <c r="AD1509" s="4" t="n">
        <v>1</v>
      </c>
      <c r="AE1509" s="4" t="n">
        <v>0</v>
      </c>
      <c r="AF1509" s="4" t="n">
        <v>0</v>
      </c>
      <c r="AG1509" s="4" t="n">
        <v>0</v>
      </c>
      <c r="AH1509" s="4" t="n">
        <v>0</v>
      </c>
      <c r="AI1509" s="4" t="n">
        <v>0</v>
      </c>
      <c r="AJ1509" s="4" t="n">
        <v>0</v>
      </c>
      <c r="AK1509" s="4" t="n">
        <v>1</v>
      </c>
      <c r="AL1509" s="4" t="n">
        <v>888</v>
      </c>
      <c r="AM1509" s="5" t="n">
        <v>42675</v>
      </c>
      <c r="AN1509" s="3" t="n">
        <f aca="false">MONTH(AM1509)</f>
        <v>11</v>
      </c>
      <c r="AO1509" s="3" t="str">
        <f aca="false">TEXT(AM1509,"mmmm")</f>
        <v>November</v>
      </c>
    </row>
    <row r="1510" customFormat="false" ht="12.75" hidden="false" customHeight="false" outlineLevel="0" collapsed="false">
      <c r="A1510" s="3" t="n">
        <v>1509</v>
      </c>
      <c r="B1510" s="4" t="n">
        <v>37070</v>
      </c>
      <c r="C1510" s="4" t="n">
        <v>394</v>
      </c>
      <c r="D1510" s="4" t="n">
        <f aca="false">C1510*100/B1510</f>
        <v>1.0628540598867</v>
      </c>
      <c r="E1510" s="4" t="n">
        <v>1</v>
      </c>
      <c r="F1510" s="4" t="n">
        <v>1</v>
      </c>
      <c r="G1510" s="4" t="n">
        <v>30</v>
      </c>
      <c r="H1510" s="4" t="n">
        <v>231</v>
      </c>
      <c r="I1510" s="4" t="n">
        <v>7</v>
      </c>
      <c r="J1510" s="4" t="n">
        <v>137</v>
      </c>
      <c r="K1510" s="4" t="n">
        <v>4</v>
      </c>
      <c r="L1510" s="4" t="n">
        <v>15</v>
      </c>
      <c r="M1510" s="4" t="n">
        <v>39</v>
      </c>
      <c r="N1510" s="4" t="n">
        <v>9</v>
      </c>
      <c r="O1510" s="4" t="n">
        <v>5</v>
      </c>
      <c r="P1510" s="4" t="n">
        <v>1</v>
      </c>
      <c r="Q1510" s="4" t="n">
        <v>8</v>
      </c>
      <c r="R1510" s="4" t="n">
        <v>7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1</v>
      </c>
      <c r="Z1510" s="4" t="n">
        <v>54</v>
      </c>
      <c r="AA1510" s="4" t="str">
        <f aca="false">IF(AND(Z1510 &lt; 36, Z1510&gt;23), "24-35",
IF(AND(Z1510 &lt; 51, Z1510&gt;35), "36-50",
IF(AND(Z1510 &lt; 66, Z1510&gt;50), "51-65",
IF(Z1510&gt;65, "66+", "?"))))</f>
        <v>51-65</v>
      </c>
      <c r="AB1510" s="4" t="n">
        <v>2625</v>
      </c>
      <c r="AC1510" s="4" t="n">
        <v>0</v>
      </c>
      <c r="AD1510" s="4" t="n">
        <v>0</v>
      </c>
      <c r="AE1510" s="4" t="n">
        <v>1</v>
      </c>
      <c r="AF1510" s="4" t="n">
        <v>0</v>
      </c>
      <c r="AG1510" s="4" t="n">
        <v>0</v>
      </c>
      <c r="AH1510" s="4" t="n">
        <v>0</v>
      </c>
      <c r="AI1510" s="4" t="n">
        <v>1</v>
      </c>
      <c r="AJ1510" s="4" t="n">
        <v>0</v>
      </c>
      <c r="AK1510" s="4" t="n">
        <v>0</v>
      </c>
      <c r="AL1510" s="4" t="n">
        <v>355</v>
      </c>
      <c r="AM1510" s="5" t="n">
        <v>42224</v>
      </c>
      <c r="AN1510" s="3" t="n">
        <f aca="false">MONTH(AM1510)</f>
        <v>8</v>
      </c>
      <c r="AO1510" s="3" t="str">
        <f aca="false">TEXT(AM1510,"mmmm")</f>
        <v>August</v>
      </c>
    </row>
    <row r="1511" customFormat="false" ht="12.75" hidden="true" customHeight="false" outlineLevel="0" collapsed="false">
      <c r="A1511" s="3" t="n">
        <v>1510</v>
      </c>
      <c r="B1511" s="4" t="n">
        <v>23331</v>
      </c>
      <c r="C1511" s="4" t="n">
        <v>58</v>
      </c>
      <c r="E1511" s="4" t="n">
        <v>1</v>
      </c>
      <c r="F1511" s="4" t="n">
        <v>0</v>
      </c>
      <c r="G1511" s="4" t="n">
        <v>92</v>
      </c>
      <c r="H1511" s="4" t="n">
        <v>5</v>
      </c>
      <c r="I1511" s="4" t="n">
        <v>36</v>
      </c>
      <c r="J1511" s="4" t="n">
        <v>7</v>
      </c>
      <c r="K1511" s="4" t="n">
        <v>0</v>
      </c>
      <c r="L1511" s="4" t="n">
        <v>10</v>
      </c>
      <c r="M1511" s="4" t="n">
        <v>45</v>
      </c>
      <c r="N1511" s="4" t="n">
        <v>2</v>
      </c>
      <c r="O1511" s="4" t="n">
        <v>3</v>
      </c>
      <c r="P1511" s="4" t="n">
        <v>0</v>
      </c>
      <c r="Q1511" s="4" t="n">
        <v>3</v>
      </c>
      <c r="R1511" s="4" t="n">
        <v>8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32</v>
      </c>
      <c r="AA1511" s="4" t="str">
        <f aca="false">IF(AND(Z1511 &lt; 36, Z1511&gt;23), "24-35",
IF(AND(Z1511 &lt; 51, Z1511&gt;35), "36-50",
IF(AND(Z1511 &lt; 66, Z1511&gt;50), "51-65",
IF(Z1511&gt;65, "66+", "?"))))</f>
        <v>24-35</v>
      </c>
      <c r="AB1511" s="4" t="n">
        <v>2822</v>
      </c>
      <c r="AC1511" s="4" t="n">
        <v>0</v>
      </c>
      <c r="AD1511" s="4" t="n">
        <v>1</v>
      </c>
      <c r="AE1511" s="4" t="n">
        <v>0</v>
      </c>
      <c r="AF1511" s="4" t="n">
        <v>0</v>
      </c>
      <c r="AG1511" s="4" t="n">
        <v>0</v>
      </c>
      <c r="AH1511" s="4" t="n">
        <v>1</v>
      </c>
      <c r="AI1511" s="4" t="n">
        <v>0</v>
      </c>
      <c r="AJ1511" s="4" t="n">
        <v>0</v>
      </c>
      <c r="AK1511" s="4" t="n">
        <v>0</v>
      </c>
      <c r="AL1511" s="4" t="n">
        <v>13</v>
      </c>
      <c r="AM1511" s="5" t="n">
        <v>42027</v>
      </c>
      <c r="AN1511" s="3" t="n">
        <f aca="false">MONTH(AM1511)</f>
        <v>1</v>
      </c>
      <c r="AO1511" s="3" t="str">
        <f aca="false">TEXT(AM1511,"mmmm")</f>
        <v>January</v>
      </c>
    </row>
    <row r="1512" customFormat="false" ht="12.75" hidden="true" customHeight="false" outlineLevel="0" collapsed="false">
      <c r="A1512" s="3" t="n">
        <v>1511</v>
      </c>
      <c r="B1512" s="4" t="n">
        <v>23331</v>
      </c>
      <c r="C1512" s="4" t="n">
        <v>264</v>
      </c>
      <c r="E1512" s="4" t="n">
        <v>1</v>
      </c>
      <c r="F1512" s="4" t="n">
        <v>0</v>
      </c>
      <c r="G1512" s="4" t="n">
        <v>97</v>
      </c>
      <c r="H1512" s="4" t="n">
        <v>104</v>
      </c>
      <c r="I1512" s="4" t="n">
        <v>20</v>
      </c>
      <c r="J1512" s="4" t="n">
        <v>101</v>
      </c>
      <c r="K1512" s="4" t="n">
        <v>24</v>
      </c>
      <c r="L1512" s="4" t="n">
        <v>15</v>
      </c>
      <c r="M1512" s="4" t="n">
        <v>5</v>
      </c>
      <c r="N1512" s="4" t="n">
        <v>6</v>
      </c>
      <c r="O1512" s="4" t="n">
        <v>5</v>
      </c>
      <c r="P1512" s="4" t="n">
        <v>1</v>
      </c>
      <c r="Q1512" s="4" t="n">
        <v>5</v>
      </c>
      <c r="R1512" s="4" t="n">
        <v>9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32</v>
      </c>
      <c r="AA1512" s="4" t="str">
        <f aca="false">IF(AND(Z1512 &lt; 36, Z1512&gt;23), "24-35",
IF(AND(Z1512 &lt; 51, Z1512&gt;35), "36-50",
IF(AND(Z1512 &lt; 66, Z1512&gt;50), "51-65",
IF(Z1512&gt;65, "66+", "?"))))</f>
        <v>24-35</v>
      </c>
      <c r="AB1512" s="4" t="n">
        <v>2791</v>
      </c>
      <c r="AC1512" s="4" t="n">
        <v>0</v>
      </c>
      <c r="AD1512" s="4" t="n">
        <v>0</v>
      </c>
      <c r="AE1512" s="4" t="n">
        <v>1</v>
      </c>
      <c r="AF1512" s="4" t="n">
        <v>0</v>
      </c>
      <c r="AG1512" s="4" t="n">
        <v>0</v>
      </c>
      <c r="AH1512" s="4" t="n">
        <v>1</v>
      </c>
      <c r="AI1512" s="4" t="n">
        <v>0</v>
      </c>
      <c r="AJ1512" s="4" t="n">
        <v>0</v>
      </c>
      <c r="AK1512" s="4" t="n">
        <v>0</v>
      </c>
      <c r="AL1512" s="4" t="n">
        <v>259</v>
      </c>
      <c r="AM1512" s="5" t="n">
        <v>42058</v>
      </c>
      <c r="AN1512" s="3" t="n">
        <f aca="false">MONTH(AM1512)</f>
        <v>2</v>
      </c>
      <c r="AO1512" s="3" t="str">
        <f aca="false">TEXT(AM1512,"mmmm")</f>
        <v>February</v>
      </c>
    </row>
    <row r="1513" customFormat="false" ht="12.75" hidden="true" customHeight="false" outlineLevel="0" collapsed="false">
      <c r="A1513" s="3" t="n">
        <v>1512</v>
      </c>
      <c r="B1513" s="4" t="n">
        <v>9255</v>
      </c>
      <c r="C1513" s="4" t="n">
        <v>18</v>
      </c>
      <c r="E1513" s="4" t="n">
        <v>1</v>
      </c>
      <c r="F1513" s="4" t="n">
        <v>0</v>
      </c>
      <c r="G1513" s="4" t="n">
        <v>91</v>
      </c>
      <c r="H1513" s="4" t="n">
        <v>9</v>
      </c>
      <c r="I1513" s="4" t="n">
        <v>0</v>
      </c>
      <c r="J1513" s="4" t="n">
        <v>7</v>
      </c>
      <c r="K1513" s="4" t="n">
        <v>2</v>
      </c>
      <c r="L1513" s="4" t="n">
        <v>0</v>
      </c>
      <c r="M1513" s="4" t="n">
        <v>4</v>
      </c>
      <c r="N1513" s="4" t="n">
        <v>1</v>
      </c>
      <c r="O1513" s="4" t="n">
        <v>1</v>
      </c>
      <c r="P1513" s="4" t="n">
        <v>1</v>
      </c>
      <c r="Q1513" s="4" t="n">
        <v>2</v>
      </c>
      <c r="R1513" s="4" t="n">
        <v>8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31</v>
      </c>
      <c r="AA1513" s="4" t="str">
        <f aca="false">IF(AND(Z1513 &lt; 36, Z1513&gt;23), "24-35",
IF(AND(Z1513 &lt; 51, Z1513&gt;35), "36-50",
IF(AND(Z1513 &lt; 66, Z1513&gt;50), "51-65",
IF(Z1513&gt;65, "66+", "?"))))</f>
        <v>24-35</v>
      </c>
      <c r="AB1513" s="4" t="n">
        <v>2350</v>
      </c>
      <c r="AC1513" s="4" t="n">
        <v>0</v>
      </c>
      <c r="AD1513" s="4" t="n">
        <v>0</v>
      </c>
      <c r="AE1513" s="4" t="n">
        <v>1</v>
      </c>
      <c r="AF1513" s="4" t="n">
        <v>0</v>
      </c>
      <c r="AG1513" s="4" t="n">
        <v>0</v>
      </c>
      <c r="AH1513" s="4" t="n">
        <v>0</v>
      </c>
      <c r="AI1513" s="4" t="n">
        <v>1</v>
      </c>
      <c r="AJ1513" s="4" t="n">
        <v>0</v>
      </c>
      <c r="AK1513" s="4" t="n">
        <v>0</v>
      </c>
      <c r="AL1513" s="4" t="n">
        <v>14</v>
      </c>
      <c r="AM1513" s="5" t="n">
        <v>42499</v>
      </c>
      <c r="AN1513" s="3" t="n">
        <f aca="false">MONTH(AM1513)</f>
        <v>5</v>
      </c>
      <c r="AO1513" s="3" t="str">
        <f aca="false">TEXT(AM1513,"mmmm")</f>
        <v>May</v>
      </c>
    </row>
    <row r="1514" customFormat="false" ht="12.75" hidden="false" customHeight="false" outlineLevel="0" collapsed="false">
      <c r="A1514" s="3" t="n">
        <v>1513</v>
      </c>
      <c r="B1514" s="4" t="n">
        <v>37070</v>
      </c>
      <c r="C1514" s="4" t="n">
        <v>394</v>
      </c>
      <c r="D1514" s="4" t="n">
        <f aca="false">C1514*100/B1514</f>
        <v>1.0628540598867</v>
      </c>
      <c r="E1514" s="4" t="n">
        <v>1</v>
      </c>
      <c r="F1514" s="4" t="n">
        <v>1</v>
      </c>
      <c r="G1514" s="4" t="n">
        <v>30</v>
      </c>
      <c r="H1514" s="4" t="n">
        <v>231</v>
      </c>
      <c r="I1514" s="4" t="n">
        <v>7</v>
      </c>
      <c r="J1514" s="4" t="n">
        <v>137</v>
      </c>
      <c r="K1514" s="4" t="n">
        <v>4</v>
      </c>
      <c r="L1514" s="4" t="n">
        <v>15</v>
      </c>
      <c r="M1514" s="4" t="n">
        <v>39</v>
      </c>
      <c r="N1514" s="4" t="n">
        <v>9</v>
      </c>
      <c r="O1514" s="4" t="n">
        <v>5</v>
      </c>
      <c r="P1514" s="4" t="n">
        <v>1</v>
      </c>
      <c r="Q1514" s="4" t="n">
        <v>8</v>
      </c>
      <c r="R1514" s="4" t="n">
        <v>7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1</v>
      </c>
      <c r="Z1514" s="4" t="n">
        <v>54</v>
      </c>
      <c r="AA1514" s="4" t="str">
        <f aca="false">IF(AND(Z1514 &lt; 36, Z1514&gt;23), "24-35",
IF(AND(Z1514 &lt; 51, Z1514&gt;35), "36-50",
IF(AND(Z1514 &lt; 66, Z1514&gt;50), "51-65",
IF(Z1514&gt;65, "66+", "?"))))</f>
        <v>51-65</v>
      </c>
      <c r="AB1514" s="4" t="n">
        <v>2625</v>
      </c>
      <c r="AC1514" s="4" t="n">
        <v>0</v>
      </c>
      <c r="AD1514" s="4" t="n">
        <v>0</v>
      </c>
      <c r="AE1514" s="4" t="n">
        <v>1</v>
      </c>
      <c r="AF1514" s="4" t="n">
        <v>0</v>
      </c>
      <c r="AG1514" s="4" t="n">
        <v>0</v>
      </c>
      <c r="AH1514" s="4" t="n">
        <v>0</v>
      </c>
      <c r="AI1514" s="4" t="n">
        <v>1</v>
      </c>
      <c r="AJ1514" s="4" t="n">
        <v>0</v>
      </c>
      <c r="AK1514" s="4" t="n">
        <v>0</v>
      </c>
      <c r="AL1514" s="4" t="n">
        <v>355</v>
      </c>
      <c r="AM1514" s="5" t="n">
        <v>42224</v>
      </c>
      <c r="AN1514" s="3" t="n">
        <f aca="false">MONTH(AM1514)</f>
        <v>8</v>
      </c>
      <c r="AO1514" s="3" t="str">
        <f aca="false">TEXT(AM1514,"mmmm")</f>
        <v>August</v>
      </c>
    </row>
    <row r="1515" customFormat="false" ht="12.75" hidden="true" customHeight="false" outlineLevel="0" collapsed="false">
      <c r="A1515" s="3" t="n">
        <v>1514</v>
      </c>
      <c r="B1515" s="4" t="n">
        <v>71969</v>
      </c>
      <c r="C1515" s="4" t="n">
        <v>1076</v>
      </c>
      <c r="E1515" s="4" t="n">
        <v>0</v>
      </c>
      <c r="F1515" s="4" t="n">
        <v>1</v>
      </c>
      <c r="G1515" s="4" t="n">
        <v>59</v>
      </c>
      <c r="H1515" s="4" t="n">
        <v>1000</v>
      </c>
      <c r="I1515" s="4" t="n">
        <v>0</v>
      </c>
      <c r="J1515" s="4" t="n">
        <v>76</v>
      </c>
      <c r="K1515" s="4" t="n">
        <v>0</v>
      </c>
      <c r="L1515" s="4" t="n">
        <v>0</v>
      </c>
      <c r="M1515" s="4" t="n">
        <v>10</v>
      </c>
      <c r="N1515" s="4" t="n">
        <v>3</v>
      </c>
      <c r="O1515" s="4" t="n">
        <v>3</v>
      </c>
      <c r="P1515" s="4" t="n">
        <v>4</v>
      </c>
      <c r="Q1515" s="4" t="n">
        <v>9</v>
      </c>
      <c r="R1515" s="4" t="n">
        <v>8</v>
      </c>
      <c r="S1515" s="4" t="n">
        <v>0</v>
      </c>
      <c r="T1515" s="4" t="n">
        <v>0</v>
      </c>
      <c r="U1515" s="4" t="n">
        <v>0</v>
      </c>
      <c r="V1515" s="4" t="n">
        <v>1</v>
      </c>
      <c r="W1515" s="4" t="n">
        <v>0</v>
      </c>
      <c r="X1515" s="4" t="n">
        <v>0</v>
      </c>
      <c r="Y1515" s="4" t="n">
        <v>0</v>
      </c>
      <c r="Z1515" s="4" t="n">
        <v>49</v>
      </c>
      <c r="AA1515" s="4" t="str">
        <f aca="false">IF(AND(Z1515 &lt; 36, Z1515&gt;23), "24-35",
IF(AND(Z1515 &lt; 51, Z1515&gt;35), "36-50",
IF(AND(Z1515 &lt; 66, Z1515&gt;50), "51-65",
IF(Z1515&gt;65, "66+", "?"))))</f>
        <v>36-50</v>
      </c>
      <c r="AB1515" s="4" t="n">
        <v>2780</v>
      </c>
      <c r="AC1515" s="4" t="n">
        <v>0</v>
      </c>
      <c r="AD1515" s="4" t="n">
        <v>1</v>
      </c>
      <c r="AE1515" s="4" t="n">
        <v>0</v>
      </c>
      <c r="AF1515" s="4" t="n">
        <v>0</v>
      </c>
      <c r="AG1515" s="4" t="n">
        <v>0</v>
      </c>
      <c r="AH1515" s="4" t="n">
        <v>0</v>
      </c>
      <c r="AI1515" s="4" t="n">
        <v>0</v>
      </c>
      <c r="AJ1515" s="4" t="n">
        <v>0</v>
      </c>
      <c r="AK1515" s="4" t="n">
        <v>1</v>
      </c>
      <c r="AL1515" s="4" t="n">
        <v>1066</v>
      </c>
      <c r="AM1515" s="5" t="n">
        <v>42069</v>
      </c>
      <c r="AN1515" s="3" t="n">
        <f aca="false">MONTH(AM1515)</f>
        <v>3</v>
      </c>
      <c r="AO1515" s="3" t="str">
        <f aca="false">TEXT(AM1515,"mmmm")</f>
        <v>March</v>
      </c>
    </row>
    <row r="1516" customFormat="false" ht="12.75" hidden="true" customHeight="false" outlineLevel="0" collapsed="false">
      <c r="A1516" s="3" t="n">
        <v>1515</v>
      </c>
      <c r="B1516" s="4" t="n">
        <v>59235</v>
      </c>
      <c r="C1516" s="4" t="n">
        <v>1037</v>
      </c>
      <c r="E1516" s="4" t="n">
        <v>1</v>
      </c>
      <c r="F1516" s="4" t="n">
        <v>0</v>
      </c>
      <c r="G1516" s="4" t="n">
        <v>4</v>
      </c>
      <c r="H1516" s="4" t="n">
        <v>448</v>
      </c>
      <c r="I1516" s="4" t="n">
        <v>40</v>
      </c>
      <c r="J1516" s="4" t="n">
        <v>469</v>
      </c>
      <c r="K1516" s="4" t="n">
        <v>80</v>
      </c>
      <c r="L1516" s="4" t="n">
        <v>0</v>
      </c>
      <c r="M1516" s="4" t="n">
        <v>91</v>
      </c>
      <c r="N1516" s="4" t="n">
        <v>3</v>
      </c>
      <c r="O1516" s="4" t="n">
        <v>11</v>
      </c>
      <c r="P1516" s="4" t="n">
        <v>2</v>
      </c>
      <c r="Q1516" s="4" t="n">
        <v>12</v>
      </c>
      <c r="R1516" s="4" t="n">
        <v>7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53</v>
      </c>
      <c r="AA1516" s="4" t="str">
        <f aca="false">IF(AND(Z1516 &lt; 36, Z1516&gt;23), "24-35",
IF(AND(Z1516 &lt; 51, Z1516&gt;35), "36-50",
IF(AND(Z1516 &lt; 66, Z1516&gt;50), "51-65",
IF(Z1516&gt;65, "66+", "?"))))</f>
        <v>51-65</v>
      </c>
      <c r="AB1516" s="4" t="n">
        <v>2692</v>
      </c>
      <c r="AC1516" s="4" t="n">
        <v>0</v>
      </c>
      <c r="AD1516" s="4" t="n">
        <v>0</v>
      </c>
      <c r="AE1516" s="4" t="n">
        <v>1</v>
      </c>
      <c r="AF1516" s="4" t="n">
        <v>0</v>
      </c>
      <c r="AG1516" s="4" t="n">
        <v>0</v>
      </c>
      <c r="AH1516" s="4" t="n">
        <v>0</v>
      </c>
      <c r="AI1516" s="4" t="n">
        <v>0</v>
      </c>
      <c r="AJ1516" s="4" t="n">
        <v>1</v>
      </c>
      <c r="AK1516" s="4" t="n">
        <v>0</v>
      </c>
      <c r="AL1516" s="4" t="n">
        <v>946</v>
      </c>
      <c r="AM1516" s="5" t="n">
        <v>42157</v>
      </c>
      <c r="AN1516" s="3" t="n">
        <f aca="false">MONTH(AM1516)</f>
        <v>6</v>
      </c>
      <c r="AO1516" s="3" t="str">
        <f aca="false">TEXT(AM1516,"mmmm")</f>
        <v>June</v>
      </c>
    </row>
    <row r="1517" customFormat="false" ht="12.75" hidden="true" customHeight="false" outlineLevel="0" collapsed="false">
      <c r="A1517" s="3" t="n">
        <v>1516</v>
      </c>
      <c r="B1517" s="4" t="n">
        <v>31928</v>
      </c>
      <c r="C1517" s="4" t="n">
        <v>67</v>
      </c>
      <c r="E1517" s="4" t="n">
        <v>1</v>
      </c>
      <c r="F1517" s="4" t="n">
        <v>0</v>
      </c>
      <c r="G1517" s="4" t="n">
        <v>5</v>
      </c>
      <c r="H1517" s="4" t="n">
        <v>33</v>
      </c>
      <c r="I1517" s="4" t="n">
        <v>4</v>
      </c>
      <c r="J1517" s="4" t="n">
        <v>24</v>
      </c>
      <c r="K1517" s="4" t="n">
        <v>4</v>
      </c>
      <c r="L1517" s="4" t="n">
        <v>2</v>
      </c>
      <c r="M1517" s="4" t="n">
        <v>5</v>
      </c>
      <c r="N1517" s="4" t="n">
        <v>2</v>
      </c>
      <c r="O1517" s="4" t="n">
        <v>3</v>
      </c>
      <c r="P1517" s="4" t="n">
        <v>0</v>
      </c>
      <c r="Q1517" s="4" t="n">
        <v>4</v>
      </c>
      <c r="R1517" s="4" t="n">
        <v>7</v>
      </c>
      <c r="S1517" s="4" t="n">
        <v>0</v>
      </c>
      <c r="T1517" s="4" t="n">
        <v>0</v>
      </c>
      <c r="U1517" s="4" t="n">
        <v>0</v>
      </c>
      <c r="V1517" s="4" t="n">
        <v>0</v>
      </c>
      <c r="W1517" s="4" t="n">
        <v>0</v>
      </c>
      <c r="X1517" s="4" t="n">
        <v>0</v>
      </c>
      <c r="Y1517" s="4" t="n">
        <v>0</v>
      </c>
      <c r="Z1517" s="4" t="n">
        <v>31</v>
      </c>
      <c r="AA1517" s="4" t="str">
        <f aca="false">IF(AND(Z1517 &lt; 36, Z1517&gt;23), "24-35",
IF(AND(Z1517 &lt; 51, Z1517&gt;35), "36-50",
IF(AND(Z1517 &lt; 66, Z1517&gt;50), "51-65",
IF(Z1517&gt;65, "66+", "?"))))</f>
        <v>24-35</v>
      </c>
      <c r="AB1517" s="4" t="n">
        <v>2252</v>
      </c>
      <c r="AC1517" s="4" t="n">
        <v>0</v>
      </c>
      <c r="AD1517" s="4" t="n">
        <v>0</v>
      </c>
      <c r="AE1517" s="4" t="n">
        <v>0</v>
      </c>
      <c r="AF1517" s="4" t="n">
        <v>1</v>
      </c>
      <c r="AG1517" s="4" t="n">
        <v>0</v>
      </c>
      <c r="AH1517" s="4" t="n">
        <v>0</v>
      </c>
      <c r="AI1517" s="4" t="n">
        <v>1</v>
      </c>
      <c r="AJ1517" s="4" t="n">
        <v>0</v>
      </c>
      <c r="AK1517" s="4" t="n">
        <v>0</v>
      </c>
      <c r="AL1517" s="4" t="n">
        <v>62</v>
      </c>
      <c r="AM1517" s="5" t="n">
        <v>42597</v>
      </c>
      <c r="AN1517" s="3" t="n">
        <f aca="false">MONTH(AM1517)</f>
        <v>8</v>
      </c>
      <c r="AO1517" s="3" t="str">
        <f aca="false">TEXT(AM1517,"mmmm")</f>
        <v>August</v>
      </c>
    </row>
    <row r="1518" customFormat="false" ht="12.75" hidden="true" customHeight="false" outlineLevel="0" collapsed="false">
      <c r="A1518" s="3" t="n">
        <v>1517</v>
      </c>
      <c r="B1518" s="4" t="n">
        <v>74881</v>
      </c>
      <c r="C1518" s="4" t="n">
        <v>910</v>
      </c>
      <c r="E1518" s="4" t="n">
        <v>1</v>
      </c>
      <c r="F1518" s="4" t="n">
        <v>1</v>
      </c>
      <c r="G1518" s="4" t="n">
        <v>48</v>
      </c>
      <c r="H1518" s="4" t="n">
        <v>505</v>
      </c>
      <c r="I1518" s="4" t="n">
        <v>72</v>
      </c>
      <c r="J1518" s="4" t="n">
        <v>270</v>
      </c>
      <c r="K1518" s="4" t="n">
        <v>36</v>
      </c>
      <c r="L1518" s="4" t="n">
        <v>27</v>
      </c>
      <c r="M1518" s="4" t="n">
        <v>54</v>
      </c>
      <c r="N1518" s="4" t="n">
        <v>4</v>
      </c>
      <c r="O1518" s="4" t="n">
        <v>9</v>
      </c>
      <c r="P1518" s="4" t="n">
        <v>2</v>
      </c>
      <c r="Q1518" s="4" t="n">
        <v>12</v>
      </c>
      <c r="R1518" s="4" t="n">
        <v>5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59</v>
      </c>
      <c r="AA1518" s="4" t="str">
        <f aca="false">IF(AND(Z1518 &lt; 36, Z1518&gt;23), "24-35",
IF(AND(Z1518 &lt; 51, Z1518&gt;35), "36-50",
IF(AND(Z1518 &lt; 66, Z1518&gt;50), "51-65",
IF(Z1518&gt;65, "66+", "?"))))</f>
        <v>51-65</v>
      </c>
      <c r="AB1518" s="4" t="n">
        <v>2637</v>
      </c>
      <c r="AC1518" s="4" t="n">
        <v>0</v>
      </c>
      <c r="AD1518" s="4" t="n">
        <v>0</v>
      </c>
      <c r="AE1518" s="4" t="n">
        <v>0</v>
      </c>
      <c r="AF1518" s="4" t="n">
        <v>1</v>
      </c>
      <c r="AG1518" s="4" t="n">
        <v>0</v>
      </c>
      <c r="AH1518" s="4" t="n">
        <v>0</v>
      </c>
      <c r="AI1518" s="4" t="n">
        <v>0</v>
      </c>
      <c r="AJ1518" s="4" t="n">
        <v>1</v>
      </c>
      <c r="AK1518" s="4" t="n">
        <v>0</v>
      </c>
      <c r="AL1518" s="4" t="n">
        <v>856</v>
      </c>
      <c r="AM1518" s="5" t="n">
        <v>42212</v>
      </c>
      <c r="AN1518" s="3" t="n">
        <f aca="false">MONTH(AM1518)</f>
        <v>7</v>
      </c>
      <c r="AO1518" s="3" t="str">
        <f aca="false">TEXT(AM1518,"mmmm")</f>
        <v>July</v>
      </c>
    </row>
    <row r="1519" customFormat="false" ht="12.75" hidden="true" customHeight="false" outlineLevel="0" collapsed="false">
      <c r="A1519" s="3" t="n">
        <v>1518</v>
      </c>
      <c r="B1519" s="4" t="n">
        <v>65819</v>
      </c>
      <c r="C1519" s="4" t="n">
        <v>1320</v>
      </c>
      <c r="E1519" s="4" t="n">
        <v>0</v>
      </c>
      <c r="F1519" s="4" t="n">
        <v>0</v>
      </c>
      <c r="G1519" s="4" t="n">
        <v>99</v>
      </c>
      <c r="H1519" s="4" t="n">
        <v>267</v>
      </c>
      <c r="I1519" s="4" t="n">
        <v>38</v>
      </c>
      <c r="J1519" s="4" t="n">
        <v>701</v>
      </c>
      <c r="K1519" s="4" t="n">
        <v>149</v>
      </c>
      <c r="L1519" s="4" t="n">
        <v>165</v>
      </c>
      <c r="M1519" s="4" t="n">
        <v>63</v>
      </c>
      <c r="N1519" s="4" t="n">
        <v>1</v>
      </c>
      <c r="O1519" s="4" t="n">
        <v>5</v>
      </c>
      <c r="P1519" s="4" t="n">
        <v>4</v>
      </c>
      <c r="Q1519" s="4" t="n">
        <v>10</v>
      </c>
      <c r="R1519" s="4" t="n">
        <v>3</v>
      </c>
      <c r="S1519" s="4" t="n">
        <v>0</v>
      </c>
      <c r="T1519" s="4" t="n">
        <v>0</v>
      </c>
      <c r="U1519" s="4" t="n">
        <v>0</v>
      </c>
      <c r="V1519" s="4" t="n">
        <v>0</v>
      </c>
      <c r="W1519" s="4" t="n">
        <v>0</v>
      </c>
      <c r="X1519" s="4" t="n">
        <v>0</v>
      </c>
      <c r="Y1519" s="4" t="n">
        <v>0</v>
      </c>
      <c r="Z1519" s="4" t="n">
        <v>42</v>
      </c>
      <c r="AA1519" s="4" t="str">
        <f aca="false">IF(AND(Z1519 &lt; 36, Z1519&gt;23), "24-35",
IF(AND(Z1519 &lt; 51, Z1519&gt;35), "36-50",
IF(AND(Z1519 &lt; 66, Z1519&gt;50), "51-65",
IF(Z1519&gt;65, "66+", "?"))))</f>
        <v>36-50</v>
      </c>
      <c r="AB1519" s="4" t="n">
        <v>2736</v>
      </c>
      <c r="AC1519" s="4" t="n">
        <v>0</v>
      </c>
      <c r="AD1519" s="4" t="n">
        <v>1</v>
      </c>
      <c r="AE1519" s="4" t="n">
        <v>0</v>
      </c>
      <c r="AF1519" s="4" t="n">
        <v>0</v>
      </c>
      <c r="AG1519" s="4" t="n">
        <v>0</v>
      </c>
      <c r="AH1519" s="4" t="n">
        <v>0</v>
      </c>
      <c r="AI1519" s="4" t="n">
        <v>1</v>
      </c>
      <c r="AJ1519" s="4" t="n">
        <v>0</v>
      </c>
      <c r="AK1519" s="4" t="n">
        <v>0</v>
      </c>
      <c r="AL1519" s="4" t="n">
        <v>1257</v>
      </c>
      <c r="AM1519" s="5" t="n">
        <v>42113</v>
      </c>
      <c r="AN1519" s="3" t="n">
        <f aca="false">MONTH(AM1519)</f>
        <v>4</v>
      </c>
      <c r="AO1519" s="3" t="str">
        <f aca="false">TEXT(AM1519,"mmmm")</f>
        <v>April</v>
      </c>
    </row>
    <row r="1520" customFormat="false" ht="12.75" hidden="true" customHeight="false" outlineLevel="0" collapsed="false">
      <c r="A1520" s="3" t="n">
        <v>1519</v>
      </c>
      <c r="B1520" s="4" t="n">
        <v>51411</v>
      </c>
      <c r="C1520" s="4" t="n">
        <v>17</v>
      </c>
      <c r="E1520" s="4" t="n">
        <v>1</v>
      </c>
      <c r="F1520" s="4" t="n">
        <v>2</v>
      </c>
      <c r="G1520" s="4" t="n">
        <v>81</v>
      </c>
      <c r="H1520" s="4" t="n">
        <v>14</v>
      </c>
      <c r="I1520" s="4" t="n">
        <v>0</v>
      </c>
      <c r="J1520" s="4" t="n">
        <v>3</v>
      </c>
      <c r="K1520" s="4" t="n">
        <v>0</v>
      </c>
      <c r="L1520" s="4" t="n">
        <v>0</v>
      </c>
      <c r="M1520" s="4" t="n">
        <v>1</v>
      </c>
      <c r="N1520" s="4" t="n">
        <v>1</v>
      </c>
      <c r="O1520" s="4" t="n">
        <v>0</v>
      </c>
      <c r="P1520" s="4" t="n">
        <v>0</v>
      </c>
      <c r="Q1520" s="4" t="n">
        <v>3</v>
      </c>
      <c r="R1520" s="4" t="n">
        <v>5</v>
      </c>
      <c r="S1520" s="4" t="n">
        <v>0</v>
      </c>
      <c r="T1520" s="4" t="n">
        <v>0</v>
      </c>
      <c r="U1520" s="4" t="n">
        <v>0</v>
      </c>
      <c r="V1520" s="4" t="n">
        <v>0</v>
      </c>
      <c r="W1520" s="4" t="n">
        <v>0</v>
      </c>
      <c r="X1520" s="4" t="n">
        <v>0</v>
      </c>
      <c r="Y1520" s="4" t="n">
        <v>0</v>
      </c>
      <c r="Z1520" s="4" t="n">
        <v>67</v>
      </c>
      <c r="AA1520" s="4" t="str">
        <f aca="false">IF(AND(Z1520 &lt; 36, Z1520&gt;23), "24-35",
IF(AND(Z1520 &lt; 51, Z1520&gt;35), "36-50",
IF(AND(Z1520 &lt; 66, Z1520&gt;50), "51-65",
IF(Z1520&gt;65, "66+", "?"))))</f>
        <v>66+</v>
      </c>
      <c r="AB1520" s="4" t="n">
        <v>2558</v>
      </c>
      <c r="AC1520" s="4" t="n">
        <v>0</v>
      </c>
      <c r="AD1520" s="4" t="n">
        <v>0</v>
      </c>
      <c r="AE1520" s="4" t="n">
        <v>1</v>
      </c>
      <c r="AF1520" s="4" t="n">
        <v>0</v>
      </c>
      <c r="AG1520" s="4" t="n">
        <v>0</v>
      </c>
      <c r="AH1520" s="4" t="n">
        <v>0</v>
      </c>
      <c r="AI1520" s="4" t="n">
        <v>0</v>
      </c>
      <c r="AJ1520" s="4" t="n">
        <v>0</v>
      </c>
      <c r="AK1520" s="4" t="n">
        <v>1</v>
      </c>
      <c r="AL1520" s="4" t="n">
        <v>16</v>
      </c>
      <c r="AM1520" s="5" t="n">
        <v>42291</v>
      </c>
      <c r="AN1520" s="3" t="n">
        <f aca="false">MONTH(AM1520)</f>
        <v>10</v>
      </c>
      <c r="AO1520" s="3" t="str">
        <f aca="false">TEXT(AM1520,"mmmm")</f>
        <v>October</v>
      </c>
    </row>
    <row r="1521" customFormat="false" ht="12.75" hidden="true" customHeight="false" outlineLevel="0" collapsed="false">
      <c r="A1521" s="3" t="n">
        <v>1520</v>
      </c>
      <c r="B1521" s="4" t="n">
        <v>51983</v>
      </c>
      <c r="C1521" s="4" t="n">
        <v>763</v>
      </c>
      <c r="E1521" s="4" t="n">
        <v>0</v>
      </c>
      <c r="F1521" s="4" t="n">
        <v>1</v>
      </c>
      <c r="G1521" s="4" t="n">
        <v>95</v>
      </c>
      <c r="H1521" s="4" t="n">
        <v>631</v>
      </c>
      <c r="I1521" s="4" t="n">
        <v>0</v>
      </c>
      <c r="J1521" s="4" t="n">
        <v>115</v>
      </c>
      <c r="K1521" s="4" t="n">
        <v>10</v>
      </c>
      <c r="L1521" s="4" t="n">
        <v>7</v>
      </c>
      <c r="M1521" s="4" t="n">
        <v>30</v>
      </c>
      <c r="N1521" s="4" t="n">
        <v>3</v>
      </c>
      <c r="O1521" s="4" t="n">
        <v>9</v>
      </c>
      <c r="P1521" s="4" t="n">
        <v>2</v>
      </c>
      <c r="Q1521" s="4" t="n">
        <v>10</v>
      </c>
      <c r="R1521" s="4" t="n">
        <v>7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56</v>
      </c>
      <c r="AA1521" s="4" t="str">
        <f aca="false">IF(AND(Z1521 &lt; 36, Z1521&gt;23), "24-35",
IF(AND(Z1521 &lt; 51, Z1521&gt;35), "36-50",
IF(AND(Z1521 &lt; 66, Z1521&gt;50), "51-65",
IF(Z1521&gt;65, "66+", "?"))))</f>
        <v>51-65</v>
      </c>
      <c r="AB1521" s="4" t="n">
        <v>2826</v>
      </c>
      <c r="AC1521" s="4" t="n">
        <v>1</v>
      </c>
      <c r="AD1521" s="4" t="n">
        <v>0</v>
      </c>
      <c r="AE1521" s="4" t="n">
        <v>0</v>
      </c>
      <c r="AF1521" s="4" t="n">
        <v>0</v>
      </c>
      <c r="AG1521" s="4" t="n">
        <v>0</v>
      </c>
      <c r="AH1521" s="4" t="n">
        <v>0</v>
      </c>
      <c r="AI1521" s="4" t="n">
        <v>1</v>
      </c>
      <c r="AJ1521" s="4" t="n">
        <v>0</v>
      </c>
      <c r="AK1521" s="4" t="n">
        <v>0</v>
      </c>
      <c r="AL1521" s="4" t="n">
        <v>733</v>
      </c>
      <c r="AM1521" s="5" t="n">
        <v>42023</v>
      </c>
      <c r="AN1521" s="3" t="n">
        <f aca="false">MONTH(AM1521)</f>
        <v>1</v>
      </c>
      <c r="AO1521" s="3" t="str">
        <f aca="false">TEXT(AM1521,"mmmm")</f>
        <v>January</v>
      </c>
    </row>
    <row r="1522" customFormat="false" ht="12.75" hidden="true" customHeight="false" outlineLevel="0" collapsed="false">
      <c r="A1522" s="3" t="n">
        <v>1521</v>
      </c>
      <c r="B1522" s="4" t="n">
        <v>42386</v>
      </c>
      <c r="C1522" s="4" t="n">
        <v>89</v>
      </c>
      <c r="E1522" s="4" t="n">
        <v>1</v>
      </c>
      <c r="F1522" s="4" t="n">
        <v>0</v>
      </c>
      <c r="G1522" s="4" t="n">
        <v>43</v>
      </c>
      <c r="H1522" s="4" t="n">
        <v>65</v>
      </c>
      <c r="I1522" s="4" t="n">
        <v>4</v>
      </c>
      <c r="J1522" s="4" t="n">
        <v>16</v>
      </c>
      <c r="K1522" s="4" t="n">
        <v>0</v>
      </c>
      <c r="L1522" s="4" t="n">
        <v>4</v>
      </c>
      <c r="M1522" s="4" t="n">
        <v>11</v>
      </c>
      <c r="N1522" s="4" t="n">
        <v>1</v>
      </c>
      <c r="O1522" s="4" t="n">
        <v>3</v>
      </c>
      <c r="P1522" s="4" t="n">
        <v>0</v>
      </c>
      <c r="Q1522" s="4" t="n">
        <v>3</v>
      </c>
      <c r="R1522" s="4" t="n">
        <v>8</v>
      </c>
      <c r="S1522" s="4" t="n">
        <v>0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0</v>
      </c>
      <c r="Y1522" s="4" t="n">
        <v>0</v>
      </c>
      <c r="Z1522" s="4" t="n">
        <v>34</v>
      </c>
      <c r="AA1522" s="4" t="str">
        <f aca="false">IF(AND(Z1522 &lt; 36, Z1522&gt;23), "24-35",
IF(AND(Z1522 &lt; 51, Z1522&gt;35), "36-50",
IF(AND(Z1522 &lt; 66, Z1522&gt;50), "51-65",
IF(Z1522&gt;65, "66+", "?"))))</f>
        <v>24-35</v>
      </c>
      <c r="AB1522" s="4" t="n">
        <v>2691</v>
      </c>
      <c r="AC1522" s="4" t="n">
        <v>0</v>
      </c>
      <c r="AD1522" s="4" t="n">
        <v>0</v>
      </c>
      <c r="AE1522" s="4" t="n">
        <v>0</v>
      </c>
      <c r="AF1522" s="4" t="n">
        <v>1</v>
      </c>
      <c r="AG1522" s="4" t="n">
        <v>0</v>
      </c>
      <c r="AH1522" s="4" t="n">
        <v>0</v>
      </c>
      <c r="AI1522" s="4" t="n">
        <v>0</v>
      </c>
      <c r="AJ1522" s="4" t="n">
        <v>1</v>
      </c>
      <c r="AK1522" s="4" t="n">
        <v>0</v>
      </c>
      <c r="AL1522" s="4" t="n">
        <v>78</v>
      </c>
      <c r="AM1522" s="5" t="n">
        <v>42158</v>
      </c>
      <c r="AN1522" s="3" t="n">
        <f aca="false">MONTH(AM1522)</f>
        <v>6</v>
      </c>
      <c r="AO1522" s="3" t="str">
        <f aca="false">TEXT(AM1522,"mmmm")</f>
        <v>June</v>
      </c>
    </row>
    <row r="1523" customFormat="false" ht="12.75" hidden="true" customHeight="false" outlineLevel="0" collapsed="false">
      <c r="A1523" s="3" t="n">
        <v>1522</v>
      </c>
      <c r="B1523" s="4" t="n">
        <v>30390</v>
      </c>
      <c r="C1523" s="4" t="n">
        <v>60</v>
      </c>
      <c r="E1523" s="4" t="n">
        <v>0</v>
      </c>
      <c r="F1523" s="4" t="n">
        <v>0</v>
      </c>
      <c r="G1523" s="4" t="n">
        <v>5</v>
      </c>
      <c r="H1523" s="4" t="n">
        <v>10</v>
      </c>
      <c r="I1523" s="4" t="n">
        <v>12</v>
      </c>
      <c r="J1523" s="4" t="n">
        <v>12</v>
      </c>
      <c r="K1523" s="4" t="n">
        <v>25</v>
      </c>
      <c r="L1523" s="4" t="n">
        <v>1</v>
      </c>
      <c r="M1523" s="4" t="n">
        <v>20</v>
      </c>
      <c r="N1523" s="4" t="n">
        <v>1</v>
      </c>
      <c r="O1523" s="4" t="n">
        <v>2</v>
      </c>
      <c r="P1523" s="4" t="n">
        <v>0</v>
      </c>
      <c r="Q1523" s="4" t="n">
        <v>3</v>
      </c>
      <c r="R1523" s="4" t="n">
        <v>6</v>
      </c>
      <c r="S1523" s="4" t="n">
        <v>0</v>
      </c>
      <c r="T1523" s="4" t="n">
        <v>0</v>
      </c>
      <c r="U1523" s="4" t="n">
        <v>0</v>
      </c>
      <c r="V1523" s="4" t="n">
        <v>0</v>
      </c>
      <c r="W1523" s="4" t="n">
        <v>0</v>
      </c>
      <c r="X1523" s="4" t="n">
        <v>0</v>
      </c>
      <c r="Y1523" s="4" t="n">
        <v>0</v>
      </c>
      <c r="Z1523" s="4" t="n">
        <v>33</v>
      </c>
      <c r="AA1523" s="4" t="str">
        <f aca="false">IF(AND(Z1523 &lt; 36, Z1523&gt;23), "24-35",
IF(AND(Z1523 &lt; 51, Z1523&gt;35), "36-50",
IF(AND(Z1523 &lt; 66, Z1523&gt;50), "51-65",
IF(Z1523&gt;65, "66+", "?"))))</f>
        <v>24-35</v>
      </c>
      <c r="AB1523" s="4" t="n">
        <v>2459</v>
      </c>
      <c r="AC1523" s="4" t="n">
        <v>0</v>
      </c>
      <c r="AD1523" s="4" t="n">
        <v>1</v>
      </c>
      <c r="AE1523" s="4" t="n">
        <v>0</v>
      </c>
      <c r="AF1523" s="4" t="n">
        <v>0</v>
      </c>
      <c r="AG1523" s="4" t="n">
        <v>0</v>
      </c>
      <c r="AH1523" s="4" t="n">
        <v>1</v>
      </c>
      <c r="AI1523" s="4" t="n">
        <v>0</v>
      </c>
      <c r="AJ1523" s="4" t="n">
        <v>0</v>
      </c>
      <c r="AK1523" s="4" t="n">
        <v>0</v>
      </c>
      <c r="AL1523" s="4" t="n">
        <v>40</v>
      </c>
      <c r="AM1523" s="5" t="n">
        <v>42390</v>
      </c>
      <c r="AN1523" s="3" t="n">
        <f aca="false">MONTH(AM1523)</f>
        <v>1</v>
      </c>
      <c r="AO1523" s="3" t="str">
        <f aca="false">TEXT(AM1523,"mmmm")</f>
        <v>January</v>
      </c>
    </row>
    <row r="1524" customFormat="false" ht="12.75" hidden="false" customHeight="false" outlineLevel="0" collapsed="false">
      <c r="A1524" s="3" t="n">
        <v>1523</v>
      </c>
      <c r="B1524" s="4" t="n">
        <v>53367</v>
      </c>
      <c r="C1524" s="4" t="n">
        <v>389</v>
      </c>
      <c r="D1524" s="4" t="n">
        <f aca="false">C1524*100/B1524</f>
        <v>0.728914872486743</v>
      </c>
      <c r="E1524" s="4" t="n">
        <v>1</v>
      </c>
      <c r="F1524" s="4" t="n">
        <v>1</v>
      </c>
      <c r="G1524" s="4" t="n">
        <v>2</v>
      </c>
      <c r="H1524" s="4" t="n">
        <v>229</v>
      </c>
      <c r="I1524" s="4" t="n">
        <v>7</v>
      </c>
      <c r="J1524" s="4" t="n">
        <v>140</v>
      </c>
      <c r="K1524" s="4" t="n">
        <v>10</v>
      </c>
      <c r="L1524" s="4" t="n">
        <v>3</v>
      </c>
      <c r="M1524" s="4" t="n">
        <v>11</v>
      </c>
      <c r="N1524" s="4" t="n">
        <v>7</v>
      </c>
      <c r="O1524" s="4" t="n">
        <v>5</v>
      </c>
      <c r="P1524" s="4" t="n">
        <v>1</v>
      </c>
      <c r="Q1524" s="4" t="n">
        <v>8</v>
      </c>
      <c r="R1524" s="4" t="n">
        <v>7</v>
      </c>
      <c r="S1524" s="4" t="n">
        <v>0</v>
      </c>
      <c r="T1524" s="4" t="n">
        <v>0</v>
      </c>
      <c r="U1524" s="4" t="n">
        <v>0</v>
      </c>
      <c r="V1524" s="4" t="n">
        <v>0</v>
      </c>
      <c r="W1524" s="4" t="n">
        <v>0</v>
      </c>
      <c r="X1524" s="4" t="n">
        <v>0</v>
      </c>
      <c r="Y1524" s="4" t="n">
        <v>1</v>
      </c>
      <c r="Z1524" s="4" t="n">
        <v>46</v>
      </c>
      <c r="AA1524" s="4" t="str">
        <f aca="false">IF(AND(Z1524 &lt; 36, Z1524&gt;23), "24-35",
IF(AND(Z1524 &lt; 51, Z1524&gt;35), "36-50",
IF(AND(Z1524 &lt; 66, Z1524&gt;50), "51-65",
IF(Z1524&gt;65, "66+", "?"))))</f>
        <v>36-50</v>
      </c>
      <c r="AB1524" s="4" t="n">
        <v>2461</v>
      </c>
      <c r="AC1524" s="4" t="n">
        <v>1</v>
      </c>
      <c r="AD1524" s="4" t="n">
        <v>0</v>
      </c>
      <c r="AE1524" s="4" t="n">
        <v>0</v>
      </c>
      <c r="AF1524" s="4" t="n">
        <v>0</v>
      </c>
      <c r="AG1524" s="4" t="n">
        <v>0</v>
      </c>
      <c r="AH1524" s="4" t="n">
        <v>0</v>
      </c>
      <c r="AI1524" s="4" t="n">
        <v>0</v>
      </c>
      <c r="AJ1524" s="4" t="n">
        <v>1</v>
      </c>
      <c r="AK1524" s="4" t="n">
        <v>0</v>
      </c>
      <c r="AL1524" s="4" t="n">
        <v>378</v>
      </c>
      <c r="AM1524" s="5" t="n">
        <v>42388</v>
      </c>
      <c r="AN1524" s="3" t="n">
        <f aca="false">MONTH(AM1524)</f>
        <v>1</v>
      </c>
      <c r="AO1524" s="3" t="str">
        <f aca="false">TEXT(AM1524,"mmmm")</f>
        <v>January</v>
      </c>
    </row>
    <row r="1525" customFormat="false" ht="12.75" hidden="true" customHeight="false" outlineLevel="0" collapsed="false">
      <c r="A1525" s="3" t="n">
        <v>1524</v>
      </c>
      <c r="B1525" s="4" t="n">
        <v>66033</v>
      </c>
      <c r="C1525" s="4" t="n">
        <v>612</v>
      </c>
      <c r="E1525" s="4" t="n">
        <v>0</v>
      </c>
      <c r="F1525" s="4" t="n">
        <v>1</v>
      </c>
      <c r="G1525" s="4" t="n">
        <v>76</v>
      </c>
      <c r="H1525" s="4" t="n">
        <v>293</v>
      </c>
      <c r="I1525" s="4" t="n">
        <v>35</v>
      </c>
      <c r="J1525" s="4" t="n">
        <v>179</v>
      </c>
      <c r="K1525" s="4" t="n">
        <v>46</v>
      </c>
      <c r="L1525" s="4" t="n">
        <v>59</v>
      </c>
      <c r="M1525" s="4" t="n">
        <v>65</v>
      </c>
      <c r="N1525" s="4" t="n">
        <v>2</v>
      </c>
      <c r="O1525" s="4" t="n">
        <v>8</v>
      </c>
      <c r="P1525" s="4" t="n">
        <v>3</v>
      </c>
      <c r="Q1525" s="4" t="n">
        <v>7</v>
      </c>
      <c r="R1525" s="4" t="n">
        <v>7</v>
      </c>
      <c r="S1525" s="4" t="n">
        <v>0</v>
      </c>
      <c r="T1525" s="4" t="n">
        <v>0</v>
      </c>
      <c r="U1525" s="4" t="n">
        <v>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63</v>
      </c>
      <c r="AA1525" s="4" t="str">
        <f aca="false">IF(AND(Z1525 &lt; 36, Z1525&gt;23), "24-35",
IF(AND(Z1525 &lt; 51, Z1525&gt;35), "36-50",
IF(AND(Z1525 &lt; 66, Z1525&gt;50), "51-65",
IF(Z1525&gt;65, "66+", "?"))))</f>
        <v>51-65</v>
      </c>
      <c r="AB1525" s="4" t="n">
        <v>2684</v>
      </c>
      <c r="AC1525" s="4" t="n">
        <v>0</v>
      </c>
      <c r="AD1525" s="4" t="n">
        <v>0</v>
      </c>
      <c r="AE1525" s="4" t="n">
        <v>0</v>
      </c>
      <c r="AF1525" s="4" t="n">
        <v>0</v>
      </c>
      <c r="AG1525" s="4" t="n">
        <v>1</v>
      </c>
      <c r="AH1525" s="4" t="n">
        <v>0</v>
      </c>
      <c r="AI1525" s="4" t="n">
        <v>1</v>
      </c>
      <c r="AJ1525" s="4" t="n">
        <v>0</v>
      </c>
      <c r="AK1525" s="4" t="n">
        <v>0</v>
      </c>
      <c r="AL1525" s="4" t="n">
        <v>547</v>
      </c>
      <c r="AM1525" s="5" t="n">
        <v>42165</v>
      </c>
      <c r="AN1525" s="3" t="n">
        <f aca="false">MONTH(AM1525)</f>
        <v>6</v>
      </c>
      <c r="AO1525" s="3" t="str">
        <f aca="false">TEXT(AM1525,"mmmm")</f>
        <v>June</v>
      </c>
    </row>
    <row r="1526" customFormat="false" ht="12.75" hidden="true" customHeight="false" outlineLevel="0" collapsed="false">
      <c r="A1526" s="3" t="n">
        <v>1525</v>
      </c>
      <c r="B1526" s="4" t="n">
        <v>37284</v>
      </c>
      <c r="C1526" s="4" t="n">
        <v>17</v>
      </c>
      <c r="E1526" s="4" t="n">
        <v>1</v>
      </c>
      <c r="F1526" s="4" t="n">
        <v>1</v>
      </c>
      <c r="G1526" s="4" t="n">
        <v>46</v>
      </c>
      <c r="H1526" s="4" t="n">
        <v>11</v>
      </c>
      <c r="I1526" s="4" t="n">
        <v>1</v>
      </c>
      <c r="J1526" s="4" t="n">
        <v>2</v>
      </c>
      <c r="K1526" s="4" t="n">
        <v>2</v>
      </c>
      <c r="L1526" s="4" t="n">
        <v>1</v>
      </c>
      <c r="M1526" s="4" t="n">
        <v>6</v>
      </c>
      <c r="N1526" s="4" t="n">
        <v>1</v>
      </c>
      <c r="O1526" s="4" t="n">
        <v>0</v>
      </c>
      <c r="P1526" s="4" t="n">
        <v>0</v>
      </c>
      <c r="Q1526" s="4" t="n">
        <v>3</v>
      </c>
      <c r="R1526" s="4" t="n">
        <v>6</v>
      </c>
      <c r="S1526" s="4" t="n">
        <v>0</v>
      </c>
      <c r="T1526" s="4" t="n">
        <v>0</v>
      </c>
      <c r="U1526" s="4" t="n">
        <v>0</v>
      </c>
      <c r="V1526" s="4" t="n">
        <v>0</v>
      </c>
      <c r="W1526" s="4" t="n">
        <v>0</v>
      </c>
      <c r="X1526" s="4" t="n">
        <v>0</v>
      </c>
      <c r="Y1526" s="4" t="n">
        <v>0</v>
      </c>
      <c r="Z1526" s="4" t="n">
        <v>45</v>
      </c>
      <c r="AA1526" s="4" t="str">
        <f aca="false">IF(AND(Z1526 &lt; 36, Z1526&gt;23), "24-35",
IF(AND(Z1526 &lt; 51, Z1526&gt;35), "36-50",
IF(AND(Z1526 &lt; 66, Z1526&gt;50), "51-65",
IF(Z1526&gt;65, "66+", "?"))))</f>
        <v>36-50</v>
      </c>
      <c r="AB1526" s="4" t="n">
        <v>2616</v>
      </c>
      <c r="AC1526" s="4" t="n">
        <v>0</v>
      </c>
      <c r="AD1526" s="4" t="n">
        <v>1</v>
      </c>
      <c r="AE1526" s="4" t="n">
        <v>0</v>
      </c>
      <c r="AF1526" s="4" t="n">
        <v>0</v>
      </c>
      <c r="AG1526" s="4" t="n">
        <v>0</v>
      </c>
      <c r="AH1526" s="4" t="n">
        <v>1</v>
      </c>
      <c r="AI1526" s="4" t="n">
        <v>0</v>
      </c>
      <c r="AJ1526" s="4" t="n">
        <v>0</v>
      </c>
      <c r="AK1526" s="4" t="n">
        <v>0</v>
      </c>
      <c r="AL1526" s="4" t="n">
        <v>11</v>
      </c>
      <c r="AM1526" s="5" t="n">
        <v>42233</v>
      </c>
      <c r="AN1526" s="3" t="n">
        <f aca="false">MONTH(AM1526)</f>
        <v>8</v>
      </c>
      <c r="AO1526" s="3" t="str">
        <f aca="false">TEXT(AM1526,"mmmm")</f>
        <v>August</v>
      </c>
    </row>
    <row r="1527" customFormat="false" ht="12.75" hidden="true" customHeight="false" outlineLevel="0" collapsed="false">
      <c r="A1527" s="3" t="n">
        <v>1526</v>
      </c>
      <c r="B1527" s="4" t="n">
        <v>57530</v>
      </c>
      <c r="C1527" s="4" t="n">
        <v>91</v>
      </c>
      <c r="E1527" s="4" t="n">
        <v>0</v>
      </c>
      <c r="F1527" s="4" t="n">
        <v>1</v>
      </c>
      <c r="G1527" s="4" t="n">
        <v>68</v>
      </c>
      <c r="H1527" s="4" t="n">
        <v>50</v>
      </c>
      <c r="I1527" s="4" t="n">
        <v>1</v>
      </c>
      <c r="J1527" s="4" t="n">
        <v>27</v>
      </c>
      <c r="K1527" s="4" t="n">
        <v>6</v>
      </c>
      <c r="L1527" s="4" t="n">
        <v>7</v>
      </c>
      <c r="M1527" s="4" t="n">
        <v>1</v>
      </c>
      <c r="N1527" s="4" t="n">
        <v>1</v>
      </c>
      <c r="O1527" s="4" t="n">
        <v>1</v>
      </c>
      <c r="P1527" s="4" t="n">
        <v>1</v>
      </c>
      <c r="Q1527" s="4" t="n">
        <v>4</v>
      </c>
      <c r="R1527" s="4" t="n">
        <v>1</v>
      </c>
      <c r="S1527" s="4" t="n">
        <v>0</v>
      </c>
      <c r="T1527" s="4" t="n">
        <v>0</v>
      </c>
      <c r="U1527" s="4" t="n">
        <v>0</v>
      </c>
      <c r="V1527" s="4" t="n">
        <v>0</v>
      </c>
      <c r="W1527" s="4" t="n">
        <v>0</v>
      </c>
      <c r="X1527" s="4" t="n">
        <v>0</v>
      </c>
      <c r="Y1527" s="4" t="n">
        <v>0</v>
      </c>
      <c r="Z1527" s="4" t="n">
        <v>69</v>
      </c>
      <c r="AA1527" s="4" t="str">
        <f aca="false">IF(AND(Z1527 &lt; 36, Z1527&gt;23), "24-35",
IF(AND(Z1527 &lt; 51, Z1527&gt;35), "36-50",
IF(AND(Z1527 &lt; 66, Z1527&gt;50), "51-65",
IF(Z1527&gt;65, "66+", "?"))))</f>
        <v>66+</v>
      </c>
      <c r="AB1527" s="4" t="n">
        <v>2419</v>
      </c>
      <c r="AC1527" s="4" t="n">
        <v>1</v>
      </c>
      <c r="AD1527" s="4" t="n">
        <v>0</v>
      </c>
      <c r="AE1527" s="4" t="n">
        <v>0</v>
      </c>
      <c r="AF1527" s="4" t="n">
        <v>0</v>
      </c>
      <c r="AG1527" s="4" t="n">
        <v>0</v>
      </c>
      <c r="AH1527" s="4" t="n">
        <v>0</v>
      </c>
      <c r="AI1527" s="4" t="n">
        <v>0</v>
      </c>
      <c r="AJ1527" s="4" t="n">
        <v>1</v>
      </c>
      <c r="AK1527" s="4" t="n">
        <v>0</v>
      </c>
      <c r="AL1527" s="4" t="n">
        <v>90</v>
      </c>
      <c r="AM1527" s="5" t="n">
        <v>42430</v>
      </c>
      <c r="AN1527" s="3" t="n">
        <f aca="false">MONTH(AM1527)</f>
        <v>3</v>
      </c>
      <c r="AO1527" s="3" t="str">
        <f aca="false">TEXT(AM1527,"mmmm")</f>
        <v>March</v>
      </c>
    </row>
    <row r="1528" customFormat="false" ht="12.75" hidden="true" customHeight="false" outlineLevel="0" collapsed="false">
      <c r="A1528" s="3" t="n">
        <v>1527</v>
      </c>
      <c r="B1528" s="4" t="n">
        <v>76800</v>
      </c>
      <c r="C1528" s="4" t="n">
        <v>560</v>
      </c>
      <c r="E1528" s="4" t="n">
        <v>0</v>
      </c>
      <c r="F1528" s="4" t="n">
        <v>0</v>
      </c>
      <c r="G1528" s="4" t="n">
        <v>33</v>
      </c>
      <c r="H1528" s="4" t="n">
        <v>173</v>
      </c>
      <c r="I1528" s="4" t="n">
        <v>26</v>
      </c>
      <c r="J1528" s="4" t="n">
        <v>255</v>
      </c>
      <c r="K1528" s="4" t="n">
        <v>35</v>
      </c>
      <c r="L1528" s="4" t="n">
        <v>71</v>
      </c>
      <c r="M1528" s="4" t="n">
        <v>81</v>
      </c>
      <c r="N1528" s="4" t="n">
        <v>1</v>
      </c>
      <c r="O1528" s="4" t="n">
        <v>4</v>
      </c>
      <c r="P1528" s="4" t="n">
        <v>4</v>
      </c>
      <c r="Q1528" s="4" t="n">
        <v>7</v>
      </c>
      <c r="R1528" s="4" t="n">
        <v>1</v>
      </c>
      <c r="S1528" s="4" t="n">
        <v>0</v>
      </c>
      <c r="T1528" s="4" t="n">
        <v>0</v>
      </c>
      <c r="U1528" s="4" t="n">
        <v>0</v>
      </c>
      <c r="V1528" s="4" t="n">
        <v>0</v>
      </c>
      <c r="W1528" s="4" t="n">
        <v>0</v>
      </c>
      <c r="X1528" s="4" t="n">
        <v>0</v>
      </c>
      <c r="Y1528" s="4" t="n">
        <v>0</v>
      </c>
      <c r="Z1528" s="4" t="n">
        <v>55</v>
      </c>
      <c r="AA1528" s="4" t="str">
        <f aca="false">IF(AND(Z1528 &lt; 36, Z1528&gt;23), "24-35",
IF(AND(Z1528 &lt; 51, Z1528&gt;35), "36-50",
IF(AND(Z1528 &lt; 66, Z1528&gt;50), "51-65",
IF(Z1528&gt;65, "66+", "?"))))</f>
        <v>51-65</v>
      </c>
      <c r="AB1528" s="4" t="n">
        <v>2272</v>
      </c>
      <c r="AC1528" s="4" t="n">
        <v>0</v>
      </c>
      <c r="AD1528" s="4" t="n">
        <v>1</v>
      </c>
      <c r="AE1528" s="4" t="n">
        <v>0</v>
      </c>
      <c r="AF1528" s="4" t="n">
        <v>0</v>
      </c>
      <c r="AG1528" s="4" t="n">
        <v>0</v>
      </c>
      <c r="AH1528" s="4" t="n">
        <v>1</v>
      </c>
      <c r="AI1528" s="4" t="n">
        <v>0</v>
      </c>
      <c r="AJ1528" s="4" t="n">
        <v>0</v>
      </c>
      <c r="AK1528" s="4" t="n">
        <v>0</v>
      </c>
      <c r="AL1528" s="4" t="n">
        <v>479</v>
      </c>
      <c r="AM1528" s="5" t="n">
        <v>42577</v>
      </c>
      <c r="AN1528" s="3" t="n">
        <f aca="false">MONTH(AM1528)</f>
        <v>7</v>
      </c>
      <c r="AO1528" s="3" t="str">
        <f aca="false">TEXT(AM1528,"mmmm")</f>
        <v>July</v>
      </c>
    </row>
    <row r="1529" customFormat="false" ht="12.75" hidden="true" customHeight="false" outlineLevel="0" collapsed="false">
      <c r="A1529" s="3" t="n">
        <v>1528</v>
      </c>
      <c r="B1529" s="4" t="n">
        <v>63943</v>
      </c>
      <c r="C1529" s="4" t="n">
        <v>1085</v>
      </c>
      <c r="E1529" s="4" t="n">
        <v>0</v>
      </c>
      <c r="F1529" s="4" t="n">
        <v>1</v>
      </c>
      <c r="G1529" s="4" t="n">
        <v>50</v>
      </c>
      <c r="H1529" s="4" t="n">
        <v>423</v>
      </c>
      <c r="I1529" s="4" t="n">
        <v>184</v>
      </c>
      <c r="J1529" s="4" t="n">
        <v>368</v>
      </c>
      <c r="K1529" s="4" t="n">
        <v>13</v>
      </c>
      <c r="L1529" s="4" t="n">
        <v>97</v>
      </c>
      <c r="M1529" s="4" t="n">
        <v>21</v>
      </c>
      <c r="N1529" s="4" t="n">
        <v>1</v>
      </c>
      <c r="O1529" s="4" t="n">
        <v>6</v>
      </c>
      <c r="P1529" s="4" t="n">
        <v>4</v>
      </c>
      <c r="Q1529" s="4" t="n">
        <v>6</v>
      </c>
      <c r="R1529" s="4" t="n">
        <v>5</v>
      </c>
      <c r="S1529" s="4" t="n">
        <v>0</v>
      </c>
      <c r="T1529" s="4" t="n">
        <v>0</v>
      </c>
      <c r="U1529" s="4" t="n">
        <v>0</v>
      </c>
      <c r="V1529" s="4" t="n">
        <v>0</v>
      </c>
      <c r="W1529" s="4" t="n">
        <v>0</v>
      </c>
      <c r="X1529" s="4" t="n">
        <v>0</v>
      </c>
      <c r="Y1529" s="4" t="n">
        <v>0</v>
      </c>
      <c r="Z1529" s="4" t="n">
        <v>64</v>
      </c>
      <c r="AA1529" s="4" t="str">
        <f aca="false">IF(AND(Z1529 &lt; 36, Z1529&gt;23), "24-35",
IF(AND(Z1529 &lt; 51, Z1529&gt;35), "36-50",
IF(AND(Z1529 &lt; 66, Z1529&gt;50), "51-65",
IF(Z1529&gt;65, "66+", "?"))))</f>
        <v>51-65</v>
      </c>
      <c r="AB1529" s="4" t="n">
        <v>2824</v>
      </c>
      <c r="AC1529" s="4" t="n">
        <v>0</v>
      </c>
      <c r="AD1529" s="4" t="n">
        <v>1</v>
      </c>
      <c r="AE1529" s="4" t="n">
        <v>0</v>
      </c>
      <c r="AF1529" s="4" t="n">
        <v>0</v>
      </c>
      <c r="AG1529" s="4" t="n">
        <v>0</v>
      </c>
      <c r="AH1529" s="4" t="n">
        <v>0</v>
      </c>
      <c r="AI1529" s="4" t="n">
        <v>1</v>
      </c>
      <c r="AJ1529" s="4" t="n">
        <v>0</v>
      </c>
      <c r="AK1529" s="4" t="n">
        <v>0</v>
      </c>
      <c r="AL1529" s="4" t="n">
        <v>1064</v>
      </c>
      <c r="AM1529" s="5" t="n">
        <v>42025</v>
      </c>
      <c r="AN1529" s="3" t="n">
        <f aca="false">MONTH(AM1529)</f>
        <v>1</v>
      </c>
      <c r="AO1529" s="3" t="str">
        <f aca="false">TEXT(AM1529,"mmmm")</f>
        <v>January</v>
      </c>
    </row>
    <row r="1530" customFormat="false" ht="12.75" hidden="true" customHeight="false" outlineLevel="0" collapsed="false">
      <c r="A1530" s="3" t="n">
        <v>1529</v>
      </c>
      <c r="B1530" s="4" t="n">
        <v>76081</v>
      </c>
      <c r="C1530" s="4" t="n">
        <v>833</v>
      </c>
      <c r="E1530" s="4" t="n">
        <v>0</v>
      </c>
      <c r="F1530" s="4" t="n">
        <v>0</v>
      </c>
      <c r="G1530" s="4" t="n">
        <v>85</v>
      </c>
      <c r="H1530" s="4" t="n">
        <v>292</v>
      </c>
      <c r="I1530" s="4" t="n">
        <v>30</v>
      </c>
      <c r="J1530" s="4" t="n">
        <v>415</v>
      </c>
      <c r="K1530" s="4" t="n">
        <v>63</v>
      </c>
      <c r="L1530" s="4" t="n">
        <v>33</v>
      </c>
      <c r="M1530" s="4" t="n">
        <v>200</v>
      </c>
      <c r="N1530" s="4" t="n">
        <v>1</v>
      </c>
      <c r="O1530" s="4" t="n">
        <v>4</v>
      </c>
      <c r="P1530" s="4" t="n">
        <v>5</v>
      </c>
      <c r="Q1530" s="4" t="n">
        <v>4</v>
      </c>
      <c r="R1530" s="4" t="n">
        <v>2</v>
      </c>
      <c r="S1530" s="4" t="n">
        <v>1</v>
      </c>
      <c r="T1530" s="4" t="n">
        <v>0</v>
      </c>
      <c r="U1530" s="4" t="n">
        <v>0</v>
      </c>
      <c r="V1530" s="4" t="n">
        <v>0</v>
      </c>
      <c r="W1530" s="4" t="n">
        <v>0</v>
      </c>
      <c r="X1530" s="4" t="n">
        <v>0</v>
      </c>
      <c r="Y1530" s="4" t="n">
        <v>0</v>
      </c>
      <c r="Z1530" s="4" t="n">
        <v>58</v>
      </c>
      <c r="AA1530" s="4" t="str">
        <f aca="false">IF(AND(Z1530 &lt; 36, Z1530&gt;23), "24-35",
IF(AND(Z1530 &lt; 51, Z1530&gt;35), "36-50",
IF(AND(Z1530 &lt; 66, Z1530&gt;50), "51-65",
IF(Z1530&gt;65, "66+", "?"))))</f>
        <v>51-65</v>
      </c>
      <c r="AB1530" s="4" t="n">
        <v>2196</v>
      </c>
      <c r="AC1530" s="4" t="n">
        <v>0</v>
      </c>
      <c r="AD1530" s="4" t="n">
        <v>0</v>
      </c>
      <c r="AE1530" s="4" t="n">
        <v>0</v>
      </c>
      <c r="AF1530" s="4" t="n">
        <v>1</v>
      </c>
      <c r="AG1530" s="4" t="n">
        <v>0</v>
      </c>
      <c r="AH1530" s="4" t="n">
        <v>0</v>
      </c>
      <c r="AI1530" s="4" t="n">
        <v>1</v>
      </c>
      <c r="AJ1530" s="4" t="n">
        <v>0</v>
      </c>
      <c r="AK1530" s="4" t="n">
        <v>0</v>
      </c>
      <c r="AL1530" s="4" t="n">
        <v>633</v>
      </c>
      <c r="AM1530" s="5" t="n">
        <v>42653</v>
      </c>
      <c r="AN1530" s="3" t="n">
        <f aca="false">MONTH(AM1530)</f>
        <v>10</v>
      </c>
      <c r="AO1530" s="3" t="str">
        <f aca="false">TEXT(AM1530,"mmmm")</f>
        <v>October</v>
      </c>
    </row>
    <row r="1531" customFormat="false" ht="12.75" hidden="true" customHeight="false" outlineLevel="0" collapsed="false">
      <c r="A1531" s="3" t="n">
        <v>1530</v>
      </c>
      <c r="B1531" s="4" t="n">
        <v>67445</v>
      </c>
      <c r="C1531" s="4" t="n">
        <v>1163</v>
      </c>
      <c r="E1531" s="4" t="n">
        <v>0</v>
      </c>
      <c r="F1531" s="4" t="n">
        <v>1</v>
      </c>
      <c r="G1531" s="4" t="n">
        <v>63</v>
      </c>
      <c r="H1531" s="4" t="n">
        <v>757</v>
      </c>
      <c r="I1531" s="4" t="n">
        <v>80</v>
      </c>
      <c r="J1531" s="4" t="n">
        <v>217</v>
      </c>
      <c r="K1531" s="4" t="n">
        <v>29</v>
      </c>
      <c r="L1531" s="4" t="n">
        <v>80</v>
      </c>
      <c r="M1531" s="4" t="n">
        <v>11</v>
      </c>
      <c r="N1531" s="4" t="n">
        <v>5</v>
      </c>
      <c r="O1531" s="4" t="n">
        <v>9</v>
      </c>
      <c r="P1531" s="4" t="n">
        <v>6</v>
      </c>
      <c r="Q1531" s="4" t="n">
        <v>12</v>
      </c>
      <c r="R1531" s="4" t="n">
        <v>6</v>
      </c>
      <c r="S1531" s="4" t="n">
        <v>0</v>
      </c>
      <c r="T1531" s="4" t="n">
        <v>0</v>
      </c>
      <c r="U1531" s="4" t="n">
        <v>0</v>
      </c>
      <c r="V1531" s="4" t="n">
        <v>0</v>
      </c>
      <c r="W1531" s="4" t="n">
        <v>0</v>
      </c>
      <c r="X1531" s="4" t="n">
        <v>0</v>
      </c>
      <c r="Y1531" s="4" t="n">
        <v>0</v>
      </c>
      <c r="Z1531" s="4" t="n">
        <v>46</v>
      </c>
      <c r="AA1531" s="4" t="str">
        <f aca="false">IF(AND(Z1531 &lt; 36, Z1531&gt;23), "24-35",
IF(AND(Z1531 &lt; 51, Z1531&gt;35), "36-50",
IF(AND(Z1531 &lt; 66, Z1531&gt;50), "51-65",
IF(Z1531&gt;65, "66+", "?"))))</f>
        <v>36-50</v>
      </c>
      <c r="AB1531" s="4" t="n">
        <v>2845</v>
      </c>
      <c r="AC1531" s="4" t="n">
        <v>0</v>
      </c>
      <c r="AD1531" s="4" t="n">
        <v>1</v>
      </c>
      <c r="AE1531" s="4" t="n">
        <v>0</v>
      </c>
      <c r="AF1531" s="4" t="n">
        <v>0</v>
      </c>
      <c r="AG1531" s="4" t="n">
        <v>0</v>
      </c>
      <c r="AH1531" s="4" t="n">
        <v>0</v>
      </c>
      <c r="AI1531" s="4" t="n">
        <v>1</v>
      </c>
      <c r="AJ1531" s="4" t="n">
        <v>0</v>
      </c>
      <c r="AK1531" s="4" t="n">
        <v>0</v>
      </c>
      <c r="AL1531" s="4" t="n">
        <v>1152</v>
      </c>
      <c r="AM1531" s="5" t="n">
        <v>42004</v>
      </c>
      <c r="AN1531" s="3" t="n">
        <f aca="false">MONTH(AM1531)</f>
        <v>12</v>
      </c>
      <c r="AO1531" s="3" t="str">
        <f aca="false">TEXT(AM1531,"mmmm")</f>
        <v>December</v>
      </c>
    </row>
    <row r="1532" customFormat="false" ht="12.75" hidden="true" customHeight="false" outlineLevel="0" collapsed="false">
      <c r="A1532" s="3" t="n">
        <v>1531</v>
      </c>
      <c r="B1532" s="4" t="n">
        <v>37054</v>
      </c>
      <c r="C1532" s="4" t="n">
        <v>20</v>
      </c>
      <c r="E1532" s="4" t="n">
        <v>1</v>
      </c>
      <c r="F1532" s="4" t="n">
        <v>1</v>
      </c>
      <c r="G1532" s="4" t="n">
        <v>89</v>
      </c>
      <c r="H1532" s="4" t="n">
        <v>12</v>
      </c>
      <c r="I1532" s="4" t="n">
        <v>1</v>
      </c>
      <c r="J1532" s="4" t="n">
        <v>6</v>
      </c>
      <c r="K1532" s="4" t="n">
        <v>0</v>
      </c>
      <c r="L1532" s="4" t="n">
        <v>1</v>
      </c>
      <c r="M1532" s="4" t="n">
        <v>5</v>
      </c>
      <c r="N1532" s="4" t="n">
        <v>2</v>
      </c>
      <c r="O1532" s="4" t="n">
        <v>1</v>
      </c>
      <c r="P1532" s="4" t="n">
        <v>0</v>
      </c>
      <c r="Q1532" s="4" t="n">
        <v>3</v>
      </c>
      <c r="R1532" s="4" t="n">
        <v>7</v>
      </c>
      <c r="S1532" s="4" t="n">
        <v>0</v>
      </c>
      <c r="T1532" s="4" t="n">
        <v>0</v>
      </c>
      <c r="U1532" s="4" t="n">
        <v>0</v>
      </c>
      <c r="V1532" s="4" t="n">
        <v>0</v>
      </c>
      <c r="W1532" s="4" t="n">
        <v>0</v>
      </c>
      <c r="X1532" s="4" t="n">
        <v>0</v>
      </c>
      <c r="Y1532" s="4" t="n">
        <v>0</v>
      </c>
      <c r="Z1532" s="4" t="n">
        <v>53</v>
      </c>
      <c r="AA1532" s="4" t="str">
        <f aca="false">IF(AND(Z1532 &lt; 36, Z1532&gt;23), "24-35",
IF(AND(Z1532 &lt; 51, Z1532&gt;35), "36-50",
IF(AND(Z1532 &lt; 66, Z1532&gt;50), "51-65",
IF(Z1532&gt;65, "66+", "?"))))</f>
        <v>51-65</v>
      </c>
      <c r="AB1532" s="4" t="n">
        <v>2446</v>
      </c>
      <c r="AC1532" s="4" t="n">
        <v>0</v>
      </c>
      <c r="AD1532" s="4" t="n">
        <v>1</v>
      </c>
      <c r="AE1532" s="4" t="n">
        <v>0</v>
      </c>
      <c r="AF1532" s="4" t="n">
        <v>0</v>
      </c>
      <c r="AG1532" s="4" t="n">
        <v>0</v>
      </c>
      <c r="AH1532" s="4" t="n">
        <v>0</v>
      </c>
      <c r="AI1532" s="4" t="n">
        <v>0</v>
      </c>
      <c r="AJ1532" s="4" t="n">
        <v>1</v>
      </c>
      <c r="AK1532" s="4" t="n">
        <v>0</v>
      </c>
      <c r="AL1532" s="4" t="n">
        <v>15</v>
      </c>
      <c r="AM1532" s="5" t="n">
        <v>42403</v>
      </c>
      <c r="AN1532" s="3" t="n">
        <f aca="false">MONTH(AM1532)</f>
        <v>2</v>
      </c>
      <c r="AO1532" s="3" t="str">
        <f aca="false">TEXT(AM1532,"mmmm")</f>
        <v>February</v>
      </c>
    </row>
    <row r="1533" customFormat="false" ht="12.75" hidden="false" customHeight="false" outlineLevel="0" collapsed="false">
      <c r="A1533" s="3" t="n">
        <v>1532</v>
      </c>
      <c r="B1533" s="4" t="n">
        <v>42014</v>
      </c>
      <c r="C1533" s="4" t="n">
        <v>386</v>
      </c>
      <c r="D1533" s="4" t="n">
        <f aca="false">C1533*100/B1533</f>
        <v>0.918741371923645</v>
      </c>
      <c r="E1533" s="4" t="n">
        <v>1</v>
      </c>
      <c r="F1533" s="4" t="n">
        <v>0</v>
      </c>
      <c r="G1533" s="4" t="n">
        <v>56</v>
      </c>
      <c r="H1533" s="4" t="n">
        <v>244</v>
      </c>
      <c r="I1533" s="4" t="n">
        <v>15</v>
      </c>
      <c r="J1533" s="4" t="n">
        <v>108</v>
      </c>
      <c r="K1533" s="4" t="n">
        <v>4</v>
      </c>
      <c r="L1533" s="4" t="n">
        <v>15</v>
      </c>
      <c r="M1533" s="4" t="n">
        <v>50</v>
      </c>
      <c r="N1533" s="4" t="n">
        <v>6</v>
      </c>
      <c r="O1533" s="4" t="n">
        <v>7</v>
      </c>
      <c r="P1533" s="4" t="n">
        <v>1</v>
      </c>
      <c r="Q1533" s="4" t="n">
        <v>6</v>
      </c>
      <c r="R1533" s="4" t="n">
        <v>8</v>
      </c>
      <c r="S1533" s="4" t="n">
        <v>0</v>
      </c>
      <c r="T1533" s="4" t="n">
        <v>0</v>
      </c>
      <c r="U1533" s="4" t="n">
        <v>0</v>
      </c>
      <c r="V1533" s="4" t="n">
        <v>0</v>
      </c>
      <c r="W1533" s="4" t="n">
        <v>0</v>
      </c>
      <c r="X1533" s="4" t="n">
        <v>0</v>
      </c>
      <c r="Y1533" s="4" t="n">
        <v>1</v>
      </c>
      <c r="Z1533" s="4" t="n">
        <v>43</v>
      </c>
      <c r="AA1533" s="4" t="str">
        <f aca="false">IF(AND(Z1533 &lt; 36, Z1533&gt;23), "24-35",
IF(AND(Z1533 &lt; 51, Z1533&gt;35), "36-50",
IF(AND(Z1533 &lt; 66, Z1533&gt;50), "51-65",
IF(Z1533&gt;65, "66+", "?"))))</f>
        <v>36-50</v>
      </c>
      <c r="AB1533" s="4" t="n">
        <v>2840</v>
      </c>
      <c r="AC1533" s="4" t="n">
        <v>0</v>
      </c>
      <c r="AD1533" s="4" t="n">
        <v>1</v>
      </c>
      <c r="AE1533" s="4" t="n">
        <v>0</v>
      </c>
      <c r="AF1533" s="4" t="n">
        <v>0</v>
      </c>
      <c r="AG1533" s="4" t="n">
        <v>0</v>
      </c>
      <c r="AH1533" s="4" t="n">
        <v>0</v>
      </c>
      <c r="AI1533" s="4" t="n">
        <v>1</v>
      </c>
      <c r="AJ1533" s="4" t="n">
        <v>0</v>
      </c>
      <c r="AK1533" s="4" t="n">
        <v>0</v>
      </c>
      <c r="AL1533" s="4" t="n">
        <v>336</v>
      </c>
      <c r="AM1533" s="5" t="n">
        <v>42009</v>
      </c>
      <c r="AN1533" s="3" t="n">
        <f aca="false">MONTH(AM1533)</f>
        <v>1</v>
      </c>
      <c r="AO1533" s="3" t="str">
        <f aca="false">TEXT(AM1533,"mmmm")</f>
        <v>January</v>
      </c>
    </row>
    <row r="1534" customFormat="false" ht="12.75" hidden="true" customHeight="false" outlineLevel="0" collapsed="false">
      <c r="A1534" s="3" t="n">
        <v>1533</v>
      </c>
      <c r="B1534" s="4" t="n">
        <v>31859</v>
      </c>
      <c r="C1534" s="4" t="n">
        <v>15</v>
      </c>
      <c r="E1534" s="4" t="n">
        <v>1</v>
      </c>
      <c r="F1534" s="4" t="n">
        <v>0</v>
      </c>
      <c r="G1534" s="4" t="n">
        <v>77</v>
      </c>
      <c r="H1534" s="4" t="n">
        <v>3</v>
      </c>
      <c r="I1534" s="4" t="n">
        <v>1</v>
      </c>
      <c r="J1534" s="4" t="n">
        <v>3</v>
      </c>
      <c r="K1534" s="4" t="n">
        <v>8</v>
      </c>
      <c r="L1534" s="4" t="n">
        <v>0</v>
      </c>
      <c r="M1534" s="4" t="n">
        <v>5</v>
      </c>
      <c r="N1534" s="4" t="n">
        <v>1</v>
      </c>
      <c r="O1534" s="4" t="n">
        <v>1</v>
      </c>
      <c r="P1534" s="4" t="n">
        <v>0</v>
      </c>
      <c r="Q1534" s="4" t="n">
        <v>2</v>
      </c>
      <c r="R1534" s="4" t="n">
        <v>7</v>
      </c>
      <c r="S1534" s="4" t="n">
        <v>0</v>
      </c>
      <c r="T1534" s="4" t="n">
        <v>0</v>
      </c>
      <c r="U1534" s="4" t="n">
        <v>0</v>
      </c>
      <c r="V1534" s="4" t="n">
        <v>0</v>
      </c>
      <c r="W1534" s="4" t="n">
        <v>0</v>
      </c>
      <c r="X1534" s="4" t="n">
        <v>0</v>
      </c>
      <c r="Y1534" s="4" t="n">
        <v>0</v>
      </c>
      <c r="Z1534" s="4" t="n">
        <v>44</v>
      </c>
      <c r="AA1534" s="4" t="str">
        <f aca="false">IF(AND(Z1534 &lt; 36, Z1534&gt;23), "24-35",
IF(AND(Z1534 &lt; 51, Z1534&gt;35), "36-50",
IF(AND(Z1534 &lt; 66, Z1534&gt;50), "51-65",
IF(Z1534&gt;65, "66+", "?"))))</f>
        <v>36-50</v>
      </c>
      <c r="AB1534" s="4" t="n">
        <v>2539</v>
      </c>
      <c r="AC1534" s="4" t="n">
        <v>1</v>
      </c>
      <c r="AD1534" s="4" t="n">
        <v>0</v>
      </c>
      <c r="AE1534" s="4" t="n">
        <v>0</v>
      </c>
      <c r="AF1534" s="4" t="n">
        <v>0</v>
      </c>
      <c r="AG1534" s="4" t="n">
        <v>0</v>
      </c>
      <c r="AH1534" s="4" t="n">
        <v>0</v>
      </c>
      <c r="AI1534" s="4" t="n">
        <v>1</v>
      </c>
      <c r="AJ1534" s="4" t="n">
        <v>0</v>
      </c>
      <c r="AK1534" s="4" t="n">
        <v>0</v>
      </c>
      <c r="AL1534" s="4" t="n">
        <v>10</v>
      </c>
      <c r="AM1534" s="5" t="n">
        <v>42310</v>
      </c>
      <c r="AN1534" s="3" t="n">
        <f aca="false">MONTH(AM1534)</f>
        <v>11</v>
      </c>
      <c r="AO1534" s="3" t="str">
        <f aca="false">TEXT(AM1534,"mmmm")</f>
        <v>November</v>
      </c>
    </row>
    <row r="1535" customFormat="false" ht="12.75" hidden="true" customHeight="false" outlineLevel="0" collapsed="false">
      <c r="A1535" s="3" t="n">
        <v>1534</v>
      </c>
      <c r="B1535" s="4" t="n">
        <v>27215</v>
      </c>
      <c r="C1535" s="4" t="n">
        <v>74</v>
      </c>
      <c r="E1535" s="4" t="n">
        <v>2</v>
      </c>
      <c r="F1535" s="4" t="n">
        <v>1</v>
      </c>
      <c r="G1535" s="4" t="n">
        <v>50</v>
      </c>
      <c r="H1535" s="4" t="n">
        <v>30</v>
      </c>
      <c r="I1535" s="4" t="n">
        <v>5</v>
      </c>
      <c r="J1535" s="4" t="n">
        <v>22</v>
      </c>
      <c r="K1535" s="4" t="n">
        <v>8</v>
      </c>
      <c r="L1535" s="4" t="n">
        <v>9</v>
      </c>
      <c r="M1535" s="4" t="n">
        <v>28</v>
      </c>
      <c r="N1535" s="4" t="n">
        <v>4</v>
      </c>
      <c r="O1535" s="4" t="n">
        <v>2</v>
      </c>
      <c r="P1535" s="4" t="n">
        <v>1</v>
      </c>
      <c r="Q1535" s="4" t="n">
        <v>4</v>
      </c>
      <c r="R1535" s="4" t="n">
        <v>6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59</v>
      </c>
      <c r="AA1535" s="4" t="str">
        <f aca="false">IF(AND(Z1535 &lt; 36, Z1535&gt;23), "24-35",
IF(AND(Z1535 &lt; 51, Z1535&gt;35), "36-50",
IF(AND(Z1535 &lt; 66, Z1535&gt;50), "51-65",
IF(Z1535&gt;65, "66+", "?"))))</f>
        <v>51-65</v>
      </c>
      <c r="AB1535" s="4" t="n">
        <v>2681</v>
      </c>
      <c r="AC1535" s="4" t="n">
        <v>1</v>
      </c>
      <c r="AD1535" s="4" t="n">
        <v>0</v>
      </c>
      <c r="AE1535" s="4" t="n">
        <v>0</v>
      </c>
      <c r="AF1535" s="4" t="n">
        <v>0</v>
      </c>
      <c r="AG1535" s="4" t="n">
        <v>0</v>
      </c>
      <c r="AH1535" s="4" t="n">
        <v>0</v>
      </c>
      <c r="AI1535" s="4" t="n">
        <v>1</v>
      </c>
      <c r="AJ1535" s="4" t="n">
        <v>0</v>
      </c>
      <c r="AK1535" s="4" t="n">
        <v>0</v>
      </c>
      <c r="AL1535" s="4" t="n">
        <v>46</v>
      </c>
      <c r="AM1535" s="5" t="n">
        <v>42168</v>
      </c>
      <c r="AN1535" s="3" t="n">
        <f aca="false">MONTH(AM1535)</f>
        <v>6</v>
      </c>
      <c r="AO1535" s="3" t="str">
        <f aca="false">TEXT(AM1535,"mmmm")</f>
        <v>June</v>
      </c>
    </row>
    <row r="1536" customFormat="false" ht="12.75" hidden="true" customHeight="false" outlineLevel="0" collapsed="false">
      <c r="A1536" s="3" t="n">
        <v>1535</v>
      </c>
      <c r="B1536" s="4" t="n">
        <v>70179</v>
      </c>
      <c r="C1536" s="4" t="n">
        <v>901</v>
      </c>
      <c r="E1536" s="4" t="n">
        <v>0</v>
      </c>
      <c r="F1536" s="4" t="n">
        <v>1</v>
      </c>
      <c r="G1536" s="4" t="n">
        <v>10</v>
      </c>
      <c r="H1536" s="4" t="n">
        <v>532</v>
      </c>
      <c r="I1536" s="4" t="n">
        <v>88</v>
      </c>
      <c r="J1536" s="4" t="n">
        <v>168</v>
      </c>
      <c r="K1536" s="4" t="n">
        <v>69</v>
      </c>
      <c r="L1536" s="4" t="n">
        <v>44</v>
      </c>
      <c r="M1536" s="4" t="n">
        <v>133</v>
      </c>
      <c r="N1536" s="4" t="n">
        <v>3</v>
      </c>
      <c r="O1536" s="4" t="n">
        <v>7</v>
      </c>
      <c r="P1536" s="4" t="n">
        <v>3</v>
      </c>
      <c r="Q1536" s="4" t="n">
        <v>13</v>
      </c>
      <c r="R1536" s="4" t="n">
        <v>5</v>
      </c>
      <c r="S1536" s="4" t="n">
        <v>0</v>
      </c>
      <c r="T1536" s="4" t="n">
        <v>0</v>
      </c>
      <c r="U1536" s="4" t="n">
        <v>0</v>
      </c>
      <c r="V1536" s="4" t="n">
        <v>0</v>
      </c>
      <c r="W1536" s="4" t="n">
        <v>0</v>
      </c>
      <c r="X1536" s="4" t="n">
        <v>0</v>
      </c>
      <c r="Y1536" s="4" t="n">
        <v>0</v>
      </c>
      <c r="Z1536" s="4" t="n">
        <v>44</v>
      </c>
      <c r="AA1536" s="4" t="str">
        <f aca="false">IF(AND(Z1536 &lt; 36, Z1536&gt;23), "24-35",
IF(AND(Z1536 &lt; 51, Z1536&gt;35), "36-50",
IF(AND(Z1536 &lt; 66, Z1536&gt;50), "51-65",
IF(Z1536&gt;65, "66+", "?"))))</f>
        <v>36-50</v>
      </c>
      <c r="AB1536" s="4" t="n">
        <v>2502</v>
      </c>
      <c r="AC1536" s="4" t="n">
        <v>1</v>
      </c>
      <c r="AD1536" s="4" t="n">
        <v>0</v>
      </c>
      <c r="AE1536" s="4" t="n">
        <v>0</v>
      </c>
      <c r="AF1536" s="4" t="n">
        <v>0</v>
      </c>
      <c r="AG1536" s="4" t="n">
        <v>0</v>
      </c>
      <c r="AH1536" s="4" t="n">
        <v>0</v>
      </c>
      <c r="AI1536" s="4" t="n">
        <v>0</v>
      </c>
      <c r="AJ1536" s="4" t="n">
        <v>0</v>
      </c>
      <c r="AK1536" s="4" t="n">
        <v>1</v>
      </c>
      <c r="AL1536" s="4" t="n">
        <v>768</v>
      </c>
      <c r="AM1536" s="5" t="n">
        <v>42347</v>
      </c>
      <c r="AN1536" s="3" t="n">
        <f aca="false">MONTH(AM1536)</f>
        <v>12</v>
      </c>
      <c r="AO1536" s="3" t="str">
        <f aca="false">TEXT(AM1536,"mmmm")</f>
        <v>December</v>
      </c>
    </row>
    <row r="1537" customFormat="false" ht="12.75" hidden="true" customHeight="false" outlineLevel="0" collapsed="false">
      <c r="A1537" s="3" t="n">
        <v>1536</v>
      </c>
      <c r="B1537" s="4" t="n">
        <v>39922</v>
      </c>
      <c r="C1537" s="4" t="n">
        <v>120</v>
      </c>
      <c r="E1537" s="4" t="n">
        <v>1</v>
      </c>
      <c r="F1537" s="4" t="n">
        <v>0</v>
      </c>
      <c r="G1537" s="4" t="n">
        <v>30</v>
      </c>
      <c r="H1537" s="4" t="n">
        <v>29</v>
      </c>
      <c r="I1537" s="4" t="n">
        <v>12</v>
      </c>
      <c r="J1537" s="4" t="n">
        <v>59</v>
      </c>
      <c r="K1537" s="4" t="n">
        <v>19</v>
      </c>
      <c r="L1537" s="4" t="n">
        <v>1</v>
      </c>
      <c r="M1537" s="4" t="n">
        <v>36</v>
      </c>
      <c r="N1537" s="4" t="n">
        <v>2</v>
      </c>
      <c r="O1537" s="4" t="n">
        <v>3</v>
      </c>
      <c r="P1537" s="4" t="n">
        <v>0</v>
      </c>
      <c r="Q1537" s="4" t="n">
        <v>4</v>
      </c>
      <c r="R1537" s="4" t="n">
        <v>8</v>
      </c>
      <c r="S1537" s="4" t="n">
        <v>0</v>
      </c>
      <c r="T1537" s="4" t="n">
        <v>0</v>
      </c>
      <c r="U1537" s="4" t="n">
        <v>0</v>
      </c>
      <c r="V1537" s="4" t="n">
        <v>0</v>
      </c>
      <c r="W1537" s="4" t="n">
        <v>0</v>
      </c>
      <c r="X1537" s="4" t="n">
        <v>0</v>
      </c>
      <c r="Y1537" s="4" t="n">
        <v>0</v>
      </c>
      <c r="Z1537" s="4" t="n">
        <v>37</v>
      </c>
      <c r="AA1537" s="4" t="str">
        <f aca="false">IF(AND(Z1537 &lt; 36, Z1537&gt;23), "24-35",
IF(AND(Z1537 &lt; 51, Z1537&gt;35), "36-50",
IF(AND(Z1537 &lt; 66, Z1537&gt;50), "51-65",
IF(Z1537&gt;65, "66+", "?"))))</f>
        <v>36-50</v>
      </c>
      <c r="AB1537" s="4" t="n">
        <v>2659</v>
      </c>
      <c r="AC1537" s="4" t="n">
        <v>0</v>
      </c>
      <c r="AD1537" s="4" t="n">
        <v>1</v>
      </c>
      <c r="AE1537" s="4" t="n">
        <v>0</v>
      </c>
      <c r="AF1537" s="4" t="n">
        <v>0</v>
      </c>
      <c r="AG1537" s="4" t="n">
        <v>0</v>
      </c>
      <c r="AH1537" s="4" t="n">
        <v>0</v>
      </c>
      <c r="AI1537" s="4" t="n">
        <v>1</v>
      </c>
      <c r="AJ1537" s="4" t="n">
        <v>0</v>
      </c>
      <c r="AK1537" s="4" t="n">
        <v>0</v>
      </c>
      <c r="AL1537" s="4" t="n">
        <v>84</v>
      </c>
      <c r="AM1537" s="5" t="n">
        <v>42190</v>
      </c>
      <c r="AN1537" s="3" t="n">
        <f aca="false">MONTH(AM1537)</f>
        <v>7</v>
      </c>
      <c r="AO1537" s="3" t="str">
        <f aca="false">TEXT(AM1537,"mmmm")</f>
        <v>July</v>
      </c>
    </row>
    <row r="1538" customFormat="false" ht="12.75" hidden="true" customHeight="false" outlineLevel="0" collapsed="false">
      <c r="A1538" s="3" t="n">
        <v>1537</v>
      </c>
      <c r="B1538" s="4" t="n">
        <v>49681</v>
      </c>
      <c r="C1538" s="4" t="n">
        <v>437</v>
      </c>
      <c r="E1538" s="4" t="n">
        <v>0</v>
      </c>
      <c r="F1538" s="4" t="n">
        <v>2</v>
      </c>
      <c r="G1538" s="4" t="n">
        <v>66</v>
      </c>
      <c r="H1538" s="4" t="n">
        <v>411</v>
      </c>
      <c r="I1538" s="4" t="n">
        <v>0</v>
      </c>
      <c r="J1538" s="4" t="n">
        <v>26</v>
      </c>
      <c r="K1538" s="4" t="n">
        <v>0</v>
      </c>
      <c r="L1538" s="4" t="n">
        <v>0</v>
      </c>
      <c r="M1538" s="4" t="n">
        <v>21</v>
      </c>
      <c r="N1538" s="4" t="n">
        <v>6</v>
      </c>
      <c r="O1538" s="4" t="n">
        <v>7</v>
      </c>
      <c r="P1538" s="4" t="n">
        <v>1</v>
      </c>
      <c r="Q1538" s="4" t="n">
        <v>7</v>
      </c>
      <c r="R1538" s="4" t="n">
        <v>7</v>
      </c>
      <c r="S1538" s="4" t="n">
        <v>0</v>
      </c>
      <c r="T1538" s="4" t="n">
        <v>0</v>
      </c>
      <c r="U1538" s="4" t="n">
        <v>0</v>
      </c>
      <c r="V1538" s="4" t="n">
        <v>0</v>
      </c>
      <c r="W1538" s="4" t="n">
        <v>0</v>
      </c>
      <c r="X1538" s="4" t="n">
        <v>0</v>
      </c>
      <c r="Y1538" s="4" t="n">
        <v>0</v>
      </c>
      <c r="Z1538" s="4" t="n">
        <v>44</v>
      </c>
      <c r="AA1538" s="4" t="str">
        <f aca="false">IF(AND(Z1538 &lt; 36, Z1538&gt;23), "24-35",
IF(AND(Z1538 &lt; 51, Z1538&gt;35), "36-50",
IF(AND(Z1538 &lt; 66, Z1538&gt;50), "51-65",
IF(Z1538&gt;65, "66+", "?"))))</f>
        <v>36-50</v>
      </c>
      <c r="AB1538" s="4" t="n">
        <v>2396</v>
      </c>
      <c r="AC1538" s="4" t="n">
        <v>0</v>
      </c>
      <c r="AD1538" s="4" t="n">
        <v>1</v>
      </c>
      <c r="AE1538" s="4" t="n">
        <v>0</v>
      </c>
      <c r="AF1538" s="4" t="n">
        <v>0</v>
      </c>
      <c r="AG1538" s="4" t="n">
        <v>0</v>
      </c>
      <c r="AH1538" s="4" t="n">
        <v>0</v>
      </c>
      <c r="AI1538" s="4" t="n">
        <v>0</v>
      </c>
      <c r="AJ1538" s="4" t="n">
        <v>1</v>
      </c>
      <c r="AK1538" s="4" t="n">
        <v>0</v>
      </c>
      <c r="AL1538" s="4" t="n">
        <v>416</v>
      </c>
      <c r="AM1538" s="5" t="n">
        <v>42453</v>
      </c>
      <c r="AN1538" s="3" t="n">
        <f aca="false">MONTH(AM1538)</f>
        <v>3</v>
      </c>
      <c r="AO1538" s="3" t="str">
        <f aca="false">TEXT(AM1538,"mmmm")</f>
        <v>March</v>
      </c>
    </row>
    <row r="1539" customFormat="false" ht="12.75" hidden="true" customHeight="false" outlineLevel="0" collapsed="false">
      <c r="A1539" s="3" t="n">
        <v>1538</v>
      </c>
      <c r="B1539" s="4" t="n">
        <v>24645</v>
      </c>
      <c r="C1539" s="4" t="n">
        <v>17</v>
      </c>
      <c r="E1539" s="4" t="n">
        <v>1</v>
      </c>
      <c r="F1539" s="4" t="n">
        <v>0</v>
      </c>
      <c r="G1539" s="4" t="n">
        <v>16</v>
      </c>
      <c r="H1539" s="4" t="n">
        <v>5</v>
      </c>
      <c r="I1539" s="4" t="n">
        <v>3</v>
      </c>
      <c r="J1539" s="4" t="n">
        <v>4</v>
      </c>
      <c r="K1539" s="4" t="n">
        <v>4</v>
      </c>
      <c r="L1539" s="4" t="n">
        <v>1</v>
      </c>
      <c r="M1539" s="4" t="n">
        <v>0</v>
      </c>
      <c r="N1539" s="4" t="n">
        <v>1</v>
      </c>
      <c r="O1539" s="4" t="n">
        <v>1</v>
      </c>
      <c r="P1539" s="4" t="n">
        <v>0</v>
      </c>
      <c r="Q1539" s="4" t="n">
        <v>2</v>
      </c>
      <c r="R1539" s="4" t="n">
        <v>8</v>
      </c>
      <c r="S1539" s="4" t="n">
        <v>0</v>
      </c>
      <c r="T1539" s="4" t="n">
        <v>0</v>
      </c>
      <c r="U1539" s="4" t="n">
        <v>0</v>
      </c>
      <c r="V1539" s="4" t="n">
        <v>0</v>
      </c>
      <c r="W1539" s="4" t="n">
        <v>0</v>
      </c>
      <c r="X1539" s="4" t="n">
        <v>0</v>
      </c>
      <c r="Y1539" s="4" t="n">
        <v>0</v>
      </c>
      <c r="Z1539" s="4" t="n">
        <v>32</v>
      </c>
      <c r="AA1539" s="4" t="str">
        <f aca="false">IF(AND(Z1539 &lt; 36, Z1539&gt;23), "24-35",
IF(AND(Z1539 &lt; 51, Z1539&gt;35), "36-50",
IF(AND(Z1539 &lt; 66, Z1539&gt;50), "51-65",
IF(Z1539&gt;65, "66+", "?"))))</f>
        <v>24-35</v>
      </c>
      <c r="AB1539" s="4" t="n">
        <v>2764</v>
      </c>
      <c r="AC1539" s="4" t="n">
        <v>0</v>
      </c>
      <c r="AD1539" s="4" t="n">
        <v>1</v>
      </c>
      <c r="AE1539" s="4" t="n">
        <v>0</v>
      </c>
      <c r="AF1539" s="4" t="n">
        <v>0</v>
      </c>
      <c r="AG1539" s="4" t="n">
        <v>0</v>
      </c>
      <c r="AH1539" s="4" t="n">
        <v>0</v>
      </c>
      <c r="AI1539" s="4" t="n">
        <v>1</v>
      </c>
      <c r="AJ1539" s="4" t="n">
        <v>0</v>
      </c>
      <c r="AK1539" s="4" t="n">
        <v>0</v>
      </c>
      <c r="AL1539" s="4" t="n">
        <v>17</v>
      </c>
      <c r="AM1539" s="5" t="n">
        <v>42085</v>
      </c>
      <c r="AN1539" s="3" t="n">
        <f aca="false">MONTH(AM1539)</f>
        <v>3</v>
      </c>
      <c r="AO1539" s="3" t="str">
        <f aca="false">TEXT(AM1539,"mmmm")</f>
        <v>March</v>
      </c>
    </row>
    <row r="1540" customFormat="false" ht="12.75" hidden="true" customHeight="false" outlineLevel="0" collapsed="false">
      <c r="A1540" s="3" t="n">
        <v>1539</v>
      </c>
      <c r="B1540" s="4" t="n">
        <v>79865</v>
      </c>
      <c r="C1540" s="4" t="n">
        <v>754</v>
      </c>
      <c r="E1540" s="4" t="n">
        <v>0</v>
      </c>
      <c r="F1540" s="4" t="n">
        <v>1</v>
      </c>
      <c r="G1540" s="4" t="n">
        <v>12</v>
      </c>
      <c r="H1540" s="4" t="n">
        <v>71</v>
      </c>
      <c r="I1540" s="4" t="n">
        <v>99</v>
      </c>
      <c r="J1540" s="4" t="n">
        <v>278</v>
      </c>
      <c r="K1540" s="4" t="n">
        <v>185</v>
      </c>
      <c r="L1540" s="4" t="n">
        <v>121</v>
      </c>
      <c r="M1540" s="4" t="n">
        <v>38</v>
      </c>
      <c r="N1540" s="4" t="n">
        <v>1</v>
      </c>
      <c r="O1540" s="4" t="n">
        <v>5</v>
      </c>
      <c r="P1540" s="4" t="n">
        <v>10</v>
      </c>
      <c r="Q1540" s="4" t="n">
        <v>5</v>
      </c>
      <c r="R1540" s="4" t="n">
        <v>1</v>
      </c>
      <c r="S1540" s="4" t="n">
        <v>0</v>
      </c>
      <c r="T1540" s="4" t="n">
        <v>0</v>
      </c>
      <c r="U1540" s="4" t="n">
        <v>0</v>
      </c>
      <c r="V1540" s="4" t="n">
        <v>0</v>
      </c>
      <c r="W1540" s="4" t="n">
        <v>0</v>
      </c>
      <c r="X1540" s="4" t="n">
        <v>0</v>
      </c>
      <c r="Y1540" s="4" t="n">
        <v>0</v>
      </c>
      <c r="Z1540" s="4" t="n">
        <v>66</v>
      </c>
      <c r="AA1540" s="4" t="str">
        <f aca="false">IF(AND(Z1540 &lt; 36, Z1540&gt;23), "24-35",
IF(AND(Z1540 &lt; 51, Z1540&gt;35), "36-50",
IF(AND(Z1540 &lt; 66, Z1540&gt;50), "51-65",
IF(Z1540&gt;65, "66+", "?"))))</f>
        <v>66+</v>
      </c>
      <c r="AB1540" s="4" t="n">
        <v>2170</v>
      </c>
      <c r="AC1540" s="4" t="n">
        <v>1</v>
      </c>
      <c r="AD1540" s="4" t="n">
        <v>0</v>
      </c>
      <c r="AE1540" s="4" t="n">
        <v>0</v>
      </c>
      <c r="AF1540" s="4" t="n">
        <v>0</v>
      </c>
      <c r="AG1540" s="4" t="n">
        <v>0</v>
      </c>
      <c r="AH1540" s="4" t="n">
        <v>0</v>
      </c>
      <c r="AI1540" s="4" t="n">
        <v>1</v>
      </c>
      <c r="AJ1540" s="4" t="n">
        <v>0</v>
      </c>
      <c r="AK1540" s="4" t="n">
        <v>0</v>
      </c>
      <c r="AL1540" s="4" t="n">
        <v>716</v>
      </c>
      <c r="AM1540" s="5" t="n">
        <v>42679</v>
      </c>
      <c r="AN1540" s="3" t="n">
        <f aca="false">MONTH(AM1540)</f>
        <v>11</v>
      </c>
      <c r="AO1540" s="3" t="str">
        <f aca="false">TEXT(AM1540,"mmmm")</f>
        <v>November</v>
      </c>
    </row>
    <row r="1541" customFormat="false" ht="12.75" hidden="true" customHeight="false" outlineLevel="0" collapsed="false">
      <c r="A1541" s="3" t="n">
        <v>1540</v>
      </c>
      <c r="B1541" s="4" t="n">
        <v>44322</v>
      </c>
      <c r="C1541" s="4" t="n">
        <v>89</v>
      </c>
      <c r="E1541" s="4" t="n">
        <v>1</v>
      </c>
      <c r="F1541" s="4" t="n">
        <v>0</v>
      </c>
      <c r="G1541" s="4" t="n">
        <v>30</v>
      </c>
      <c r="H1541" s="4" t="n">
        <v>46</v>
      </c>
      <c r="I1541" s="4" t="n">
        <v>0</v>
      </c>
      <c r="J1541" s="4" t="n">
        <v>40</v>
      </c>
      <c r="K1541" s="4" t="n">
        <v>3</v>
      </c>
      <c r="L1541" s="4" t="n">
        <v>0</v>
      </c>
      <c r="M1541" s="4" t="n">
        <v>3</v>
      </c>
      <c r="N1541" s="4" t="n">
        <v>2</v>
      </c>
      <c r="O1541" s="4" t="n">
        <v>3</v>
      </c>
      <c r="P1541" s="4" t="n">
        <v>0</v>
      </c>
      <c r="Q1541" s="4" t="n">
        <v>3</v>
      </c>
      <c r="R1541" s="4" t="n">
        <v>8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35</v>
      </c>
      <c r="AA1541" s="4" t="str">
        <f aca="false">IF(AND(Z1541 &lt; 36, Z1541&gt;23), "24-35",
IF(AND(Z1541 &lt; 51, Z1541&gt;35), "36-50",
IF(AND(Z1541 &lt; 66, Z1541&gt;50), "51-65",
IF(Z1541&gt;65, "66+", "?"))))</f>
        <v>24-35</v>
      </c>
      <c r="AB1541" s="4" t="n">
        <v>2172</v>
      </c>
      <c r="AC1541" s="4" t="n">
        <v>0</v>
      </c>
      <c r="AD1541" s="4" t="n">
        <v>1</v>
      </c>
      <c r="AE1541" s="4" t="n">
        <v>0</v>
      </c>
      <c r="AF1541" s="4" t="n">
        <v>0</v>
      </c>
      <c r="AG1541" s="4" t="n">
        <v>0</v>
      </c>
      <c r="AH1541" s="4" t="n">
        <v>0</v>
      </c>
      <c r="AI1541" s="4" t="n">
        <v>1</v>
      </c>
      <c r="AJ1541" s="4" t="n">
        <v>0</v>
      </c>
      <c r="AK1541" s="4" t="n">
        <v>0</v>
      </c>
      <c r="AL1541" s="4" t="n">
        <v>86</v>
      </c>
      <c r="AM1541" s="5" t="n">
        <v>42677</v>
      </c>
      <c r="AN1541" s="3" t="n">
        <f aca="false">MONTH(AM1541)</f>
        <v>11</v>
      </c>
      <c r="AO1541" s="3" t="str">
        <f aca="false">TEXT(AM1541,"mmmm")</f>
        <v>November</v>
      </c>
    </row>
    <row r="1542" customFormat="false" ht="12.75" hidden="true" customHeight="false" outlineLevel="0" collapsed="false">
      <c r="A1542" s="3" t="n">
        <v>1541</v>
      </c>
      <c r="B1542" s="4" t="n">
        <v>47958</v>
      </c>
      <c r="C1542" s="4" t="n">
        <v>385</v>
      </c>
      <c r="E1542" s="4" t="n">
        <v>0</v>
      </c>
      <c r="F1542" s="4" t="n">
        <v>1</v>
      </c>
      <c r="G1542" s="4" t="n">
        <v>8</v>
      </c>
      <c r="H1542" s="4" t="n">
        <v>268</v>
      </c>
      <c r="I1542" s="4" t="n">
        <v>11</v>
      </c>
      <c r="J1542" s="4" t="n">
        <v>88</v>
      </c>
      <c r="K1542" s="4" t="n">
        <v>15</v>
      </c>
      <c r="L1542" s="4" t="n">
        <v>3</v>
      </c>
      <c r="M1542" s="4" t="n">
        <v>22</v>
      </c>
      <c r="N1542" s="4" t="n">
        <v>2</v>
      </c>
      <c r="O1542" s="4" t="n">
        <v>6</v>
      </c>
      <c r="P1542" s="4" t="n">
        <v>3</v>
      </c>
      <c r="Q1542" s="4" t="n">
        <v>5</v>
      </c>
      <c r="R1542" s="4" t="n">
        <v>5</v>
      </c>
      <c r="S1542" s="4" t="n">
        <v>0</v>
      </c>
      <c r="T1542" s="4" t="n">
        <v>0</v>
      </c>
      <c r="U1542" s="4" t="n">
        <v>0</v>
      </c>
      <c r="V1542" s="4" t="n">
        <v>0</v>
      </c>
      <c r="W1542" s="4" t="n">
        <v>0</v>
      </c>
      <c r="X1542" s="4" t="n">
        <v>0</v>
      </c>
      <c r="Y1542" s="4" t="n">
        <v>0</v>
      </c>
      <c r="Z1542" s="4" t="n">
        <v>68</v>
      </c>
      <c r="AA1542" s="4" t="str">
        <f aca="false">IF(AND(Z1542 &lt; 36, Z1542&gt;23), "24-35",
IF(AND(Z1542 &lt; 51, Z1542&gt;35), "36-50",
IF(AND(Z1542 &lt; 66, Z1542&gt;50), "51-65",
IF(Z1542&gt;65, "66+", "?"))))</f>
        <v>66+</v>
      </c>
      <c r="AB1542" s="4" t="n">
        <v>2685</v>
      </c>
      <c r="AC1542" s="4" t="n">
        <v>0</v>
      </c>
      <c r="AD1542" s="4" t="n">
        <v>0</v>
      </c>
      <c r="AE1542" s="4" t="n">
        <v>1</v>
      </c>
      <c r="AF1542" s="4" t="n">
        <v>0</v>
      </c>
      <c r="AG1542" s="4" t="n">
        <v>0</v>
      </c>
      <c r="AH1542" s="4" t="n">
        <v>0</v>
      </c>
      <c r="AI1542" s="4" t="n">
        <v>1</v>
      </c>
      <c r="AJ1542" s="4" t="n">
        <v>0</v>
      </c>
      <c r="AK1542" s="4" t="n">
        <v>0</v>
      </c>
      <c r="AL1542" s="4" t="n">
        <v>363</v>
      </c>
      <c r="AM1542" s="5" t="n">
        <v>42164</v>
      </c>
      <c r="AN1542" s="3" t="n">
        <f aca="false">MONTH(AM1542)</f>
        <v>6</v>
      </c>
      <c r="AO1542" s="3" t="str">
        <f aca="false">TEXT(AM1542,"mmmm")</f>
        <v>June</v>
      </c>
    </row>
    <row r="1543" customFormat="false" ht="12.75" hidden="true" customHeight="false" outlineLevel="0" collapsed="false">
      <c r="A1543" s="3" t="n">
        <v>1542</v>
      </c>
      <c r="B1543" s="4" t="n">
        <v>63972</v>
      </c>
      <c r="C1543" s="4" t="n">
        <v>1257</v>
      </c>
      <c r="E1543" s="4" t="n">
        <v>0</v>
      </c>
      <c r="F1543" s="4" t="n">
        <v>1</v>
      </c>
      <c r="G1543" s="4" t="n">
        <v>93</v>
      </c>
      <c r="H1543" s="4" t="n">
        <v>928</v>
      </c>
      <c r="I1543" s="4" t="n">
        <v>63</v>
      </c>
      <c r="J1543" s="4" t="n">
        <v>254</v>
      </c>
      <c r="K1543" s="4" t="n">
        <v>0</v>
      </c>
      <c r="L1543" s="4" t="n">
        <v>12</v>
      </c>
      <c r="M1543" s="4" t="n">
        <v>12</v>
      </c>
      <c r="N1543" s="4" t="n">
        <v>4</v>
      </c>
      <c r="O1543" s="4" t="n">
        <v>5</v>
      </c>
      <c r="P1543" s="4" t="n">
        <v>4</v>
      </c>
      <c r="Q1543" s="4" t="n">
        <v>10</v>
      </c>
      <c r="R1543" s="4" t="n">
        <v>4</v>
      </c>
      <c r="S1543" s="4" t="n">
        <v>0</v>
      </c>
      <c r="T1543" s="4" t="n">
        <v>0</v>
      </c>
      <c r="U1543" s="4" t="n">
        <v>0</v>
      </c>
      <c r="V1543" s="4" t="n">
        <v>1</v>
      </c>
      <c r="W1543" s="4" t="n">
        <v>0</v>
      </c>
      <c r="X1543" s="4" t="n">
        <v>0</v>
      </c>
      <c r="Y1543" s="4" t="n">
        <v>0</v>
      </c>
      <c r="Z1543" s="4" t="n">
        <v>56</v>
      </c>
      <c r="AA1543" s="4" t="str">
        <f aca="false">IF(AND(Z1543 &lt; 36, Z1543&gt;23), "24-35",
IF(AND(Z1543 &lt; 51, Z1543&gt;35), "36-50",
IF(AND(Z1543 &lt; 66, Z1543&gt;50), "51-65",
IF(Z1543&gt;65, "66+", "?"))))</f>
        <v>51-65</v>
      </c>
      <c r="AB1543" s="4" t="n">
        <v>2733</v>
      </c>
      <c r="AC1543" s="4" t="n">
        <v>0</v>
      </c>
      <c r="AD1543" s="4" t="n">
        <v>0</v>
      </c>
      <c r="AE1543" s="4" t="n">
        <v>1</v>
      </c>
      <c r="AF1543" s="4" t="n">
        <v>0</v>
      </c>
      <c r="AG1543" s="4" t="n">
        <v>0</v>
      </c>
      <c r="AH1543" s="4" t="n">
        <v>0</v>
      </c>
      <c r="AI1543" s="4" t="n">
        <v>0</v>
      </c>
      <c r="AJ1543" s="4" t="n">
        <v>1</v>
      </c>
      <c r="AK1543" s="4" t="n">
        <v>0</v>
      </c>
      <c r="AL1543" s="4" t="n">
        <v>1245</v>
      </c>
      <c r="AM1543" s="5" t="n">
        <v>42116</v>
      </c>
      <c r="AN1543" s="3" t="n">
        <f aca="false">MONTH(AM1543)</f>
        <v>4</v>
      </c>
      <c r="AO1543" s="3" t="str">
        <f aca="false">TEXT(AM1543,"mmmm")</f>
        <v>April</v>
      </c>
    </row>
    <row r="1544" customFormat="false" ht="12.75" hidden="true" customHeight="false" outlineLevel="0" collapsed="false">
      <c r="A1544" s="3" t="n">
        <v>1543</v>
      </c>
      <c r="B1544" s="4" t="n">
        <v>75315</v>
      </c>
      <c r="C1544" s="4" t="n">
        <v>810</v>
      </c>
      <c r="E1544" s="4" t="n">
        <v>0</v>
      </c>
      <c r="F1544" s="4" t="n">
        <v>1</v>
      </c>
      <c r="G1544" s="4" t="n">
        <v>14</v>
      </c>
      <c r="H1544" s="4" t="n">
        <v>459</v>
      </c>
      <c r="I1544" s="4" t="n">
        <v>15</v>
      </c>
      <c r="J1544" s="4" t="n">
        <v>171</v>
      </c>
      <c r="K1544" s="4" t="n">
        <v>142</v>
      </c>
      <c r="L1544" s="4" t="n">
        <v>23</v>
      </c>
      <c r="M1544" s="4" t="n">
        <v>31</v>
      </c>
      <c r="N1544" s="4" t="n">
        <v>2</v>
      </c>
      <c r="O1544" s="4" t="n">
        <v>5</v>
      </c>
      <c r="P1544" s="4" t="n">
        <v>4</v>
      </c>
      <c r="Q1544" s="4" t="n">
        <v>12</v>
      </c>
      <c r="R1544" s="4" t="n">
        <v>2</v>
      </c>
      <c r="S1544" s="4" t="n">
        <v>0</v>
      </c>
      <c r="T1544" s="4" t="n">
        <v>0</v>
      </c>
      <c r="U1544" s="4" t="n">
        <v>0</v>
      </c>
      <c r="V1544" s="4" t="n">
        <v>0</v>
      </c>
      <c r="W1544" s="4" t="n">
        <v>0</v>
      </c>
      <c r="X1544" s="4" t="n">
        <v>0</v>
      </c>
      <c r="Y1544" s="4" t="n">
        <v>0</v>
      </c>
      <c r="Z1544" s="4" t="n">
        <v>66</v>
      </c>
      <c r="AA1544" s="4" t="str">
        <f aca="false">IF(AND(Z1544 &lt; 36, Z1544&gt;23), "24-35",
IF(AND(Z1544 &lt; 51, Z1544&gt;35), "36-50",
IF(AND(Z1544 &lt; 66, Z1544&gt;50), "51-65",
IF(Z1544&gt;65, "66+", "?"))))</f>
        <v>66+</v>
      </c>
      <c r="AB1544" s="4" t="n">
        <v>2234</v>
      </c>
      <c r="AC1544" s="4" t="n">
        <v>0</v>
      </c>
      <c r="AD1544" s="4" t="n">
        <v>0</v>
      </c>
      <c r="AE1544" s="4" t="n">
        <v>0</v>
      </c>
      <c r="AF1544" s="4" t="n">
        <v>1</v>
      </c>
      <c r="AG1544" s="4" t="n">
        <v>0</v>
      </c>
      <c r="AH1544" s="4" t="n">
        <v>0</v>
      </c>
      <c r="AI1544" s="4" t="n">
        <v>1</v>
      </c>
      <c r="AJ1544" s="4" t="n">
        <v>0</v>
      </c>
      <c r="AK1544" s="4" t="n">
        <v>0</v>
      </c>
      <c r="AL1544" s="4" t="n">
        <v>779</v>
      </c>
      <c r="AM1544" s="5" t="n">
        <v>42615</v>
      </c>
      <c r="AN1544" s="3" t="n">
        <f aca="false">MONTH(AM1544)</f>
        <v>9</v>
      </c>
      <c r="AO1544" s="3" t="str">
        <f aca="false">TEXT(AM1544,"mmmm")</f>
        <v>September</v>
      </c>
    </row>
    <row r="1545" customFormat="false" ht="12.75" hidden="false" customHeight="false" outlineLevel="0" collapsed="false">
      <c r="A1545" s="3" t="n">
        <v>1544</v>
      </c>
      <c r="B1545" s="4" t="n">
        <v>42014</v>
      </c>
      <c r="C1545" s="4" t="n">
        <v>386</v>
      </c>
      <c r="D1545" s="4" t="n">
        <f aca="false">C1545*100/B1545</f>
        <v>0.918741371923645</v>
      </c>
      <c r="E1545" s="4" t="n">
        <v>1</v>
      </c>
      <c r="F1545" s="4" t="n">
        <v>0</v>
      </c>
      <c r="G1545" s="4" t="n">
        <v>56</v>
      </c>
      <c r="H1545" s="4" t="n">
        <v>244</v>
      </c>
      <c r="I1545" s="4" t="n">
        <v>15</v>
      </c>
      <c r="J1545" s="4" t="n">
        <v>108</v>
      </c>
      <c r="K1545" s="4" t="n">
        <v>4</v>
      </c>
      <c r="L1545" s="4" t="n">
        <v>15</v>
      </c>
      <c r="M1545" s="4" t="n">
        <v>50</v>
      </c>
      <c r="N1545" s="4" t="n">
        <v>6</v>
      </c>
      <c r="O1545" s="4" t="n">
        <v>7</v>
      </c>
      <c r="P1545" s="4" t="n">
        <v>1</v>
      </c>
      <c r="Q1545" s="4" t="n">
        <v>6</v>
      </c>
      <c r="R1545" s="4" t="n">
        <v>8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1</v>
      </c>
      <c r="Z1545" s="4" t="n">
        <v>43</v>
      </c>
      <c r="AA1545" s="4" t="str">
        <f aca="false">IF(AND(Z1545 &lt; 36, Z1545&gt;23), "24-35",
IF(AND(Z1545 &lt; 51, Z1545&gt;35), "36-50",
IF(AND(Z1545 &lt; 66, Z1545&gt;50), "51-65",
IF(Z1545&gt;65, "66+", "?"))))</f>
        <v>36-50</v>
      </c>
      <c r="AB1545" s="4" t="n">
        <v>2840</v>
      </c>
      <c r="AC1545" s="4" t="n">
        <v>0</v>
      </c>
      <c r="AD1545" s="4" t="n">
        <v>1</v>
      </c>
      <c r="AE1545" s="4" t="n">
        <v>0</v>
      </c>
      <c r="AF1545" s="4" t="n">
        <v>0</v>
      </c>
      <c r="AG1545" s="4" t="n">
        <v>0</v>
      </c>
      <c r="AH1545" s="4" t="n">
        <v>0</v>
      </c>
      <c r="AI1545" s="4" t="n">
        <v>1</v>
      </c>
      <c r="AJ1545" s="4" t="n">
        <v>0</v>
      </c>
      <c r="AK1545" s="4" t="n">
        <v>0</v>
      </c>
      <c r="AL1545" s="4" t="n">
        <v>336</v>
      </c>
      <c r="AM1545" s="5" t="n">
        <v>42009</v>
      </c>
      <c r="AN1545" s="3" t="n">
        <f aca="false">MONTH(AM1545)</f>
        <v>1</v>
      </c>
      <c r="AO1545" s="3" t="str">
        <f aca="false">TEXT(AM1545,"mmmm")</f>
        <v>January</v>
      </c>
    </row>
    <row r="1546" customFormat="false" ht="12.75" hidden="true" customHeight="false" outlineLevel="0" collapsed="false">
      <c r="A1546" s="3" t="n">
        <v>1545</v>
      </c>
      <c r="B1546" s="4" t="n">
        <v>75283</v>
      </c>
      <c r="C1546" s="4" t="n">
        <v>953</v>
      </c>
      <c r="E1546" s="4" t="n">
        <v>1</v>
      </c>
      <c r="F1546" s="4" t="n">
        <v>2</v>
      </c>
      <c r="G1546" s="4" t="n">
        <v>26</v>
      </c>
      <c r="H1546" s="4" t="n">
        <v>733</v>
      </c>
      <c r="I1546" s="4" t="n">
        <v>9</v>
      </c>
      <c r="J1546" s="4" t="n">
        <v>180</v>
      </c>
      <c r="K1546" s="4" t="n">
        <v>12</v>
      </c>
      <c r="L1546" s="4" t="n">
        <v>19</v>
      </c>
      <c r="M1546" s="4" t="n">
        <v>66</v>
      </c>
      <c r="N1546" s="4" t="n">
        <v>11</v>
      </c>
      <c r="O1546" s="4" t="n">
        <v>6</v>
      </c>
      <c r="P1546" s="4" t="n">
        <v>3</v>
      </c>
      <c r="Q1546" s="4" t="n">
        <v>5</v>
      </c>
      <c r="R1546" s="4" t="n">
        <v>4</v>
      </c>
      <c r="S1546" s="4" t="n">
        <v>0</v>
      </c>
      <c r="T1546" s="4" t="n">
        <v>0</v>
      </c>
      <c r="U1546" s="4" t="n">
        <v>0</v>
      </c>
      <c r="V1546" s="4" t="n">
        <v>0</v>
      </c>
      <c r="W1546" s="4" t="n">
        <v>0</v>
      </c>
      <c r="X1546" s="4" t="n">
        <v>0</v>
      </c>
      <c r="Y1546" s="4" t="n">
        <v>0</v>
      </c>
      <c r="Z1546" s="4" t="n">
        <v>63</v>
      </c>
      <c r="AA1546" s="4" t="str">
        <f aca="false">IF(AND(Z1546 &lt; 36, Z1546&gt;23), "24-35",
IF(AND(Z1546 &lt; 51, Z1546&gt;35), "36-50",
IF(AND(Z1546 &lt; 66, Z1546&gt;50), "51-65",
IF(Z1546&gt;65, "66+", "?"))))</f>
        <v>51-65</v>
      </c>
      <c r="AB1546" s="4" t="n">
        <v>2618</v>
      </c>
      <c r="AC1546" s="4" t="n">
        <v>0</v>
      </c>
      <c r="AD1546" s="4" t="n">
        <v>1</v>
      </c>
      <c r="AE1546" s="4" t="n">
        <v>0</v>
      </c>
      <c r="AF1546" s="4" t="n">
        <v>0</v>
      </c>
      <c r="AG1546" s="4" t="n">
        <v>0</v>
      </c>
      <c r="AH1546" s="4" t="n">
        <v>0</v>
      </c>
      <c r="AI1546" s="4" t="n">
        <v>0</v>
      </c>
      <c r="AJ1546" s="4" t="n">
        <v>0</v>
      </c>
      <c r="AK1546" s="4" t="n">
        <v>1</v>
      </c>
      <c r="AL1546" s="4" t="n">
        <v>887</v>
      </c>
      <c r="AM1546" s="5" t="n">
        <v>42231</v>
      </c>
      <c r="AN1546" s="3" t="n">
        <f aca="false">MONTH(AM1546)</f>
        <v>8</v>
      </c>
      <c r="AO1546" s="3" t="str">
        <f aca="false">TEXT(AM1546,"mmmm")</f>
        <v>August</v>
      </c>
    </row>
    <row r="1547" customFormat="false" ht="12.75" hidden="false" customHeight="false" outlineLevel="0" collapsed="false">
      <c r="A1547" s="3" t="n">
        <v>1546</v>
      </c>
      <c r="B1547" s="4" t="n">
        <v>43795</v>
      </c>
      <c r="C1547" s="4" t="n">
        <v>385</v>
      </c>
      <c r="D1547" s="4" t="n">
        <f aca="false">C1547*100/B1547</f>
        <v>0.879095787190319</v>
      </c>
      <c r="E1547" s="4" t="n">
        <v>0</v>
      </c>
      <c r="F1547" s="4" t="n">
        <v>1</v>
      </c>
      <c r="G1547" s="4" t="n">
        <v>11</v>
      </c>
      <c r="H1547" s="4" t="n">
        <v>314</v>
      </c>
      <c r="I1547" s="4" t="n">
        <v>11</v>
      </c>
      <c r="J1547" s="4" t="n">
        <v>53</v>
      </c>
      <c r="K1547" s="4" t="n">
        <v>4</v>
      </c>
      <c r="L1547" s="4" t="n">
        <v>3</v>
      </c>
      <c r="M1547" s="4" t="n">
        <v>107</v>
      </c>
      <c r="N1547" s="4" t="n">
        <v>3</v>
      </c>
      <c r="O1547" s="4" t="n">
        <v>7</v>
      </c>
      <c r="P1547" s="4" t="n">
        <v>3</v>
      </c>
      <c r="Q1547" s="4" t="n">
        <v>4</v>
      </c>
      <c r="R1547" s="4" t="n">
        <v>7</v>
      </c>
      <c r="S1547" s="4" t="n">
        <v>0</v>
      </c>
      <c r="T1547" s="4" t="n">
        <v>0</v>
      </c>
      <c r="U1547" s="4" t="n">
        <v>0</v>
      </c>
      <c r="V1547" s="4" t="n">
        <v>1</v>
      </c>
      <c r="W1547" s="4" t="n">
        <v>0</v>
      </c>
      <c r="X1547" s="4" t="n">
        <v>0</v>
      </c>
      <c r="Y1547" s="4" t="n">
        <v>1</v>
      </c>
      <c r="Z1547" s="4" t="n">
        <v>52</v>
      </c>
      <c r="AA1547" s="4" t="str">
        <f aca="false">IF(AND(Z1547 &lt; 36, Z1547&gt;23), "24-35",
IF(AND(Z1547 &lt; 51, Z1547&gt;35), "36-50",
IF(AND(Z1547 &lt; 66, Z1547&gt;50), "51-65",
IF(Z1547&gt;65, "66+", "?"))))</f>
        <v>51-65</v>
      </c>
      <c r="AB1547" s="4" t="n">
        <v>2415</v>
      </c>
      <c r="AC1547" s="4" t="n">
        <v>0</v>
      </c>
      <c r="AD1547" s="4" t="n">
        <v>0</v>
      </c>
      <c r="AE1547" s="4" t="n">
        <v>0</v>
      </c>
      <c r="AF1547" s="4" t="n">
        <v>1</v>
      </c>
      <c r="AG1547" s="4" t="n">
        <v>0</v>
      </c>
      <c r="AH1547" s="4" t="n">
        <v>0</v>
      </c>
      <c r="AI1547" s="4" t="n">
        <v>0</v>
      </c>
      <c r="AJ1547" s="4" t="n">
        <v>1</v>
      </c>
      <c r="AK1547" s="4" t="n">
        <v>0</v>
      </c>
      <c r="AL1547" s="4" t="n">
        <v>278</v>
      </c>
      <c r="AM1547" s="5" t="n">
        <v>42434</v>
      </c>
      <c r="AN1547" s="3" t="n">
        <f aca="false">MONTH(AM1547)</f>
        <v>3</v>
      </c>
      <c r="AO1547" s="3" t="str">
        <f aca="false">TEXT(AM1547,"mmmm")</f>
        <v>March</v>
      </c>
    </row>
    <row r="1548" customFormat="false" ht="12.75" hidden="true" customHeight="false" outlineLevel="0" collapsed="false">
      <c r="A1548" s="3" t="n">
        <v>1547</v>
      </c>
      <c r="B1548" s="4" t="n">
        <v>38998</v>
      </c>
      <c r="C1548" s="4" t="n">
        <v>49</v>
      </c>
      <c r="E1548" s="4" t="n">
        <v>1</v>
      </c>
      <c r="F1548" s="4" t="n">
        <v>1</v>
      </c>
      <c r="G1548" s="4" t="n">
        <v>92</v>
      </c>
      <c r="H1548" s="4" t="n">
        <v>34</v>
      </c>
      <c r="I1548" s="4" t="n">
        <v>1</v>
      </c>
      <c r="J1548" s="4" t="n">
        <v>14</v>
      </c>
      <c r="K1548" s="4" t="n">
        <v>0</v>
      </c>
      <c r="L1548" s="4" t="n">
        <v>0</v>
      </c>
      <c r="M1548" s="4" t="n">
        <v>5</v>
      </c>
      <c r="N1548" s="4" t="n">
        <v>3</v>
      </c>
      <c r="O1548" s="4" t="n">
        <v>2</v>
      </c>
      <c r="P1548" s="4" t="n">
        <v>0</v>
      </c>
      <c r="Q1548" s="4" t="n">
        <v>3</v>
      </c>
      <c r="R1548" s="4" t="n">
        <v>8</v>
      </c>
      <c r="S1548" s="4" t="n">
        <v>0</v>
      </c>
      <c r="T1548" s="4" t="n">
        <v>0</v>
      </c>
      <c r="U1548" s="4" t="n">
        <v>0</v>
      </c>
      <c r="V1548" s="4" t="n">
        <v>0</v>
      </c>
      <c r="W1548" s="4" t="n">
        <v>0</v>
      </c>
      <c r="X1548" s="4" t="n">
        <v>1</v>
      </c>
      <c r="Y1548" s="4" t="n">
        <v>0</v>
      </c>
      <c r="Z1548" s="4" t="n">
        <v>66</v>
      </c>
      <c r="AA1548" s="4" t="str">
        <f aca="false">IF(AND(Z1548 &lt; 36, Z1548&gt;23), "24-35",
IF(AND(Z1548 &lt; 51, Z1548&gt;35), "36-50",
IF(AND(Z1548 &lt; 66, Z1548&gt;50), "51-65",
IF(Z1548&gt;65, "66+", "?"))))</f>
        <v>66+</v>
      </c>
      <c r="AB1548" s="4" t="n">
        <v>2762</v>
      </c>
      <c r="AC1548" s="4" t="n">
        <v>0</v>
      </c>
      <c r="AD1548" s="4" t="n">
        <v>1</v>
      </c>
      <c r="AE1548" s="4" t="n">
        <v>0</v>
      </c>
      <c r="AF1548" s="4" t="n">
        <v>0</v>
      </c>
      <c r="AG1548" s="4" t="n">
        <v>0</v>
      </c>
      <c r="AH1548" s="4" t="n">
        <v>0</v>
      </c>
      <c r="AI1548" s="4" t="n">
        <v>1</v>
      </c>
      <c r="AJ1548" s="4" t="n">
        <v>0</v>
      </c>
      <c r="AK1548" s="4" t="n">
        <v>0</v>
      </c>
      <c r="AL1548" s="4" t="n">
        <v>44</v>
      </c>
      <c r="AM1548" s="5" t="n">
        <v>42087</v>
      </c>
      <c r="AN1548" s="3" t="n">
        <f aca="false">MONTH(AM1548)</f>
        <v>3</v>
      </c>
      <c r="AO1548" s="3" t="str">
        <f aca="false">TEXT(AM1548,"mmmm")</f>
        <v>March</v>
      </c>
    </row>
    <row r="1549" customFormat="false" ht="12.75" hidden="false" customHeight="false" outlineLevel="0" collapsed="false">
      <c r="A1549" s="3" t="n">
        <v>1548</v>
      </c>
      <c r="B1549" s="4" t="n">
        <v>48432</v>
      </c>
      <c r="C1549" s="4" t="n">
        <v>382</v>
      </c>
      <c r="D1549" s="4" t="n">
        <f aca="false">C1549*100/B1549</f>
        <v>0.788734720845722</v>
      </c>
      <c r="E1549" s="4" t="n">
        <v>0</v>
      </c>
      <c r="F1549" s="4" t="n">
        <v>1</v>
      </c>
      <c r="G1549" s="4" t="n">
        <v>3</v>
      </c>
      <c r="H1549" s="4" t="n">
        <v>322</v>
      </c>
      <c r="I1549" s="4" t="n">
        <v>3</v>
      </c>
      <c r="J1549" s="4" t="n">
        <v>50</v>
      </c>
      <c r="K1549" s="4" t="n">
        <v>4</v>
      </c>
      <c r="L1549" s="4" t="n">
        <v>3</v>
      </c>
      <c r="M1549" s="4" t="n">
        <v>42</v>
      </c>
      <c r="N1549" s="4" t="n">
        <v>5</v>
      </c>
      <c r="O1549" s="4" t="n">
        <v>7</v>
      </c>
      <c r="P1549" s="4" t="n">
        <v>1</v>
      </c>
      <c r="Q1549" s="4" t="n">
        <v>6</v>
      </c>
      <c r="R1549" s="4" t="n">
        <v>8</v>
      </c>
      <c r="S1549" s="4" t="n">
        <v>0</v>
      </c>
      <c r="T1549" s="4" t="n">
        <v>0</v>
      </c>
      <c r="U1549" s="4" t="n">
        <v>0</v>
      </c>
      <c r="V1549" s="4" t="n">
        <v>0</v>
      </c>
      <c r="W1549" s="4" t="n">
        <v>0</v>
      </c>
      <c r="X1549" s="4" t="n">
        <v>0</v>
      </c>
      <c r="Y1549" s="4" t="n">
        <v>1</v>
      </c>
      <c r="Z1549" s="4" t="n">
        <v>47</v>
      </c>
      <c r="AA1549" s="4" t="str">
        <f aca="false">IF(AND(Z1549 &lt; 36, Z1549&gt;23), "24-35",
IF(AND(Z1549 &lt; 51, Z1549&gt;35), "36-50",
IF(AND(Z1549 &lt; 66, Z1549&gt;50), "51-65",
IF(Z1549&gt;65, "66+", "?"))))</f>
        <v>36-50</v>
      </c>
      <c r="AB1549" s="4" t="n">
        <v>2778</v>
      </c>
      <c r="AC1549" s="4" t="n">
        <v>0</v>
      </c>
      <c r="AD1549" s="4" t="n">
        <v>0</v>
      </c>
      <c r="AE1549" s="4" t="n">
        <v>1</v>
      </c>
      <c r="AF1549" s="4" t="n">
        <v>0</v>
      </c>
      <c r="AG1549" s="4" t="n">
        <v>0</v>
      </c>
      <c r="AH1549" s="4" t="n">
        <v>0</v>
      </c>
      <c r="AI1549" s="4" t="n">
        <v>0</v>
      </c>
      <c r="AJ1549" s="4" t="n">
        <v>0</v>
      </c>
      <c r="AK1549" s="4" t="n">
        <v>1</v>
      </c>
      <c r="AL1549" s="4" t="n">
        <v>340</v>
      </c>
      <c r="AM1549" s="5" t="n">
        <v>42071</v>
      </c>
      <c r="AN1549" s="3" t="n">
        <f aca="false">MONTH(AM1549)</f>
        <v>3</v>
      </c>
      <c r="AO1549" s="3" t="str">
        <f aca="false">TEXT(AM1549,"mmmm")</f>
        <v>March</v>
      </c>
    </row>
    <row r="1550" customFormat="false" ht="12.75" hidden="true" customHeight="false" outlineLevel="0" collapsed="false">
      <c r="A1550" s="3" t="n">
        <v>1549</v>
      </c>
      <c r="B1550" s="4" t="n">
        <v>27161</v>
      </c>
      <c r="C1550" s="4" t="n">
        <v>41</v>
      </c>
      <c r="E1550" s="4" t="n">
        <v>1</v>
      </c>
      <c r="F1550" s="4" t="n">
        <v>0</v>
      </c>
      <c r="G1550" s="4" t="n">
        <v>41</v>
      </c>
      <c r="H1550" s="4" t="n">
        <v>7</v>
      </c>
      <c r="I1550" s="4" t="n">
        <v>4</v>
      </c>
      <c r="J1550" s="4" t="n">
        <v>23</v>
      </c>
      <c r="K1550" s="4" t="n">
        <v>7</v>
      </c>
      <c r="L1550" s="4" t="n">
        <v>0</v>
      </c>
      <c r="M1550" s="4" t="n">
        <v>11</v>
      </c>
      <c r="N1550" s="4" t="n">
        <v>1</v>
      </c>
      <c r="O1550" s="4" t="n">
        <v>1</v>
      </c>
      <c r="P1550" s="4" t="n">
        <v>0</v>
      </c>
      <c r="Q1550" s="4" t="n">
        <v>3</v>
      </c>
      <c r="R1550" s="4" t="n">
        <v>7</v>
      </c>
      <c r="S1550" s="4" t="n">
        <v>0</v>
      </c>
      <c r="T1550" s="4" t="n">
        <v>0</v>
      </c>
      <c r="U1550" s="4" t="n">
        <v>0</v>
      </c>
      <c r="V1550" s="4" t="n">
        <v>0</v>
      </c>
      <c r="W1550" s="4" t="n">
        <v>0</v>
      </c>
      <c r="X1550" s="4" t="n">
        <v>0</v>
      </c>
      <c r="Y1550" s="4" t="n">
        <v>0</v>
      </c>
      <c r="Z1550" s="4" t="n">
        <v>34</v>
      </c>
      <c r="AA1550" s="4" t="str">
        <f aca="false">IF(AND(Z1550 &lt; 36, Z1550&gt;23), "24-35",
IF(AND(Z1550 &lt; 51, Z1550&gt;35), "36-50",
IF(AND(Z1550 &lt; 66, Z1550&gt;50), "51-65",
IF(Z1550&gt;65, "66+", "?"))))</f>
        <v>24-35</v>
      </c>
      <c r="AB1550" s="4" t="n">
        <v>2403</v>
      </c>
      <c r="AC1550" s="4" t="n">
        <v>0</v>
      </c>
      <c r="AD1550" s="4" t="n">
        <v>1</v>
      </c>
      <c r="AE1550" s="4" t="n">
        <v>0</v>
      </c>
      <c r="AF1550" s="4" t="n">
        <v>0</v>
      </c>
      <c r="AG1550" s="4" t="n">
        <v>0</v>
      </c>
      <c r="AH1550" s="4" t="n">
        <v>0</v>
      </c>
      <c r="AI1550" s="4" t="n">
        <v>0</v>
      </c>
      <c r="AJ1550" s="4" t="n">
        <v>1</v>
      </c>
      <c r="AK1550" s="4" t="n">
        <v>0</v>
      </c>
      <c r="AL1550" s="4" t="n">
        <v>30</v>
      </c>
      <c r="AM1550" s="5" t="n">
        <v>42446</v>
      </c>
      <c r="AN1550" s="3" t="n">
        <f aca="false">MONTH(AM1550)</f>
        <v>3</v>
      </c>
      <c r="AO1550" s="3" t="str">
        <f aca="false">TEXT(AM1550,"mmmm")</f>
        <v>March</v>
      </c>
    </row>
    <row r="1551" customFormat="false" ht="12.75" hidden="false" customHeight="false" outlineLevel="0" collapsed="false">
      <c r="A1551" s="3" t="n">
        <v>1550</v>
      </c>
      <c r="B1551" s="4" t="n">
        <v>48432</v>
      </c>
      <c r="C1551" s="4" t="n">
        <v>382</v>
      </c>
      <c r="D1551" s="4" t="n">
        <f aca="false">C1551*100/B1551</f>
        <v>0.788734720845722</v>
      </c>
      <c r="E1551" s="4" t="n">
        <v>0</v>
      </c>
      <c r="F1551" s="4" t="n">
        <v>1</v>
      </c>
      <c r="G1551" s="4" t="n">
        <v>3</v>
      </c>
      <c r="H1551" s="4" t="n">
        <v>322</v>
      </c>
      <c r="I1551" s="4" t="n">
        <v>3</v>
      </c>
      <c r="J1551" s="4" t="n">
        <v>50</v>
      </c>
      <c r="K1551" s="4" t="n">
        <v>4</v>
      </c>
      <c r="L1551" s="4" t="n">
        <v>3</v>
      </c>
      <c r="M1551" s="4" t="n">
        <v>42</v>
      </c>
      <c r="N1551" s="4" t="n">
        <v>5</v>
      </c>
      <c r="O1551" s="4" t="n">
        <v>7</v>
      </c>
      <c r="P1551" s="4" t="n">
        <v>1</v>
      </c>
      <c r="Q1551" s="4" t="n">
        <v>6</v>
      </c>
      <c r="R1551" s="4" t="n">
        <v>8</v>
      </c>
      <c r="S1551" s="4" t="n">
        <v>0</v>
      </c>
      <c r="T1551" s="4" t="n">
        <v>0</v>
      </c>
      <c r="U1551" s="4" t="n">
        <v>0</v>
      </c>
      <c r="V1551" s="4" t="n">
        <v>0</v>
      </c>
      <c r="W1551" s="4" t="n">
        <v>0</v>
      </c>
      <c r="X1551" s="4" t="n">
        <v>0</v>
      </c>
      <c r="Y1551" s="4" t="n">
        <v>1</v>
      </c>
      <c r="Z1551" s="4" t="n">
        <v>47</v>
      </c>
      <c r="AA1551" s="4" t="str">
        <f aca="false">IF(AND(Z1551 &lt; 36, Z1551&gt;23), "24-35",
IF(AND(Z1551 &lt; 51, Z1551&gt;35), "36-50",
IF(AND(Z1551 &lt; 66, Z1551&gt;50), "51-65",
IF(Z1551&gt;65, "66+", "?"))))</f>
        <v>36-50</v>
      </c>
      <c r="AB1551" s="4" t="n">
        <v>2778</v>
      </c>
      <c r="AC1551" s="4" t="n">
        <v>0</v>
      </c>
      <c r="AD1551" s="4" t="n">
        <v>0</v>
      </c>
      <c r="AE1551" s="4" t="n">
        <v>1</v>
      </c>
      <c r="AF1551" s="4" t="n">
        <v>0</v>
      </c>
      <c r="AG1551" s="4" t="n">
        <v>0</v>
      </c>
      <c r="AH1551" s="4" t="n">
        <v>0</v>
      </c>
      <c r="AI1551" s="4" t="n">
        <v>0</v>
      </c>
      <c r="AJ1551" s="4" t="n">
        <v>0</v>
      </c>
      <c r="AK1551" s="4" t="n">
        <v>1</v>
      </c>
      <c r="AL1551" s="4" t="n">
        <v>340</v>
      </c>
      <c r="AM1551" s="5" t="n">
        <v>42071</v>
      </c>
      <c r="AN1551" s="3" t="n">
        <f aca="false">MONTH(AM1551)</f>
        <v>3</v>
      </c>
      <c r="AO1551" s="3" t="str">
        <f aca="false">TEXT(AM1551,"mmmm")</f>
        <v>March</v>
      </c>
    </row>
    <row r="1552" customFormat="false" ht="12.75" hidden="true" customHeight="false" outlineLevel="0" collapsed="false">
      <c r="A1552" s="3" t="n">
        <v>1551</v>
      </c>
      <c r="B1552" s="4" t="n">
        <v>38201</v>
      </c>
      <c r="C1552" s="4" t="n">
        <v>256</v>
      </c>
      <c r="E1552" s="4" t="n">
        <v>0</v>
      </c>
      <c r="F1552" s="4" t="n">
        <v>1</v>
      </c>
      <c r="G1552" s="4" t="n">
        <v>19</v>
      </c>
      <c r="H1552" s="4" t="n">
        <v>233</v>
      </c>
      <c r="I1552" s="4" t="n">
        <v>0</v>
      </c>
      <c r="J1552" s="4" t="n">
        <v>23</v>
      </c>
      <c r="K1552" s="4" t="n">
        <v>0</v>
      </c>
      <c r="L1552" s="4" t="n">
        <v>0</v>
      </c>
      <c r="M1552" s="4" t="n">
        <v>12</v>
      </c>
      <c r="N1552" s="4" t="n">
        <v>4</v>
      </c>
      <c r="O1552" s="4" t="n">
        <v>5</v>
      </c>
      <c r="P1552" s="4" t="n">
        <v>1</v>
      </c>
      <c r="Q1552" s="4" t="n">
        <v>5</v>
      </c>
      <c r="R1552" s="4" t="n">
        <v>8</v>
      </c>
      <c r="S1552" s="4" t="n">
        <v>0</v>
      </c>
      <c r="T1552" s="4" t="n">
        <v>0</v>
      </c>
      <c r="U1552" s="4" t="n">
        <v>0</v>
      </c>
      <c r="V1552" s="4" t="n">
        <v>0</v>
      </c>
      <c r="W1552" s="4" t="n">
        <v>0</v>
      </c>
      <c r="X1552" s="4" t="n">
        <v>0</v>
      </c>
      <c r="Y1552" s="4" t="n">
        <v>0</v>
      </c>
      <c r="Z1552" s="4" t="n">
        <v>60</v>
      </c>
      <c r="AA1552" s="4" t="str">
        <f aca="false">IF(AND(Z1552 &lt; 36, Z1552&gt;23), "24-35",
IF(AND(Z1552 &lt; 51, Z1552&gt;35), "36-50",
IF(AND(Z1552 &lt; 66, Z1552&gt;50), "51-65",
IF(Z1552&gt;65, "66+", "?"))))</f>
        <v>51-65</v>
      </c>
      <c r="AB1552" s="4" t="n">
        <v>2616</v>
      </c>
      <c r="AC1552" s="4" t="n">
        <v>0</v>
      </c>
      <c r="AD1552" s="4" t="n">
        <v>0</v>
      </c>
      <c r="AE1552" s="4" t="n">
        <v>0</v>
      </c>
      <c r="AF1552" s="4" t="n">
        <v>1</v>
      </c>
      <c r="AG1552" s="4" t="n">
        <v>0</v>
      </c>
      <c r="AH1552" s="4" t="n">
        <v>0</v>
      </c>
      <c r="AI1552" s="4" t="n">
        <v>0</v>
      </c>
      <c r="AJ1552" s="4" t="n">
        <v>0</v>
      </c>
      <c r="AK1552" s="4" t="n">
        <v>1</v>
      </c>
      <c r="AL1552" s="4" t="n">
        <v>244</v>
      </c>
      <c r="AM1552" s="5" t="n">
        <v>42233</v>
      </c>
      <c r="AN1552" s="3" t="n">
        <f aca="false">MONTH(AM1552)</f>
        <v>8</v>
      </c>
      <c r="AO1552" s="3" t="str">
        <f aca="false">TEXT(AM1552,"mmmm")</f>
        <v>August</v>
      </c>
    </row>
    <row r="1553" customFormat="false" ht="12.75" hidden="false" customHeight="false" outlineLevel="0" collapsed="false">
      <c r="A1553" s="3" t="n">
        <v>1552</v>
      </c>
      <c r="B1553" s="4" t="n">
        <v>72967</v>
      </c>
      <c r="C1553" s="4" t="n">
        <v>372</v>
      </c>
      <c r="D1553" s="4" t="n">
        <f aca="false">C1553*100/B1553</f>
        <v>0.509819507448573</v>
      </c>
      <c r="E1553" s="4" t="n">
        <v>0</v>
      </c>
      <c r="F1553" s="4" t="n">
        <v>1</v>
      </c>
      <c r="G1553" s="4" t="n">
        <v>1</v>
      </c>
      <c r="H1553" s="4" t="n">
        <v>158</v>
      </c>
      <c r="I1553" s="4" t="n">
        <v>35</v>
      </c>
      <c r="J1553" s="4" t="n">
        <v>179</v>
      </c>
      <c r="K1553" s="4" t="n">
        <v>0</v>
      </c>
      <c r="L1553" s="4" t="n">
        <v>0</v>
      </c>
      <c r="M1553" s="4" t="n">
        <v>125</v>
      </c>
      <c r="N1553" s="4" t="n">
        <v>2</v>
      </c>
      <c r="O1553" s="4" t="n">
        <v>7</v>
      </c>
      <c r="P1553" s="4" t="n">
        <v>2</v>
      </c>
      <c r="Q1553" s="4" t="n">
        <v>8</v>
      </c>
      <c r="R1553" s="4" t="n">
        <v>5</v>
      </c>
      <c r="S1553" s="4" t="n">
        <v>0</v>
      </c>
      <c r="T1553" s="4" t="n">
        <v>0</v>
      </c>
      <c r="U1553" s="4" t="n">
        <v>1</v>
      </c>
      <c r="V1553" s="4" t="n">
        <v>0</v>
      </c>
      <c r="W1553" s="4" t="n">
        <v>0</v>
      </c>
      <c r="X1553" s="4" t="n">
        <v>0</v>
      </c>
      <c r="Y1553" s="4" t="n">
        <v>1</v>
      </c>
      <c r="Z1553" s="4" t="n">
        <v>50</v>
      </c>
      <c r="AA1553" s="4" t="str">
        <f aca="false">IF(AND(Z1553 &lt; 36, Z1553&gt;23), "24-35",
IF(AND(Z1553 &lt; 51, Z1553&gt;35), "36-50",
IF(AND(Z1553 &lt; 66, Z1553&gt;50), "51-65",
IF(Z1553&gt;65, "66+", "?"))))</f>
        <v>36-50</v>
      </c>
      <c r="AB1553" s="4" t="n">
        <v>2720</v>
      </c>
      <c r="AC1553" s="4" t="n">
        <v>1</v>
      </c>
      <c r="AD1553" s="4" t="n">
        <v>0</v>
      </c>
      <c r="AE1553" s="4" t="n">
        <v>0</v>
      </c>
      <c r="AF1553" s="4" t="n">
        <v>0</v>
      </c>
      <c r="AG1553" s="4" t="n">
        <v>0</v>
      </c>
      <c r="AH1553" s="4" t="n">
        <v>0</v>
      </c>
      <c r="AI1553" s="4" t="n">
        <v>1</v>
      </c>
      <c r="AJ1553" s="4" t="n">
        <v>0</v>
      </c>
      <c r="AK1553" s="4" t="n">
        <v>0</v>
      </c>
      <c r="AL1553" s="4" t="n">
        <v>247</v>
      </c>
      <c r="AM1553" s="5" t="n">
        <v>42129</v>
      </c>
      <c r="AN1553" s="3" t="n">
        <f aca="false">MONTH(AM1553)</f>
        <v>5</v>
      </c>
      <c r="AO1553" s="3" t="str">
        <f aca="false">TEXT(AM1553,"mmmm")</f>
        <v>May</v>
      </c>
    </row>
    <row r="1554" customFormat="false" ht="12.75" hidden="true" customHeight="false" outlineLevel="0" collapsed="false">
      <c r="A1554" s="3" t="n">
        <v>1553</v>
      </c>
      <c r="B1554" s="4" t="n">
        <v>81574</v>
      </c>
      <c r="C1554" s="4" t="n">
        <v>1798</v>
      </c>
      <c r="E1554" s="4" t="n">
        <v>0</v>
      </c>
      <c r="F1554" s="4" t="n">
        <v>0</v>
      </c>
      <c r="G1554" s="4" t="n">
        <v>89</v>
      </c>
      <c r="H1554" s="4" t="n">
        <v>1252</v>
      </c>
      <c r="I1554" s="4" t="n">
        <v>0</v>
      </c>
      <c r="J1554" s="4" t="n">
        <v>465</v>
      </c>
      <c r="K1554" s="4" t="n">
        <v>46</v>
      </c>
      <c r="L1554" s="4" t="n">
        <v>35</v>
      </c>
      <c r="M1554" s="4" t="n">
        <v>0</v>
      </c>
      <c r="N1554" s="4" t="n">
        <v>1</v>
      </c>
      <c r="O1554" s="4" t="n">
        <v>4</v>
      </c>
      <c r="P1554" s="4" t="n">
        <v>5</v>
      </c>
      <c r="Q1554" s="4" t="n">
        <v>8</v>
      </c>
      <c r="R1554" s="4" t="n">
        <v>1</v>
      </c>
      <c r="S1554" s="4" t="n">
        <v>0</v>
      </c>
      <c r="T1554" s="4" t="n">
        <v>0</v>
      </c>
      <c r="U1554" s="4" t="n">
        <v>0</v>
      </c>
      <c r="V1554" s="4" t="n">
        <v>1</v>
      </c>
      <c r="W1554" s="4" t="n">
        <v>1</v>
      </c>
      <c r="X1554" s="4" t="n">
        <v>0</v>
      </c>
      <c r="Y1554" s="4" t="n">
        <v>0</v>
      </c>
      <c r="Z1554" s="4" t="n">
        <v>73</v>
      </c>
      <c r="AA1554" s="4" t="str">
        <f aca="false">IF(AND(Z1554 &lt; 36, Z1554&gt;23), "24-35",
IF(AND(Z1554 &lt; 51, Z1554&gt;35), "36-50",
IF(AND(Z1554 &lt; 66, Z1554&gt;50), "51-65",
IF(Z1554&gt;65, "66+", "?"))))</f>
        <v>66+</v>
      </c>
      <c r="AB1554" s="4" t="n">
        <v>2221</v>
      </c>
      <c r="AC1554" s="4" t="n">
        <v>0</v>
      </c>
      <c r="AD1554" s="4" t="n">
        <v>0</v>
      </c>
      <c r="AE1554" s="4" t="n">
        <v>0</v>
      </c>
      <c r="AF1554" s="4" t="n">
        <v>1</v>
      </c>
      <c r="AG1554" s="4" t="n">
        <v>0</v>
      </c>
      <c r="AH1554" s="4" t="n">
        <v>0</v>
      </c>
      <c r="AI1554" s="4" t="n">
        <v>0</v>
      </c>
      <c r="AJ1554" s="4" t="n">
        <v>0</v>
      </c>
      <c r="AK1554" s="4" t="n">
        <v>1</v>
      </c>
      <c r="AL1554" s="4" t="n">
        <v>1798</v>
      </c>
      <c r="AM1554" s="5" t="n">
        <v>42628</v>
      </c>
      <c r="AN1554" s="3" t="n">
        <f aca="false">MONTH(AM1554)</f>
        <v>9</v>
      </c>
      <c r="AO1554" s="3" t="str">
        <f aca="false">TEXT(AM1554,"mmmm")</f>
        <v>September</v>
      </c>
    </row>
    <row r="1555" customFormat="false" ht="12.75" hidden="true" customHeight="false" outlineLevel="0" collapsed="false">
      <c r="A1555" s="3" t="n">
        <v>1554</v>
      </c>
      <c r="B1555" s="4" t="n">
        <v>34935</v>
      </c>
      <c r="C1555" s="4" t="n">
        <v>117</v>
      </c>
      <c r="E1555" s="4" t="n">
        <v>0</v>
      </c>
      <c r="F1555" s="4" t="n">
        <v>0</v>
      </c>
      <c r="G1555" s="4" t="n">
        <v>71</v>
      </c>
      <c r="H1555" s="4" t="n">
        <v>34</v>
      </c>
      <c r="I1555" s="4" t="n">
        <v>4</v>
      </c>
      <c r="J1555" s="4" t="n">
        <v>66</v>
      </c>
      <c r="K1555" s="4" t="n">
        <v>3</v>
      </c>
      <c r="L1555" s="4" t="n">
        <v>10</v>
      </c>
      <c r="M1555" s="4" t="n">
        <v>20</v>
      </c>
      <c r="N1555" s="4" t="n">
        <v>1</v>
      </c>
      <c r="O1555" s="4" t="n">
        <v>2</v>
      </c>
      <c r="P1555" s="4" t="n">
        <v>1</v>
      </c>
      <c r="Q1555" s="4" t="n">
        <v>4</v>
      </c>
      <c r="R1555" s="4" t="n">
        <v>7</v>
      </c>
      <c r="S1555" s="4" t="n">
        <v>0</v>
      </c>
      <c r="T1555" s="4" t="n">
        <v>0</v>
      </c>
      <c r="U1555" s="4" t="n">
        <v>0</v>
      </c>
      <c r="V1555" s="4" t="n">
        <v>0</v>
      </c>
      <c r="W1555" s="4" t="n">
        <v>0</v>
      </c>
      <c r="X1555" s="4" t="n">
        <v>0</v>
      </c>
      <c r="Y1555" s="4" t="n">
        <v>0</v>
      </c>
      <c r="Z1555" s="4" t="n">
        <v>28</v>
      </c>
      <c r="AA1555" s="4" t="str">
        <f aca="false">IF(AND(Z1555 &lt; 36, Z1555&gt;23), "24-35",
IF(AND(Z1555 &lt; 51, Z1555&gt;35), "36-50",
IF(AND(Z1555 &lt; 66, Z1555&gt;50), "51-65",
IF(Z1555&gt;65, "66+", "?"))))</f>
        <v>24-35</v>
      </c>
      <c r="AB1555" s="4" t="n">
        <v>2532</v>
      </c>
      <c r="AC1555" s="4" t="n">
        <v>0</v>
      </c>
      <c r="AD1555" s="4" t="n">
        <v>1</v>
      </c>
      <c r="AE1555" s="4" t="n">
        <v>0</v>
      </c>
      <c r="AF1555" s="4" t="n">
        <v>0</v>
      </c>
      <c r="AG1555" s="4" t="n">
        <v>0</v>
      </c>
      <c r="AH1555" s="4" t="n">
        <v>0</v>
      </c>
      <c r="AI1555" s="4" t="n">
        <v>1</v>
      </c>
      <c r="AJ1555" s="4" t="n">
        <v>0</v>
      </c>
      <c r="AK1555" s="4" t="n">
        <v>0</v>
      </c>
      <c r="AL1555" s="4" t="n">
        <v>97</v>
      </c>
      <c r="AM1555" s="5" t="n">
        <v>42317</v>
      </c>
      <c r="AN1555" s="3" t="n">
        <f aca="false">MONTH(AM1555)</f>
        <v>11</v>
      </c>
      <c r="AO1555" s="3" t="str">
        <f aca="false">TEXT(AM1555,"mmmm")</f>
        <v>November</v>
      </c>
    </row>
    <row r="1556" customFormat="false" ht="12.75" hidden="true" customHeight="false" outlineLevel="0" collapsed="false">
      <c r="A1556" s="3" t="n">
        <v>1555</v>
      </c>
      <c r="B1556" s="4" t="n">
        <v>60482</v>
      </c>
      <c r="C1556" s="4" t="n">
        <v>483</v>
      </c>
      <c r="E1556" s="4" t="n">
        <v>0</v>
      </c>
      <c r="F1556" s="4" t="n">
        <v>1</v>
      </c>
      <c r="G1556" s="4" t="n">
        <v>81</v>
      </c>
      <c r="H1556" s="4" t="n">
        <v>255</v>
      </c>
      <c r="I1556" s="4" t="n">
        <v>43</v>
      </c>
      <c r="J1556" s="4" t="n">
        <v>134</v>
      </c>
      <c r="K1556" s="4" t="n">
        <v>37</v>
      </c>
      <c r="L1556" s="4" t="n">
        <v>14</v>
      </c>
      <c r="M1556" s="4" t="n">
        <v>24</v>
      </c>
      <c r="N1556" s="4" t="n">
        <v>1</v>
      </c>
      <c r="O1556" s="4" t="n">
        <v>7</v>
      </c>
      <c r="P1556" s="4" t="n">
        <v>2</v>
      </c>
      <c r="Q1556" s="4" t="n">
        <v>7</v>
      </c>
      <c r="R1556" s="4" t="n">
        <v>7</v>
      </c>
      <c r="S1556" s="4" t="n">
        <v>0</v>
      </c>
      <c r="T1556" s="4" t="n">
        <v>0</v>
      </c>
      <c r="U1556" s="4" t="n">
        <v>0</v>
      </c>
      <c r="V1556" s="4" t="n">
        <v>0</v>
      </c>
      <c r="W1556" s="4" t="n">
        <v>0</v>
      </c>
      <c r="X1556" s="4" t="n">
        <v>0</v>
      </c>
      <c r="Y1556" s="4" t="n">
        <v>0</v>
      </c>
      <c r="Z1556" s="4" t="n">
        <v>44</v>
      </c>
      <c r="AA1556" s="4" t="str">
        <f aca="false">IF(AND(Z1556 &lt; 36, Z1556&gt;23), "24-35",
IF(AND(Z1556 &lt; 51, Z1556&gt;35), "36-50",
IF(AND(Z1556 &lt; 66, Z1556&gt;50), "51-65",
IF(Z1556&gt;65, "66+", "?"))))</f>
        <v>36-50</v>
      </c>
      <c r="AB1556" s="4" t="n">
        <v>2681</v>
      </c>
      <c r="AC1556" s="4" t="n">
        <v>0</v>
      </c>
      <c r="AD1556" s="4" t="n">
        <v>0</v>
      </c>
      <c r="AE1556" s="4" t="n">
        <v>1</v>
      </c>
      <c r="AF1556" s="4" t="n">
        <v>0</v>
      </c>
      <c r="AG1556" s="4" t="n">
        <v>0</v>
      </c>
      <c r="AH1556" s="4" t="n">
        <v>0</v>
      </c>
      <c r="AI1556" s="4" t="n">
        <v>0</v>
      </c>
      <c r="AJ1556" s="4" t="n">
        <v>1</v>
      </c>
      <c r="AK1556" s="4" t="n">
        <v>0</v>
      </c>
      <c r="AL1556" s="4" t="n">
        <v>459</v>
      </c>
      <c r="AM1556" s="5" t="n">
        <v>42168</v>
      </c>
      <c r="AN1556" s="3" t="n">
        <f aca="false">MONTH(AM1556)</f>
        <v>6</v>
      </c>
      <c r="AO1556" s="3" t="str">
        <f aca="false">TEXT(AM1556,"mmmm")</f>
        <v>June</v>
      </c>
    </row>
    <row r="1557" customFormat="false" ht="12.75" hidden="true" customHeight="false" outlineLevel="0" collapsed="false">
      <c r="A1557" s="3" t="n">
        <v>1556</v>
      </c>
      <c r="B1557" s="4" t="n">
        <v>34633</v>
      </c>
      <c r="C1557" s="4" t="n">
        <v>14</v>
      </c>
      <c r="E1557" s="4" t="n">
        <v>2</v>
      </c>
      <c r="F1557" s="4" t="n">
        <v>1</v>
      </c>
      <c r="G1557" s="4" t="n">
        <v>31</v>
      </c>
      <c r="H1557" s="4" t="n">
        <v>8</v>
      </c>
      <c r="I1557" s="4" t="n">
        <v>1</v>
      </c>
      <c r="J1557" s="4" t="n">
        <v>5</v>
      </c>
      <c r="K1557" s="4" t="n">
        <v>0</v>
      </c>
      <c r="L1557" s="4" t="n">
        <v>0</v>
      </c>
      <c r="M1557" s="4" t="n">
        <v>1</v>
      </c>
      <c r="N1557" s="4" t="n">
        <v>1</v>
      </c>
      <c r="O1557" s="4" t="n">
        <v>1</v>
      </c>
      <c r="P1557" s="4" t="n">
        <v>0</v>
      </c>
      <c r="Q1557" s="4" t="n">
        <v>2</v>
      </c>
      <c r="R1557" s="4" t="n">
        <v>6</v>
      </c>
      <c r="S1557" s="4" t="n">
        <v>0</v>
      </c>
      <c r="T1557" s="4" t="n">
        <v>0</v>
      </c>
      <c r="U1557" s="4" t="n">
        <v>0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64</v>
      </c>
      <c r="AA1557" s="4" t="str">
        <f aca="false">IF(AND(Z1557 &lt; 36, Z1557&gt;23), "24-35",
IF(AND(Z1557 &lt; 51, Z1557&gt;35), "36-50",
IF(AND(Z1557 &lt; 66, Z1557&gt;50), "51-65",
IF(Z1557&gt;65, "66+", "?"))))</f>
        <v>51-65</v>
      </c>
      <c r="AB1557" s="4" t="n">
        <v>2316</v>
      </c>
      <c r="AC1557" s="4" t="n">
        <v>0</v>
      </c>
      <c r="AD1557" s="4" t="n">
        <v>0</v>
      </c>
      <c r="AE1557" s="4" t="n">
        <v>0</v>
      </c>
      <c r="AF1557" s="4" t="n">
        <v>1</v>
      </c>
      <c r="AG1557" s="4" t="n">
        <v>0</v>
      </c>
      <c r="AH1557" s="4" t="n">
        <v>0</v>
      </c>
      <c r="AI1557" s="4" t="n">
        <v>1</v>
      </c>
      <c r="AJ1557" s="4" t="n">
        <v>0</v>
      </c>
      <c r="AK1557" s="4" t="n">
        <v>0</v>
      </c>
      <c r="AL1557" s="4" t="n">
        <v>13</v>
      </c>
      <c r="AM1557" s="5" t="n">
        <v>42533</v>
      </c>
      <c r="AN1557" s="3" t="n">
        <f aca="false">MONTH(AM1557)</f>
        <v>6</v>
      </c>
      <c r="AO1557" s="3" t="str">
        <f aca="false">TEXT(AM1557,"mmmm")</f>
        <v>June</v>
      </c>
    </row>
    <row r="1558" customFormat="false" ht="12.75" hidden="true" customHeight="false" outlineLevel="0" collapsed="false">
      <c r="A1558" s="3" t="n">
        <v>1557</v>
      </c>
      <c r="B1558" s="4" t="n">
        <v>78093</v>
      </c>
      <c r="C1558" s="4" t="n">
        <v>1095</v>
      </c>
      <c r="E1558" s="4" t="n">
        <v>0</v>
      </c>
      <c r="F1558" s="4" t="n">
        <v>0</v>
      </c>
      <c r="G1558" s="4" t="n">
        <v>53</v>
      </c>
      <c r="H1558" s="4" t="n">
        <v>368</v>
      </c>
      <c r="I1558" s="4" t="n">
        <v>32</v>
      </c>
      <c r="J1558" s="4" t="n">
        <v>639</v>
      </c>
      <c r="K1558" s="4" t="n">
        <v>13</v>
      </c>
      <c r="L1558" s="4" t="n">
        <v>43</v>
      </c>
      <c r="M1558" s="4" t="n">
        <v>10</v>
      </c>
      <c r="N1558" s="4" t="n">
        <v>1</v>
      </c>
      <c r="O1558" s="4" t="n">
        <v>4</v>
      </c>
      <c r="P1558" s="4" t="n">
        <v>7</v>
      </c>
      <c r="Q1558" s="4" t="n">
        <v>5</v>
      </c>
      <c r="R1558" s="4" t="n">
        <v>1</v>
      </c>
      <c r="S1558" s="4" t="n">
        <v>0</v>
      </c>
      <c r="T1558" s="4" t="n">
        <v>0</v>
      </c>
      <c r="U1558" s="4" t="n">
        <v>0</v>
      </c>
      <c r="V1558" s="4" t="n">
        <v>0</v>
      </c>
      <c r="W1558" s="4" t="n">
        <v>0</v>
      </c>
      <c r="X1558" s="4" t="n">
        <v>0</v>
      </c>
      <c r="Y1558" s="4" t="n">
        <v>0</v>
      </c>
      <c r="Z1558" s="4" t="n">
        <v>73</v>
      </c>
      <c r="AA1558" s="4" t="str">
        <f aca="false">IF(AND(Z1558 &lt; 36, Z1558&gt;23), "24-35",
IF(AND(Z1558 &lt; 51, Z1558&gt;35), "36-50",
IF(AND(Z1558 &lt; 66, Z1558&gt;50), "51-65",
IF(Z1558&gt;65, "66+", "?"))))</f>
        <v>66+</v>
      </c>
      <c r="AB1558" s="4" t="n">
        <v>2359</v>
      </c>
      <c r="AC1558" s="4" t="n">
        <v>0</v>
      </c>
      <c r="AD1558" s="4" t="n">
        <v>0</v>
      </c>
      <c r="AE1558" s="4" t="n">
        <v>0</v>
      </c>
      <c r="AF1558" s="4" t="n">
        <v>1</v>
      </c>
      <c r="AG1558" s="4" t="n">
        <v>0</v>
      </c>
      <c r="AH1558" s="4" t="n">
        <v>0</v>
      </c>
      <c r="AI1558" s="4" t="n">
        <v>0</v>
      </c>
      <c r="AJ1558" s="4" t="n">
        <v>1</v>
      </c>
      <c r="AK1558" s="4" t="n">
        <v>0</v>
      </c>
      <c r="AL1558" s="4" t="n">
        <v>1085</v>
      </c>
      <c r="AM1558" s="5" t="n">
        <v>42490</v>
      </c>
      <c r="AN1558" s="3" t="n">
        <f aca="false">MONTH(AM1558)</f>
        <v>4</v>
      </c>
      <c r="AO1558" s="3" t="str">
        <f aca="false">TEXT(AM1558,"mmmm")</f>
        <v>April</v>
      </c>
    </row>
    <row r="1559" customFormat="false" ht="12.75" hidden="true" customHeight="false" outlineLevel="0" collapsed="false">
      <c r="A1559" s="3" t="n">
        <v>1558</v>
      </c>
      <c r="B1559" s="4" t="n">
        <v>82460</v>
      </c>
      <c r="C1559" s="4" t="n">
        <v>959</v>
      </c>
      <c r="E1559" s="4" t="n">
        <v>0</v>
      </c>
      <c r="F1559" s="4" t="n">
        <v>0</v>
      </c>
      <c r="G1559" s="4" t="n">
        <v>78</v>
      </c>
      <c r="H1559" s="4" t="n">
        <v>255</v>
      </c>
      <c r="I1559" s="4" t="n">
        <v>47</v>
      </c>
      <c r="J1559" s="4" t="n">
        <v>573</v>
      </c>
      <c r="K1559" s="4" t="n">
        <v>52</v>
      </c>
      <c r="L1559" s="4" t="n">
        <v>32</v>
      </c>
      <c r="M1559" s="4" t="n">
        <v>15</v>
      </c>
      <c r="N1559" s="4" t="n">
        <v>1</v>
      </c>
      <c r="O1559" s="4" t="n">
        <v>5</v>
      </c>
      <c r="P1559" s="4" t="n">
        <v>3</v>
      </c>
      <c r="Q1559" s="4" t="n">
        <v>6</v>
      </c>
      <c r="R1559" s="4" t="n">
        <v>1</v>
      </c>
      <c r="S1559" s="4" t="n">
        <v>0</v>
      </c>
      <c r="T1559" s="4" t="n">
        <v>0</v>
      </c>
      <c r="U1559" s="4" t="n">
        <v>0</v>
      </c>
      <c r="V1559" s="4" t="n">
        <v>0</v>
      </c>
      <c r="W1559" s="4" t="n">
        <v>0</v>
      </c>
      <c r="X1559" s="4" t="n">
        <v>0</v>
      </c>
      <c r="Y1559" s="4" t="n">
        <v>0</v>
      </c>
      <c r="Z1559" s="4" t="n">
        <v>70</v>
      </c>
      <c r="AA1559" s="4" t="str">
        <f aca="false">IF(AND(Z1559 &lt; 36, Z1559&gt;23), "24-35",
IF(AND(Z1559 &lt; 51, Z1559&gt;35), "36-50",
IF(AND(Z1559 &lt; 66, Z1559&gt;50), "51-65",
IF(Z1559&gt;65, "66+", "?"))))</f>
        <v>66+</v>
      </c>
      <c r="AB1559" s="4" t="n">
        <v>2368</v>
      </c>
      <c r="AC1559" s="4" t="n">
        <v>1</v>
      </c>
      <c r="AD1559" s="4" t="n">
        <v>0</v>
      </c>
      <c r="AE1559" s="4" t="n">
        <v>0</v>
      </c>
      <c r="AF1559" s="4" t="n">
        <v>0</v>
      </c>
      <c r="AG1559" s="4" t="n">
        <v>0</v>
      </c>
      <c r="AH1559" s="4" t="n">
        <v>0</v>
      </c>
      <c r="AI1559" s="4" t="n">
        <v>1</v>
      </c>
      <c r="AJ1559" s="4" t="n">
        <v>0</v>
      </c>
      <c r="AK1559" s="4" t="n">
        <v>0</v>
      </c>
      <c r="AL1559" s="4" t="n">
        <v>944</v>
      </c>
      <c r="AM1559" s="5" t="n">
        <v>42481</v>
      </c>
      <c r="AN1559" s="3" t="n">
        <f aca="false">MONTH(AM1559)</f>
        <v>4</v>
      </c>
      <c r="AO1559" s="3" t="str">
        <f aca="false">TEXT(AM1559,"mmmm")</f>
        <v>April</v>
      </c>
    </row>
    <row r="1560" customFormat="false" ht="12.75" hidden="true" customHeight="false" outlineLevel="0" collapsed="false">
      <c r="A1560" s="3" t="n">
        <v>1559</v>
      </c>
      <c r="B1560" s="4" t="n">
        <v>45903</v>
      </c>
      <c r="C1560" s="4" t="n">
        <v>63</v>
      </c>
      <c r="E1560" s="4" t="n">
        <v>0</v>
      </c>
      <c r="F1560" s="4" t="n">
        <v>1</v>
      </c>
      <c r="G1560" s="4" t="n">
        <v>80</v>
      </c>
      <c r="H1560" s="4" t="n">
        <v>33</v>
      </c>
      <c r="I1560" s="4" t="n">
        <v>8</v>
      </c>
      <c r="J1560" s="4" t="n">
        <v>10</v>
      </c>
      <c r="K1560" s="4" t="n">
        <v>2</v>
      </c>
      <c r="L1560" s="4" t="n">
        <v>10</v>
      </c>
      <c r="M1560" s="4" t="n">
        <v>3</v>
      </c>
      <c r="N1560" s="4" t="n">
        <v>2</v>
      </c>
      <c r="O1560" s="4" t="n">
        <v>2</v>
      </c>
      <c r="P1560" s="4" t="n">
        <v>1</v>
      </c>
      <c r="Q1560" s="4" t="n">
        <v>3</v>
      </c>
      <c r="R1560" s="4" t="n">
        <v>4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54</v>
      </c>
      <c r="AA1560" s="4" t="str">
        <f aca="false">IF(AND(Z1560 &lt; 36, Z1560&gt;23), "24-35",
IF(AND(Z1560 &lt; 51, Z1560&gt;35), "36-50",
IF(AND(Z1560 &lt; 66, Z1560&gt;50), "51-65",
IF(Z1560&gt;65, "66+", "?"))))</f>
        <v>51-65</v>
      </c>
      <c r="AB1560" s="4" t="n">
        <v>2226</v>
      </c>
      <c r="AC1560" s="4" t="n">
        <v>0</v>
      </c>
      <c r="AD1560" s="4" t="n">
        <v>0</v>
      </c>
      <c r="AE1560" s="4" t="n">
        <v>0</v>
      </c>
      <c r="AF1560" s="4" t="n">
        <v>1</v>
      </c>
      <c r="AG1560" s="4" t="n">
        <v>0</v>
      </c>
      <c r="AH1560" s="4" t="n">
        <v>0</v>
      </c>
      <c r="AI1560" s="4" t="n">
        <v>0</v>
      </c>
      <c r="AJ1560" s="4" t="n">
        <v>1</v>
      </c>
      <c r="AK1560" s="4" t="n">
        <v>0</v>
      </c>
      <c r="AL1560" s="4" t="n">
        <v>60</v>
      </c>
      <c r="AM1560" s="5" t="n">
        <v>42623</v>
      </c>
      <c r="AN1560" s="3" t="n">
        <f aca="false">MONTH(AM1560)</f>
        <v>9</v>
      </c>
      <c r="AO1560" s="3" t="str">
        <f aca="false">TEXT(AM1560,"mmmm")</f>
        <v>September</v>
      </c>
    </row>
    <row r="1561" customFormat="false" ht="12.75" hidden="false" customHeight="false" outlineLevel="0" collapsed="false">
      <c r="A1561" s="3" t="n">
        <v>1560</v>
      </c>
      <c r="B1561" s="4" t="n">
        <v>50501</v>
      </c>
      <c r="C1561" s="4" t="n">
        <v>348</v>
      </c>
      <c r="D1561" s="4" t="n">
        <f aca="false">C1561*100/B1561</f>
        <v>0.689095265440288</v>
      </c>
      <c r="E1561" s="4" t="n">
        <v>1</v>
      </c>
      <c r="F1561" s="4" t="n">
        <v>1</v>
      </c>
      <c r="G1561" s="4" t="n">
        <v>10</v>
      </c>
      <c r="H1561" s="4" t="n">
        <v>297</v>
      </c>
      <c r="I1561" s="4" t="n">
        <v>0</v>
      </c>
      <c r="J1561" s="4" t="n">
        <v>38</v>
      </c>
      <c r="K1561" s="4" t="n">
        <v>13</v>
      </c>
      <c r="L1561" s="4" t="n">
        <v>0</v>
      </c>
      <c r="M1561" s="4" t="n">
        <v>152</v>
      </c>
      <c r="N1561" s="4" t="n">
        <v>7</v>
      </c>
      <c r="O1561" s="4" t="n">
        <v>5</v>
      </c>
      <c r="P1561" s="4" t="n">
        <v>4</v>
      </c>
      <c r="Q1561" s="4" t="n">
        <v>4</v>
      </c>
      <c r="R1561" s="4" t="n">
        <v>6</v>
      </c>
      <c r="S1561" s="4" t="n">
        <v>0</v>
      </c>
      <c r="T1561" s="4" t="n">
        <v>0</v>
      </c>
      <c r="U1561" s="4" t="n">
        <v>1</v>
      </c>
      <c r="V1561" s="4" t="n">
        <v>0</v>
      </c>
      <c r="W1561" s="4" t="n">
        <v>0</v>
      </c>
      <c r="X1561" s="4" t="n">
        <v>0</v>
      </c>
      <c r="Y1561" s="4" t="n">
        <v>1</v>
      </c>
      <c r="Z1561" s="4" t="n">
        <v>66</v>
      </c>
      <c r="AA1561" s="4" t="str">
        <f aca="false">IF(AND(Z1561 &lt; 36, Z1561&gt;23), "24-35",
IF(AND(Z1561 &lt; 51, Z1561&gt;35), "36-50",
IF(AND(Z1561 &lt; 66, Z1561&gt;50), "51-65",
IF(Z1561&gt;65, "66+", "?"))))</f>
        <v>66+</v>
      </c>
      <c r="AB1561" s="4" t="n">
        <v>2535</v>
      </c>
      <c r="AC1561" s="4" t="n">
        <v>0</v>
      </c>
      <c r="AD1561" s="4" t="n">
        <v>1</v>
      </c>
      <c r="AE1561" s="4" t="n">
        <v>0</v>
      </c>
      <c r="AF1561" s="4" t="n">
        <v>0</v>
      </c>
      <c r="AG1561" s="4" t="n">
        <v>0</v>
      </c>
      <c r="AH1561" s="4" t="n">
        <v>0</v>
      </c>
      <c r="AI1561" s="4" t="n">
        <v>1</v>
      </c>
      <c r="AJ1561" s="4" t="n">
        <v>0</v>
      </c>
      <c r="AK1561" s="4" t="n">
        <v>0</v>
      </c>
      <c r="AL1561" s="4" t="n">
        <v>196</v>
      </c>
      <c r="AM1561" s="5" t="n">
        <v>42314</v>
      </c>
      <c r="AN1561" s="3" t="n">
        <f aca="false">MONTH(AM1561)</f>
        <v>11</v>
      </c>
      <c r="AO1561" s="3" t="str">
        <f aca="false">TEXT(AM1561,"mmmm")</f>
        <v>November</v>
      </c>
    </row>
    <row r="1562" customFormat="false" ht="12.75" hidden="false" customHeight="false" outlineLevel="0" collapsed="false">
      <c r="A1562" s="3" t="n">
        <v>1561</v>
      </c>
      <c r="B1562" s="4" t="n">
        <v>39552</v>
      </c>
      <c r="C1562" s="4" t="n">
        <v>343</v>
      </c>
      <c r="D1562" s="4" t="n">
        <f aca="false">C1562*100/B1562</f>
        <v>0.867212783171521</v>
      </c>
      <c r="E1562" s="4" t="n">
        <v>1</v>
      </c>
      <c r="F1562" s="4" t="n">
        <v>1</v>
      </c>
      <c r="G1562" s="4" t="n">
        <v>54</v>
      </c>
      <c r="H1562" s="4" t="n">
        <v>165</v>
      </c>
      <c r="I1562" s="4" t="n">
        <v>3</v>
      </c>
      <c r="J1562" s="4" t="n">
        <v>147</v>
      </c>
      <c r="K1562" s="4" t="n">
        <v>4</v>
      </c>
      <c r="L1562" s="4" t="n">
        <v>24</v>
      </c>
      <c r="M1562" s="4" t="n">
        <v>41</v>
      </c>
      <c r="N1562" s="4" t="n">
        <v>7</v>
      </c>
      <c r="O1562" s="4" t="n">
        <v>6</v>
      </c>
      <c r="P1562" s="4" t="n">
        <v>2</v>
      </c>
      <c r="Q1562" s="4" t="n">
        <v>5</v>
      </c>
      <c r="R1562" s="4" t="n">
        <v>8</v>
      </c>
      <c r="S1562" s="4" t="n">
        <v>0</v>
      </c>
      <c r="T1562" s="4" t="n">
        <v>0</v>
      </c>
      <c r="U1562" s="4" t="n">
        <v>0</v>
      </c>
      <c r="V1562" s="4" t="n">
        <v>0</v>
      </c>
      <c r="W1562" s="4" t="n">
        <v>0</v>
      </c>
      <c r="X1562" s="4" t="n">
        <v>0</v>
      </c>
      <c r="Y1562" s="4" t="n">
        <v>1</v>
      </c>
      <c r="Z1562" s="4" t="n">
        <v>58</v>
      </c>
      <c r="AA1562" s="4" t="str">
        <f aca="false">IF(AND(Z1562 &lt; 36, Z1562&gt;23), "24-35",
IF(AND(Z1562 &lt; 51, Z1562&gt;35), "36-50",
IF(AND(Z1562 &lt; 66, Z1562&gt;50), "51-65",
IF(Z1562&gt;65, "66+", "?"))))</f>
        <v>51-65</v>
      </c>
      <c r="AB1562" s="4" t="n">
        <v>2717</v>
      </c>
      <c r="AC1562" s="4" t="n">
        <v>1</v>
      </c>
      <c r="AD1562" s="4" t="n">
        <v>0</v>
      </c>
      <c r="AE1562" s="4" t="n">
        <v>0</v>
      </c>
      <c r="AF1562" s="4" t="n">
        <v>0</v>
      </c>
      <c r="AG1562" s="4" t="n">
        <v>0</v>
      </c>
      <c r="AH1562" s="4" t="n">
        <v>0</v>
      </c>
      <c r="AI1562" s="4" t="n">
        <v>1</v>
      </c>
      <c r="AJ1562" s="4" t="n">
        <v>0</v>
      </c>
      <c r="AK1562" s="4" t="n">
        <v>0</v>
      </c>
      <c r="AL1562" s="4" t="n">
        <v>302</v>
      </c>
      <c r="AM1562" s="5" t="n">
        <v>42132</v>
      </c>
      <c r="AN1562" s="3" t="n">
        <f aca="false">MONTH(AM1562)</f>
        <v>5</v>
      </c>
      <c r="AO1562" s="3" t="str">
        <f aca="false">TEXT(AM1562,"mmmm")</f>
        <v>May</v>
      </c>
    </row>
    <row r="1563" customFormat="false" ht="12.75" hidden="false" customHeight="false" outlineLevel="0" collapsed="false">
      <c r="A1563" s="3" t="n">
        <v>1562</v>
      </c>
      <c r="B1563" s="4" t="n">
        <v>36715</v>
      </c>
      <c r="C1563" s="4" t="n">
        <v>341</v>
      </c>
      <c r="D1563" s="4" t="n">
        <f aca="false">C1563*100/B1563</f>
        <v>0.928775704752826</v>
      </c>
      <c r="E1563" s="4" t="n">
        <v>1</v>
      </c>
      <c r="F1563" s="4" t="n">
        <v>0</v>
      </c>
      <c r="G1563" s="4" t="n">
        <v>16</v>
      </c>
      <c r="H1563" s="4" t="n">
        <v>172</v>
      </c>
      <c r="I1563" s="4" t="n">
        <v>10</v>
      </c>
      <c r="J1563" s="4" t="n">
        <v>125</v>
      </c>
      <c r="K1563" s="4" t="n">
        <v>21</v>
      </c>
      <c r="L1563" s="4" t="n">
        <v>13</v>
      </c>
      <c r="M1563" s="4" t="n">
        <v>16</v>
      </c>
      <c r="N1563" s="4" t="n">
        <v>6</v>
      </c>
      <c r="O1563" s="4" t="n">
        <v>7</v>
      </c>
      <c r="P1563" s="4" t="n">
        <v>2</v>
      </c>
      <c r="Q1563" s="4" t="n">
        <v>4</v>
      </c>
      <c r="R1563" s="4" t="n">
        <v>9</v>
      </c>
      <c r="S1563" s="4" t="n">
        <v>0</v>
      </c>
      <c r="T1563" s="4" t="n">
        <v>0</v>
      </c>
      <c r="U1563" s="4" t="n">
        <v>0</v>
      </c>
      <c r="V1563" s="4" t="n">
        <v>0</v>
      </c>
      <c r="W1563" s="4" t="n">
        <v>0</v>
      </c>
      <c r="X1563" s="4" t="n">
        <v>0</v>
      </c>
      <c r="Y1563" s="4" t="n">
        <v>1</v>
      </c>
      <c r="Z1563" s="4" t="n">
        <v>49</v>
      </c>
      <c r="AA1563" s="4" t="str">
        <f aca="false">IF(AND(Z1563 &lt; 36, Z1563&gt;23), "24-35",
IF(AND(Z1563 &lt; 51, Z1563&gt;35), "36-50",
IF(AND(Z1563 &lt; 66, Z1563&gt;50), "51-65",
IF(Z1563&gt;65, "66+", "?"))))</f>
        <v>36-50</v>
      </c>
      <c r="AB1563" s="4" t="n">
        <v>2748</v>
      </c>
      <c r="AC1563" s="4" t="n">
        <v>0</v>
      </c>
      <c r="AD1563" s="4" t="n">
        <v>1</v>
      </c>
      <c r="AE1563" s="4" t="n">
        <v>0</v>
      </c>
      <c r="AF1563" s="4" t="n">
        <v>0</v>
      </c>
      <c r="AG1563" s="4" t="n">
        <v>0</v>
      </c>
      <c r="AH1563" s="4" t="n">
        <v>0</v>
      </c>
      <c r="AI1563" s="4" t="n">
        <v>1</v>
      </c>
      <c r="AJ1563" s="4" t="n">
        <v>0</v>
      </c>
      <c r="AK1563" s="4" t="n">
        <v>0</v>
      </c>
      <c r="AL1563" s="4" t="n">
        <v>325</v>
      </c>
      <c r="AM1563" s="5" t="n">
        <v>42101</v>
      </c>
      <c r="AN1563" s="3" t="n">
        <f aca="false">MONTH(AM1563)</f>
        <v>4</v>
      </c>
      <c r="AO1563" s="3" t="str">
        <f aca="false">TEXT(AM1563,"mmmm")</f>
        <v>April</v>
      </c>
    </row>
    <row r="1564" customFormat="false" ht="12.75" hidden="true" customHeight="false" outlineLevel="0" collapsed="false">
      <c r="A1564" s="3" t="n">
        <v>1563</v>
      </c>
      <c r="B1564" s="4" t="n">
        <v>61482</v>
      </c>
      <c r="C1564" s="4" t="n">
        <v>256</v>
      </c>
      <c r="E1564" s="4" t="n">
        <v>0</v>
      </c>
      <c r="F1564" s="4" t="n">
        <v>0</v>
      </c>
      <c r="G1564" s="4" t="n">
        <v>39</v>
      </c>
      <c r="H1564" s="4" t="n">
        <v>48</v>
      </c>
      <c r="I1564" s="4" t="n">
        <v>58</v>
      </c>
      <c r="J1564" s="4" t="n">
        <v>68</v>
      </c>
      <c r="K1564" s="4" t="n">
        <v>16</v>
      </c>
      <c r="L1564" s="4" t="n">
        <v>66</v>
      </c>
      <c r="M1564" s="4" t="n">
        <v>43</v>
      </c>
      <c r="N1564" s="4" t="n">
        <v>1</v>
      </c>
      <c r="O1564" s="4" t="n">
        <v>3</v>
      </c>
      <c r="P1564" s="4" t="n">
        <v>2</v>
      </c>
      <c r="Q1564" s="4" t="n">
        <v>6</v>
      </c>
      <c r="R1564" s="4" t="n">
        <v>2</v>
      </c>
      <c r="S1564" s="4" t="n">
        <v>0</v>
      </c>
      <c r="T1564" s="4" t="n">
        <v>0</v>
      </c>
      <c r="U1564" s="4" t="n">
        <v>0</v>
      </c>
      <c r="V1564" s="4" t="n">
        <v>0</v>
      </c>
      <c r="W1564" s="4" t="n">
        <v>0</v>
      </c>
      <c r="X1564" s="4" t="n">
        <v>0</v>
      </c>
      <c r="Y1564" s="4" t="n">
        <v>0</v>
      </c>
      <c r="Z1564" s="4" t="n">
        <v>55</v>
      </c>
      <c r="AA1564" s="4" t="str">
        <f aca="false">IF(AND(Z1564 &lt; 36, Z1564&gt;23), "24-35",
IF(AND(Z1564 &lt; 51, Z1564&gt;35), "36-50",
IF(AND(Z1564 &lt; 66, Z1564&gt;50), "51-65",
IF(Z1564&gt;65, "66+", "?"))))</f>
        <v>51-65</v>
      </c>
      <c r="AB1564" s="4" t="n">
        <v>2161</v>
      </c>
      <c r="AC1564" s="4" t="n">
        <v>0</v>
      </c>
      <c r="AD1564" s="4" t="n">
        <v>1</v>
      </c>
      <c r="AE1564" s="4" t="n">
        <v>0</v>
      </c>
      <c r="AF1564" s="4" t="n">
        <v>0</v>
      </c>
      <c r="AG1564" s="4" t="n">
        <v>0</v>
      </c>
      <c r="AH1564" s="4" t="n">
        <v>0</v>
      </c>
      <c r="AI1564" s="4" t="n">
        <v>1</v>
      </c>
      <c r="AJ1564" s="4" t="n">
        <v>0</v>
      </c>
      <c r="AK1564" s="4" t="n">
        <v>0</v>
      </c>
      <c r="AL1564" s="4" t="n">
        <v>213</v>
      </c>
      <c r="AM1564" s="5" t="n">
        <v>42688</v>
      </c>
      <c r="AN1564" s="3" t="n">
        <f aca="false">MONTH(AM1564)</f>
        <v>11</v>
      </c>
      <c r="AO1564" s="3" t="str">
        <f aca="false">TEXT(AM1564,"mmmm")</f>
        <v>November</v>
      </c>
    </row>
    <row r="1565" customFormat="false" ht="12.75" hidden="true" customHeight="false" outlineLevel="0" collapsed="false">
      <c r="A1565" s="3" t="n">
        <v>1564</v>
      </c>
      <c r="B1565" s="4" t="n">
        <v>34968</v>
      </c>
      <c r="C1565" s="4" t="n">
        <v>219</v>
      </c>
      <c r="E1565" s="4" t="n">
        <v>1</v>
      </c>
      <c r="F1565" s="4" t="n">
        <v>0</v>
      </c>
      <c r="G1565" s="4" t="n">
        <v>11</v>
      </c>
      <c r="H1565" s="4" t="n">
        <v>158</v>
      </c>
      <c r="I1565" s="4" t="n">
        <v>6</v>
      </c>
      <c r="J1565" s="4" t="n">
        <v>45</v>
      </c>
      <c r="K1565" s="4" t="n">
        <v>8</v>
      </c>
      <c r="L1565" s="4" t="n">
        <v>2</v>
      </c>
      <c r="M1565" s="4" t="n">
        <v>2</v>
      </c>
      <c r="N1565" s="4" t="n">
        <v>7</v>
      </c>
      <c r="O1565" s="4" t="n">
        <v>3</v>
      </c>
      <c r="P1565" s="4" t="n">
        <v>2</v>
      </c>
      <c r="Q1565" s="4" t="n">
        <v>5</v>
      </c>
      <c r="R1565" s="4" t="n">
        <v>7</v>
      </c>
      <c r="S1565" s="4" t="n">
        <v>0</v>
      </c>
      <c r="T1565" s="4" t="n">
        <v>0</v>
      </c>
      <c r="U1565" s="4" t="n">
        <v>0</v>
      </c>
      <c r="V1565" s="4" t="n">
        <v>0</v>
      </c>
      <c r="W1565" s="4" t="n">
        <v>0</v>
      </c>
      <c r="X1565" s="4" t="n">
        <v>0</v>
      </c>
      <c r="Y1565" s="4" t="n">
        <v>0</v>
      </c>
      <c r="Z1565" s="4" t="n">
        <v>40</v>
      </c>
      <c r="AA1565" s="4" t="str">
        <f aca="false">IF(AND(Z1565 &lt; 36, Z1565&gt;23), "24-35",
IF(AND(Z1565 &lt; 51, Z1565&gt;35), "36-50",
IF(AND(Z1565 &lt; 66, Z1565&gt;50), "51-65",
IF(Z1565&gt;65, "66+", "?"))))</f>
        <v>36-50</v>
      </c>
      <c r="AB1565" s="4" t="n">
        <v>2604</v>
      </c>
      <c r="AC1565" s="4" t="n">
        <v>0</v>
      </c>
      <c r="AD1565" s="4" t="n">
        <v>1</v>
      </c>
      <c r="AE1565" s="4" t="n">
        <v>0</v>
      </c>
      <c r="AF1565" s="4" t="n">
        <v>0</v>
      </c>
      <c r="AG1565" s="4" t="n">
        <v>0</v>
      </c>
      <c r="AH1565" s="4" t="n">
        <v>0</v>
      </c>
      <c r="AI1565" s="4" t="n">
        <v>1</v>
      </c>
      <c r="AJ1565" s="4" t="n">
        <v>0</v>
      </c>
      <c r="AK1565" s="4" t="n">
        <v>0</v>
      </c>
      <c r="AL1565" s="4" t="n">
        <v>217</v>
      </c>
      <c r="AM1565" s="5" t="n">
        <v>42245</v>
      </c>
      <c r="AN1565" s="3" t="n">
        <f aca="false">MONTH(AM1565)</f>
        <v>8</v>
      </c>
      <c r="AO1565" s="3" t="str">
        <f aca="false">TEXT(AM1565,"mmmm")</f>
        <v>August</v>
      </c>
    </row>
    <row r="1566" customFormat="false" ht="12.75" hidden="true" customHeight="false" outlineLevel="0" collapsed="false">
      <c r="A1566" s="3" t="n">
        <v>1565</v>
      </c>
      <c r="B1566" s="4" t="n">
        <v>75794</v>
      </c>
      <c r="C1566" s="4" t="n">
        <v>1634</v>
      </c>
      <c r="E1566" s="4" t="n">
        <v>0</v>
      </c>
      <c r="F1566" s="4" t="n">
        <v>0</v>
      </c>
      <c r="G1566" s="4" t="n">
        <v>33</v>
      </c>
      <c r="H1566" s="4" t="n">
        <v>754</v>
      </c>
      <c r="I1566" s="4" t="n">
        <v>160</v>
      </c>
      <c r="J1566" s="4" t="n">
        <v>625</v>
      </c>
      <c r="K1566" s="4" t="n">
        <v>63</v>
      </c>
      <c r="L1566" s="4" t="n">
        <v>32</v>
      </c>
      <c r="M1566" s="4" t="n">
        <v>48</v>
      </c>
      <c r="N1566" s="4" t="n">
        <v>1</v>
      </c>
      <c r="O1566" s="4" t="n">
        <v>7</v>
      </c>
      <c r="P1566" s="4" t="n">
        <v>5</v>
      </c>
      <c r="Q1566" s="4" t="n">
        <v>12</v>
      </c>
      <c r="R1566" s="4" t="n">
        <v>3</v>
      </c>
      <c r="S1566" s="4" t="n">
        <v>1</v>
      </c>
      <c r="T1566" s="4" t="n">
        <v>0</v>
      </c>
      <c r="U1566" s="4" t="n">
        <v>0</v>
      </c>
      <c r="V1566" s="4" t="n">
        <v>0</v>
      </c>
      <c r="W1566" s="4" t="n">
        <v>0</v>
      </c>
      <c r="X1566" s="4" t="n">
        <v>0</v>
      </c>
      <c r="Y1566" s="4" t="n">
        <v>0</v>
      </c>
      <c r="Z1566" s="4" t="n">
        <v>33</v>
      </c>
      <c r="AA1566" s="4" t="str">
        <f aca="false">IF(AND(Z1566 &lt; 36, Z1566&gt;23), "24-35",
IF(AND(Z1566 &lt; 51, Z1566&gt;35), "36-50",
IF(AND(Z1566 &lt; 66, Z1566&gt;50), "51-65",
IF(Z1566&gt;65, "66+", "?"))))</f>
        <v>24-35</v>
      </c>
      <c r="AB1566" s="4" t="n">
        <v>2346</v>
      </c>
      <c r="AC1566" s="4" t="n">
        <v>0</v>
      </c>
      <c r="AD1566" s="4" t="n">
        <v>1</v>
      </c>
      <c r="AE1566" s="4" t="n">
        <v>0</v>
      </c>
      <c r="AF1566" s="4" t="n">
        <v>0</v>
      </c>
      <c r="AG1566" s="4" t="n">
        <v>0</v>
      </c>
      <c r="AH1566" s="4" t="n">
        <v>0</v>
      </c>
      <c r="AI1566" s="4" t="n">
        <v>1</v>
      </c>
      <c r="AJ1566" s="4" t="n">
        <v>0</v>
      </c>
      <c r="AK1566" s="4" t="n">
        <v>0</v>
      </c>
      <c r="AL1566" s="4" t="n">
        <v>1586</v>
      </c>
      <c r="AM1566" s="5" t="n">
        <v>42503</v>
      </c>
      <c r="AN1566" s="3" t="n">
        <f aca="false">MONTH(AM1566)</f>
        <v>5</v>
      </c>
      <c r="AO1566" s="3" t="str">
        <f aca="false">TEXT(AM1566,"mmmm")</f>
        <v>May</v>
      </c>
    </row>
    <row r="1567" customFormat="false" ht="12.75" hidden="true" customHeight="false" outlineLevel="0" collapsed="false">
      <c r="A1567" s="3" t="n">
        <v>1566</v>
      </c>
      <c r="B1567" s="4" t="n">
        <v>31497</v>
      </c>
      <c r="C1567" s="4" t="n">
        <v>151</v>
      </c>
      <c r="E1567" s="4" t="n">
        <v>0</v>
      </c>
      <c r="F1567" s="4" t="n">
        <v>1</v>
      </c>
      <c r="G1567" s="4" t="n">
        <v>22</v>
      </c>
      <c r="H1567" s="4" t="n">
        <v>108</v>
      </c>
      <c r="I1567" s="4" t="n">
        <v>1</v>
      </c>
      <c r="J1567" s="4" t="n">
        <v>28</v>
      </c>
      <c r="K1567" s="4" t="n">
        <v>13</v>
      </c>
      <c r="L1567" s="4" t="n">
        <v>1</v>
      </c>
      <c r="M1567" s="4" t="n">
        <v>4</v>
      </c>
      <c r="N1567" s="4" t="n">
        <v>2</v>
      </c>
      <c r="O1567" s="4" t="n">
        <v>3</v>
      </c>
      <c r="P1567" s="4" t="n">
        <v>1</v>
      </c>
      <c r="Q1567" s="4" t="n">
        <v>4</v>
      </c>
      <c r="R1567" s="4" t="n">
        <v>8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58</v>
      </c>
      <c r="AA1567" s="4" t="str">
        <f aca="false">IF(AND(Z1567 &lt; 36, Z1567&gt;23), "24-35",
IF(AND(Z1567 &lt; 51, Z1567&gt;35), "36-50",
IF(AND(Z1567 &lt; 66, Z1567&gt;50), "51-65",
IF(Z1567&gt;65, "66+", "?"))))</f>
        <v>51-65</v>
      </c>
      <c r="AB1567" s="4" t="n">
        <v>2729</v>
      </c>
      <c r="AC1567" s="4" t="n">
        <v>0</v>
      </c>
      <c r="AD1567" s="4" t="n">
        <v>0</v>
      </c>
      <c r="AE1567" s="4" t="n">
        <v>0</v>
      </c>
      <c r="AF1567" s="4" t="n">
        <v>1</v>
      </c>
      <c r="AG1567" s="4" t="n">
        <v>0</v>
      </c>
      <c r="AH1567" s="4" t="n">
        <v>0</v>
      </c>
      <c r="AI1567" s="4" t="n">
        <v>0</v>
      </c>
      <c r="AJ1567" s="4" t="n">
        <v>0</v>
      </c>
      <c r="AK1567" s="4" t="n">
        <v>1</v>
      </c>
      <c r="AL1567" s="4" t="n">
        <v>147</v>
      </c>
      <c r="AM1567" s="5" t="n">
        <v>42120</v>
      </c>
      <c r="AN1567" s="3" t="n">
        <f aca="false">MONTH(AM1567)</f>
        <v>4</v>
      </c>
      <c r="AO1567" s="3" t="str">
        <f aca="false">TEXT(AM1567,"mmmm")</f>
        <v>April</v>
      </c>
    </row>
    <row r="1568" customFormat="false" ht="12.75" hidden="true" customHeight="false" outlineLevel="0" collapsed="false">
      <c r="A1568" s="3" t="n">
        <v>1567</v>
      </c>
      <c r="B1568" s="4" t="n">
        <v>74268</v>
      </c>
      <c r="C1568" s="4" t="n">
        <v>851</v>
      </c>
      <c r="E1568" s="4" t="n">
        <v>0</v>
      </c>
      <c r="F1568" s="4" t="n">
        <v>0</v>
      </c>
      <c r="G1568" s="4" t="n">
        <v>83</v>
      </c>
      <c r="H1568" s="4" t="n">
        <v>199</v>
      </c>
      <c r="I1568" s="4" t="n">
        <v>66</v>
      </c>
      <c r="J1568" s="4" t="n">
        <v>315</v>
      </c>
      <c r="K1568" s="4" t="n">
        <v>97</v>
      </c>
      <c r="L1568" s="4" t="n">
        <v>174</v>
      </c>
      <c r="M1568" s="4" t="n">
        <v>41</v>
      </c>
      <c r="N1568" s="4" t="n">
        <v>1</v>
      </c>
      <c r="O1568" s="4" t="n">
        <v>4</v>
      </c>
      <c r="P1568" s="4" t="n">
        <v>3</v>
      </c>
      <c r="Q1568" s="4" t="n">
        <v>5</v>
      </c>
      <c r="R1568" s="4" t="n">
        <v>2</v>
      </c>
      <c r="S1568" s="4" t="n">
        <v>0</v>
      </c>
      <c r="T1568" s="4" t="n">
        <v>0</v>
      </c>
      <c r="U1568" s="4" t="n">
        <v>0</v>
      </c>
      <c r="V1568" s="4" t="n">
        <v>0</v>
      </c>
      <c r="W1568" s="4" t="n">
        <v>0</v>
      </c>
      <c r="X1568" s="4" t="n">
        <v>0</v>
      </c>
      <c r="Y1568" s="4" t="n">
        <v>0</v>
      </c>
      <c r="Z1568" s="4" t="n">
        <v>65</v>
      </c>
      <c r="AA1568" s="4" t="str">
        <f aca="false">IF(AND(Z1568 &lt; 36, Z1568&gt;23), "24-35",
IF(AND(Z1568 &lt; 51, Z1568&gt;35), "36-50",
IF(AND(Z1568 &lt; 66, Z1568&gt;50), "51-65",
IF(Z1568&gt;65, "66+", "?"))))</f>
        <v>51-65</v>
      </c>
      <c r="AB1568" s="4" t="n">
        <v>2659</v>
      </c>
      <c r="AC1568" s="4" t="n">
        <v>0</v>
      </c>
      <c r="AD1568" s="4" t="n">
        <v>1</v>
      </c>
      <c r="AE1568" s="4" t="n">
        <v>0</v>
      </c>
      <c r="AF1568" s="4" t="n">
        <v>0</v>
      </c>
      <c r="AG1568" s="4" t="n">
        <v>0</v>
      </c>
      <c r="AH1568" s="4" t="n">
        <v>0</v>
      </c>
      <c r="AI1568" s="4" t="n">
        <v>1</v>
      </c>
      <c r="AJ1568" s="4" t="n">
        <v>0</v>
      </c>
      <c r="AK1568" s="4" t="n">
        <v>0</v>
      </c>
      <c r="AL1568" s="4" t="n">
        <v>810</v>
      </c>
      <c r="AM1568" s="5" t="n">
        <v>42190</v>
      </c>
      <c r="AN1568" s="3" t="n">
        <f aca="false">MONTH(AM1568)</f>
        <v>7</v>
      </c>
      <c r="AO1568" s="3" t="str">
        <f aca="false">TEXT(AM1568,"mmmm")</f>
        <v>July</v>
      </c>
    </row>
    <row r="1569" customFormat="false" ht="12.75" hidden="true" customHeight="false" outlineLevel="0" collapsed="false">
      <c r="A1569" s="3" t="n">
        <v>1568</v>
      </c>
      <c r="B1569" s="4" t="n">
        <v>13724</v>
      </c>
      <c r="C1569" s="4" t="n">
        <v>31</v>
      </c>
      <c r="E1569" s="4" t="n">
        <v>1</v>
      </c>
      <c r="F1569" s="4" t="n">
        <v>0</v>
      </c>
      <c r="G1569" s="4" t="n">
        <v>43</v>
      </c>
      <c r="H1569" s="4" t="n">
        <v>2</v>
      </c>
      <c r="I1569" s="4" t="n">
        <v>7</v>
      </c>
      <c r="J1569" s="4" t="n">
        <v>5</v>
      </c>
      <c r="K1569" s="4" t="n">
        <v>2</v>
      </c>
      <c r="L1569" s="4" t="n">
        <v>15</v>
      </c>
      <c r="M1569" s="4" t="n">
        <v>27</v>
      </c>
      <c r="N1569" s="4" t="n">
        <v>1</v>
      </c>
      <c r="O1569" s="4" t="n">
        <v>2</v>
      </c>
      <c r="P1569" s="4" t="n">
        <v>0</v>
      </c>
      <c r="Q1569" s="4" t="n">
        <v>2</v>
      </c>
      <c r="R1569" s="4" t="n">
        <v>9</v>
      </c>
      <c r="S1569" s="4" t="n">
        <v>0</v>
      </c>
      <c r="T1569" s="4" t="n">
        <v>0</v>
      </c>
      <c r="U1569" s="4" t="n">
        <v>1</v>
      </c>
      <c r="V1569" s="4" t="n">
        <v>0</v>
      </c>
      <c r="W1569" s="4" t="n">
        <v>0</v>
      </c>
      <c r="X1569" s="4" t="n">
        <v>0</v>
      </c>
      <c r="Y1569" s="4" t="n">
        <v>0</v>
      </c>
      <c r="Z1569" s="4" t="n">
        <v>32</v>
      </c>
      <c r="AA1569" s="4" t="str">
        <f aca="false">IF(AND(Z1569 &lt; 36, Z1569&gt;23), "24-35",
IF(AND(Z1569 &lt; 51, Z1569&gt;35), "36-50",
IF(AND(Z1569 &lt; 66, Z1569&gt;50), "51-65",
IF(Z1569&gt;65, "66+", "?"))))</f>
        <v>24-35</v>
      </c>
      <c r="AB1569" s="4" t="n">
        <v>2826</v>
      </c>
      <c r="AC1569" s="4" t="n">
        <v>0</v>
      </c>
      <c r="AD1569" s="4" t="n">
        <v>0</v>
      </c>
      <c r="AE1569" s="4" t="n">
        <v>0</v>
      </c>
      <c r="AF1569" s="4" t="n">
        <v>1</v>
      </c>
      <c r="AG1569" s="4" t="n">
        <v>0</v>
      </c>
      <c r="AH1569" s="4" t="n">
        <v>0</v>
      </c>
      <c r="AI1569" s="4" t="n">
        <v>0</v>
      </c>
      <c r="AJ1569" s="4" t="n">
        <v>0</v>
      </c>
      <c r="AK1569" s="4" t="n">
        <v>0</v>
      </c>
      <c r="AL1569" s="4" t="n">
        <v>4</v>
      </c>
      <c r="AM1569" s="5" t="n">
        <v>42023</v>
      </c>
      <c r="AN1569" s="3" t="n">
        <f aca="false">MONTH(AM1569)</f>
        <v>1</v>
      </c>
      <c r="AO1569" s="3" t="str">
        <f aca="false">TEXT(AM1569,"mmmm")</f>
        <v>January</v>
      </c>
    </row>
    <row r="1570" customFormat="false" ht="12.75" hidden="true" customHeight="false" outlineLevel="0" collapsed="false">
      <c r="A1570" s="3" t="n">
        <v>1569</v>
      </c>
      <c r="B1570" s="4" t="n">
        <v>45143</v>
      </c>
      <c r="C1570" s="4" t="n">
        <v>297</v>
      </c>
      <c r="E1570" s="4" t="n">
        <v>0</v>
      </c>
      <c r="F1570" s="4" t="n">
        <v>1</v>
      </c>
      <c r="G1570" s="4" t="n">
        <v>74</v>
      </c>
      <c r="H1570" s="4" t="n">
        <v>202</v>
      </c>
      <c r="I1570" s="4" t="n">
        <v>5</v>
      </c>
      <c r="J1570" s="4" t="n">
        <v>74</v>
      </c>
      <c r="K1570" s="4" t="n">
        <v>11</v>
      </c>
      <c r="L1570" s="4" t="n">
        <v>5</v>
      </c>
      <c r="M1570" s="4" t="n">
        <v>14</v>
      </c>
      <c r="N1570" s="4" t="n">
        <v>3</v>
      </c>
      <c r="O1570" s="4" t="n">
        <v>6</v>
      </c>
      <c r="P1570" s="4" t="n">
        <v>1</v>
      </c>
      <c r="Q1570" s="4" t="n">
        <v>5</v>
      </c>
      <c r="R1570" s="4" t="n">
        <v>7</v>
      </c>
      <c r="S1570" s="4" t="n">
        <v>0</v>
      </c>
      <c r="T1570" s="4" t="n">
        <v>0</v>
      </c>
      <c r="U1570" s="4" t="n">
        <v>0</v>
      </c>
      <c r="V1570" s="4" t="n">
        <v>0</v>
      </c>
      <c r="W1570" s="4" t="n">
        <v>0</v>
      </c>
      <c r="X1570" s="4" t="n">
        <v>0</v>
      </c>
      <c r="Y1570" s="4" t="n">
        <v>0</v>
      </c>
      <c r="Z1570" s="4" t="n">
        <v>55</v>
      </c>
      <c r="AA1570" s="4" t="str">
        <f aca="false">IF(AND(Z1570 &lt; 36, Z1570&gt;23), "24-35",
IF(AND(Z1570 &lt; 51, Z1570&gt;35), "36-50",
IF(AND(Z1570 &lt; 66, Z1570&gt;50), "51-65",
IF(Z1570&gt;65, "66+", "?"))))</f>
        <v>51-65</v>
      </c>
      <c r="AB1570" s="4" t="n">
        <v>2466</v>
      </c>
      <c r="AC1570" s="4" t="n">
        <v>0</v>
      </c>
      <c r="AD1570" s="4" t="n">
        <v>0</v>
      </c>
      <c r="AE1570" s="4" t="n">
        <v>0</v>
      </c>
      <c r="AF1570" s="4" t="n">
        <v>1</v>
      </c>
      <c r="AG1570" s="4" t="n">
        <v>0</v>
      </c>
      <c r="AH1570" s="4" t="n">
        <v>0</v>
      </c>
      <c r="AI1570" s="4" t="n">
        <v>0</v>
      </c>
      <c r="AJ1570" s="4" t="n">
        <v>1</v>
      </c>
      <c r="AK1570" s="4" t="n">
        <v>0</v>
      </c>
      <c r="AL1570" s="4" t="n">
        <v>283</v>
      </c>
      <c r="AM1570" s="5" t="n">
        <v>42383</v>
      </c>
      <c r="AN1570" s="3" t="n">
        <f aca="false">MONTH(AM1570)</f>
        <v>1</v>
      </c>
      <c r="AO1570" s="3" t="str">
        <f aca="false">TEXT(AM1570,"mmmm")</f>
        <v>January</v>
      </c>
    </row>
    <row r="1571" customFormat="false" ht="12.75" hidden="true" customHeight="false" outlineLevel="0" collapsed="false">
      <c r="A1571" s="3" t="n">
        <v>1570</v>
      </c>
      <c r="B1571" s="4" t="n">
        <v>52569</v>
      </c>
      <c r="C1571" s="4" t="n">
        <v>88</v>
      </c>
      <c r="E1571" s="4" t="n">
        <v>0</v>
      </c>
      <c r="F1571" s="4" t="n">
        <v>1</v>
      </c>
      <c r="G1571" s="4" t="n">
        <v>54</v>
      </c>
      <c r="H1571" s="4" t="n">
        <v>85</v>
      </c>
      <c r="I1571" s="4" t="n">
        <v>0</v>
      </c>
      <c r="J1571" s="4" t="n">
        <v>3</v>
      </c>
      <c r="K1571" s="4" t="n">
        <v>0</v>
      </c>
      <c r="L1571" s="4" t="n">
        <v>0</v>
      </c>
      <c r="M1571" s="4" t="n">
        <v>7</v>
      </c>
      <c r="N1571" s="4" t="n">
        <v>1</v>
      </c>
      <c r="O1571" s="4" t="n">
        <v>2</v>
      </c>
      <c r="P1571" s="4" t="n">
        <v>0</v>
      </c>
      <c r="Q1571" s="4" t="n">
        <v>4</v>
      </c>
      <c r="R1571" s="4" t="n">
        <v>3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53</v>
      </c>
      <c r="AA1571" s="4" t="str">
        <f aca="false">IF(AND(Z1571 &lt; 36, Z1571&gt;23), "24-35",
IF(AND(Z1571 &lt; 51, Z1571&gt;35), "36-50",
IF(AND(Z1571 &lt; 66, Z1571&gt;50), "51-65",
IF(Z1571&gt;65, "66+", "?"))))</f>
        <v>51-65</v>
      </c>
      <c r="AB1571" s="4" t="n">
        <v>2244</v>
      </c>
      <c r="AC1571" s="4" t="n">
        <v>0</v>
      </c>
      <c r="AD1571" s="4" t="n">
        <v>0</v>
      </c>
      <c r="AE1571" s="4" t="n">
        <v>1</v>
      </c>
      <c r="AF1571" s="4" t="n">
        <v>0</v>
      </c>
      <c r="AG1571" s="4" t="n">
        <v>0</v>
      </c>
      <c r="AH1571" s="4" t="n">
        <v>0</v>
      </c>
      <c r="AI1571" s="4" t="n">
        <v>0</v>
      </c>
      <c r="AJ1571" s="4" t="n">
        <v>0</v>
      </c>
      <c r="AK1571" s="4" t="n">
        <v>1</v>
      </c>
      <c r="AL1571" s="4" t="n">
        <v>81</v>
      </c>
      <c r="AM1571" s="5" t="n">
        <v>42605</v>
      </c>
      <c r="AN1571" s="3" t="n">
        <f aca="false">MONTH(AM1571)</f>
        <v>8</v>
      </c>
      <c r="AO1571" s="3" t="str">
        <f aca="false">TEXT(AM1571,"mmmm")</f>
        <v>August</v>
      </c>
    </row>
    <row r="1572" customFormat="false" ht="12.75" hidden="false" customHeight="false" outlineLevel="0" collapsed="false">
      <c r="A1572" s="3" t="n">
        <v>1571</v>
      </c>
      <c r="B1572" s="4" t="n">
        <v>50388</v>
      </c>
      <c r="C1572" s="4" t="n">
        <v>338</v>
      </c>
      <c r="D1572" s="4" t="n">
        <f aca="false">C1572*100/B1572</f>
        <v>0.670794633642931</v>
      </c>
      <c r="E1572" s="4" t="n">
        <v>0</v>
      </c>
      <c r="F1572" s="4" t="n">
        <v>1</v>
      </c>
      <c r="G1572" s="4" t="n">
        <v>3</v>
      </c>
      <c r="H1572" s="4" t="n">
        <v>292</v>
      </c>
      <c r="I1572" s="4" t="n">
        <v>6</v>
      </c>
      <c r="J1572" s="4" t="n">
        <v>37</v>
      </c>
      <c r="K1572" s="4" t="n">
        <v>0</v>
      </c>
      <c r="L1572" s="4" t="n">
        <v>3</v>
      </c>
      <c r="M1572" s="4" t="n">
        <v>34</v>
      </c>
      <c r="N1572" s="4" t="n">
        <v>4</v>
      </c>
      <c r="O1572" s="4" t="n">
        <v>6</v>
      </c>
      <c r="P1572" s="4" t="n">
        <v>1</v>
      </c>
      <c r="Q1572" s="4" t="n">
        <v>6</v>
      </c>
      <c r="R1572" s="4" t="n">
        <v>7</v>
      </c>
      <c r="S1572" s="4" t="n">
        <v>1</v>
      </c>
      <c r="T1572" s="4" t="n">
        <v>0</v>
      </c>
      <c r="U1572" s="4" t="n">
        <v>0</v>
      </c>
      <c r="V1572" s="4" t="n">
        <v>1</v>
      </c>
      <c r="W1572" s="4" t="n">
        <v>0</v>
      </c>
      <c r="X1572" s="4" t="n">
        <v>0</v>
      </c>
      <c r="Y1572" s="4" t="n">
        <v>1</v>
      </c>
      <c r="Z1572" s="4" t="n">
        <v>63</v>
      </c>
      <c r="AA1572" s="4" t="str">
        <f aca="false">IF(AND(Z1572 &lt; 36, Z1572&gt;23), "24-35",
IF(AND(Z1572 &lt; 51, Z1572&gt;35), "36-50",
IF(AND(Z1572 &lt; 66, Z1572&gt;50), "51-65",
IF(Z1572&gt;65, "66+", "?"))))</f>
        <v>51-65</v>
      </c>
      <c r="AB1572" s="4" t="n">
        <v>2191</v>
      </c>
      <c r="AC1572" s="4" t="n">
        <v>0</v>
      </c>
      <c r="AD1572" s="4" t="n">
        <v>0</v>
      </c>
      <c r="AE1572" s="4" t="n">
        <v>1</v>
      </c>
      <c r="AF1572" s="4" t="n">
        <v>0</v>
      </c>
      <c r="AG1572" s="4" t="n">
        <v>0</v>
      </c>
      <c r="AH1572" s="4" t="n">
        <v>0</v>
      </c>
      <c r="AI1572" s="4" t="n">
        <v>1</v>
      </c>
      <c r="AJ1572" s="4" t="n">
        <v>0</v>
      </c>
      <c r="AK1572" s="4" t="n">
        <v>0</v>
      </c>
      <c r="AL1572" s="4" t="n">
        <v>304</v>
      </c>
      <c r="AM1572" s="5" t="n">
        <v>42658</v>
      </c>
      <c r="AN1572" s="3" t="n">
        <f aca="false">MONTH(AM1572)</f>
        <v>10</v>
      </c>
      <c r="AO1572" s="3" t="str">
        <f aca="false">TEXT(AM1572,"mmmm")</f>
        <v>October</v>
      </c>
    </row>
    <row r="1573" customFormat="false" ht="12.75" hidden="true" customHeight="false" outlineLevel="0" collapsed="false">
      <c r="A1573" s="3" t="n">
        <v>1572</v>
      </c>
      <c r="B1573" s="4" t="n">
        <v>17144</v>
      </c>
      <c r="C1573" s="4" t="n">
        <v>41</v>
      </c>
      <c r="E1573" s="4" t="n">
        <v>1</v>
      </c>
      <c r="F1573" s="4" t="n">
        <v>1</v>
      </c>
      <c r="G1573" s="4" t="n">
        <v>96</v>
      </c>
      <c r="H1573" s="4" t="n">
        <v>18</v>
      </c>
      <c r="I1573" s="4" t="n">
        <v>2</v>
      </c>
      <c r="J1573" s="4" t="n">
        <v>19</v>
      </c>
      <c r="K1573" s="4" t="n">
        <v>0</v>
      </c>
      <c r="L1573" s="4" t="n">
        <v>2</v>
      </c>
      <c r="M1573" s="4" t="n">
        <v>6</v>
      </c>
      <c r="N1573" s="4" t="n">
        <v>5</v>
      </c>
      <c r="O1573" s="4" t="n">
        <v>3</v>
      </c>
      <c r="P1573" s="4" t="n">
        <v>0</v>
      </c>
      <c r="Q1573" s="4" t="n">
        <v>4</v>
      </c>
      <c r="R1573" s="4" t="n">
        <v>7</v>
      </c>
      <c r="S1573" s="4" t="n">
        <v>0</v>
      </c>
      <c r="T1573" s="4" t="n">
        <v>0</v>
      </c>
      <c r="U1573" s="4" t="n">
        <v>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60</v>
      </c>
      <c r="AA1573" s="4" t="str">
        <f aca="false">IF(AND(Z1573 &lt; 36, Z1573&gt;23), "24-35",
IF(AND(Z1573 &lt; 51, Z1573&gt;35), "36-50",
IF(AND(Z1573 &lt; 66, Z1573&gt;50), "51-65",
IF(Z1573&gt;65, "66+", "?"))))</f>
        <v>51-65</v>
      </c>
      <c r="AB1573" s="4" t="n">
        <v>2293</v>
      </c>
      <c r="AC1573" s="4" t="n">
        <v>0</v>
      </c>
      <c r="AD1573" s="4" t="n">
        <v>0</v>
      </c>
      <c r="AE1573" s="4" t="n">
        <v>0</v>
      </c>
      <c r="AF1573" s="4" t="n">
        <v>1</v>
      </c>
      <c r="AG1573" s="4" t="n">
        <v>0</v>
      </c>
      <c r="AH1573" s="4" t="n">
        <v>0</v>
      </c>
      <c r="AI1573" s="4" t="n">
        <v>0</v>
      </c>
      <c r="AJ1573" s="4" t="n">
        <v>1</v>
      </c>
      <c r="AK1573" s="4" t="n">
        <v>0</v>
      </c>
      <c r="AL1573" s="4" t="n">
        <v>35</v>
      </c>
      <c r="AM1573" s="5" t="n">
        <v>42556</v>
      </c>
      <c r="AN1573" s="3" t="n">
        <f aca="false">MONTH(AM1573)</f>
        <v>7</v>
      </c>
      <c r="AO1573" s="3" t="str">
        <f aca="false">TEXT(AM1573,"mmmm")</f>
        <v>July</v>
      </c>
    </row>
    <row r="1574" customFormat="false" ht="12.75" hidden="true" customHeight="false" outlineLevel="0" collapsed="false">
      <c r="A1574" s="3" t="n">
        <v>1573</v>
      </c>
      <c r="B1574" s="4" t="n">
        <v>36108</v>
      </c>
      <c r="C1574" s="4" t="n">
        <v>292</v>
      </c>
      <c r="E1574" s="4" t="n">
        <v>1</v>
      </c>
      <c r="F1574" s="4" t="n">
        <v>0</v>
      </c>
      <c r="G1574" s="4" t="n">
        <v>68</v>
      </c>
      <c r="H1574" s="4" t="n">
        <v>141</v>
      </c>
      <c r="I1574" s="4" t="n">
        <v>8</v>
      </c>
      <c r="J1574" s="4" t="n">
        <v>129</v>
      </c>
      <c r="K1574" s="4" t="n">
        <v>3</v>
      </c>
      <c r="L1574" s="4" t="n">
        <v>11</v>
      </c>
      <c r="M1574" s="4" t="n">
        <v>47</v>
      </c>
      <c r="N1574" s="4" t="n">
        <v>3</v>
      </c>
      <c r="O1574" s="4" t="n">
        <v>7</v>
      </c>
      <c r="P1574" s="4" t="n">
        <v>1</v>
      </c>
      <c r="Q1574" s="4" t="n">
        <v>4</v>
      </c>
      <c r="R1574" s="4" t="n">
        <v>9</v>
      </c>
      <c r="S1574" s="4" t="n">
        <v>0</v>
      </c>
      <c r="T1574" s="4" t="n">
        <v>0</v>
      </c>
      <c r="U1574" s="4" t="n">
        <v>1</v>
      </c>
      <c r="V1574" s="4" t="n">
        <v>0</v>
      </c>
      <c r="W1574" s="4" t="n">
        <v>0</v>
      </c>
      <c r="X1574" s="4" t="n">
        <v>0</v>
      </c>
      <c r="Y1574" s="4" t="n">
        <v>0</v>
      </c>
      <c r="Z1574" s="4" t="n">
        <v>36</v>
      </c>
      <c r="AA1574" s="4" t="str">
        <f aca="false">IF(AND(Z1574 &lt; 36, Z1574&gt;23), "24-35",
IF(AND(Z1574 &lt; 51, Z1574&gt;35), "36-50",
IF(AND(Z1574 &lt; 66, Z1574&gt;50), "51-65",
IF(Z1574&gt;65, "66+", "?"))))</f>
        <v>36-50</v>
      </c>
      <c r="AB1574" s="4" t="n">
        <v>2416</v>
      </c>
      <c r="AC1574" s="4" t="n">
        <v>0</v>
      </c>
      <c r="AD1574" s="4" t="n">
        <v>0</v>
      </c>
      <c r="AE1574" s="4" t="n">
        <v>1</v>
      </c>
      <c r="AF1574" s="4" t="n">
        <v>0</v>
      </c>
      <c r="AG1574" s="4" t="n">
        <v>0</v>
      </c>
      <c r="AH1574" s="4" t="n">
        <v>0</v>
      </c>
      <c r="AI1574" s="4" t="n">
        <v>1</v>
      </c>
      <c r="AJ1574" s="4" t="n">
        <v>0</v>
      </c>
      <c r="AK1574" s="4" t="n">
        <v>0</v>
      </c>
      <c r="AL1574" s="4" t="n">
        <v>245</v>
      </c>
      <c r="AM1574" s="5" t="n">
        <v>42433</v>
      </c>
      <c r="AN1574" s="3" t="n">
        <f aca="false">MONTH(AM1574)</f>
        <v>3</v>
      </c>
      <c r="AO1574" s="3" t="str">
        <f aca="false">TEXT(AM1574,"mmmm")</f>
        <v>March</v>
      </c>
    </row>
    <row r="1575" customFormat="false" ht="12.75" hidden="true" customHeight="false" outlineLevel="0" collapsed="false">
      <c r="A1575" s="3" t="n">
        <v>1574</v>
      </c>
      <c r="B1575" s="4" t="n">
        <v>76445</v>
      </c>
      <c r="C1575" s="4" t="n">
        <v>1375</v>
      </c>
      <c r="E1575" s="4" t="n">
        <v>1</v>
      </c>
      <c r="F1575" s="4" t="n">
        <v>0</v>
      </c>
      <c r="G1575" s="4" t="n">
        <v>2</v>
      </c>
      <c r="H1575" s="4" t="n">
        <v>739</v>
      </c>
      <c r="I1575" s="4" t="n">
        <v>107</v>
      </c>
      <c r="J1575" s="4" t="n">
        <v>309</v>
      </c>
      <c r="K1575" s="4" t="n">
        <v>140</v>
      </c>
      <c r="L1575" s="4" t="n">
        <v>80</v>
      </c>
      <c r="M1575" s="4" t="n">
        <v>35</v>
      </c>
      <c r="N1575" s="4" t="n">
        <v>1</v>
      </c>
      <c r="O1575" s="4" t="n">
        <v>2</v>
      </c>
      <c r="P1575" s="4" t="n">
        <v>5</v>
      </c>
      <c r="Q1575" s="4" t="n">
        <v>13</v>
      </c>
      <c r="R1575" s="4" t="n">
        <v>6</v>
      </c>
      <c r="S1575" s="4" t="n">
        <v>0</v>
      </c>
      <c r="T1575" s="4" t="n">
        <v>0</v>
      </c>
      <c r="U1575" s="4" t="n">
        <v>0</v>
      </c>
      <c r="V1575" s="4" t="n">
        <v>0</v>
      </c>
      <c r="W1575" s="4" t="n">
        <v>0</v>
      </c>
      <c r="X1575" s="4" t="n">
        <v>0</v>
      </c>
      <c r="Y1575" s="4" t="n">
        <v>0</v>
      </c>
      <c r="Z1575" s="4" t="n">
        <v>49</v>
      </c>
      <c r="AA1575" s="4" t="str">
        <f aca="false">IF(AND(Z1575 &lt; 36, Z1575&gt;23), "24-35",
IF(AND(Z1575 &lt; 51, Z1575&gt;35), "36-50",
IF(AND(Z1575 &lt; 66, Z1575&gt;50), "51-65",
IF(Z1575&gt;65, "66+", "?"))))</f>
        <v>36-50</v>
      </c>
      <c r="AB1575" s="4" t="n">
        <v>2798</v>
      </c>
      <c r="AC1575" s="4" t="n">
        <v>0</v>
      </c>
      <c r="AD1575" s="4" t="n">
        <v>1</v>
      </c>
      <c r="AE1575" s="4" t="n">
        <v>0</v>
      </c>
      <c r="AF1575" s="4" t="n">
        <v>0</v>
      </c>
      <c r="AG1575" s="4" t="n">
        <v>0</v>
      </c>
      <c r="AH1575" s="4" t="n">
        <v>0</v>
      </c>
      <c r="AI1575" s="4" t="n">
        <v>1</v>
      </c>
      <c r="AJ1575" s="4" t="n">
        <v>0</v>
      </c>
      <c r="AK1575" s="4" t="n">
        <v>0</v>
      </c>
      <c r="AL1575" s="4" t="n">
        <v>1340</v>
      </c>
      <c r="AM1575" s="5" t="n">
        <v>42051</v>
      </c>
      <c r="AN1575" s="3" t="n">
        <f aca="false">MONTH(AM1575)</f>
        <v>2</v>
      </c>
      <c r="AO1575" s="3" t="str">
        <f aca="false">TEXT(AM1575,"mmmm")</f>
        <v>February</v>
      </c>
    </row>
    <row r="1576" customFormat="false" ht="12.75" hidden="true" customHeight="false" outlineLevel="0" collapsed="false">
      <c r="A1576" s="3" t="n">
        <v>1575</v>
      </c>
      <c r="B1576" s="4" t="n">
        <v>36663</v>
      </c>
      <c r="C1576" s="4" t="n">
        <v>30</v>
      </c>
      <c r="E1576" s="4" t="n">
        <v>1</v>
      </c>
      <c r="F1576" s="4" t="n">
        <v>0</v>
      </c>
      <c r="G1576" s="4" t="n">
        <v>40</v>
      </c>
      <c r="H1576" s="4" t="n">
        <v>18</v>
      </c>
      <c r="I1576" s="4" t="n">
        <v>0</v>
      </c>
      <c r="J1576" s="4" t="n">
        <v>6</v>
      </c>
      <c r="K1576" s="4" t="n">
        <v>3</v>
      </c>
      <c r="L1576" s="4" t="n">
        <v>3</v>
      </c>
      <c r="M1576" s="4" t="n">
        <v>5</v>
      </c>
      <c r="N1576" s="4" t="n">
        <v>1</v>
      </c>
      <c r="O1576" s="4" t="n">
        <v>1</v>
      </c>
      <c r="P1576" s="4" t="n">
        <v>1</v>
      </c>
      <c r="Q1576" s="4" t="n">
        <v>3</v>
      </c>
      <c r="R1576" s="4" t="n">
        <v>2</v>
      </c>
      <c r="S1576" s="4" t="n">
        <v>0</v>
      </c>
      <c r="T1576" s="4" t="n">
        <v>0</v>
      </c>
      <c r="U1576" s="4" t="n">
        <v>0</v>
      </c>
      <c r="V1576" s="4" t="n">
        <v>0</v>
      </c>
      <c r="W1576" s="4" t="n">
        <v>0</v>
      </c>
      <c r="X1576" s="4" t="n">
        <v>0</v>
      </c>
      <c r="Y1576" s="4" t="n">
        <v>0</v>
      </c>
      <c r="Z1576" s="4" t="n">
        <v>45</v>
      </c>
      <c r="AA1576" s="4" t="str">
        <f aca="false">IF(AND(Z1576 &lt; 36, Z1576&gt;23), "24-35",
IF(AND(Z1576 &lt; 51, Z1576&gt;35), "36-50",
IF(AND(Z1576 &lt; 66, Z1576&gt;50), "51-65",
IF(Z1576&gt;65, "66+", "?"))))</f>
        <v>36-50</v>
      </c>
      <c r="AB1576" s="4" t="n">
        <v>2224</v>
      </c>
      <c r="AC1576" s="4" t="n">
        <v>0</v>
      </c>
      <c r="AD1576" s="4" t="n">
        <v>1</v>
      </c>
      <c r="AE1576" s="4" t="n">
        <v>0</v>
      </c>
      <c r="AF1576" s="4" t="n">
        <v>0</v>
      </c>
      <c r="AG1576" s="4" t="n">
        <v>0</v>
      </c>
      <c r="AH1576" s="4" t="n">
        <v>0</v>
      </c>
      <c r="AI1576" s="4" t="n">
        <v>0</v>
      </c>
      <c r="AJ1576" s="4" t="n">
        <v>0</v>
      </c>
      <c r="AK1576" s="4" t="n">
        <v>1</v>
      </c>
      <c r="AL1576" s="4" t="n">
        <v>25</v>
      </c>
      <c r="AM1576" s="5" t="n">
        <v>42625</v>
      </c>
      <c r="AN1576" s="3" t="n">
        <f aca="false">MONTH(AM1576)</f>
        <v>9</v>
      </c>
      <c r="AO1576" s="3" t="str">
        <f aca="false">TEXT(AM1576,"mmmm")</f>
        <v>September</v>
      </c>
    </row>
    <row r="1577" customFormat="false" ht="12.75" hidden="true" customHeight="false" outlineLevel="0" collapsed="false">
      <c r="A1577" s="3" t="n">
        <v>1576</v>
      </c>
      <c r="B1577" s="4" t="n">
        <v>53843</v>
      </c>
      <c r="C1577" s="4" t="n">
        <v>489</v>
      </c>
      <c r="E1577" s="4" t="n">
        <v>0</v>
      </c>
      <c r="F1577" s="4" t="n">
        <v>1</v>
      </c>
      <c r="G1577" s="4" t="n">
        <v>64</v>
      </c>
      <c r="H1577" s="4" t="n">
        <v>378</v>
      </c>
      <c r="I1577" s="4" t="n">
        <v>0</v>
      </c>
      <c r="J1577" s="4" t="n">
        <v>88</v>
      </c>
      <c r="K1577" s="4" t="n">
        <v>19</v>
      </c>
      <c r="L1577" s="4" t="n">
        <v>4</v>
      </c>
      <c r="M1577" s="4" t="n">
        <v>73</v>
      </c>
      <c r="N1577" s="4" t="n">
        <v>4</v>
      </c>
      <c r="O1577" s="4" t="n">
        <v>8</v>
      </c>
      <c r="P1577" s="4" t="n">
        <v>5</v>
      </c>
      <c r="Q1577" s="4" t="n">
        <v>3</v>
      </c>
      <c r="R1577" s="4" t="n">
        <v>7</v>
      </c>
      <c r="S1577" s="4" t="n">
        <v>0</v>
      </c>
      <c r="T1577" s="4" t="n">
        <v>0</v>
      </c>
      <c r="U1577" s="4" t="n">
        <v>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55</v>
      </c>
      <c r="AA1577" s="4" t="str">
        <f aca="false">IF(AND(Z1577 &lt; 36, Z1577&gt;23), "24-35",
IF(AND(Z1577 &lt; 51, Z1577&gt;35), "36-50",
IF(AND(Z1577 &lt; 66, Z1577&gt;50), "51-65",
IF(Z1577&gt;65, "66+", "?"))))</f>
        <v>51-65</v>
      </c>
      <c r="AB1577" s="4" t="n">
        <v>2526</v>
      </c>
      <c r="AC1577" s="4" t="n">
        <v>0</v>
      </c>
      <c r="AD1577" s="4" t="n">
        <v>1</v>
      </c>
      <c r="AE1577" s="4" t="n">
        <v>0</v>
      </c>
      <c r="AF1577" s="4" t="n">
        <v>0</v>
      </c>
      <c r="AG1577" s="4" t="n">
        <v>0</v>
      </c>
      <c r="AH1577" s="4" t="n">
        <v>0</v>
      </c>
      <c r="AI1577" s="4" t="n">
        <v>0</v>
      </c>
      <c r="AJ1577" s="4" t="n">
        <v>1</v>
      </c>
      <c r="AK1577" s="4" t="n">
        <v>0</v>
      </c>
      <c r="AL1577" s="4" t="n">
        <v>416</v>
      </c>
      <c r="AM1577" s="5" t="n">
        <v>42323</v>
      </c>
      <c r="AN1577" s="3" t="n">
        <f aca="false">MONTH(AM1577)</f>
        <v>11</v>
      </c>
      <c r="AO1577" s="3" t="str">
        <f aca="false">TEXT(AM1577,"mmmm")</f>
        <v>November</v>
      </c>
    </row>
    <row r="1578" customFormat="false" ht="12.75" hidden="true" customHeight="false" outlineLevel="0" collapsed="false">
      <c r="A1578" s="3" t="n">
        <v>1577</v>
      </c>
      <c r="B1578" s="4" t="n">
        <v>90226</v>
      </c>
      <c r="C1578" s="4" t="n">
        <v>2244</v>
      </c>
      <c r="E1578" s="4" t="n">
        <v>0</v>
      </c>
      <c r="F1578" s="4" t="n">
        <v>0</v>
      </c>
      <c r="G1578" s="4" t="n">
        <v>26</v>
      </c>
      <c r="H1578" s="4" t="n">
        <v>1083</v>
      </c>
      <c r="I1578" s="4" t="n">
        <v>108</v>
      </c>
      <c r="J1578" s="4" t="n">
        <v>649</v>
      </c>
      <c r="K1578" s="4" t="n">
        <v>253</v>
      </c>
      <c r="L1578" s="4" t="n">
        <v>151</v>
      </c>
      <c r="M1578" s="4" t="n">
        <v>108</v>
      </c>
      <c r="N1578" s="4" t="n">
        <v>1</v>
      </c>
      <c r="O1578" s="4" t="n">
        <v>4</v>
      </c>
      <c r="P1578" s="4" t="n">
        <v>7</v>
      </c>
      <c r="Q1578" s="4" t="n">
        <v>12</v>
      </c>
      <c r="R1578" s="4" t="n">
        <v>2</v>
      </c>
      <c r="S1578" s="4" t="n">
        <v>1</v>
      </c>
      <c r="T1578" s="4" t="n">
        <v>0</v>
      </c>
      <c r="U1578" s="4" t="n">
        <v>0</v>
      </c>
      <c r="V1578" s="4" t="n">
        <v>0</v>
      </c>
      <c r="W1578" s="4" t="n">
        <v>0</v>
      </c>
      <c r="X1578" s="4" t="n">
        <v>0</v>
      </c>
      <c r="Y1578" s="4" t="n">
        <v>0</v>
      </c>
      <c r="Z1578" s="4" t="n">
        <v>64</v>
      </c>
      <c r="AA1578" s="4" t="str">
        <f aca="false">IF(AND(Z1578 &lt; 36, Z1578&gt;23), "24-35",
IF(AND(Z1578 &lt; 51, Z1578&gt;35), "36-50",
IF(AND(Z1578 &lt; 66, Z1578&gt;50), "51-65",
IF(Z1578&gt;65, "66+", "?"))))</f>
        <v>51-65</v>
      </c>
      <c r="AB1578" s="4" t="n">
        <v>2800</v>
      </c>
      <c r="AC1578" s="4" t="n">
        <v>0</v>
      </c>
      <c r="AD1578" s="4" t="n">
        <v>1</v>
      </c>
      <c r="AE1578" s="4" t="n">
        <v>0</v>
      </c>
      <c r="AF1578" s="4" t="n">
        <v>0</v>
      </c>
      <c r="AG1578" s="4" t="n">
        <v>0</v>
      </c>
      <c r="AH1578" s="4" t="n">
        <v>0</v>
      </c>
      <c r="AI1578" s="4" t="n">
        <v>0</v>
      </c>
      <c r="AJ1578" s="4" t="n">
        <v>1</v>
      </c>
      <c r="AK1578" s="4" t="n">
        <v>0</v>
      </c>
      <c r="AL1578" s="4" t="n">
        <v>2136</v>
      </c>
      <c r="AM1578" s="5" t="n">
        <v>42049</v>
      </c>
      <c r="AN1578" s="3" t="n">
        <f aca="false">MONTH(AM1578)</f>
        <v>2</v>
      </c>
      <c r="AO1578" s="3" t="str">
        <f aca="false">TEXT(AM1578,"mmmm")</f>
        <v>February</v>
      </c>
    </row>
    <row r="1579" customFormat="false" ht="12.75" hidden="true" customHeight="false" outlineLevel="0" collapsed="false">
      <c r="A1579" s="3" t="n">
        <v>1578</v>
      </c>
      <c r="B1579" s="4" t="n">
        <v>70638</v>
      </c>
      <c r="C1579" s="4" t="n">
        <v>1271</v>
      </c>
      <c r="E1579" s="4" t="n">
        <v>0</v>
      </c>
      <c r="F1579" s="4" t="n">
        <v>0</v>
      </c>
      <c r="G1579" s="4" t="n">
        <v>69</v>
      </c>
      <c r="H1579" s="4" t="n">
        <v>1016</v>
      </c>
      <c r="I1579" s="4" t="n">
        <v>12</v>
      </c>
      <c r="J1579" s="4" t="n">
        <v>215</v>
      </c>
      <c r="K1579" s="4" t="n">
        <v>16</v>
      </c>
      <c r="L1579" s="4" t="n">
        <v>12</v>
      </c>
      <c r="M1579" s="4" t="n">
        <v>63</v>
      </c>
      <c r="N1579" s="4" t="n">
        <v>1</v>
      </c>
      <c r="O1579" s="4" t="n">
        <v>4</v>
      </c>
      <c r="P1579" s="4" t="n">
        <v>5</v>
      </c>
      <c r="Q1579" s="4" t="n">
        <v>10</v>
      </c>
      <c r="R1579" s="4" t="n">
        <v>3</v>
      </c>
      <c r="S1579" s="4" t="n">
        <v>0</v>
      </c>
      <c r="T1579" s="4" t="n">
        <v>0</v>
      </c>
      <c r="U1579" s="4" t="n">
        <v>0</v>
      </c>
      <c r="V1579" s="4" t="n">
        <v>1</v>
      </c>
      <c r="W1579" s="4" t="n">
        <v>0</v>
      </c>
      <c r="X1579" s="4" t="n">
        <v>0</v>
      </c>
      <c r="Y1579" s="4" t="n">
        <v>0</v>
      </c>
      <c r="Z1579" s="4" t="n">
        <v>65</v>
      </c>
      <c r="AA1579" s="4" t="str">
        <f aca="false">IF(AND(Z1579 &lt; 36, Z1579&gt;23), "24-35",
IF(AND(Z1579 &lt; 51, Z1579&gt;35), "36-50",
IF(AND(Z1579 &lt; 66, Z1579&gt;50), "51-65",
IF(Z1579&gt;65, "66+", "?"))))</f>
        <v>51-65</v>
      </c>
      <c r="AB1579" s="4" t="n">
        <v>2552</v>
      </c>
      <c r="AC1579" s="4" t="n">
        <v>1</v>
      </c>
      <c r="AD1579" s="4" t="n">
        <v>0</v>
      </c>
      <c r="AE1579" s="4" t="n">
        <v>0</v>
      </c>
      <c r="AF1579" s="4" t="n">
        <v>0</v>
      </c>
      <c r="AG1579" s="4" t="n">
        <v>0</v>
      </c>
      <c r="AH1579" s="4" t="n">
        <v>0</v>
      </c>
      <c r="AI1579" s="4" t="n">
        <v>0</v>
      </c>
      <c r="AJ1579" s="4" t="n">
        <v>1</v>
      </c>
      <c r="AK1579" s="4" t="n">
        <v>0</v>
      </c>
      <c r="AL1579" s="4" t="n">
        <v>1208</v>
      </c>
      <c r="AM1579" s="5" t="n">
        <v>42297</v>
      </c>
      <c r="AN1579" s="3" t="n">
        <f aca="false">MONTH(AM1579)</f>
        <v>10</v>
      </c>
      <c r="AO1579" s="3" t="str">
        <f aca="false">TEXT(AM1579,"mmmm")</f>
        <v>October</v>
      </c>
    </row>
    <row r="1580" customFormat="false" ht="12.75" hidden="true" customHeight="false" outlineLevel="0" collapsed="false">
      <c r="A1580" s="3" t="n">
        <v>1579</v>
      </c>
      <c r="B1580" s="4" t="n">
        <v>44512</v>
      </c>
      <c r="C1580" s="4" t="n">
        <v>30</v>
      </c>
      <c r="E1580" s="4" t="n">
        <v>1</v>
      </c>
      <c r="F1580" s="4" t="n">
        <v>1</v>
      </c>
      <c r="G1580" s="4" t="n">
        <v>57</v>
      </c>
      <c r="H1580" s="4" t="n">
        <v>23</v>
      </c>
      <c r="I1580" s="4" t="n">
        <v>1</v>
      </c>
      <c r="J1580" s="4" t="n">
        <v>6</v>
      </c>
      <c r="K1580" s="4" t="n">
        <v>0</v>
      </c>
      <c r="L1580" s="4" t="n">
        <v>0</v>
      </c>
      <c r="M1580" s="4" t="n">
        <v>2</v>
      </c>
      <c r="N1580" s="4" t="n">
        <v>2</v>
      </c>
      <c r="O1580" s="4" t="n">
        <v>1</v>
      </c>
      <c r="P1580" s="4" t="n">
        <v>0</v>
      </c>
      <c r="Q1580" s="4" t="n">
        <v>3</v>
      </c>
      <c r="R1580" s="4" t="n">
        <v>4</v>
      </c>
      <c r="S1580" s="4" t="n">
        <v>0</v>
      </c>
      <c r="T1580" s="4" t="n">
        <v>0</v>
      </c>
      <c r="U1580" s="4" t="n">
        <v>0</v>
      </c>
      <c r="V1580" s="4" t="n">
        <v>0</v>
      </c>
      <c r="W1580" s="4" t="n">
        <v>0</v>
      </c>
      <c r="X1580" s="4" t="n">
        <v>0</v>
      </c>
      <c r="Y1580" s="4" t="n">
        <v>0</v>
      </c>
      <c r="Z1580" s="4" t="n">
        <v>60</v>
      </c>
      <c r="AA1580" s="4" t="str">
        <f aca="false">IF(AND(Z1580 &lt; 36, Z1580&gt;23), "24-35",
IF(AND(Z1580 &lt; 51, Z1580&gt;35), "36-50",
IF(AND(Z1580 &lt; 66, Z1580&gt;50), "51-65",
IF(Z1580&gt;65, "66+", "?"))))</f>
        <v>51-65</v>
      </c>
      <c r="AB1580" s="4" t="n">
        <v>2462</v>
      </c>
      <c r="AC1580" s="4" t="n">
        <v>0</v>
      </c>
      <c r="AD1580" s="4" t="n">
        <v>0</v>
      </c>
      <c r="AE1580" s="4" t="n">
        <v>0</v>
      </c>
      <c r="AF1580" s="4" t="n">
        <v>1</v>
      </c>
      <c r="AG1580" s="4" t="n">
        <v>0</v>
      </c>
      <c r="AH1580" s="4" t="n">
        <v>0</v>
      </c>
      <c r="AI1580" s="4" t="n">
        <v>1</v>
      </c>
      <c r="AJ1580" s="4" t="n">
        <v>0</v>
      </c>
      <c r="AK1580" s="4" t="n">
        <v>0</v>
      </c>
      <c r="AL1580" s="4" t="n">
        <v>28</v>
      </c>
      <c r="AM1580" s="5" t="n">
        <v>42387</v>
      </c>
      <c r="AN1580" s="3" t="n">
        <f aca="false">MONTH(AM1580)</f>
        <v>1</v>
      </c>
      <c r="AO1580" s="3" t="str">
        <f aca="false">TEXT(AM1580,"mmmm")</f>
        <v>January</v>
      </c>
    </row>
    <row r="1581" customFormat="false" ht="12.75" hidden="true" customHeight="false" outlineLevel="0" collapsed="false">
      <c r="A1581" s="3" t="n">
        <v>1580</v>
      </c>
      <c r="B1581" s="4" t="n">
        <v>27116</v>
      </c>
      <c r="C1581" s="4" t="n">
        <v>38</v>
      </c>
      <c r="E1581" s="4" t="n">
        <v>1</v>
      </c>
      <c r="F1581" s="4" t="n">
        <v>1</v>
      </c>
      <c r="G1581" s="4" t="n">
        <v>78</v>
      </c>
      <c r="H1581" s="4" t="n">
        <v>12</v>
      </c>
      <c r="I1581" s="4" t="n">
        <v>1</v>
      </c>
      <c r="J1581" s="4" t="n">
        <v>21</v>
      </c>
      <c r="K1581" s="4" t="n">
        <v>2</v>
      </c>
      <c r="L1581" s="4" t="n">
        <v>2</v>
      </c>
      <c r="M1581" s="4" t="n">
        <v>3</v>
      </c>
      <c r="N1581" s="4" t="n">
        <v>2</v>
      </c>
      <c r="O1581" s="4" t="n">
        <v>2</v>
      </c>
      <c r="P1581" s="4" t="n">
        <v>0</v>
      </c>
      <c r="Q1581" s="4" t="n">
        <v>3</v>
      </c>
      <c r="R1581" s="4" t="n">
        <v>7</v>
      </c>
      <c r="S1581" s="4" t="n">
        <v>0</v>
      </c>
      <c r="T1581" s="4" t="n">
        <v>0</v>
      </c>
      <c r="U1581" s="4" t="n">
        <v>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59</v>
      </c>
      <c r="AA1581" s="4" t="str">
        <f aca="false">IF(AND(Z1581 &lt; 36, Z1581&gt;23), "24-35",
IF(AND(Z1581 &lt; 51, Z1581&gt;35), "36-50",
IF(AND(Z1581 &lt; 66, Z1581&gt;50), "51-65",
IF(Z1581&gt;65, "66+", "?"))))</f>
        <v>51-65</v>
      </c>
      <c r="AB1581" s="4" t="n">
        <v>2278</v>
      </c>
      <c r="AC1581" s="4" t="n">
        <v>0</v>
      </c>
      <c r="AD1581" s="4" t="n">
        <v>1</v>
      </c>
      <c r="AE1581" s="4" t="n">
        <v>0</v>
      </c>
      <c r="AF1581" s="4" t="n">
        <v>0</v>
      </c>
      <c r="AG1581" s="4" t="n">
        <v>0</v>
      </c>
      <c r="AH1581" s="4" t="n">
        <v>0</v>
      </c>
      <c r="AI1581" s="4" t="n">
        <v>1</v>
      </c>
      <c r="AJ1581" s="4" t="n">
        <v>0</v>
      </c>
      <c r="AK1581" s="4" t="n">
        <v>0</v>
      </c>
      <c r="AL1581" s="4" t="n">
        <v>35</v>
      </c>
      <c r="AM1581" s="5" t="n">
        <v>42571</v>
      </c>
      <c r="AN1581" s="3" t="n">
        <f aca="false">MONTH(AM1581)</f>
        <v>7</v>
      </c>
      <c r="AO1581" s="3" t="str">
        <f aca="false">TEXT(AM1581,"mmmm")</f>
        <v>July</v>
      </c>
    </row>
    <row r="1582" customFormat="false" ht="12.75" hidden="true" customHeight="false" outlineLevel="0" collapsed="false">
      <c r="A1582" s="3" t="n">
        <v>1581</v>
      </c>
      <c r="B1582" s="4" t="n">
        <v>54072</v>
      </c>
      <c r="C1582" s="4" t="n">
        <v>39</v>
      </c>
      <c r="E1582" s="4" t="n">
        <v>1</v>
      </c>
      <c r="F1582" s="4" t="n">
        <v>1</v>
      </c>
      <c r="G1582" s="4" t="n">
        <v>71</v>
      </c>
      <c r="H1582" s="4" t="n">
        <v>35</v>
      </c>
      <c r="I1582" s="4" t="n">
        <v>0</v>
      </c>
      <c r="J1582" s="4" t="n">
        <v>4</v>
      </c>
      <c r="K1582" s="4" t="n">
        <v>0</v>
      </c>
      <c r="L1582" s="4" t="n">
        <v>0</v>
      </c>
      <c r="M1582" s="4" t="n">
        <v>0</v>
      </c>
      <c r="N1582" s="4" t="n">
        <v>1</v>
      </c>
      <c r="O1582" s="4" t="n">
        <v>2</v>
      </c>
      <c r="P1582" s="4" t="n">
        <v>0</v>
      </c>
      <c r="Q1582" s="4" t="n">
        <v>2</v>
      </c>
      <c r="R1582" s="4" t="n">
        <v>8</v>
      </c>
      <c r="S1582" s="4" t="n">
        <v>0</v>
      </c>
      <c r="T1582" s="4" t="n">
        <v>0</v>
      </c>
      <c r="U1582" s="4" t="n">
        <v>0</v>
      </c>
      <c r="V1582" s="4" t="n">
        <v>0</v>
      </c>
      <c r="W1582" s="4" t="n">
        <v>0</v>
      </c>
      <c r="X1582" s="4" t="n">
        <v>0</v>
      </c>
      <c r="Y1582" s="4" t="n">
        <v>0</v>
      </c>
      <c r="Z1582" s="4" t="n">
        <v>57</v>
      </c>
      <c r="AA1582" s="4" t="str">
        <f aca="false">IF(AND(Z1582 &lt; 36, Z1582&gt;23), "24-35",
IF(AND(Z1582 &lt; 51, Z1582&gt;35), "36-50",
IF(AND(Z1582 &lt; 66, Z1582&gt;50), "51-65",
IF(Z1582&gt;65, "66+", "?"))))</f>
        <v>51-65</v>
      </c>
      <c r="AB1582" s="4" t="n">
        <v>2496</v>
      </c>
      <c r="AC1582" s="4" t="n">
        <v>0</v>
      </c>
      <c r="AD1582" s="4" t="n">
        <v>1</v>
      </c>
      <c r="AE1582" s="4" t="n">
        <v>0</v>
      </c>
      <c r="AF1582" s="4" t="n">
        <v>0</v>
      </c>
      <c r="AG1582" s="4" t="n">
        <v>0</v>
      </c>
      <c r="AH1582" s="4" t="n">
        <v>0</v>
      </c>
      <c r="AI1582" s="4" t="n">
        <v>0</v>
      </c>
      <c r="AJ1582" s="4" t="n">
        <v>0</v>
      </c>
      <c r="AK1582" s="4" t="n">
        <v>1</v>
      </c>
      <c r="AL1582" s="4" t="n">
        <v>39</v>
      </c>
      <c r="AM1582" s="5" t="n">
        <v>42353</v>
      </c>
      <c r="AN1582" s="3" t="n">
        <f aca="false">MONTH(AM1582)</f>
        <v>12</v>
      </c>
      <c r="AO1582" s="3" t="str">
        <f aca="false">TEXT(AM1582,"mmmm")</f>
        <v>December</v>
      </c>
    </row>
    <row r="1583" customFormat="false" ht="12.75" hidden="true" customHeight="false" outlineLevel="0" collapsed="false">
      <c r="A1583" s="3" t="n">
        <v>1582</v>
      </c>
      <c r="B1583" s="4" t="n">
        <v>71855</v>
      </c>
      <c r="C1583" s="4" t="n">
        <v>1113</v>
      </c>
      <c r="E1583" s="4" t="n">
        <v>0</v>
      </c>
      <c r="F1583" s="4" t="n">
        <v>1</v>
      </c>
      <c r="G1583" s="4" t="n">
        <v>59</v>
      </c>
      <c r="H1583" s="4" t="n">
        <v>548</v>
      </c>
      <c r="I1583" s="4" t="n">
        <v>31</v>
      </c>
      <c r="J1583" s="4" t="n">
        <v>422</v>
      </c>
      <c r="K1583" s="4" t="n">
        <v>0</v>
      </c>
      <c r="L1583" s="4" t="n">
        <v>112</v>
      </c>
      <c r="M1583" s="4" t="n">
        <v>28</v>
      </c>
      <c r="N1583" s="4" t="n">
        <v>4</v>
      </c>
      <c r="O1583" s="4" t="n">
        <v>5</v>
      </c>
      <c r="P1583" s="4" t="n">
        <v>5</v>
      </c>
      <c r="Q1583" s="4" t="n">
        <v>11</v>
      </c>
      <c r="R1583" s="4" t="n">
        <v>3</v>
      </c>
      <c r="S1583" s="4" t="n">
        <v>0</v>
      </c>
      <c r="T1583" s="4" t="n">
        <v>0</v>
      </c>
      <c r="U1583" s="4" t="n">
        <v>0</v>
      </c>
      <c r="V1583" s="4" t="n">
        <v>0</v>
      </c>
      <c r="W1583" s="4" t="n">
        <v>0</v>
      </c>
      <c r="X1583" s="4" t="n">
        <v>0</v>
      </c>
      <c r="Y1583" s="4" t="n">
        <v>0</v>
      </c>
      <c r="Z1583" s="4" t="n">
        <v>43</v>
      </c>
      <c r="AA1583" s="4" t="str">
        <f aca="false">IF(AND(Z1583 &lt; 36, Z1583&gt;23), "24-35",
IF(AND(Z1583 &lt; 51, Z1583&gt;35), "36-50",
IF(AND(Z1583 &lt; 66, Z1583&gt;50), "51-65",
IF(Z1583&gt;65, "66+", "?"))))</f>
        <v>36-50</v>
      </c>
      <c r="AB1583" s="4" t="n">
        <v>2688</v>
      </c>
      <c r="AC1583" s="4" t="n">
        <v>0</v>
      </c>
      <c r="AD1583" s="4" t="n">
        <v>1</v>
      </c>
      <c r="AE1583" s="4" t="n">
        <v>0</v>
      </c>
      <c r="AF1583" s="4" t="n">
        <v>0</v>
      </c>
      <c r="AG1583" s="4" t="n">
        <v>0</v>
      </c>
      <c r="AH1583" s="4" t="n">
        <v>0</v>
      </c>
      <c r="AI1583" s="4" t="n">
        <v>1</v>
      </c>
      <c r="AJ1583" s="4" t="n">
        <v>0</v>
      </c>
      <c r="AK1583" s="4" t="n">
        <v>0</v>
      </c>
      <c r="AL1583" s="4" t="n">
        <v>1085</v>
      </c>
      <c r="AM1583" s="5" t="n">
        <v>42161</v>
      </c>
      <c r="AN1583" s="3" t="n">
        <f aca="false">MONTH(AM1583)</f>
        <v>6</v>
      </c>
      <c r="AO1583" s="3" t="str">
        <f aca="false">TEXT(AM1583,"mmmm")</f>
        <v>June</v>
      </c>
    </row>
    <row r="1584" customFormat="false" ht="12.75" hidden="true" customHeight="false" outlineLevel="0" collapsed="false">
      <c r="A1584" s="3" t="n">
        <v>1583</v>
      </c>
      <c r="B1584" s="4" t="n">
        <v>51250</v>
      </c>
      <c r="C1584" s="4" t="n">
        <v>670</v>
      </c>
      <c r="E1584" s="4" t="n">
        <v>1</v>
      </c>
      <c r="F1584" s="4" t="n">
        <v>0</v>
      </c>
      <c r="G1584" s="4" t="n">
        <v>28</v>
      </c>
      <c r="H1584" s="4" t="n">
        <v>342</v>
      </c>
      <c r="I1584" s="4" t="n">
        <v>32</v>
      </c>
      <c r="J1584" s="4" t="n">
        <v>230</v>
      </c>
      <c r="K1584" s="4" t="n">
        <v>34</v>
      </c>
      <c r="L1584" s="4" t="n">
        <v>32</v>
      </c>
      <c r="M1584" s="4" t="n">
        <v>40</v>
      </c>
      <c r="N1584" s="4" t="n">
        <v>5</v>
      </c>
      <c r="O1584" s="4" t="n">
        <v>10</v>
      </c>
      <c r="P1584" s="4" t="n">
        <v>5</v>
      </c>
      <c r="Q1584" s="4" t="n">
        <v>4</v>
      </c>
      <c r="R1584" s="4" t="n">
        <v>9</v>
      </c>
      <c r="S1584" s="4" t="n">
        <v>0</v>
      </c>
      <c r="T1584" s="4" t="n">
        <v>0</v>
      </c>
      <c r="U1584" s="4" t="n">
        <v>1</v>
      </c>
      <c r="V1584" s="4" t="n">
        <v>0</v>
      </c>
      <c r="W1584" s="4" t="n">
        <v>0</v>
      </c>
      <c r="X1584" s="4" t="n">
        <v>0</v>
      </c>
      <c r="Y1584" s="4" t="n">
        <v>0</v>
      </c>
      <c r="Z1584" s="4" t="n">
        <v>30</v>
      </c>
      <c r="AA1584" s="4" t="str">
        <f aca="false">IF(AND(Z1584 &lt; 36, Z1584&gt;23), "24-35",
IF(AND(Z1584 &lt; 51, Z1584&gt;35), "36-50",
IF(AND(Z1584 &lt; 66, Z1584&gt;50), "51-65",
IF(Z1584&gt;65, "66+", "?"))))</f>
        <v>24-35</v>
      </c>
      <c r="AB1584" s="4" t="n">
        <v>2615</v>
      </c>
      <c r="AC1584" s="4" t="n">
        <v>0</v>
      </c>
      <c r="AD1584" s="4" t="n">
        <v>0</v>
      </c>
      <c r="AE1584" s="4" t="n">
        <v>1</v>
      </c>
      <c r="AF1584" s="4" t="n">
        <v>0</v>
      </c>
      <c r="AG1584" s="4" t="n">
        <v>0</v>
      </c>
      <c r="AH1584" s="4" t="n">
        <v>1</v>
      </c>
      <c r="AI1584" s="4" t="n">
        <v>0</v>
      </c>
      <c r="AJ1584" s="4" t="n">
        <v>0</v>
      </c>
      <c r="AK1584" s="4" t="n">
        <v>0</v>
      </c>
      <c r="AL1584" s="4" t="n">
        <v>630</v>
      </c>
      <c r="AM1584" s="5" t="n">
        <v>42234</v>
      </c>
      <c r="AN1584" s="3" t="n">
        <f aca="false">MONTH(AM1584)</f>
        <v>8</v>
      </c>
      <c r="AO1584" s="3" t="str">
        <f aca="false">TEXT(AM1584,"mmmm")</f>
        <v>August</v>
      </c>
    </row>
    <row r="1585" customFormat="false" ht="12.75" hidden="true" customHeight="false" outlineLevel="0" collapsed="false">
      <c r="A1585" s="3" t="n">
        <v>1584</v>
      </c>
      <c r="B1585" s="4" t="n">
        <v>60432</v>
      </c>
      <c r="C1585" s="4" t="n">
        <v>390</v>
      </c>
      <c r="E1585" s="4" t="n">
        <v>0</v>
      </c>
      <c r="F1585" s="4" t="n">
        <v>1</v>
      </c>
      <c r="G1585" s="4" t="n">
        <v>61</v>
      </c>
      <c r="H1585" s="4" t="n">
        <v>365</v>
      </c>
      <c r="I1585" s="4" t="n">
        <v>3</v>
      </c>
      <c r="J1585" s="4" t="n">
        <v>15</v>
      </c>
      <c r="K1585" s="4" t="n">
        <v>4</v>
      </c>
      <c r="L1585" s="4" t="n">
        <v>3</v>
      </c>
      <c r="M1585" s="4" t="n">
        <v>11</v>
      </c>
      <c r="N1585" s="4" t="n">
        <v>5</v>
      </c>
      <c r="O1585" s="4" t="n">
        <v>7</v>
      </c>
      <c r="P1585" s="4" t="n">
        <v>2</v>
      </c>
      <c r="Q1585" s="4" t="n">
        <v>5</v>
      </c>
      <c r="R1585" s="4" t="n">
        <v>6</v>
      </c>
      <c r="S1585" s="4" t="n">
        <v>0</v>
      </c>
      <c r="T1585" s="4" t="n">
        <v>0</v>
      </c>
      <c r="U1585" s="4" t="n">
        <v>0</v>
      </c>
      <c r="V1585" s="4" t="n">
        <v>0</v>
      </c>
      <c r="W1585" s="4" t="n">
        <v>0</v>
      </c>
      <c r="X1585" s="4" t="n">
        <v>0</v>
      </c>
      <c r="Y1585" s="4" t="n">
        <v>0</v>
      </c>
      <c r="Z1585" s="4" t="n">
        <v>47</v>
      </c>
      <c r="AA1585" s="4" t="str">
        <f aca="false">IF(AND(Z1585 &lt; 36, Z1585&gt;23), "24-35",
IF(AND(Z1585 &lt; 51, Z1585&gt;35), "36-50",
IF(AND(Z1585 &lt; 66, Z1585&gt;50), "51-65",
IF(Z1585&gt;65, "66+", "?"))))</f>
        <v>36-50</v>
      </c>
      <c r="AB1585" s="4" t="n">
        <v>2271</v>
      </c>
      <c r="AC1585" s="4" t="n">
        <v>0</v>
      </c>
      <c r="AD1585" s="4" t="n">
        <v>1</v>
      </c>
      <c r="AE1585" s="4" t="n">
        <v>0</v>
      </c>
      <c r="AF1585" s="4" t="n">
        <v>0</v>
      </c>
      <c r="AG1585" s="4" t="n">
        <v>0</v>
      </c>
      <c r="AH1585" s="4" t="n">
        <v>0</v>
      </c>
      <c r="AI1585" s="4" t="n">
        <v>0</v>
      </c>
      <c r="AJ1585" s="4" t="n">
        <v>1</v>
      </c>
      <c r="AK1585" s="4" t="n">
        <v>0</v>
      </c>
      <c r="AL1585" s="4" t="n">
        <v>379</v>
      </c>
      <c r="AM1585" s="5" t="n">
        <v>42578</v>
      </c>
      <c r="AN1585" s="3" t="n">
        <f aca="false">MONTH(AM1585)</f>
        <v>7</v>
      </c>
      <c r="AO1585" s="3" t="str">
        <f aca="false">TEXT(AM1585,"mmmm")</f>
        <v>July</v>
      </c>
    </row>
    <row r="1586" customFormat="false" ht="12.75" hidden="true" customHeight="false" outlineLevel="0" collapsed="false">
      <c r="A1586" s="3" t="n">
        <v>1585</v>
      </c>
      <c r="B1586" s="4" t="n">
        <v>65526</v>
      </c>
      <c r="C1586" s="4" t="n">
        <v>497</v>
      </c>
      <c r="E1586" s="4" t="n">
        <v>0</v>
      </c>
      <c r="F1586" s="4" t="n">
        <v>1</v>
      </c>
      <c r="G1586" s="4" t="n">
        <v>22</v>
      </c>
      <c r="H1586" s="4" t="n">
        <v>397</v>
      </c>
      <c r="I1586" s="4" t="n">
        <v>19</v>
      </c>
      <c r="J1586" s="4" t="n">
        <v>69</v>
      </c>
      <c r="K1586" s="4" t="n">
        <v>12</v>
      </c>
      <c r="L1586" s="4" t="n">
        <v>0</v>
      </c>
      <c r="M1586" s="4" t="n">
        <v>9</v>
      </c>
      <c r="N1586" s="4" t="n">
        <v>1</v>
      </c>
      <c r="O1586" s="4" t="n">
        <v>4</v>
      </c>
      <c r="P1586" s="4" t="n">
        <v>4</v>
      </c>
      <c r="Q1586" s="4" t="n">
        <v>8</v>
      </c>
      <c r="R1586" s="4" t="n">
        <v>2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56</v>
      </c>
      <c r="AA1586" s="4" t="str">
        <f aca="false">IF(AND(Z1586 &lt; 36, Z1586&gt;23), "24-35",
IF(AND(Z1586 &lt; 51, Z1586&gt;35), "36-50",
IF(AND(Z1586 &lt; 66, Z1586&gt;50), "51-65",
IF(Z1586&gt;65, "66+", "?"))))</f>
        <v>51-65</v>
      </c>
      <c r="AB1586" s="4" t="n">
        <v>2238</v>
      </c>
      <c r="AC1586" s="4" t="n">
        <v>0</v>
      </c>
      <c r="AD1586" s="4" t="n">
        <v>1</v>
      </c>
      <c r="AE1586" s="4" t="n">
        <v>0</v>
      </c>
      <c r="AF1586" s="4" t="n">
        <v>0</v>
      </c>
      <c r="AG1586" s="4" t="n">
        <v>0</v>
      </c>
      <c r="AH1586" s="4" t="n">
        <v>0</v>
      </c>
      <c r="AI1586" s="4" t="n">
        <v>0</v>
      </c>
      <c r="AJ1586" s="4" t="n">
        <v>0</v>
      </c>
      <c r="AK1586" s="4" t="n">
        <v>1</v>
      </c>
      <c r="AL1586" s="4" t="n">
        <v>488</v>
      </c>
      <c r="AM1586" s="5" t="n">
        <v>42611</v>
      </c>
      <c r="AN1586" s="3" t="n">
        <f aca="false">MONTH(AM1586)</f>
        <v>8</v>
      </c>
      <c r="AO1586" s="3" t="str">
        <f aca="false">TEXT(AM1586,"mmmm")</f>
        <v>August</v>
      </c>
    </row>
    <row r="1587" customFormat="false" ht="12.75" hidden="true" customHeight="false" outlineLevel="0" collapsed="false">
      <c r="A1587" s="3" t="n">
        <v>1586</v>
      </c>
      <c r="B1587" s="4" t="n">
        <v>68655</v>
      </c>
      <c r="C1587" s="4" t="n">
        <v>1500</v>
      </c>
      <c r="E1587" s="4" t="n">
        <v>0</v>
      </c>
      <c r="F1587" s="4" t="n">
        <v>0</v>
      </c>
      <c r="G1587" s="4" t="n">
        <v>95</v>
      </c>
      <c r="H1587" s="4" t="n">
        <v>456</v>
      </c>
      <c r="I1587" s="4" t="n">
        <v>19</v>
      </c>
      <c r="J1587" s="4" t="n">
        <v>832</v>
      </c>
      <c r="K1587" s="4" t="n">
        <v>75</v>
      </c>
      <c r="L1587" s="4" t="n">
        <v>118</v>
      </c>
      <c r="M1587" s="4" t="n">
        <v>38</v>
      </c>
      <c r="N1587" s="4" t="n">
        <v>1</v>
      </c>
      <c r="O1587" s="4" t="n">
        <v>4</v>
      </c>
      <c r="P1587" s="4" t="n">
        <v>5</v>
      </c>
      <c r="Q1587" s="4" t="n">
        <v>11</v>
      </c>
      <c r="R1587" s="4" t="n">
        <v>3</v>
      </c>
      <c r="S1587" s="4" t="n">
        <v>0</v>
      </c>
      <c r="T1587" s="4" t="n">
        <v>0</v>
      </c>
      <c r="U1587" s="4" t="n">
        <v>0</v>
      </c>
      <c r="V1587" s="4" t="n">
        <v>0</v>
      </c>
      <c r="W1587" s="4" t="n">
        <v>0</v>
      </c>
      <c r="X1587" s="4" t="n">
        <v>0</v>
      </c>
      <c r="Y1587" s="4" t="n">
        <v>0</v>
      </c>
      <c r="Z1587" s="4" t="n">
        <v>32</v>
      </c>
      <c r="AA1587" s="4" t="str">
        <f aca="false">IF(AND(Z1587 &lt; 36, Z1587&gt;23), "24-35",
IF(AND(Z1587 &lt; 51, Z1587&gt;35), "36-50",
IF(AND(Z1587 &lt; 66, Z1587&gt;50), "51-65",
IF(Z1587&gt;65, "66+", "?"))))</f>
        <v>24-35</v>
      </c>
      <c r="AB1587" s="4" t="n">
        <v>2847</v>
      </c>
      <c r="AC1587" s="4" t="n">
        <v>0</v>
      </c>
      <c r="AD1587" s="4" t="n">
        <v>0</v>
      </c>
      <c r="AE1587" s="4" t="n">
        <v>1</v>
      </c>
      <c r="AF1587" s="4" t="n">
        <v>0</v>
      </c>
      <c r="AG1587" s="4" t="n">
        <v>0</v>
      </c>
      <c r="AH1587" s="4" t="n">
        <v>0</v>
      </c>
      <c r="AI1587" s="4" t="n">
        <v>1</v>
      </c>
      <c r="AJ1587" s="4" t="n">
        <v>0</v>
      </c>
      <c r="AK1587" s="4" t="n">
        <v>0</v>
      </c>
      <c r="AL1587" s="4" t="n">
        <v>1462</v>
      </c>
      <c r="AM1587" s="5" t="n">
        <v>42002</v>
      </c>
      <c r="AN1587" s="3" t="n">
        <f aca="false">MONTH(AM1587)</f>
        <v>12</v>
      </c>
      <c r="AO1587" s="3" t="str">
        <f aca="false">TEXT(AM1587,"mmmm")</f>
        <v>December</v>
      </c>
    </row>
    <row r="1588" customFormat="false" ht="12.75" hidden="true" customHeight="false" outlineLevel="0" collapsed="false">
      <c r="A1588" s="3" t="n">
        <v>1587</v>
      </c>
      <c r="B1588" s="4" t="n">
        <v>12393</v>
      </c>
      <c r="C1588" s="4" t="n">
        <v>44</v>
      </c>
      <c r="E1588" s="4" t="n">
        <v>0</v>
      </c>
      <c r="F1588" s="4" t="n">
        <v>0</v>
      </c>
      <c r="G1588" s="4" t="n">
        <v>38</v>
      </c>
      <c r="H1588" s="4" t="n">
        <v>5</v>
      </c>
      <c r="I1588" s="4" t="n">
        <v>6</v>
      </c>
      <c r="J1588" s="4" t="n">
        <v>15</v>
      </c>
      <c r="K1588" s="4" t="n">
        <v>11</v>
      </c>
      <c r="L1588" s="4" t="n">
        <v>7</v>
      </c>
      <c r="M1588" s="4" t="n">
        <v>13</v>
      </c>
      <c r="N1588" s="4" t="n">
        <v>1</v>
      </c>
      <c r="O1588" s="4" t="n">
        <v>2</v>
      </c>
      <c r="P1588" s="4" t="n">
        <v>0</v>
      </c>
      <c r="Q1588" s="4" t="n">
        <v>3</v>
      </c>
      <c r="R1588" s="4" t="n">
        <v>9</v>
      </c>
      <c r="S1588" s="4" t="n">
        <v>0</v>
      </c>
      <c r="T1588" s="4" t="n">
        <v>0</v>
      </c>
      <c r="U1588" s="4" t="n">
        <v>0</v>
      </c>
      <c r="V1588" s="4" t="n">
        <v>0</v>
      </c>
      <c r="W1588" s="4" t="n">
        <v>0</v>
      </c>
      <c r="X1588" s="4" t="n">
        <v>0</v>
      </c>
      <c r="Y1588" s="4" t="n">
        <v>0</v>
      </c>
      <c r="Z1588" s="4" t="n">
        <v>42</v>
      </c>
      <c r="AA1588" s="4" t="str">
        <f aca="false">IF(AND(Z1588 &lt; 36, Z1588&gt;23), "24-35",
IF(AND(Z1588 &lt; 51, Z1588&gt;35), "36-50",
IF(AND(Z1588 &lt; 66, Z1588&gt;50), "51-65",
IF(Z1588&gt;65, "66+", "?"))))</f>
        <v>36-50</v>
      </c>
      <c r="AB1588" s="4" t="n">
        <v>2731</v>
      </c>
      <c r="AC1588" s="4" t="n">
        <v>0</v>
      </c>
      <c r="AD1588" s="4" t="n">
        <v>1</v>
      </c>
      <c r="AE1588" s="4" t="n">
        <v>0</v>
      </c>
      <c r="AF1588" s="4" t="n">
        <v>0</v>
      </c>
      <c r="AG1588" s="4" t="n">
        <v>0</v>
      </c>
      <c r="AH1588" s="4" t="n">
        <v>1</v>
      </c>
      <c r="AI1588" s="4" t="n">
        <v>0</v>
      </c>
      <c r="AJ1588" s="4" t="n">
        <v>0</v>
      </c>
      <c r="AK1588" s="4" t="n">
        <v>0</v>
      </c>
      <c r="AL1588" s="4" t="n">
        <v>31</v>
      </c>
      <c r="AM1588" s="5" t="n">
        <v>42118</v>
      </c>
      <c r="AN1588" s="3" t="n">
        <f aca="false">MONTH(AM1588)</f>
        <v>4</v>
      </c>
      <c r="AO1588" s="3" t="str">
        <f aca="false">TEXT(AM1588,"mmmm")</f>
        <v>April</v>
      </c>
    </row>
    <row r="1589" customFormat="false" ht="12.75" hidden="false" customHeight="false" outlineLevel="0" collapsed="false">
      <c r="A1589" s="3" t="n">
        <v>1588</v>
      </c>
      <c r="B1589" s="4" t="n">
        <v>59754</v>
      </c>
      <c r="C1589" s="4" t="n">
        <v>336</v>
      </c>
      <c r="D1589" s="4" t="n">
        <f aca="false">C1589*100/B1589</f>
        <v>0.562305452354654</v>
      </c>
      <c r="E1589" s="4" t="n">
        <v>0</v>
      </c>
      <c r="F1589" s="4" t="n">
        <v>1</v>
      </c>
      <c r="G1589" s="4" t="n">
        <v>96</v>
      </c>
      <c r="H1589" s="4" t="n">
        <v>115</v>
      </c>
      <c r="I1589" s="4" t="n">
        <v>27</v>
      </c>
      <c r="J1589" s="4" t="n">
        <v>44</v>
      </c>
      <c r="K1589" s="4" t="n">
        <v>4</v>
      </c>
      <c r="L1589" s="4" t="n">
        <v>146</v>
      </c>
      <c r="M1589" s="4" t="n">
        <v>139</v>
      </c>
      <c r="N1589" s="4" t="n">
        <v>3</v>
      </c>
      <c r="O1589" s="4" t="n">
        <v>5</v>
      </c>
      <c r="P1589" s="4" t="n">
        <v>2</v>
      </c>
      <c r="Q1589" s="4" t="n">
        <v>6</v>
      </c>
      <c r="R1589" s="4" t="n">
        <v>5</v>
      </c>
      <c r="S1589" s="4" t="n">
        <v>0</v>
      </c>
      <c r="T1589" s="4" t="n">
        <v>0</v>
      </c>
      <c r="U1589" s="4" t="n">
        <v>0</v>
      </c>
      <c r="V1589" s="4" t="n">
        <v>0</v>
      </c>
      <c r="W1589" s="4" t="n">
        <v>0</v>
      </c>
      <c r="X1589" s="4" t="n">
        <v>0</v>
      </c>
      <c r="Y1589" s="4" t="n">
        <v>1</v>
      </c>
      <c r="Z1589" s="4" t="n">
        <v>55</v>
      </c>
      <c r="AA1589" s="4" t="str">
        <f aca="false">IF(AND(Z1589 &lt; 36, Z1589&gt;23), "24-35",
IF(AND(Z1589 &lt; 51, Z1589&gt;35), "36-50",
IF(AND(Z1589 &lt; 66, Z1589&gt;50), "51-65",
IF(Z1589&gt;65, "66+", "?"))))</f>
        <v>51-65</v>
      </c>
      <c r="AB1589" s="4" t="n">
        <v>2734</v>
      </c>
      <c r="AC1589" s="4" t="n">
        <v>0</v>
      </c>
      <c r="AD1589" s="4" t="n">
        <v>1</v>
      </c>
      <c r="AE1589" s="4" t="n">
        <v>0</v>
      </c>
      <c r="AF1589" s="4" t="n">
        <v>0</v>
      </c>
      <c r="AG1589" s="4" t="n">
        <v>0</v>
      </c>
      <c r="AH1589" s="4" t="n">
        <v>0</v>
      </c>
      <c r="AI1589" s="4" t="n">
        <v>1</v>
      </c>
      <c r="AJ1589" s="4" t="n">
        <v>0</v>
      </c>
      <c r="AK1589" s="4" t="n">
        <v>0</v>
      </c>
      <c r="AL1589" s="4" t="n">
        <v>197</v>
      </c>
      <c r="AM1589" s="5" t="n">
        <v>42115</v>
      </c>
      <c r="AN1589" s="3" t="n">
        <f aca="false">MONTH(AM1589)</f>
        <v>4</v>
      </c>
      <c r="AO1589" s="3" t="str">
        <f aca="false">TEXT(AM1589,"mmmm")</f>
        <v>April</v>
      </c>
    </row>
    <row r="1590" customFormat="false" ht="12.75" hidden="true" customHeight="false" outlineLevel="0" collapsed="false">
      <c r="A1590" s="3" t="n">
        <v>1589</v>
      </c>
      <c r="B1590" s="4" t="n">
        <v>33955</v>
      </c>
      <c r="C1590" s="4" t="n">
        <v>260</v>
      </c>
      <c r="E1590" s="4" t="n">
        <v>1</v>
      </c>
      <c r="F1590" s="4" t="n">
        <v>0</v>
      </c>
      <c r="G1590" s="4" t="n">
        <v>92</v>
      </c>
      <c r="H1590" s="4" t="n">
        <v>100</v>
      </c>
      <c r="I1590" s="4" t="n">
        <v>2</v>
      </c>
      <c r="J1590" s="4" t="n">
        <v>128</v>
      </c>
      <c r="K1590" s="4" t="n">
        <v>23</v>
      </c>
      <c r="L1590" s="4" t="n">
        <v>7</v>
      </c>
      <c r="M1590" s="4" t="n">
        <v>10</v>
      </c>
      <c r="N1590" s="4" t="n">
        <v>4</v>
      </c>
      <c r="O1590" s="4" t="n">
        <v>5</v>
      </c>
      <c r="P1590" s="4" t="n">
        <v>1</v>
      </c>
      <c r="Q1590" s="4" t="n">
        <v>5</v>
      </c>
      <c r="R1590" s="4" t="n">
        <v>8</v>
      </c>
      <c r="S1590" s="4" t="n">
        <v>0</v>
      </c>
      <c r="T1590" s="4" t="n">
        <v>0</v>
      </c>
      <c r="U1590" s="4" t="n">
        <v>0</v>
      </c>
      <c r="V1590" s="4" t="n">
        <v>0</v>
      </c>
      <c r="W1590" s="4" t="n">
        <v>0</v>
      </c>
      <c r="X1590" s="4" t="n">
        <v>0</v>
      </c>
      <c r="Y1590" s="4" t="n">
        <v>0</v>
      </c>
      <c r="Z1590" s="4" t="n">
        <v>45</v>
      </c>
      <c r="AA1590" s="4" t="str">
        <f aca="false">IF(AND(Z1590 &lt; 36, Z1590&gt;23), "24-35",
IF(AND(Z1590 &lt; 51, Z1590&gt;35), "36-50",
IF(AND(Z1590 &lt; 66, Z1590&gt;50), "51-65",
IF(Z1590&gt;65, "66+", "?"))))</f>
        <v>36-50</v>
      </c>
      <c r="AB1590" s="4" t="n">
        <v>2483</v>
      </c>
      <c r="AC1590" s="4" t="n">
        <v>0</v>
      </c>
      <c r="AD1590" s="4" t="n">
        <v>0</v>
      </c>
      <c r="AE1590" s="4" t="n">
        <v>1</v>
      </c>
      <c r="AF1590" s="4" t="n">
        <v>0</v>
      </c>
      <c r="AG1590" s="4" t="n">
        <v>0</v>
      </c>
      <c r="AH1590" s="4" t="n">
        <v>0</v>
      </c>
      <c r="AI1590" s="4" t="n">
        <v>1</v>
      </c>
      <c r="AJ1590" s="4" t="n">
        <v>0</v>
      </c>
      <c r="AK1590" s="4" t="n">
        <v>0</v>
      </c>
      <c r="AL1590" s="4" t="n">
        <v>250</v>
      </c>
      <c r="AM1590" s="5" t="n">
        <v>42366</v>
      </c>
      <c r="AN1590" s="3" t="n">
        <f aca="false">MONTH(AM1590)</f>
        <v>12</v>
      </c>
      <c r="AO1590" s="3" t="str">
        <f aca="false">TEXT(AM1590,"mmmm")</f>
        <v>December</v>
      </c>
    </row>
    <row r="1591" customFormat="false" ht="12.75" hidden="false" customHeight="false" outlineLevel="0" collapsed="false">
      <c r="A1591" s="3" t="n">
        <v>1590</v>
      </c>
      <c r="B1591" s="4" t="n">
        <v>48752</v>
      </c>
      <c r="C1591" s="4" t="n">
        <v>316</v>
      </c>
      <c r="D1591" s="4" t="n">
        <f aca="false">C1591*100/B1591</f>
        <v>0.648178536265179</v>
      </c>
      <c r="E1591" s="4" t="n">
        <v>1</v>
      </c>
      <c r="F1591" s="4" t="n">
        <v>1</v>
      </c>
      <c r="G1591" s="4" t="n">
        <v>8</v>
      </c>
      <c r="H1591" s="4" t="n">
        <v>73</v>
      </c>
      <c r="I1591" s="4" t="n">
        <v>57</v>
      </c>
      <c r="J1591" s="4" t="n">
        <v>100</v>
      </c>
      <c r="K1591" s="4" t="n">
        <v>71</v>
      </c>
      <c r="L1591" s="4" t="n">
        <v>15</v>
      </c>
      <c r="M1591" s="4" t="n">
        <v>0</v>
      </c>
      <c r="N1591" s="4" t="n">
        <v>5</v>
      </c>
      <c r="O1591" s="4" t="n">
        <v>6</v>
      </c>
      <c r="P1591" s="4" t="n">
        <v>1</v>
      </c>
      <c r="Q1591" s="4" t="n">
        <v>5</v>
      </c>
      <c r="R1591" s="4" t="n">
        <v>9</v>
      </c>
      <c r="S1591" s="4" t="n">
        <v>0</v>
      </c>
      <c r="T1591" s="4" t="n">
        <v>0</v>
      </c>
      <c r="U1591" s="4" t="n">
        <v>0</v>
      </c>
      <c r="V1591" s="4" t="n">
        <v>0</v>
      </c>
      <c r="W1591" s="4" t="n">
        <v>0</v>
      </c>
      <c r="X1591" s="4" t="n">
        <v>0</v>
      </c>
      <c r="Y1591" s="4" t="n">
        <v>1</v>
      </c>
      <c r="Z1591" s="4" t="n">
        <v>51</v>
      </c>
      <c r="AA1591" s="4" t="str">
        <f aca="false">IF(AND(Z1591 &lt; 36, Z1591&gt;23), "24-35",
IF(AND(Z1591 &lt; 51, Z1591&gt;35), "36-50",
IF(AND(Z1591 &lt; 66, Z1591&gt;50), "51-65",
IF(Z1591&gt;65, "66+", "?"))))</f>
        <v>51-65</v>
      </c>
      <c r="AB1591" s="4" t="n">
        <v>2723</v>
      </c>
      <c r="AC1591" s="4" t="n">
        <v>0</v>
      </c>
      <c r="AD1591" s="4" t="n">
        <v>1</v>
      </c>
      <c r="AE1591" s="4" t="n">
        <v>0</v>
      </c>
      <c r="AF1591" s="4" t="n">
        <v>0</v>
      </c>
      <c r="AG1591" s="4" t="n">
        <v>0</v>
      </c>
      <c r="AH1591" s="4" t="n">
        <v>0</v>
      </c>
      <c r="AI1591" s="4" t="n">
        <v>1</v>
      </c>
      <c r="AJ1591" s="4" t="n">
        <v>0</v>
      </c>
      <c r="AK1591" s="4" t="n">
        <v>0</v>
      </c>
      <c r="AL1591" s="4" t="n">
        <v>316</v>
      </c>
      <c r="AM1591" s="5" t="n">
        <v>42126</v>
      </c>
      <c r="AN1591" s="3" t="n">
        <f aca="false">MONTH(AM1591)</f>
        <v>5</v>
      </c>
      <c r="AO1591" s="3" t="str">
        <f aca="false">TEXT(AM1591,"mmmm")</f>
        <v>May</v>
      </c>
    </row>
    <row r="1592" customFormat="false" ht="12.75" hidden="true" customHeight="false" outlineLevel="0" collapsed="false">
      <c r="A1592" s="3" t="n">
        <v>1591</v>
      </c>
      <c r="B1592" s="4" t="n">
        <v>55434</v>
      </c>
      <c r="C1592" s="4" t="n">
        <v>806</v>
      </c>
      <c r="E1592" s="4" t="n">
        <v>1</v>
      </c>
      <c r="F1592" s="4" t="n">
        <v>0</v>
      </c>
      <c r="G1592" s="4" t="n">
        <v>21</v>
      </c>
      <c r="H1592" s="4" t="n">
        <v>238</v>
      </c>
      <c r="I1592" s="4" t="n">
        <v>115</v>
      </c>
      <c r="J1592" s="4" t="n">
        <v>215</v>
      </c>
      <c r="K1592" s="4" t="n">
        <v>169</v>
      </c>
      <c r="L1592" s="4" t="n">
        <v>69</v>
      </c>
      <c r="M1592" s="4" t="n">
        <v>76</v>
      </c>
      <c r="N1592" s="4" t="n">
        <v>3</v>
      </c>
      <c r="O1592" s="4" t="n">
        <v>5</v>
      </c>
      <c r="P1592" s="4" t="n">
        <v>3</v>
      </c>
      <c r="Q1592" s="4" t="n">
        <v>13</v>
      </c>
      <c r="R1592" s="4" t="n">
        <v>4</v>
      </c>
      <c r="S1592" s="4" t="n">
        <v>0</v>
      </c>
      <c r="T1592" s="4" t="n">
        <v>0</v>
      </c>
      <c r="U1592" s="4" t="n">
        <v>0</v>
      </c>
      <c r="V1592" s="4" t="n">
        <v>0</v>
      </c>
      <c r="W1592" s="4" t="n">
        <v>0</v>
      </c>
      <c r="X1592" s="4" t="n">
        <v>0</v>
      </c>
      <c r="Y1592" s="4" t="n">
        <v>0</v>
      </c>
      <c r="Z1592" s="4" t="n">
        <v>36</v>
      </c>
      <c r="AA1592" s="4" t="str">
        <f aca="false">IF(AND(Z1592 &lt; 36, Z1592&gt;23), "24-35",
IF(AND(Z1592 &lt; 51, Z1592&gt;35), "36-50",
IF(AND(Z1592 &lt; 66, Z1592&gt;50), "51-65",
IF(Z1592&gt;65, "66+", "?"))))</f>
        <v>36-50</v>
      </c>
      <c r="AB1592" s="4" t="n">
        <v>2426</v>
      </c>
      <c r="AC1592" s="4" t="n">
        <v>0</v>
      </c>
      <c r="AD1592" s="4" t="n">
        <v>1</v>
      </c>
      <c r="AE1592" s="4" t="n">
        <v>0</v>
      </c>
      <c r="AF1592" s="4" t="n">
        <v>0</v>
      </c>
      <c r="AG1592" s="4" t="n">
        <v>0</v>
      </c>
      <c r="AH1592" s="4" t="n">
        <v>0</v>
      </c>
      <c r="AI1592" s="4" t="n">
        <v>1</v>
      </c>
      <c r="AJ1592" s="4" t="n">
        <v>0</v>
      </c>
      <c r="AK1592" s="4" t="n">
        <v>0</v>
      </c>
      <c r="AL1592" s="4" t="n">
        <v>730</v>
      </c>
      <c r="AM1592" s="5" t="n">
        <v>42423</v>
      </c>
      <c r="AN1592" s="3" t="n">
        <f aca="false">MONTH(AM1592)</f>
        <v>2</v>
      </c>
      <c r="AO1592" s="3" t="str">
        <f aca="false">TEXT(AM1592,"mmmm")</f>
        <v>February</v>
      </c>
    </row>
    <row r="1593" customFormat="false" ht="12.75" hidden="true" customHeight="false" outlineLevel="0" collapsed="false">
      <c r="A1593" s="3" t="n">
        <v>1592</v>
      </c>
      <c r="B1593" s="4" t="n">
        <v>28359</v>
      </c>
      <c r="C1593" s="4" t="n">
        <v>14</v>
      </c>
      <c r="E1593" s="4" t="n">
        <v>1</v>
      </c>
      <c r="F1593" s="4" t="n">
        <v>0</v>
      </c>
      <c r="G1593" s="4" t="n">
        <v>35</v>
      </c>
      <c r="H1593" s="4" t="n">
        <v>6</v>
      </c>
      <c r="I1593" s="4" t="n">
        <v>0</v>
      </c>
      <c r="J1593" s="4" t="n">
        <v>5</v>
      </c>
      <c r="K1593" s="4" t="n">
        <v>2</v>
      </c>
      <c r="L1593" s="4" t="n">
        <v>1</v>
      </c>
      <c r="M1593" s="4" t="n">
        <v>2</v>
      </c>
      <c r="N1593" s="4" t="n">
        <v>1</v>
      </c>
      <c r="O1593" s="4" t="n">
        <v>1</v>
      </c>
      <c r="P1593" s="4" t="n">
        <v>0</v>
      </c>
      <c r="Q1593" s="4" t="n">
        <v>2</v>
      </c>
      <c r="R1593" s="4" t="n">
        <v>7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37</v>
      </c>
      <c r="AA1593" s="4" t="str">
        <f aca="false">IF(AND(Z1593 &lt; 36, Z1593&gt;23), "24-35",
IF(AND(Z1593 &lt; 51, Z1593&gt;35), "36-50",
IF(AND(Z1593 &lt; 66, Z1593&gt;50), "51-65",
IF(Z1593&gt;65, "66+", "?"))))</f>
        <v>36-50</v>
      </c>
      <c r="AB1593" s="4" t="n">
        <v>2404</v>
      </c>
      <c r="AC1593" s="4" t="n">
        <v>0</v>
      </c>
      <c r="AD1593" s="4" t="n">
        <v>0</v>
      </c>
      <c r="AE1593" s="4" t="n">
        <v>0</v>
      </c>
      <c r="AF1593" s="4" t="n">
        <v>1</v>
      </c>
      <c r="AG1593" s="4" t="n">
        <v>0</v>
      </c>
      <c r="AH1593" s="4" t="n">
        <v>0</v>
      </c>
      <c r="AI1593" s="4" t="n">
        <v>1</v>
      </c>
      <c r="AJ1593" s="4" t="n">
        <v>0</v>
      </c>
      <c r="AK1593" s="4" t="n">
        <v>0</v>
      </c>
      <c r="AL1593" s="4" t="n">
        <v>12</v>
      </c>
      <c r="AM1593" s="5" t="n">
        <v>42445</v>
      </c>
      <c r="AN1593" s="3" t="n">
        <f aca="false">MONTH(AM1593)</f>
        <v>3</v>
      </c>
      <c r="AO1593" s="3" t="str">
        <f aca="false">TEXT(AM1593,"mmmm")</f>
        <v>March</v>
      </c>
    </row>
    <row r="1594" customFormat="false" ht="12.75" hidden="true" customHeight="false" outlineLevel="0" collapsed="false">
      <c r="A1594" s="3" t="n">
        <v>1593</v>
      </c>
      <c r="B1594" s="4" t="n">
        <v>57100</v>
      </c>
      <c r="C1594" s="4" t="n">
        <v>294</v>
      </c>
      <c r="E1594" s="4" t="n">
        <v>1</v>
      </c>
      <c r="F1594" s="4" t="n">
        <v>0</v>
      </c>
      <c r="G1594" s="4" t="n">
        <v>9</v>
      </c>
      <c r="H1594" s="4" t="n">
        <v>158</v>
      </c>
      <c r="I1594" s="4" t="n">
        <v>11</v>
      </c>
      <c r="J1594" s="4" t="n">
        <v>99</v>
      </c>
      <c r="K1594" s="4" t="n">
        <v>15</v>
      </c>
      <c r="L1594" s="4" t="n">
        <v>11</v>
      </c>
      <c r="M1594" s="4" t="n">
        <v>17</v>
      </c>
      <c r="N1594" s="4" t="n">
        <v>2</v>
      </c>
      <c r="O1594" s="4" t="n">
        <v>3</v>
      </c>
      <c r="P1594" s="4" t="n">
        <v>2</v>
      </c>
      <c r="Q1594" s="4" t="n">
        <v>7</v>
      </c>
      <c r="R1594" s="4" t="n">
        <v>3</v>
      </c>
      <c r="S1594" s="4" t="n">
        <v>0</v>
      </c>
      <c r="T1594" s="4" t="n">
        <v>0</v>
      </c>
      <c r="U1594" s="4" t="n">
        <v>0</v>
      </c>
      <c r="V1594" s="4" t="n">
        <v>0</v>
      </c>
      <c r="W1594" s="4" t="n">
        <v>0</v>
      </c>
      <c r="X1594" s="4" t="n">
        <v>0</v>
      </c>
      <c r="Y1594" s="4" t="n">
        <v>0</v>
      </c>
      <c r="Z1594" s="4" t="n">
        <v>33</v>
      </c>
      <c r="AA1594" s="4" t="str">
        <f aca="false">IF(AND(Z1594 &lt; 36, Z1594&gt;23), "24-35",
IF(AND(Z1594 &lt; 51, Z1594&gt;35), "36-50",
IF(AND(Z1594 &lt; 66, Z1594&gt;50), "51-65",
IF(Z1594&gt;65, "66+", "?"))))</f>
        <v>24-35</v>
      </c>
      <c r="AB1594" s="4" t="n">
        <v>2201</v>
      </c>
      <c r="AC1594" s="4" t="n">
        <v>0</v>
      </c>
      <c r="AD1594" s="4" t="n">
        <v>0</v>
      </c>
      <c r="AE1594" s="4" t="n">
        <v>1</v>
      </c>
      <c r="AF1594" s="4" t="n">
        <v>0</v>
      </c>
      <c r="AG1594" s="4" t="n">
        <v>0</v>
      </c>
      <c r="AH1594" s="4" t="n">
        <v>0</v>
      </c>
      <c r="AI1594" s="4" t="n">
        <v>1</v>
      </c>
      <c r="AJ1594" s="4" t="n">
        <v>0</v>
      </c>
      <c r="AK1594" s="4" t="n">
        <v>0</v>
      </c>
      <c r="AL1594" s="4" t="n">
        <v>277</v>
      </c>
      <c r="AM1594" s="5" t="n">
        <v>42648</v>
      </c>
      <c r="AN1594" s="3" t="n">
        <f aca="false">MONTH(AM1594)</f>
        <v>10</v>
      </c>
      <c r="AO1594" s="3" t="str">
        <f aca="false">TEXT(AM1594,"mmmm")</f>
        <v>October</v>
      </c>
    </row>
    <row r="1595" customFormat="false" ht="12.75" hidden="true" customHeight="false" outlineLevel="0" collapsed="false">
      <c r="A1595" s="3" t="n">
        <v>1594</v>
      </c>
      <c r="B1595" s="4" t="n">
        <v>69139</v>
      </c>
      <c r="C1595" s="4" t="n">
        <v>221</v>
      </c>
      <c r="E1595" s="4" t="n">
        <v>0</v>
      </c>
      <c r="F1595" s="4" t="n">
        <v>1</v>
      </c>
      <c r="G1595" s="4" t="n">
        <v>23</v>
      </c>
      <c r="H1595" s="4" t="n">
        <v>86</v>
      </c>
      <c r="I1595" s="4" t="n">
        <v>12</v>
      </c>
      <c r="J1595" s="4" t="n">
        <v>75</v>
      </c>
      <c r="K1595" s="4" t="n">
        <v>33</v>
      </c>
      <c r="L1595" s="4" t="n">
        <v>15</v>
      </c>
      <c r="M1595" s="4" t="n">
        <v>6</v>
      </c>
      <c r="N1595" s="4" t="n">
        <v>1</v>
      </c>
      <c r="O1595" s="4" t="n">
        <v>4</v>
      </c>
      <c r="P1595" s="4" t="n">
        <v>1</v>
      </c>
      <c r="Q1595" s="4" t="n">
        <v>5</v>
      </c>
      <c r="R1595" s="4" t="n">
        <v>4</v>
      </c>
      <c r="S1595" s="4" t="n">
        <v>0</v>
      </c>
      <c r="T1595" s="4" t="n">
        <v>0</v>
      </c>
      <c r="U1595" s="4" t="n">
        <v>0</v>
      </c>
      <c r="V1595" s="4" t="n">
        <v>0</v>
      </c>
      <c r="W1595" s="4" t="n">
        <v>0</v>
      </c>
      <c r="X1595" s="4" t="n">
        <v>0</v>
      </c>
      <c r="Y1595" s="4" t="n">
        <v>0</v>
      </c>
      <c r="Z1595" s="4" t="n">
        <v>55</v>
      </c>
      <c r="AA1595" s="4" t="str">
        <f aca="false">IF(AND(Z1595 &lt; 36, Z1595&gt;23), "24-35",
IF(AND(Z1595 &lt; 51, Z1595&gt;35), "36-50",
IF(AND(Z1595 &lt; 66, Z1595&gt;50), "51-65",
IF(Z1595&gt;65, "66+", "?"))))</f>
        <v>51-65</v>
      </c>
      <c r="AB1595" s="4" t="n">
        <v>2312</v>
      </c>
      <c r="AC1595" s="4" t="n">
        <v>0</v>
      </c>
      <c r="AD1595" s="4" t="n">
        <v>1</v>
      </c>
      <c r="AE1595" s="4" t="n">
        <v>0</v>
      </c>
      <c r="AF1595" s="4" t="n">
        <v>0</v>
      </c>
      <c r="AG1595" s="4" t="n">
        <v>0</v>
      </c>
      <c r="AH1595" s="4" t="n">
        <v>0</v>
      </c>
      <c r="AI1595" s="4" t="n">
        <v>1</v>
      </c>
      <c r="AJ1595" s="4" t="n">
        <v>0</v>
      </c>
      <c r="AK1595" s="4" t="n">
        <v>0</v>
      </c>
      <c r="AL1595" s="4" t="n">
        <v>215</v>
      </c>
      <c r="AM1595" s="5" t="n">
        <v>42537</v>
      </c>
      <c r="AN1595" s="3" t="n">
        <f aca="false">MONTH(AM1595)</f>
        <v>6</v>
      </c>
      <c r="AO1595" s="3" t="str">
        <f aca="false">TEXT(AM1595,"mmmm")</f>
        <v>June</v>
      </c>
    </row>
    <row r="1596" customFormat="false" ht="12.75" hidden="true" customHeight="false" outlineLevel="0" collapsed="false">
      <c r="A1596" s="3" t="n">
        <v>1595</v>
      </c>
      <c r="B1596" s="4" t="n">
        <v>52973</v>
      </c>
      <c r="C1596" s="4" t="n">
        <v>953</v>
      </c>
      <c r="E1596" s="4" t="n">
        <v>0</v>
      </c>
      <c r="F1596" s="4" t="n">
        <v>1</v>
      </c>
      <c r="G1596" s="4" t="n">
        <v>92</v>
      </c>
      <c r="H1596" s="4" t="n">
        <v>856</v>
      </c>
      <c r="I1596" s="4" t="n">
        <v>0</v>
      </c>
      <c r="J1596" s="4" t="n">
        <v>76</v>
      </c>
      <c r="K1596" s="4" t="n">
        <v>12</v>
      </c>
      <c r="L1596" s="4" t="n">
        <v>9</v>
      </c>
      <c r="M1596" s="4" t="n">
        <v>199</v>
      </c>
      <c r="N1596" s="4" t="n">
        <v>7</v>
      </c>
      <c r="O1596" s="4" t="n">
        <v>9</v>
      </c>
      <c r="P1596" s="4" t="n">
        <v>6</v>
      </c>
      <c r="Q1596" s="4" t="n">
        <v>9</v>
      </c>
      <c r="R1596" s="4" t="n">
        <v>8</v>
      </c>
      <c r="S1596" s="4" t="n">
        <v>0</v>
      </c>
      <c r="T1596" s="4" t="n">
        <v>0</v>
      </c>
      <c r="U1596" s="4" t="n">
        <v>0</v>
      </c>
      <c r="V1596" s="4" t="n">
        <v>0</v>
      </c>
      <c r="W1596" s="4" t="n">
        <v>0</v>
      </c>
      <c r="X1596" s="4" t="n">
        <v>0</v>
      </c>
      <c r="Y1596" s="4" t="n">
        <v>0</v>
      </c>
      <c r="Z1596" s="4" t="n">
        <v>64</v>
      </c>
      <c r="AA1596" s="4" t="str">
        <f aca="false">IF(AND(Z1596 &lt; 36, Z1596&gt;23), "24-35",
IF(AND(Z1596 &lt; 51, Z1596&gt;35), "36-50",
IF(AND(Z1596 &lt; 66, Z1596&gt;50), "51-65",
IF(Z1596&gt;65, "66+", "?"))))</f>
        <v>51-65</v>
      </c>
      <c r="AB1596" s="4" t="n">
        <v>2757</v>
      </c>
      <c r="AC1596" s="4" t="n">
        <v>0</v>
      </c>
      <c r="AD1596" s="4" t="n">
        <v>1</v>
      </c>
      <c r="AE1596" s="4" t="n">
        <v>0</v>
      </c>
      <c r="AF1596" s="4" t="n">
        <v>0</v>
      </c>
      <c r="AG1596" s="4" t="n">
        <v>0</v>
      </c>
      <c r="AH1596" s="4" t="n">
        <v>0</v>
      </c>
      <c r="AI1596" s="4" t="n">
        <v>0</v>
      </c>
      <c r="AJ1596" s="4" t="n">
        <v>1</v>
      </c>
      <c r="AK1596" s="4" t="n">
        <v>0</v>
      </c>
      <c r="AL1596" s="4" t="n">
        <v>754</v>
      </c>
      <c r="AM1596" s="5" t="n">
        <v>42092</v>
      </c>
      <c r="AN1596" s="3" t="n">
        <f aca="false">MONTH(AM1596)</f>
        <v>3</v>
      </c>
      <c r="AO1596" s="3" t="str">
        <f aca="false">TEXT(AM1596,"mmmm")</f>
        <v>March</v>
      </c>
    </row>
    <row r="1597" customFormat="false" ht="12.75" hidden="true" customHeight="false" outlineLevel="0" collapsed="false">
      <c r="A1597" s="3" t="n">
        <v>1596</v>
      </c>
      <c r="B1597" s="4" t="n">
        <v>51717</v>
      </c>
      <c r="C1597" s="4" t="n">
        <v>117</v>
      </c>
      <c r="E1597" s="4" t="n">
        <v>0</v>
      </c>
      <c r="F1597" s="4" t="n">
        <v>1</v>
      </c>
      <c r="G1597" s="4" t="n">
        <v>55</v>
      </c>
      <c r="H1597" s="4" t="n">
        <v>98</v>
      </c>
      <c r="I1597" s="4" t="n">
        <v>1</v>
      </c>
      <c r="J1597" s="4" t="n">
        <v>17</v>
      </c>
      <c r="K1597" s="4" t="n">
        <v>0</v>
      </c>
      <c r="L1597" s="4" t="n">
        <v>1</v>
      </c>
      <c r="M1597" s="4" t="n">
        <v>5</v>
      </c>
      <c r="N1597" s="4" t="n">
        <v>1</v>
      </c>
      <c r="O1597" s="4" t="n">
        <v>3</v>
      </c>
      <c r="P1597" s="4" t="n">
        <v>0</v>
      </c>
      <c r="Q1597" s="4" t="n">
        <v>4</v>
      </c>
      <c r="R1597" s="4" t="n">
        <v>7</v>
      </c>
      <c r="S1597" s="4" t="n">
        <v>0</v>
      </c>
      <c r="T1597" s="4" t="n">
        <v>0</v>
      </c>
      <c r="U1597" s="4" t="n">
        <v>0</v>
      </c>
      <c r="V1597" s="4" t="n">
        <v>1</v>
      </c>
      <c r="W1597" s="4" t="n">
        <v>0</v>
      </c>
      <c r="X1597" s="4" t="n">
        <v>0</v>
      </c>
      <c r="Y1597" s="4" t="n">
        <v>0</v>
      </c>
      <c r="Z1597" s="4" t="n">
        <v>55</v>
      </c>
      <c r="AA1597" s="4" t="str">
        <f aca="false">IF(AND(Z1597 &lt; 36, Z1597&gt;23), "24-35",
IF(AND(Z1597 &lt; 51, Z1597&gt;35), "36-50",
IF(AND(Z1597 &lt; 66, Z1597&gt;50), "51-65",
IF(Z1597&gt;65, "66+", "?"))))</f>
        <v>51-65</v>
      </c>
      <c r="AB1597" s="4" t="n">
        <v>2472</v>
      </c>
      <c r="AC1597" s="4" t="n">
        <v>0</v>
      </c>
      <c r="AD1597" s="4" t="n">
        <v>0</v>
      </c>
      <c r="AE1597" s="4" t="n">
        <v>0</v>
      </c>
      <c r="AF1597" s="4" t="n">
        <v>1</v>
      </c>
      <c r="AG1597" s="4" t="n">
        <v>0</v>
      </c>
      <c r="AH1597" s="4" t="n">
        <v>0</v>
      </c>
      <c r="AI1597" s="4" t="n">
        <v>0</v>
      </c>
      <c r="AJ1597" s="4" t="n">
        <v>0</v>
      </c>
      <c r="AK1597" s="4" t="n">
        <v>1</v>
      </c>
      <c r="AL1597" s="4" t="n">
        <v>112</v>
      </c>
      <c r="AM1597" s="5" t="n">
        <v>42377</v>
      </c>
      <c r="AN1597" s="3" t="n">
        <f aca="false">MONTH(AM1597)</f>
        <v>1</v>
      </c>
      <c r="AO1597" s="3" t="str">
        <f aca="false">TEXT(AM1597,"mmmm")</f>
        <v>January</v>
      </c>
    </row>
    <row r="1598" customFormat="false" ht="12.75" hidden="true" customHeight="false" outlineLevel="0" collapsed="false">
      <c r="A1598" s="3" t="n">
        <v>1597</v>
      </c>
      <c r="B1598" s="4" t="n">
        <v>18793</v>
      </c>
      <c r="C1598" s="4" t="n">
        <v>57</v>
      </c>
      <c r="E1598" s="4" t="n">
        <v>1</v>
      </c>
      <c r="F1598" s="4" t="n">
        <v>0</v>
      </c>
      <c r="G1598" s="4" t="n">
        <v>14</v>
      </c>
      <c r="H1598" s="4" t="n">
        <v>4</v>
      </c>
      <c r="I1598" s="4" t="n">
        <v>16</v>
      </c>
      <c r="J1598" s="4" t="n">
        <v>20</v>
      </c>
      <c r="K1598" s="4" t="n">
        <v>0</v>
      </c>
      <c r="L1598" s="4" t="n">
        <v>17</v>
      </c>
      <c r="M1598" s="4" t="n">
        <v>20</v>
      </c>
      <c r="N1598" s="4" t="n">
        <v>3</v>
      </c>
      <c r="O1598" s="4" t="n">
        <v>2</v>
      </c>
      <c r="P1598" s="4" t="n">
        <v>0</v>
      </c>
      <c r="Q1598" s="4" t="n">
        <v>4</v>
      </c>
      <c r="R1598" s="4" t="n">
        <v>8</v>
      </c>
      <c r="S1598" s="4" t="n">
        <v>0</v>
      </c>
      <c r="T1598" s="4" t="n">
        <v>0</v>
      </c>
      <c r="U1598" s="4" t="n">
        <v>0</v>
      </c>
      <c r="V1598" s="4" t="n">
        <v>0</v>
      </c>
      <c r="W1598" s="4" t="n">
        <v>0</v>
      </c>
      <c r="X1598" s="4" t="n">
        <v>0</v>
      </c>
      <c r="Y1598" s="4" t="n">
        <v>0</v>
      </c>
      <c r="Z1598" s="4" t="n">
        <v>49</v>
      </c>
      <c r="AA1598" s="4" t="str">
        <f aca="false">IF(AND(Z1598 &lt; 36, Z1598&gt;23), "24-35",
IF(AND(Z1598 &lt; 51, Z1598&gt;35), "36-50",
IF(AND(Z1598 &lt; 66, Z1598&gt;50), "51-65",
IF(Z1598&gt;65, "66+", "?"))))</f>
        <v>36-50</v>
      </c>
      <c r="AB1598" s="4" t="n">
        <v>2692</v>
      </c>
      <c r="AC1598" s="4" t="n">
        <v>0</v>
      </c>
      <c r="AD1598" s="4" t="n">
        <v>1</v>
      </c>
      <c r="AE1598" s="4" t="n">
        <v>0</v>
      </c>
      <c r="AF1598" s="4" t="n">
        <v>0</v>
      </c>
      <c r="AG1598" s="4" t="n">
        <v>0</v>
      </c>
      <c r="AH1598" s="4" t="n">
        <v>0</v>
      </c>
      <c r="AI1598" s="4" t="n">
        <v>1</v>
      </c>
      <c r="AJ1598" s="4" t="n">
        <v>0</v>
      </c>
      <c r="AK1598" s="4" t="n">
        <v>0</v>
      </c>
      <c r="AL1598" s="4" t="n">
        <v>37</v>
      </c>
      <c r="AM1598" s="5" t="n">
        <v>42157</v>
      </c>
      <c r="AN1598" s="3" t="n">
        <f aca="false">MONTH(AM1598)</f>
        <v>6</v>
      </c>
      <c r="AO1598" s="3" t="str">
        <f aca="false">TEXT(AM1598,"mmmm")</f>
        <v>June</v>
      </c>
    </row>
    <row r="1599" customFormat="false" ht="12.75" hidden="true" customHeight="false" outlineLevel="0" collapsed="false">
      <c r="A1599" s="3" t="n">
        <v>1598</v>
      </c>
      <c r="B1599" s="4" t="n">
        <v>66664</v>
      </c>
      <c r="C1599" s="4" t="n">
        <v>1257</v>
      </c>
      <c r="E1599" s="4" t="n">
        <v>0</v>
      </c>
      <c r="F1599" s="4" t="n">
        <v>0</v>
      </c>
      <c r="G1599" s="4" t="n">
        <v>78</v>
      </c>
      <c r="H1599" s="4" t="n">
        <v>398</v>
      </c>
      <c r="I1599" s="4" t="n">
        <v>96</v>
      </c>
      <c r="J1599" s="4" t="n">
        <v>447</v>
      </c>
      <c r="K1599" s="4" t="n">
        <v>220</v>
      </c>
      <c r="L1599" s="4" t="n">
        <v>96</v>
      </c>
      <c r="M1599" s="4" t="n">
        <v>32</v>
      </c>
      <c r="N1599" s="4" t="n">
        <v>1</v>
      </c>
      <c r="O1599" s="4" t="n">
        <v>5</v>
      </c>
      <c r="P1599" s="4" t="n">
        <v>7</v>
      </c>
      <c r="Q1599" s="4" t="n">
        <v>6</v>
      </c>
      <c r="R1599" s="4" t="n">
        <v>3</v>
      </c>
      <c r="S1599" s="4" t="n">
        <v>0</v>
      </c>
      <c r="T1599" s="4" t="n">
        <v>0</v>
      </c>
      <c r="U1599" s="4" t="n">
        <v>0</v>
      </c>
      <c r="V1599" s="4" t="n">
        <v>0</v>
      </c>
      <c r="W1599" s="4" t="n">
        <v>0</v>
      </c>
      <c r="X1599" s="4" t="n">
        <v>0</v>
      </c>
      <c r="Y1599" s="4" t="n">
        <v>0</v>
      </c>
      <c r="Z1599" s="4" t="n">
        <v>38</v>
      </c>
      <c r="AA1599" s="4" t="str">
        <f aca="false">IF(AND(Z1599 &lt; 36, Z1599&gt;23), "24-35",
IF(AND(Z1599 &lt; 51, Z1599&gt;35), "36-50",
IF(AND(Z1599 &lt; 66, Z1599&gt;50), "51-65",
IF(Z1599&gt;65, "66+", "?"))))</f>
        <v>36-50</v>
      </c>
      <c r="AB1599" s="4" t="n">
        <v>2801</v>
      </c>
      <c r="AC1599" s="4" t="n">
        <v>0</v>
      </c>
      <c r="AD1599" s="4" t="n">
        <v>0</v>
      </c>
      <c r="AE1599" s="4" t="n">
        <v>0</v>
      </c>
      <c r="AF1599" s="4" t="n">
        <v>1</v>
      </c>
      <c r="AG1599" s="4" t="n">
        <v>0</v>
      </c>
      <c r="AH1599" s="4" t="n">
        <v>1</v>
      </c>
      <c r="AI1599" s="4" t="n">
        <v>0</v>
      </c>
      <c r="AJ1599" s="4" t="n">
        <v>0</v>
      </c>
      <c r="AK1599" s="4" t="n">
        <v>0</v>
      </c>
      <c r="AL1599" s="4" t="n">
        <v>1225</v>
      </c>
      <c r="AM1599" s="5" t="n">
        <v>42048</v>
      </c>
      <c r="AN1599" s="3" t="n">
        <f aca="false">MONTH(AM1599)</f>
        <v>2</v>
      </c>
      <c r="AO1599" s="3" t="str">
        <f aca="false">TEXT(AM1599,"mmmm")</f>
        <v>February</v>
      </c>
    </row>
    <row r="1600" customFormat="false" ht="12.75" hidden="true" customHeight="false" outlineLevel="0" collapsed="false">
      <c r="A1600" s="3" t="n">
        <v>1599</v>
      </c>
      <c r="B1600" s="4" t="n">
        <v>50664</v>
      </c>
      <c r="C1600" s="4" t="n">
        <v>435</v>
      </c>
      <c r="E1600" s="4" t="n">
        <v>1</v>
      </c>
      <c r="F1600" s="4" t="n">
        <v>1</v>
      </c>
      <c r="G1600" s="4" t="n">
        <v>64</v>
      </c>
      <c r="H1600" s="4" t="n">
        <v>313</v>
      </c>
      <c r="I1600" s="4" t="n">
        <v>8</v>
      </c>
      <c r="J1600" s="4" t="n">
        <v>104</v>
      </c>
      <c r="K1600" s="4" t="n">
        <v>6</v>
      </c>
      <c r="L1600" s="4" t="n">
        <v>4</v>
      </c>
      <c r="M1600" s="4" t="n">
        <v>126</v>
      </c>
      <c r="N1600" s="4" t="n">
        <v>9</v>
      </c>
      <c r="O1600" s="4" t="n">
        <v>8</v>
      </c>
      <c r="P1600" s="4" t="n">
        <v>1</v>
      </c>
      <c r="Q1600" s="4" t="n">
        <v>6</v>
      </c>
      <c r="R1600" s="4" t="n">
        <v>9</v>
      </c>
      <c r="S1600" s="4" t="n">
        <v>0</v>
      </c>
      <c r="T1600" s="4" t="n">
        <v>0</v>
      </c>
      <c r="U1600" s="4" t="n">
        <v>0</v>
      </c>
      <c r="V1600" s="4" t="n">
        <v>0</v>
      </c>
      <c r="W1600" s="4" t="n">
        <v>0</v>
      </c>
      <c r="X1600" s="4" t="n">
        <v>0</v>
      </c>
      <c r="Y1600" s="4" t="n">
        <v>0</v>
      </c>
      <c r="Z1600" s="4" t="n">
        <v>61</v>
      </c>
      <c r="AA1600" s="4" t="str">
        <f aca="false">IF(AND(Z1600 &lt; 36, Z1600&gt;23), "24-35",
IF(AND(Z1600 &lt; 51, Z1600&gt;35), "36-50",
IF(AND(Z1600 &lt; 66, Z1600&gt;50), "51-65",
IF(Z1600&gt;65, "66+", "?"))))</f>
        <v>51-65</v>
      </c>
      <c r="AB1600" s="4" t="n">
        <v>2688</v>
      </c>
      <c r="AC1600" s="4" t="n">
        <v>0</v>
      </c>
      <c r="AD1600" s="4" t="n">
        <v>0</v>
      </c>
      <c r="AE1600" s="4" t="n">
        <v>1</v>
      </c>
      <c r="AF1600" s="4" t="n">
        <v>0</v>
      </c>
      <c r="AG1600" s="4" t="n">
        <v>0</v>
      </c>
      <c r="AH1600" s="4" t="n">
        <v>0</v>
      </c>
      <c r="AI1600" s="4" t="n">
        <v>1</v>
      </c>
      <c r="AJ1600" s="4" t="n">
        <v>0</v>
      </c>
      <c r="AK1600" s="4" t="n">
        <v>0</v>
      </c>
      <c r="AL1600" s="4" t="n">
        <v>309</v>
      </c>
      <c r="AM1600" s="5" t="n">
        <v>42161</v>
      </c>
      <c r="AN1600" s="3" t="n">
        <f aca="false">MONTH(AM1600)</f>
        <v>6</v>
      </c>
      <c r="AO1600" s="3" t="str">
        <f aca="false">TEXT(AM1600,"mmmm")</f>
        <v>June</v>
      </c>
    </row>
    <row r="1601" customFormat="false" ht="12.75" hidden="true" customHeight="false" outlineLevel="0" collapsed="false">
      <c r="A1601" s="3" t="n">
        <v>1600</v>
      </c>
      <c r="B1601" s="4" t="n">
        <v>54414</v>
      </c>
      <c r="C1601" s="4" t="n">
        <v>193</v>
      </c>
      <c r="E1601" s="4" t="n">
        <v>1</v>
      </c>
      <c r="F1601" s="4" t="n">
        <v>1</v>
      </c>
      <c r="G1601" s="4" t="n">
        <v>49</v>
      </c>
      <c r="H1601" s="4" t="n">
        <v>109</v>
      </c>
      <c r="I1601" s="4" t="n">
        <v>18</v>
      </c>
      <c r="J1601" s="4" t="n">
        <v>16</v>
      </c>
      <c r="K1601" s="4" t="n">
        <v>24</v>
      </c>
      <c r="L1601" s="4" t="n">
        <v>26</v>
      </c>
      <c r="M1601" s="4" t="n">
        <v>18</v>
      </c>
      <c r="N1601" s="4" t="n">
        <v>4</v>
      </c>
      <c r="O1601" s="4" t="n">
        <v>3</v>
      </c>
      <c r="P1601" s="4" t="n">
        <v>1</v>
      </c>
      <c r="Q1601" s="4" t="n">
        <v>5</v>
      </c>
      <c r="R1601" s="4" t="n">
        <v>4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57</v>
      </c>
      <c r="AA1601" s="4" t="str">
        <f aca="false">IF(AND(Z1601 &lt; 36, Z1601&gt;23), "24-35",
IF(AND(Z1601 &lt; 51, Z1601&gt;35), "36-50",
IF(AND(Z1601 &lt; 66, Z1601&gt;50), "51-65",
IF(Z1601&gt;65, "66+", "?"))))</f>
        <v>51-65</v>
      </c>
      <c r="AB1601" s="4" t="n">
        <v>2681</v>
      </c>
      <c r="AC1601" s="4" t="n">
        <v>0</v>
      </c>
      <c r="AD1601" s="4" t="n">
        <v>0</v>
      </c>
      <c r="AE1601" s="4" t="n">
        <v>0</v>
      </c>
      <c r="AF1601" s="4" t="n">
        <v>1</v>
      </c>
      <c r="AG1601" s="4" t="n">
        <v>0</v>
      </c>
      <c r="AH1601" s="4" t="n">
        <v>0</v>
      </c>
      <c r="AI1601" s="4" t="n">
        <v>1</v>
      </c>
      <c r="AJ1601" s="4" t="n">
        <v>0</v>
      </c>
      <c r="AK1601" s="4" t="n">
        <v>0</v>
      </c>
      <c r="AL1601" s="4" t="n">
        <v>175</v>
      </c>
      <c r="AM1601" s="5" t="n">
        <v>42168</v>
      </c>
      <c r="AN1601" s="3" t="n">
        <f aca="false">MONTH(AM1601)</f>
        <v>6</v>
      </c>
      <c r="AO1601" s="3" t="str">
        <f aca="false">TEXT(AM1601,"mmmm")</f>
        <v>June</v>
      </c>
    </row>
    <row r="1602" customFormat="false" ht="12.75" hidden="true" customHeight="false" outlineLevel="0" collapsed="false">
      <c r="A1602" s="3" t="n">
        <v>1601</v>
      </c>
      <c r="B1602" s="4" t="n">
        <v>54549</v>
      </c>
      <c r="C1602" s="4" t="n">
        <v>224</v>
      </c>
      <c r="E1602" s="4" t="n">
        <v>0</v>
      </c>
      <c r="F1602" s="4" t="n">
        <v>1</v>
      </c>
      <c r="G1602" s="4" t="n">
        <v>8</v>
      </c>
      <c r="H1602" s="4" t="n">
        <v>216</v>
      </c>
      <c r="I1602" s="4" t="n">
        <v>2</v>
      </c>
      <c r="J1602" s="4" t="n">
        <v>6</v>
      </c>
      <c r="K1602" s="4" t="n">
        <v>0</v>
      </c>
      <c r="L1602" s="4" t="n">
        <v>0</v>
      </c>
      <c r="M1602" s="4" t="n">
        <v>9</v>
      </c>
      <c r="N1602" s="4" t="n">
        <v>2</v>
      </c>
      <c r="O1602" s="4" t="n">
        <v>5</v>
      </c>
      <c r="P1602" s="4" t="n">
        <v>1</v>
      </c>
      <c r="Q1602" s="4" t="n">
        <v>4</v>
      </c>
      <c r="R1602" s="4" t="n">
        <v>7</v>
      </c>
      <c r="S1602" s="4" t="n">
        <v>0</v>
      </c>
      <c r="T1602" s="4" t="n">
        <v>0</v>
      </c>
      <c r="U1602" s="4" t="n">
        <v>0</v>
      </c>
      <c r="V1602" s="4" t="n">
        <v>0</v>
      </c>
      <c r="W1602" s="4" t="n">
        <v>0</v>
      </c>
      <c r="X1602" s="4" t="n">
        <v>0</v>
      </c>
      <c r="Y1602" s="4" t="n">
        <v>0</v>
      </c>
      <c r="Z1602" s="4" t="n">
        <v>68</v>
      </c>
      <c r="AA1602" s="4" t="str">
        <f aca="false">IF(AND(Z1602 &lt; 36, Z1602&gt;23), "24-35",
IF(AND(Z1602 &lt; 51, Z1602&gt;35), "36-50",
IF(AND(Z1602 &lt; 66, Z1602&gt;50), "51-65",
IF(Z1602&gt;65, "66+", "?"))))</f>
        <v>66+</v>
      </c>
      <c r="AB1602" s="4" t="n">
        <v>2277</v>
      </c>
      <c r="AC1602" s="4" t="n">
        <v>0</v>
      </c>
      <c r="AD1602" s="4" t="n">
        <v>1</v>
      </c>
      <c r="AE1602" s="4" t="n">
        <v>0</v>
      </c>
      <c r="AF1602" s="4" t="n">
        <v>0</v>
      </c>
      <c r="AG1602" s="4" t="n">
        <v>0</v>
      </c>
      <c r="AH1602" s="4" t="n">
        <v>0</v>
      </c>
      <c r="AI1602" s="4" t="n">
        <v>0</v>
      </c>
      <c r="AJ1602" s="4" t="n">
        <v>0</v>
      </c>
      <c r="AK1602" s="4" t="n">
        <v>1</v>
      </c>
      <c r="AL1602" s="4" t="n">
        <v>215</v>
      </c>
      <c r="AM1602" s="5" t="n">
        <v>42572</v>
      </c>
      <c r="AN1602" s="3" t="n">
        <f aca="false">MONTH(AM1602)</f>
        <v>7</v>
      </c>
      <c r="AO1602" s="3" t="str">
        <f aca="false">TEXT(AM1602,"mmmm")</f>
        <v>July</v>
      </c>
    </row>
    <row r="1603" customFormat="false" ht="12.75" hidden="true" customHeight="false" outlineLevel="0" collapsed="false">
      <c r="A1603" s="3" t="n">
        <v>1602</v>
      </c>
      <c r="B1603" s="4" t="n">
        <v>47111</v>
      </c>
      <c r="C1603" s="4" t="n">
        <v>1051</v>
      </c>
      <c r="E1603" s="4" t="n">
        <v>0</v>
      </c>
      <c r="F1603" s="4" t="n">
        <v>1</v>
      </c>
      <c r="G1603" s="4" t="n">
        <v>35</v>
      </c>
      <c r="H1603" s="4" t="n">
        <v>595</v>
      </c>
      <c r="I1603" s="4" t="n">
        <v>71</v>
      </c>
      <c r="J1603" s="4" t="n">
        <v>153</v>
      </c>
      <c r="K1603" s="4" t="n">
        <v>120</v>
      </c>
      <c r="L1603" s="4" t="n">
        <v>112</v>
      </c>
      <c r="M1603" s="4" t="n">
        <v>41</v>
      </c>
      <c r="N1603" s="4" t="n">
        <v>6</v>
      </c>
      <c r="O1603" s="4" t="n">
        <v>3</v>
      </c>
      <c r="P1603" s="4" t="n">
        <v>2</v>
      </c>
      <c r="Q1603" s="4" t="n">
        <v>10</v>
      </c>
      <c r="R1603" s="4" t="n">
        <v>9</v>
      </c>
      <c r="S1603" s="4" t="n">
        <v>0</v>
      </c>
      <c r="T1603" s="4" t="n">
        <v>0</v>
      </c>
      <c r="U1603" s="4" t="n">
        <v>0</v>
      </c>
      <c r="V1603" s="4" t="n">
        <v>0</v>
      </c>
      <c r="W1603" s="4" t="n">
        <v>0</v>
      </c>
      <c r="X1603" s="4" t="n">
        <v>0</v>
      </c>
      <c r="Y1603" s="4" t="n">
        <v>0</v>
      </c>
      <c r="Z1603" s="4" t="n">
        <v>49</v>
      </c>
      <c r="AA1603" s="4" t="str">
        <f aca="false">IF(AND(Z1603 &lt; 36, Z1603&gt;23), "24-35",
IF(AND(Z1603 &lt; 51, Z1603&gt;35), "36-50",
IF(AND(Z1603 &lt; 66, Z1603&gt;50), "51-65",
IF(Z1603&gt;65, "66+", "?"))))</f>
        <v>36-50</v>
      </c>
      <c r="AB1603" s="4" t="n">
        <v>2818</v>
      </c>
      <c r="AC1603" s="4" t="n">
        <v>0</v>
      </c>
      <c r="AD1603" s="4" t="n">
        <v>0</v>
      </c>
      <c r="AE1603" s="4" t="n">
        <v>0</v>
      </c>
      <c r="AF1603" s="4" t="n">
        <v>0</v>
      </c>
      <c r="AG1603" s="4" t="n">
        <v>1</v>
      </c>
      <c r="AH1603" s="4" t="n">
        <v>0</v>
      </c>
      <c r="AI1603" s="4" t="n">
        <v>0</v>
      </c>
      <c r="AJ1603" s="4" t="n">
        <v>0</v>
      </c>
      <c r="AK1603" s="4" t="n">
        <v>1</v>
      </c>
      <c r="AL1603" s="4" t="n">
        <v>1010</v>
      </c>
      <c r="AM1603" s="5" t="n">
        <v>42031</v>
      </c>
      <c r="AN1603" s="3" t="n">
        <f aca="false">MONTH(AM1603)</f>
        <v>1</v>
      </c>
      <c r="AO1603" s="3" t="str">
        <f aca="false">TEXT(AM1603,"mmmm")</f>
        <v>January</v>
      </c>
    </row>
    <row r="1604" customFormat="false" ht="12.75" hidden="true" customHeight="false" outlineLevel="0" collapsed="false">
      <c r="A1604" s="3" t="n">
        <v>1603</v>
      </c>
      <c r="B1604" s="4" t="n">
        <v>41003</v>
      </c>
      <c r="C1604" s="4" t="n">
        <v>513</v>
      </c>
      <c r="E1604" s="4" t="n">
        <v>0</v>
      </c>
      <c r="F1604" s="4" t="n">
        <v>0</v>
      </c>
      <c r="G1604" s="4" t="n">
        <v>11</v>
      </c>
      <c r="H1604" s="4" t="n">
        <v>123</v>
      </c>
      <c r="I1604" s="4" t="n">
        <v>133</v>
      </c>
      <c r="J1604" s="4" t="n">
        <v>142</v>
      </c>
      <c r="K1604" s="4" t="n">
        <v>71</v>
      </c>
      <c r="L1604" s="4" t="n">
        <v>44</v>
      </c>
      <c r="M1604" s="4" t="n">
        <v>88</v>
      </c>
      <c r="N1604" s="4" t="n">
        <v>1</v>
      </c>
      <c r="O1604" s="4" t="n">
        <v>6</v>
      </c>
      <c r="P1604" s="4" t="n">
        <v>2</v>
      </c>
      <c r="Q1604" s="4" t="n">
        <v>8</v>
      </c>
      <c r="R1604" s="4" t="n">
        <v>6</v>
      </c>
      <c r="S1604" s="4" t="n">
        <v>0</v>
      </c>
      <c r="T1604" s="4" t="n">
        <v>0</v>
      </c>
      <c r="U1604" s="4" t="n">
        <v>0</v>
      </c>
      <c r="V1604" s="4" t="n">
        <v>0</v>
      </c>
      <c r="W1604" s="4" t="n">
        <v>0</v>
      </c>
      <c r="X1604" s="4" t="n">
        <v>0</v>
      </c>
      <c r="Y1604" s="4" t="n">
        <v>0</v>
      </c>
      <c r="Z1604" s="4" t="n">
        <v>57</v>
      </c>
      <c r="AA1604" s="4" t="str">
        <f aca="false">IF(AND(Z1604 &lt; 36, Z1604&gt;23), "24-35",
IF(AND(Z1604 &lt; 51, Z1604&gt;35), "36-50",
IF(AND(Z1604 &lt; 66, Z1604&gt;50), "51-65",
IF(Z1604&gt;65, "66+", "?"))))</f>
        <v>51-65</v>
      </c>
      <c r="AB1604" s="4" t="n">
        <v>2628</v>
      </c>
      <c r="AC1604" s="4" t="n">
        <v>1</v>
      </c>
      <c r="AD1604" s="4" t="n">
        <v>0</v>
      </c>
      <c r="AE1604" s="4" t="n">
        <v>0</v>
      </c>
      <c r="AF1604" s="4" t="n">
        <v>0</v>
      </c>
      <c r="AG1604" s="4" t="n">
        <v>0</v>
      </c>
      <c r="AH1604" s="4" t="n">
        <v>0</v>
      </c>
      <c r="AI1604" s="4" t="n">
        <v>0</v>
      </c>
      <c r="AJ1604" s="4" t="n">
        <v>0</v>
      </c>
      <c r="AK1604" s="4" t="n">
        <v>1</v>
      </c>
      <c r="AL1604" s="4" t="n">
        <v>425</v>
      </c>
      <c r="AM1604" s="5" t="n">
        <v>42221</v>
      </c>
      <c r="AN1604" s="3" t="n">
        <f aca="false">MONTH(AM1604)</f>
        <v>8</v>
      </c>
      <c r="AO1604" s="3" t="str">
        <f aca="false">TEXT(AM1604,"mmmm")</f>
        <v>August</v>
      </c>
    </row>
    <row r="1605" customFormat="false" ht="12.75" hidden="false" customHeight="false" outlineLevel="0" collapsed="false">
      <c r="A1605" s="3" t="n">
        <v>1604</v>
      </c>
      <c r="B1605" s="4" t="n">
        <v>35196</v>
      </c>
      <c r="C1605" s="4" t="n">
        <v>310</v>
      </c>
      <c r="D1605" s="4" t="n">
        <f aca="false">C1605*100/B1605</f>
        <v>0.88078190703489</v>
      </c>
      <c r="E1605" s="4" t="n">
        <v>1</v>
      </c>
      <c r="F1605" s="4" t="n">
        <v>0</v>
      </c>
      <c r="G1605" s="4" t="n">
        <v>68</v>
      </c>
      <c r="H1605" s="4" t="n">
        <v>75</v>
      </c>
      <c r="I1605" s="4" t="n">
        <v>12</v>
      </c>
      <c r="J1605" s="4" t="n">
        <v>141</v>
      </c>
      <c r="K1605" s="4" t="n">
        <v>43</v>
      </c>
      <c r="L1605" s="4" t="n">
        <v>39</v>
      </c>
      <c r="M1605" s="4" t="n">
        <v>187</v>
      </c>
      <c r="N1605" s="4" t="n">
        <v>6</v>
      </c>
      <c r="O1605" s="4" t="n">
        <v>6</v>
      </c>
      <c r="P1605" s="4" t="n">
        <v>1</v>
      </c>
      <c r="Q1605" s="4" t="n">
        <v>5</v>
      </c>
      <c r="R1605" s="4" t="n">
        <v>8</v>
      </c>
      <c r="S1605" s="4" t="n">
        <v>0</v>
      </c>
      <c r="T1605" s="4" t="n">
        <v>0</v>
      </c>
      <c r="U1605" s="4" t="n">
        <v>0</v>
      </c>
      <c r="V1605" s="4" t="n">
        <v>0</v>
      </c>
      <c r="W1605" s="4" t="n">
        <v>0</v>
      </c>
      <c r="X1605" s="4" t="n">
        <v>0</v>
      </c>
      <c r="Y1605" s="4" t="n">
        <v>1</v>
      </c>
      <c r="Z1605" s="4" t="n">
        <v>36</v>
      </c>
      <c r="AA1605" s="4" t="str">
        <f aca="false">IF(AND(Z1605 &lt; 36, Z1605&gt;23), "24-35",
IF(AND(Z1605 &lt; 51, Z1605&gt;35), "36-50",
IF(AND(Z1605 &lt; 66, Z1605&gt;50), "51-65",
IF(Z1605&gt;65, "66+", "?"))))</f>
        <v>36-50</v>
      </c>
      <c r="AB1605" s="4" t="n">
        <v>2752</v>
      </c>
      <c r="AC1605" s="4" t="n">
        <v>0</v>
      </c>
      <c r="AD1605" s="4" t="n">
        <v>0</v>
      </c>
      <c r="AE1605" s="4" t="n">
        <v>0</v>
      </c>
      <c r="AF1605" s="4" t="n">
        <v>1</v>
      </c>
      <c r="AG1605" s="4" t="n">
        <v>0</v>
      </c>
      <c r="AH1605" s="4" t="n">
        <v>0</v>
      </c>
      <c r="AI1605" s="4" t="n">
        <v>1</v>
      </c>
      <c r="AJ1605" s="4" t="n">
        <v>0</v>
      </c>
      <c r="AK1605" s="4" t="n">
        <v>0</v>
      </c>
      <c r="AL1605" s="4" t="n">
        <v>123</v>
      </c>
      <c r="AM1605" s="5" t="n">
        <v>42097</v>
      </c>
      <c r="AN1605" s="3" t="n">
        <f aca="false">MONTH(AM1605)</f>
        <v>4</v>
      </c>
      <c r="AO1605" s="3" t="str">
        <f aca="false">TEXT(AM1605,"mmmm")</f>
        <v>April</v>
      </c>
    </row>
    <row r="1606" customFormat="false" ht="12.75" hidden="true" customHeight="false" outlineLevel="0" collapsed="false">
      <c r="A1606" s="3" t="n">
        <v>1605</v>
      </c>
      <c r="B1606" s="4" t="n">
        <v>36301</v>
      </c>
      <c r="C1606" s="4" t="n">
        <v>66</v>
      </c>
      <c r="E1606" s="4" t="n">
        <v>1</v>
      </c>
      <c r="F1606" s="4" t="n">
        <v>0</v>
      </c>
      <c r="G1606" s="4" t="n">
        <v>53</v>
      </c>
      <c r="H1606" s="4" t="n">
        <v>11</v>
      </c>
      <c r="I1606" s="4" t="n">
        <v>12</v>
      </c>
      <c r="J1606" s="4" t="n">
        <v>35</v>
      </c>
      <c r="K1606" s="4" t="n">
        <v>3</v>
      </c>
      <c r="L1606" s="4" t="n">
        <v>5</v>
      </c>
      <c r="M1606" s="4" t="n">
        <v>12</v>
      </c>
      <c r="N1606" s="4" t="n">
        <v>1</v>
      </c>
      <c r="O1606" s="4" t="n">
        <v>3</v>
      </c>
      <c r="P1606" s="4" t="n">
        <v>0</v>
      </c>
      <c r="Q1606" s="4" t="n">
        <v>3</v>
      </c>
      <c r="R1606" s="4" t="n">
        <v>7</v>
      </c>
      <c r="S1606" s="4" t="n">
        <v>0</v>
      </c>
      <c r="T1606" s="4" t="n">
        <v>0</v>
      </c>
      <c r="U1606" s="4" t="n">
        <v>0</v>
      </c>
      <c r="V1606" s="4" t="n">
        <v>0</v>
      </c>
      <c r="W1606" s="4" t="n">
        <v>0</v>
      </c>
      <c r="X1606" s="4" t="n">
        <v>0</v>
      </c>
      <c r="Y1606" s="4" t="n">
        <v>0</v>
      </c>
      <c r="Z1606" s="4" t="n">
        <v>44</v>
      </c>
      <c r="AA1606" s="4" t="str">
        <f aca="false">IF(AND(Z1606 &lt; 36, Z1606&gt;23), "24-35",
IF(AND(Z1606 &lt; 51, Z1606&gt;35), "36-50",
IF(AND(Z1606 &lt; 66, Z1606&gt;50), "51-65",
IF(Z1606&gt;65, "66+", "?"))))</f>
        <v>36-50</v>
      </c>
      <c r="AB1606" s="4" t="n">
        <v>2406</v>
      </c>
      <c r="AC1606" s="4" t="n">
        <v>0</v>
      </c>
      <c r="AD1606" s="4" t="n">
        <v>0</v>
      </c>
      <c r="AE1606" s="4" t="n">
        <v>0</v>
      </c>
      <c r="AF1606" s="4" t="n">
        <v>1</v>
      </c>
      <c r="AG1606" s="4" t="n">
        <v>0</v>
      </c>
      <c r="AH1606" s="4" t="n">
        <v>1</v>
      </c>
      <c r="AI1606" s="4" t="n">
        <v>0</v>
      </c>
      <c r="AJ1606" s="4" t="n">
        <v>0</v>
      </c>
      <c r="AK1606" s="4" t="n">
        <v>0</v>
      </c>
      <c r="AL1606" s="4" t="n">
        <v>54</v>
      </c>
      <c r="AM1606" s="5" t="n">
        <v>42443</v>
      </c>
      <c r="AN1606" s="3" t="n">
        <f aca="false">MONTH(AM1606)</f>
        <v>3</v>
      </c>
      <c r="AO1606" s="3" t="str">
        <f aca="false">TEXT(AM1606,"mmmm")</f>
        <v>March</v>
      </c>
    </row>
    <row r="1607" customFormat="false" ht="12.75" hidden="true" customHeight="false" outlineLevel="0" collapsed="false">
      <c r="A1607" s="3" t="n">
        <v>1606</v>
      </c>
      <c r="B1607" s="4" t="n">
        <v>73059</v>
      </c>
      <c r="C1607" s="4" t="n">
        <v>1024</v>
      </c>
      <c r="E1607" s="4" t="n">
        <v>0</v>
      </c>
      <c r="F1607" s="4" t="n">
        <v>1</v>
      </c>
      <c r="G1607" s="4" t="n">
        <v>36</v>
      </c>
      <c r="H1607" s="4" t="n">
        <v>410</v>
      </c>
      <c r="I1607" s="4" t="n">
        <v>112</v>
      </c>
      <c r="J1607" s="4" t="n">
        <v>420</v>
      </c>
      <c r="K1607" s="4" t="n">
        <v>0</v>
      </c>
      <c r="L1607" s="4" t="n">
        <v>82</v>
      </c>
      <c r="M1607" s="4" t="n">
        <v>71</v>
      </c>
      <c r="N1607" s="4" t="n">
        <v>1</v>
      </c>
      <c r="O1607" s="4" t="n">
        <v>9</v>
      </c>
      <c r="P1607" s="4" t="n">
        <v>3</v>
      </c>
      <c r="Q1607" s="4" t="n">
        <v>13</v>
      </c>
      <c r="R1607" s="4" t="n">
        <v>4</v>
      </c>
      <c r="S1607" s="4" t="n">
        <v>0</v>
      </c>
      <c r="T1607" s="4" t="n">
        <v>0</v>
      </c>
      <c r="U1607" s="4" t="n">
        <v>0</v>
      </c>
      <c r="V1607" s="4" t="n">
        <v>0</v>
      </c>
      <c r="W1607" s="4" t="n">
        <v>0</v>
      </c>
      <c r="X1607" s="4" t="n">
        <v>0</v>
      </c>
      <c r="Y1607" s="4" t="n">
        <v>0</v>
      </c>
      <c r="Z1607" s="4" t="n">
        <v>73</v>
      </c>
      <c r="AA1607" s="4" t="str">
        <f aca="false">IF(AND(Z1607 &lt; 36, Z1607&gt;23), "24-35",
IF(AND(Z1607 &lt; 51, Z1607&gt;35), "36-50",
IF(AND(Z1607 &lt; 66, Z1607&gt;50), "51-65",
IF(Z1607&gt;65, "66+", "?"))))</f>
        <v>66+</v>
      </c>
      <c r="AB1607" s="4" t="n">
        <v>2461</v>
      </c>
      <c r="AC1607" s="4" t="n">
        <v>0</v>
      </c>
      <c r="AD1607" s="4" t="n">
        <v>0</v>
      </c>
      <c r="AE1607" s="4" t="n">
        <v>0</v>
      </c>
      <c r="AF1607" s="4" t="n">
        <v>1</v>
      </c>
      <c r="AG1607" s="4" t="n">
        <v>0</v>
      </c>
      <c r="AH1607" s="4" t="n">
        <v>0</v>
      </c>
      <c r="AI1607" s="4" t="n">
        <v>0</v>
      </c>
      <c r="AJ1607" s="4" t="n">
        <v>0</v>
      </c>
      <c r="AK1607" s="4" t="n">
        <v>1</v>
      </c>
      <c r="AL1607" s="4" t="n">
        <v>953</v>
      </c>
      <c r="AM1607" s="5" t="n">
        <v>42388</v>
      </c>
      <c r="AN1607" s="3" t="n">
        <f aca="false">MONTH(AM1607)</f>
        <v>1</v>
      </c>
      <c r="AO1607" s="3" t="str">
        <f aca="false">TEXT(AM1607,"mmmm")</f>
        <v>January</v>
      </c>
    </row>
    <row r="1608" customFormat="false" ht="12.75" hidden="true" customHeight="false" outlineLevel="0" collapsed="false">
      <c r="A1608" s="3" t="n">
        <v>1607</v>
      </c>
      <c r="B1608" s="4" t="n">
        <v>42731</v>
      </c>
      <c r="C1608" s="4" t="n">
        <v>220</v>
      </c>
      <c r="E1608" s="4" t="n">
        <v>1</v>
      </c>
      <c r="F1608" s="4" t="n">
        <v>0</v>
      </c>
      <c r="G1608" s="4" t="n">
        <v>64</v>
      </c>
      <c r="H1608" s="4" t="n">
        <v>159</v>
      </c>
      <c r="I1608" s="4" t="n">
        <v>2</v>
      </c>
      <c r="J1608" s="4" t="n">
        <v>51</v>
      </c>
      <c r="K1608" s="4" t="n">
        <v>6</v>
      </c>
      <c r="L1608" s="4" t="n">
        <v>2</v>
      </c>
      <c r="M1608" s="4" t="n">
        <v>24</v>
      </c>
      <c r="N1608" s="4" t="n">
        <v>3</v>
      </c>
      <c r="O1608" s="4" t="n">
        <v>4</v>
      </c>
      <c r="P1608" s="4" t="n">
        <v>1</v>
      </c>
      <c r="Q1608" s="4" t="n">
        <v>5</v>
      </c>
      <c r="R1608" s="4" t="n">
        <v>5</v>
      </c>
      <c r="S1608" s="4" t="n">
        <v>0</v>
      </c>
      <c r="T1608" s="4" t="n">
        <v>0</v>
      </c>
      <c r="U1608" s="4" t="n">
        <v>0</v>
      </c>
      <c r="V1608" s="4" t="n">
        <v>0</v>
      </c>
      <c r="W1608" s="4" t="n">
        <v>0</v>
      </c>
      <c r="X1608" s="4" t="n">
        <v>0</v>
      </c>
      <c r="Y1608" s="4" t="n">
        <v>0</v>
      </c>
      <c r="Z1608" s="4" t="n">
        <v>51</v>
      </c>
      <c r="AA1608" s="4" t="str">
        <f aca="false">IF(AND(Z1608 &lt; 36, Z1608&gt;23), "24-35",
IF(AND(Z1608 &lt; 51, Z1608&gt;35), "36-50",
IF(AND(Z1608 &lt; 66, Z1608&gt;50), "51-65",
IF(Z1608&gt;65, "66+", "?"))))</f>
        <v>51-65</v>
      </c>
      <c r="AB1608" s="4" t="n">
        <v>2410</v>
      </c>
      <c r="AC1608" s="4" t="n">
        <v>0</v>
      </c>
      <c r="AD1608" s="4" t="n">
        <v>0</v>
      </c>
      <c r="AE1608" s="4" t="n">
        <v>0</v>
      </c>
      <c r="AF1608" s="4" t="n">
        <v>1</v>
      </c>
      <c r="AG1608" s="4" t="n">
        <v>0</v>
      </c>
      <c r="AH1608" s="4" t="n">
        <v>0</v>
      </c>
      <c r="AI1608" s="4" t="n">
        <v>0</v>
      </c>
      <c r="AJ1608" s="4" t="n">
        <v>0</v>
      </c>
      <c r="AK1608" s="4" t="n">
        <v>1</v>
      </c>
      <c r="AL1608" s="4" t="n">
        <v>196</v>
      </c>
      <c r="AM1608" s="5" t="n">
        <v>42439</v>
      </c>
      <c r="AN1608" s="3" t="n">
        <f aca="false">MONTH(AM1608)</f>
        <v>3</v>
      </c>
      <c r="AO1608" s="3" t="str">
        <f aca="false">TEXT(AM1608,"mmmm")</f>
        <v>March</v>
      </c>
    </row>
    <row r="1609" customFormat="false" ht="12.75" hidden="true" customHeight="false" outlineLevel="0" collapsed="false">
      <c r="A1609" s="3" t="n">
        <v>1608</v>
      </c>
      <c r="B1609" s="4" t="n">
        <v>52854</v>
      </c>
      <c r="C1609" s="4" t="n">
        <v>116</v>
      </c>
      <c r="E1609" s="4" t="n">
        <v>1</v>
      </c>
      <c r="F1609" s="4" t="n">
        <v>1</v>
      </c>
      <c r="G1609" s="4" t="n">
        <v>43</v>
      </c>
      <c r="H1609" s="4" t="n">
        <v>105</v>
      </c>
      <c r="I1609" s="4" t="n">
        <v>0</v>
      </c>
      <c r="J1609" s="4" t="n">
        <v>10</v>
      </c>
      <c r="K1609" s="4" t="n">
        <v>0</v>
      </c>
      <c r="L1609" s="4" t="n">
        <v>1</v>
      </c>
      <c r="M1609" s="4" t="n">
        <v>0</v>
      </c>
      <c r="N1609" s="4" t="n">
        <v>2</v>
      </c>
      <c r="O1609" s="4" t="n">
        <v>2</v>
      </c>
      <c r="P1609" s="4" t="n">
        <v>1</v>
      </c>
      <c r="Q1609" s="4" t="n">
        <v>4</v>
      </c>
      <c r="R1609" s="4" t="n">
        <v>5</v>
      </c>
      <c r="S1609" s="4" t="n">
        <v>0</v>
      </c>
      <c r="T1609" s="4" t="n">
        <v>0</v>
      </c>
      <c r="U1609" s="4" t="n">
        <v>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61</v>
      </c>
      <c r="AA1609" s="4" t="str">
        <f aca="false">IF(AND(Z1609 &lt; 36, Z1609&gt;23), "24-35",
IF(AND(Z1609 &lt; 51, Z1609&gt;35), "36-50",
IF(AND(Z1609 &lt; 66, Z1609&gt;50), "51-65",
IF(Z1609&gt;65, "66+", "?"))))</f>
        <v>51-65</v>
      </c>
      <c r="AB1609" s="4" t="n">
        <v>2256</v>
      </c>
      <c r="AC1609" s="4" t="n">
        <v>0</v>
      </c>
      <c r="AD1609" s="4" t="n">
        <v>1</v>
      </c>
      <c r="AE1609" s="4" t="n">
        <v>0</v>
      </c>
      <c r="AF1609" s="4" t="n">
        <v>0</v>
      </c>
      <c r="AG1609" s="4" t="n">
        <v>0</v>
      </c>
      <c r="AH1609" s="4" t="n">
        <v>0</v>
      </c>
      <c r="AI1609" s="4" t="n">
        <v>0</v>
      </c>
      <c r="AJ1609" s="4" t="n">
        <v>0</v>
      </c>
      <c r="AK1609" s="4" t="n">
        <v>1</v>
      </c>
      <c r="AL1609" s="4" t="n">
        <v>116</v>
      </c>
      <c r="AM1609" s="5" t="n">
        <v>42593</v>
      </c>
      <c r="AN1609" s="3" t="n">
        <f aca="false">MONTH(AM1609)</f>
        <v>8</v>
      </c>
      <c r="AO1609" s="3" t="str">
        <f aca="false">TEXT(AM1609,"mmmm")</f>
        <v>August</v>
      </c>
    </row>
    <row r="1610" customFormat="false" ht="12.75" hidden="true" customHeight="false" outlineLevel="0" collapsed="false">
      <c r="A1610" s="3" t="n">
        <v>1609</v>
      </c>
      <c r="B1610" s="4" t="n">
        <v>22775</v>
      </c>
      <c r="C1610" s="4" t="n">
        <v>14</v>
      </c>
      <c r="E1610" s="4" t="n">
        <v>1</v>
      </c>
      <c r="F1610" s="4" t="n">
        <v>0</v>
      </c>
      <c r="G1610" s="4" t="n">
        <v>40</v>
      </c>
      <c r="H1610" s="4" t="n">
        <v>5</v>
      </c>
      <c r="I1610" s="4" t="n">
        <v>1</v>
      </c>
      <c r="J1610" s="4" t="n">
        <v>8</v>
      </c>
      <c r="K1610" s="4" t="n">
        <v>0</v>
      </c>
      <c r="L1610" s="4" t="n">
        <v>0</v>
      </c>
      <c r="M1610" s="4" t="n">
        <v>1</v>
      </c>
      <c r="N1610" s="4" t="n">
        <v>1</v>
      </c>
      <c r="O1610" s="4" t="n">
        <v>1</v>
      </c>
      <c r="P1610" s="4" t="n">
        <v>0</v>
      </c>
      <c r="Q1610" s="4" t="n">
        <v>2</v>
      </c>
      <c r="R1610" s="4" t="n">
        <v>8</v>
      </c>
      <c r="S1610" s="4" t="n">
        <v>0</v>
      </c>
      <c r="T1610" s="4" t="n">
        <v>0</v>
      </c>
      <c r="U1610" s="4" t="n">
        <v>0</v>
      </c>
      <c r="V1610" s="4" t="n">
        <v>0</v>
      </c>
      <c r="W1610" s="4" t="n">
        <v>0</v>
      </c>
      <c r="X1610" s="4" t="n">
        <v>0</v>
      </c>
      <c r="Y1610" s="4" t="n">
        <v>0</v>
      </c>
      <c r="Z1610" s="4" t="n">
        <v>42</v>
      </c>
      <c r="AA1610" s="4" t="str">
        <f aca="false">IF(AND(Z1610 &lt; 36, Z1610&gt;23), "24-35",
IF(AND(Z1610 &lt; 51, Z1610&gt;35), "36-50",
IF(AND(Z1610 &lt; 66, Z1610&gt;50), "51-65",
IF(Z1610&gt;65, "66+", "?"))))</f>
        <v>36-50</v>
      </c>
      <c r="AB1610" s="4" t="n">
        <v>2534</v>
      </c>
      <c r="AC1610" s="4" t="n">
        <v>0</v>
      </c>
      <c r="AD1610" s="4" t="n">
        <v>0</v>
      </c>
      <c r="AE1610" s="4" t="n">
        <v>0</v>
      </c>
      <c r="AF1610" s="4" t="n">
        <v>1</v>
      </c>
      <c r="AG1610" s="4" t="n">
        <v>0</v>
      </c>
      <c r="AH1610" s="4" t="n">
        <v>0</v>
      </c>
      <c r="AI1610" s="4" t="n">
        <v>1</v>
      </c>
      <c r="AJ1610" s="4" t="n">
        <v>0</v>
      </c>
      <c r="AK1610" s="4" t="n">
        <v>0</v>
      </c>
      <c r="AL1610" s="4" t="n">
        <v>13</v>
      </c>
      <c r="AM1610" s="5" t="n">
        <v>42315</v>
      </c>
      <c r="AN1610" s="3" t="n">
        <f aca="false">MONTH(AM1610)</f>
        <v>11</v>
      </c>
      <c r="AO1610" s="3" t="str">
        <f aca="false">TEXT(AM1610,"mmmm")</f>
        <v>November</v>
      </c>
    </row>
    <row r="1611" customFormat="false" ht="12.75" hidden="true" customHeight="false" outlineLevel="0" collapsed="false">
      <c r="A1611" s="3" t="n">
        <v>1610</v>
      </c>
      <c r="B1611" s="4" t="n">
        <v>46681</v>
      </c>
      <c r="C1611" s="4" t="n">
        <v>387</v>
      </c>
      <c r="E1611" s="4" t="n">
        <v>0</v>
      </c>
      <c r="F1611" s="4" t="n">
        <v>2</v>
      </c>
      <c r="G1611" s="4" t="n">
        <v>52</v>
      </c>
      <c r="H1611" s="4" t="n">
        <v>269</v>
      </c>
      <c r="I1611" s="4" t="n">
        <v>15</v>
      </c>
      <c r="J1611" s="4" t="n">
        <v>69</v>
      </c>
      <c r="K1611" s="4" t="n">
        <v>15</v>
      </c>
      <c r="L1611" s="4" t="n">
        <v>19</v>
      </c>
      <c r="M1611" s="4" t="n">
        <v>38</v>
      </c>
      <c r="N1611" s="4" t="n">
        <v>2</v>
      </c>
      <c r="O1611" s="4" t="n">
        <v>4</v>
      </c>
      <c r="P1611" s="4" t="n">
        <v>6</v>
      </c>
      <c r="Q1611" s="4" t="n">
        <v>4</v>
      </c>
      <c r="R1611" s="4" t="n">
        <v>5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0</v>
      </c>
      <c r="X1611" s="4" t="n">
        <v>0</v>
      </c>
      <c r="Y1611" s="4" t="n">
        <v>0</v>
      </c>
      <c r="Z1611" s="4" t="n">
        <v>72</v>
      </c>
      <c r="AA1611" s="4" t="str">
        <f aca="false">IF(AND(Z1611 &lt; 36, Z1611&gt;23), "24-35",
IF(AND(Z1611 &lt; 51, Z1611&gt;35), "36-50",
IF(AND(Z1611 &lt; 66, Z1611&gt;50), "51-65",
IF(Z1611&gt;65, "66+", "?"))))</f>
        <v>66+</v>
      </c>
      <c r="AB1611" s="4" t="n">
        <v>2423</v>
      </c>
      <c r="AC1611" s="4" t="n">
        <v>0</v>
      </c>
      <c r="AD1611" s="4" t="n">
        <v>0</v>
      </c>
      <c r="AE1611" s="4" t="n">
        <v>0</v>
      </c>
      <c r="AF1611" s="4" t="n">
        <v>1</v>
      </c>
      <c r="AG1611" s="4" t="n">
        <v>0</v>
      </c>
      <c r="AH1611" s="4" t="n">
        <v>0</v>
      </c>
      <c r="AI1611" s="4" t="n">
        <v>0</v>
      </c>
      <c r="AJ1611" s="4" t="n">
        <v>0</v>
      </c>
      <c r="AK1611" s="4" t="n">
        <v>1</v>
      </c>
      <c r="AL1611" s="4" t="n">
        <v>349</v>
      </c>
      <c r="AM1611" s="5" t="n">
        <v>42426</v>
      </c>
      <c r="AN1611" s="3" t="n">
        <f aca="false">MONTH(AM1611)</f>
        <v>2</v>
      </c>
      <c r="AO1611" s="3" t="str">
        <f aca="false">TEXT(AM1611,"mmmm")</f>
        <v>February</v>
      </c>
    </row>
    <row r="1612" customFormat="false" ht="12.75" hidden="true" customHeight="false" outlineLevel="0" collapsed="false">
      <c r="A1612" s="3" t="n">
        <v>1611</v>
      </c>
      <c r="B1612" s="4" t="n">
        <v>59821</v>
      </c>
      <c r="C1612" s="4" t="n">
        <v>699</v>
      </c>
      <c r="E1612" s="4" t="n">
        <v>0</v>
      </c>
      <c r="F1612" s="4" t="n">
        <v>1</v>
      </c>
      <c r="G1612" s="4" t="n">
        <v>11</v>
      </c>
      <c r="H1612" s="4" t="n">
        <v>629</v>
      </c>
      <c r="I1612" s="4" t="n">
        <v>0</v>
      </c>
      <c r="J1612" s="4" t="n">
        <v>70</v>
      </c>
      <c r="K1612" s="4" t="n">
        <v>0</v>
      </c>
      <c r="L1612" s="4" t="n">
        <v>0</v>
      </c>
      <c r="M1612" s="4" t="n">
        <v>35</v>
      </c>
      <c r="N1612" s="4" t="n">
        <v>6</v>
      </c>
      <c r="O1612" s="4" t="n">
        <v>11</v>
      </c>
      <c r="P1612" s="4" t="n">
        <v>2</v>
      </c>
      <c r="Q1612" s="4" t="n">
        <v>7</v>
      </c>
      <c r="R1612" s="4" t="n">
        <v>8</v>
      </c>
      <c r="S1612" s="4" t="n">
        <v>0</v>
      </c>
      <c r="T1612" s="4" t="n">
        <v>0</v>
      </c>
      <c r="U1612" s="4" t="n">
        <v>0</v>
      </c>
      <c r="V1612" s="4" t="n">
        <v>0</v>
      </c>
      <c r="W1612" s="4" t="n">
        <v>0</v>
      </c>
      <c r="X1612" s="4" t="n">
        <v>0</v>
      </c>
      <c r="Y1612" s="4" t="n">
        <v>0</v>
      </c>
      <c r="Z1612" s="4" t="n">
        <v>65</v>
      </c>
      <c r="AA1612" s="4" t="str">
        <f aca="false">IF(AND(Z1612 &lt; 36, Z1612&gt;23), "24-35",
IF(AND(Z1612 &lt; 51, Z1612&gt;35), "36-50",
IF(AND(Z1612 &lt; 66, Z1612&gt;50), "51-65",
IF(Z1612&gt;65, "66+", "?"))))</f>
        <v>51-65</v>
      </c>
      <c r="AB1612" s="4" t="n">
        <v>2602</v>
      </c>
      <c r="AC1612" s="4" t="n">
        <v>0</v>
      </c>
      <c r="AD1612" s="4" t="n">
        <v>1</v>
      </c>
      <c r="AE1612" s="4" t="n">
        <v>0</v>
      </c>
      <c r="AF1612" s="4" t="n">
        <v>0</v>
      </c>
      <c r="AG1612" s="4" t="n">
        <v>0</v>
      </c>
      <c r="AH1612" s="4" t="n">
        <v>0</v>
      </c>
      <c r="AI1612" s="4" t="n">
        <v>0</v>
      </c>
      <c r="AJ1612" s="4" t="n">
        <v>0</v>
      </c>
      <c r="AK1612" s="4" t="n">
        <v>1</v>
      </c>
      <c r="AL1612" s="4" t="n">
        <v>664</v>
      </c>
      <c r="AM1612" s="5" t="n">
        <v>42247</v>
      </c>
      <c r="AN1612" s="3" t="n">
        <f aca="false">MONTH(AM1612)</f>
        <v>8</v>
      </c>
      <c r="AO1612" s="3" t="str">
        <f aca="false">TEXT(AM1612,"mmmm")</f>
        <v>August</v>
      </c>
    </row>
    <row r="1613" customFormat="false" ht="12.75" hidden="true" customHeight="false" outlineLevel="0" collapsed="false">
      <c r="A1613" s="3" t="n">
        <v>1612</v>
      </c>
      <c r="B1613" s="4" t="n">
        <v>50002</v>
      </c>
      <c r="C1613" s="4" t="n">
        <v>556</v>
      </c>
      <c r="E1613" s="4" t="n">
        <v>0</v>
      </c>
      <c r="F1613" s="4" t="n">
        <v>1</v>
      </c>
      <c r="G1613" s="4" t="n">
        <v>21</v>
      </c>
      <c r="H1613" s="4" t="n">
        <v>443</v>
      </c>
      <c r="I1613" s="4" t="n">
        <v>5</v>
      </c>
      <c r="J1613" s="4" t="n">
        <v>71</v>
      </c>
      <c r="K1613" s="4" t="n">
        <v>21</v>
      </c>
      <c r="L1613" s="4" t="n">
        <v>16</v>
      </c>
      <c r="M1613" s="4" t="n">
        <v>82</v>
      </c>
      <c r="N1613" s="4" t="n">
        <v>2</v>
      </c>
      <c r="O1613" s="4" t="n">
        <v>8</v>
      </c>
      <c r="P1613" s="4" t="n">
        <v>2</v>
      </c>
      <c r="Q1613" s="4" t="n">
        <v>7</v>
      </c>
      <c r="R1613" s="4" t="n">
        <v>7</v>
      </c>
      <c r="S1613" s="4" t="n">
        <v>0</v>
      </c>
      <c r="T1613" s="4" t="n">
        <v>0</v>
      </c>
      <c r="U1613" s="4" t="n">
        <v>0</v>
      </c>
      <c r="V1613" s="4" t="n">
        <v>0</v>
      </c>
      <c r="W1613" s="4" t="n">
        <v>0</v>
      </c>
      <c r="X1613" s="4" t="n">
        <v>0</v>
      </c>
      <c r="Y1613" s="4" t="n">
        <v>0</v>
      </c>
      <c r="Z1613" s="4" t="n">
        <v>66</v>
      </c>
      <c r="AA1613" s="4" t="str">
        <f aca="false">IF(AND(Z1613 &lt; 36, Z1613&gt;23), "24-35",
IF(AND(Z1613 &lt; 51, Z1613&gt;35), "36-50",
IF(AND(Z1613 &lt; 66, Z1613&gt;50), "51-65",
IF(Z1613&gt;65, "66+", "?"))))</f>
        <v>66+</v>
      </c>
      <c r="AB1613" s="4" t="n">
        <v>2536</v>
      </c>
      <c r="AC1613" s="4" t="n">
        <v>1</v>
      </c>
      <c r="AD1613" s="4" t="n">
        <v>0</v>
      </c>
      <c r="AE1613" s="4" t="n">
        <v>0</v>
      </c>
      <c r="AF1613" s="4" t="n">
        <v>0</v>
      </c>
      <c r="AG1613" s="4" t="n">
        <v>0</v>
      </c>
      <c r="AH1613" s="4" t="n">
        <v>0</v>
      </c>
      <c r="AI1613" s="4" t="n">
        <v>1</v>
      </c>
      <c r="AJ1613" s="4" t="n">
        <v>0</v>
      </c>
      <c r="AK1613" s="4" t="n">
        <v>0</v>
      </c>
      <c r="AL1613" s="4" t="n">
        <v>474</v>
      </c>
      <c r="AM1613" s="5" t="n">
        <v>42313</v>
      </c>
      <c r="AN1613" s="3" t="n">
        <f aca="false">MONTH(AM1613)</f>
        <v>11</v>
      </c>
      <c r="AO1613" s="3" t="str">
        <f aca="false">TEXT(AM1613,"mmmm")</f>
        <v>November</v>
      </c>
    </row>
    <row r="1614" customFormat="false" ht="12.75" hidden="true" customHeight="false" outlineLevel="0" collapsed="false">
      <c r="A1614" s="3" t="n">
        <v>1613</v>
      </c>
      <c r="B1614" s="4" t="n">
        <v>69755</v>
      </c>
      <c r="C1614" s="4" t="n">
        <v>801</v>
      </c>
      <c r="E1614" s="4" t="n">
        <v>0</v>
      </c>
      <c r="F1614" s="4" t="n">
        <v>0</v>
      </c>
      <c r="G1614" s="4" t="n">
        <v>23</v>
      </c>
      <c r="H1614" s="4" t="n">
        <v>217</v>
      </c>
      <c r="I1614" s="4" t="n">
        <v>77</v>
      </c>
      <c r="J1614" s="4" t="n">
        <v>373</v>
      </c>
      <c r="K1614" s="4" t="n">
        <v>111</v>
      </c>
      <c r="L1614" s="4" t="n">
        <v>23</v>
      </c>
      <c r="M1614" s="4" t="n">
        <v>93</v>
      </c>
      <c r="N1614" s="4" t="n">
        <v>1</v>
      </c>
      <c r="O1614" s="4" t="n">
        <v>3</v>
      </c>
      <c r="P1614" s="4" t="n">
        <v>6</v>
      </c>
      <c r="Q1614" s="4" t="n">
        <v>12</v>
      </c>
      <c r="R1614" s="4" t="n">
        <v>1</v>
      </c>
      <c r="S1614" s="4" t="n">
        <v>0</v>
      </c>
      <c r="T1614" s="4" t="n">
        <v>0</v>
      </c>
      <c r="U1614" s="4" t="n">
        <v>0</v>
      </c>
      <c r="V1614" s="4" t="n">
        <v>0</v>
      </c>
      <c r="W1614" s="4" t="n">
        <v>0</v>
      </c>
      <c r="X1614" s="4" t="n">
        <v>0</v>
      </c>
      <c r="Y1614" s="4" t="n">
        <v>0</v>
      </c>
      <c r="Z1614" s="4" t="n">
        <v>75</v>
      </c>
      <c r="AA1614" s="4" t="str">
        <f aca="false">IF(AND(Z1614 &lt; 36, Z1614&gt;23), "24-35",
IF(AND(Z1614 &lt; 51, Z1614&gt;35), "36-50",
IF(AND(Z1614 &lt; 66, Z1614&gt;50), "51-65",
IF(Z1614&gt;65, "66+", "?"))))</f>
        <v>66+</v>
      </c>
      <c r="AB1614" s="4" t="n">
        <v>2429</v>
      </c>
      <c r="AC1614" s="4" t="n">
        <v>0</v>
      </c>
      <c r="AD1614" s="4" t="n">
        <v>1</v>
      </c>
      <c r="AE1614" s="4" t="n">
        <v>0</v>
      </c>
      <c r="AF1614" s="4" t="n">
        <v>0</v>
      </c>
      <c r="AG1614" s="4" t="n">
        <v>0</v>
      </c>
      <c r="AH1614" s="4" t="n">
        <v>0</v>
      </c>
      <c r="AI1614" s="4" t="n">
        <v>1</v>
      </c>
      <c r="AJ1614" s="4" t="n">
        <v>0</v>
      </c>
      <c r="AK1614" s="4" t="n">
        <v>0</v>
      </c>
      <c r="AL1614" s="4" t="n">
        <v>708</v>
      </c>
      <c r="AM1614" s="5" t="n">
        <v>42420</v>
      </c>
      <c r="AN1614" s="3" t="n">
        <f aca="false">MONTH(AM1614)</f>
        <v>2</v>
      </c>
      <c r="AO1614" s="3" t="str">
        <f aca="false">TEXT(AM1614,"mmmm")</f>
        <v>February</v>
      </c>
    </row>
    <row r="1615" customFormat="false" ht="12.75" hidden="true" customHeight="false" outlineLevel="0" collapsed="false">
      <c r="A1615" s="3" t="n">
        <v>1614</v>
      </c>
      <c r="B1615" s="4" t="n">
        <v>44078</v>
      </c>
      <c r="C1615" s="4" t="n">
        <v>37</v>
      </c>
      <c r="E1615" s="4" t="n">
        <v>1</v>
      </c>
      <c r="F1615" s="4" t="n">
        <v>1</v>
      </c>
      <c r="G1615" s="4" t="n">
        <v>17</v>
      </c>
      <c r="H1615" s="4" t="n">
        <v>24</v>
      </c>
      <c r="I1615" s="4" t="n">
        <v>1</v>
      </c>
      <c r="J1615" s="4" t="n">
        <v>10</v>
      </c>
      <c r="K1615" s="4" t="n">
        <v>2</v>
      </c>
      <c r="L1615" s="4" t="n">
        <v>0</v>
      </c>
      <c r="M1615" s="4" t="n">
        <v>4</v>
      </c>
      <c r="N1615" s="4" t="n">
        <v>2</v>
      </c>
      <c r="O1615" s="4" t="n">
        <v>2</v>
      </c>
      <c r="P1615" s="4" t="n">
        <v>0</v>
      </c>
      <c r="Q1615" s="4" t="n">
        <v>3</v>
      </c>
      <c r="R1615" s="4" t="n">
        <v>5</v>
      </c>
      <c r="S1615" s="4" t="n">
        <v>0</v>
      </c>
      <c r="T1615" s="4" t="n">
        <v>0</v>
      </c>
      <c r="U1615" s="4" t="n">
        <v>0</v>
      </c>
      <c r="V1615" s="4" t="n">
        <v>0</v>
      </c>
      <c r="W1615" s="4" t="n">
        <v>0</v>
      </c>
      <c r="X1615" s="4" t="n">
        <v>0</v>
      </c>
      <c r="Y1615" s="4" t="n">
        <v>0</v>
      </c>
      <c r="Z1615" s="4" t="n">
        <v>51</v>
      </c>
      <c r="AA1615" s="4" t="str">
        <f aca="false">IF(AND(Z1615 &lt; 36, Z1615&gt;23), "24-35",
IF(AND(Z1615 &lt; 51, Z1615&gt;35), "36-50",
IF(AND(Z1615 &lt; 66, Z1615&gt;50), "51-65",
IF(Z1615&gt;65, "66+", "?"))))</f>
        <v>51-65</v>
      </c>
      <c r="AB1615" s="4" t="n">
        <v>2169</v>
      </c>
      <c r="AC1615" s="4" t="n">
        <v>0</v>
      </c>
      <c r="AD1615" s="4" t="n">
        <v>1</v>
      </c>
      <c r="AE1615" s="4" t="n">
        <v>0</v>
      </c>
      <c r="AF1615" s="4" t="n">
        <v>0</v>
      </c>
      <c r="AG1615" s="4" t="n">
        <v>0</v>
      </c>
      <c r="AH1615" s="4" t="n">
        <v>0</v>
      </c>
      <c r="AI1615" s="4" t="n">
        <v>1</v>
      </c>
      <c r="AJ1615" s="4" t="n">
        <v>0</v>
      </c>
      <c r="AK1615" s="4" t="n">
        <v>0</v>
      </c>
      <c r="AL1615" s="4" t="n">
        <v>33</v>
      </c>
      <c r="AM1615" s="5" t="n">
        <v>42680</v>
      </c>
      <c r="AN1615" s="3" t="n">
        <f aca="false">MONTH(AM1615)</f>
        <v>11</v>
      </c>
      <c r="AO1615" s="3" t="str">
        <f aca="false">TEXT(AM1615,"mmmm")</f>
        <v>November</v>
      </c>
    </row>
    <row r="1616" customFormat="false" ht="12.75" hidden="true" customHeight="false" outlineLevel="0" collapsed="false">
      <c r="A1616" s="3" t="n">
        <v>1615</v>
      </c>
      <c r="B1616" s="4" t="n">
        <v>30560</v>
      </c>
      <c r="C1616" s="4" t="n">
        <v>24</v>
      </c>
      <c r="E1616" s="4" t="n">
        <v>1</v>
      </c>
      <c r="F1616" s="4" t="n">
        <v>0</v>
      </c>
      <c r="G1616" s="4" t="n">
        <v>6</v>
      </c>
      <c r="H1616" s="4" t="n">
        <v>9</v>
      </c>
      <c r="I1616" s="4" t="n">
        <v>1</v>
      </c>
      <c r="J1616" s="4" t="n">
        <v>5</v>
      </c>
      <c r="K1616" s="4" t="n">
        <v>4</v>
      </c>
      <c r="L1616" s="4" t="n">
        <v>5</v>
      </c>
      <c r="M1616" s="4" t="n">
        <v>7</v>
      </c>
      <c r="N1616" s="4" t="n">
        <v>1</v>
      </c>
      <c r="O1616" s="4" t="n">
        <v>1</v>
      </c>
      <c r="P1616" s="4" t="n">
        <v>0</v>
      </c>
      <c r="Q1616" s="4" t="n">
        <v>3</v>
      </c>
      <c r="R1616" s="4" t="n">
        <v>7</v>
      </c>
      <c r="S1616" s="4" t="n">
        <v>0</v>
      </c>
      <c r="T1616" s="4" t="n">
        <v>0</v>
      </c>
      <c r="U1616" s="4" t="n">
        <v>0</v>
      </c>
      <c r="V1616" s="4" t="n">
        <v>0</v>
      </c>
      <c r="W1616" s="4" t="n">
        <v>0</v>
      </c>
      <c r="X1616" s="4" t="n">
        <v>0</v>
      </c>
      <c r="Y1616" s="4" t="n">
        <v>0</v>
      </c>
      <c r="Z1616" s="4" t="n">
        <v>44</v>
      </c>
      <c r="AA1616" s="4" t="str">
        <f aca="false">IF(AND(Z1616 &lt; 36, Z1616&gt;23), "24-35",
IF(AND(Z1616 &lt; 51, Z1616&gt;35), "36-50",
IF(AND(Z1616 &lt; 66, Z1616&gt;50), "51-65",
IF(Z1616&gt;65, "66+", "?"))))</f>
        <v>36-50</v>
      </c>
      <c r="AB1616" s="4" t="n">
        <v>2526</v>
      </c>
      <c r="AC1616" s="4" t="n">
        <v>0</v>
      </c>
      <c r="AD1616" s="4" t="n">
        <v>0</v>
      </c>
      <c r="AE1616" s="4" t="n">
        <v>0</v>
      </c>
      <c r="AF1616" s="4" t="n">
        <v>1</v>
      </c>
      <c r="AG1616" s="4" t="n">
        <v>0</v>
      </c>
      <c r="AH1616" s="4" t="n">
        <v>0</v>
      </c>
      <c r="AI1616" s="4" t="n">
        <v>0</v>
      </c>
      <c r="AJ1616" s="4" t="n">
        <v>1</v>
      </c>
      <c r="AK1616" s="4" t="n">
        <v>0</v>
      </c>
      <c r="AL1616" s="4" t="n">
        <v>17</v>
      </c>
      <c r="AM1616" s="5" t="n">
        <v>42323</v>
      </c>
      <c r="AN1616" s="3" t="n">
        <f aca="false">MONTH(AM1616)</f>
        <v>11</v>
      </c>
      <c r="AO1616" s="3" t="str">
        <f aca="false">TEXT(AM1616,"mmmm")</f>
        <v>November</v>
      </c>
    </row>
    <row r="1617" customFormat="false" ht="12.75" hidden="true" customHeight="false" outlineLevel="0" collapsed="false">
      <c r="A1617" s="3" t="n">
        <v>1616</v>
      </c>
      <c r="B1617" s="4" t="n">
        <v>35924</v>
      </c>
      <c r="C1617" s="4" t="n">
        <v>27</v>
      </c>
      <c r="E1617" s="4" t="n">
        <v>1</v>
      </c>
      <c r="F1617" s="4" t="n">
        <v>1</v>
      </c>
      <c r="G1617" s="4" t="n">
        <v>56</v>
      </c>
      <c r="H1617" s="4" t="n">
        <v>8</v>
      </c>
      <c r="I1617" s="4" t="n">
        <v>0</v>
      </c>
      <c r="J1617" s="4" t="n">
        <v>14</v>
      </c>
      <c r="K1617" s="4" t="n">
        <v>2</v>
      </c>
      <c r="L1617" s="4" t="n">
        <v>3</v>
      </c>
      <c r="M1617" s="4" t="n">
        <v>7</v>
      </c>
      <c r="N1617" s="4" t="n">
        <v>1</v>
      </c>
      <c r="O1617" s="4" t="n">
        <v>1</v>
      </c>
      <c r="P1617" s="4" t="n">
        <v>0</v>
      </c>
      <c r="Q1617" s="4" t="n">
        <v>3</v>
      </c>
      <c r="R1617" s="4" t="n">
        <v>5</v>
      </c>
      <c r="S1617" s="4" t="n">
        <v>0</v>
      </c>
      <c r="T1617" s="4" t="n">
        <v>0</v>
      </c>
      <c r="U1617" s="4" t="n">
        <v>0</v>
      </c>
      <c r="V1617" s="4" t="n">
        <v>0</v>
      </c>
      <c r="W1617" s="4" t="n">
        <v>0</v>
      </c>
      <c r="X1617" s="4" t="n">
        <v>0</v>
      </c>
      <c r="Y1617" s="4" t="n">
        <v>0</v>
      </c>
      <c r="Z1617" s="4" t="n">
        <v>51</v>
      </c>
      <c r="AA1617" s="4" t="str">
        <f aca="false">IF(AND(Z1617 &lt; 36, Z1617&gt;23), "24-35",
IF(AND(Z1617 &lt; 51, Z1617&gt;35), "36-50",
IF(AND(Z1617 &lt; 66, Z1617&gt;50), "51-65",
IF(Z1617&gt;65, "66+", "?"))))</f>
        <v>51-65</v>
      </c>
      <c r="AB1617" s="4" t="n">
        <v>2257</v>
      </c>
      <c r="AC1617" s="4" t="n">
        <v>0</v>
      </c>
      <c r="AD1617" s="4" t="n">
        <v>0</v>
      </c>
      <c r="AE1617" s="4" t="n">
        <v>0</v>
      </c>
      <c r="AF1617" s="4" t="n">
        <v>1</v>
      </c>
      <c r="AG1617" s="4" t="n">
        <v>0</v>
      </c>
      <c r="AH1617" s="4" t="n">
        <v>0</v>
      </c>
      <c r="AI1617" s="4" t="n">
        <v>0</v>
      </c>
      <c r="AJ1617" s="4" t="n">
        <v>1</v>
      </c>
      <c r="AK1617" s="4" t="n">
        <v>0</v>
      </c>
      <c r="AL1617" s="4" t="n">
        <v>20</v>
      </c>
      <c r="AM1617" s="5" t="n">
        <v>42592</v>
      </c>
      <c r="AN1617" s="3" t="n">
        <f aca="false">MONTH(AM1617)</f>
        <v>8</v>
      </c>
      <c r="AO1617" s="3" t="str">
        <f aca="false">TEXT(AM1617,"mmmm")</f>
        <v>August</v>
      </c>
    </row>
    <row r="1618" customFormat="false" ht="12.75" hidden="false" customHeight="false" outlineLevel="0" collapsed="false">
      <c r="A1618" s="3" t="n">
        <v>1617</v>
      </c>
      <c r="B1618" s="4" t="n">
        <v>38513</v>
      </c>
      <c r="C1618" s="4" t="n">
        <v>306</v>
      </c>
      <c r="D1618" s="4" t="n">
        <f aca="false">C1618*100/B1618</f>
        <v>0.794536909614935</v>
      </c>
      <c r="E1618" s="4" t="n">
        <v>1</v>
      </c>
      <c r="F1618" s="4" t="n">
        <v>0</v>
      </c>
      <c r="G1618" s="4" t="n">
        <v>20</v>
      </c>
      <c r="H1618" s="4" t="n">
        <v>172</v>
      </c>
      <c r="I1618" s="4" t="n">
        <v>3</v>
      </c>
      <c r="J1618" s="4" t="n">
        <v>115</v>
      </c>
      <c r="K1618" s="4" t="n">
        <v>16</v>
      </c>
      <c r="L1618" s="4" t="n">
        <v>0</v>
      </c>
      <c r="M1618" s="4" t="n">
        <v>18</v>
      </c>
      <c r="N1618" s="4" t="n">
        <v>5</v>
      </c>
      <c r="O1618" s="4" t="n">
        <v>6</v>
      </c>
      <c r="P1618" s="4" t="n">
        <v>1</v>
      </c>
      <c r="Q1618" s="4" t="n">
        <v>5</v>
      </c>
      <c r="R1618" s="4" t="n">
        <v>8</v>
      </c>
      <c r="S1618" s="4" t="n">
        <v>0</v>
      </c>
      <c r="T1618" s="4" t="n">
        <v>0</v>
      </c>
      <c r="U1618" s="4" t="n">
        <v>0</v>
      </c>
      <c r="V1618" s="4" t="n">
        <v>0</v>
      </c>
      <c r="W1618" s="4" t="n">
        <v>0</v>
      </c>
      <c r="X1618" s="4" t="n">
        <v>0</v>
      </c>
      <c r="Y1618" s="4" t="n">
        <v>1</v>
      </c>
      <c r="Z1618" s="4" t="n">
        <v>38</v>
      </c>
      <c r="AA1618" s="4" t="str">
        <f aca="false">IF(AND(Z1618 &lt; 36, Z1618&gt;23), "24-35",
IF(AND(Z1618 &lt; 51, Z1618&gt;35), "36-50",
IF(AND(Z1618 &lt; 66, Z1618&gt;50), "51-65",
IF(Z1618&gt;65, "66+", "?"))))</f>
        <v>36-50</v>
      </c>
      <c r="AB1618" s="4" t="n">
        <v>2311</v>
      </c>
      <c r="AC1618" s="4" t="n">
        <v>0</v>
      </c>
      <c r="AD1618" s="4" t="n">
        <v>0</v>
      </c>
      <c r="AE1618" s="4" t="n">
        <v>1</v>
      </c>
      <c r="AF1618" s="4" t="n">
        <v>0</v>
      </c>
      <c r="AG1618" s="4" t="n">
        <v>0</v>
      </c>
      <c r="AH1618" s="4" t="n">
        <v>0</v>
      </c>
      <c r="AI1618" s="4" t="n">
        <v>0</v>
      </c>
      <c r="AJ1618" s="4" t="n">
        <v>0</v>
      </c>
      <c r="AK1618" s="4" t="n">
        <v>1</v>
      </c>
      <c r="AL1618" s="4" t="n">
        <v>288</v>
      </c>
      <c r="AM1618" s="5" t="n">
        <v>42538</v>
      </c>
      <c r="AN1618" s="3" t="n">
        <f aca="false">MONTH(AM1618)</f>
        <v>6</v>
      </c>
      <c r="AO1618" s="3" t="str">
        <f aca="false">TEXT(AM1618,"mmmm")</f>
        <v>June</v>
      </c>
    </row>
    <row r="1619" customFormat="false" ht="12.75" hidden="true" customHeight="false" outlineLevel="0" collapsed="false">
      <c r="A1619" s="3" t="n">
        <v>1618</v>
      </c>
      <c r="B1619" s="4" t="n">
        <v>56386</v>
      </c>
      <c r="C1619" s="4" t="n">
        <v>537</v>
      </c>
      <c r="E1619" s="4" t="n">
        <v>1</v>
      </c>
      <c r="F1619" s="4" t="n">
        <v>1</v>
      </c>
      <c r="G1619" s="4" t="n">
        <v>51</v>
      </c>
      <c r="H1619" s="4" t="n">
        <v>230</v>
      </c>
      <c r="I1619" s="4" t="n">
        <v>48</v>
      </c>
      <c r="J1619" s="4" t="n">
        <v>214</v>
      </c>
      <c r="K1619" s="4" t="n">
        <v>13</v>
      </c>
      <c r="L1619" s="4" t="n">
        <v>32</v>
      </c>
      <c r="M1619" s="4" t="n">
        <v>75</v>
      </c>
      <c r="N1619" s="4" t="n">
        <v>8</v>
      </c>
      <c r="O1619" s="4" t="n">
        <v>9</v>
      </c>
      <c r="P1619" s="4" t="n">
        <v>1</v>
      </c>
      <c r="Q1619" s="4" t="n">
        <v>7</v>
      </c>
      <c r="R1619" s="4" t="n">
        <v>9</v>
      </c>
      <c r="S1619" s="4" t="n">
        <v>0</v>
      </c>
      <c r="T1619" s="4" t="n">
        <v>0</v>
      </c>
      <c r="U1619" s="4" t="n">
        <v>0</v>
      </c>
      <c r="V1619" s="4" t="n">
        <v>0</v>
      </c>
      <c r="W1619" s="4" t="n">
        <v>0</v>
      </c>
      <c r="X1619" s="4" t="n">
        <v>0</v>
      </c>
      <c r="Y1619" s="4" t="n">
        <v>0</v>
      </c>
      <c r="Z1619" s="4" t="n">
        <v>39</v>
      </c>
      <c r="AA1619" s="4" t="str">
        <f aca="false">IF(AND(Z1619 &lt; 36, Z1619&gt;23), "24-35",
IF(AND(Z1619 &lt; 51, Z1619&gt;35), "36-50",
IF(AND(Z1619 &lt; 66, Z1619&gt;50), "51-65",
IF(Z1619&gt;65, "66+", "?"))))</f>
        <v>36-50</v>
      </c>
      <c r="AB1619" s="4" t="n">
        <v>2769</v>
      </c>
      <c r="AC1619" s="4" t="n">
        <v>0</v>
      </c>
      <c r="AD1619" s="4" t="n">
        <v>0</v>
      </c>
      <c r="AE1619" s="4" t="n">
        <v>0</v>
      </c>
      <c r="AF1619" s="4" t="n">
        <v>1</v>
      </c>
      <c r="AG1619" s="4" t="n">
        <v>0</v>
      </c>
      <c r="AH1619" s="4" t="n">
        <v>0</v>
      </c>
      <c r="AI1619" s="4" t="n">
        <v>1</v>
      </c>
      <c r="AJ1619" s="4" t="n">
        <v>0</v>
      </c>
      <c r="AK1619" s="4" t="n">
        <v>0</v>
      </c>
      <c r="AL1619" s="4" t="n">
        <v>462</v>
      </c>
      <c r="AM1619" s="5" t="n">
        <v>42080</v>
      </c>
      <c r="AN1619" s="3" t="n">
        <f aca="false">MONTH(AM1619)</f>
        <v>3</v>
      </c>
      <c r="AO1619" s="3" t="str">
        <f aca="false">TEXT(AM1619,"mmmm")</f>
        <v>March</v>
      </c>
    </row>
    <row r="1620" customFormat="false" ht="12.75" hidden="true" customHeight="false" outlineLevel="0" collapsed="false">
      <c r="A1620" s="3" t="n">
        <v>1619</v>
      </c>
      <c r="B1620" s="4" t="n">
        <v>24594</v>
      </c>
      <c r="C1620" s="4" t="n">
        <v>20</v>
      </c>
      <c r="E1620" s="4" t="n">
        <v>1</v>
      </c>
      <c r="F1620" s="4" t="n">
        <v>0</v>
      </c>
      <c r="G1620" s="4" t="n">
        <v>94</v>
      </c>
      <c r="H1620" s="4" t="n">
        <v>1</v>
      </c>
      <c r="I1620" s="4" t="n">
        <v>3</v>
      </c>
      <c r="J1620" s="4" t="n">
        <v>6</v>
      </c>
      <c r="K1620" s="4" t="n">
        <v>10</v>
      </c>
      <c r="L1620" s="4" t="n">
        <v>0</v>
      </c>
      <c r="M1620" s="4" t="n">
        <v>9</v>
      </c>
      <c r="N1620" s="4" t="n">
        <v>1</v>
      </c>
      <c r="O1620" s="4" t="n">
        <v>1</v>
      </c>
      <c r="P1620" s="4" t="n">
        <v>0</v>
      </c>
      <c r="Q1620" s="4" t="n">
        <v>3</v>
      </c>
      <c r="R1620" s="4" t="n">
        <v>5</v>
      </c>
      <c r="S1620" s="4" t="n">
        <v>0</v>
      </c>
      <c r="T1620" s="4" t="n">
        <v>0</v>
      </c>
      <c r="U1620" s="4" t="n">
        <v>0</v>
      </c>
      <c r="V1620" s="4" t="n">
        <v>0</v>
      </c>
      <c r="W1620" s="4" t="n">
        <v>0</v>
      </c>
      <c r="X1620" s="4" t="n">
        <v>0</v>
      </c>
      <c r="Y1620" s="4" t="n">
        <v>0</v>
      </c>
      <c r="Z1620" s="4" t="n">
        <v>41</v>
      </c>
      <c r="AA1620" s="4" t="str">
        <f aca="false">IF(AND(Z1620 &lt; 36, Z1620&gt;23), "24-35",
IF(AND(Z1620 &lt; 51, Z1620&gt;35), "36-50",
IF(AND(Z1620 &lt; 66, Z1620&gt;50), "51-65",
IF(Z1620&gt;65, "66+", "?"))))</f>
        <v>36-50</v>
      </c>
      <c r="AB1620" s="4" t="n">
        <v>2360</v>
      </c>
      <c r="AC1620" s="4" t="n">
        <v>0</v>
      </c>
      <c r="AD1620" s="4" t="n">
        <v>0</v>
      </c>
      <c r="AE1620" s="4" t="n">
        <v>0</v>
      </c>
      <c r="AF1620" s="4" t="n">
        <v>1</v>
      </c>
      <c r="AG1620" s="4" t="n">
        <v>0</v>
      </c>
      <c r="AH1620" s="4" t="n">
        <v>0</v>
      </c>
      <c r="AI1620" s="4" t="n">
        <v>0</v>
      </c>
      <c r="AJ1620" s="4" t="n">
        <v>0</v>
      </c>
      <c r="AK1620" s="4" t="n">
        <v>0</v>
      </c>
      <c r="AL1620" s="4" t="n">
        <v>11</v>
      </c>
      <c r="AM1620" s="5" t="n">
        <v>42489</v>
      </c>
      <c r="AN1620" s="3" t="n">
        <f aca="false">MONTH(AM1620)</f>
        <v>4</v>
      </c>
      <c r="AO1620" s="3" t="str">
        <f aca="false">TEXT(AM1620,"mmmm")</f>
        <v>April</v>
      </c>
    </row>
    <row r="1621" customFormat="false" ht="12.75" hidden="true" customHeight="false" outlineLevel="0" collapsed="false">
      <c r="A1621" s="3" t="n">
        <v>1620</v>
      </c>
      <c r="B1621" s="4" t="n">
        <v>75774</v>
      </c>
      <c r="C1621" s="4" t="n">
        <v>767</v>
      </c>
      <c r="E1621" s="4" t="n">
        <v>1</v>
      </c>
      <c r="F1621" s="4" t="n">
        <v>0</v>
      </c>
      <c r="G1621" s="4" t="n">
        <v>27</v>
      </c>
      <c r="H1621" s="4" t="n">
        <v>340</v>
      </c>
      <c r="I1621" s="4" t="n">
        <v>21</v>
      </c>
      <c r="J1621" s="4" t="n">
        <v>134</v>
      </c>
      <c r="K1621" s="4" t="n">
        <v>258</v>
      </c>
      <c r="L1621" s="4" t="n">
        <v>14</v>
      </c>
      <c r="M1621" s="4" t="n">
        <v>56</v>
      </c>
      <c r="N1621" s="4" t="n">
        <v>1</v>
      </c>
      <c r="O1621" s="4" t="n">
        <v>7</v>
      </c>
      <c r="P1621" s="4" t="n">
        <v>5</v>
      </c>
      <c r="Q1621" s="4" t="n">
        <v>8</v>
      </c>
      <c r="R1621" s="4" t="n">
        <v>4</v>
      </c>
      <c r="S1621" s="4" t="n">
        <v>0</v>
      </c>
      <c r="T1621" s="4" t="n">
        <v>0</v>
      </c>
      <c r="U1621" s="4" t="n">
        <v>0</v>
      </c>
      <c r="V1621" s="4" t="n">
        <v>0</v>
      </c>
      <c r="W1621" s="4" t="n">
        <v>0</v>
      </c>
      <c r="X1621" s="4" t="n">
        <v>0</v>
      </c>
      <c r="Y1621" s="4" t="n">
        <v>0</v>
      </c>
      <c r="Z1621" s="4" t="n">
        <v>39</v>
      </c>
      <c r="AA1621" s="4" t="str">
        <f aca="false">IF(AND(Z1621 &lt; 36, Z1621&gt;23), "24-35",
IF(AND(Z1621 &lt; 51, Z1621&gt;35), "36-50",
IF(AND(Z1621 &lt; 66, Z1621&gt;50), "51-65",
IF(Z1621&gt;65, "66+", "?"))))</f>
        <v>36-50</v>
      </c>
      <c r="AB1621" s="4" t="n">
        <v>2217</v>
      </c>
      <c r="AC1621" s="4" t="n">
        <v>0</v>
      </c>
      <c r="AD1621" s="4" t="n">
        <v>0</v>
      </c>
      <c r="AE1621" s="4" t="n">
        <v>0</v>
      </c>
      <c r="AF1621" s="4" t="n">
        <v>1</v>
      </c>
      <c r="AG1621" s="4" t="n">
        <v>0</v>
      </c>
      <c r="AH1621" s="4" t="n">
        <v>1</v>
      </c>
      <c r="AI1621" s="4" t="n">
        <v>0</v>
      </c>
      <c r="AJ1621" s="4" t="n">
        <v>0</v>
      </c>
      <c r="AK1621" s="4" t="n">
        <v>0</v>
      </c>
      <c r="AL1621" s="4" t="n">
        <v>711</v>
      </c>
      <c r="AM1621" s="5" t="n">
        <v>42632</v>
      </c>
      <c r="AN1621" s="3" t="n">
        <f aca="false">MONTH(AM1621)</f>
        <v>9</v>
      </c>
      <c r="AO1621" s="3" t="str">
        <f aca="false">TEXT(AM1621,"mmmm")</f>
        <v>September</v>
      </c>
    </row>
    <row r="1622" customFormat="false" ht="12.75" hidden="true" customHeight="false" outlineLevel="0" collapsed="false">
      <c r="A1622" s="3" t="n">
        <v>1621</v>
      </c>
      <c r="B1622" s="4" t="n">
        <v>39228</v>
      </c>
      <c r="C1622" s="4" t="n">
        <v>17</v>
      </c>
      <c r="E1622" s="4" t="n">
        <v>0</v>
      </c>
      <c r="F1622" s="4" t="n">
        <v>0</v>
      </c>
      <c r="G1622" s="4" t="n">
        <v>1</v>
      </c>
      <c r="H1622" s="4" t="n">
        <v>7</v>
      </c>
      <c r="I1622" s="4" t="n">
        <v>1</v>
      </c>
      <c r="J1622" s="4" t="n">
        <v>6</v>
      </c>
      <c r="K1622" s="4" t="n">
        <v>0</v>
      </c>
      <c r="L1622" s="4" t="n">
        <v>3</v>
      </c>
      <c r="M1622" s="4" t="n">
        <v>3</v>
      </c>
      <c r="N1622" s="4" t="n">
        <v>1</v>
      </c>
      <c r="O1622" s="4" t="n">
        <v>0</v>
      </c>
      <c r="P1622" s="4" t="n">
        <v>0</v>
      </c>
      <c r="Q1622" s="4" t="n">
        <v>3</v>
      </c>
      <c r="R1622" s="4" t="n">
        <v>4</v>
      </c>
      <c r="S1622" s="4" t="n">
        <v>0</v>
      </c>
      <c r="T1622" s="4" t="n">
        <v>0</v>
      </c>
      <c r="U1622" s="4" t="n">
        <v>0</v>
      </c>
      <c r="V1622" s="4" t="n">
        <v>0</v>
      </c>
      <c r="W1622" s="4" t="n">
        <v>0</v>
      </c>
      <c r="X1622" s="4" t="n">
        <v>0</v>
      </c>
      <c r="Y1622" s="4" t="n">
        <v>0</v>
      </c>
      <c r="Z1622" s="4" t="n">
        <v>60</v>
      </c>
      <c r="AA1622" s="4" t="str">
        <f aca="false">IF(AND(Z1622 &lt; 36, Z1622&gt;23), "24-35",
IF(AND(Z1622 &lt; 51, Z1622&gt;35), "36-50",
IF(AND(Z1622 &lt; 66, Z1622&gt;50), "51-65",
IF(Z1622&gt;65, "66+", "?"))))</f>
        <v>51-65</v>
      </c>
      <c r="AB1622" s="4" t="n">
        <v>2574</v>
      </c>
      <c r="AC1622" s="4" t="n">
        <v>1</v>
      </c>
      <c r="AD1622" s="4" t="n">
        <v>0</v>
      </c>
      <c r="AE1622" s="4" t="n">
        <v>0</v>
      </c>
      <c r="AF1622" s="4" t="n">
        <v>0</v>
      </c>
      <c r="AG1622" s="4" t="n">
        <v>0</v>
      </c>
      <c r="AH1622" s="4" t="n">
        <v>0</v>
      </c>
      <c r="AI1622" s="4" t="n">
        <v>0</v>
      </c>
      <c r="AJ1622" s="4" t="n">
        <v>1</v>
      </c>
      <c r="AK1622" s="4" t="n">
        <v>0</v>
      </c>
      <c r="AL1622" s="4" t="n">
        <v>14</v>
      </c>
      <c r="AM1622" s="5" t="n">
        <v>42275</v>
      </c>
      <c r="AN1622" s="3" t="n">
        <f aca="false">MONTH(AM1622)</f>
        <v>9</v>
      </c>
      <c r="AO1622" s="3" t="str">
        <f aca="false">TEXT(AM1622,"mmmm")</f>
        <v>September</v>
      </c>
    </row>
    <row r="1623" customFormat="false" ht="12.75" hidden="true" customHeight="false" outlineLevel="0" collapsed="false">
      <c r="A1623" s="3" t="n">
        <v>1622</v>
      </c>
      <c r="B1623" s="4" t="n">
        <v>58494</v>
      </c>
      <c r="C1623" s="4" t="n">
        <v>377</v>
      </c>
      <c r="E1623" s="4" t="n">
        <v>0</v>
      </c>
      <c r="F1623" s="4" t="n">
        <v>1</v>
      </c>
      <c r="G1623" s="4" t="n">
        <v>56</v>
      </c>
      <c r="H1623" s="4" t="n">
        <v>298</v>
      </c>
      <c r="I1623" s="4" t="n">
        <v>7</v>
      </c>
      <c r="J1623" s="4" t="n">
        <v>68</v>
      </c>
      <c r="K1623" s="4" t="n">
        <v>4</v>
      </c>
      <c r="L1623" s="4" t="n">
        <v>0</v>
      </c>
      <c r="M1623" s="4" t="n">
        <v>19</v>
      </c>
      <c r="N1623" s="4" t="n">
        <v>2</v>
      </c>
      <c r="O1623" s="4" t="n">
        <v>6</v>
      </c>
      <c r="P1623" s="4" t="n">
        <v>2</v>
      </c>
      <c r="Q1623" s="4" t="n">
        <v>6</v>
      </c>
      <c r="R1623" s="4" t="n">
        <v>6</v>
      </c>
      <c r="S1623" s="4" t="n">
        <v>0</v>
      </c>
      <c r="T1623" s="4" t="n">
        <v>0</v>
      </c>
      <c r="U1623" s="4" t="n">
        <v>0</v>
      </c>
      <c r="V1623" s="4" t="n">
        <v>0</v>
      </c>
      <c r="W1623" s="4" t="n">
        <v>0</v>
      </c>
      <c r="X1623" s="4" t="n">
        <v>0</v>
      </c>
      <c r="Y1623" s="4" t="n">
        <v>0</v>
      </c>
      <c r="Z1623" s="4" t="n">
        <v>46</v>
      </c>
      <c r="AA1623" s="4" t="str">
        <f aca="false">IF(AND(Z1623 &lt; 36, Z1623&gt;23), "24-35",
IF(AND(Z1623 &lt; 51, Z1623&gt;35), "36-50",
IF(AND(Z1623 &lt; 66, Z1623&gt;50), "51-65",
IF(Z1623&gt;65, "66+", "?"))))</f>
        <v>36-50</v>
      </c>
      <c r="AB1623" s="4" t="n">
        <v>2358</v>
      </c>
      <c r="AC1623" s="4" t="n">
        <v>0</v>
      </c>
      <c r="AD1623" s="4" t="n">
        <v>1</v>
      </c>
      <c r="AE1623" s="4" t="n">
        <v>0</v>
      </c>
      <c r="AF1623" s="4" t="n">
        <v>0</v>
      </c>
      <c r="AG1623" s="4" t="n">
        <v>0</v>
      </c>
      <c r="AH1623" s="4" t="n">
        <v>0</v>
      </c>
      <c r="AI1623" s="4" t="n">
        <v>0</v>
      </c>
      <c r="AJ1623" s="4" t="n">
        <v>1</v>
      </c>
      <c r="AK1623" s="4" t="n">
        <v>0</v>
      </c>
      <c r="AL1623" s="4" t="n">
        <v>358</v>
      </c>
      <c r="AM1623" s="5" t="n">
        <v>42491</v>
      </c>
      <c r="AN1623" s="3" t="n">
        <f aca="false">MONTH(AM1623)</f>
        <v>5</v>
      </c>
      <c r="AO1623" s="3" t="str">
        <f aca="false">TEXT(AM1623,"mmmm")</f>
        <v>May</v>
      </c>
    </row>
    <row r="1624" customFormat="false" ht="12.75" hidden="true" customHeight="false" outlineLevel="0" collapsed="false">
      <c r="A1624" s="3" t="n">
        <v>1623</v>
      </c>
      <c r="B1624" s="4" t="n">
        <v>58684</v>
      </c>
      <c r="C1624" s="4" t="n">
        <v>728</v>
      </c>
      <c r="E1624" s="4" t="n">
        <v>0</v>
      </c>
      <c r="F1624" s="4" t="n">
        <v>0</v>
      </c>
      <c r="G1624" s="4" t="n">
        <v>71</v>
      </c>
      <c r="H1624" s="4" t="n">
        <v>479</v>
      </c>
      <c r="I1624" s="4" t="n">
        <v>35</v>
      </c>
      <c r="J1624" s="4" t="n">
        <v>179</v>
      </c>
      <c r="K1624" s="4" t="n">
        <v>28</v>
      </c>
      <c r="L1624" s="4" t="n">
        <v>7</v>
      </c>
      <c r="M1624" s="4" t="n">
        <v>85</v>
      </c>
      <c r="N1624" s="4" t="n">
        <v>1</v>
      </c>
      <c r="O1624" s="4" t="n">
        <v>5</v>
      </c>
      <c r="P1624" s="4" t="n">
        <v>3</v>
      </c>
      <c r="Q1624" s="4" t="n">
        <v>12</v>
      </c>
      <c r="R1624" s="4" t="n">
        <v>2</v>
      </c>
      <c r="S1624" s="4" t="n">
        <v>0</v>
      </c>
      <c r="T1624" s="4" t="n">
        <v>0</v>
      </c>
      <c r="U1624" s="4" t="n">
        <v>0</v>
      </c>
      <c r="V1624" s="4" t="n">
        <v>1</v>
      </c>
      <c r="W1624" s="4" t="n">
        <v>0</v>
      </c>
      <c r="X1624" s="4" t="n">
        <v>0</v>
      </c>
      <c r="Y1624" s="4" t="n">
        <v>0</v>
      </c>
      <c r="Z1624" s="4" t="n">
        <v>39</v>
      </c>
      <c r="AA1624" s="4" t="str">
        <f aca="false">IF(AND(Z1624 &lt; 36, Z1624&gt;23), "24-35",
IF(AND(Z1624 &lt; 51, Z1624&gt;35), "36-50",
IF(AND(Z1624 &lt; 66, Z1624&gt;50), "51-65",
IF(Z1624&gt;65, "66+", "?"))))</f>
        <v>36-50</v>
      </c>
      <c r="AB1624" s="4" t="n">
        <v>2172</v>
      </c>
      <c r="AC1624" s="4" t="n">
        <v>0</v>
      </c>
      <c r="AD1624" s="4" t="n">
        <v>0</v>
      </c>
      <c r="AE1624" s="4" t="n">
        <v>1</v>
      </c>
      <c r="AF1624" s="4" t="n">
        <v>0</v>
      </c>
      <c r="AG1624" s="4" t="n">
        <v>0</v>
      </c>
      <c r="AH1624" s="4" t="n">
        <v>0</v>
      </c>
      <c r="AI1624" s="4" t="n">
        <v>1</v>
      </c>
      <c r="AJ1624" s="4" t="n">
        <v>0</v>
      </c>
      <c r="AK1624" s="4" t="n">
        <v>0</v>
      </c>
      <c r="AL1624" s="4" t="n">
        <v>643</v>
      </c>
      <c r="AM1624" s="5" t="n">
        <v>42677</v>
      </c>
      <c r="AN1624" s="3" t="n">
        <f aca="false">MONTH(AM1624)</f>
        <v>11</v>
      </c>
      <c r="AO1624" s="3" t="str">
        <f aca="false">TEXT(AM1624,"mmmm")</f>
        <v>November</v>
      </c>
    </row>
    <row r="1625" customFormat="false" ht="12.75" hidden="false" customHeight="false" outlineLevel="0" collapsed="false">
      <c r="A1625" s="3" t="n">
        <v>1624</v>
      </c>
      <c r="B1625" s="4" t="n">
        <v>34600</v>
      </c>
      <c r="C1625" s="4" t="n">
        <v>303</v>
      </c>
      <c r="D1625" s="4" t="n">
        <f aca="false">C1625*100/B1625</f>
        <v>0.875722543352601</v>
      </c>
      <c r="E1625" s="4" t="n">
        <v>1</v>
      </c>
      <c r="F1625" s="4" t="n">
        <v>1</v>
      </c>
      <c r="G1625" s="4" t="n">
        <v>8</v>
      </c>
      <c r="H1625" s="4" t="n">
        <v>199</v>
      </c>
      <c r="I1625" s="4" t="n">
        <v>33</v>
      </c>
      <c r="J1625" s="4" t="n">
        <v>60</v>
      </c>
      <c r="K1625" s="4" t="n">
        <v>8</v>
      </c>
      <c r="L1625" s="4" t="n">
        <v>3</v>
      </c>
      <c r="M1625" s="4" t="n">
        <v>15</v>
      </c>
      <c r="N1625" s="4" t="n">
        <v>5</v>
      </c>
      <c r="O1625" s="4" t="n">
        <v>5</v>
      </c>
      <c r="P1625" s="4" t="n">
        <v>2</v>
      </c>
      <c r="Q1625" s="4" t="n">
        <v>5</v>
      </c>
      <c r="R1625" s="4" t="n">
        <v>8</v>
      </c>
      <c r="S1625" s="4" t="n">
        <v>0</v>
      </c>
      <c r="T1625" s="4" t="n">
        <v>0</v>
      </c>
      <c r="U1625" s="4" t="n">
        <v>0</v>
      </c>
      <c r="V1625" s="4" t="n">
        <v>0</v>
      </c>
      <c r="W1625" s="4" t="n">
        <v>0</v>
      </c>
      <c r="X1625" s="4" t="n">
        <v>0</v>
      </c>
      <c r="Y1625" s="4" t="n">
        <v>1</v>
      </c>
      <c r="Z1625" s="4" t="n">
        <v>49</v>
      </c>
      <c r="AA1625" s="4" t="str">
        <f aca="false">IF(AND(Z1625 &lt; 36, Z1625&gt;23), "24-35",
IF(AND(Z1625 &lt; 51, Z1625&gt;35), "36-50",
IF(AND(Z1625 &lt; 66, Z1625&gt;50), "51-65",
IF(Z1625&gt;65, "66+", "?"))))</f>
        <v>36-50</v>
      </c>
      <c r="AB1625" s="4" t="n">
        <v>2703</v>
      </c>
      <c r="AC1625" s="4" t="n">
        <v>0</v>
      </c>
      <c r="AD1625" s="4" t="n">
        <v>0</v>
      </c>
      <c r="AE1625" s="4" t="n">
        <v>0</v>
      </c>
      <c r="AF1625" s="4" t="n">
        <v>1</v>
      </c>
      <c r="AG1625" s="4" t="n">
        <v>0</v>
      </c>
      <c r="AH1625" s="4" t="n">
        <v>0</v>
      </c>
      <c r="AI1625" s="4" t="n">
        <v>1</v>
      </c>
      <c r="AJ1625" s="4" t="n">
        <v>0</v>
      </c>
      <c r="AK1625" s="4" t="n">
        <v>0</v>
      </c>
      <c r="AL1625" s="4" t="n">
        <v>288</v>
      </c>
      <c r="AM1625" s="5" t="n">
        <v>42146</v>
      </c>
      <c r="AN1625" s="3" t="n">
        <f aca="false">MONTH(AM1625)</f>
        <v>5</v>
      </c>
      <c r="AO1625" s="3" t="str">
        <f aca="false">TEXT(AM1625,"mmmm")</f>
        <v>May</v>
      </c>
    </row>
    <row r="1626" customFormat="false" ht="12.75" hidden="true" customHeight="false" outlineLevel="0" collapsed="false">
      <c r="A1626" s="3" t="n">
        <v>1625</v>
      </c>
      <c r="B1626" s="4" t="n">
        <v>56551</v>
      </c>
      <c r="C1626" s="4" t="n">
        <v>122</v>
      </c>
      <c r="E1626" s="4" t="n">
        <v>1</v>
      </c>
      <c r="F1626" s="4" t="n">
        <v>1</v>
      </c>
      <c r="G1626" s="4" t="n">
        <v>48</v>
      </c>
      <c r="H1626" s="4" t="n">
        <v>67</v>
      </c>
      <c r="I1626" s="4" t="n">
        <v>4</v>
      </c>
      <c r="J1626" s="4" t="n">
        <v>32</v>
      </c>
      <c r="K1626" s="4" t="n">
        <v>17</v>
      </c>
      <c r="L1626" s="4" t="n">
        <v>2</v>
      </c>
      <c r="M1626" s="4" t="n">
        <v>16</v>
      </c>
      <c r="N1626" s="4" t="n">
        <v>3</v>
      </c>
      <c r="O1626" s="4" t="n">
        <v>2</v>
      </c>
      <c r="P1626" s="4" t="n">
        <v>1</v>
      </c>
      <c r="Q1626" s="4" t="n">
        <v>4</v>
      </c>
      <c r="R1626" s="4" t="n">
        <v>4</v>
      </c>
      <c r="S1626" s="4" t="n">
        <v>0</v>
      </c>
      <c r="T1626" s="4" t="n">
        <v>0</v>
      </c>
      <c r="U1626" s="4" t="n">
        <v>0</v>
      </c>
      <c r="V1626" s="4" t="n">
        <v>0</v>
      </c>
      <c r="W1626" s="4" t="n">
        <v>0</v>
      </c>
      <c r="X1626" s="4" t="n">
        <v>0</v>
      </c>
      <c r="Y1626" s="4" t="n">
        <v>0</v>
      </c>
      <c r="Z1626" s="4" t="n">
        <v>70</v>
      </c>
      <c r="AA1626" s="4" t="str">
        <f aca="false">IF(AND(Z1626 &lt; 36, Z1626&gt;23), "24-35",
IF(AND(Z1626 &lt; 51, Z1626&gt;35), "36-50",
IF(AND(Z1626 &lt; 66, Z1626&gt;50), "51-65",
IF(Z1626&gt;65, "66+", "?"))))</f>
        <v>66+</v>
      </c>
      <c r="AB1626" s="4" t="n">
        <v>2212</v>
      </c>
      <c r="AC1626" s="4" t="n">
        <v>0</v>
      </c>
      <c r="AD1626" s="4" t="n">
        <v>0</v>
      </c>
      <c r="AE1626" s="4" t="n">
        <v>0</v>
      </c>
      <c r="AF1626" s="4" t="n">
        <v>0</v>
      </c>
      <c r="AG1626" s="4" t="n">
        <v>1</v>
      </c>
      <c r="AH1626" s="4" t="n">
        <v>0</v>
      </c>
      <c r="AI1626" s="4" t="n">
        <v>0</v>
      </c>
      <c r="AJ1626" s="4" t="n">
        <v>0</v>
      </c>
      <c r="AK1626" s="4" t="n">
        <v>1</v>
      </c>
      <c r="AL1626" s="4" t="n">
        <v>106</v>
      </c>
      <c r="AM1626" s="5" t="n">
        <v>42637</v>
      </c>
      <c r="AN1626" s="3" t="n">
        <f aca="false">MONTH(AM1626)</f>
        <v>9</v>
      </c>
      <c r="AO1626" s="3" t="str">
        <f aca="false">TEXT(AM1626,"mmmm")</f>
        <v>September</v>
      </c>
    </row>
    <row r="1627" customFormat="false" ht="12.75" hidden="true" customHeight="false" outlineLevel="0" collapsed="false">
      <c r="A1627" s="3" t="n">
        <v>1626</v>
      </c>
      <c r="B1627" s="4" t="n">
        <v>22448</v>
      </c>
      <c r="C1627" s="4" t="n">
        <v>37</v>
      </c>
      <c r="E1627" s="4" t="n">
        <v>1</v>
      </c>
      <c r="F1627" s="4" t="n">
        <v>0</v>
      </c>
      <c r="G1627" s="4" t="n">
        <v>86</v>
      </c>
      <c r="H1627" s="4" t="n">
        <v>3</v>
      </c>
      <c r="I1627" s="4" t="n">
        <v>1</v>
      </c>
      <c r="J1627" s="4" t="n">
        <v>8</v>
      </c>
      <c r="K1627" s="4" t="n">
        <v>23</v>
      </c>
      <c r="L1627" s="4" t="n">
        <v>2</v>
      </c>
      <c r="M1627" s="4" t="n">
        <v>18</v>
      </c>
      <c r="N1627" s="4" t="n">
        <v>3</v>
      </c>
      <c r="O1627" s="4" t="n">
        <v>2</v>
      </c>
      <c r="P1627" s="4" t="n">
        <v>1</v>
      </c>
      <c r="Q1627" s="4" t="n">
        <v>3</v>
      </c>
      <c r="R1627" s="4" t="n">
        <v>3</v>
      </c>
      <c r="S1627" s="4" t="n">
        <v>0</v>
      </c>
      <c r="T1627" s="4" t="n">
        <v>0</v>
      </c>
      <c r="U1627" s="4" t="n">
        <v>0</v>
      </c>
      <c r="V1627" s="4" t="n">
        <v>0</v>
      </c>
      <c r="W1627" s="4" t="n">
        <v>0</v>
      </c>
      <c r="X1627" s="4" t="n">
        <v>0</v>
      </c>
      <c r="Y1627" s="4" t="n">
        <v>0</v>
      </c>
      <c r="Z1627" s="4" t="n">
        <v>38</v>
      </c>
      <c r="AA1627" s="4" t="str">
        <f aca="false">IF(AND(Z1627 &lt; 36, Z1627&gt;23), "24-35",
IF(AND(Z1627 &lt; 51, Z1627&gt;35), "36-50",
IF(AND(Z1627 &lt; 66, Z1627&gt;50), "51-65",
IF(Z1627&gt;65, "66+", "?"))))</f>
        <v>36-50</v>
      </c>
      <c r="AB1627" s="4" t="n">
        <v>2282</v>
      </c>
      <c r="AC1627" s="4" t="n">
        <v>0</v>
      </c>
      <c r="AD1627" s="4" t="n">
        <v>1</v>
      </c>
      <c r="AE1627" s="4" t="n">
        <v>0</v>
      </c>
      <c r="AF1627" s="4" t="n">
        <v>0</v>
      </c>
      <c r="AG1627" s="4" t="n">
        <v>0</v>
      </c>
      <c r="AH1627" s="4" t="n">
        <v>0</v>
      </c>
      <c r="AI1627" s="4" t="n">
        <v>1</v>
      </c>
      <c r="AJ1627" s="4" t="n">
        <v>0</v>
      </c>
      <c r="AK1627" s="4" t="n">
        <v>0</v>
      </c>
      <c r="AL1627" s="4" t="n">
        <v>19</v>
      </c>
      <c r="AM1627" s="5" t="n">
        <v>42567</v>
      </c>
      <c r="AN1627" s="3" t="n">
        <f aca="false">MONTH(AM1627)</f>
        <v>7</v>
      </c>
      <c r="AO1627" s="3" t="str">
        <f aca="false">TEXT(AM1627,"mmmm")</f>
        <v>July</v>
      </c>
    </row>
    <row r="1628" customFormat="false" ht="12.75" hidden="false" customHeight="false" outlineLevel="0" collapsed="false">
      <c r="A1628" s="3" t="n">
        <v>1627</v>
      </c>
      <c r="B1628" s="4" t="n">
        <v>34600</v>
      </c>
      <c r="C1628" s="4" t="n">
        <v>303</v>
      </c>
      <c r="D1628" s="4" t="n">
        <f aca="false">C1628*100/B1628</f>
        <v>0.875722543352601</v>
      </c>
      <c r="E1628" s="4" t="n">
        <v>1</v>
      </c>
      <c r="F1628" s="4" t="n">
        <v>1</v>
      </c>
      <c r="G1628" s="4" t="n">
        <v>8</v>
      </c>
      <c r="H1628" s="4" t="n">
        <v>199</v>
      </c>
      <c r="I1628" s="4" t="n">
        <v>33</v>
      </c>
      <c r="J1628" s="4" t="n">
        <v>60</v>
      </c>
      <c r="K1628" s="4" t="n">
        <v>8</v>
      </c>
      <c r="L1628" s="4" t="n">
        <v>3</v>
      </c>
      <c r="M1628" s="4" t="n">
        <v>15</v>
      </c>
      <c r="N1628" s="4" t="n">
        <v>5</v>
      </c>
      <c r="O1628" s="4" t="n">
        <v>5</v>
      </c>
      <c r="P1628" s="4" t="n">
        <v>2</v>
      </c>
      <c r="Q1628" s="4" t="n">
        <v>5</v>
      </c>
      <c r="R1628" s="4" t="n">
        <v>8</v>
      </c>
      <c r="S1628" s="4" t="n">
        <v>0</v>
      </c>
      <c r="T1628" s="4" t="n">
        <v>0</v>
      </c>
      <c r="U1628" s="4" t="n">
        <v>0</v>
      </c>
      <c r="V1628" s="4" t="n">
        <v>0</v>
      </c>
      <c r="W1628" s="4" t="n">
        <v>0</v>
      </c>
      <c r="X1628" s="4" t="n">
        <v>0</v>
      </c>
      <c r="Y1628" s="4" t="n">
        <v>1</v>
      </c>
      <c r="Z1628" s="4" t="n">
        <v>49</v>
      </c>
      <c r="AA1628" s="4" t="str">
        <f aca="false">IF(AND(Z1628 &lt; 36, Z1628&gt;23), "24-35",
IF(AND(Z1628 &lt; 51, Z1628&gt;35), "36-50",
IF(AND(Z1628 &lt; 66, Z1628&gt;50), "51-65",
IF(Z1628&gt;65, "66+", "?"))))</f>
        <v>36-50</v>
      </c>
      <c r="AB1628" s="4" t="n">
        <v>2703</v>
      </c>
      <c r="AC1628" s="4" t="n">
        <v>0</v>
      </c>
      <c r="AD1628" s="4" t="n">
        <v>0</v>
      </c>
      <c r="AE1628" s="4" t="n">
        <v>0</v>
      </c>
      <c r="AF1628" s="4" t="n">
        <v>1</v>
      </c>
      <c r="AG1628" s="4" t="n">
        <v>0</v>
      </c>
      <c r="AH1628" s="4" t="n">
        <v>0</v>
      </c>
      <c r="AI1628" s="4" t="n">
        <v>1</v>
      </c>
      <c r="AJ1628" s="4" t="n">
        <v>0</v>
      </c>
      <c r="AK1628" s="4" t="n">
        <v>0</v>
      </c>
      <c r="AL1628" s="4" t="n">
        <v>288</v>
      </c>
      <c r="AM1628" s="5" t="n">
        <v>42146</v>
      </c>
      <c r="AN1628" s="3" t="n">
        <f aca="false">MONTH(AM1628)</f>
        <v>5</v>
      </c>
      <c r="AO1628" s="3" t="str">
        <f aca="false">TEXT(AM1628,"mmmm")</f>
        <v>May</v>
      </c>
    </row>
    <row r="1629" customFormat="false" ht="12.75" hidden="false" customHeight="false" outlineLevel="0" collapsed="false">
      <c r="A1629" s="3" t="n">
        <v>1628</v>
      </c>
      <c r="B1629" s="4" t="n">
        <v>37774</v>
      </c>
      <c r="C1629" s="4" t="n">
        <v>297</v>
      </c>
      <c r="D1629" s="4" t="n">
        <f aca="false">C1629*100/B1629</f>
        <v>0.786255096097845</v>
      </c>
      <c r="E1629" s="4" t="n">
        <v>2</v>
      </c>
      <c r="F1629" s="4" t="n">
        <v>0</v>
      </c>
      <c r="G1629" s="4" t="n">
        <v>28</v>
      </c>
      <c r="H1629" s="4" t="n">
        <v>173</v>
      </c>
      <c r="I1629" s="4" t="n">
        <v>8</v>
      </c>
      <c r="J1629" s="4" t="n">
        <v>107</v>
      </c>
      <c r="K1629" s="4" t="n">
        <v>7</v>
      </c>
      <c r="L1629" s="4" t="n">
        <v>2</v>
      </c>
      <c r="M1629" s="4" t="n">
        <v>176</v>
      </c>
      <c r="N1629" s="4" t="n">
        <v>4</v>
      </c>
      <c r="O1629" s="4" t="n">
        <v>7</v>
      </c>
      <c r="P1629" s="4" t="n">
        <v>2</v>
      </c>
      <c r="Q1629" s="4" t="n">
        <v>3</v>
      </c>
      <c r="R1629" s="4" t="n">
        <v>9</v>
      </c>
      <c r="S1629" s="4" t="n">
        <v>0</v>
      </c>
      <c r="T1629" s="4" t="n">
        <v>0</v>
      </c>
      <c r="U1629" s="4" t="n">
        <v>1</v>
      </c>
      <c r="V1629" s="4" t="n">
        <v>0</v>
      </c>
      <c r="W1629" s="4" t="n">
        <v>0</v>
      </c>
      <c r="X1629" s="4" t="n">
        <v>1</v>
      </c>
      <c r="Y1629" s="4" t="n">
        <v>1</v>
      </c>
      <c r="Z1629" s="4" t="n">
        <v>43</v>
      </c>
      <c r="AA1629" s="4" t="str">
        <f aca="false">IF(AND(Z1629 &lt; 36, Z1629&gt;23), "24-35",
IF(AND(Z1629 &lt; 51, Z1629&gt;35), "36-50",
IF(AND(Z1629 &lt; 66, Z1629&gt;50), "51-65",
IF(Z1629&gt;65, "66+", "?"))))</f>
        <v>36-50</v>
      </c>
      <c r="AB1629" s="4" t="n">
        <v>2823</v>
      </c>
      <c r="AC1629" s="4" t="n">
        <v>0</v>
      </c>
      <c r="AD1629" s="4" t="n">
        <v>0</v>
      </c>
      <c r="AE1629" s="4" t="n">
        <v>1</v>
      </c>
      <c r="AF1629" s="4" t="n">
        <v>0</v>
      </c>
      <c r="AG1629" s="4" t="n">
        <v>0</v>
      </c>
      <c r="AH1629" s="4" t="n">
        <v>0</v>
      </c>
      <c r="AI1629" s="4" t="n">
        <v>1</v>
      </c>
      <c r="AJ1629" s="4" t="n">
        <v>0</v>
      </c>
      <c r="AK1629" s="4" t="n">
        <v>0</v>
      </c>
      <c r="AL1629" s="4" t="n">
        <v>121</v>
      </c>
      <c r="AM1629" s="5" t="n">
        <v>42026</v>
      </c>
      <c r="AN1629" s="3" t="n">
        <f aca="false">MONTH(AM1629)</f>
        <v>1</v>
      </c>
      <c r="AO1629" s="3" t="str">
        <f aca="false">TEXT(AM1629,"mmmm")</f>
        <v>January</v>
      </c>
    </row>
    <row r="1630" customFormat="false" ht="12.75" hidden="true" customHeight="false" outlineLevel="0" collapsed="false">
      <c r="A1630" s="3" t="n">
        <v>1629</v>
      </c>
      <c r="B1630" s="4" t="n">
        <v>25358</v>
      </c>
      <c r="C1630" s="4" t="n">
        <v>24</v>
      </c>
      <c r="E1630" s="4" t="n">
        <v>0</v>
      </c>
      <c r="F1630" s="4" t="n">
        <v>1</v>
      </c>
      <c r="G1630" s="4" t="n">
        <v>57</v>
      </c>
      <c r="H1630" s="4" t="n">
        <v>19</v>
      </c>
      <c r="I1630" s="4" t="n">
        <v>0</v>
      </c>
      <c r="J1630" s="4" t="n">
        <v>5</v>
      </c>
      <c r="K1630" s="4" t="n">
        <v>0</v>
      </c>
      <c r="L1630" s="4" t="n">
        <v>0</v>
      </c>
      <c r="M1630" s="4" t="n">
        <v>8</v>
      </c>
      <c r="N1630" s="4" t="n">
        <v>2</v>
      </c>
      <c r="O1630" s="4" t="n">
        <v>1</v>
      </c>
      <c r="P1630" s="4" t="n">
        <v>0</v>
      </c>
      <c r="Q1630" s="4" t="n">
        <v>3</v>
      </c>
      <c r="R1630" s="4" t="n">
        <v>6</v>
      </c>
      <c r="S1630" s="4" t="n">
        <v>0</v>
      </c>
      <c r="T1630" s="4" t="n">
        <v>0</v>
      </c>
      <c r="U1630" s="4" t="n">
        <v>0</v>
      </c>
      <c r="V1630" s="4" t="n">
        <v>0</v>
      </c>
      <c r="W1630" s="4" t="n">
        <v>0</v>
      </c>
      <c r="X1630" s="4" t="n">
        <v>0</v>
      </c>
      <c r="Y1630" s="4" t="n">
        <v>0</v>
      </c>
      <c r="Z1630" s="4" t="n">
        <v>73</v>
      </c>
      <c r="AA1630" s="4" t="str">
        <f aca="false">IF(AND(Z1630 &lt; 36, Z1630&gt;23), "24-35",
IF(AND(Z1630 &lt; 51, Z1630&gt;35), "36-50",
IF(AND(Z1630 &lt; 66, Z1630&gt;50), "51-65",
IF(Z1630&gt;65, "66+", "?"))))</f>
        <v>66+</v>
      </c>
      <c r="AB1630" s="4" t="n">
        <v>2501</v>
      </c>
      <c r="AC1630" s="4" t="n">
        <v>0</v>
      </c>
      <c r="AD1630" s="4" t="n">
        <v>0</v>
      </c>
      <c r="AE1630" s="4" t="n">
        <v>0</v>
      </c>
      <c r="AF1630" s="4" t="n">
        <v>0</v>
      </c>
      <c r="AG1630" s="4" t="n">
        <v>1</v>
      </c>
      <c r="AH1630" s="4" t="n">
        <v>0</v>
      </c>
      <c r="AI1630" s="4" t="n">
        <v>0</v>
      </c>
      <c r="AJ1630" s="4" t="n">
        <v>0</v>
      </c>
      <c r="AK1630" s="4" t="n">
        <v>1</v>
      </c>
      <c r="AL1630" s="4" t="n">
        <v>16</v>
      </c>
      <c r="AM1630" s="5" t="n">
        <v>42348</v>
      </c>
      <c r="AN1630" s="3" t="n">
        <f aca="false">MONTH(AM1630)</f>
        <v>12</v>
      </c>
      <c r="AO1630" s="3" t="str">
        <f aca="false">TEXT(AM1630,"mmmm")</f>
        <v>December</v>
      </c>
    </row>
    <row r="1631" customFormat="false" ht="12.75" hidden="true" customHeight="false" outlineLevel="0" collapsed="false">
      <c r="A1631" s="3" t="n">
        <v>1630</v>
      </c>
      <c r="B1631" s="4" t="n">
        <v>35544</v>
      </c>
      <c r="C1631" s="4" t="n">
        <v>63</v>
      </c>
      <c r="E1631" s="4" t="n">
        <v>1</v>
      </c>
      <c r="F1631" s="4" t="n">
        <v>0</v>
      </c>
      <c r="G1631" s="4" t="n">
        <v>77</v>
      </c>
      <c r="H1631" s="4" t="n">
        <v>30</v>
      </c>
      <c r="I1631" s="4" t="n">
        <v>5</v>
      </c>
      <c r="J1631" s="4" t="n">
        <v>23</v>
      </c>
      <c r="K1631" s="4" t="n">
        <v>4</v>
      </c>
      <c r="L1631" s="4" t="n">
        <v>1</v>
      </c>
      <c r="M1631" s="4" t="n">
        <v>4</v>
      </c>
      <c r="N1631" s="4" t="n">
        <v>1</v>
      </c>
      <c r="O1631" s="4" t="n">
        <v>2</v>
      </c>
      <c r="P1631" s="4" t="n">
        <v>0</v>
      </c>
      <c r="Q1631" s="4" t="n">
        <v>3</v>
      </c>
      <c r="R1631" s="4" t="n">
        <v>7</v>
      </c>
      <c r="S1631" s="4" t="n">
        <v>0</v>
      </c>
      <c r="T1631" s="4" t="n">
        <v>0</v>
      </c>
      <c r="U1631" s="4" t="n">
        <v>0</v>
      </c>
      <c r="V1631" s="4" t="n">
        <v>0</v>
      </c>
      <c r="W1631" s="4" t="n">
        <v>0</v>
      </c>
      <c r="X1631" s="4" t="n">
        <v>0</v>
      </c>
      <c r="Y1631" s="4" t="n">
        <v>0</v>
      </c>
      <c r="Z1631" s="4" t="n">
        <v>42</v>
      </c>
      <c r="AA1631" s="4" t="str">
        <f aca="false">IF(AND(Z1631 &lt; 36, Z1631&gt;23), "24-35",
IF(AND(Z1631 &lt; 51, Z1631&gt;35), "36-50",
IF(AND(Z1631 &lt; 66, Z1631&gt;50), "51-65",
IF(Z1631&gt;65, "66+", "?"))))</f>
        <v>36-50</v>
      </c>
      <c r="AB1631" s="4" t="n">
        <v>2272</v>
      </c>
      <c r="AC1631" s="4" t="n">
        <v>0</v>
      </c>
      <c r="AD1631" s="4" t="n">
        <v>0</v>
      </c>
      <c r="AE1631" s="4" t="n">
        <v>1</v>
      </c>
      <c r="AF1631" s="4" t="n">
        <v>0</v>
      </c>
      <c r="AG1631" s="4" t="n">
        <v>0</v>
      </c>
      <c r="AH1631" s="4" t="n">
        <v>0</v>
      </c>
      <c r="AI1631" s="4" t="n">
        <v>0</v>
      </c>
      <c r="AJ1631" s="4" t="n">
        <v>1</v>
      </c>
      <c r="AK1631" s="4" t="n">
        <v>0</v>
      </c>
      <c r="AL1631" s="4" t="n">
        <v>59</v>
      </c>
      <c r="AM1631" s="5" t="n">
        <v>42577</v>
      </c>
      <c r="AN1631" s="3" t="n">
        <f aca="false">MONTH(AM1631)</f>
        <v>7</v>
      </c>
      <c r="AO1631" s="3" t="str">
        <f aca="false">TEXT(AM1631,"mmmm")</f>
        <v>July</v>
      </c>
    </row>
    <row r="1632" customFormat="false" ht="12.75" hidden="true" customHeight="false" outlineLevel="0" collapsed="false">
      <c r="A1632" s="3" t="n">
        <v>1631</v>
      </c>
      <c r="B1632" s="4" t="n">
        <v>36634</v>
      </c>
      <c r="C1632" s="4" t="n">
        <v>305</v>
      </c>
      <c r="E1632" s="4" t="n">
        <v>0</v>
      </c>
      <c r="F1632" s="4" t="n">
        <v>1</v>
      </c>
      <c r="G1632" s="4" t="n">
        <v>0</v>
      </c>
      <c r="H1632" s="4" t="n">
        <v>213</v>
      </c>
      <c r="I1632" s="4" t="n">
        <v>9</v>
      </c>
      <c r="J1632" s="4" t="n">
        <v>76</v>
      </c>
      <c r="K1632" s="4" t="n">
        <v>4</v>
      </c>
      <c r="L1632" s="4" t="n">
        <v>3</v>
      </c>
      <c r="M1632" s="4" t="n">
        <v>30</v>
      </c>
      <c r="N1632" s="4" t="n">
        <v>3</v>
      </c>
      <c r="O1632" s="4" t="n">
        <v>5</v>
      </c>
      <c r="P1632" s="4" t="n">
        <v>2</v>
      </c>
      <c r="Q1632" s="4" t="n">
        <v>5</v>
      </c>
      <c r="R1632" s="4" t="n">
        <v>7</v>
      </c>
      <c r="S1632" s="4" t="n">
        <v>0</v>
      </c>
      <c r="T1632" s="4" t="n">
        <v>0</v>
      </c>
      <c r="U1632" s="4" t="n">
        <v>0</v>
      </c>
      <c r="V1632" s="4" t="n">
        <v>0</v>
      </c>
      <c r="W1632" s="4" t="n">
        <v>0</v>
      </c>
      <c r="X1632" s="4" t="n">
        <v>0</v>
      </c>
      <c r="Y1632" s="4" t="n">
        <v>0</v>
      </c>
      <c r="Z1632" s="4" t="n">
        <v>66</v>
      </c>
      <c r="AA1632" s="4" t="str">
        <f aca="false">IF(AND(Z1632 &lt; 36, Z1632&gt;23), "24-35",
IF(AND(Z1632 &lt; 51, Z1632&gt;35), "36-50",
IF(AND(Z1632 &lt; 66, Z1632&gt;50), "51-65",
IF(Z1632&gt;65, "66+", "?"))))</f>
        <v>66+</v>
      </c>
      <c r="AB1632" s="4" t="n">
        <v>2556</v>
      </c>
      <c r="AC1632" s="4" t="n">
        <v>0</v>
      </c>
      <c r="AD1632" s="4" t="n">
        <v>0</v>
      </c>
      <c r="AE1632" s="4" t="n">
        <v>0</v>
      </c>
      <c r="AF1632" s="4" t="n">
        <v>1</v>
      </c>
      <c r="AG1632" s="4" t="n">
        <v>0</v>
      </c>
      <c r="AH1632" s="4" t="n">
        <v>0</v>
      </c>
      <c r="AI1632" s="4" t="n">
        <v>0</v>
      </c>
      <c r="AJ1632" s="4" t="n">
        <v>1</v>
      </c>
      <c r="AK1632" s="4" t="n">
        <v>0</v>
      </c>
      <c r="AL1632" s="4" t="n">
        <v>275</v>
      </c>
      <c r="AM1632" s="5" t="n">
        <v>42293</v>
      </c>
      <c r="AN1632" s="3" t="n">
        <f aca="false">MONTH(AM1632)</f>
        <v>10</v>
      </c>
      <c r="AO1632" s="3" t="str">
        <f aca="false">TEXT(AM1632,"mmmm")</f>
        <v>October</v>
      </c>
    </row>
    <row r="1633" customFormat="false" ht="12.75" hidden="true" customHeight="false" outlineLevel="0" collapsed="false">
      <c r="A1633" s="3" t="n">
        <v>1632</v>
      </c>
      <c r="B1633" s="4" t="n">
        <v>62670</v>
      </c>
      <c r="C1633" s="4" t="n">
        <v>787</v>
      </c>
      <c r="E1633" s="4" t="n">
        <v>0</v>
      </c>
      <c r="F1633" s="4" t="n">
        <v>1</v>
      </c>
      <c r="G1633" s="4" t="n">
        <v>57</v>
      </c>
      <c r="H1633" s="4" t="n">
        <v>539</v>
      </c>
      <c r="I1633" s="4" t="n">
        <v>30</v>
      </c>
      <c r="J1633" s="4" t="n">
        <v>92</v>
      </c>
      <c r="K1633" s="4" t="n">
        <v>80</v>
      </c>
      <c r="L1633" s="4" t="n">
        <v>46</v>
      </c>
      <c r="M1633" s="4" t="n">
        <v>38</v>
      </c>
      <c r="N1633" s="4" t="n">
        <v>1</v>
      </c>
      <c r="O1633" s="4" t="n">
        <v>5</v>
      </c>
      <c r="P1633" s="4" t="n">
        <v>3</v>
      </c>
      <c r="Q1633" s="4" t="n">
        <v>13</v>
      </c>
      <c r="R1633" s="4" t="n">
        <v>3</v>
      </c>
      <c r="S1633" s="4" t="n">
        <v>0</v>
      </c>
      <c r="T1633" s="4" t="n">
        <v>0</v>
      </c>
      <c r="U1633" s="4" t="n">
        <v>0</v>
      </c>
      <c r="V1633" s="4" t="n">
        <v>0</v>
      </c>
      <c r="W1633" s="4" t="n">
        <v>0</v>
      </c>
      <c r="X1633" s="4" t="n">
        <v>0</v>
      </c>
      <c r="Y1633" s="4" t="n">
        <v>0</v>
      </c>
      <c r="Z1633" s="4" t="n">
        <v>66</v>
      </c>
      <c r="AA1633" s="4" t="str">
        <f aca="false">IF(AND(Z1633 &lt; 36, Z1633&gt;23), "24-35",
IF(AND(Z1633 &lt; 51, Z1633&gt;35), "36-50",
IF(AND(Z1633 &lt; 66, Z1633&gt;50), "51-65",
IF(Z1633&gt;65, "66+", "?"))))</f>
        <v>66+</v>
      </c>
      <c r="AB1633" s="4" t="n">
        <v>2306</v>
      </c>
      <c r="AC1633" s="4" t="n">
        <v>0</v>
      </c>
      <c r="AD1633" s="4" t="n">
        <v>1</v>
      </c>
      <c r="AE1633" s="4" t="n">
        <v>0</v>
      </c>
      <c r="AF1633" s="4" t="n">
        <v>0</v>
      </c>
      <c r="AG1633" s="4" t="n">
        <v>0</v>
      </c>
      <c r="AH1633" s="4" t="n">
        <v>0</v>
      </c>
      <c r="AI1633" s="4" t="n">
        <v>0</v>
      </c>
      <c r="AJ1633" s="4" t="n">
        <v>0</v>
      </c>
      <c r="AK1633" s="4" t="n">
        <v>1</v>
      </c>
      <c r="AL1633" s="4" t="n">
        <v>749</v>
      </c>
      <c r="AM1633" s="5" t="n">
        <v>42543</v>
      </c>
      <c r="AN1633" s="3" t="n">
        <f aca="false">MONTH(AM1633)</f>
        <v>6</v>
      </c>
      <c r="AO1633" s="3" t="str">
        <f aca="false">TEXT(AM1633,"mmmm")</f>
        <v>June</v>
      </c>
    </row>
    <row r="1634" customFormat="false" ht="12.75" hidden="true" customHeight="false" outlineLevel="0" collapsed="false">
      <c r="A1634" s="3" t="n">
        <v>1633</v>
      </c>
      <c r="B1634" s="4" t="n">
        <v>50334</v>
      </c>
      <c r="C1634" s="4" t="n">
        <v>560</v>
      </c>
      <c r="E1634" s="4" t="n">
        <v>0</v>
      </c>
      <c r="F1634" s="4" t="n">
        <v>1</v>
      </c>
      <c r="G1634" s="4" t="n">
        <v>24</v>
      </c>
      <c r="H1634" s="4" t="n">
        <v>284</v>
      </c>
      <c r="I1634" s="4" t="n">
        <v>16</v>
      </c>
      <c r="J1634" s="4" t="n">
        <v>160</v>
      </c>
      <c r="K1634" s="4" t="n">
        <v>84</v>
      </c>
      <c r="L1634" s="4" t="n">
        <v>16</v>
      </c>
      <c r="M1634" s="4" t="n">
        <v>134</v>
      </c>
      <c r="N1634" s="4" t="n">
        <v>6</v>
      </c>
      <c r="O1634" s="4" t="n">
        <v>7</v>
      </c>
      <c r="P1634" s="4" t="n">
        <v>4</v>
      </c>
      <c r="Q1634" s="4" t="n">
        <v>6</v>
      </c>
      <c r="R1634" s="4" t="n">
        <v>6</v>
      </c>
      <c r="S1634" s="4" t="n">
        <v>0</v>
      </c>
      <c r="T1634" s="4" t="n">
        <v>0</v>
      </c>
      <c r="U1634" s="4" t="n">
        <v>0</v>
      </c>
      <c r="V1634" s="4" t="n">
        <v>0</v>
      </c>
      <c r="W1634" s="4" t="n">
        <v>0</v>
      </c>
      <c r="X1634" s="4" t="n">
        <v>0</v>
      </c>
      <c r="Y1634" s="4" t="n">
        <v>0</v>
      </c>
      <c r="Z1634" s="4" t="n">
        <v>48</v>
      </c>
      <c r="AA1634" s="4" t="str">
        <f aca="false">IF(AND(Z1634 &lt; 36, Z1634&gt;23), "24-35",
IF(AND(Z1634 &lt; 51, Z1634&gt;35), "36-50",
IF(AND(Z1634 &lt; 66, Z1634&gt;50), "51-65",
IF(Z1634&gt;65, "66+", "?"))))</f>
        <v>36-50</v>
      </c>
      <c r="AB1634" s="4" t="n">
        <v>2499</v>
      </c>
      <c r="AC1634" s="4" t="n">
        <v>0</v>
      </c>
      <c r="AD1634" s="4" t="n">
        <v>0</v>
      </c>
      <c r="AE1634" s="4" t="n">
        <v>0</v>
      </c>
      <c r="AF1634" s="4" t="n">
        <v>1</v>
      </c>
      <c r="AG1634" s="4" t="n">
        <v>0</v>
      </c>
      <c r="AH1634" s="4" t="n">
        <v>1</v>
      </c>
      <c r="AI1634" s="4" t="n">
        <v>0</v>
      </c>
      <c r="AJ1634" s="4" t="n">
        <v>0</v>
      </c>
      <c r="AK1634" s="4" t="n">
        <v>0</v>
      </c>
      <c r="AL1634" s="4" t="n">
        <v>426</v>
      </c>
      <c r="AM1634" s="5" t="n">
        <v>42350</v>
      </c>
      <c r="AN1634" s="3" t="n">
        <f aca="false">MONTH(AM1634)</f>
        <v>12</v>
      </c>
      <c r="AO1634" s="3" t="str">
        <f aca="false">TEXT(AM1634,"mmmm")</f>
        <v>December</v>
      </c>
    </row>
    <row r="1635" customFormat="false" ht="12.75" hidden="false" customHeight="false" outlineLevel="0" collapsed="false">
      <c r="A1635" s="3" t="n">
        <v>1634</v>
      </c>
      <c r="B1635" s="4" t="n">
        <v>57107</v>
      </c>
      <c r="C1635" s="4" t="n">
        <v>279</v>
      </c>
      <c r="D1635" s="4" t="n">
        <f aca="false">C1635*100/B1635</f>
        <v>0.488556569247203</v>
      </c>
      <c r="E1635" s="4" t="n">
        <v>0</v>
      </c>
      <c r="F1635" s="4" t="n">
        <v>1</v>
      </c>
      <c r="G1635" s="4" t="n">
        <v>44</v>
      </c>
      <c r="H1635" s="4" t="n">
        <v>159</v>
      </c>
      <c r="I1635" s="4" t="n">
        <v>0</v>
      </c>
      <c r="J1635" s="4" t="n">
        <v>120</v>
      </c>
      <c r="K1635" s="4" t="n">
        <v>0</v>
      </c>
      <c r="L1635" s="4" t="n">
        <v>0</v>
      </c>
      <c r="M1635" s="4" t="n">
        <v>137</v>
      </c>
      <c r="N1635" s="4" t="n">
        <v>7</v>
      </c>
      <c r="O1635" s="4" t="n">
        <v>4</v>
      </c>
      <c r="P1635" s="4" t="n">
        <v>4</v>
      </c>
      <c r="Q1635" s="4" t="n">
        <v>8</v>
      </c>
      <c r="R1635" s="4" t="n">
        <v>8</v>
      </c>
      <c r="S1635" s="4" t="n">
        <v>0</v>
      </c>
      <c r="T1635" s="4" t="n">
        <v>1</v>
      </c>
      <c r="U1635" s="4" t="n">
        <v>0</v>
      </c>
      <c r="V1635" s="4" t="n">
        <v>1</v>
      </c>
      <c r="W1635" s="4" t="n">
        <v>0</v>
      </c>
      <c r="X1635" s="4" t="n">
        <v>0</v>
      </c>
      <c r="Y1635" s="4" t="n">
        <v>1</v>
      </c>
      <c r="Z1635" s="4" t="n">
        <v>52</v>
      </c>
      <c r="AA1635" s="4" t="str">
        <f aca="false">IF(AND(Z1635 &lt; 36, Z1635&gt;23), "24-35",
IF(AND(Z1635 &lt; 51, Z1635&gt;35), "36-50",
IF(AND(Z1635 &lt; 66, Z1635&gt;50), "51-65",
IF(Z1635&gt;65, "66+", "?"))))</f>
        <v>51-65</v>
      </c>
      <c r="AB1635" s="4" t="n">
        <v>2833</v>
      </c>
      <c r="AC1635" s="4" t="n">
        <v>0</v>
      </c>
      <c r="AD1635" s="4" t="n">
        <v>0</v>
      </c>
      <c r="AE1635" s="4" t="n">
        <v>1</v>
      </c>
      <c r="AF1635" s="4" t="n">
        <v>0</v>
      </c>
      <c r="AG1635" s="4" t="n">
        <v>0</v>
      </c>
      <c r="AH1635" s="4" t="n">
        <v>0</v>
      </c>
      <c r="AI1635" s="4" t="n">
        <v>1</v>
      </c>
      <c r="AJ1635" s="4" t="n">
        <v>0</v>
      </c>
      <c r="AK1635" s="4" t="n">
        <v>0</v>
      </c>
      <c r="AL1635" s="4" t="n">
        <v>142</v>
      </c>
      <c r="AM1635" s="5" t="n">
        <v>42016</v>
      </c>
      <c r="AN1635" s="3" t="n">
        <f aca="false">MONTH(AM1635)</f>
        <v>1</v>
      </c>
      <c r="AO1635" s="3" t="str">
        <f aca="false">TEXT(AM1635,"mmmm")</f>
        <v>January</v>
      </c>
    </row>
    <row r="1636" customFormat="false" ht="12.75" hidden="true" customHeight="false" outlineLevel="0" collapsed="false">
      <c r="A1636" s="3" t="n">
        <v>1635</v>
      </c>
      <c r="B1636" s="4" t="n">
        <v>50729</v>
      </c>
      <c r="C1636" s="4" t="n">
        <v>444</v>
      </c>
      <c r="E1636" s="4" t="n">
        <v>1</v>
      </c>
      <c r="F1636" s="4" t="n">
        <v>1</v>
      </c>
      <c r="G1636" s="4" t="n">
        <v>62</v>
      </c>
      <c r="H1636" s="4" t="n">
        <v>239</v>
      </c>
      <c r="I1636" s="4" t="n">
        <v>13</v>
      </c>
      <c r="J1636" s="4" t="n">
        <v>143</v>
      </c>
      <c r="K1636" s="4" t="n">
        <v>45</v>
      </c>
      <c r="L1636" s="4" t="n">
        <v>4</v>
      </c>
      <c r="M1636" s="4" t="n">
        <v>52</v>
      </c>
      <c r="N1636" s="4" t="n">
        <v>9</v>
      </c>
      <c r="O1636" s="4" t="n">
        <v>6</v>
      </c>
      <c r="P1636" s="4" t="n">
        <v>2</v>
      </c>
      <c r="Q1636" s="4" t="n">
        <v>7</v>
      </c>
      <c r="R1636" s="4" t="n">
        <v>6</v>
      </c>
      <c r="S1636" s="4" t="n">
        <v>0</v>
      </c>
      <c r="T1636" s="4" t="n">
        <v>0</v>
      </c>
      <c r="U1636" s="4" t="n">
        <v>0</v>
      </c>
      <c r="V1636" s="4" t="n">
        <v>0</v>
      </c>
      <c r="W1636" s="4" t="n">
        <v>0</v>
      </c>
      <c r="X1636" s="4" t="n">
        <v>0</v>
      </c>
      <c r="Y1636" s="4" t="n">
        <v>0</v>
      </c>
      <c r="Z1636" s="4" t="n">
        <v>62</v>
      </c>
      <c r="AA1636" s="4" t="str">
        <f aca="false">IF(AND(Z1636 &lt; 36, Z1636&gt;23), "24-35",
IF(AND(Z1636 &lt; 51, Z1636&gt;35), "36-50",
IF(AND(Z1636 &lt; 66, Z1636&gt;50), "51-65",
IF(Z1636&gt;65, "66+", "?"))))</f>
        <v>51-65</v>
      </c>
      <c r="AB1636" s="4" t="n">
        <v>2582</v>
      </c>
      <c r="AC1636" s="4" t="n">
        <v>0</v>
      </c>
      <c r="AD1636" s="4" t="n">
        <v>0</v>
      </c>
      <c r="AE1636" s="4" t="n">
        <v>1</v>
      </c>
      <c r="AF1636" s="4" t="n">
        <v>0</v>
      </c>
      <c r="AG1636" s="4" t="n">
        <v>0</v>
      </c>
      <c r="AH1636" s="4" t="n">
        <v>0</v>
      </c>
      <c r="AI1636" s="4" t="n">
        <v>0</v>
      </c>
      <c r="AJ1636" s="4" t="n">
        <v>0</v>
      </c>
      <c r="AK1636" s="4" t="n">
        <v>1</v>
      </c>
      <c r="AL1636" s="4" t="n">
        <v>392</v>
      </c>
      <c r="AM1636" s="5" t="n">
        <v>42267</v>
      </c>
      <c r="AN1636" s="3" t="n">
        <f aca="false">MONTH(AM1636)</f>
        <v>9</v>
      </c>
      <c r="AO1636" s="3" t="str">
        <f aca="false">TEXT(AM1636,"mmmm")</f>
        <v>September</v>
      </c>
    </row>
    <row r="1637" customFormat="false" ht="12.75" hidden="true" customHeight="false" outlineLevel="0" collapsed="false">
      <c r="A1637" s="3" t="n">
        <v>1636</v>
      </c>
      <c r="B1637" s="4" t="n">
        <v>34916</v>
      </c>
      <c r="C1637" s="4" t="n">
        <v>189</v>
      </c>
      <c r="E1637" s="4" t="n">
        <v>2</v>
      </c>
      <c r="F1637" s="4" t="n">
        <v>0</v>
      </c>
      <c r="G1637" s="4" t="n">
        <v>89</v>
      </c>
      <c r="H1637" s="4" t="n">
        <v>51</v>
      </c>
      <c r="I1637" s="4" t="n">
        <v>23</v>
      </c>
      <c r="J1637" s="4" t="n">
        <v>82</v>
      </c>
      <c r="K1637" s="4" t="n">
        <v>33</v>
      </c>
      <c r="L1637" s="4" t="n">
        <v>0</v>
      </c>
      <c r="M1637" s="4" t="n">
        <v>42</v>
      </c>
      <c r="N1637" s="4" t="n">
        <v>4</v>
      </c>
      <c r="O1637" s="4" t="n">
        <v>5</v>
      </c>
      <c r="P1637" s="4" t="n">
        <v>1</v>
      </c>
      <c r="Q1637" s="4" t="n">
        <v>3</v>
      </c>
      <c r="R1637" s="4" t="n">
        <v>9</v>
      </c>
      <c r="S1637" s="4" t="n">
        <v>0</v>
      </c>
      <c r="T1637" s="4" t="n">
        <v>0</v>
      </c>
      <c r="U1637" s="4" t="n">
        <v>0</v>
      </c>
      <c r="V1637" s="4" t="n">
        <v>0</v>
      </c>
      <c r="W1637" s="4" t="n">
        <v>0</v>
      </c>
      <c r="X1637" s="4" t="n">
        <v>0</v>
      </c>
      <c r="Y1637" s="4" t="n">
        <v>0</v>
      </c>
      <c r="Z1637" s="4" t="n">
        <v>52</v>
      </c>
      <c r="AA1637" s="4" t="str">
        <f aca="false">IF(AND(Z1637 &lt; 36, Z1637&gt;23), "24-35",
IF(AND(Z1637 &lt; 51, Z1637&gt;35), "36-50",
IF(AND(Z1637 &lt; 66, Z1637&gt;50), "51-65",
IF(Z1637&gt;65, "66+", "?"))))</f>
        <v>51-65</v>
      </c>
      <c r="AB1637" s="4" t="n">
        <v>2569</v>
      </c>
      <c r="AC1637" s="4" t="n">
        <v>0</v>
      </c>
      <c r="AD1637" s="4" t="n">
        <v>0</v>
      </c>
      <c r="AE1637" s="4" t="n">
        <v>0</v>
      </c>
      <c r="AF1637" s="4" t="n">
        <v>1</v>
      </c>
      <c r="AG1637" s="4" t="n">
        <v>0</v>
      </c>
      <c r="AH1637" s="4" t="n">
        <v>0</v>
      </c>
      <c r="AI1637" s="4" t="n">
        <v>1</v>
      </c>
      <c r="AJ1637" s="4" t="n">
        <v>0</v>
      </c>
      <c r="AK1637" s="4" t="n">
        <v>0</v>
      </c>
      <c r="AL1637" s="4" t="n">
        <v>147</v>
      </c>
      <c r="AM1637" s="5" t="n">
        <v>42280</v>
      </c>
      <c r="AN1637" s="3" t="n">
        <f aca="false">MONTH(AM1637)</f>
        <v>10</v>
      </c>
      <c r="AO1637" s="3" t="str">
        <f aca="false">TEXT(AM1637,"mmmm")</f>
        <v>October</v>
      </c>
    </row>
    <row r="1638" customFormat="false" ht="12.75" hidden="true" customHeight="false" outlineLevel="0" collapsed="false">
      <c r="A1638" s="3" t="n">
        <v>1637</v>
      </c>
      <c r="B1638" s="4" t="n">
        <v>64892</v>
      </c>
      <c r="C1638" s="4" t="n">
        <v>837</v>
      </c>
      <c r="E1638" s="4" t="n">
        <v>0</v>
      </c>
      <c r="F1638" s="4" t="n">
        <v>1</v>
      </c>
      <c r="G1638" s="4" t="n">
        <v>77</v>
      </c>
      <c r="H1638" s="4" t="n">
        <v>527</v>
      </c>
      <c r="I1638" s="4" t="n">
        <v>24</v>
      </c>
      <c r="J1638" s="4" t="n">
        <v>230</v>
      </c>
      <c r="K1638" s="4" t="n">
        <v>32</v>
      </c>
      <c r="L1638" s="4" t="n">
        <v>24</v>
      </c>
      <c r="M1638" s="4" t="n">
        <v>65</v>
      </c>
      <c r="N1638" s="4" t="n">
        <v>2</v>
      </c>
      <c r="O1638" s="4" t="n">
        <v>6</v>
      </c>
      <c r="P1638" s="4" t="n">
        <v>4</v>
      </c>
      <c r="Q1638" s="4" t="n">
        <v>12</v>
      </c>
      <c r="R1638" s="4" t="n">
        <v>4</v>
      </c>
      <c r="S1638" s="4" t="n">
        <v>0</v>
      </c>
      <c r="T1638" s="4" t="n">
        <v>0</v>
      </c>
      <c r="U1638" s="4" t="n">
        <v>0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44</v>
      </c>
      <c r="AA1638" s="4" t="str">
        <f aca="false">IF(AND(Z1638 &lt; 36, Z1638&gt;23), "24-35",
IF(AND(Z1638 &lt; 51, Z1638&gt;35), "36-50",
IF(AND(Z1638 &lt; 66, Z1638&gt;50), "51-65",
IF(Z1638&gt;65, "66+", "?"))))</f>
        <v>36-50</v>
      </c>
      <c r="AB1638" s="4" t="n">
        <v>2190</v>
      </c>
      <c r="AC1638" s="4" t="n">
        <v>1</v>
      </c>
      <c r="AD1638" s="4" t="n">
        <v>0</v>
      </c>
      <c r="AE1638" s="4" t="n">
        <v>0</v>
      </c>
      <c r="AF1638" s="4" t="n">
        <v>0</v>
      </c>
      <c r="AG1638" s="4" t="n">
        <v>0</v>
      </c>
      <c r="AH1638" s="4" t="n">
        <v>0</v>
      </c>
      <c r="AI1638" s="4" t="n">
        <v>1</v>
      </c>
      <c r="AJ1638" s="4" t="n">
        <v>0</v>
      </c>
      <c r="AK1638" s="4" t="n">
        <v>0</v>
      </c>
      <c r="AL1638" s="4" t="n">
        <v>772</v>
      </c>
      <c r="AM1638" s="5" t="n">
        <v>42659</v>
      </c>
      <c r="AN1638" s="3" t="n">
        <f aca="false">MONTH(AM1638)</f>
        <v>10</v>
      </c>
      <c r="AO1638" s="3" t="str">
        <f aca="false">TEXT(AM1638,"mmmm")</f>
        <v>October</v>
      </c>
    </row>
    <row r="1639" customFormat="false" ht="12.75" hidden="true" customHeight="false" outlineLevel="0" collapsed="false">
      <c r="A1639" s="3" t="n">
        <v>1638</v>
      </c>
      <c r="B1639" s="4" t="n">
        <v>43602</v>
      </c>
      <c r="C1639" s="4" t="n">
        <v>49</v>
      </c>
      <c r="E1639" s="4" t="n">
        <v>1</v>
      </c>
      <c r="F1639" s="4" t="n">
        <v>1</v>
      </c>
      <c r="G1639" s="4" t="n">
        <v>45</v>
      </c>
      <c r="H1639" s="4" t="n">
        <v>19</v>
      </c>
      <c r="I1639" s="4" t="n">
        <v>5</v>
      </c>
      <c r="J1639" s="4" t="n">
        <v>12</v>
      </c>
      <c r="K1639" s="4" t="n">
        <v>10</v>
      </c>
      <c r="L1639" s="4" t="n">
        <v>3</v>
      </c>
      <c r="M1639" s="4" t="n">
        <v>19</v>
      </c>
      <c r="N1639" s="4" t="n">
        <v>3</v>
      </c>
      <c r="O1639" s="4" t="n">
        <v>3</v>
      </c>
      <c r="P1639" s="4" t="n">
        <v>1</v>
      </c>
      <c r="Q1639" s="4" t="n">
        <v>2</v>
      </c>
      <c r="R1639" s="4" t="n">
        <v>6</v>
      </c>
      <c r="S1639" s="4" t="n">
        <v>0</v>
      </c>
      <c r="T1639" s="4" t="n">
        <v>0</v>
      </c>
      <c r="U1639" s="4" t="n">
        <v>0</v>
      </c>
      <c r="V1639" s="4" t="n">
        <v>0</v>
      </c>
      <c r="W1639" s="4" t="n">
        <v>0</v>
      </c>
      <c r="X1639" s="4" t="n">
        <v>0</v>
      </c>
      <c r="Y1639" s="4" t="n">
        <v>0</v>
      </c>
      <c r="Z1639" s="4" t="n">
        <v>54</v>
      </c>
      <c r="AA1639" s="4" t="str">
        <f aca="false">IF(AND(Z1639 &lt; 36, Z1639&gt;23), "24-35",
IF(AND(Z1639 &lt; 51, Z1639&gt;35), "36-50",
IF(AND(Z1639 &lt; 66, Z1639&gt;50), "51-65",
IF(Z1639&gt;65, "66+", "?"))))</f>
        <v>51-65</v>
      </c>
      <c r="AB1639" s="4" t="n">
        <v>2329</v>
      </c>
      <c r="AC1639" s="4" t="n">
        <v>0</v>
      </c>
      <c r="AD1639" s="4" t="n">
        <v>0</v>
      </c>
      <c r="AE1639" s="4" t="n">
        <v>1</v>
      </c>
      <c r="AF1639" s="4" t="n">
        <v>0</v>
      </c>
      <c r="AG1639" s="4" t="n">
        <v>0</v>
      </c>
      <c r="AH1639" s="4" t="n">
        <v>0</v>
      </c>
      <c r="AI1639" s="4" t="n">
        <v>1</v>
      </c>
      <c r="AJ1639" s="4" t="n">
        <v>0</v>
      </c>
      <c r="AK1639" s="4" t="n">
        <v>0</v>
      </c>
      <c r="AL1639" s="4" t="n">
        <v>30</v>
      </c>
      <c r="AM1639" s="5" t="n">
        <v>42520</v>
      </c>
      <c r="AN1639" s="3" t="n">
        <f aca="false">MONTH(AM1639)</f>
        <v>5</v>
      </c>
      <c r="AO1639" s="3" t="str">
        <f aca="false">TEXT(AM1639,"mmmm")</f>
        <v>May</v>
      </c>
    </row>
    <row r="1640" customFormat="false" ht="12.75" hidden="true" customHeight="false" outlineLevel="0" collapsed="false">
      <c r="A1640" s="3" t="n">
        <v>1639</v>
      </c>
      <c r="B1640" s="4" t="n">
        <v>33996</v>
      </c>
      <c r="C1640" s="4" t="n">
        <v>65</v>
      </c>
      <c r="E1640" s="4" t="n">
        <v>0</v>
      </c>
      <c r="F1640" s="4" t="n">
        <v>0</v>
      </c>
      <c r="G1640" s="4" t="n">
        <v>46</v>
      </c>
      <c r="H1640" s="4" t="n">
        <v>40</v>
      </c>
      <c r="I1640" s="4" t="n">
        <v>2</v>
      </c>
      <c r="J1640" s="4" t="n">
        <v>15</v>
      </c>
      <c r="K1640" s="4" t="n">
        <v>8</v>
      </c>
      <c r="L1640" s="4" t="n">
        <v>0</v>
      </c>
      <c r="M1640" s="4" t="n">
        <v>6</v>
      </c>
      <c r="N1640" s="4" t="n">
        <v>1</v>
      </c>
      <c r="O1640" s="4" t="n">
        <v>1</v>
      </c>
      <c r="P1640" s="4" t="n">
        <v>1</v>
      </c>
      <c r="Q1640" s="4" t="n">
        <v>3</v>
      </c>
      <c r="R1640" s="4" t="n">
        <v>4</v>
      </c>
      <c r="S1640" s="4" t="n">
        <v>0</v>
      </c>
      <c r="T1640" s="4" t="n">
        <v>0</v>
      </c>
      <c r="U1640" s="4" t="n">
        <v>0</v>
      </c>
      <c r="V1640" s="4" t="n">
        <v>0</v>
      </c>
      <c r="W1640" s="4" t="n">
        <v>0</v>
      </c>
      <c r="X1640" s="4" t="n">
        <v>0</v>
      </c>
      <c r="Y1640" s="4" t="n">
        <v>0</v>
      </c>
      <c r="Z1640" s="4" t="n">
        <v>31</v>
      </c>
      <c r="AA1640" s="4" t="str">
        <f aca="false">IF(AND(Z1640 &lt; 36, Z1640&gt;23), "24-35",
IF(AND(Z1640 &lt; 51, Z1640&gt;35), "36-50",
IF(AND(Z1640 &lt; 66, Z1640&gt;50), "51-65",
IF(Z1640&gt;65, "66+", "?"))))</f>
        <v>24-35</v>
      </c>
      <c r="AB1640" s="4" t="n">
        <v>2450</v>
      </c>
      <c r="AC1640" s="4" t="n">
        <v>0</v>
      </c>
      <c r="AD1640" s="4" t="n">
        <v>0</v>
      </c>
      <c r="AE1640" s="4" t="n">
        <v>1</v>
      </c>
      <c r="AF1640" s="4" t="n">
        <v>0</v>
      </c>
      <c r="AG1640" s="4" t="n">
        <v>0</v>
      </c>
      <c r="AH1640" s="4" t="n">
        <v>0</v>
      </c>
      <c r="AI1640" s="4" t="n">
        <v>0</v>
      </c>
      <c r="AJ1640" s="4" t="n">
        <v>0</v>
      </c>
      <c r="AK1640" s="4" t="n">
        <v>1</v>
      </c>
      <c r="AL1640" s="4" t="n">
        <v>59</v>
      </c>
      <c r="AM1640" s="5" t="n">
        <v>42399</v>
      </c>
      <c r="AN1640" s="3" t="n">
        <f aca="false">MONTH(AM1640)</f>
        <v>1</v>
      </c>
      <c r="AO1640" s="3" t="str">
        <f aca="false">TEXT(AM1640,"mmmm")</f>
        <v>January</v>
      </c>
    </row>
    <row r="1641" customFormat="false" ht="12.75" hidden="true" customHeight="false" outlineLevel="0" collapsed="false">
      <c r="A1641" s="3" t="n">
        <v>1640</v>
      </c>
      <c r="B1641" s="4" t="n">
        <v>41473</v>
      </c>
      <c r="C1641" s="4" t="n">
        <v>67</v>
      </c>
      <c r="E1641" s="4" t="n">
        <v>1</v>
      </c>
      <c r="F1641" s="4" t="n">
        <v>0</v>
      </c>
      <c r="G1641" s="4" t="n">
        <v>80</v>
      </c>
      <c r="H1641" s="4" t="n">
        <v>21</v>
      </c>
      <c r="I1641" s="4" t="n">
        <v>8</v>
      </c>
      <c r="J1641" s="4" t="n">
        <v>20</v>
      </c>
      <c r="K1641" s="4" t="n">
        <v>15</v>
      </c>
      <c r="L1641" s="4" t="n">
        <v>3</v>
      </c>
      <c r="M1641" s="4" t="n">
        <v>9</v>
      </c>
      <c r="N1641" s="4" t="n">
        <v>1</v>
      </c>
      <c r="O1641" s="4" t="n">
        <v>2</v>
      </c>
      <c r="P1641" s="4" t="n">
        <v>0</v>
      </c>
      <c r="Q1641" s="4" t="n">
        <v>3</v>
      </c>
      <c r="R1641" s="4" t="n">
        <v>7</v>
      </c>
      <c r="S1641" s="4" t="n">
        <v>0</v>
      </c>
      <c r="T1641" s="4" t="n">
        <v>0</v>
      </c>
      <c r="U1641" s="4" t="n">
        <v>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35</v>
      </c>
      <c r="AA1641" s="4" t="str">
        <f aca="false">IF(AND(Z1641 &lt; 36, Z1641&gt;23), "24-35",
IF(AND(Z1641 &lt; 51, Z1641&gt;35), "36-50",
IF(AND(Z1641 &lt; 66, Z1641&gt;50), "51-65",
IF(Z1641&gt;65, "66+", "?"))))</f>
        <v>24-35</v>
      </c>
      <c r="AB1641" s="4" t="n">
        <v>2534</v>
      </c>
      <c r="AC1641" s="4" t="n">
        <v>0</v>
      </c>
      <c r="AD1641" s="4" t="n">
        <v>0</v>
      </c>
      <c r="AE1641" s="4" t="n">
        <v>1</v>
      </c>
      <c r="AF1641" s="4" t="n">
        <v>0</v>
      </c>
      <c r="AG1641" s="4" t="n">
        <v>0</v>
      </c>
      <c r="AH1641" s="4" t="n">
        <v>1</v>
      </c>
      <c r="AI1641" s="4" t="n">
        <v>0</v>
      </c>
      <c r="AJ1641" s="4" t="n">
        <v>0</v>
      </c>
      <c r="AK1641" s="4" t="n">
        <v>0</v>
      </c>
      <c r="AL1641" s="4" t="n">
        <v>58</v>
      </c>
      <c r="AM1641" s="5" t="n">
        <v>42315</v>
      </c>
      <c r="AN1641" s="3" t="n">
        <f aca="false">MONTH(AM1641)</f>
        <v>11</v>
      </c>
      <c r="AO1641" s="3" t="str">
        <f aca="false">TEXT(AM1641,"mmmm")</f>
        <v>November</v>
      </c>
    </row>
    <row r="1642" customFormat="false" ht="12.75" hidden="true" customHeight="false" outlineLevel="0" collapsed="false">
      <c r="A1642" s="3" t="n">
        <v>1641</v>
      </c>
      <c r="B1642" s="4" t="n">
        <v>63246</v>
      </c>
      <c r="C1642" s="4" t="n">
        <v>765</v>
      </c>
      <c r="E1642" s="4" t="n">
        <v>0</v>
      </c>
      <c r="F1642" s="4" t="n">
        <v>2</v>
      </c>
      <c r="G1642" s="4" t="n">
        <v>60</v>
      </c>
      <c r="H1642" s="4" t="n">
        <v>593</v>
      </c>
      <c r="I1642" s="4" t="n">
        <v>30</v>
      </c>
      <c r="J1642" s="4" t="n">
        <v>91</v>
      </c>
      <c r="K1642" s="4" t="n">
        <v>29</v>
      </c>
      <c r="L1642" s="4" t="n">
        <v>22</v>
      </c>
      <c r="M1642" s="4" t="n">
        <v>7</v>
      </c>
      <c r="N1642" s="4" t="n">
        <v>1</v>
      </c>
      <c r="O1642" s="4" t="n">
        <v>6</v>
      </c>
      <c r="P1642" s="4" t="n">
        <v>3</v>
      </c>
      <c r="Q1642" s="4" t="n">
        <v>12</v>
      </c>
      <c r="R1642" s="4" t="n">
        <v>4</v>
      </c>
      <c r="S1642" s="4" t="n">
        <v>0</v>
      </c>
      <c r="T1642" s="4" t="n">
        <v>0</v>
      </c>
      <c r="U1642" s="4" t="n">
        <v>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53</v>
      </c>
      <c r="AA1642" s="4" t="str">
        <f aca="false">IF(AND(Z1642 &lt; 36, Z1642&gt;23), "24-35",
IF(AND(Z1642 &lt; 51, Z1642&gt;35), "36-50",
IF(AND(Z1642 &lt; 66, Z1642&gt;50), "51-65",
IF(Z1642&gt;65, "66+", "?"))))</f>
        <v>51-65</v>
      </c>
      <c r="AB1642" s="4" t="n">
        <v>2472</v>
      </c>
      <c r="AC1642" s="4" t="n">
        <v>0</v>
      </c>
      <c r="AD1642" s="4" t="n">
        <v>1</v>
      </c>
      <c r="AE1642" s="4" t="n">
        <v>0</v>
      </c>
      <c r="AF1642" s="4" t="n">
        <v>0</v>
      </c>
      <c r="AG1642" s="4" t="n">
        <v>0</v>
      </c>
      <c r="AH1642" s="4" t="n">
        <v>0</v>
      </c>
      <c r="AI1642" s="4" t="n">
        <v>0</v>
      </c>
      <c r="AJ1642" s="4" t="n">
        <v>0</v>
      </c>
      <c r="AK1642" s="4" t="n">
        <v>1</v>
      </c>
      <c r="AL1642" s="4" t="n">
        <v>758</v>
      </c>
      <c r="AM1642" s="5" t="n">
        <v>42377</v>
      </c>
      <c r="AN1642" s="3" t="n">
        <f aca="false">MONTH(AM1642)</f>
        <v>1</v>
      </c>
      <c r="AO1642" s="3" t="str">
        <f aca="false">TEXT(AM1642,"mmmm")</f>
        <v>January</v>
      </c>
    </row>
    <row r="1643" customFormat="false" ht="12.75" hidden="true" customHeight="false" outlineLevel="0" collapsed="false">
      <c r="A1643" s="3" t="n">
        <v>1642</v>
      </c>
      <c r="B1643" s="4" t="n">
        <v>36732</v>
      </c>
      <c r="C1643" s="4" t="n">
        <v>40</v>
      </c>
      <c r="E1643" s="4" t="n">
        <v>1</v>
      </c>
      <c r="F1643" s="4" t="n">
        <v>1</v>
      </c>
      <c r="G1643" s="4" t="n">
        <v>71</v>
      </c>
      <c r="H1643" s="4" t="n">
        <v>21</v>
      </c>
      <c r="I1643" s="4" t="n">
        <v>5</v>
      </c>
      <c r="J1643" s="4" t="n">
        <v>3</v>
      </c>
      <c r="K1643" s="4" t="n">
        <v>10</v>
      </c>
      <c r="L1643" s="4" t="n">
        <v>1</v>
      </c>
      <c r="M1643" s="4" t="n">
        <v>7</v>
      </c>
      <c r="N1643" s="4" t="n">
        <v>3</v>
      </c>
      <c r="O1643" s="4" t="n">
        <v>1</v>
      </c>
      <c r="P1643" s="4" t="n">
        <v>1</v>
      </c>
      <c r="Q1643" s="4" t="n">
        <v>4</v>
      </c>
      <c r="R1643" s="4" t="n">
        <v>2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61</v>
      </c>
      <c r="AA1643" s="4" t="str">
        <f aca="false">IF(AND(Z1643 &lt; 36, Z1643&gt;23), "24-35",
IF(AND(Z1643 &lt; 51, Z1643&gt;35), "36-50",
IF(AND(Z1643 &lt; 66, Z1643&gt;50), "51-65",
IF(Z1643&gt;65, "66+", "?"))))</f>
        <v>51-65</v>
      </c>
      <c r="AB1643" s="4" t="n">
        <v>2341</v>
      </c>
      <c r="AC1643" s="4" t="n">
        <v>0</v>
      </c>
      <c r="AD1643" s="4" t="n">
        <v>1</v>
      </c>
      <c r="AE1643" s="4" t="n">
        <v>0</v>
      </c>
      <c r="AF1643" s="4" t="n">
        <v>0</v>
      </c>
      <c r="AG1643" s="4" t="n">
        <v>0</v>
      </c>
      <c r="AH1643" s="4" t="n">
        <v>0</v>
      </c>
      <c r="AI1643" s="4" t="n">
        <v>0</v>
      </c>
      <c r="AJ1643" s="4" t="n">
        <v>0</v>
      </c>
      <c r="AK1643" s="4" t="n">
        <v>1</v>
      </c>
      <c r="AL1643" s="4" t="n">
        <v>33</v>
      </c>
      <c r="AM1643" s="5" t="n">
        <v>42508</v>
      </c>
      <c r="AN1643" s="3" t="n">
        <f aca="false">MONTH(AM1643)</f>
        <v>5</v>
      </c>
      <c r="AO1643" s="3" t="str">
        <f aca="false">TEXT(AM1643,"mmmm")</f>
        <v>May</v>
      </c>
    </row>
    <row r="1644" customFormat="false" ht="12.75" hidden="true" customHeight="false" outlineLevel="0" collapsed="false">
      <c r="A1644" s="3" t="n">
        <v>1643</v>
      </c>
      <c r="B1644" s="4" t="n">
        <v>69084</v>
      </c>
      <c r="C1644" s="4" t="n">
        <v>1556</v>
      </c>
      <c r="E1644" s="4" t="n">
        <v>1</v>
      </c>
      <c r="F1644" s="4" t="n">
        <v>0</v>
      </c>
      <c r="G1644" s="4" t="n">
        <v>43</v>
      </c>
      <c r="H1644" s="4" t="n">
        <v>1181</v>
      </c>
      <c r="I1644" s="4" t="n">
        <v>107</v>
      </c>
      <c r="J1644" s="4" t="n">
        <v>199</v>
      </c>
      <c r="K1644" s="4" t="n">
        <v>39</v>
      </c>
      <c r="L1644" s="4" t="n">
        <v>30</v>
      </c>
      <c r="M1644" s="4" t="n">
        <v>30</v>
      </c>
      <c r="N1644" s="4" t="n">
        <v>2</v>
      </c>
      <c r="O1644" s="4" t="n">
        <v>7</v>
      </c>
      <c r="P1644" s="4" t="n">
        <v>3</v>
      </c>
      <c r="Q1644" s="4" t="n">
        <v>13</v>
      </c>
      <c r="R1644" s="4" t="n">
        <v>8</v>
      </c>
      <c r="S1644" s="4" t="n">
        <v>0</v>
      </c>
      <c r="T1644" s="4" t="n">
        <v>0</v>
      </c>
      <c r="U1644" s="4" t="n">
        <v>0</v>
      </c>
      <c r="V1644" s="4" t="n">
        <v>0</v>
      </c>
      <c r="W1644" s="4" t="n">
        <v>0</v>
      </c>
      <c r="X1644" s="4" t="n">
        <v>0</v>
      </c>
      <c r="Y1644" s="4" t="n">
        <v>0</v>
      </c>
      <c r="Z1644" s="4" t="n">
        <v>50</v>
      </c>
      <c r="AA1644" s="4" t="str">
        <f aca="false">IF(AND(Z1644 &lt; 36, Z1644&gt;23), "24-35",
IF(AND(Z1644 &lt; 51, Z1644&gt;35), "36-50",
IF(AND(Z1644 &lt; 66, Z1644&gt;50), "51-65",
IF(Z1644&gt;65, "66+", "?"))))</f>
        <v>36-50</v>
      </c>
      <c r="AB1644" s="4" t="n">
        <v>2381</v>
      </c>
      <c r="AC1644" s="4" t="n">
        <v>0</v>
      </c>
      <c r="AD1644" s="4" t="n">
        <v>1</v>
      </c>
      <c r="AE1644" s="4" t="n">
        <v>0</v>
      </c>
      <c r="AF1644" s="4" t="n">
        <v>0</v>
      </c>
      <c r="AG1644" s="4" t="n">
        <v>0</v>
      </c>
      <c r="AH1644" s="4" t="n">
        <v>0</v>
      </c>
      <c r="AI1644" s="4" t="n">
        <v>0</v>
      </c>
      <c r="AJ1644" s="4" t="n">
        <v>0</v>
      </c>
      <c r="AK1644" s="4" t="n">
        <v>1</v>
      </c>
      <c r="AL1644" s="4" t="n">
        <v>1526</v>
      </c>
      <c r="AM1644" s="5" t="n">
        <v>42468</v>
      </c>
      <c r="AN1644" s="3" t="n">
        <f aca="false">MONTH(AM1644)</f>
        <v>4</v>
      </c>
      <c r="AO1644" s="3" t="str">
        <f aca="false">TEXT(AM1644,"mmmm")</f>
        <v>April</v>
      </c>
    </row>
    <row r="1645" customFormat="false" ht="12.75" hidden="false" customHeight="false" outlineLevel="0" collapsed="false">
      <c r="A1645" s="3" t="n">
        <v>1644</v>
      </c>
      <c r="B1645" s="4" t="n">
        <v>36262</v>
      </c>
      <c r="C1645" s="4" t="n">
        <v>273</v>
      </c>
      <c r="D1645" s="4" t="n">
        <f aca="false">C1645*100/B1645</f>
        <v>0.752854227566047</v>
      </c>
      <c r="E1645" s="4" t="n">
        <v>0</v>
      </c>
      <c r="F1645" s="4" t="n">
        <v>0</v>
      </c>
      <c r="G1645" s="4" t="n">
        <v>24</v>
      </c>
      <c r="H1645" s="4" t="n">
        <v>88</v>
      </c>
      <c r="I1645" s="4" t="n">
        <v>39</v>
      </c>
      <c r="J1645" s="4" t="n">
        <v>54</v>
      </c>
      <c r="K1645" s="4" t="n">
        <v>64</v>
      </c>
      <c r="L1645" s="4" t="n">
        <v>28</v>
      </c>
      <c r="M1645" s="4" t="n">
        <v>153</v>
      </c>
      <c r="N1645" s="4" t="n">
        <v>1</v>
      </c>
      <c r="O1645" s="4" t="n">
        <v>3</v>
      </c>
      <c r="P1645" s="4" t="n">
        <v>5</v>
      </c>
      <c r="Q1645" s="4" t="n">
        <v>3</v>
      </c>
      <c r="R1645" s="4" t="n">
        <v>6</v>
      </c>
      <c r="S1645" s="4" t="n">
        <v>0</v>
      </c>
      <c r="T1645" s="4" t="n">
        <v>0</v>
      </c>
      <c r="U1645" s="4" t="n">
        <v>1</v>
      </c>
      <c r="V1645" s="4" t="n">
        <v>0</v>
      </c>
      <c r="W1645" s="4" t="n">
        <v>0</v>
      </c>
      <c r="X1645" s="4" t="n">
        <v>0</v>
      </c>
      <c r="Y1645" s="4" t="n">
        <v>1</v>
      </c>
      <c r="Z1645" s="4" t="n">
        <v>37</v>
      </c>
      <c r="AA1645" s="4" t="str">
        <f aca="false">IF(AND(Z1645 &lt; 36, Z1645&gt;23), "24-35",
IF(AND(Z1645 &lt; 51, Z1645&gt;35), "36-50",
IF(AND(Z1645 &lt; 66, Z1645&gt;50), "51-65",
IF(Z1645&gt;65, "66+", "?"))))</f>
        <v>36-50</v>
      </c>
      <c r="AB1645" s="4" t="n">
        <v>2441</v>
      </c>
      <c r="AC1645" s="4" t="n">
        <v>0</v>
      </c>
      <c r="AD1645" s="4" t="n">
        <v>1</v>
      </c>
      <c r="AE1645" s="4" t="n">
        <v>0</v>
      </c>
      <c r="AF1645" s="4" t="n">
        <v>0</v>
      </c>
      <c r="AG1645" s="4" t="n">
        <v>0</v>
      </c>
      <c r="AH1645" s="4" t="n">
        <v>0</v>
      </c>
      <c r="AI1645" s="4" t="n">
        <v>0</v>
      </c>
      <c r="AJ1645" s="4" t="n">
        <v>1</v>
      </c>
      <c r="AK1645" s="4" t="n">
        <v>0</v>
      </c>
      <c r="AL1645" s="4" t="n">
        <v>120</v>
      </c>
      <c r="AM1645" s="5" t="n">
        <v>42408</v>
      </c>
      <c r="AN1645" s="3" t="n">
        <f aca="false">MONTH(AM1645)</f>
        <v>2</v>
      </c>
      <c r="AO1645" s="3" t="str">
        <f aca="false">TEXT(AM1645,"mmmm")</f>
        <v>February</v>
      </c>
    </row>
    <row r="1646" customFormat="false" ht="12.75" hidden="false" customHeight="false" outlineLevel="0" collapsed="false">
      <c r="A1646" s="3" t="n">
        <v>1645</v>
      </c>
      <c r="B1646" s="4" t="n">
        <v>36864</v>
      </c>
      <c r="C1646" s="4" t="n">
        <v>265</v>
      </c>
      <c r="D1646" s="4" t="n">
        <f aca="false">C1646*100/B1646</f>
        <v>0.718858506944444</v>
      </c>
      <c r="E1646" s="4" t="n">
        <v>0</v>
      </c>
      <c r="F1646" s="4" t="n">
        <v>1</v>
      </c>
      <c r="G1646" s="4" t="n">
        <v>53</v>
      </c>
      <c r="H1646" s="4" t="n">
        <v>204</v>
      </c>
      <c r="I1646" s="4" t="n">
        <v>5</v>
      </c>
      <c r="J1646" s="4" t="n">
        <v>39</v>
      </c>
      <c r="K1646" s="4" t="n">
        <v>17</v>
      </c>
      <c r="L1646" s="4" t="n">
        <v>0</v>
      </c>
      <c r="M1646" s="4" t="n">
        <v>89</v>
      </c>
      <c r="N1646" s="4" t="n">
        <v>3</v>
      </c>
      <c r="O1646" s="4" t="n">
        <v>5</v>
      </c>
      <c r="P1646" s="4" t="n">
        <v>2</v>
      </c>
      <c r="Q1646" s="4" t="n">
        <v>4</v>
      </c>
      <c r="R1646" s="4" t="n">
        <v>8</v>
      </c>
      <c r="S1646" s="4" t="n">
        <v>0</v>
      </c>
      <c r="T1646" s="4" t="n">
        <v>0</v>
      </c>
      <c r="U1646" s="4" t="n">
        <v>0</v>
      </c>
      <c r="V1646" s="4" t="n">
        <v>0</v>
      </c>
      <c r="W1646" s="4" t="n">
        <v>0</v>
      </c>
      <c r="X1646" s="4" t="n">
        <v>0</v>
      </c>
      <c r="Y1646" s="4" t="n">
        <v>1</v>
      </c>
      <c r="Z1646" s="4" t="n">
        <v>63</v>
      </c>
      <c r="AA1646" s="4" t="str">
        <f aca="false">IF(AND(Z1646 &lt; 36, Z1646&gt;23), "24-35",
IF(AND(Z1646 &lt; 51, Z1646&gt;35), "36-50",
IF(AND(Z1646 &lt; 66, Z1646&gt;50), "51-65",
IF(Z1646&gt;65, "66+", "?"))))</f>
        <v>51-65</v>
      </c>
      <c r="AB1646" s="4" t="n">
        <v>2844</v>
      </c>
      <c r="AC1646" s="4" t="n">
        <v>0</v>
      </c>
      <c r="AD1646" s="4" t="n">
        <v>0</v>
      </c>
      <c r="AE1646" s="4" t="n">
        <v>1</v>
      </c>
      <c r="AF1646" s="4" t="n">
        <v>0</v>
      </c>
      <c r="AG1646" s="4" t="n">
        <v>0</v>
      </c>
      <c r="AH1646" s="4" t="n">
        <v>0</v>
      </c>
      <c r="AI1646" s="4" t="n">
        <v>1</v>
      </c>
      <c r="AJ1646" s="4" t="n">
        <v>0</v>
      </c>
      <c r="AK1646" s="4" t="n">
        <v>0</v>
      </c>
      <c r="AL1646" s="4" t="n">
        <v>176</v>
      </c>
      <c r="AM1646" s="5" t="n">
        <v>42005</v>
      </c>
      <c r="AN1646" s="3" t="n">
        <f aca="false">MONTH(AM1646)</f>
        <v>1</v>
      </c>
      <c r="AO1646" s="3" t="str">
        <f aca="false">TEXT(AM1646,"mmmm")</f>
        <v>January</v>
      </c>
    </row>
    <row r="1647" customFormat="false" ht="12.75" hidden="true" customHeight="false" outlineLevel="0" collapsed="false">
      <c r="A1647" s="3" t="n">
        <v>1646</v>
      </c>
      <c r="B1647" s="4" t="n">
        <v>86610</v>
      </c>
      <c r="C1647" s="4" t="n">
        <v>1550</v>
      </c>
      <c r="E1647" s="4" t="n">
        <v>0</v>
      </c>
      <c r="F1647" s="4" t="n">
        <v>0</v>
      </c>
      <c r="G1647" s="4" t="n">
        <v>66</v>
      </c>
      <c r="H1647" s="4" t="n">
        <v>446</v>
      </c>
      <c r="I1647" s="4" t="n">
        <v>107</v>
      </c>
      <c r="J1647" s="4" t="n">
        <v>768</v>
      </c>
      <c r="K1647" s="4" t="n">
        <v>33</v>
      </c>
      <c r="L1647" s="4" t="n">
        <v>196</v>
      </c>
      <c r="M1647" s="4" t="n">
        <v>53</v>
      </c>
      <c r="N1647" s="4" t="n">
        <v>1</v>
      </c>
      <c r="O1647" s="4" t="n">
        <v>5</v>
      </c>
      <c r="P1647" s="4" t="n">
        <v>6</v>
      </c>
      <c r="Q1647" s="4" t="n">
        <v>6</v>
      </c>
      <c r="R1647" s="4" t="n">
        <v>2</v>
      </c>
      <c r="S1647" s="4" t="n">
        <v>0</v>
      </c>
      <c r="T1647" s="4" t="n">
        <v>0</v>
      </c>
      <c r="U1647" s="4" t="n">
        <v>0</v>
      </c>
      <c r="V1647" s="4" t="n">
        <v>0</v>
      </c>
      <c r="W1647" s="4" t="n">
        <v>0</v>
      </c>
      <c r="X1647" s="4" t="n">
        <v>0</v>
      </c>
      <c r="Y1647" s="4" t="n">
        <v>0</v>
      </c>
      <c r="Z1647" s="4" t="n">
        <v>69</v>
      </c>
      <c r="AA1647" s="4" t="str">
        <f aca="false">IF(AND(Z1647 &lt; 36, Z1647&gt;23), "24-35",
IF(AND(Z1647 &lt; 51, Z1647&gt;35), "36-50",
IF(AND(Z1647 &lt; 66, Z1647&gt;50), "51-65",
IF(Z1647&gt;65, "66+", "?"))))</f>
        <v>66+</v>
      </c>
      <c r="AB1647" s="4" t="n">
        <v>2456</v>
      </c>
      <c r="AC1647" s="4" t="n">
        <v>0</v>
      </c>
      <c r="AD1647" s="4" t="n">
        <v>0</v>
      </c>
      <c r="AE1647" s="4" t="n">
        <v>0</v>
      </c>
      <c r="AF1647" s="4" t="n">
        <v>1</v>
      </c>
      <c r="AG1647" s="4" t="n">
        <v>0</v>
      </c>
      <c r="AH1647" s="4" t="n">
        <v>0</v>
      </c>
      <c r="AI1647" s="4" t="n">
        <v>1</v>
      </c>
      <c r="AJ1647" s="4" t="n">
        <v>0</v>
      </c>
      <c r="AK1647" s="4" t="n">
        <v>0</v>
      </c>
      <c r="AL1647" s="4" t="n">
        <v>1497</v>
      </c>
      <c r="AM1647" s="5" t="n">
        <v>42393</v>
      </c>
      <c r="AN1647" s="3" t="n">
        <f aca="false">MONTH(AM1647)</f>
        <v>1</v>
      </c>
      <c r="AO1647" s="3" t="str">
        <f aca="false">TEXT(AM1647,"mmmm")</f>
        <v>January</v>
      </c>
    </row>
    <row r="1648" customFormat="false" ht="12.75" hidden="false" customHeight="false" outlineLevel="0" collapsed="false">
      <c r="A1648" s="3" t="n">
        <v>1647</v>
      </c>
      <c r="B1648" s="4" t="n">
        <v>39660</v>
      </c>
      <c r="C1648" s="4" t="n">
        <v>263</v>
      </c>
      <c r="D1648" s="4" t="n">
        <f aca="false">C1648*100/B1648</f>
        <v>0.663136661623802</v>
      </c>
      <c r="E1648" s="4" t="n">
        <v>1</v>
      </c>
      <c r="F1648" s="4" t="n">
        <v>0</v>
      </c>
      <c r="G1648" s="4" t="n">
        <v>36</v>
      </c>
      <c r="H1648" s="4" t="n">
        <v>139</v>
      </c>
      <c r="I1648" s="4" t="n">
        <v>13</v>
      </c>
      <c r="J1648" s="4" t="n">
        <v>78</v>
      </c>
      <c r="K1648" s="4" t="n">
        <v>20</v>
      </c>
      <c r="L1648" s="4" t="n">
        <v>13</v>
      </c>
      <c r="M1648" s="4" t="n">
        <v>36</v>
      </c>
      <c r="N1648" s="4" t="n">
        <v>3</v>
      </c>
      <c r="O1648" s="4" t="n">
        <v>7</v>
      </c>
      <c r="P1648" s="4" t="n">
        <v>1</v>
      </c>
      <c r="Q1648" s="4" t="n">
        <v>3</v>
      </c>
      <c r="R1648" s="4" t="n">
        <v>9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1</v>
      </c>
      <c r="Z1648" s="4" t="n">
        <v>38</v>
      </c>
      <c r="AA1648" s="4" t="str">
        <f aca="false">IF(AND(Z1648 &lt; 36, Z1648&gt;23), "24-35",
IF(AND(Z1648 &lt; 51, Z1648&gt;35), "36-50",
IF(AND(Z1648 &lt; 66, Z1648&gt;50), "51-65",
IF(Z1648&gt;65, "66+", "?"))))</f>
        <v>36-50</v>
      </c>
      <c r="AB1648" s="4" t="n">
        <v>2849</v>
      </c>
      <c r="AC1648" s="4" t="n">
        <v>0</v>
      </c>
      <c r="AD1648" s="4" t="n">
        <v>0</v>
      </c>
      <c r="AE1648" s="4" t="n">
        <v>1</v>
      </c>
      <c r="AF1648" s="4" t="n">
        <v>0</v>
      </c>
      <c r="AG1648" s="4" t="n">
        <v>0</v>
      </c>
      <c r="AH1648" s="4" t="n">
        <v>0</v>
      </c>
      <c r="AI1648" s="4" t="n">
        <v>1</v>
      </c>
      <c r="AJ1648" s="4" t="n">
        <v>0</v>
      </c>
      <c r="AK1648" s="4" t="n">
        <v>0</v>
      </c>
      <c r="AL1648" s="4" t="n">
        <v>227</v>
      </c>
      <c r="AM1648" s="5" t="n">
        <v>42000</v>
      </c>
      <c r="AN1648" s="3" t="n">
        <f aca="false">MONTH(AM1648)</f>
        <v>12</v>
      </c>
      <c r="AO1648" s="3" t="str">
        <f aca="false">TEXT(AM1648,"mmmm")</f>
        <v>December</v>
      </c>
    </row>
    <row r="1649" customFormat="false" ht="12.75" hidden="true" customHeight="false" outlineLevel="0" collapsed="false">
      <c r="A1649" s="3" t="n">
        <v>1648</v>
      </c>
      <c r="B1649" s="4" t="n">
        <v>72635</v>
      </c>
      <c r="C1649" s="4" t="n">
        <v>874</v>
      </c>
      <c r="E1649" s="4" t="n">
        <v>0</v>
      </c>
      <c r="F1649" s="4" t="n">
        <v>0</v>
      </c>
      <c r="G1649" s="4" t="n">
        <v>54</v>
      </c>
      <c r="H1649" s="4" t="n">
        <v>390</v>
      </c>
      <c r="I1649" s="4" t="n">
        <v>22</v>
      </c>
      <c r="J1649" s="4" t="n">
        <v>323</v>
      </c>
      <c r="K1649" s="4" t="n">
        <v>104</v>
      </c>
      <c r="L1649" s="4" t="n">
        <v>35</v>
      </c>
      <c r="M1649" s="4" t="n">
        <v>107</v>
      </c>
      <c r="N1649" s="4" t="n">
        <v>1</v>
      </c>
      <c r="O1649" s="4" t="n">
        <v>6</v>
      </c>
      <c r="P1649" s="4" t="n">
        <v>8</v>
      </c>
      <c r="Q1649" s="4" t="n">
        <v>6</v>
      </c>
      <c r="R1649" s="4" t="n">
        <v>3</v>
      </c>
      <c r="S1649" s="4" t="n">
        <v>1</v>
      </c>
      <c r="T1649" s="4" t="n">
        <v>0</v>
      </c>
      <c r="U1649" s="4" t="n">
        <v>0</v>
      </c>
      <c r="V1649" s="4" t="n">
        <v>0</v>
      </c>
      <c r="W1649" s="4" t="n">
        <v>0</v>
      </c>
      <c r="X1649" s="4" t="n">
        <v>0</v>
      </c>
      <c r="Y1649" s="4" t="n">
        <v>0</v>
      </c>
      <c r="Z1649" s="4" t="n">
        <v>65</v>
      </c>
      <c r="AA1649" s="4" t="str">
        <f aca="false">IF(AND(Z1649 &lt; 36, Z1649&gt;23), "24-35",
IF(AND(Z1649 &lt; 51, Z1649&gt;35), "36-50",
IF(AND(Z1649 &lt; 66, Z1649&gt;50), "51-65",
IF(Z1649&gt;65, "66+", "?"))))</f>
        <v>51-65</v>
      </c>
      <c r="AB1649" s="4" t="n">
        <v>2550</v>
      </c>
      <c r="AC1649" s="4" t="n">
        <v>0</v>
      </c>
      <c r="AD1649" s="4" t="n">
        <v>1</v>
      </c>
      <c r="AE1649" s="4" t="n">
        <v>0</v>
      </c>
      <c r="AF1649" s="4" t="n">
        <v>0</v>
      </c>
      <c r="AG1649" s="4" t="n">
        <v>0</v>
      </c>
      <c r="AH1649" s="4" t="n">
        <v>1</v>
      </c>
      <c r="AI1649" s="4" t="n">
        <v>0</v>
      </c>
      <c r="AJ1649" s="4" t="n">
        <v>0</v>
      </c>
      <c r="AK1649" s="4" t="n">
        <v>0</v>
      </c>
      <c r="AL1649" s="4" t="n">
        <v>767</v>
      </c>
      <c r="AM1649" s="5" t="n">
        <v>42299</v>
      </c>
      <c r="AN1649" s="3" t="n">
        <f aca="false">MONTH(AM1649)</f>
        <v>10</v>
      </c>
      <c r="AO1649" s="3" t="str">
        <f aca="false">TEXT(AM1649,"mmmm")</f>
        <v>October</v>
      </c>
    </row>
    <row r="1650" customFormat="false" ht="12.75" hidden="true" customHeight="false" outlineLevel="0" collapsed="false">
      <c r="A1650" s="3" t="n">
        <v>1649</v>
      </c>
      <c r="B1650" s="4" t="n">
        <v>69016</v>
      </c>
      <c r="C1650" s="4" t="n">
        <v>1372</v>
      </c>
      <c r="E1650" s="4" t="n">
        <v>0</v>
      </c>
      <c r="F1650" s="4" t="n">
        <v>1</v>
      </c>
      <c r="G1650" s="4" t="n">
        <v>61</v>
      </c>
      <c r="H1650" s="4" t="n">
        <v>726</v>
      </c>
      <c r="I1650" s="4" t="n">
        <v>53</v>
      </c>
      <c r="J1650" s="4" t="n">
        <v>363</v>
      </c>
      <c r="K1650" s="4" t="n">
        <v>123</v>
      </c>
      <c r="L1650" s="4" t="n">
        <v>107</v>
      </c>
      <c r="M1650" s="4" t="n">
        <v>161</v>
      </c>
      <c r="N1650" s="4" t="n">
        <v>4</v>
      </c>
      <c r="O1650" s="4" t="n">
        <v>8</v>
      </c>
      <c r="P1650" s="4" t="n">
        <v>9</v>
      </c>
      <c r="Q1650" s="4" t="n">
        <v>13</v>
      </c>
      <c r="R1650" s="4" t="n">
        <v>5</v>
      </c>
      <c r="S1650" s="4" t="n">
        <v>0</v>
      </c>
      <c r="T1650" s="4" t="n">
        <v>0</v>
      </c>
      <c r="U1650" s="4" t="n">
        <v>0</v>
      </c>
      <c r="V1650" s="4" t="n">
        <v>0</v>
      </c>
      <c r="W1650" s="4" t="n">
        <v>0</v>
      </c>
      <c r="X1650" s="4" t="n">
        <v>0</v>
      </c>
      <c r="Y1650" s="4" t="n">
        <v>0</v>
      </c>
      <c r="Z1650" s="4" t="n">
        <v>50</v>
      </c>
      <c r="AA1650" s="4" t="str">
        <f aca="false">IF(AND(Z1650 &lt; 36, Z1650&gt;23), "24-35",
IF(AND(Z1650 &lt; 51, Z1650&gt;35), "36-50",
IF(AND(Z1650 &lt; 66, Z1650&gt;50), "51-65",
IF(Z1650&gt;65, "66+", "?"))))</f>
        <v>36-50</v>
      </c>
      <c r="AB1650" s="4" t="n">
        <v>2743</v>
      </c>
      <c r="AC1650" s="4" t="n">
        <v>0</v>
      </c>
      <c r="AD1650" s="4" t="n">
        <v>1</v>
      </c>
      <c r="AE1650" s="4" t="n">
        <v>0</v>
      </c>
      <c r="AF1650" s="4" t="n">
        <v>0</v>
      </c>
      <c r="AG1650" s="4" t="n">
        <v>0</v>
      </c>
      <c r="AH1650" s="4" t="n">
        <v>0</v>
      </c>
      <c r="AI1650" s="4" t="n">
        <v>1</v>
      </c>
      <c r="AJ1650" s="4" t="n">
        <v>0</v>
      </c>
      <c r="AK1650" s="4" t="n">
        <v>0</v>
      </c>
      <c r="AL1650" s="4" t="n">
        <v>1211</v>
      </c>
      <c r="AM1650" s="5" t="n">
        <v>42106</v>
      </c>
      <c r="AN1650" s="3" t="n">
        <f aca="false">MONTH(AM1650)</f>
        <v>4</v>
      </c>
      <c r="AO1650" s="3" t="str">
        <f aca="false">TEXT(AM1650,"mmmm")</f>
        <v>April</v>
      </c>
    </row>
    <row r="1651" customFormat="false" ht="12.75" hidden="true" customHeight="false" outlineLevel="0" collapsed="false">
      <c r="A1651" s="3" t="n">
        <v>1650</v>
      </c>
      <c r="B1651" s="4" t="n">
        <v>20193</v>
      </c>
      <c r="C1651" s="4" t="n">
        <v>73</v>
      </c>
      <c r="E1651" s="4" t="n">
        <v>0</v>
      </c>
      <c r="F1651" s="4" t="n">
        <v>0</v>
      </c>
      <c r="G1651" s="4" t="n">
        <v>18</v>
      </c>
      <c r="H1651" s="4" t="n">
        <v>8</v>
      </c>
      <c r="I1651" s="4" t="n">
        <v>8</v>
      </c>
      <c r="J1651" s="4" t="n">
        <v>22</v>
      </c>
      <c r="K1651" s="4" t="n">
        <v>24</v>
      </c>
      <c r="L1651" s="4" t="n">
        <v>11</v>
      </c>
      <c r="M1651" s="4" t="n">
        <v>9</v>
      </c>
      <c r="N1651" s="4" t="n">
        <v>1</v>
      </c>
      <c r="O1651" s="4" t="n">
        <v>1</v>
      </c>
      <c r="P1651" s="4" t="n">
        <v>1</v>
      </c>
      <c r="Q1651" s="4" t="n">
        <v>4</v>
      </c>
      <c r="R1651" s="4" t="n">
        <v>4</v>
      </c>
      <c r="S1651" s="4" t="n">
        <v>0</v>
      </c>
      <c r="T1651" s="4" t="n">
        <v>0</v>
      </c>
      <c r="U1651" s="4" t="n">
        <v>0</v>
      </c>
      <c r="V1651" s="4" t="n">
        <v>0</v>
      </c>
      <c r="W1651" s="4" t="n">
        <v>0</v>
      </c>
      <c r="X1651" s="4" t="n">
        <v>0</v>
      </c>
      <c r="Y1651" s="4" t="n">
        <v>0</v>
      </c>
      <c r="Z1651" s="4" t="n">
        <v>29</v>
      </c>
      <c r="AA1651" s="4" t="str">
        <f aca="false">IF(AND(Z1651 &lt; 36, Z1651&gt;23), "24-35",
IF(AND(Z1651 &lt; 51, Z1651&gt;35), "36-50",
IF(AND(Z1651 &lt; 66, Z1651&gt;50), "51-65",
IF(Z1651&gt;65, "66+", "?"))))</f>
        <v>24-35</v>
      </c>
      <c r="AB1651" s="4" t="n">
        <v>2737</v>
      </c>
      <c r="AC1651" s="4" t="n">
        <v>0</v>
      </c>
      <c r="AD1651" s="4" t="n">
        <v>0</v>
      </c>
      <c r="AE1651" s="4" t="n">
        <v>0</v>
      </c>
      <c r="AF1651" s="4" t="n">
        <v>1</v>
      </c>
      <c r="AG1651" s="4" t="n">
        <v>0</v>
      </c>
      <c r="AH1651" s="4" t="n">
        <v>1</v>
      </c>
      <c r="AI1651" s="4" t="n">
        <v>0</v>
      </c>
      <c r="AJ1651" s="4" t="n">
        <v>0</v>
      </c>
      <c r="AK1651" s="4" t="n">
        <v>0</v>
      </c>
      <c r="AL1651" s="4" t="n">
        <v>64</v>
      </c>
      <c r="AM1651" s="5" t="n">
        <v>42112</v>
      </c>
      <c r="AN1651" s="3" t="n">
        <f aca="false">MONTH(AM1651)</f>
        <v>4</v>
      </c>
      <c r="AO1651" s="3" t="str">
        <f aca="false">TEXT(AM1651,"mmmm")</f>
        <v>April</v>
      </c>
    </row>
    <row r="1652" customFormat="false" ht="12.75" hidden="true" customHeight="false" outlineLevel="0" collapsed="false">
      <c r="A1652" s="3" t="n">
        <v>1651</v>
      </c>
      <c r="B1652" s="4" t="n">
        <v>27573</v>
      </c>
      <c r="C1652" s="4" t="n">
        <v>229</v>
      </c>
      <c r="E1652" s="4" t="n">
        <v>1</v>
      </c>
      <c r="F1652" s="4" t="n">
        <v>0</v>
      </c>
      <c r="G1652" s="4" t="n">
        <v>45</v>
      </c>
      <c r="H1652" s="4" t="n">
        <v>50</v>
      </c>
      <c r="I1652" s="4" t="n">
        <v>15</v>
      </c>
      <c r="J1652" s="4" t="n">
        <v>110</v>
      </c>
      <c r="K1652" s="4" t="n">
        <v>39</v>
      </c>
      <c r="L1652" s="4" t="n">
        <v>15</v>
      </c>
      <c r="M1652" s="4" t="n">
        <v>15</v>
      </c>
      <c r="N1652" s="4" t="n">
        <v>4</v>
      </c>
      <c r="O1652" s="4" t="n">
        <v>5</v>
      </c>
      <c r="P1652" s="4" t="n">
        <v>1</v>
      </c>
      <c r="Q1652" s="4" t="n">
        <v>4</v>
      </c>
      <c r="R1652" s="4" t="n">
        <v>8</v>
      </c>
      <c r="S1652" s="4" t="n">
        <v>0</v>
      </c>
      <c r="T1652" s="4" t="n">
        <v>0</v>
      </c>
      <c r="U1652" s="4" t="n">
        <v>0</v>
      </c>
      <c r="V1652" s="4" t="n">
        <v>0</v>
      </c>
      <c r="W1652" s="4" t="n">
        <v>0</v>
      </c>
      <c r="X1652" s="4" t="n">
        <v>0</v>
      </c>
      <c r="Y1652" s="4" t="n">
        <v>0</v>
      </c>
      <c r="Z1652" s="4" t="n">
        <v>45</v>
      </c>
      <c r="AA1652" s="4" t="str">
        <f aca="false">IF(AND(Z1652 &lt; 36, Z1652&gt;23), "24-35",
IF(AND(Z1652 &lt; 51, Z1652&gt;35), "36-50",
IF(AND(Z1652 &lt; 66, Z1652&gt;50), "51-65",
IF(Z1652&gt;65, "66+", "?"))))</f>
        <v>36-50</v>
      </c>
      <c r="AB1652" s="4" t="n">
        <v>2620</v>
      </c>
      <c r="AC1652" s="4" t="n">
        <v>0</v>
      </c>
      <c r="AD1652" s="4" t="n">
        <v>1</v>
      </c>
      <c r="AE1652" s="4" t="n">
        <v>0</v>
      </c>
      <c r="AF1652" s="4" t="n">
        <v>0</v>
      </c>
      <c r="AG1652" s="4" t="n">
        <v>0</v>
      </c>
      <c r="AH1652" s="4" t="n">
        <v>0</v>
      </c>
      <c r="AI1652" s="4" t="n">
        <v>1</v>
      </c>
      <c r="AJ1652" s="4" t="n">
        <v>0</v>
      </c>
      <c r="AK1652" s="4" t="n">
        <v>0</v>
      </c>
      <c r="AL1652" s="4" t="n">
        <v>214</v>
      </c>
      <c r="AM1652" s="5" t="n">
        <v>42229</v>
      </c>
      <c r="AN1652" s="3" t="n">
        <f aca="false">MONTH(AM1652)</f>
        <v>8</v>
      </c>
      <c r="AO1652" s="3" t="str">
        <f aca="false">TEXT(AM1652,"mmmm")</f>
        <v>August</v>
      </c>
    </row>
    <row r="1653" customFormat="false" ht="12.75" hidden="true" customHeight="false" outlineLevel="0" collapsed="false">
      <c r="A1653" s="3" t="n">
        <v>1652</v>
      </c>
      <c r="B1653" s="4" t="n">
        <v>15862</v>
      </c>
      <c r="C1653" s="4" t="n">
        <v>26</v>
      </c>
      <c r="E1653" s="4" t="n">
        <v>1</v>
      </c>
      <c r="F1653" s="4" t="n">
        <v>0</v>
      </c>
      <c r="G1653" s="4" t="n">
        <v>26</v>
      </c>
      <c r="H1653" s="4" t="n">
        <v>1</v>
      </c>
      <c r="I1653" s="4" t="n">
        <v>1</v>
      </c>
      <c r="J1653" s="4" t="n">
        <v>4</v>
      </c>
      <c r="K1653" s="4" t="n">
        <v>11</v>
      </c>
      <c r="L1653" s="4" t="n">
        <v>9</v>
      </c>
      <c r="M1653" s="4" t="n">
        <v>10</v>
      </c>
      <c r="N1653" s="4" t="n">
        <v>1</v>
      </c>
      <c r="O1653" s="4" t="n">
        <v>1</v>
      </c>
      <c r="P1653" s="4" t="n">
        <v>0</v>
      </c>
      <c r="Q1653" s="4" t="n">
        <v>3</v>
      </c>
      <c r="R1653" s="4" t="n">
        <v>8</v>
      </c>
      <c r="S1653" s="4" t="n">
        <v>0</v>
      </c>
      <c r="T1653" s="4" t="n">
        <v>0</v>
      </c>
      <c r="U1653" s="4" t="n">
        <v>0</v>
      </c>
      <c r="V1653" s="4" t="n">
        <v>0</v>
      </c>
      <c r="W1653" s="4" t="n">
        <v>0</v>
      </c>
      <c r="X1653" s="4" t="n">
        <v>0</v>
      </c>
      <c r="Y1653" s="4" t="n">
        <v>0</v>
      </c>
      <c r="Z1653" s="4" t="n">
        <v>41</v>
      </c>
      <c r="AA1653" s="4" t="str">
        <f aca="false">IF(AND(Z1653 &lt; 36, Z1653&gt;23), "24-35",
IF(AND(Z1653 &lt; 51, Z1653&gt;35), "36-50",
IF(AND(Z1653 &lt; 66, Z1653&gt;50), "51-65",
IF(Z1653&gt;65, "66+", "?"))))</f>
        <v>36-50</v>
      </c>
      <c r="AB1653" s="4" t="n">
        <v>2526</v>
      </c>
      <c r="AC1653" s="4" t="n">
        <v>0</v>
      </c>
      <c r="AD1653" s="4" t="n">
        <v>0</v>
      </c>
      <c r="AE1653" s="4" t="n">
        <v>1</v>
      </c>
      <c r="AF1653" s="4" t="n">
        <v>0</v>
      </c>
      <c r="AG1653" s="4" t="n">
        <v>0</v>
      </c>
      <c r="AH1653" s="4" t="n">
        <v>0</v>
      </c>
      <c r="AI1653" s="4" t="n">
        <v>0</v>
      </c>
      <c r="AJ1653" s="4" t="n">
        <v>0</v>
      </c>
      <c r="AK1653" s="4" t="n">
        <v>0</v>
      </c>
      <c r="AL1653" s="4" t="n">
        <v>16</v>
      </c>
      <c r="AM1653" s="5" t="n">
        <v>42323</v>
      </c>
      <c r="AN1653" s="3" t="n">
        <f aca="false">MONTH(AM1653)</f>
        <v>11</v>
      </c>
      <c r="AO1653" s="3" t="str">
        <f aca="false">TEXT(AM1653,"mmmm")</f>
        <v>November</v>
      </c>
    </row>
    <row r="1654" customFormat="false" ht="12.75" hidden="true" customHeight="false" outlineLevel="0" collapsed="false">
      <c r="A1654" s="3" t="n">
        <v>1653</v>
      </c>
      <c r="B1654" s="4" t="n">
        <v>49544</v>
      </c>
      <c r="C1654" s="4" t="n">
        <v>381</v>
      </c>
      <c r="E1654" s="4" t="n">
        <v>1</v>
      </c>
      <c r="F1654" s="4" t="n">
        <v>0</v>
      </c>
      <c r="G1654" s="4" t="n">
        <v>0</v>
      </c>
      <c r="H1654" s="4" t="n">
        <v>308</v>
      </c>
      <c r="I1654" s="4" t="n">
        <v>0</v>
      </c>
      <c r="J1654" s="4" t="n">
        <v>73</v>
      </c>
      <c r="K1654" s="4" t="n">
        <v>0</v>
      </c>
      <c r="L1654" s="4" t="n">
        <v>0</v>
      </c>
      <c r="M1654" s="4" t="n">
        <v>23</v>
      </c>
      <c r="N1654" s="4" t="n">
        <v>2</v>
      </c>
      <c r="O1654" s="4" t="n">
        <v>5</v>
      </c>
      <c r="P1654" s="4" t="n">
        <v>1</v>
      </c>
      <c r="Q1654" s="4" t="n">
        <v>8</v>
      </c>
      <c r="R1654" s="4" t="n">
        <v>7</v>
      </c>
      <c r="S1654" s="4" t="n">
        <v>0</v>
      </c>
      <c r="T1654" s="4" t="n">
        <v>0</v>
      </c>
      <c r="U1654" s="4" t="n">
        <v>0</v>
      </c>
      <c r="V1654" s="4" t="n">
        <v>0</v>
      </c>
      <c r="W1654" s="4" t="n">
        <v>0</v>
      </c>
      <c r="X1654" s="4" t="n">
        <v>0</v>
      </c>
      <c r="Y1654" s="4" t="n">
        <v>0</v>
      </c>
      <c r="Z1654" s="4" t="n">
        <v>44</v>
      </c>
      <c r="AA1654" s="4" t="str">
        <f aca="false">IF(AND(Z1654 &lt; 36, Z1654&gt;23), "24-35",
IF(AND(Z1654 &lt; 51, Z1654&gt;35), "36-50",
IF(AND(Z1654 &lt; 66, Z1654&gt;50), "51-65",
IF(Z1654&gt;65, "66+", "?"))))</f>
        <v>36-50</v>
      </c>
      <c r="AB1654" s="4" t="n">
        <v>2661</v>
      </c>
      <c r="AC1654" s="4" t="n">
        <v>0</v>
      </c>
      <c r="AD1654" s="4" t="n">
        <v>1</v>
      </c>
      <c r="AE1654" s="4" t="n">
        <v>0</v>
      </c>
      <c r="AF1654" s="4" t="n">
        <v>0</v>
      </c>
      <c r="AG1654" s="4" t="n">
        <v>0</v>
      </c>
      <c r="AH1654" s="4" t="n">
        <v>0</v>
      </c>
      <c r="AI1654" s="4" t="n">
        <v>0</v>
      </c>
      <c r="AJ1654" s="4" t="n">
        <v>0</v>
      </c>
      <c r="AK1654" s="4" t="n">
        <v>1</v>
      </c>
      <c r="AL1654" s="4" t="n">
        <v>358</v>
      </c>
      <c r="AM1654" s="5" t="n">
        <v>42188</v>
      </c>
      <c r="AN1654" s="3" t="n">
        <f aca="false">MONTH(AM1654)</f>
        <v>7</v>
      </c>
      <c r="AO1654" s="3" t="str">
        <f aca="false">TEXT(AM1654,"mmmm")</f>
        <v>July</v>
      </c>
    </row>
    <row r="1655" customFormat="false" ht="12.75" hidden="true" customHeight="false" outlineLevel="0" collapsed="false">
      <c r="A1655" s="3" t="n">
        <v>1654</v>
      </c>
      <c r="B1655" s="4" t="n">
        <v>33228</v>
      </c>
      <c r="C1655" s="4" t="n">
        <v>66</v>
      </c>
      <c r="E1655" s="4" t="n">
        <v>1</v>
      </c>
      <c r="F1655" s="4" t="n">
        <v>0</v>
      </c>
      <c r="G1655" s="4" t="n">
        <v>28</v>
      </c>
      <c r="H1655" s="4" t="n">
        <v>22</v>
      </c>
      <c r="I1655" s="4" t="n">
        <v>2</v>
      </c>
      <c r="J1655" s="4" t="n">
        <v>31</v>
      </c>
      <c r="K1655" s="4" t="n">
        <v>7</v>
      </c>
      <c r="L1655" s="4" t="n">
        <v>4</v>
      </c>
      <c r="M1655" s="4" t="n">
        <v>5</v>
      </c>
      <c r="N1655" s="4" t="n">
        <v>1</v>
      </c>
      <c r="O1655" s="4" t="n">
        <v>2</v>
      </c>
      <c r="P1655" s="4" t="n">
        <v>0</v>
      </c>
      <c r="Q1655" s="4" t="n">
        <v>3</v>
      </c>
      <c r="R1655" s="4" t="n">
        <v>7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40</v>
      </c>
      <c r="AA1655" s="4" t="str">
        <f aca="false">IF(AND(Z1655 &lt; 36, Z1655&gt;23), "24-35",
IF(AND(Z1655 &lt; 51, Z1655&gt;35), "36-50",
IF(AND(Z1655 &lt; 66, Z1655&gt;50), "51-65",
IF(Z1655&gt;65, "66+", "?"))))</f>
        <v>36-50</v>
      </c>
      <c r="AB1655" s="4" t="n">
        <v>2316</v>
      </c>
      <c r="AC1655" s="4" t="n">
        <v>0</v>
      </c>
      <c r="AD1655" s="4" t="n">
        <v>1</v>
      </c>
      <c r="AE1655" s="4" t="n">
        <v>0</v>
      </c>
      <c r="AF1655" s="4" t="n">
        <v>0</v>
      </c>
      <c r="AG1655" s="4" t="n">
        <v>0</v>
      </c>
      <c r="AH1655" s="4" t="n">
        <v>0</v>
      </c>
      <c r="AI1655" s="4" t="n">
        <v>1</v>
      </c>
      <c r="AJ1655" s="4" t="n">
        <v>0</v>
      </c>
      <c r="AK1655" s="4" t="n">
        <v>0</v>
      </c>
      <c r="AL1655" s="4" t="n">
        <v>61</v>
      </c>
      <c r="AM1655" s="5" t="n">
        <v>42533</v>
      </c>
      <c r="AN1655" s="3" t="n">
        <f aca="false">MONTH(AM1655)</f>
        <v>6</v>
      </c>
      <c r="AO1655" s="3" t="str">
        <f aca="false">TEXT(AM1655,"mmmm")</f>
        <v>June</v>
      </c>
    </row>
    <row r="1656" customFormat="false" ht="12.75" hidden="true" customHeight="false" outlineLevel="0" collapsed="false">
      <c r="A1656" s="3" t="n">
        <v>1655</v>
      </c>
      <c r="B1656" s="4" t="n">
        <v>70440</v>
      </c>
      <c r="C1656" s="4" t="n">
        <v>1484</v>
      </c>
      <c r="E1656" s="4" t="n">
        <v>0</v>
      </c>
      <c r="F1656" s="4" t="n">
        <v>0</v>
      </c>
      <c r="G1656" s="4" t="n">
        <v>49</v>
      </c>
      <c r="H1656" s="4" t="n">
        <v>690</v>
      </c>
      <c r="I1656" s="4" t="n">
        <v>117</v>
      </c>
      <c r="J1656" s="4" t="n">
        <v>499</v>
      </c>
      <c r="K1656" s="4" t="n">
        <v>76</v>
      </c>
      <c r="L1656" s="4" t="n">
        <v>102</v>
      </c>
      <c r="M1656" s="4" t="n">
        <v>88</v>
      </c>
      <c r="N1656" s="4" t="n">
        <v>1</v>
      </c>
      <c r="O1656" s="4" t="n">
        <v>5</v>
      </c>
      <c r="P1656" s="4" t="n">
        <v>10</v>
      </c>
      <c r="Q1656" s="4" t="n">
        <v>7</v>
      </c>
      <c r="R1656" s="4" t="n">
        <v>3</v>
      </c>
      <c r="S1656" s="4" t="n">
        <v>1</v>
      </c>
      <c r="T1656" s="4" t="n">
        <v>0</v>
      </c>
      <c r="U1656" s="4" t="n">
        <v>0</v>
      </c>
      <c r="V1656" s="4" t="n">
        <v>0</v>
      </c>
      <c r="W1656" s="4" t="n">
        <v>0</v>
      </c>
      <c r="X1656" s="4" t="n">
        <v>0</v>
      </c>
      <c r="Y1656" s="4" t="n">
        <v>0</v>
      </c>
      <c r="Z1656" s="4" t="n">
        <v>42</v>
      </c>
      <c r="AA1656" s="4" t="str">
        <f aca="false">IF(AND(Z1656 &lt; 36, Z1656&gt;23), "24-35",
IF(AND(Z1656 &lt; 51, Z1656&gt;35), "36-50",
IF(AND(Z1656 &lt; 66, Z1656&gt;50), "51-65",
IF(Z1656&gt;65, "66+", "?"))))</f>
        <v>36-50</v>
      </c>
      <c r="AB1656" s="4" t="n">
        <v>2423</v>
      </c>
      <c r="AC1656" s="4" t="n">
        <v>0</v>
      </c>
      <c r="AD1656" s="4" t="n">
        <v>0</v>
      </c>
      <c r="AE1656" s="4" t="n">
        <v>0</v>
      </c>
      <c r="AF1656" s="4" t="n">
        <v>1</v>
      </c>
      <c r="AG1656" s="4" t="n">
        <v>0</v>
      </c>
      <c r="AH1656" s="4" t="n">
        <v>0</v>
      </c>
      <c r="AI1656" s="4" t="n">
        <v>1</v>
      </c>
      <c r="AJ1656" s="4" t="n">
        <v>0</v>
      </c>
      <c r="AK1656" s="4" t="n">
        <v>0</v>
      </c>
      <c r="AL1656" s="4" t="n">
        <v>1396</v>
      </c>
      <c r="AM1656" s="5" t="n">
        <v>42426</v>
      </c>
      <c r="AN1656" s="3" t="n">
        <f aca="false">MONTH(AM1656)</f>
        <v>2</v>
      </c>
      <c r="AO1656" s="3" t="str">
        <f aca="false">TEXT(AM1656,"mmmm")</f>
        <v>February</v>
      </c>
    </row>
    <row r="1657" customFormat="false" ht="12.75" hidden="true" customHeight="false" outlineLevel="0" collapsed="false">
      <c r="A1657" s="3" t="n">
        <v>1656</v>
      </c>
      <c r="B1657" s="4" t="n">
        <v>38232</v>
      </c>
      <c r="C1657" s="4" t="n">
        <v>89</v>
      </c>
      <c r="E1657" s="4" t="n">
        <v>1</v>
      </c>
      <c r="F1657" s="4" t="n">
        <v>1</v>
      </c>
      <c r="G1657" s="4" t="n">
        <v>84</v>
      </c>
      <c r="H1657" s="4" t="n">
        <v>43</v>
      </c>
      <c r="I1657" s="4" t="n">
        <v>5</v>
      </c>
      <c r="J1657" s="4" t="n">
        <v>28</v>
      </c>
      <c r="K1657" s="4" t="n">
        <v>7</v>
      </c>
      <c r="L1657" s="4" t="n">
        <v>6</v>
      </c>
      <c r="M1657" s="4" t="n">
        <v>33</v>
      </c>
      <c r="N1657" s="4" t="n">
        <v>4</v>
      </c>
      <c r="O1657" s="4" t="n">
        <v>3</v>
      </c>
      <c r="P1657" s="4" t="n">
        <v>1</v>
      </c>
      <c r="Q1657" s="4" t="n">
        <v>3</v>
      </c>
      <c r="R1657" s="4" t="n">
        <v>5</v>
      </c>
      <c r="S1657" s="4" t="n">
        <v>0</v>
      </c>
      <c r="T1657" s="4" t="n">
        <v>0</v>
      </c>
      <c r="U1657" s="4" t="n">
        <v>0</v>
      </c>
      <c r="V1657" s="4" t="n">
        <v>0</v>
      </c>
      <c r="W1657" s="4" t="n">
        <v>0</v>
      </c>
      <c r="X1657" s="4" t="n">
        <v>0</v>
      </c>
      <c r="Y1657" s="4" t="n">
        <v>0</v>
      </c>
      <c r="Z1657" s="4" t="n">
        <v>49</v>
      </c>
      <c r="AA1657" s="4" t="str">
        <f aca="false">IF(AND(Z1657 &lt; 36, Z1657&gt;23), "24-35",
IF(AND(Z1657 &lt; 51, Z1657&gt;35), "36-50",
IF(AND(Z1657 &lt; 66, Z1657&gt;50), "51-65",
IF(Z1657&gt;65, "66+", "?"))))</f>
        <v>36-50</v>
      </c>
      <c r="AB1657" s="4" t="n">
        <v>2322</v>
      </c>
      <c r="AC1657" s="4" t="n">
        <v>0</v>
      </c>
      <c r="AD1657" s="4" t="n">
        <v>0</v>
      </c>
      <c r="AE1657" s="4" t="n">
        <v>0</v>
      </c>
      <c r="AF1657" s="4" t="n">
        <v>1</v>
      </c>
      <c r="AG1657" s="4" t="n">
        <v>0</v>
      </c>
      <c r="AH1657" s="4" t="n">
        <v>0</v>
      </c>
      <c r="AI1657" s="4" t="n">
        <v>1</v>
      </c>
      <c r="AJ1657" s="4" t="n">
        <v>0</v>
      </c>
      <c r="AK1657" s="4" t="n">
        <v>0</v>
      </c>
      <c r="AL1657" s="4" t="n">
        <v>56</v>
      </c>
      <c r="AM1657" s="5" t="n">
        <v>42527</v>
      </c>
      <c r="AN1657" s="3" t="n">
        <f aca="false">MONTH(AM1657)</f>
        <v>6</v>
      </c>
      <c r="AO1657" s="3" t="str">
        <f aca="false">TEXT(AM1657,"mmmm")</f>
        <v>June</v>
      </c>
    </row>
    <row r="1658" customFormat="false" ht="12.75" hidden="true" customHeight="false" outlineLevel="0" collapsed="false">
      <c r="A1658" s="3" t="n">
        <v>1657</v>
      </c>
      <c r="B1658" s="4" t="n">
        <v>22554</v>
      </c>
      <c r="C1658" s="4" t="n">
        <v>37</v>
      </c>
      <c r="E1658" s="4" t="n">
        <v>1</v>
      </c>
      <c r="F1658" s="4" t="n">
        <v>1</v>
      </c>
      <c r="G1658" s="4" t="n">
        <v>38</v>
      </c>
      <c r="H1658" s="4" t="n">
        <v>27</v>
      </c>
      <c r="I1658" s="4" t="n">
        <v>0</v>
      </c>
      <c r="J1658" s="4" t="n">
        <v>10</v>
      </c>
      <c r="K1658" s="4" t="n">
        <v>0</v>
      </c>
      <c r="L1658" s="4" t="n">
        <v>0</v>
      </c>
      <c r="M1658" s="4" t="n">
        <v>4</v>
      </c>
      <c r="N1658" s="4" t="n">
        <v>4</v>
      </c>
      <c r="O1658" s="4" t="n">
        <v>2</v>
      </c>
      <c r="P1658" s="4" t="n">
        <v>0</v>
      </c>
      <c r="Q1658" s="4" t="n">
        <v>4</v>
      </c>
      <c r="R1658" s="4" t="n">
        <v>5</v>
      </c>
      <c r="S1658" s="4" t="n">
        <v>0</v>
      </c>
      <c r="T1658" s="4" t="n">
        <v>0</v>
      </c>
      <c r="U1658" s="4" t="n">
        <v>0</v>
      </c>
      <c r="V1658" s="4" t="n">
        <v>0</v>
      </c>
      <c r="W1658" s="4" t="n">
        <v>0</v>
      </c>
      <c r="X1658" s="4" t="n">
        <v>0</v>
      </c>
      <c r="Y1658" s="4" t="n">
        <v>0</v>
      </c>
      <c r="Z1658" s="4" t="n">
        <v>65</v>
      </c>
      <c r="AA1658" s="4" t="str">
        <f aca="false">IF(AND(Z1658 &lt; 36, Z1658&gt;23), "24-35",
IF(AND(Z1658 &lt; 51, Z1658&gt;35), "36-50",
IF(AND(Z1658 &lt; 66, Z1658&gt;50), "51-65",
IF(Z1658&gt;65, "66+", "?"))))</f>
        <v>51-65</v>
      </c>
      <c r="AB1658" s="4" t="n">
        <v>2762</v>
      </c>
      <c r="AC1658" s="4" t="n">
        <v>0</v>
      </c>
      <c r="AD1658" s="4" t="n">
        <v>1</v>
      </c>
      <c r="AE1658" s="4" t="n">
        <v>0</v>
      </c>
      <c r="AF1658" s="4" t="n">
        <v>0</v>
      </c>
      <c r="AG1658" s="4" t="n">
        <v>0</v>
      </c>
      <c r="AH1658" s="4" t="n">
        <v>0</v>
      </c>
      <c r="AI1658" s="4" t="n">
        <v>0</v>
      </c>
      <c r="AJ1658" s="4" t="n">
        <v>0</v>
      </c>
      <c r="AK1658" s="4" t="n">
        <v>1</v>
      </c>
      <c r="AL1658" s="4" t="n">
        <v>33</v>
      </c>
      <c r="AM1658" s="5" t="n">
        <v>42087</v>
      </c>
      <c r="AN1658" s="3" t="n">
        <f aca="false">MONTH(AM1658)</f>
        <v>3</v>
      </c>
      <c r="AO1658" s="3" t="str">
        <f aca="false">TEXT(AM1658,"mmmm")</f>
        <v>March</v>
      </c>
    </row>
    <row r="1659" customFormat="false" ht="12.75" hidden="true" customHeight="false" outlineLevel="0" collapsed="false">
      <c r="A1659" s="3" t="n">
        <v>1658</v>
      </c>
      <c r="B1659" s="4" t="n">
        <v>23536</v>
      </c>
      <c r="C1659" s="4" t="n">
        <v>9</v>
      </c>
      <c r="E1659" s="4" t="n">
        <v>1</v>
      </c>
      <c r="F1659" s="4" t="n">
        <v>0</v>
      </c>
      <c r="G1659" s="4" t="n">
        <v>53</v>
      </c>
      <c r="H1659" s="4" t="n">
        <v>6</v>
      </c>
      <c r="I1659" s="4" t="n">
        <v>0</v>
      </c>
      <c r="J1659" s="4" t="n">
        <v>3</v>
      </c>
      <c r="K1659" s="4" t="n">
        <v>0</v>
      </c>
      <c r="L1659" s="4" t="n">
        <v>0</v>
      </c>
      <c r="M1659" s="4" t="n">
        <v>1</v>
      </c>
      <c r="N1659" s="4" t="n">
        <v>1</v>
      </c>
      <c r="O1659" s="4" t="n">
        <v>0</v>
      </c>
      <c r="P1659" s="4" t="n">
        <v>0</v>
      </c>
      <c r="Q1659" s="4" t="n">
        <v>3</v>
      </c>
      <c r="R1659" s="4" t="n">
        <v>3</v>
      </c>
      <c r="S1659" s="4" t="n">
        <v>0</v>
      </c>
      <c r="T1659" s="4" t="n">
        <v>0</v>
      </c>
      <c r="U1659" s="4" t="n">
        <v>0</v>
      </c>
      <c r="V1659" s="4" t="n">
        <v>0</v>
      </c>
      <c r="W1659" s="4" t="n">
        <v>0</v>
      </c>
      <c r="X1659" s="4" t="n">
        <v>0</v>
      </c>
      <c r="Y1659" s="4" t="n">
        <v>0</v>
      </c>
      <c r="Z1659" s="4" t="n">
        <v>37</v>
      </c>
      <c r="AA1659" s="4" t="str">
        <f aca="false">IF(AND(Z1659 &lt; 36, Z1659&gt;23), "24-35",
IF(AND(Z1659 &lt; 51, Z1659&gt;35), "36-50",
IF(AND(Z1659 &lt; 66, Z1659&gt;50), "51-65",
IF(Z1659&gt;65, "66+", "?"))))</f>
        <v>36-50</v>
      </c>
      <c r="AB1659" s="4" t="n">
        <v>2184</v>
      </c>
      <c r="AC1659" s="4" t="n">
        <v>0</v>
      </c>
      <c r="AD1659" s="4" t="n">
        <v>1</v>
      </c>
      <c r="AE1659" s="4" t="n">
        <v>0</v>
      </c>
      <c r="AF1659" s="4" t="n">
        <v>0</v>
      </c>
      <c r="AG1659" s="4" t="n">
        <v>0</v>
      </c>
      <c r="AH1659" s="4" t="n">
        <v>0</v>
      </c>
      <c r="AI1659" s="4" t="n">
        <v>0</v>
      </c>
      <c r="AJ1659" s="4" t="n">
        <v>0</v>
      </c>
      <c r="AK1659" s="4" t="n">
        <v>1</v>
      </c>
      <c r="AL1659" s="4" t="n">
        <v>8</v>
      </c>
      <c r="AM1659" s="5" t="n">
        <v>42665</v>
      </c>
      <c r="AN1659" s="3" t="n">
        <f aca="false">MONTH(AM1659)</f>
        <v>10</v>
      </c>
      <c r="AO1659" s="3" t="str">
        <f aca="false">TEXT(AM1659,"mmmm")</f>
        <v>October</v>
      </c>
    </row>
    <row r="1660" customFormat="false" ht="12.75" hidden="true" customHeight="false" outlineLevel="0" collapsed="false">
      <c r="A1660" s="3" t="n">
        <v>1659</v>
      </c>
      <c r="B1660" s="4" t="n">
        <v>49413</v>
      </c>
      <c r="C1660" s="4" t="n">
        <v>258</v>
      </c>
      <c r="E1660" s="4" t="n">
        <v>0</v>
      </c>
      <c r="F1660" s="4" t="n">
        <v>1</v>
      </c>
      <c r="G1660" s="4" t="n">
        <v>88</v>
      </c>
      <c r="H1660" s="4" t="n">
        <v>205</v>
      </c>
      <c r="I1660" s="4" t="n">
        <v>7</v>
      </c>
      <c r="J1660" s="4" t="n">
        <v>41</v>
      </c>
      <c r="K1660" s="4" t="n">
        <v>3</v>
      </c>
      <c r="L1660" s="4" t="n">
        <v>2</v>
      </c>
      <c r="M1660" s="4" t="n">
        <v>46</v>
      </c>
      <c r="N1660" s="4" t="n">
        <v>2</v>
      </c>
      <c r="O1660" s="4" t="n">
        <v>4</v>
      </c>
      <c r="P1660" s="4" t="n">
        <v>2</v>
      </c>
      <c r="Q1660" s="4" t="n">
        <v>5</v>
      </c>
      <c r="R1660" s="4" t="n">
        <v>5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68</v>
      </c>
      <c r="AA1660" s="4" t="str">
        <f aca="false">IF(AND(Z1660 &lt; 36, Z1660&gt;23), "24-35",
IF(AND(Z1660 &lt; 51, Z1660&gt;35), "36-50",
IF(AND(Z1660 &lt; 66, Z1660&gt;50), "51-65",
IF(Z1660&gt;65, "66+", "?"))))</f>
        <v>66+</v>
      </c>
      <c r="AB1660" s="4" t="n">
        <v>2406</v>
      </c>
      <c r="AC1660" s="4" t="n">
        <v>0</v>
      </c>
      <c r="AD1660" s="4" t="n">
        <v>1</v>
      </c>
      <c r="AE1660" s="4" t="n">
        <v>0</v>
      </c>
      <c r="AF1660" s="4" t="n">
        <v>0</v>
      </c>
      <c r="AG1660" s="4" t="n">
        <v>0</v>
      </c>
      <c r="AH1660" s="4" t="n">
        <v>0</v>
      </c>
      <c r="AI1660" s="4" t="n">
        <v>1</v>
      </c>
      <c r="AJ1660" s="4" t="n">
        <v>0</v>
      </c>
      <c r="AK1660" s="4" t="n">
        <v>0</v>
      </c>
      <c r="AL1660" s="4" t="n">
        <v>212</v>
      </c>
      <c r="AM1660" s="5" t="n">
        <v>42443</v>
      </c>
      <c r="AN1660" s="3" t="n">
        <f aca="false">MONTH(AM1660)</f>
        <v>3</v>
      </c>
      <c r="AO1660" s="3" t="str">
        <f aca="false">TEXT(AM1660,"mmmm")</f>
        <v>March</v>
      </c>
    </row>
    <row r="1661" customFormat="false" ht="12.75" hidden="true" customHeight="false" outlineLevel="0" collapsed="false">
      <c r="A1661" s="3" t="n">
        <v>1660</v>
      </c>
      <c r="B1661" s="4" t="n">
        <v>42231</v>
      </c>
      <c r="C1661" s="4" t="n">
        <v>33</v>
      </c>
      <c r="E1661" s="4" t="n">
        <v>1</v>
      </c>
      <c r="F1661" s="4" t="n">
        <v>1</v>
      </c>
      <c r="G1661" s="4" t="n">
        <v>99</v>
      </c>
      <c r="H1661" s="4" t="n">
        <v>24</v>
      </c>
      <c r="I1661" s="4" t="n">
        <v>0</v>
      </c>
      <c r="J1661" s="4" t="n">
        <v>8</v>
      </c>
      <c r="K1661" s="4" t="n">
        <v>0</v>
      </c>
      <c r="L1661" s="4" t="n">
        <v>1</v>
      </c>
      <c r="M1661" s="4" t="n">
        <v>4</v>
      </c>
      <c r="N1661" s="4" t="n">
        <v>1</v>
      </c>
      <c r="O1661" s="4" t="n">
        <v>1</v>
      </c>
      <c r="P1661" s="4" t="n">
        <v>0</v>
      </c>
      <c r="Q1661" s="4" t="n">
        <v>3</v>
      </c>
      <c r="R1661" s="4" t="n">
        <v>5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51</v>
      </c>
      <c r="AA1661" s="4" t="str">
        <f aca="false">IF(AND(Z1661 &lt; 36, Z1661&gt;23), "24-35",
IF(AND(Z1661 &lt; 51, Z1661&gt;35), "36-50",
IF(AND(Z1661 &lt; 66, Z1661&gt;50), "51-65",
IF(Z1661&gt;65, "66+", "?"))))</f>
        <v>51-65</v>
      </c>
      <c r="AB1661" s="4" t="n">
        <v>2255</v>
      </c>
      <c r="AC1661" s="4" t="n">
        <v>0</v>
      </c>
      <c r="AD1661" s="4" t="n">
        <v>1</v>
      </c>
      <c r="AE1661" s="4" t="n">
        <v>0</v>
      </c>
      <c r="AF1661" s="4" t="n">
        <v>0</v>
      </c>
      <c r="AG1661" s="4" t="n">
        <v>0</v>
      </c>
      <c r="AH1661" s="4" t="n">
        <v>0</v>
      </c>
      <c r="AI1661" s="4" t="n">
        <v>1</v>
      </c>
      <c r="AJ1661" s="4" t="n">
        <v>0</v>
      </c>
      <c r="AK1661" s="4" t="n">
        <v>0</v>
      </c>
      <c r="AL1661" s="4" t="n">
        <v>29</v>
      </c>
      <c r="AM1661" s="5" t="n">
        <v>42594</v>
      </c>
      <c r="AN1661" s="3" t="n">
        <f aca="false">MONTH(AM1661)</f>
        <v>8</v>
      </c>
      <c r="AO1661" s="3" t="str">
        <f aca="false">TEXT(AM1661,"mmmm")</f>
        <v>August</v>
      </c>
    </row>
    <row r="1662" customFormat="false" ht="12.75" hidden="false" customHeight="false" outlineLevel="0" collapsed="false">
      <c r="A1662" s="3" t="n">
        <v>1661</v>
      </c>
      <c r="B1662" s="4" t="n">
        <v>46610</v>
      </c>
      <c r="C1662" s="4" t="n">
        <v>259</v>
      </c>
      <c r="D1662" s="4" t="n">
        <f aca="false">C1662*100/B1662</f>
        <v>0.555674747908174</v>
      </c>
      <c r="E1662" s="4" t="n">
        <v>0</v>
      </c>
      <c r="F1662" s="4" t="n">
        <v>2</v>
      </c>
      <c r="G1662" s="4" t="n">
        <v>8</v>
      </c>
      <c r="H1662" s="4" t="n">
        <v>96</v>
      </c>
      <c r="I1662" s="4" t="n">
        <v>12</v>
      </c>
      <c r="J1662" s="4" t="n">
        <v>96</v>
      </c>
      <c r="K1662" s="4" t="n">
        <v>33</v>
      </c>
      <c r="L1662" s="4" t="n">
        <v>22</v>
      </c>
      <c r="M1662" s="4" t="n">
        <v>43</v>
      </c>
      <c r="N1662" s="4" t="n">
        <v>6</v>
      </c>
      <c r="O1662" s="4" t="n">
        <v>4</v>
      </c>
      <c r="P1662" s="4" t="n">
        <v>1</v>
      </c>
      <c r="Q1662" s="4" t="n">
        <v>6</v>
      </c>
      <c r="R1662" s="4" t="n">
        <v>6</v>
      </c>
      <c r="S1662" s="4" t="n">
        <v>0</v>
      </c>
      <c r="T1662" s="4" t="n">
        <v>0</v>
      </c>
      <c r="U1662" s="4" t="n">
        <v>0</v>
      </c>
      <c r="V1662" s="4" t="n">
        <v>0</v>
      </c>
      <c r="W1662" s="4" t="n">
        <v>0</v>
      </c>
      <c r="X1662" s="4" t="n">
        <v>0</v>
      </c>
      <c r="Y1662" s="4" t="n">
        <v>1</v>
      </c>
      <c r="Z1662" s="4" t="n">
        <v>68</v>
      </c>
      <c r="AA1662" s="4" t="str">
        <f aca="false">IF(AND(Z1662 &lt; 36, Z1662&gt;23), "24-35",
IF(AND(Z1662 &lt; 51, Z1662&gt;35), "36-50",
IF(AND(Z1662 &lt; 66, Z1662&gt;50), "51-65",
IF(Z1662&gt;65, "66+", "?"))))</f>
        <v>66+</v>
      </c>
      <c r="AB1662" s="4" t="n">
        <v>2767</v>
      </c>
      <c r="AC1662" s="4" t="n">
        <v>1</v>
      </c>
      <c r="AD1662" s="4" t="n">
        <v>0</v>
      </c>
      <c r="AE1662" s="4" t="n">
        <v>0</v>
      </c>
      <c r="AF1662" s="4" t="n">
        <v>0</v>
      </c>
      <c r="AG1662" s="4" t="n">
        <v>0</v>
      </c>
      <c r="AH1662" s="4" t="n">
        <v>0</v>
      </c>
      <c r="AI1662" s="4" t="n">
        <v>0</v>
      </c>
      <c r="AJ1662" s="4" t="n">
        <v>0</v>
      </c>
      <c r="AK1662" s="4" t="n">
        <v>1</v>
      </c>
      <c r="AL1662" s="4" t="n">
        <v>216</v>
      </c>
      <c r="AM1662" s="5" t="n">
        <v>42082</v>
      </c>
      <c r="AN1662" s="3" t="n">
        <f aca="false">MONTH(AM1662)</f>
        <v>3</v>
      </c>
      <c r="AO1662" s="3" t="str">
        <f aca="false">TEXT(AM1662,"mmmm")</f>
        <v>March</v>
      </c>
    </row>
    <row r="1663" customFormat="false" ht="12.75" hidden="false" customHeight="false" outlineLevel="0" collapsed="false">
      <c r="A1663" s="3" t="n">
        <v>1662</v>
      </c>
      <c r="B1663" s="4" t="n">
        <v>43776</v>
      </c>
      <c r="C1663" s="4" t="n">
        <v>255</v>
      </c>
      <c r="D1663" s="4" t="n">
        <f aca="false">C1663*100/B1663</f>
        <v>0.582510964912281</v>
      </c>
      <c r="E1663" s="4" t="n">
        <v>1</v>
      </c>
      <c r="F1663" s="4" t="n">
        <v>1</v>
      </c>
      <c r="G1663" s="4" t="n">
        <v>9</v>
      </c>
      <c r="H1663" s="4" t="n">
        <v>177</v>
      </c>
      <c r="I1663" s="4" t="n">
        <v>2</v>
      </c>
      <c r="J1663" s="4" t="n">
        <v>71</v>
      </c>
      <c r="K1663" s="4" t="n">
        <v>3</v>
      </c>
      <c r="L1663" s="4" t="n">
        <v>2</v>
      </c>
      <c r="M1663" s="4" t="n">
        <v>20</v>
      </c>
      <c r="N1663" s="4" t="n">
        <v>6</v>
      </c>
      <c r="O1663" s="4" t="n">
        <v>5</v>
      </c>
      <c r="P1663" s="4" t="n">
        <v>2</v>
      </c>
      <c r="Q1663" s="4" t="n">
        <v>4</v>
      </c>
      <c r="R1663" s="4" t="n">
        <v>8</v>
      </c>
      <c r="S1663" s="4" t="n">
        <v>0</v>
      </c>
      <c r="T1663" s="4" t="n">
        <v>0</v>
      </c>
      <c r="U1663" s="4" t="n">
        <v>0</v>
      </c>
      <c r="V1663" s="4" t="n">
        <v>0</v>
      </c>
      <c r="W1663" s="4" t="n">
        <v>0</v>
      </c>
      <c r="X1663" s="4" t="n">
        <v>0</v>
      </c>
      <c r="Y1663" s="4" t="n">
        <v>1</v>
      </c>
      <c r="Z1663" s="4" t="n">
        <v>68</v>
      </c>
      <c r="AA1663" s="4" t="str">
        <f aca="false">IF(AND(Z1663 &lt; 36, Z1663&gt;23), "24-35",
IF(AND(Z1663 &lt; 51, Z1663&gt;35), "36-50",
IF(AND(Z1663 &lt; 66, Z1663&gt;50), "51-65",
IF(Z1663&gt;65, "66+", "?"))))</f>
        <v>66+</v>
      </c>
      <c r="AB1663" s="4" t="n">
        <v>2670</v>
      </c>
      <c r="AC1663" s="4" t="n">
        <v>0</v>
      </c>
      <c r="AD1663" s="4" t="n">
        <v>0</v>
      </c>
      <c r="AE1663" s="4" t="n">
        <v>0</v>
      </c>
      <c r="AF1663" s="4" t="n">
        <v>1</v>
      </c>
      <c r="AG1663" s="4" t="n">
        <v>0</v>
      </c>
      <c r="AH1663" s="4" t="n">
        <v>0</v>
      </c>
      <c r="AI1663" s="4" t="n">
        <v>0</v>
      </c>
      <c r="AJ1663" s="4" t="n">
        <v>1</v>
      </c>
      <c r="AK1663" s="4" t="n">
        <v>0</v>
      </c>
      <c r="AL1663" s="4" t="n">
        <v>235</v>
      </c>
      <c r="AM1663" s="5" t="n">
        <v>42179</v>
      </c>
      <c r="AN1663" s="3" t="n">
        <f aca="false">MONTH(AM1663)</f>
        <v>6</v>
      </c>
      <c r="AO1663" s="3" t="str">
        <f aca="false">TEXT(AM1663,"mmmm")</f>
        <v>June</v>
      </c>
    </row>
    <row r="1664" customFormat="false" ht="12.75" hidden="true" customHeight="false" outlineLevel="0" collapsed="false">
      <c r="A1664" s="3" t="n">
        <v>1663</v>
      </c>
      <c r="B1664" s="4" t="n">
        <v>58350</v>
      </c>
      <c r="C1664" s="4" t="n">
        <v>921</v>
      </c>
      <c r="E1664" s="4" t="n">
        <v>0</v>
      </c>
      <c r="F1664" s="4" t="n">
        <v>1</v>
      </c>
      <c r="G1664" s="4" t="n">
        <v>5</v>
      </c>
      <c r="H1664" s="4" t="n">
        <v>493</v>
      </c>
      <c r="I1664" s="4" t="n">
        <v>26</v>
      </c>
      <c r="J1664" s="4" t="n">
        <v>206</v>
      </c>
      <c r="K1664" s="4" t="n">
        <v>116</v>
      </c>
      <c r="L1664" s="4" t="n">
        <v>80</v>
      </c>
      <c r="M1664" s="4" t="n">
        <v>80</v>
      </c>
      <c r="N1664" s="4" t="n">
        <v>4</v>
      </c>
      <c r="O1664" s="4" t="n">
        <v>8</v>
      </c>
      <c r="P1664" s="4" t="n">
        <v>3</v>
      </c>
      <c r="Q1664" s="4" t="n">
        <v>12</v>
      </c>
      <c r="R1664" s="4" t="n">
        <v>6</v>
      </c>
      <c r="S1664" s="4" t="n">
        <v>0</v>
      </c>
      <c r="T1664" s="4" t="n">
        <v>0</v>
      </c>
      <c r="U1664" s="4" t="n">
        <v>0</v>
      </c>
      <c r="V1664" s="4" t="n">
        <v>0</v>
      </c>
      <c r="W1664" s="4" t="n">
        <v>0</v>
      </c>
      <c r="X1664" s="4" t="n">
        <v>0</v>
      </c>
      <c r="Y1664" s="4" t="n">
        <v>0</v>
      </c>
      <c r="Z1664" s="4" t="n">
        <v>49</v>
      </c>
      <c r="AA1664" s="4" t="str">
        <f aca="false">IF(AND(Z1664 &lt; 36, Z1664&gt;23), "24-35",
IF(AND(Z1664 &lt; 51, Z1664&gt;35), "36-50",
IF(AND(Z1664 &lt; 66, Z1664&gt;50), "51-65",
IF(Z1664&gt;65, "66+", "?"))))</f>
        <v>36-50</v>
      </c>
      <c r="AB1664" s="4" t="n">
        <v>2700</v>
      </c>
      <c r="AC1664" s="4" t="n">
        <v>0</v>
      </c>
      <c r="AD1664" s="4" t="n">
        <v>0</v>
      </c>
      <c r="AE1664" s="4" t="n">
        <v>1</v>
      </c>
      <c r="AF1664" s="4" t="n">
        <v>0</v>
      </c>
      <c r="AG1664" s="4" t="n">
        <v>0</v>
      </c>
      <c r="AH1664" s="4" t="n">
        <v>0</v>
      </c>
      <c r="AI1664" s="4" t="n">
        <v>1</v>
      </c>
      <c r="AJ1664" s="4" t="n">
        <v>0</v>
      </c>
      <c r="AK1664" s="4" t="n">
        <v>0</v>
      </c>
      <c r="AL1664" s="4" t="n">
        <v>841</v>
      </c>
      <c r="AM1664" s="5" t="n">
        <v>42149</v>
      </c>
      <c r="AN1664" s="3" t="n">
        <f aca="false">MONTH(AM1664)</f>
        <v>5</v>
      </c>
      <c r="AO1664" s="3" t="str">
        <f aca="false">TEXT(AM1664,"mmmm")</f>
        <v>May</v>
      </c>
    </row>
    <row r="1665" customFormat="false" ht="12.75" hidden="true" customHeight="false" outlineLevel="0" collapsed="false">
      <c r="A1665" s="3" t="n">
        <v>1664</v>
      </c>
      <c r="B1665" s="4" t="n">
        <v>81217</v>
      </c>
      <c r="C1665" s="4" t="n">
        <v>1073</v>
      </c>
      <c r="E1665" s="4" t="n">
        <v>0</v>
      </c>
      <c r="F1665" s="4" t="n">
        <v>0</v>
      </c>
      <c r="G1665" s="4" t="n">
        <v>77</v>
      </c>
      <c r="H1665" s="4" t="n">
        <v>493</v>
      </c>
      <c r="I1665" s="4" t="n">
        <v>70</v>
      </c>
      <c r="J1665" s="4" t="n">
        <v>324</v>
      </c>
      <c r="K1665" s="4" t="n">
        <v>146</v>
      </c>
      <c r="L1665" s="4" t="n">
        <v>40</v>
      </c>
      <c r="M1665" s="4" t="n">
        <v>84</v>
      </c>
      <c r="N1665" s="4" t="n">
        <v>1</v>
      </c>
      <c r="O1665" s="4" t="n">
        <v>3</v>
      </c>
      <c r="P1665" s="4" t="n">
        <v>7</v>
      </c>
      <c r="Q1665" s="4" t="n">
        <v>11</v>
      </c>
      <c r="R1665" s="4" t="n">
        <v>1</v>
      </c>
      <c r="S1665" s="4" t="n">
        <v>0</v>
      </c>
      <c r="T1665" s="4" t="n">
        <v>0</v>
      </c>
      <c r="U1665" s="4" t="n">
        <v>0</v>
      </c>
      <c r="V1665" s="4" t="n">
        <v>0</v>
      </c>
      <c r="W1665" s="4" t="n">
        <v>0</v>
      </c>
      <c r="X1665" s="4" t="n">
        <v>0</v>
      </c>
      <c r="Y1665" s="4" t="n">
        <v>0</v>
      </c>
      <c r="Z1665" s="4" t="n">
        <v>31</v>
      </c>
      <c r="AA1665" s="4" t="str">
        <f aca="false">IF(AND(Z1665 &lt; 36, Z1665&gt;23), "24-35",
IF(AND(Z1665 &lt; 51, Z1665&gt;35), "36-50",
IF(AND(Z1665 &lt; 66, Z1665&gt;50), "51-65",
IF(Z1665&gt;65, "66+", "?"))))</f>
        <v>24-35</v>
      </c>
      <c r="AB1665" s="4" t="n">
        <v>2504</v>
      </c>
      <c r="AC1665" s="4" t="n">
        <v>0</v>
      </c>
      <c r="AD1665" s="4" t="n">
        <v>0</v>
      </c>
      <c r="AE1665" s="4" t="n">
        <v>1</v>
      </c>
      <c r="AF1665" s="4" t="n">
        <v>0</v>
      </c>
      <c r="AG1665" s="4" t="n">
        <v>0</v>
      </c>
      <c r="AH1665" s="4" t="n">
        <v>0</v>
      </c>
      <c r="AI1665" s="4" t="n">
        <v>1</v>
      </c>
      <c r="AJ1665" s="4" t="n">
        <v>0</v>
      </c>
      <c r="AK1665" s="4" t="n">
        <v>0</v>
      </c>
      <c r="AL1665" s="4" t="n">
        <v>989</v>
      </c>
      <c r="AM1665" s="5" t="n">
        <v>42345</v>
      </c>
      <c r="AN1665" s="3" t="n">
        <f aca="false">MONTH(AM1665)</f>
        <v>12</v>
      </c>
      <c r="AO1665" s="3" t="str">
        <f aca="false">TEXT(AM1665,"mmmm")</f>
        <v>December</v>
      </c>
    </row>
    <row r="1666" customFormat="false" ht="12.75" hidden="true" customHeight="false" outlineLevel="0" collapsed="false">
      <c r="A1666" s="3" t="n">
        <v>1665</v>
      </c>
      <c r="B1666" s="4" t="n">
        <v>49090</v>
      </c>
      <c r="C1666" s="4" t="n">
        <v>588</v>
      </c>
      <c r="E1666" s="4" t="n">
        <v>0</v>
      </c>
      <c r="F1666" s="4" t="n">
        <v>1</v>
      </c>
      <c r="G1666" s="4" t="n">
        <v>45</v>
      </c>
      <c r="H1666" s="4" t="n">
        <v>494</v>
      </c>
      <c r="I1666" s="4" t="n">
        <v>5</v>
      </c>
      <c r="J1666" s="4" t="n">
        <v>82</v>
      </c>
      <c r="K1666" s="4" t="n">
        <v>7</v>
      </c>
      <c r="L1666" s="4" t="n">
        <v>0</v>
      </c>
      <c r="M1666" s="4" t="n">
        <v>100</v>
      </c>
      <c r="N1666" s="4" t="n">
        <v>3</v>
      </c>
      <c r="O1666" s="4" t="n">
        <v>7</v>
      </c>
      <c r="P1666" s="4" t="n">
        <v>2</v>
      </c>
      <c r="Q1666" s="4" t="n">
        <v>9</v>
      </c>
      <c r="R1666" s="4" t="n">
        <v>7</v>
      </c>
      <c r="S1666" s="4" t="n">
        <v>0</v>
      </c>
      <c r="T1666" s="4" t="n">
        <v>0</v>
      </c>
      <c r="U1666" s="4" t="n">
        <v>0</v>
      </c>
      <c r="V1666" s="4" t="n">
        <v>0</v>
      </c>
      <c r="W1666" s="4" t="n">
        <v>0</v>
      </c>
      <c r="X1666" s="4" t="n">
        <v>0</v>
      </c>
      <c r="Y1666" s="4" t="n">
        <v>0</v>
      </c>
      <c r="Z1666" s="4" t="n">
        <v>69</v>
      </c>
      <c r="AA1666" s="4" t="str">
        <f aca="false">IF(AND(Z1666 &lt; 36, Z1666&gt;23), "24-35",
IF(AND(Z1666 &lt; 51, Z1666&gt;35), "36-50",
IF(AND(Z1666 &lt; 66, Z1666&gt;50), "51-65",
IF(Z1666&gt;65, "66+", "?"))))</f>
        <v>66+</v>
      </c>
      <c r="AB1666" s="4" t="n">
        <v>2504</v>
      </c>
      <c r="AC1666" s="4" t="n">
        <v>0</v>
      </c>
      <c r="AD1666" s="4" t="n">
        <v>0</v>
      </c>
      <c r="AE1666" s="4" t="n">
        <v>1</v>
      </c>
      <c r="AF1666" s="4" t="n">
        <v>0</v>
      </c>
      <c r="AG1666" s="4" t="n">
        <v>0</v>
      </c>
      <c r="AH1666" s="4" t="n">
        <v>0</v>
      </c>
      <c r="AI1666" s="4" t="n">
        <v>1</v>
      </c>
      <c r="AJ1666" s="4" t="n">
        <v>0</v>
      </c>
      <c r="AK1666" s="4" t="n">
        <v>0</v>
      </c>
      <c r="AL1666" s="4" t="n">
        <v>488</v>
      </c>
      <c r="AM1666" s="5" t="n">
        <v>42345</v>
      </c>
      <c r="AN1666" s="3" t="n">
        <f aca="false">MONTH(AM1666)</f>
        <v>12</v>
      </c>
      <c r="AO1666" s="3" t="str">
        <f aca="false">TEXT(AM1666,"mmmm")</f>
        <v>December</v>
      </c>
    </row>
    <row r="1667" customFormat="false" ht="12.75" hidden="true" customHeight="false" outlineLevel="0" collapsed="false">
      <c r="A1667" s="3" t="n">
        <v>1666</v>
      </c>
      <c r="B1667" s="4" t="n">
        <v>61787</v>
      </c>
      <c r="C1667" s="4" t="n">
        <v>1234</v>
      </c>
      <c r="E1667" s="4" t="n">
        <v>0</v>
      </c>
      <c r="F1667" s="4" t="n">
        <v>0</v>
      </c>
      <c r="G1667" s="4" t="n">
        <v>71</v>
      </c>
      <c r="H1667" s="4" t="n">
        <v>621</v>
      </c>
      <c r="I1667" s="4" t="n">
        <v>73</v>
      </c>
      <c r="J1667" s="4" t="n">
        <v>414</v>
      </c>
      <c r="K1667" s="4" t="n">
        <v>78</v>
      </c>
      <c r="L1667" s="4" t="n">
        <v>48</v>
      </c>
      <c r="M1667" s="4" t="n">
        <v>85</v>
      </c>
      <c r="N1667" s="4" t="n">
        <v>1</v>
      </c>
      <c r="O1667" s="4" t="n">
        <v>8</v>
      </c>
      <c r="P1667" s="4" t="n">
        <v>4</v>
      </c>
      <c r="Q1667" s="4" t="n">
        <v>6</v>
      </c>
      <c r="R1667" s="4" t="n">
        <v>5</v>
      </c>
      <c r="S1667" s="4" t="n">
        <v>0</v>
      </c>
      <c r="T1667" s="4" t="n">
        <v>0</v>
      </c>
      <c r="U1667" s="4" t="n">
        <v>0</v>
      </c>
      <c r="V1667" s="4" t="n">
        <v>0</v>
      </c>
      <c r="W1667" s="4" t="n">
        <v>0</v>
      </c>
      <c r="X1667" s="4" t="n">
        <v>0</v>
      </c>
      <c r="Y1667" s="4" t="n">
        <v>0</v>
      </c>
      <c r="Z1667" s="4" t="n">
        <v>33</v>
      </c>
      <c r="AA1667" s="4" t="str">
        <f aca="false">IF(AND(Z1667 &lt; 36, Z1667&gt;23), "24-35",
IF(AND(Z1667 &lt; 51, Z1667&gt;35), "36-50",
IF(AND(Z1667 &lt; 66, Z1667&gt;50), "51-65",
IF(Z1667&gt;65, "66+", "?"))))</f>
        <v>24-35</v>
      </c>
      <c r="AB1667" s="4" t="n">
        <v>2517</v>
      </c>
      <c r="AC1667" s="4" t="n">
        <v>1</v>
      </c>
      <c r="AD1667" s="4" t="n">
        <v>0</v>
      </c>
      <c r="AE1667" s="4" t="n">
        <v>0</v>
      </c>
      <c r="AF1667" s="4" t="n">
        <v>0</v>
      </c>
      <c r="AG1667" s="4" t="n">
        <v>0</v>
      </c>
      <c r="AH1667" s="4" t="n">
        <v>0</v>
      </c>
      <c r="AI1667" s="4" t="n">
        <v>0</v>
      </c>
      <c r="AJ1667" s="4" t="n">
        <v>1</v>
      </c>
      <c r="AK1667" s="4" t="n">
        <v>0</v>
      </c>
      <c r="AL1667" s="4" t="n">
        <v>1149</v>
      </c>
      <c r="AM1667" s="5" t="n">
        <v>42332</v>
      </c>
      <c r="AN1667" s="3" t="n">
        <f aca="false">MONTH(AM1667)</f>
        <v>11</v>
      </c>
      <c r="AO1667" s="3" t="str">
        <f aca="false">TEXT(AM1667,"mmmm")</f>
        <v>November</v>
      </c>
    </row>
    <row r="1668" customFormat="false" ht="12.75" hidden="true" customHeight="false" outlineLevel="0" collapsed="false">
      <c r="A1668" s="3" t="n">
        <v>1667</v>
      </c>
      <c r="B1668" s="4" t="n">
        <v>18169</v>
      </c>
      <c r="C1668" s="4" t="n">
        <v>14</v>
      </c>
      <c r="E1668" s="4" t="n">
        <v>1</v>
      </c>
      <c r="F1668" s="4" t="n">
        <v>0</v>
      </c>
      <c r="G1668" s="4" t="n">
        <v>40</v>
      </c>
      <c r="H1668" s="4" t="n">
        <v>9</v>
      </c>
      <c r="I1668" s="4" t="n">
        <v>0</v>
      </c>
      <c r="J1668" s="4" t="n">
        <v>5</v>
      </c>
      <c r="K1668" s="4" t="n">
        <v>0</v>
      </c>
      <c r="L1668" s="4" t="n">
        <v>0</v>
      </c>
      <c r="M1668" s="4" t="n">
        <v>7</v>
      </c>
      <c r="N1668" s="4" t="n">
        <v>1</v>
      </c>
      <c r="O1668" s="4" t="n">
        <v>1</v>
      </c>
      <c r="P1668" s="4" t="n">
        <v>0</v>
      </c>
      <c r="Q1668" s="4" t="n">
        <v>2</v>
      </c>
      <c r="R1668" s="4" t="n">
        <v>8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35</v>
      </c>
      <c r="AA1668" s="4" t="str">
        <f aca="false">IF(AND(Z1668 &lt; 36, Z1668&gt;23), "24-35",
IF(AND(Z1668 &lt; 51, Z1668&gt;35), "36-50",
IF(AND(Z1668 &lt; 66, Z1668&gt;50), "51-65",
IF(Z1668&gt;65, "66+", "?"))))</f>
        <v>24-35</v>
      </c>
      <c r="AB1668" s="4" t="n">
        <v>2654</v>
      </c>
      <c r="AC1668" s="4" t="n">
        <v>0</v>
      </c>
      <c r="AD1668" s="4" t="n">
        <v>1</v>
      </c>
      <c r="AE1668" s="4" t="n">
        <v>0</v>
      </c>
      <c r="AF1668" s="4" t="n">
        <v>0</v>
      </c>
      <c r="AG1668" s="4" t="n">
        <v>0</v>
      </c>
      <c r="AH1668" s="4" t="n">
        <v>0</v>
      </c>
      <c r="AI1668" s="4" t="n">
        <v>0</v>
      </c>
      <c r="AJ1668" s="4" t="n">
        <v>0</v>
      </c>
      <c r="AK1668" s="4" t="n">
        <v>1</v>
      </c>
      <c r="AL1668" s="4" t="n">
        <v>7</v>
      </c>
      <c r="AM1668" s="5" t="n">
        <v>42195</v>
      </c>
      <c r="AN1668" s="3" t="n">
        <f aca="false">MONTH(AM1668)</f>
        <v>7</v>
      </c>
      <c r="AO1668" s="3" t="str">
        <f aca="false">TEXT(AM1668,"mmmm")</f>
        <v>July</v>
      </c>
    </row>
    <row r="1669" customFormat="false" ht="12.75" hidden="true" customHeight="false" outlineLevel="0" collapsed="false">
      <c r="A1669" s="3" t="n">
        <v>1668</v>
      </c>
      <c r="B1669" s="4" t="n">
        <v>24336</v>
      </c>
      <c r="C1669" s="4" t="n">
        <v>19</v>
      </c>
      <c r="E1669" s="4" t="n">
        <v>1</v>
      </c>
      <c r="F1669" s="4" t="n">
        <v>0</v>
      </c>
      <c r="G1669" s="4" t="n">
        <v>82</v>
      </c>
      <c r="H1669" s="4" t="n">
        <v>1</v>
      </c>
      <c r="I1669" s="4" t="n">
        <v>6</v>
      </c>
      <c r="J1669" s="4" t="n">
        <v>2</v>
      </c>
      <c r="K1669" s="4" t="n">
        <v>8</v>
      </c>
      <c r="L1669" s="4" t="n">
        <v>2</v>
      </c>
      <c r="M1669" s="4" t="n">
        <v>12</v>
      </c>
      <c r="N1669" s="4" t="n">
        <v>1</v>
      </c>
      <c r="O1669" s="4" t="n">
        <v>1</v>
      </c>
      <c r="P1669" s="4" t="n">
        <v>0</v>
      </c>
      <c r="Q1669" s="4" t="n">
        <v>2</v>
      </c>
      <c r="R1669" s="4" t="n">
        <v>7</v>
      </c>
      <c r="S1669" s="4" t="n">
        <v>0</v>
      </c>
      <c r="T1669" s="4" t="n">
        <v>0</v>
      </c>
      <c r="U1669" s="4" t="n">
        <v>0</v>
      </c>
      <c r="V1669" s="4" t="n">
        <v>0</v>
      </c>
      <c r="W1669" s="4" t="n">
        <v>0</v>
      </c>
      <c r="X1669" s="4" t="n">
        <v>0</v>
      </c>
      <c r="Y1669" s="4" t="n">
        <v>0</v>
      </c>
      <c r="Z1669" s="4" t="n">
        <v>39</v>
      </c>
      <c r="AA1669" s="4" t="str">
        <f aca="false">IF(AND(Z1669 &lt; 36, Z1669&gt;23), "24-35",
IF(AND(Z1669 &lt; 51, Z1669&gt;35), "36-50",
IF(AND(Z1669 &lt; 66, Z1669&gt;50), "51-65",
IF(Z1669&gt;65, "66+", "?"))))</f>
        <v>36-50</v>
      </c>
      <c r="AB1669" s="4" t="n">
        <v>2830</v>
      </c>
      <c r="AC1669" s="4" t="n">
        <v>0</v>
      </c>
      <c r="AD1669" s="4" t="n">
        <v>0</v>
      </c>
      <c r="AE1669" s="4" t="n">
        <v>1</v>
      </c>
      <c r="AF1669" s="4" t="n">
        <v>0</v>
      </c>
      <c r="AG1669" s="4" t="n">
        <v>0</v>
      </c>
      <c r="AH1669" s="4" t="n">
        <v>1</v>
      </c>
      <c r="AI1669" s="4" t="n">
        <v>0</v>
      </c>
      <c r="AJ1669" s="4" t="n">
        <v>0</v>
      </c>
      <c r="AK1669" s="4" t="n">
        <v>0</v>
      </c>
      <c r="AL1669" s="4" t="n">
        <v>7</v>
      </c>
      <c r="AM1669" s="5" t="n">
        <v>42019</v>
      </c>
      <c r="AN1669" s="3" t="n">
        <f aca="false">MONTH(AM1669)</f>
        <v>1</v>
      </c>
      <c r="AO1669" s="3" t="str">
        <f aca="false">TEXT(AM1669,"mmmm")</f>
        <v>January</v>
      </c>
    </row>
    <row r="1670" customFormat="false" ht="12.75" hidden="true" customHeight="false" outlineLevel="0" collapsed="false">
      <c r="A1670" s="3" t="n">
        <v>1669</v>
      </c>
      <c r="B1670" s="4" t="n">
        <v>18222</v>
      </c>
      <c r="C1670" s="4" t="n">
        <v>53</v>
      </c>
      <c r="E1670" s="4" t="n">
        <v>0</v>
      </c>
      <c r="F1670" s="4" t="n">
        <v>0</v>
      </c>
      <c r="G1670" s="4" t="n">
        <v>70</v>
      </c>
      <c r="H1670" s="4" t="n">
        <v>12</v>
      </c>
      <c r="I1670" s="4" t="n">
        <v>4</v>
      </c>
      <c r="J1670" s="4" t="n">
        <v>19</v>
      </c>
      <c r="K1670" s="4" t="n">
        <v>12</v>
      </c>
      <c r="L1670" s="4" t="n">
        <v>6</v>
      </c>
      <c r="M1670" s="4" t="n">
        <v>14</v>
      </c>
      <c r="N1670" s="4" t="n">
        <v>1</v>
      </c>
      <c r="O1670" s="4" t="n">
        <v>2</v>
      </c>
      <c r="P1670" s="4" t="n">
        <v>0</v>
      </c>
      <c r="Q1670" s="4" t="n">
        <v>3</v>
      </c>
      <c r="R1670" s="4" t="n">
        <v>8</v>
      </c>
      <c r="S1670" s="4" t="n">
        <v>0</v>
      </c>
      <c r="T1670" s="4" t="n">
        <v>0</v>
      </c>
      <c r="U1670" s="4" t="n">
        <v>0</v>
      </c>
      <c r="V1670" s="4" t="n">
        <v>0</v>
      </c>
      <c r="W1670" s="4" t="n">
        <v>0</v>
      </c>
      <c r="X1670" s="4" t="n">
        <v>0</v>
      </c>
      <c r="Y1670" s="4" t="n">
        <v>0</v>
      </c>
      <c r="Z1670" s="4" t="n">
        <v>30</v>
      </c>
      <c r="AA1670" s="4" t="str">
        <f aca="false">IF(AND(Z1670 &lt; 36, Z1670&gt;23), "24-35",
IF(AND(Z1670 &lt; 51, Z1670&gt;35), "36-50",
IF(AND(Z1670 &lt; 66, Z1670&gt;50), "51-65",
IF(Z1670&gt;65, "66+", "?"))))</f>
        <v>24-35</v>
      </c>
      <c r="AB1670" s="4" t="n">
        <v>2704</v>
      </c>
      <c r="AC1670" s="4" t="n">
        <v>0</v>
      </c>
      <c r="AD1670" s="4" t="n">
        <v>1</v>
      </c>
      <c r="AE1670" s="4" t="n">
        <v>0</v>
      </c>
      <c r="AF1670" s="4" t="n">
        <v>0</v>
      </c>
      <c r="AG1670" s="4" t="n">
        <v>0</v>
      </c>
      <c r="AH1670" s="4" t="n">
        <v>0</v>
      </c>
      <c r="AI1670" s="4" t="n">
        <v>1</v>
      </c>
      <c r="AJ1670" s="4" t="n">
        <v>0</v>
      </c>
      <c r="AK1670" s="4" t="n">
        <v>0</v>
      </c>
      <c r="AL1670" s="4" t="n">
        <v>39</v>
      </c>
      <c r="AM1670" s="5" t="n">
        <v>42145</v>
      </c>
      <c r="AN1670" s="3" t="n">
        <f aca="false">MONTH(AM1670)</f>
        <v>5</v>
      </c>
      <c r="AO1670" s="3" t="str">
        <f aca="false">TEXT(AM1670,"mmmm")</f>
        <v>May</v>
      </c>
    </row>
    <row r="1671" customFormat="false" ht="12.75" hidden="true" customHeight="false" outlineLevel="0" collapsed="false">
      <c r="A1671" s="3" t="n">
        <v>1670</v>
      </c>
      <c r="B1671" s="4" t="n">
        <v>62335</v>
      </c>
      <c r="C1671" s="4" t="n">
        <v>682</v>
      </c>
      <c r="E1671" s="4" t="n">
        <v>0</v>
      </c>
      <c r="F1671" s="4" t="n">
        <v>1</v>
      </c>
      <c r="G1671" s="4" t="n">
        <v>87</v>
      </c>
      <c r="H1671" s="4" t="n">
        <v>243</v>
      </c>
      <c r="I1671" s="4" t="n">
        <v>131</v>
      </c>
      <c r="J1671" s="4" t="n">
        <v>217</v>
      </c>
      <c r="K1671" s="4" t="n">
        <v>85</v>
      </c>
      <c r="L1671" s="4" t="n">
        <v>6</v>
      </c>
      <c r="M1671" s="4" t="n">
        <v>26</v>
      </c>
      <c r="N1671" s="4" t="n">
        <v>2</v>
      </c>
      <c r="O1671" s="4" t="n">
        <v>3</v>
      </c>
      <c r="P1671" s="4" t="n">
        <v>3</v>
      </c>
      <c r="Q1671" s="4" t="n">
        <v>13</v>
      </c>
      <c r="R1671" s="4" t="n">
        <v>2</v>
      </c>
      <c r="S1671" s="4" t="n">
        <v>0</v>
      </c>
      <c r="T1671" s="4" t="n">
        <v>0</v>
      </c>
      <c r="U1671" s="4" t="n">
        <v>0</v>
      </c>
      <c r="V1671" s="4" t="n">
        <v>0</v>
      </c>
      <c r="W1671" s="4" t="n">
        <v>0</v>
      </c>
      <c r="X1671" s="4" t="n">
        <v>0</v>
      </c>
      <c r="Y1671" s="4" t="n">
        <v>0</v>
      </c>
      <c r="Z1671" s="4" t="n">
        <v>68</v>
      </c>
      <c r="AA1671" s="4" t="str">
        <f aca="false">IF(AND(Z1671 &lt; 36, Z1671&gt;23), "24-35",
IF(AND(Z1671 &lt; 51, Z1671&gt;35), "36-50",
IF(AND(Z1671 &lt; 66, Z1671&gt;50), "51-65",
IF(Z1671&gt;65, "66+", "?"))))</f>
        <v>66+</v>
      </c>
      <c r="AB1671" s="4" t="n">
        <v>2561</v>
      </c>
      <c r="AC1671" s="4" t="n">
        <v>1</v>
      </c>
      <c r="AD1671" s="4" t="n">
        <v>0</v>
      </c>
      <c r="AE1671" s="4" t="n">
        <v>0</v>
      </c>
      <c r="AF1671" s="4" t="n">
        <v>0</v>
      </c>
      <c r="AG1671" s="4" t="n">
        <v>0</v>
      </c>
      <c r="AH1671" s="4" t="n">
        <v>0</v>
      </c>
      <c r="AI1671" s="4" t="n">
        <v>1</v>
      </c>
      <c r="AJ1671" s="4" t="n">
        <v>0</v>
      </c>
      <c r="AK1671" s="4" t="n">
        <v>0</v>
      </c>
      <c r="AL1671" s="4" t="n">
        <v>656</v>
      </c>
      <c r="AM1671" s="5" t="n">
        <v>42288</v>
      </c>
      <c r="AN1671" s="3" t="n">
        <f aca="false">MONTH(AM1671)</f>
        <v>10</v>
      </c>
      <c r="AO1671" s="3" t="str">
        <f aca="false">TEXT(AM1671,"mmmm")</f>
        <v>October</v>
      </c>
    </row>
    <row r="1672" customFormat="false" ht="12.75" hidden="true" customHeight="false" outlineLevel="0" collapsed="false">
      <c r="A1672" s="3" t="n">
        <v>1671</v>
      </c>
      <c r="B1672" s="4" t="n">
        <v>42033</v>
      </c>
      <c r="C1672" s="4" t="n">
        <v>18</v>
      </c>
      <c r="E1672" s="4" t="n">
        <v>1</v>
      </c>
      <c r="F1672" s="4" t="n">
        <v>1</v>
      </c>
      <c r="G1672" s="4" t="n">
        <v>95</v>
      </c>
      <c r="H1672" s="4" t="n">
        <v>11</v>
      </c>
      <c r="I1672" s="4" t="n">
        <v>1</v>
      </c>
      <c r="J1672" s="4" t="n">
        <v>4</v>
      </c>
      <c r="K1672" s="4" t="n">
        <v>2</v>
      </c>
      <c r="L1672" s="4" t="n">
        <v>0</v>
      </c>
      <c r="M1672" s="4" t="n">
        <v>7</v>
      </c>
      <c r="N1672" s="4" t="n">
        <v>1</v>
      </c>
      <c r="O1672" s="4" t="n">
        <v>1</v>
      </c>
      <c r="P1672" s="4" t="n">
        <v>0</v>
      </c>
      <c r="Q1672" s="4" t="n">
        <v>2</v>
      </c>
      <c r="R1672" s="4" t="n">
        <v>7</v>
      </c>
      <c r="S1672" s="4" t="n">
        <v>0</v>
      </c>
      <c r="T1672" s="4" t="n">
        <v>0</v>
      </c>
      <c r="U1672" s="4" t="n">
        <v>0</v>
      </c>
      <c r="V1672" s="4" t="n">
        <v>0</v>
      </c>
      <c r="W1672" s="4" t="n">
        <v>0</v>
      </c>
      <c r="X1672" s="4" t="n">
        <v>0</v>
      </c>
      <c r="Y1672" s="4" t="n">
        <v>0</v>
      </c>
      <c r="Z1672" s="4" t="n">
        <v>49</v>
      </c>
      <c r="AA1672" s="4" t="str">
        <f aca="false">IF(AND(Z1672 &lt; 36, Z1672&gt;23), "24-35",
IF(AND(Z1672 &lt; 51, Z1672&gt;35), "36-50",
IF(AND(Z1672 &lt; 66, Z1672&gt;50), "51-65",
IF(Z1672&gt;65, "66+", "?"))))</f>
        <v>36-50</v>
      </c>
      <c r="AB1672" s="4" t="n">
        <v>2807</v>
      </c>
      <c r="AC1672" s="4" t="n">
        <v>0</v>
      </c>
      <c r="AD1672" s="4" t="n">
        <v>0</v>
      </c>
      <c r="AE1672" s="4" t="n">
        <v>0</v>
      </c>
      <c r="AF1672" s="4" t="n">
        <v>1</v>
      </c>
      <c r="AG1672" s="4" t="n">
        <v>0</v>
      </c>
      <c r="AH1672" s="4" t="n">
        <v>1</v>
      </c>
      <c r="AI1672" s="4" t="n">
        <v>0</v>
      </c>
      <c r="AJ1672" s="4" t="n">
        <v>0</v>
      </c>
      <c r="AK1672" s="4" t="n">
        <v>0</v>
      </c>
      <c r="AL1672" s="4" t="n">
        <v>11</v>
      </c>
      <c r="AM1672" s="5" t="n">
        <v>42042</v>
      </c>
      <c r="AN1672" s="3" t="n">
        <f aca="false">MONTH(AM1672)</f>
        <v>2</v>
      </c>
      <c r="AO1672" s="3" t="str">
        <f aca="false">TEXT(AM1672,"mmmm")</f>
        <v>February</v>
      </c>
    </row>
    <row r="1673" customFormat="false" ht="12.75" hidden="true" customHeight="false" outlineLevel="0" collapsed="false">
      <c r="A1673" s="3" t="n">
        <v>1672</v>
      </c>
      <c r="B1673" s="4" t="n">
        <v>86580</v>
      </c>
      <c r="C1673" s="4" t="n">
        <v>726</v>
      </c>
      <c r="E1673" s="4" t="n">
        <v>0</v>
      </c>
      <c r="F1673" s="4" t="n">
        <v>0</v>
      </c>
      <c r="G1673" s="4" t="n">
        <v>72</v>
      </c>
      <c r="H1673" s="4" t="n">
        <v>532</v>
      </c>
      <c r="I1673" s="4" t="n">
        <v>21</v>
      </c>
      <c r="J1673" s="4" t="n">
        <v>127</v>
      </c>
      <c r="K1673" s="4" t="n">
        <v>26</v>
      </c>
      <c r="L1673" s="4" t="n">
        <v>20</v>
      </c>
      <c r="M1673" s="4" t="n">
        <v>20</v>
      </c>
      <c r="N1673" s="4" t="n">
        <v>0</v>
      </c>
      <c r="O1673" s="4" t="n">
        <v>4</v>
      </c>
      <c r="P1673" s="4" t="n">
        <v>2</v>
      </c>
      <c r="Q1673" s="4" t="n">
        <v>5</v>
      </c>
      <c r="R1673" s="4" t="n">
        <v>1</v>
      </c>
      <c r="S1673" s="4" t="n">
        <v>0</v>
      </c>
      <c r="T1673" s="4" t="n">
        <v>0</v>
      </c>
      <c r="U1673" s="4" t="n">
        <v>0</v>
      </c>
      <c r="V1673" s="4" t="n">
        <v>0</v>
      </c>
      <c r="W1673" s="4" t="n">
        <v>1</v>
      </c>
      <c r="X1673" s="4" t="n">
        <v>0</v>
      </c>
      <c r="Y1673" s="4" t="n">
        <v>0</v>
      </c>
      <c r="Z1673" s="4" t="n">
        <v>37</v>
      </c>
      <c r="AA1673" s="4" t="str">
        <f aca="false">IF(AND(Z1673 &lt; 36, Z1673&gt;23), "24-35",
IF(AND(Z1673 &lt; 51, Z1673&gt;35), "36-50",
IF(AND(Z1673 &lt; 66, Z1673&gt;50), "51-65",
IF(Z1673&gt;65, "66+", "?"))))</f>
        <v>36-50</v>
      </c>
      <c r="AB1673" s="4" t="n">
        <v>2646</v>
      </c>
      <c r="AC1673" s="4" t="n">
        <v>0</v>
      </c>
      <c r="AD1673" s="4" t="n">
        <v>1</v>
      </c>
      <c r="AE1673" s="4" t="n">
        <v>0</v>
      </c>
      <c r="AF1673" s="4" t="n">
        <v>0</v>
      </c>
      <c r="AG1673" s="4" t="n">
        <v>0</v>
      </c>
      <c r="AH1673" s="4" t="n">
        <v>0</v>
      </c>
      <c r="AI1673" s="4" t="n">
        <v>0</v>
      </c>
      <c r="AJ1673" s="4" t="n">
        <v>0</v>
      </c>
      <c r="AK1673" s="4" t="n">
        <v>1</v>
      </c>
      <c r="AL1673" s="4" t="n">
        <v>706</v>
      </c>
      <c r="AM1673" s="5" t="n">
        <v>42203</v>
      </c>
      <c r="AN1673" s="3" t="n">
        <f aca="false">MONTH(AM1673)</f>
        <v>7</v>
      </c>
      <c r="AO1673" s="3" t="str">
        <f aca="false">TEXT(AM1673,"mmmm")</f>
        <v>July</v>
      </c>
    </row>
    <row r="1674" customFormat="false" ht="12.75" hidden="true" customHeight="false" outlineLevel="0" collapsed="false">
      <c r="A1674" s="3" t="n">
        <v>1673</v>
      </c>
      <c r="B1674" s="4" t="n">
        <v>41437</v>
      </c>
      <c r="C1674" s="4" t="n">
        <v>31</v>
      </c>
      <c r="E1674" s="4" t="n">
        <v>1</v>
      </c>
      <c r="F1674" s="4" t="n">
        <v>1</v>
      </c>
      <c r="G1674" s="4" t="n">
        <v>5</v>
      </c>
      <c r="H1674" s="4" t="n">
        <v>29</v>
      </c>
      <c r="I1674" s="4" t="n">
        <v>0</v>
      </c>
      <c r="J1674" s="4" t="n">
        <v>2</v>
      </c>
      <c r="K1674" s="4" t="n">
        <v>0</v>
      </c>
      <c r="L1674" s="4" t="n">
        <v>0</v>
      </c>
      <c r="M1674" s="4" t="n">
        <v>1</v>
      </c>
      <c r="N1674" s="4" t="n">
        <v>1</v>
      </c>
      <c r="O1674" s="4" t="n">
        <v>1</v>
      </c>
      <c r="P1674" s="4" t="n">
        <v>0</v>
      </c>
      <c r="Q1674" s="4" t="n">
        <v>3</v>
      </c>
      <c r="R1674" s="4" t="n">
        <v>7</v>
      </c>
      <c r="S1674" s="4" t="n">
        <v>0</v>
      </c>
      <c r="T1674" s="4" t="n">
        <v>0</v>
      </c>
      <c r="U1674" s="4" t="n">
        <v>0</v>
      </c>
      <c r="V1674" s="4" t="n">
        <v>0</v>
      </c>
      <c r="W1674" s="4" t="n">
        <v>0</v>
      </c>
      <c r="X1674" s="4" t="n">
        <v>0</v>
      </c>
      <c r="Y1674" s="4" t="n">
        <v>0</v>
      </c>
      <c r="Z1674" s="4" t="n">
        <v>63</v>
      </c>
      <c r="AA1674" s="4" t="str">
        <f aca="false">IF(AND(Z1674 &lt; 36, Z1674&gt;23), "24-35",
IF(AND(Z1674 &lt; 51, Z1674&gt;35), "36-50",
IF(AND(Z1674 &lt; 66, Z1674&gt;50), "51-65",
IF(Z1674&gt;65, "66+", "?"))))</f>
        <v>51-65</v>
      </c>
      <c r="AB1674" s="4" t="n">
        <v>2804</v>
      </c>
      <c r="AC1674" s="4" t="n">
        <v>1</v>
      </c>
      <c r="AD1674" s="4" t="n">
        <v>0</v>
      </c>
      <c r="AE1674" s="4" t="n">
        <v>0</v>
      </c>
      <c r="AF1674" s="4" t="n">
        <v>0</v>
      </c>
      <c r="AG1674" s="4" t="n">
        <v>0</v>
      </c>
      <c r="AH1674" s="4" t="n">
        <v>0</v>
      </c>
      <c r="AI1674" s="4" t="n">
        <v>0</v>
      </c>
      <c r="AJ1674" s="4" t="n">
        <v>0</v>
      </c>
      <c r="AK1674" s="4" t="n">
        <v>1</v>
      </c>
      <c r="AL1674" s="4" t="n">
        <v>30</v>
      </c>
      <c r="AM1674" s="5" t="n">
        <v>42045</v>
      </c>
      <c r="AN1674" s="3" t="n">
        <f aca="false">MONTH(AM1674)</f>
        <v>2</v>
      </c>
      <c r="AO1674" s="3" t="str">
        <f aca="false">TEXT(AM1674,"mmmm")</f>
        <v>February</v>
      </c>
    </row>
    <row r="1675" customFormat="false" ht="12.75" hidden="true" customHeight="false" outlineLevel="0" collapsed="false">
      <c r="A1675" s="3" t="n">
        <v>1674</v>
      </c>
      <c r="B1675" s="4" t="n">
        <v>73705</v>
      </c>
      <c r="C1675" s="4" t="n">
        <v>1588</v>
      </c>
      <c r="E1675" s="4" t="n">
        <v>0</v>
      </c>
      <c r="F1675" s="4" t="n">
        <v>2</v>
      </c>
      <c r="G1675" s="4" t="n">
        <v>86</v>
      </c>
      <c r="H1675" s="4" t="n">
        <v>612</v>
      </c>
      <c r="I1675" s="4" t="n">
        <v>91</v>
      </c>
      <c r="J1675" s="4" t="n">
        <v>520</v>
      </c>
      <c r="K1675" s="4" t="n">
        <v>258</v>
      </c>
      <c r="L1675" s="4" t="n">
        <v>107</v>
      </c>
      <c r="M1675" s="4" t="n">
        <v>107</v>
      </c>
      <c r="N1675" s="4" t="n">
        <v>2</v>
      </c>
      <c r="O1675" s="4" t="n">
        <v>9</v>
      </c>
      <c r="P1675" s="4" t="n">
        <v>6</v>
      </c>
      <c r="Q1675" s="4" t="n">
        <v>8</v>
      </c>
      <c r="R1675" s="4" t="n">
        <v>5</v>
      </c>
      <c r="S1675" s="4" t="n">
        <v>0</v>
      </c>
      <c r="T1675" s="4" t="n">
        <v>0</v>
      </c>
      <c r="U1675" s="4" t="n">
        <v>0</v>
      </c>
      <c r="V1675" s="4" t="n">
        <v>0</v>
      </c>
      <c r="W1675" s="4" t="n">
        <v>0</v>
      </c>
      <c r="X1675" s="4" t="n">
        <v>0</v>
      </c>
      <c r="Y1675" s="4" t="n">
        <v>0</v>
      </c>
      <c r="Z1675" s="4" t="n">
        <v>69</v>
      </c>
      <c r="AA1675" s="4" t="str">
        <f aca="false">IF(AND(Z1675 &lt; 36, Z1675&gt;23), "24-35",
IF(AND(Z1675 &lt; 51, Z1675&gt;35), "36-50",
IF(AND(Z1675 &lt; 66, Z1675&gt;50), "51-65",
IF(Z1675&gt;65, "66+", "?"))))</f>
        <v>66+</v>
      </c>
      <c r="AB1675" s="4" t="n">
        <v>2275</v>
      </c>
      <c r="AC1675" s="4" t="n">
        <v>0</v>
      </c>
      <c r="AD1675" s="4" t="n">
        <v>0</v>
      </c>
      <c r="AE1675" s="4" t="n">
        <v>0</v>
      </c>
      <c r="AF1675" s="4" t="n">
        <v>0</v>
      </c>
      <c r="AG1675" s="4" t="n">
        <v>1</v>
      </c>
      <c r="AH1675" s="4" t="n">
        <v>0</v>
      </c>
      <c r="AI1675" s="4" t="n">
        <v>0</v>
      </c>
      <c r="AJ1675" s="4" t="n">
        <v>1</v>
      </c>
      <c r="AK1675" s="4" t="n">
        <v>0</v>
      </c>
      <c r="AL1675" s="4" t="n">
        <v>1481</v>
      </c>
      <c r="AM1675" s="5" t="n">
        <v>42574</v>
      </c>
      <c r="AN1675" s="3" t="n">
        <f aca="false">MONTH(AM1675)</f>
        <v>7</v>
      </c>
      <c r="AO1675" s="3" t="str">
        <f aca="false">TEXT(AM1675,"mmmm")</f>
        <v>July</v>
      </c>
    </row>
    <row r="1676" customFormat="false" ht="12.75" hidden="true" customHeight="false" outlineLevel="0" collapsed="false">
      <c r="A1676" s="3" t="n">
        <v>1675</v>
      </c>
      <c r="B1676" s="4" t="n">
        <v>61064</v>
      </c>
      <c r="C1676" s="4" t="n">
        <v>900</v>
      </c>
      <c r="E1676" s="4" t="n">
        <v>0</v>
      </c>
      <c r="F1676" s="4" t="n">
        <v>1</v>
      </c>
      <c r="G1676" s="4" t="n">
        <v>80</v>
      </c>
      <c r="H1676" s="4" t="n">
        <v>387</v>
      </c>
      <c r="I1676" s="4" t="n">
        <v>126</v>
      </c>
      <c r="J1676" s="4" t="n">
        <v>342</v>
      </c>
      <c r="K1676" s="4" t="n">
        <v>0</v>
      </c>
      <c r="L1676" s="4" t="n">
        <v>45</v>
      </c>
      <c r="M1676" s="4" t="n">
        <v>180</v>
      </c>
      <c r="N1676" s="4" t="n">
        <v>5</v>
      </c>
      <c r="O1676" s="4" t="n">
        <v>8</v>
      </c>
      <c r="P1676" s="4" t="n">
        <v>4</v>
      </c>
      <c r="Q1676" s="4" t="n">
        <v>11</v>
      </c>
      <c r="R1676" s="4" t="n">
        <v>6</v>
      </c>
      <c r="S1676" s="4" t="n">
        <v>0</v>
      </c>
      <c r="T1676" s="4" t="n">
        <v>0</v>
      </c>
      <c r="U1676" s="4" t="n">
        <v>0</v>
      </c>
      <c r="V1676" s="4" t="n">
        <v>0</v>
      </c>
      <c r="W1676" s="4" t="n">
        <v>0</v>
      </c>
      <c r="X1676" s="4" t="n">
        <v>0</v>
      </c>
      <c r="Y1676" s="4" t="n">
        <v>0</v>
      </c>
      <c r="Z1676" s="4" t="n">
        <v>44</v>
      </c>
      <c r="AA1676" s="4" t="str">
        <f aca="false">IF(AND(Z1676 &lt; 36, Z1676&gt;23), "24-35",
IF(AND(Z1676 &lt; 51, Z1676&gt;35), "36-50",
IF(AND(Z1676 &lt; 66, Z1676&gt;50), "51-65",
IF(Z1676&gt;65, "66+", "?"))))</f>
        <v>36-50</v>
      </c>
      <c r="AB1676" s="4" t="n">
        <v>2826</v>
      </c>
      <c r="AC1676" s="4" t="n">
        <v>0</v>
      </c>
      <c r="AD1676" s="4" t="n">
        <v>1</v>
      </c>
      <c r="AE1676" s="4" t="n">
        <v>0</v>
      </c>
      <c r="AF1676" s="4" t="n">
        <v>0</v>
      </c>
      <c r="AG1676" s="4" t="n">
        <v>0</v>
      </c>
      <c r="AH1676" s="4" t="n">
        <v>0</v>
      </c>
      <c r="AI1676" s="4" t="n">
        <v>1</v>
      </c>
      <c r="AJ1676" s="4" t="n">
        <v>0</v>
      </c>
      <c r="AK1676" s="4" t="n">
        <v>0</v>
      </c>
      <c r="AL1676" s="4" t="n">
        <v>720</v>
      </c>
      <c r="AM1676" s="5" t="n">
        <v>42023</v>
      </c>
      <c r="AN1676" s="3" t="n">
        <f aca="false">MONTH(AM1676)</f>
        <v>1</v>
      </c>
      <c r="AO1676" s="3" t="str">
        <f aca="false">TEXT(AM1676,"mmmm")</f>
        <v>January</v>
      </c>
    </row>
    <row r="1677" customFormat="false" ht="12.75" hidden="true" customHeight="false" outlineLevel="0" collapsed="false">
      <c r="A1677" s="3" t="n">
        <v>1676</v>
      </c>
      <c r="B1677" s="4" t="n">
        <v>38452</v>
      </c>
      <c r="C1677" s="4" t="n">
        <v>70</v>
      </c>
      <c r="E1677" s="4" t="n">
        <v>1</v>
      </c>
      <c r="F1677" s="4" t="n">
        <v>1</v>
      </c>
      <c r="G1677" s="4" t="n">
        <v>62</v>
      </c>
      <c r="H1677" s="4" t="n">
        <v>56</v>
      </c>
      <c r="I1677" s="4" t="n">
        <v>0</v>
      </c>
      <c r="J1677" s="4" t="n">
        <v>14</v>
      </c>
      <c r="K1677" s="4" t="n">
        <v>0</v>
      </c>
      <c r="L1677" s="4" t="n">
        <v>0</v>
      </c>
      <c r="M1677" s="4" t="n">
        <v>2</v>
      </c>
      <c r="N1677" s="4" t="n">
        <v>3</v>
      </c>
      <c r="O1677" s="4" t="n">
        <v>3</v>
      </c>
      <c r="P1677" s="4" t="n">
        <v>0</v>
      </c>
      <c r="Q1677" s="4" t="n">
        <v>3</v>
      </c>
      <c r="R1677" s="4" t="n">
        <v>7</v>
      </c>
      <c r="S1677" s="4" t="n">
        <v>0</v>
      </c>
      <c r="T1677" s="4" t="n">
        <v>0</v>
      </c>
      <c r="U1677" s="4" t="n">
        <v>0</v>
      </c>
      <c r="V1677" s="4" t="n">
        <v>0</v>
      </c>
      <c r="W1677" s="4" t="n">
        <v>0</v>
      </c>
      <c r="X1677" s="4" t="n">
        <v>0</v>
      </c>
      <c r="Y1677" s="4" t="n">
        <v>0</v>
      </c>
      <c r="Z1677" s="4" t="n">
        <v>65</v>
      </c>
      <c r="AA1677" s="4" t="str">
        <f aca="false">IF(AND(Z1677 &lt; 36, Z1677&gt;23), "24-35",
IF(AND(Z1677 &lt; 51, Z1677&gt;35), "36-50",
IF(AND(Z1677 &lt; 66, Z1677&gt;50), "51-65",
IF(Z1677&gt;65, "66+", "?"))))</f>
        <v>51-65</v>
      </c>
      <c r="AB1677" s="4" t="n">
        <v>2250</v>
      </c>
      <c r="AC1677" s="4" t="n">
        <v>0</v>
      </c>
      <c r="AD1677" s="4" t="n">
        <v>1</v>
      </c>
      <c r="AE1677" s="4" t="n">
        <v>0</v>
      </c>
      <c r="AF1677" s="4" t="n">
        <v>0</v>
      </c>
      <c r="AG1677" s="4" t="n">
        <v>0</v>
      </c>
      <c r="AH1677" s="4" t="n">
        <v>0</v>
      </c>
      <c r="AI1677" s="4" t="n">
        <v>0</v>
      </c>
      <c r="AJ1677" s="4" t="n">
        <v>1</v>
      </c>
      <c r="AK1677" s="4" t="n">
        <v>0</v>
      </c>
      <c r="AL1677" s="4" t="n">
        <v>68</v>
      </c>
      <c r="AM1677" s="5" t="n">
        <v>42599</v>
      </c>
      <c r="AN1677" s="3" t="n">
        <f aca="false">MONTH(AM1677)</f>
        <v>8</v>
      </c>
      <c r="AO1677" s="3" t="str">
        <f aca="false">TEXT(AM1677,"mmmm")</f>
        <v>August</v>
      </c>
    </row>
    <row r="1678" customFormat="false" ht="12.75" hidden="true" customHeight="false" outlineLevel="0" collapsed="false">
      <c r="A1678" s="3" t="n">
        <v>1677</v>
      </c>
      <c r="B1678" s="4" t="n">
        <v>18358</v>
      </c>
      <c r="C1678" s="4" t="n">
        <v>53</v>
      </c>
      <c r="E1678" s="4" t="n">
        <v>1</v>
      </c>
      <c r="F1678" s="4" t="n">
        <v>0</v>
      </c>
      <c r="G1678" s="4" t="n">
        <v>49</v>
      </c>
      <c r="H1678" s="4" t="n">
        <v>6</v>
      </c>
      <c r="I1678" s="4" t="n">
        <v>8</v>
      </c>
      <c r="J1678" s="4" t="n">
        <v>19</v>
      </c>
      <c r="K1678" s="4" t="n">
        <v>16</v>
      </c>
      <c r="L1678" s="4" t="n">
        <v>4</v>
      </c>
      <c r="M1678" s="4" t="n">
        <v>4</v>
      </c>
      <c r="N1678" s="4" t="n">
        <v>3</v>
      </c>
      <c r="O1678" s="4" t="n">
        <v>3</v>
      </c>
      <c r="P1678" s="4" t="n">
        <v>0</v>
      </c>
      <c r="Q1678" s="4" t="n">
        <v>4</v>
      </c>
      <c r="R1678" s="4" t="n">
        <v>7</v>
      </c>
      <c r="S1678" s="4" t="n">
        <v>0</v>
      </c>
      <c r="T1678" s="4" t="n">
        <v>0</v>
      </c>
      <c r="U1678" s="4" t="n">
        <v>0</v>
      </c>
      <c r="V1678" s="4" t="n">
        <v>0</v>
      </c>
      <c r="W1678" s="4" t="n">
        <v>0</v>
      </c>
      <c r="X1678" s="4" t="n">
        <v>0</v>
      </c>
      <c r="Y1678" s="4" t="n">
        <v>0</v>
      </c>
      <c r="Z1678" s="4" t="n">
        <v>31</v>
      </c>
      <c r="AA1678" s="4" t="str">
        <f aca="false">IF(AND(Z1678 &lt; 36, Z1678&gt;23), "24-35",
IF(AND(Z1678 &lt; 51, Z1678&gt;35), "36-50",
IF(AND(Z1678 &lt; 66, Z1678&gt;50), "51-65",
IF(Z1678&gt;65, "66+", "?"))))</f>
        <v>24-35</v>
      </c>
      <c r="AB1678" s="4" t="n">
        <v>2380</v>
      </c>
      <c r="AC1678" s="4" t="n">
        <v>0</v>
      </c>
      <c r="AD1678" s="4" t="n">
        <v>0</v>
      </c>
      <c r="AE1678" s="4" t="n">
        <v>1</v>
      </c>
      <c r="AF1678" s="4" t="n">
        <v>0</v>
      </c>
      <c r="AG1678" s="4" t="n">
        <v>0</v>
      </c>
      <c r="AH1678" s="4" t="n">
        <v>0</v>
      </c>
      <c r="AI1678" s="4" t="n">
        <v>1</v>
      </c>
      <c r="AJ1678" s="4" t="n">
        <v>0</v>
      </c>
      <c r="AK1678" s="4" t="n">
        <v>0</v>
      </c>
      <c r="AL1678" s="4" t="n">
        <v>49</v>
      </c>
      <c r="AM1678" s="5" t="n">
        <v>42469</v>
      </c>
      <c r="AN1678" s="3" t="n">
        <f aca="false">MONTH(AM1678)</f>
        <v>4</v>
      </c>
      <c r="AO1678" s="3" t="str">
        <f aca="false">TEXT(AM1678,"mmmm")</f>
        <v>April</v>
      </c>
    </row>
    <row r="1679" customFormat="false" ht="12.75" hidden="true" customHeight="false" outlineLevel="0" collapsed="false">
      <c r="A1679" s="3" t="n">
        <v>1678</v>
      </c>
      <c r="B1679" s="4" t="n">
        <v>55012</v>
      </c>
      <c r="C1679" s="4" t="n">
        <v>647</v>
      </c>
      <c r="E1679" s="4" t="n">
        <v>0</v>
      </c>
      <c r="F1679" s="4" t="n">
        <v>1</v>
      </c>
      <c r="G1679" s="4" t="n">
        <v>85</v>
      </c>
      <c r="H1679" s="4" t="n">
        <v>582</v>
      </c>
      <c r="I1679" s="4" t="n">
        <v>0</v>
      </c>
      <c r="J1679" s="4" t="n">
        <v>65</v>
      </c>
      <c r="K1679" s="4" t="n">
        <v>0</v>
      </c>
      <c r="L1679" s="4" t="n">
        <v>0</v>
      </c>
      <c r="M1679" s="4" t="n">
        <v>13</v>
      </c>
      <c r="N1679" s="4" t="n">
        <v>6</v>
      </c>
      <c r="O1679" s="4" t="n">
        <v>8</v>
      </c>
      <c r="P1679" s="4" t="n">
        <v>2</v>
      </c>
      <c r="Q1679" s="4" t="n">
        <v>9</v>
      </c>
      <c r="R1679" s="4" t="n">
        <v>5</v>
      </c>
      <c r="S1679" s="4" t="n">
        <v>0</v>
      </c>
      <c r="T1679" s="4" t="n">
        <v>0</v>
      </c>
      <c r="U1679" s="4" t="n">
        <v>0</v>
      </c>
      <c r="V1679" s="4" t="n">
        <v>0</v>
      </c>
      <c r="W1679" s="4" t="n">
        <v>0</v>
      </c>
      <c r="X1679" s="4" t="n">
        <v>0</v>
      </c>
      <c r="Y1679" s="4" t="n">
        <v>0</v>
      </c>
      <c r="Z1679" s="4" t="n">
        <v>47</v>
      </c>
      <c r="AA1679" s="4" t="str">
        <f aca="false">IF(AND(Z1679 &lt; 36, Z1679&gt;23), "24-35",
IF(AND(Z1679 &lt; 51, Z1679&gt;35), "36-50",
IF(AND(Z1679 &lt; 66, Z1679&gt;50), "51-65",
IF(Z1679&gt;65, "66+", "?"))))</f>
        <v>36-50</v>
      </c>
      <c r="AB1679" s="4" t="n">
        <v>2259</v>
      </c>
      <c r="AC1679" s="4" t="n">
        <v>0</v>
      </c>
      <c r="AD1679" s="4" t="n">
        <v>0</v>
      </c>
      <c r="AE1679" s="4" t="n">
        <v>0</v>
      </c>
      <c r="AF1679" s="4" t="n">
        <v>1</v>
      </c>
      <c r="AG1679" s="4" t="n">
        <v>0</v>
      </c>
      <c r="AH1679" s="4" t="n">
        <v>0</v>
      </c>
      <c r="AI1679" s="4" t="n">
        <v>0</v>
      </c>
      <c r="AJ1679" s="4" t="n">
        <v>0</v>
      </c>
      <c r="AK1679" s="4" t="n">
        <v>1</v>
      </c>
      <c r="AL1679" s="4" t="n">
        <v>634</v>
      </c>
      <c r="AM1679" s="5" t="n">
        <v>42590</v>
      </c>
      <c r="AN1679" s="3" t="n">
        <f aca="false">MONTH(AM1679)</f>
        <v>8</v>
      </c>
      <c r="AO1679" s="3" t="str">
        <f aca="false">TEXT(AM1679,"mmmm")</f>
        <v>August</v>
      </c>
    </row>
    <row r="1680" customFormat="false" ht="12.75" hidden="false" customHeight="false" outlineLevel="0" collapsed="false">
      <c r="A1680" s="3" t="n">
        <v>1679</v>
      </c>
      <c r="B1680" s="4" t="n">
        <v>37929</v>
      </c>
      <c r="C1680" s="4" t="n">
        <v>255</v>
      </c>
      <c r="D1680" s="4" t="n">
        <f aca="false">C1680*100/B1680</f>
        <v>0.672308787471328</v>
      </c>
      <c r="E1680" s="4" t="n">
        <v>0</v>
      </c>
      <c r="F1680" s="4" t="n">
        <v>0</v>
      </c>
      <c r="G1680" s="4" t="n">
        <v>49</v>
      </c>
      <c r="H1680" s="4" t="n">
        <v>202</v>
      </c>
      <c r="I1680" s="4" t="n">
        <v>2</v>
      </c>
      <c r="J1680" s="4" t="n">
        <v>46</v>
      </c>
      <c r="K1680" s="4" t="n">
        <v>3</v>
      </c>
      <c r="L1680" s="4" t="n">
        <v>2</v>
      </c>
      <c r="M1680" s="4" t="n">
        <v>10</v>
      </c>
      <c r="N1680" s="4" t="n">
        <v>2</v>
      </c>
      <c r="O1680" s="4" t="n">
        <v>4</v>
      </c>
      <c r="P1680" s="4" t="n">
        <v>2</v>
      </c>
      <c r="Q1680" s="4" t="n">
        <v>5</v>
      </c>
      <c r="R1680" s="4" t="n">
        <v>7</v>
      </c>
      <c r="S1680" s="4" t="n">
        <v>1</v>
      </c>
      <c r="T1680" s="4" t="n">
        <v>0</v>
      </c>
      <c r="U1680" s="4" t="n">
        <v>0</v>
      </c>
      <c r="V1680" s="4" t="n">
        <v>1</v>
      </c>
      <c r="W1680" s="4" t="n">
        <v>0</v>
      </c>
      <c r="X1680" s="4" t="n">
        <v>0</v>
      </c>
      <c r="Y1680" s="4" t="n">
        <v>1</v>
      </c>
      <c r="Z1680" s="4" t="n">
        <v>35</v>
      </c>
      <c r="AA1680" s="4" t="str">
        <f aca="false">IF(AND(Z1680 &lt; 36, Z1680&gt;23), "24-35",
IF(AND(Z1680 &lt; 51, Z1680&gt;35), "36-50",
IF(AND(Z1680 &lt; 66, Z1680&gt;50), "51-65",
IF(Z1680&gt;65, "66+", "?"))))</f>
        <v>24-35</v>
      </c>
      <c r="AB1680" s="4" t="n">
        <v>2493</v>
      </c>
      <c r="AC1680" s="4" t="n">
        <v>0</v>
      </c>
      <c r="AD1680" s="4" t="n">
        <v>0</v>
      </c>
      <c r="AE1680" s="4" t="n">
        <v>1</v>
      </c>
      <c r="AF1680" s="4" t="n">
        <v>0</v>
      </c>
      <c r="AG1680" s="4" t="n">
        <v>0</v>
      </c>
      <c r="AH1680" s="4" t="n">
        <v>0</v>
      </c>
      <c r="AI1680" s="4" t="n">
        <v>0</v>
      </c>
      <c r="AJ1680" s="4" t="n">
        <v>0</v>
      </c>
      <c r="AK1680" s="4" t="n">
        <v>1</v>
      </c>
      <c r="AL1680" s="4" t="n">
        <v>245</v>
      </c>
      <c r="AM1680" s="5" t="n">
        <v>42356</v>
      </c>
      <c r="AN1680" s="3" t="n">
        <f aca="false">MONTH(AM1680)</f>
        <v>12</v>
      </c>
      <c r="AO1680" s="3" t="str">
        <f aca="false">TEXT(AM1680,"mmmm")</f>
        <v>December</v>
      </c>
    </row>
    <row r="1681" customFormat="false" ht="12.75" hidden="true" customHeight="false" outlineLevel="0" collapsed="false">
      <c r="A1681" s="3" t="n">
        <v>1680</v>
      </c>
      <c r="B1681" s="4" t="n">
        <v>38175</v>
      </c>
      <c r="C1681" s="4" t="n">
        <v>150</v>
      </c>
      <c r="E1681" s="4" t="n">
        <v>1</v>
      </c>
      <c r="F1681" s="4" t="n">
        <v>0</v>
      </c>
      <c r="G1681" s="4" t="n">
        <v>6</v>
      </c>
      <c r="H1681" s="4" t="n">
        <v>70</v>
      </c>
      <c r="I1681" s="4" t="n">
        <v>6</v>
      </c>
      <c r="J1681" s="4" t="n">
        <v>69</v>
      </c>
      <c r="K1681" s="4" t="n">
        <v>2</v>
      </c>
      <c r="L1681" s="4" t="n">
        <v>3</v>
      </c>
      <c r="M1681" s="4" t="n">
        <v>3</v>
      </c>
      <c r="N1681" s="4" t="n">
        <v>3</v>
      </c>
      <c r="O1681" s="4" t="n">
        <v>3</v>
      </c>
      <c r="P1681" s="4" t="n">
        <v>1</v>
      </c>
      <c r="Q1681" s="4" t="n">
        <v>4</v>
      </c>
      <c r="R1681" s="4" t="n">
        <v>7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36</v>
      </c>
      <c r="AA1681" s="4" t="str">
        <f aca="false">IF(AND(Z1681 &lt; 36, Z1681&gt;23), "24-35",
IF(AND(Z1681 &lt; 51, Z1681&gt;35), "36-50",
IF(AND(Z1681 &lt; 66, Z1681&gt;50), "51-65",
IF(Z1681&gt;65, "66+", "?"))))</f>
        <v>36-50</v>
      </c>
      <c r="AB1681" s="4" t="n">
        <v>2438</v>
      </c>
      <c r="AC1681" s="4" t="n">
        <v>0</v>
      </c>
      <c r="AD1681" s="4" t="n">
        <v>1</v>
      </c>
      <c r="AE1681" s="4" t="n">
        <v>0</v>
      </c>
      <c r="AF1681" s="4" t="n">
        <v>0</v>
      </c>
      <c r="AG1681" s="4" t="n">
        <v>0</v>
      </c>
      <c r="AH1681" s="4" t="n">
        <v>0</v>
      </c>
      <c r="AI1681" s="4" t="n">
        <v>0</v>
      </c>
      <c r="AJ1681" s="4" t="n">
        <v>0</v>
      </c>
      <c r="AK1681" s="4" t="n">
        <v>1</v>
      </c>
      <c r="AL1681" s="4" t="n">
        <v>147</v>
      </c>
      <c r="AM1681" s="5" t="n">
        <v>42411</v>
      </c>
      <c r="AN1681" s="3" t="n">
        <f aca="false">MONTH(AM1681)</f>
        <v>2</v>
      </c>
      <c r="AO1681" s="3" t="str">
        <f aca="false">TEXT(AM1681,"mmmm")</f>
        <v>February</v>
      </c>
    </row>
    <row r="1682" customFormat="false" ht="12.75" hidden="true" customHeight="false" outlineLevel="0" collapsed="false">
      <c r="A1682" s="3" t="n">
        <v>1681</v>
      </c>
      <c r="B1682" s="4" t="n">
        <v>58656</v>
      </c>
      <c r="C1682" s="4" t="n">
        <v>1208</v>
      </c>
      <c r="E1682" s="4" t="n">
        <v>0</v>
      </c>
      <c r="F1682" s="4" t="n">
        <v>1</v>
      </c>
      <c r="G1682" s="4" t="n">
        <v>25</v>
      </c>
      <c r="H1682" s="4" t="n">
        <v>962</v>
      </c>
      <c r="I1682" s="4" t="n">
        <v>12</v>
      </c>
      <c r="J1682" s="4" t="n">
        <v>194</v>
      </c>
      <c r="K1682" s="4" t="n">
        <v>16</v>
      </c>
      <c r="L1682" s="4" t="n">
        <v>24</v>
      </c>
      <c r="M1682" s="4" t="n">
        <v>12</v>
      </c>
      <c r="N1682" s="4" t="n">
        <v>4</v>
      </c>
      <c r="O1682" s="4" t="n">
        <v>7</v>
      </c>
      <c r="P1682" s="4" t="n">
        <v>8</v>
      </c>
      <c r="Q1682" s="4" t="n">
        <v>13</v>
      </c>
      <c r="R1682" s="4" t="n">
        <v>6</v>
      </c>
      <c r="S1682" s="4" t="n">
        <v>0</v>
      </c>
      <c r="T1682" s="4" t="n">
        <v>0</v>
      </c>
      <c r="U1682" s="4" t="n">
        <v>0</v>
      </c>
      <c r="V1682" s="4" t="n">
        <v>0</v>
      </c>
      <c r="W1682" s="4" t="n">
        <v>1</v>
      </c>
      <c r="X1682" s="4" t="n">
        <v>0</v>
      </c>
      <c r="Y1682" s="4" t="n">
        <v>0</v>
      </c>
      <c r="Z1682" s="4" t="n">
        <v>64</v>
      </c>
      <c r="AA1682" s="4" t="str">
        <f aca="false">IF(AND(Z1682 &lt; 36, Z1682&gt;23), "24-35",
IF(AND(Z1682 &lt; 51, Z1682&gt;35), "36-50",
IF(AND(Z1682 &lt; 66, Z1682&gt;50), "51-65",
IF(Z1682&gt;65, "66+", "?"))))</f>
        <v>51-65</v>
      </c>
      <c r="AB1682" s="4" t="n">
        <v>2806</v>
      </c>
      <c r="AC1682" s="4" t="n">
        <v>0</v>
      </c>
      <c r="AD1682" s="4" t="n">
        <v>0</v>
      </c>
      <c r="AE1682" s="4" t="n">
        <v>0</v>
      </c>
      <c r="AF1682" s="4" t="n">
        <v>1</v>
      </c>
      <c r="AG1682" s="4" t="n">
        <v>0</v>
      </c>
      <c r="AH1682" s="4" t="n">
        <v>0</v>
      </c>
      <c r="AI1682" s="4" t="n">
        <v>0</v>
      </c>
      <c r="AJ1682" s="4" t="n">
        <v>1</v>
      </c>
      <c r="AK1682" s="4" t="n">
        <v>0</v>
      </c>
      <c r="AL1682" s="4" t="n">
        <v>1196</v>
      </c>
      <c r="AM1682" s="5" t="n">
        <v>42043</v>
      </c>
      <c r="AN1682" s="3" t="n">
        <f aca="false">MONTH(AM1682)</f>
        <v>2</v>
      </c>
      <c r="AO1682" s="3" t="str">
        <f aca="false">TEXT(AM1682,"mmmm")</f>
        <v>February</v>
      </c>
    </row>
    <row r="1683" customFormat="false" ht="12.75" hidden="true" customHeight="false" outlineLevel="0" collapsed="false">
      <c r="A1683" s="3" t="n">
        <v>1682</v>
      </c>
      <c r="B1683" s="4" t="n">
        <v>52117</v>
      </c>
      <c r="C1683" s="4" t="n">
        <v>259</v>
      </c>
      <c r="E1683" s="4" t="n">
        <v>0</v>
      </c>
      <c r="F1683" s="4" t="n">
        <v>1</v>
      </c>
      <c r="G1683" s="4" t="n">
        <v>55</v>
      </c>
      <c r="H1683" s="4" t="n">
        <v>112</v>
      </c>
      <c r="I1683" s="4" t="n">
        <v>10</v>
      </c>
      <c r="J1683" s="4" t="n">
        <v>107</v>
      </c>
      <c r="K1683" s="4" t="n">
        <v>30</v>
      </c>
      <c r="L1683" s="4" t="n">
        <v>0</v>
      </c>
      <c r="M1683" s="4" t="n">
        <v>20</v>
      </c>
      <c r="N1683" s="4" t="n">
        <v>2</v>
      </c>
      <c r="O1683" s="4" t="n">
        <v>5</v>
      </c>
      <c r="P1683" s="4" t="n">
        <v>2</v>
      </c>
      <c r="Q1683" s="4" t="n">
        <v>4</v>
      </c>
      <c r="R1683" s="4" t="n">
        <v>7</v>
      </c>
      <c r="S1683" s="4" t="n">
        <v>0</v>
      </c>
      <c r="T1683" s="4" t="n">
        <v>0</v>
      </c>
      <c r="U1683" s="4" t="n">
        <v>0</v>
      </c>
      <c r="V1683" s="4" t="n">
        <v>0</v>
      </c>
      <c r="W1683" s="4" t="n">
        <v>0</v>
      </c>
      <c r="X1683" s="4" t="n">
        <v>0</v>
      </c>
      <c r="Y1683" s="4" t="n">
        <v>0</v>
      </c>
      <c r="Z1683" s="4" t="n">
        <v>55</v>
      </c>
      <c r="AA1683" s="4" t="str">
        <f aca="false">IF(AND(Z1683 &lt; 36, Z1683&gt;23), "24-35",
IF(AND(Z1683 &lt; 51, Z1683&gt;35), "36-50",
IF(AND(Z1683 &lt; 66, Z1683&gt;50), "51-65",
IF(Z1683&gt;65, "66+", "?"))))</f>
        <v>51-65</v>
      </c>
      <c r="AB1683" s="4" t="n">
        <v>2841</v>
      </c>
      <c r="AC1683" s="4" t="n">
        <v>0</v>
      </c>
      <c r="AD1683" s="4" t="n">
        <v>0</v>
      </c>
      <c r="AE1683" s="4" t="n">
        <v>0</v>
      </c>
      <c r="AF1683" s="4" t="n">
        <v>1</v>
      </c>
      <c r="AG1683" s="4" t="n">
        <v>0</v>
      </c>
      <c r="AH1683" s="4" t="n">
        <v>0</v>
      </c>
      <c r="AI1683" s="4" t="n">
        <v>1</v>
      </c>
      <c r="AJ1683" s="4" t="n">
        <v>0</v>
      </c>
      <c r="AK1683" s="4" t="n">
        <v>0</v>
      </c>
      <c r="AL1683" s="4" t="n">
        <v>239</v>
      </c>
      <c r="AM1683" s="5" t="n">
        <v>42008</v>
      </c>
      <c r="AN1683" s="3" t="n">
        <f aca="false">MONTH(AM1683)</f>
        <v>1</v>
      </c>
      <c r="AO1683" s="3" t="str">
        <f aca="false">TEXT(AM1683,"mmmm")</f>
        <v>January</v>
      </c>
    </row>
    <row r="1684" customFormat="false" ht="12.75" hidden="true" customHeight="false" outlineLevel="0" collapsed="false">
      <c r="A1684" s="3" t="n">
        <v>1683</v>
      </c>
      <c r="B1684" s="4" t="n">
        <v>64813</v>
      </c>
      <c r="C1684" s="4" t="n">
        <v>693</v>
      </c>
      <c r="E1684" s="4" t="n">
        <v>1</v>
      </c>
      <c r="F1684" s="4" t="n">
        <v>0</v>
      </c>
      <c r="G1684" s="4" t="n">
        <v>81</v>
      </c>
      <c r="H1684" s="4" t="n">
        <v>293</v>
      </c>
      <c r="I1684" s="4" t="n">
        <v>0</v>
      </c>
      <c r="J1684" s="4" t="n">
        <v>124</v>
      </c>
      <c r="K1684" s="4" t="n">
        <v>179</v>
      </c>
      <c r="L1684" s="4" t="n">
        <v>97</v>
      </c>
      <c r="M1684" s="4" t="n">
        <v>52</v>
      </c>
      <c r="N1684" s="4" t="n">
        <v>1</v>
      </c>
      <c r="O1684" s="4" t="n">
        <v>7</v>
      </c>
      <c r="P1684" s="4" t="n">
        <v>2</v>
      </c>
      <c r="Q1684" s="4" t="n">
        <v>10</v>
      </c>
      <c r="R1684" s="4" t="n">
        <v>5</v>
      </c>
      <c r="S1684" s="4" t="n">
        <v>0</v>
      </c>
      <c r="T1684" s="4" t="n">
        <v>0</v>
      </c>
      <c r="U1684" s="4" t="n">
        <v>0</v>
      </c>
      <c r="V1684" s="4" t="n">
        <v>0</v>
      </c>
      <c r="W1684" s="4" t="n">
        <v>0</v>
      </c>
      <c r="X1684" s="4" t="n">
        <v>0</v>
      </c>
      <c r="Y1684" s="4" t="n">
        <v>0</v>
      </c>
      <c r="Z1684" s="4" t="n">
        <v>42</v>
      </c>
      <c r="AA1684" s="4" t="str">
        <f aca="false">IF(AND(Z1684 &lt; 36, Z1684&gt;23), "24-35",
IF(AND(Z1684 &lt; 51, Z1684&gt;35), "36-50",
IF(AND(Z1684 &lt; 66, Z1684&gt;50), "51-65",
IF(Z1684&gt;65, "66+", "?"))))</f>
        <v>36-50</v>
      </c>
      <c r="AB1684" s="4" t="n">
        <v>2337</v>
      </c>
      <c r="AC1684" s="4" t="n">
        <v>0</v>
      </c>
      <c r="AD1684" s="4" t="n">
        <v>1</v>
      </c>
      <c r="AE1684" s="4" t="n">
        <v>0</v>
      </c>
      <c r="AF1684" s="4" t="n">
        <v>0</v>
      </c>
      <c r="AG1684" s="4" t="n">
        <v>0</v>
      </c>
      <c r="AH1684" s="4" t="n">
        <v>0</v>
      </c>
      <c r="AI1684" s="4" t="n">
        <v>1</v>
      </c>
      <c r="AJ1684" s="4" t="n">
        <v>0</v>
      </c>
      <c r="AK1684" s="4" t="n">
        <v>0</v>
      </c>
      <c r="AL1684" s="4" t="n">
        <v>641</v>
      </c>
      <c r="AM1684" s="5" t="n">
        <v>42512</v>
      </c>
      <c r="AN1684" s="3" t="n">
        <f aca="false">MONTH(AM1684)</f>
        <v>5</v>
      </c>
      <c r="AO1684" s="3" t="str">
        <f aca="false">TEXT(AM1684,"mmmm")</f>
        <v>May</v>
      </c>
    </row>
    <row r="1685" customFormat="false" ht="12.75" hidden="true" customHeight="false" outlineLevel="0" collapsed="false">
      <c r="A1685" s="3" t="n">
        <v>1684</v>
      </c>
      <c r="B1685" s="4" t="n">
        <v>54222</v>
      </c>
      <c r="C1685" s="4" t="n">
        <v>257</v>
      </c>
      <c r="E1685" s="4" t="n">
        <v>0</v>
      </c>
      <c r="F1685" s="4" t="n">
        <v>1</v>
      </c>
      <c r="G1685" s="4" t="n">
        <v>98</v>
      </c>
      <c r="H1685" s="4" t="n">
        <v>199</v>
      </c>
      <c r="I1685" s="4" t="n">
        <v>12</v>
      </c>
      <c r="J1685" s="4" t="n">
        <v>31</v>
      </c>
      <c r="K1685" s="4" t="n">
        <v>3</v>
      </c>
      <c r="L1685" s="4" t="n">
        <v>12</v>
      </c>
      <c r="M1685" s="4" t="n">
        <v>7</v>
      </c>
      <c r="N1685" s="4" t="n">
        <v>1</v>
      </c>
      <c r="O1685" s="4" t="n">
        <v>3</v>
      </c>
      <c r="P1685" s="4" t="n">
        <v>3</v>
      </c>
      <c r="Q1685" s="4" t="n">
        <v>5</v>
      </c>
      <c r="R1685" s="4" t="n">
        <v>3</v>
      </c>
      <c r="S1685" s="4" t="n">
        <v>0</v>
      </c>
      <c r="T1685" s="4" t="n">
        <v>0</v>
      </c>
      <c r="U1685" s="4" t="n">
        <v>0</v>
      </c>
      <c r="V1685" s="4" t="n">
        <v>0</v>
      </c>
      <c r="W1685" s="4" t="n">
        <v>0</v>
      </c>
      <c r="X1685" s="4" t="n">
        <v>0</v>
      </c>
      <c r="Y1685" s="4" t="n">
        <v>0</v>
      </c>
      <c r="Z1685" s="4" t="n">
        <v>47</v>
      </c>
      <c r="AA1685" s="4" t="str">
        <f aca="false">IF(AND(Z1685 &lt; 36, Z1685&gt;23), "24-35",
IF(AND(Z1685 &lt; 51, Z1685&gt;35), "36-50",
IF(AND(Z1685 &lt; 66, Z1685&gt;50), "51-65",
IF(Z1685&gt;65, "66+", "?"))))</f>
        <v>36-50</v>
      </c>
      <c r="AB1685" s="4" t="n">
        <v>2279</v>
      </c>
      <c r="AC1685" s="4" t="n">
        <v>0</v>
      </c>
      <c r="AD1685" s="4" t="n">
        <v>1</v>
      </c>
      <c r="AE1685" s="4" t="n">
        <v>0</v>
      </c>
      <c r="AF1685" s="4" t="n">
        <v>0</v>
      </c>
      <c r="AG1685" s="4" t="n">
        <v>0</v>
      </c>
      <c r="AH1685" s="4" t="n">
        <v>0</v>
      </c>
      <c r="AI1685" s="4" t="n">
        <v>0</v>
      </c>
      <c r="AJ1685" s="4" t="n">
        <v>0</v>
      </c>
      <c r="AK1685" s="4" t="n">
        <v>1</v>
      </c>
      <c r="AL1685" s="4" t="n">
        <v>250</v>
      </c>
      <c r="AM1685" s="5" t="n">
        <v>42570</v>
      </c>
      <c r="AN1685" s="3" t="n">
        <f aca="false">MONTH(AM1685)</f>
        <v>7</v>
      </c>
      <c r="AO1685" s="3" t="str">
        <f aca="false">TEXT(AM1685,"mmmm")</f>
        <v>July</v>
      </c>
    </row>
    <row r="1686" customFormat="false" ht="12.75" hidden="false" customHeight="false" outlineLevel="0" collapsed="false">
      <c r="A1686" s="3" t="n">
        <v>1685</v>
      </c>
      <c r="B1686" s="4" t="n">
        <v>42586</v>
      </c>
      <c r="C1686" s="4" t="n">
        <v>252</v>
      </c>
      <c r="D1686" s="4" t="n">
        <f aca="false">C1686*100/B1686</f>
        <v>0.591743765556756</v>
      </c>
      <c r="E1686" s="4" t="n">
        <v>1</v>
      </c>
      <c r="F1686" s="4" t="n">
        <v>1</v>
      </c>
      <c r="G1686" s="4" t="n">
        <v>7</v>
      </c>
      <c r="H1686" s="4" t="n">
        <v>194</v>
      </c>
      <c r="I1686" s="4" t="n">
        <v>2</v>
      </c>
      <c r="J1686" s="4" t="n">
        <v>56</v>
      </c>
      <c r="K1686" s="4" t="n">
        <v>0</v>
      </c>
      <c r="L1686" s="4" t="n">
        <v>0</v>
      </c>
      <c r="M1686" s="4" t="n">
        <v>0</v>
      </c>
      <c r="N1686" s="4" t="n">
        <v>5</v>
      </c>
      <c r="O1686" s="4" t="n">
        <v>4</v>
      </c>
      <c r="P1686" s="4" t="n">
        <v>1</v>
      </c>
      <c r="Q1686" s="4" t="n">
        <v>6</v>
      </c>
      <c r="R1686" s="4" t="n">
        <v>8</v>
      </c>
      <c r="S1686" s="4" t="n">
        <v>0</v>
      </c>
      <c r="T1686" s="4" t="n">
        <v>0</v>
      </c>
      <c r="U1686" s="4" t="n">
        <v>0</v>
      </c>
      <c r="V1686" s="4" t="n">
        <v>0</v>
      </c>
      <c r="W1686" s="4" t="n">
        <v>0</v>
      </c>
      <c r="X1686" s="4" t="n">
        <v>0</v>
      </c>
      <c r="Y1686" s="4" t="n">
        <v>1</v>
      </c>
      <c r="Z1686" s="4" t="n">
        <v>65</v>
      </c>
      <c r="AA1686" s="4" t="str">
        <f aca="false">IF(AND(Z1686 &lt; 36, Z1686&gt;23), "24-35",
IF(AND(Z1686 &lt; 51, Z1686&gt;35), "36-50",
IF(AND(Z1686 &lt; 66, Z1686&gt;50), "51-65",
IF(Z1686&gt;65, "66+", "?"))))</f>
        <v>51-65</v>
      </c>
      <c r="AB1686" s="4" t="n">
        <v>2767</v>
      </c>
      <c r="AC1686" s="4" t="n">
        <v>0</v>
      </c>
      <c r="AD1686" s="4" t="n">
        <v>0</v>
      </c>
      <c r="AE1686" s="4" t="n">
        <v>0</v>
      </c>
      <c r="AF1686" s="4" t="n">
        <v>1</v>
      </c>
      <c r="AG1686" s="4" t="n">
        <v>0</v>
      </c>
      <c r="AH1686" s="4" t="n">
        <v>0</v>
      </c>
      <c r="AI1686" s="4" t="n">
        <v>1</v>
      </c>
      <c r="AJ1686" s="4" t="n">
        <v>0</v>
      </c>
      <c r="AK1686" s="4" t="n">
        <v>0</v>
      </c>
      <c r="AL1686" s="4" t="n">
        <v>252</v>
      </c>
      <c r="AM1686" s="5" t="n">
        <v>42082</v>
      </c>
      <c r="AN1686" s="3" t="n">
        <f aca="false">MONTH(AM1686)</f>
        <v>3</v>
      </c>
      <c r="AO1686" s="3" t="str">
        <f aca="false">TEXT(AM1686,"mmmm")</f>
        <v>March</v>
      </c>
    </row>
    <row r="1687" customFormat="false" ht="12.75" hidden="false" customHeight="false" outlineLevel="0" collapsed="false">
      <c r="A1687" s="3" t="n">
        <v>1686</v>
      </c>
      <c r="B1687" s="4" t="n">
        <v>42586</v>
      </c>
      <c r="C1687" s="4" t="n">
        <v>252</v>
      </c>
      <c r="D1687" s="4" t="n">
        <f aca="false">C1687*100/B1687</f>
        <v>0.591743765556756</v>
      </c>
      <c r="E1687" s="4" t="n">
        <v>1</v>
      </c>
      <c r="F1687" s="4" t="n">
        <v>1</v>
      </c>
      <c r="G1687" s="4" t="n">
        <v>7</v>
      </c>
      <c r="H1687" s="4" t="n">
        <v>194</v>
      </c>
      <c r="I1687" s="4" t="n">
        <v>2</v>
      </c>
      <c r="J1687" s="4" t="n">
        <v>56</v>
      </c>
      <c r="K1687" s="4" t="n">
        <v>0</v>
      </c>
      <c r="L1687" s="4" t="n">
        <v>0</v>
      </c>
      <c r="M1687" s="4" t="n">
        <v>0</v>
      </c>
      <c r="N1687" s="4" t="n">
        <v>5</v>
      </c>
      <c r="O1687" s="4" t="n">
        <v>4</v>
      </c>
      <c r="P1687" s="4" t="n">
        <v>1</v>
      </c>
      <c r="Q1687" s="4" t="n">
        <v>6</v>
      </c>
      <c r="R1687" s="4" t="n">
        <v>8</v>
      </c>
      <c r="S1687" s="4" t="n">
        <v>0</v>
      </c>
      <c r="T1687" s="4" t="n">
        <v>0</v>
      </c>
      <c r="U1687" s="4" t="n">
        <v>0</v>
      </c>
      <c r="V1687" s="4" t="n">
        <v>0</v>
      </c>
      <c r="W1687" s="4" t="n">
        <v>0</v>
      </c>
      <c r="X1687" s="4" t="n">
        <v>0</v>
      </c>
      <c r="Y1687" s="4" t="n">
        <v>1</v>
      </c>
      <c r="Z1687" s="4" t="n">
        <v>65</v>
      </c>
      <c r="AA1687" s="4" t="str">
        <f aca="false">IF(AND(Z1687 &lt; 36, Z1687&gt;23), "24-35",
IF(AND(Z1687 &lt; 51, Z1687&gt;35), "36-50",
IF(AND(Z1687 &lt; 66, Z1687&gt;50), "51-65",
IF(Z1687&gt;65, "66+", "?"))))</f>
        <v>51-65</v>
      </c>
      <c r="AB1687" s="4" t="n">
        <v>2767</v>
      </c>
      <c r="AC1687" s="4" t="n">
        <v>0</v>
      </c>
      <c r="AD1687" s="4" t="n">
        <v>0</v>
      </c>
      <c r="AE1687" s="4" t="n">
        <v>0</v>
      </c>
      <c r="AF1687" s="4" t="n">
        <v>1</v>
      </c>
      <c r="AG1687" s="4" t="n">
        <v>0</v>
      </c>
      <c r="AH1687" s="4" t="n">
        <v>0</v>
      </c>
      <c r="AI1687" s="4" t="n">
        <v>1</v>
      </c>
      <c r="AJ1687" s="4" t="n">
        <v>0</v>
      </c>
      <c r="AK1687" s="4" t="n">
        <v>0</v>
      </c>
      <c r="AL1687" s="4" t="n">
        <v>252</v>
      </c>
      <c r="AM1687" s="5" t="n">
        <v>42082</v>
      </c>
      <c r="AN1687" s="3" t="n">
        <f aca="false">MONTH(AM1687)</f>
        <v>3</v>
      </c>
      <c r="AO1687" s="3" t="str">
        <f aca="false">TEXT(AM1687,"mmmm")</f>
        <v>March</v>
      </c>
    </row>
    <row r="1688" customFormat="false" ht="12.75" hidden="true" customHeight="false" outlineLevel="0" collapsed="false">
      <c r="A1688" s="3" t="n">
        <v>1687</v>
      </c>
      <c r="B1688" s="4" t="n">
        <v>41154</v>
      </c>
      <c r="C1688" s="4" t="n">
        <v>62</v>
      </c>
      <c r="E1688" s="4" t="n">
        <v>0</v>
      </c>
      <c r="F1688" s="4" t="n">
        <v>1</v>
      </c>
      <c r="G1688" s="4" t="n">
        <v>98</v>
      </c>
      <c r="H1688" s="4" t="n">
        <v>44</v>
      </c>
      <c r="I1688" s="4" t="n">
        <v>2</v>
      </c>
      <c r="J1688" s="4" t="n">
        <v>11</v>
      </c>
      <c r="K1688" s="4" t="n">
        <v>2</v>
      </c>
      <c r="L1688" s="4" t="n">
        <v>3</v>
      </c>
      <c r="M1688" s="4" t="n">
        <v>7</v>
      </c>
      <c r="N1688" s="4" t="n">
        <v>1</v>
      </c>
      <c r="O1688" s="4" t="n">
        <v>1</v>
      </c>
      <c r="P1688" s="4" t="n">
        <v>0</v>
      </c>
      <c r="Q1688" s="4" t="n">
        <v>4</v>
      </c>
      <c r="R1688" s="4" t="n">
        <v>5</v>
      </c>
      <c r="S1688" s="4" t="n">
        <v>0</v>
      </c>
      <c r="T1688" s="4" t="n">
        <v>0</v>
      </c>
      <c r="U1688" s="4" t="n">
        <v>0</v>
      </c>
      <c r="V1688" s="4" t="n">
        <v>0</v>
      </c>
      <c r="W1688" s="4" t="n">
        <v>0</v>
      </c>
      <c r="X1688" s="4" t="n">
        <v>0</v>
      </c>
      <c r="Y1688" s="4" t="n">
        <v>0</v>
      </c>
      <c r="Z1688" s="4" t="n">
        <v>42</v>
      </c>
      <c r="AA1688" s="4" t="str">
        <f aca="false">IF(AND(Z1688 &lt; 36, Z1688&gt;23), "24-35",
IF(AND(Z1688 &lt; 51, Z1688&gt;35), "36-50",
IF(AND(Z1688 &lt; 66, Z1688&gt;50), "51-65",
IF(Z1688&gt;65, "66+", "?"))))</f>
        <v>36-50</v>
      </c>
      <c r="AB1688" s="4" t="n">
        <v>2605</v>
      </c>
      <c r="AC1688" s="4" t="n">
        <v>0</v>
      </c>
      <c r="AD1688" s="4" t="n">
        <v>0</v>
      </c>
      <c r="AE1688" s="4" t="n">
        <v>0</v>
      </c>
      <c r="AF1688" s="4" t="n">
        <v>1</v>
      </c>
      <c r="AG1688" s="4" t="n">
        <v>0</v>
      </c>
      <c r="AH1688" s="4" t="n">
        <v>0</v>
      </c>
      <c r="AI1688" s="4" t="n">
        <v>1</v>
      </c>
      <c r="AJ1688" s="4" t="n">
        <v>0</v>
      </c>
      <c r="AK1688" s="4" t="n">
        <v>0</v>
      </c>
      <c r="AL1688" s="4" t="n">
        <v>55</v>
      </c>
      <c r="AM1688" s="5" t="n">
        <v>42244</v>
      </c>
      <c r="AN1688" s="3" t="n">
        <f aca="false">MONTH(AM1688)</f>
        <v>8</v>
      </c>
      <c r="AO1688" s="3" t="str">
        <f aca="false">TEXT(AM1688,"mmmm")</f>
        <v>August</v>
      </c>
    </row>
    <row r="1689" customFormat="false" ht="12.75" hidden="true" customHeight="false" outlineLevel="0" collapsed="false">
      <c r="A1689" s="3" t="n">
        <v>1688</v>
      </c>
      <c r="B1689" s="4" t="n">
        <v>80398</v>
      </c>
      <c r="C1689" s="4" t="n">
        <v>1571</v>
      </c>
      <c r="E1689" s="4" t="n">
        <v>0</v>
      </c>
      <c r="F1689" s="4" t="n">
        <v>0</v>
      </c>
      <c r="G1689" s="4" t="n">
        <v>92</v>
      </c>
      <c r="H1689" s="4" t="n">
        <v>342</v>
      </c>
      <c r="I1689" s="4" t="n">
        <v>51</v>
      </c>
      <c r="J1689" s="4" t="n">
        <v>936</v>
      </c>
      <c r="K1689" s="4" t="n">
        <v>207</v>
      </c>
      <c r="L1689" s="4" t="n">
        <v>35</v>
      </c>
      <c r="M1689" s="4" t="n">
        <v>26</v>
      </c>
      <c r="N1689" s="4" t="n">
        <v>1</v>
      </c>
      <c r="O1689" s="4" t="n">
        <v>5</v>
      </c>
      <c r="P1689" s="4" t="n">
        <v>8</v>
      </c>
      <c r="Q1689" s="4" t="n">
        <v>12</v>
      </c>
      <c r="R1689" s="4" t="n">
        <v>3</v>
      </c>
      <c r="S1689" s="4" t="n">
        <v>0</v>
      </c>
      <c r="T1689" s="4" t="n">
        <v>0</v>
      </c>
      <c r="U1689" s="4" t="n">
        <v>0</v>
      </c>
      <c r="V1689" s="4" t="n">
        <v>0</v>
      </c>
      <c r="W1689" s="4" t="n">
        <v>1</v>
      </c>
      <c r="X1689" s="4" t="n">
        <v>0</v>
      </c>
      <c r="Y1689" s="4" t="n">
        <v>0</v>
      </c>
      <c r="Z1689" s="4" t="n">
        <v>54</v>
      </c>
      <c r="AA1689" s="4" t="str">
        <f aca="false">IF(AND(Z1689 &lt; 36, Z1689&gt;23), "24-35",
IF(AND(Z1689 &lt; 51, Z1689&gt;35), "36-50",
IF(AND(Z1689 &lt; 66, Z1689&gt;50), "51-65",
IF(Z1689&gt;65, "66+", "?"))))</f>
        <v>51-65</v>
      </c>
      <c r="AB1689" s="4" t="n">
        <v>2755</v>
      </c>
      <c r="AC1689" s="4" t="n">
        <v>0</v>
      </c>
      <c r="AD1689" s="4" t="n">
        <v>1</v>
      </c>
      <c r="AE1689" s="4" t="n">
        <v>0</v>
      </c>
      <c r="AF1689" s="4" t="n">
        <v>0</v>
      </c>
      <c r="AG1689" s="4" t="n">
        <v>0</v>
      </c>
      <c r="AH1689" s="4" t="n">
        <v>0</v>
      </c>
      <c r="AI1689" s="4" t="n">
        <v>1</v>
      </c>
      <c r="AJ1689" s="4" t="n">
        <v>0</v>
      </c>
      <c r="AK1689" s="4" t="n">
        <v>0</v>
      </c>
      <c r="AL1689" s="4" t="n">
        <v>1545</v>
      </c>
      <c r="AM1689" s="5" t="n">
        <v>42094</v>
      </c>
      <c r="AN1689" s="3" t="n">
        <f aca="false">MONTH(AM1689)</f>
        <v>3</v>
      </c>
      <c r="AO1689" s="3" t="str">
        <f aca="false">TEXT(AM1689,"mmmm")</f>
        <v>March</v>
      </c>
    </row>
    <row r="1690" customFormat="false" ht="12.75" hidden="true" customHeight="false" outlineLevel="0" collapsed="false">
      <c r="A1690" s="3" t="n">
        <v>1689</v>
      </c>
      <c r="B1690" s="4" t="n">
        <v>18746</v>
      </c>
      <c r="C1690" s="4" t="n">
        <v>44</v>
      </c>
      <c r="E1690" s="4" t="n">
        <v>1</v>
      </c>
      <c r="F1690" s="4" t="n">
        <v>0</v>
      </c>
      <c r="G1690" s="4" t="n">
        <v>41</v>
      </c>
      <c r="H1690" s="4" t="n">
        <v>2</v>
      </c>
      <c r="I1690" s="4" t="n">
        <v>10</v>
      </c>
      <c r="J1690" s="4" t="n">
        <v>11</v>
      </c>
      <c r="K1690" s="4" t="n">
        <v>12</v>
      </c>
      <c r="L1690" s="4" t="n">
        <v>9</v>
      </c>
      <c r="M1690" s="4" t="n">
        <v>20</v>
      </c>
      <c r="N1690" s="4" t="n">
        <v>2</v>
      </c>
      <c r="O1690" s="4" t="n">
        <v>3</v>
      </c>
      <c r="P1690" s="4" t="n">
        <v>0</v>
      </c>
      <c r="Q1690" s="4" t="n">
        <v>3</v>
      </c>
      <c r="R1690" s="4" t="n">
        <v>6</v>
      </c>
      <c r="S1690" s="4" t="n">
        <v>0</v>
      </c>
      <c r="T1690" s="4" t="n">
        <v>0</v>
      </c>
      <c r="U1690" s="4" t="n">
        <v>0</v>
      </c>
      <c r="V1690" s="4" t="n">
        <v>0</v>
      </c>
      <c r="W1690" s="4" t="n">
        <v>0</v>
      </c>
      <c r="X1690" s="4" t="n">
        <v>0</v>
      </c>
      <c r="Y1690" s="4" t="n">
        <v>0</v>
      </c>
      <c r="Z1690" s="4" t="n">
        <v>28</v>
      </c>
      <c r="AA1690" s="4" t="str">
        <f aca="false">IF(AND(Z1690 &lt; 36, Z1690&gt;23), "24-35",
IF(AND(Z1690 &lt; 51, Z1690&gt;35), "36-50",
IF(AND(Z1690 &lt; 66, Z1690&gt;50), "51-65",
IF(Z1690&gt;65, "66+", "?"))))</f>
        <v>24-35</v>
      </c>
      <c r="AB1690" s="4" t="n">
        <v>2190</v>
      </c>
      <c r="AC1690" s="4" t="n">
        <v>0</v>
      </c>
      <c r="AD1690" s="4" t="n">
        <v>0</v>
      </c>
      <c r="AE1690" s="4" t="n">
        <v>1</v>
      </c>
      <c r="AF1690" s="4" t="n">
        <v>0</v>
      </c>
      <c r="AG1690" s="4" t="n">
        <v>0</v>
      </c>
      <c r="AH1690" s="4" t="n">
        <v>0</v>
      </c>
      <c r="AI1690" s="4" t="n">
        <v>0</v>
      </c>
      <c r="AJ1690" s="4" t="n">
        <v>0</v>
      </c>
      <c r="AK1690" s="4" t="n">
        <v>0</v>
      </c>
      <c r="AL1690" s="4" t="n">
        <v>24</v>
      </c>
      <c r="AM1690" s="5" t="n">
        <v>42659</v>
      </c>
      <c r="AN1690" s="3" t="n">
        <f aca="false">MONTH(AM1690)</f>
        <v>10</v>
      </c>
      <c r="AO1690" s="3" t="str">
        <f aca="false">TEXT(AM1690,"mmmm")</f>
        <v>October</v>
      </c>
    </row>
    <row r="1691" customFormat="false" ht="12.75" hidden="true" customHeight="false" outlineLevel="0" collapsed="false">
      <c r="A1691" s="3" t="n">
        <v>1690</v>
      </c>
      <c r="B1691" s="4" t="n">
        <v>35196</v>
      </c>
      <c r="C1691" s="4" t="n">
        <v>310</v>
      </c>
      <c r="E1691" s="4" t="n">
        <v>1</v>
      </c>
      <c r="F1691" s="4" t="n">
        <v>0</v>
      </c>
      <c r="G1691" s="4" t="n">
        <v>68</v>
      </c>
      <c r="H1691" s="4" t="n">
        <v>75</v>
      </c>
      <c r="I1691" s="4" t="n">
        <v>12</v>
      </c>
      <c r="J1691" s="4" t="n">
        <v>141</v>
      </c>
      <c r="K1691" s="4" t="n">
        <v>43</v>
      </c>
      <c r="L1691" s="4" t="n">
        <v>39</v>
      </c>
      <c r="M1691" s="4" t="n">
        <v>187</v>
      </c>
      <c r="N1691" s="4" t="n">
        <v>6</v>
      </c>
      <c r="O1691" s="4" t="n">
        <v>6</v>
      </c>
      <c r="P1691" s="4" t="n">
        <v>1</v>
      </c>
      <c r="Q1691" s="4" t="n">
        <v>5</v>
      </c>
      <c r="R1691" s="4" t="n">
        <v>8</v>
      </c>
      <c r="S1691" s="4" t="n">
        <v>0</v>
      </c>
      <c r="T1691" s="4" t="n">
        <v>0</v>
      </c>
      <c r="U1691" s="4" t="n">
        <v>0</v>
      </c>
      <c r="V1691" s="4" t="n">
        <v>0</v>
      </c>
      <c r="W1691" s="4" t="n">
        <v>0</v>
      </c>
      <c r="X1691" s="4" t="n">
        <v>0</v>
      </c>
      <c r="Y1691" s="4" t="n">
        <v>0</v>
      </c>
      <c r="Z1691" s="4" t="n">
        <v>36</v>
      </c>
      <c r="AA1691" s="4" t="str">
        <f aca="false">IF(AND(Z1691 &lt; 36, Z1691&gt;23), "24-35",
IF(AND(Z1691 &lt; 51, Z1691&gt;35), "36-50",
IF(AND(Z1691 &lt; 66, Z1691&gt;50), "51-65",
IF(Z1691&gt;65, "66+", "?"))))</f>
        <v>36-50</v>
      </c>
      <c r="AB1691" s="4" t="n">
        <v>2752</v>
      </c>
      <c r="AC1691" s="4" t="n">
        <v>0</v>
      </c>
      <c r="AD1691" s="4" t="n">
        <v>0</v>
      </c>
      <c r="AE1691" s="4" t="n">
        <v>0</v>
      </c>
      <c r="AF1691" s="4" t="n">
        <v>1</v>
      </c>
      <c r="AG1691" s="4" t="n">
        <v>0</v>
      </c>
      <c r="AH1691" s="4" t="n">
        <v>0</v>
      </c>
      <c r="AI1691" s="4" t="n">
        <v>1</v>
      </c>
      <c r="AJ1691" s="4" t="n">
        <v>0</v>
      </c>
      <c r="AK1691" s="4" t="n">
        <v>0</v>
      </c>
      <c r="AL1691" s="4" t="n">
        <v>123</v>
      </c>
      <c r="AM1691" s="5" t="n">
        <v>42097</v>
      </c>
      <c r="AN1691" s="3" t="n">
        <f aca="false">MONTH(AM1691)</f>
        <v>4</v>
      </c>
      <c r="AO1691" s="3" t="str">
        <f aca="false">TEXT(AM1691,"mmmm")</f>
        <v>April</v>
      </c>
    </row>
    <row r="1692" customFormat="false" ht="12.75" hidden="true" customHeight="false" outlineLevel="0" collapsed="false">
      <c r="A1692" s="3" t="n">
        <v>1691</v>
      </c>
      <c r="B1692" s="4" t="n">
        <v>60230</v>
      </c>
      <c r="C1692" s="4" t="n">
        <v>1027</v>
      </c>
      <c r="E1692" s="4" t="n">
        <v>0</v>
      </c>
      <c r="F1692" s="4" t="n">
        <v>1</v>
      </c>
      <c r="G1692" s="4" t="n">
        <v>78</v>
      </c>
      <c r="H1692" s="4" t="n">
        <v>520</v>
      </c>
      <c r="I1692" s="4" t="n">
        <v>20</v>
      </c>
      <c r="J1692" s="4" t="n">
        <v>367</v>
      </c>
      <c r="K1692" s="4" t="n">
        <v>39</v>
      </c>
      <c r="L1692" s="4" t="n">
        <v>81</v>
      </c>
      <c r="M1692" s="4" t="n">
        <v>40</v>
      </c>
      <c r="N1692" s="4" t="n">
        <v>2</v>
      </c>
      <c r="O1692" s="4" t="n">
        <v>6</v>
      </c>
      <c r="P1692" s="4" t="n">
        <v>3</v>
      </c>
      <c r="Q1692" s="4" t="n">
        <v>6</v>
      </c>
      <c r="R1692" s="4" t="n">
        <v>5</v>
      </c>
      <c r="S1692" s="4" t="n">
        <v>0</v>
      </c>
      <c r="T1692" s="4" t="n">
        <v>0</v>
      </c>
      <c r="U1692" s="4" t="n">
        <v>0</v>
      </c>
      <c r="V1692" s="4" t="n">
        <v>0</v>
      </c>
      <c r="W1692" s="4" t="n">
        <v>0</v>
      </c>
      <c r="X1692" s="4" t="n">
        <v>0</v>
      </c>
      <c r="Y1692" s="4" t="n">
        <v>0</v>
      </c>
      <c r="Z1692" s="4" t="n">
        <v>64</v>
      </c>
      <c r="AA1692" s="4" t="str">
        <f aca="false">IF(AND(Z1692 &lt; 36, Z1692&gt;23), "24-35",
IF(AND(Z1692 &lt; 51, Z1692&gt;35), "36-50",
IF(AND(Z1692 &lt; 66, Z1692&gt;50), "51-65",
IF(Z1692&gt;65, "66+", "?"))))</f>
        <v>51-65</v>
      </c>
      <c r="AB1692" s="4" t="n">
        <v>2564</v>
      </c>
      <c r="AC1692" s="4" t="n">
        <v>0</v>
      </c>
      <c r="AD1692" s="4" t="n">
        <v>0</v>
      </c>
      <c r="AE1692" s="4" t="n">
        <v>1</v>
      </c>
      <c r="AF1692" s="4" t="n">
        <v>0</v>
      </c>
      <c r="AG1692" s="4" t="n">
        <v>0</v>
      </c>
      <c r="AH1692" s="4" t="n">
        <v>0</v>
      </c>
      <c r="AI1692" s="4" t="n">
        <v>1</v>
      </c>
      <c r="AJ1692" s="4" t="n">
        <v>0</v>
      </c>
      <c r="AK1692" s="4" t="n">
        <v>0</v>
      </c>
      <c r="AL1692" s="4" t="n">
        <v>987</v>
      </c>
      <c r="AM1692" s="5" t="n">
        <v>42285</v>
      </c>
      <c r="AN1692" s="3" t="n">
        <f aca="false">MONTH(AM1692)</f>
        <v>10</v>
      </c>
      <c r="AO1692" s="3" t="str">
        <f aca="false">TEXT(AM1692,"mmmm")</f>
        <v>October</v>
      </c>
    </row>
    <row r="1693" customFormat="false" ht="12.75" hidden="true" customHeight="false" outlineLevel="0" collapsed="false">
      <c r="A1693" s="3" t="n">
        <v>1692</v>
      </c>
      <c r="B1693" s="4" t="n">
        <v>22108</v>
      </c>
      <c r="C1693" s="4" t="n">
        <v>25</v>
      </c>
      <c r="E1693" s="4" t="n">
        <v>1</v>
      </c>
      <c r="F1693" s="4" t="n">
        <v>1</v>
      </c>
      <c r="G1693" s="4" t="n">
        <v>46</v>
      </c>
      <c r="H1693" s="4" t="n">
        <v>5</v>
      </c>
      <c r="I1693" s="4" t="n">
        <v>3</v>
      </c>
      <c r="J1693" s="4" t="n">
        <v>9</v>
      </c>
      <c r="K1693" s="4" t="n">
        <v>6</v>
      </c>
      <c r="L1693" s="4" t="n">
        <v>2</v>
      </c>
      <c r="M1693" s="4" t="n">
        <v>6</v>
      </c>
      <c r="N1693" s="4" t="n">
        <v>2</v>
      </c>
      <c r="O1693" s="4" t="n">
        <v>2</v>
      </c>
      <c r="P1693" s="4" t="n">
        <v>0</v>
      </c>
      <c r="Q1693" s="4" t="n">
        <v>3</v>
      </c>
      <c r="R1693" s="4" t="n">
        <v>7</v>
      </c>
      <c r="S1693" s="4" t="n">
        <v>0</v>
      </c>
      <c r="T1693" s="4" t="n">
        <v>0</v>
      </c>
      <c r="U1693" s="4" t="n">
        <v>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43</v>
      </c>
      <c r="AA1693" s="4" t="str">
        <f aca="false">IF(AND(Z1693 &lt; 36, Z1693&gt;23), "24-35",
IF(AND(Z1693 &lt; 51, Z1693&gt;35), "36-50",
IF(AND(Z1693 &lt; 66, Z1693&gt;50), "51-65",
IF(Z1693&gt;65, "66+", "?"))))</f>
        <v>36-50</v>
      </c>
      <c r="AB1693" s="4" t="n">
        <v>2211</v>
      </c>
      <c r="AC1693" s="4" t="n">
        <v>0</v>
      </c>
      <c r="AD1693" s="4" t="n">
        <v>1</v>
      </c>
      <c r="AE1693" s="4" t="n">
        <v>0</v>
      </c>
      <c r="AF1693" s="4" t="n">
        <v>0</v>
      </c>
      <c r="AG1693" s="4" t="n">
        <v>0</v>
      </c>
      <c r="AH1693" s="4" t="n">
        <v>0</v>
      </c>
      <c r="AI1693" s="4" t="n">
        <v>1</v>
      </c>
      <c r="AJ1693" s="4" t="n">
        <v>0</v>
      </c>
      <c r="AK1693" s="4" t="n">
        <v>0</v>
      </c>
      <c r="AL1693" s="4" t="n">
        <v>19</v>
      </c>
      <c r="AM1693" s="5" t="n">
        <v>42638</v>
      </c>
      <c r="AN1693" s="3" t="n">
        <f aca="false">MONTH(AM1693)</f>
        <v>9</v>
      </c>
      <c r="AO1693" s="3" t="str">
        <f aca="false">TEXT(AM1693,"mmmm")</f>
        <v>September</v>
      </c>
    </row>
    <row r="1694" customFormat="false" ht="12.75" hidden="true" customHeight="false" outlineLevel="0" collapsed="false">
      <c r="A1694" s="3" t="n">
        <v>1693</v>
      </c>
      <c r="B1694" s="4" t="n">
        <v>44392</v>
      </c>
      <c r="C1694" s="4" t="n">
        <v>182</v>
      </c>
      <c r="E1694" s="4" t="n">
        <v>1</v>
      </c>
      <c r="F1694" s="4" t="n">
        <v>1</v>
      </c>
      <c r="G1694" s="4" t="n">
        <v>71</v>
      </c>
      <c r="H1694" s="4" t="n">
        <v>87</v>
      </c>
      <c r="I1694" s="4" t="n">
        <v>5</v>
      </c>
      <c r="J1694" s="4" t="n">
        <v>71</v>
      </c>
      <c r="K1694" s="4" t="n">
        <v>7</v>
      </c>
      <c r="L1694" s="4" t="n">
        <v>12</v>
      </c>
      <c r="M1694" s="4" t="n">
        <v>29</v>
      </c>
      <c r="N1694" s="4" t="n">
        <v>5</v>
      </c>
      <c r="O1694" s="4" t="n">
        <v>4</v>
      </c>
      <c r="P1694" s="4" t="n">
        <v>1</v>
      </c>
      <c r="Q1694" s="4" t="n">
        <v>4</v>
      </c>
      <c r="R1694" s="4" t="n">
        <v>7</v>
      </c>
      <c r="S1694" s="4" t="n">
        <v>0</v>
      </c>
      <c r="T1694" s="4" t="n">
        <v>0</v>
      </c>
      <c r="U1694" s="4" t="n">
        <v>0</v>
      </c>
      <c r="V1694" s="4" t="n">
        <v>0</v>
      </c>
      <c r="W1694" s="4" t="n">
        <v>0</v>
      </c>
      <c r="X1694" s="4" t="n">
        <v>0</v>
      </c>
      <c r="Y1694" s="4" t="n">
        <v>0</v>
      </c>
      <c r="Z1694" s="4" t="n">
        <v>46</v>
      </c>
      <c r="AA1694" s="4" t="str">
        <f aca="false">IF(AND(Z1694 &lt; 36, Z1694&gt;23), "24-35",
IF(AND(Z1694 &lt; 51, Z1694&gt;35), "36-50",
IF(AND(Z1694 &lt; 66, Z1694&gt;50), "51-65",
IF(Z1694&gt;65, "66+", "?"))))</f>
        <v>36-50</v>
      </c>
      <c r="AB1694" s="4" t="n">
        <v>2456</v>
      </c>
      <c r="AC1694" s="4" t="n">
        <v>0</v>
      </c>
      <c r="AD1694" s="4" t="n">
        <v>0</v>
      </c>
      <c r="AE1694" s="4" t="n">
        <v>0</v>
      </c>
      <c r="AF1694" s="4" t="n">
        <v>1</v>
      </c>
      <c r="AG1694" s="4" t="n">
        <v>0</v>
      </c>
      <c r="AH1694" s="4" t="n">
        <v>0</v>
      </c>
      <c r="AI1694" s="4" t="n">
        <v>1</v>
      </c>
      <c r="AJ1694" s="4" t="n">
        <v>0</v>
      </c>
      <c r="AK1694" s="4" t="n">
        <v>0</v>
      </c>
      <c r="AL1694" s="4" t="n">
        <v>153</v>
      </c>
      <c r="AM1694" s="5" t="n">
        <v>42393</v>
      </c>
      <c r="AN1694" s="3" t="n">
        <f aca="false">MONTH(AM1694)</f>
        <v>1</v>
      </c>
      <c r="AO1694" s="3" t="str">
        <f aca="false">TEXT(AM1694,"mmmm")</f>
        <v>January</v>
      </c>
    </row>
    <row r="1695" customFormat="false" ht="12.75" hidden="false" customHeight="false" outlineLevel="0" collapsed="false">
      <c r="A1695" s="3" t="n">
        <v>1694</v>
      </c>
      <c r="B1695" s="4" t="n">
        <v>32233</v>
      </c>
      <c r="C1695" s="4" t="n">
        <v>224</v>
      </c>
      <c r="D1695" s="4" t="n">
        <f aca="false">C1695*100/B1695</f>
        <v>0.694939968355412</v>
      </c>
      <c r="E1695" s="4" t="n">
        <v>1</v>
      </c>
      <c r="F1695" s="4" t="n">
        <v>0</v>
      </c>
      <c r="G1695" s="4" t="n">
        <v>26</v>
      </c>
      <c r="H1695" s="4" t="n">
        <v>138</v>
      </c>
      <c r="I1695" s="4" t="n">
        <v>15</v>
      </c>
      <c r="J1695" s="4" t="n">
        <v>35</v>
      </c>
      <c r="K1695" s="4" t="n">
        <v>25</v>
      </c>
      <c r="L1695" s="4" t="n">
        <v>11</v>
      </c>
      <c r="M1695" s="4" t="n">
        <v>72</v>
      </c>
      <c r="N1695" s="4" t="n">
        <v>2</v>
      </c>
      <c r="O1695" s="4" t="n">
        <v>6</v>
      </c>
      <c r="P1695" s="4" t="n">
        <v>2</v>
      </c>
      <c r="Q1695" s="4" t="n">
        <v>2</v>
      </c>
      <c r="R1695" s="4" t="n">
        <v>9</v>
      </c>
      <c r="S1695" s="4" t="n">
        <v>0</v>
      </c>
      <c r="T1695" s="4" t="n">
        <v>0</v>
      </c>
      <c r="U1695" s="4" t="n">
        <v>1</v>
      </c>
      <c r="V1695" s="4" t="n">
        <v>0</v>
      </c>
      <c r="W1695" s="4" t="n">
        <v>0</v>
      </c>
      <c r="X1695" s="4" t="n">
        <v>0</v>
      </c>
      <c r="Y1695" s="4" t="n">
        <v>1</v>
      </c>
      <c r="Z1695" s="4" t="n">
        <v>46</v>
      </c>
      <c r="AA1695" s="4" t="str">
        <f aca="false">IF(AND(Z1695 &lt; 36, Z1695&gt;23), "24-35",
IF(AND(Z1695 &lt; 51, Z1695&gt;35), "36-50",
IF(AND(Z1695 &lt; 66, Z1695&gt;50), "51-65",
IF(Z1695&gt;65, "66+", "?"))))</f>
        <v>36-50</v>
      </c>
      <c r="AB1695" s="4" t="n">
        <v>2838</v>
      </c>
      <c r="AC1695" s="4" t="n">
        <v>0</v>
      </c>
      <c r="AD1695" s="4" t="n">
        <v>0</v>
      </c>
      <c r="AE1695" s="4" t="n">
        <v>1</v>
      </c>
      <c r="AF1695" s="4" t="n">
        <v>0</v>
      </c>
      <c r="AG1695" s="4" t="n">
        <v>0</v>
      </c>
      <c r="AH1695" s="4" t="n">
        <v>0</v>
      </c>
      <c r="AI1695" s="4" t="n">
        <v>1</v>
      </c>
      <c r="AJ1695" s="4" t="n">
        <v>0</v>
      </c>
      <c r="AK1695" s="4" t="n">
        <v>0</v>
      </c>
      <c r="AL1695" s="4" t="n">
        <v>152</v>
      </c>
      <c r="AM1695" s="5" t="n">
        <v>42011</v>
      </c>
      <c r="AN1695" s="3" t="n">
        <f aca="false">MONTH(AM1695)</f>
        <v>1</v>
      </c>
      <c r="AO1695" s="3" t="str">
        <f aca="false">TEXT(AM1695,"mmmm")</f>
        <v>January</v>
      </c>
    </row>
    <row r="1696" customFormat="false" ht="12.75" hidden="true" customHeight="false" outlineLevel="0" collapsed="false">
      <c r="A1696" s="3" t="n">
        <v>1695</v>
      </c>
      <c r="B1696" s="4" t="n">
        <v>17688</v>
      </c>
      <c r="C1696" s="4" t="n">
        <v>9</v>
      </c>
      <c r="E1696" s="4" t="n">
        <v>1</v>
      </c>
      <c r="F1696" s="4" t="n">
        <v>0</v>
      </c>
      <c r="G1696" s="4" t="n">
        <v>82</v>
      </c>
      <c r="H1696" s="4" t="n">
        <v>2</v>
      </c>
      <c r="I1696" s="4" t="n">
        <v>2</v>
      </c>
      <c r="J1696" s="4" t="n">
        <v>1</v>
      </c>
      <c r="K1696" s="4" t="n">
        <v>3</v>
      </c>
      <c r="L1696" s="4" t="n">
        <v>1</v>
      </c>
      <c r="M1696" s="4" t="n">
        <v>2</v>
      </c>
      <c r="N1696" s="4" t="n">
        <v>1</v>
      </c>
      <c r="O1696" s="4" t="n">
        <v>1</v>
      </c>
      <c r="P1696" s="4" t="n">
        <v>0</v>
      </c>
      <c r="Q1696" s="4" t="n">
        <v>2</v>
      </c>
      <c r="R1696" s="4" t="n">
        <v>8</v>
      </c>
      <c r="S1696" s="4" t="n">
        <v>0</v>
      </c>
      <c r="T1696" s="4" t="n">
        <v>0</v>
      </c>
      <c r="U1696" s="4" t="n">
        <v>0</v>
      </c>
      <c r="V1696" s="4" t="n">
        <v>0</v>
      </c>
      <c r="W1696" s="4" t="n">
        <v>0</v>
      </c>
      <c r="X1696" s="4" t="n">
        <v>1</v>
      </c>
      <c r="Y1696" s="4" t="n">
        <v>0</v>
      </c>
      <c r="Z1696" s="4" t="n">
        <v>41</v>
      </c>
      <c r="AA1696" s="4" t="str">
        <f aca="false">IF(AND(Z1696 &lt; 36, Z1696&gt;23), "24-35",
IF(AND(Z1696 &lt; 51, Z1696&gt;35), "36-50",
IF(AND(Z1696 &lt; 66, Z1696&gt;50), "51-65",
IF(Z1696&gt;65, "66+", "?"))))</f>
        <v>36-50</v>
      </c>
      <c r="AB1696" s="4" t="n">
        <v>2691</v>
      </c>
      <c r="AC1696" s="4" t="n">
        <v>0</v>
      </c>
      <c r="AD1696" s="4" t="n">
        <v>1</v>
      </c>
      <c r="AE1696" s="4" t="n">
        <v>0</v>
      </c>
      <c r="AF1696" s="4" t="n">
        <v>0</v>
      </c>
      <c r="AG1696" s="4" t="n">
        <v>0</v>
      </c>
      <c r="AH1696" s="4" t="n">
        <v>0</v>
      </c>
      <c r="AI1696" s="4" t="n">
        <v>1</v>
      </c>
      <c r="AJ1696" s="4" t="n">
        <v>0</v>
      </c>
      <c r="AK1696" s="4" t="n">
        <v>0</v>
      </c>
      <c r="AL1696" s="4" t="n">
        <v>7</v>
      </c>
      <c r="AM1696" s="5" t="n">
        <v>42158</v>
      </c>
      <c r="AN1696" s="3" t="n">
        <f aca="false">MONTH(AM1696)</f>
        <v>6</v>
      </c>
      <c r="AO1696" s="3" t="str">
        <f aca="false">TEXT(AM1696,"mmmm")</f>
        <v>June</v>
      </c>
    </row>
    <row r="1697" customFormat="false" ht="12.75" hidden="false" customHeight="false" outlineLevel="0" collapsed="false">
      <c r="A1697" s="3" t="n">
        <v>1696</v>
      </c>
      <c r="B1697" s="4" t="n">
        <v>47175</v>
      </c>
      <c r="C1697" s="4" t="n">
        <v>221</v>
      </c>
      <c r="D1697" s="4" t="n">
        <f aca="false">C1697*100/B1697</f>
        <v>0.468468468468468</v>
      </c>
      <c r="E1697" s="4" t="n">
        <v>1</v>
      </c>
      <c r="F1697" s="4" t="n">
        <v>1</v>
      </c>
      <c r="G1697" s="4" t="n">
        <v>81</v>
      </c>
      <c r="H1697" s="4" t="n">
        <v>167</v>
      </c>
      <c r="I1697" s="4" t="n">
        <v>2</v>
      </c>
      <c r="J1697" s="4" t="n">
        <v>44</v>
      </c>
      <c r="K1697" s="4" t="n">
        <v>6</v>
      </c>
      <c r="L1697" s="4" t="n">
        <v>2</v>
      </c>
      <c r="M1697" s="4" t="n">
        <v>19</v>
      </c>
      <c r="N1697" s="4" t="n">
        <v>7</v>
      </c>
      <c r="O1697" s="4" t="n">
        <v>4</v>
      </c>
      <c r="P1697" s="4" t="n">
        <v>2</v>
      </c>
      <c r="Q1697" s="4" t="n">
        <v>4</v>
      </c>
      <c r="R1697" s="4" t="n">
        <v>8</v>
      </c>
      <c r="S1697" s="4" t="n">
        <v>0</v>
      </c>
      <c r="T1697" s="4" t="n">
        <v>0</v>
      </c>
      <c r="U1697" s="4" t="n">
        <v>1</v>
      </c>
      <c r="V1697" s="4" t="n">
        <v>0</v>
      </c>
      <c r="W1697" s="4" t="n">
        <v>0</v>
      </c>
      <c r="X1697" s="4" t="n">
        <v>0</v>
      </c>
      <c r="Y1697" s="4" t="n">
        <v>1</v>
      </c>
      <c r="Z1697" s="4" t="n">
        <v>58</v>
      </c>
      <c r="AA1697" s="4" t="str">
        <f aca="false">IF(AND(Z1697 &lt; 36, Z1697&gt;23), "24-35",
IF(AND(Z1697 &lt; 51, Z1697&gt;35), "36-50",
IF(AND(Z1697 &lt; 66, Z1697&gt;50), "51-65",
IF(Z1697&gt;65, "66+", "?"))))</f>
        <v>51-65</v>
      </c>
      <c r="AB1697" s="4" t="n">
        <v>2768</v>
      </c>
      <c r="AC1697" s="4" t="n">
        <v>0</v>
      </c>
      <c r="AD1697" s="4" t="n">
        <v>0</v>
      </c>
      <c r="AE1697" s="4" t="n">
        <v>0</v>
      </c>
      <c r="AF1697" s="4" t="n">
        <v>1</v>
      </c>
      <c r="AG1697" s="4" t="n">
        <v>0</v>
      </c>
      <c r="AH1697" s="4" t="n">
        <v>0</v>
      </c>
      <c r="AI1697" s="4" t="n">
        <v>0</v>
      </c>
      <c r="AJ1697" s="4" t="n">
        <v>1</v>
      </c>
      <c r="AK1697" s="4" t="n">
        <v>0</v>
      </c>
      <c r="AL1697" s="4" t="n">
        <v>202</v>
      </c>
      <c r="AM1697" s="5" t="n">
        <v>42081</v>
      </c>
      <c r="AN1697" s="3" t="n">
        <f aca="false">MONTH(AM1697)</f>
        <v>3</v>
      </c>
      <c r="AO1697" s="3" t="str">
        <f aca="false">TEXT(AM1697,"mmmm")</f>
        <v>March</v>
      </c>
    </row>
    <row r="1698" customFormat="false" ht="12.75" hidden="false" customHeight="false" outlineLevel="0" collapsed="false">
      <c r="A1698" s="3" t="n">
        <v>1697</v>
      </c>
      <c r="B1698" s="4" t="n">
        <v>42207</v>
      </c>
      <c r="C1698" s="4" t="n">
        <v>219</v>
      </c>
      <c r="D1698" s="4" t="n">
        <f aca="false">C1698*100/B1698</f>
        <v>0.518871277276281</v>
      </c>
      <c r="E1698" s="4" t="n">
        <v>1</v>
      </c>
      <c r="F1698" s="4" t="n">
        <v>0</v>
      </c>
      <c r="G1698" s="4" t="n">
        <v>71</v>
      </c>
      <c r="H1698" s="4" t="n">
        <v>116</v>
      </c>
      <c r="I1698" s="4" t="n">
        <v>11</v>
      </c>
      <c r="J1698" s="4" t="n">
        <v>72</v>
      </c>
      <c r="K1698" s="4" t="n">
        <v>3</v>
      </c>
      <c r="L1698" s="4" t="n">
        <v>17</v>
      </c>
      <c r="M1698" s="4" t="n">
        <v>46</v>
      </c>
      <c r="N1698" s="4" t="n">
        <v>4</v>
      </c>
      <c r="O1698" s="4" t="n">
        <v>4</v>
      </c>
      <c r="P1698" s="4" t="n">
        <v>1</v>
      </c>
      <c r="Q1698" s="4" t="n">
        <v>5</v>
      </c>
      <c r="R1698" s="4" t="n">
        <v>6</v>
      </c>
      <c r="S1698" s="4" t="n">
        <v>0</v>
      </c>
      <c r="T1698" s="4" t="n">
        <v>0</v>
      </c>
      <c r="U1698" s="4" t="n">
        <v>1</v>
      </c>
      <c r="V1698" s="4" t="n">
        <v>0</v>
      </c>
      <c r="W1698" s="4" t="n">
        <v>0</v>
      </c>
      <c r="X1698" s="4" t="n">
        <v>0</v>
      </c>
      <c r="Y1698" s="4" t="n">
        <v>1</v>
      </c>
      <c r="Z1698" s="4" t="n">
        <v>36</v>
      </c>
      <c r="AA1698" s="4" t="str">
        <f aca="false">IF(AND(Z1698 &lt; 36, Z1698&gt;23), "24-35",
IF(AND(Z1698 &lt; 51, Z1698&gt;35), "36-50",
IF(AND(Z1698 &lt; 66, Z1698&gt;50), "51-65",
IF(Z1698&gt;65, "66+", "?"))))</f>
        <v>36-50</v>
      </c>
      <c r="AB1698" s="4" t="n">
        <v>2613</v>
      </c>
      <c r="AC1698" s="4" t="n">
        <v>0</v>
      </c>
      <c r="AD1698" s="4" t="n">
        <v>1</v>
      </c>
      <c r="AE1698" s="4" t="n">
        <v>0</v>
      </c>
      <c r="AF1698" s="4" t="n">
        <v>0</v>
      </c>
      <c r="AG1698" s="4" t="n">
        <v>0</v>
      </c>
      <c r="AH1698" s="4" t="n">
        <v>0</v>
      </c>
      <c r="AI1698" s="4" t="n">
        <v>0</v>
      </c>
      <c r="AJ1698" s="4" t="n">
        <v>1</v>
      </c>
      <c r="AK1698" s="4" t="n">
        <v>0</v>
      </c>
      <c r="AL1698" s="4" t="n">
        <v>173</v>
      </c>
      <c r="AM1698" s="5" t="n">
        <v>42236</v>
      </c>
      <c r="AN1698" s="3" t="n">
        <f aca="false">MONTH(AM1698)</f>
        <v>8</v>
      </c>
      <c r="AO1698" s="3" t="str">
        <f aca="false">TEXT(AM1698,"mmmm")</f>
        <v>August</v>
      </c>
    </row>
    <row r="1699" customFormat="false" ht="12.75" hidden="true" customHeight="false" outlineLevel="0" collapsed="false">
      <c r="A1699" s="3" t="n">
        <v>1698</v>
      </c>
      <c r="B1699" s="4" t="n">
        <v>82571</v>
      </c>
      <c r="C1699" s="4" t="n">
        <v>1607</v>
      </c>
      <c r="E1699" s="4" t="n">
        <v>0</v>
      </c>
      <c r="F1699" s="4" t="n">
        <v>0</v>
      </c>
      <c r="G1699" s="4" t="n">
        <v>28</v>
      </c>
      <c r="H1699" s="4" t="n">
        <v>861</v>
      </c>
      <c r="I1699" s="4" t="n">
        <v>31</v>
      </c>
      <c r="J1699" s="4" t="n">
        <v>558</v>
      </c>
      <c r="K1699" s="4" t="n">
        <v>62</v>
      </c>
      <c r="L1699" s="4" t="n">
        <v>95</v>
      </c>
      <c r="M1699" s="4" t="n">
        <v>79</v>
      </c>
      <c r="N1699" s="4" t="n">
        <v>0</v>
      </c>
      <c r="O1699" s="4" t="n">
        <v>6</v>
      </c>
      <c r="P1699" s="4" t="n">
        <v>5</v>
      </c>
      <c r="Q1699" s="4" t="n">
        <v>13</v>
      </c>
      <c r="R1699" s="4" t="n">
        <v>2</v>
      </c>
      <c r="S1699" s="4" t="n">
        <v>0</v>
      </c>
      <c r="T1699" s="4" t="n">
        <v>0</v>
      </c>
      <c r="U1699" s="4" t="n">
        <v>0</v>
      </c>
      <c r="V1699" s="4" t="n">
        <v>0</v>
      </c>
      <c r="W1699" s="4" t="n">
        <v>1</v>
      </c>
      <c r="X1699" s="4" t="n">
        <v>0</v>
      </c>
      <c r="Y1699" s="4" t="n">
        <v>0</v>
      </c>
      <c r="Z1699" s="4" t="n">
        <v>58</v>
      </c>
      <c r="AA1699" s="4" t="str">
        <f aca="false">IF(AND(Z1699 &lt; 36, Z1699&gt;23), "24-35",
IF(AND(Z1699 &lt; 51, Z1699&gt;35), "36-50",
IF(AND(Z1699 &lt; 66, Z1699&gt;50), "51-65",
IF(Z1699&gt;65, "66+", "?"))))</f>
        <v>51-65</v>
      </c>
      <c r="AB1699" s="4" t="n">
        <v>2247</v>
      </c>
      <c r="AC1699" s="4" t="n">
        <v>0</v>
      </c>
      <c r="AD1699" s="4" t="n">
        <v>0</v>
      </c>
      <c r="AE1699" s="4" t="n">
        <v>0</v>
      </c>
      <c r="AF1699" s="4" t="n">
        <v>0</v>
      </c>
      <c r="AG1699" s="4" t="n">
        <v>1</v>
      </c>
      <c r="AH1699" s="4" t="n">
        <v>0</v>
      </c>
      <c r="AI1699" s="4" t="n">
        <v>0</v>
      </c>
      <c r="AJ1699" s="4" t="n">
        <v>0</v>
      </c>
      <c r="AK1699" s="4" t="n">
        <v>1</v>
      </c>
      <c r="AL1699" s="4" t="n">
        <v>1528</v>
      </c>
      <c r="AM1699" s="5" t="n">
        <v>42602</v>
      </c>
      <c r="AN1699" s="3" t="n">
        <f aca="false">MONTH(AM1699)</f>
        <v>8</v>
      </c>
      <c r="AO1699" s="3" t="str">
        <f aca="false">TEXT(AM1699,"mmmm")</f>
        <v>August</v>
      </c>
    </row>
    <row r="1700" customFormat="false" ht="12.75" hidden="false" customHeight="false" outlineLevel="0" collapsed="false">
      <c r="A1700" s="3" t="n">
        <v>1699</v>
      </c>
      <c r="B1700" s="4" t="n">
        <v>38808</v>
      </c>
      <c r="C1700" s="4" t="n">
        <v>216</v>
      </c>
      <c r="D1700" s="4" t="n">
        <f aca="false">C1700*100/B1700</f>
        <v>0.556586270871985</v>
      </c>
      <c r="E1700" s="4" t="n">
        <v>1</v>
      </c>
      <c r="F1700" s="4" t="n">
        <v>0</v>
      </c>
      <c r="G1700" s="4" t="n">
        <v>21</v>
      </c>
      <c r="H1700" s="4" t="n">
        <v>125</v>
      </c>
      <c r="I1700" s="4" t="n">
        <v>17</v>
      </c>
      <c r="J1700" s="4" t="n">
        <v>52</v>
      </c>
      <c r="K1700" s="4" t="n">
        <v>3</v>
      </c>
      <c r="L1700" s="4" t="n">
        <v>19</v>
      </c>
      <c r="M1700" s="4" t="n">
        <v>30</v>
      </c>
      <c r="N1700" s="4" t="n">
        <v>4</v>
      </c>
      <c r="O1700" s="4" t="n">
        <v>5</v>
      </c>
      <c r="P1700" s="4" t="n">
        <v>1</v>
      </c>
      <c r="Q1700" s="4" t="n">
        <v>4</v>
      </c>
      <c r="R1700" s="4" t="n">
        <v>8</v>
      </c>
      <c r="S1700" s="4" t="n">
        <v>0</v>
      </c>
      <c r="T1700" s="4" t="n">
        <v>0</v>
      </c>
      <c r="U1700" s="4" t="n">
        <v>1</v>
      </c>
      <c r="V1700" s="4" t="n">
        <v>0</v>
      </c>
      <c r="W1700" s="4" t="n">
        <v>0</v>
      </c>
      <c r="X1700" s="4" t="n">
        <v>0</v>
      </c>
      <c r="Y1700" s="4" t="n">
        <v>1</v>
      </c>
      <c r="Z1700" s="4" t="n">
        <v>48</v>
      </c>
      <c r="AA1700" s="4" t="str">
        <f aca="false">IF(AND(Z1700 &lt; 36, Z1700&gt;23), "24-35",
IF(AND(Z1700 &lt; 51, Z1700&gt;35), "36-50",
IF(AND(Z1700 &lt; 66, Z1700&gt;50), "51-65",
IF(Z1700&gt;65, "66+", "?"))))</f>
        <v>36-50</v>
      </c>
      <c r="AB1700" s="4" t="n">
        <v>2831</v>
      </c>
      <c r="AC1700" s="4" t="n">
        <v>0</v>
      </c>
      <c r="AD1700" s="4" t="n">
        <v>0</v>
      </c>
      <c r="AE1700" s="4" t="n">
        <v>1</v>
      </c>
      <c r="AF1700" s="4" t="n">
        <v>0</v>
      </c>
      <c r="AG1700" s="4" t="n">
        <v>0</v>
      </c>
      <c r="AH1700" s="4" t="n">
        <v>0</v>
      </c>
      <c r="AI1700" s="4" t="n">
        <v>1</v>
      </c>
      <c r="AJ1700" s="4" t="n">
        <v>0</v>
      </c>
      <c r="AK1700" s="4" t="n">
        <v>0</v>
      </c>
      <c r="AL1700" s="4" t="n">
        <v>186</v>
      </c>
      <c r="AM1700" s="5" t="n">
        <v>42018</v>
      </c>
      <c r="AN1700" s="3" t="n">
        <f aca="false">MONTH(AM1700)</f>
        <v>1</v>
      </c>
      <c r="AO1700" s="3" t="str">
        <f aca="false">TEXT(AM1700,"mmmm")</f>
        <v>January</v>
      </c>
    </row>
    <row r="1701" customFormat="false" ht="12.75" hidden="false" customHeight="false" outlineLevel="0" collapsed="false">
      <c r="A1701" s="3" t="n">
        <v>1700</v>
      </c>
      <c r="B1701" s="4" t="n">
        <v>46854</v>
      </c>
      <c r="C1701" s="4" t="n">
        <v>184</v>
      </c>
      <c r="D1701" s="4" t="n">
        <f aca="false">C1701*100/B1701</f>
        <v>0.392709267084987</v>
      </c>
      <c r="E1701" s="4" t="n">
        <v>1</v>
      </c>
      <c r="F1701" s="4" t="n">
        <v>1</v>
      </c>
      <c r="G1701" s="4" t="n">
        <v>81</v>
      </c>
      <c r="H1701" s="4" t="n">
        <v>96</v>
      </c>
      <c r="I1701" s="4" t="n">
        <v>1</v>
      </c>
      <c r="J1701" s="4" t="n">
        <v>79</v>
      </c>
      <c r="K1701" s="4" t="n">
        <v>7</v>
      </c>
      <c r="L1701" s="4" t="n">
        <v>1</v>
      </c>
      <c r="M1701" s="4" t="n">
        <v>79</v>
      </c>
      <c r="N1701" s="4" t="n">
        <v>6</v>
      </c>
      <c r="O1701" s="4" t="n">
        <v>5</v>
      </c>
      <c r="P1701" s="4" t="n">
        <v>1</v>
      </c>
      <c r="Q1701" s="4" t="n">
        <v>3</v>
      </c>
      <c r="R1701" s="4" t="n">
        <v>8</v>
      </c>
      <c r="S1701" s="4" t="n">
        <v>0</v>
      </c>
      <c r="T1701" s="4" t="n">
        <v>0</v>
      </c>
      <c r="U1701" s="4" t="n">
        <v>1</v>
      </c>
      <c r="V1701" s="4" t="n">
        <v>0</v>
      </c>
      <c r="W1701" s="4" t="n">
        <v>0</v>
      </c>
      <c r="X1701" s="4" t="n">
        <v>0</v>
      </c>
      <c r="Y1701" s="4" t="n">
        <v>1</v>
      </c>
      <c r="Z1701" s="4" t="n">
        <v>47</v>
      </c>
      <c r="AA1701" s="4" t="str">
        <f aca="false">IF(AND(Z1701 &lt; 36, Z1701&gt;23), "24-35",
IF(AND(Z1701 &lt; 51, Z1701&gt;35), "36-50",
IF(AND(Z1701 &lt; 66, Z1701&gt;50), "51-65",
IF(Z1701&gt;65, "66+", "?"))))</f>
        <v>36-50</v>
      </c>
      <c r="AB1701" s="4" t="n">
        <v>2249</v>
      </c>
      <c r="AC1701" s="4" t="n">
        <v>0</v>
      </c>
      <c r="AD1701" s="4" t="n">
        <v>0</v>
      </c>
      <c r="AE1701" s="4" t="n">
        <v>1</v>
      </c>
      <c r="AF1701" s="4" t="n">
        <v>0</v>
      </c>
      <c r="AG1701" s="4" t="n">
        <v>0</v>
      </c>
      <c r="AH1701" s="4" t="n">
        <v>0</v>
      </c>
      <c r="AI1701" s="4" t="n">
        <v>0</v>
      </c>
      <c r="AJ1701" s="4" t="n">
        <v>0</v>
      </c>
      <c r="AK1701" s="4" t="n">
        <v>1</v>
      </c>
      <c r="AL1701" s="4" t="n">
        <v>105</v>
      </c>
      <c r="AM1701" s="5" t="n">
        <v>42600</v>
      </c>
      <c r="AN1701" s="3" t="n">
        <f aca="false">MONTH(AM1701)</f>
        <v>8</v>
      </c>
      <c r="AO1701" s="3" t="str">
        <f aca="false">TEXT(AM1701,"mmmm")</f>
        <v>August</v>
      </c>
    </row>
    <row r="1702" customFormat="false" ht="12.75" hidden="false" customHeight="false" outlineLevel="0" collapsed="false">
      <c r="A1702" s="3" t="n">
        <v>1701</v>
      </c>
      <c r="B1702" s="4" t="n">
        <v>40442</v>
      </c>
      <c r="C1702" s="4" t="n">
        <v>156</v>
      </c>
      <c r="D1702" s="4" t="n">
        <f aca="false">C1702*100/B1702</f>
        <v>0.385737599525246</v>
      </c>
      <c r="E1702" s="4" t="n">
        <v>1</v>
      </c>
      <c r="F1702" s="4" t="n">
        <v>1</v>
      </c>
      <c r="G1702" s="4" t="n">
        <v>52</v>
      </c>
      <c r="H1702" s="4" t="n">
        <v>45</v>
      </c>
      <c r="I1702" s="4" t="n">
        <v>12</v>
      </c>
      <c r="J1702" s="4" t="n">
        <v>52</v>
      </c>
      <c r="K1702" s="4" t="n">
        <v>25</v>
      </c>
      <c r="L1702" s="4" t="n">
        <v>22</v>
      </c>
      <c r="M1702" s="4" t="n">
        <v>13</v>
      </c>
      <c r="N1702" s="4" t="n">
        <v>4</v>
      </c>
      <c r="O1702" s="4" t="n">
        <v>3</v>
      </c>
      <c r="P1702" s="4" t="n">
        <v>1</v>
      </c>
      <c r="Q1702" s="4" t="n">
        <v>4</v>
      </c>
      <c r="R1702" s="4" t="n">
        <v>7</v>
      </c>
      <c r="S1702" s="4" t="n">
        <v>0</v>
      </c>
      <c r="T1702" s="4" t="n">
        <v>0</v>
      </c>
      <c r="U1702" s="4" t="n">
        <v>0</v>
      </c>
      <c r="V1702" s="4" t="n">
        <v>0</v>
      </c>
      <c r="W1702" s="4" t="n">
        <v>0</v>
      </c>
      <c r="X1702" s="4" t="n">
        <v>0</v>
      </c>
      <c r="Y1702" s="4" t="n">
        <v>1</v>
      </c>
      <c r="Z1702" s="4" t="n">
        <v>68</v>
      </c>
      <c r="AA1702" s="4" t="str">
        <f aca="false">IF(AND(Z1702 &lt; 36, Z1702&gt;23), "24-35",
IF(AND(Z1702 &lt; 51, Z1702&gt;35), "36-50",
IF(AND(Z1702 &lt; 66, Z1702&gt;50), "51-65",
IF(Z1702&gt;65, "66+", "?"))))</f>
        <v>66+</v>
      </c>
      <c r="AB1702" s="4" t="n">
        <v>2838</v>
      </c>
      <c r="AC1702" s="4" t="n">
        <v>0</v>
      </c>
      <c r="AD1702" s="4" t="n">
        <v>0</v>
      </c>
      <c r="AE1702" s="4" t="n">
        <v>0</v>
      </c>
      <c r="AF1702" s="4" t="n">
        <v>1</v>
      </c>
      <c r="AG1702" s="4" t="n">
        <v>0</v>
      </c>
      <c r="AH1702" s="4" t="n">
        <v>0</v>
      </c>
      <c r="AI1702" s="4" t="n">
        <v>0</v>
      </c>
      <c r="AJ1702" s="4" t="n">
        <v>1</v>
      </c>
      <c r="AK1702" s="4" t="n">
        <v>0</v>
      </c>
      <c r="AL1702" s="4" t="n">
        <v>143</v>
      </c>
      <c r="AM1702" s="5" t="n">
        <v>42011</v>
      </c>
      <c r="AN1702" s="3" t="n">
        <f aca="false">MONTH(AM1702)</f>
        <v>1</v>
      </c>
      <c r="AO1702" s="3" t="str">
        <f aca="false">TEXT(AM1702,"mmmm")</f>
        <v>January</v>
      </c>
    </row>
    <row r="1703" customFormat="false" ht="12.75" hidden="true" customHeight="false" outlineLevel="0" collapsed="false">
      <c r="A1703" s="3" t="n">
        <v>1702</v>
      </c>
      <c r="B1703" s="4" t="n">
        <v>23529</v>
      </c>
      <c r="C1703" s="4" t="n">
        <v>34</v>
      </c>
      <c r="E1703" s="4" t="n">
        <v>0</v>
      </c>
      <c r="F1703" s="4" t="n">
        <v>1</v>
      </c>
      <c r="G1703" s="4" t="n">
        <v>67</v>
      </c>
      <c r="H1703" s="4" t="n">
        <v>9</v>
      </c>
      <c r="I1703" s="4" t="n">
        <v>7</v>
      </c>
      <c r="J1703" s="4" t="n">
        <v>13</v>
      </c>
      <c r="K1703" s="4" t="n">
        <v>3</v>
      </c>
      <c r="L1703" s="4" t="n">
        <v>2</v>
      </c>
      <c r="M1703" s="4" t="n">
        <v>20</v>
      </c>
      <c r="N1703" s="4" t="n">
        <v>1</v>
      </c>
      <c r="O1703" s="4" t="n">
        <v>1</v>
      </c>
      <c r="P1703" s="4" t="n">
        <v>1</v>
      </c>
      <c r="Q1703" s="4" t="n">
        <v>2</v>
      </c>
      <c r="R1703" s="4" t="n">
        <v>6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55</v>
      </c>
      <c r="AA1703" s="4" t="str">
        <f aca="false">IF(AND(Z1703 &lt; 36, Z1703&gt;23), "24-35",
IF(AND(Z1703 &lt; 51, Z1703&gt;35), "36-50",
IF(AND(Z1703 &lt; 66, Z1703&gt;50), "51-65",
IF(Z1703&gt;65, "66+", "?"))))</f>
        <v>51-65</v>
      </c>
      <c r="AB1703" s="4" t="n">
        <v>2697</v>
      </c>
      <c r="AC1703" s="4" t="n">
        <v>0</v>
      </c>
      <c r="AD1703" s="4" t="n">
        <v>0</v>
      </c>
      <c r="AE1703" s="4" t="n">
        <v>1</v>
      </c>
      <c r="AF1703" s="4" t="n">
        <v>0</v>
      </c>
      <c r="AG1703" s="4" t="n">
        <v>0</v>
      </c>
      <c r="AH1703" s="4" t="n">
        <v>0</v>
      </c>
      <c r="AI1703" s="4" t="n">
        <v>0</v>
      </c>
      <c r="AJ1703" s="4" t="n">
        <v>0</v>
      </c>
      <c r="AK1703" s="4" t="n">
        <v>0</v>
      </c>
      <c r="AL1703" s="4" t="n">
        <v>14</v>
      </c>
      <c r="AM1703" s="5" t="n">
        <v>42152</v>
      </c>
      <c r="AN1703" s="3" t="n">
        <f aca="false">MONTH(AM1703)</f>
        <v>5</v>
      </c>
      <c r="AO1703" s="3" t="str">
        <f aca="false">TEXT(AM1703,"mmmm")</f>
        <v>May</v>
      </c>
    </row>
    <row r="1704" customFormat="false" ht="12.75" hidden="true" customHeight="false" outlineLevel="0" collapsed="false">
      <c r="A1704" s="3" t="n">
        <v>1703</v>
      </c>
      <c r="B1704" s="4" t="n">
        <v>74881</v>
      </c>
      <c r="C1704" s="4" t="n">
        <v>910</v>
      </c>
      <c r="E1704" s="4" t="n">
        <v>1</v>
      </c>
      <c r="F1704" s="4" t="n">
        <v>1</v>
      </c>
      <c r="G1704" s="4" t="n">
        <v>48</v>
      </c>
      <c r="H1704" s="4" t="n">
        <v>505</v>
      </c>
      <c r="I1704" s="4" t="n">
        <v>72</v>
      </c>
      <c r="J1704" s="4" t="n">
        <v>270</v>
      </c>
      <c r="K1704" s="4" t="n">
        <v>36</v>
      </c>
      <c r="L1704" s="4" t="n">
        <v>27</v>
      </c>
      <c r="M1704" s="4" t="n">
        <v>54</v>
      </c>
      <c r="N1704" s="4" t="n">
        <v>4</v>
      </c>
      <c r="O1704" s="4" t="n">
        <v>9</v>
      </c>
      <c r="P1704" s="4" t="n">
        <v>2</v>
      </c>
      <c r="Q1704" s="4" t="n">
        <v>12</v>
      </c>
      <c r="R1704" s="4" t="n">
        <v>5</v>
      </c>
      <c r="S1704" s="4" t="n">
        <v>0</v>
      </c>
      <c r="T1704" s="4" t="n">
        <v>0</v>
      </c>
      <c r="U1704" s="4" t="n">
        <v>0</v>
      </c>
      <c r="V1704" s="4" t="n">
        <v>0</v>
      </c>
      <c r="W1704" s="4" t="n">
        <v>0</v>
      </c>
      <c r="X1704" s="4" t="n">
        <v>0</v>
      </c>
      <c r="Y1704" s="4" t="n">
        <v>0</v>
      </c>
      <c r="Z1704" s="4" t="n">
        <v>59</v>
      </c>
      <c r="AA1704" s="4" t="str">
        <f aca="false">IF(AND(Z1704 &lt; 36, Z1704&gt;23), "24-35",
IF(AND(Z1704 &lt; 51, Z1704&gt;35), "36-50",
IF(AND(Z1704 &lt; 66, Z1704&gt;50), "51-65",
IF(Z1704&gt;65, "66+", "?"))))</f>
        <v>51-65</v>
      </c>
      <c r="AB1704" s="4" t="n">
        <v>2637</v>
      </c>
      <c r="AC1704" s="4" t="n">
        <v>0</v>
      </c>
      <c r="AD1704" s="4" t="n">
        <v>0</v>
      </c>
      <c r="AE1704" s="4" t="n">
        <v>0</v>
      </c>
      <c r="AF1704" s="4" t="n">
        <v>1</v>
      </c>
      <c r="AG1704" s="4" t="n">
        <v>0</v>
      </c>
      <c r="AH1704" s="4" t="n">
        <v>0</v>
      </c>
      <c r="AI1704" s="4" t="n">
        <v>0</v>
      </c>
      <c r="AJ1704" s="4" t="n">
        <v>1</v>
      </c>
      <c r="AK1704" s="4" t="n">
        <v>0</v>
      </c>
      <c r="AL1704" s="4" t="n">
        <v>856</v>
      </c>
      <c r="AM1704" s="5" t="n">
        <v>42212</v>
      </c>
      <c r="AN1704" s="3" t="n">
        <f aca="false">MONTH(AM1704)</f>
        <v>7</v>
      </c>
      <c r="AO1704" s="3" t="str">
        <f aca="false">TEXT(AM1704,"mmmm")</f>
        <v>July</v>
      </c>
    </row>
    <row r="1705" customFormat="false" ht="12.75" hidden="true" customHeight="false" outlineLevel="0" collapsed="false">
      <c r="A1705" s="3" t="n">
        <v>1704</v>
      </c>
      <c r="B1705" s="4" t="n">
        <v>71107</v>
      </c>
      <c r="C1705" s="4" t="n">
        <v>1132</v>
      </c>
      <c r="E1705" s="4" t="n">
        <v>0</v>
      </c>
      <c r="F1705" s="4" t="n">
        <v>1</v>
      </c>
      <c r="G1705" s="4" t="n">
        <v>61</v>
      </c>
      <c r="H1705" s="4" t="n">
        <v>533</v>
      </c>
      <c r="I1705" s="4" t="n">
        <v>10</v>
      </c>
      <c r="J1705" s="4" t="n">
        <v>217</v>
      </c>
      <c r="K1705" s="4" t="n">
        <v>198</v>
      </c>
      <c r="L1705" s="4" t="n">
        <v>174</v>
      </c>
      <c r="M1705" s="4" t="n">
        <v>195</v>
      </c>
      <c r="N1705" s="4" t="n">
        <v>2</v>
      </c>
      <c r="O1705" s="4" t="n">
        <v>7</v>
      </c>
      <c r="P1705" s="4" t="n">
        <v>6</v>
      </c>
      <c r="Q1705" s="4" t="n">
        <v>13</v>
      </c>
      <c r="R1705" s="4" t="n">
        <v>4</v>
      </c>
      <c r="S1705" s="4" t="n">
        <v>0</v>
      </c>
      <c r="T1705" s="4" t="n">
        <v>0</v>
      </c>
      <c r="U1705" s="4" t="n">
        <v>0</v>
      </c>
      <c r="V1705" s="4" t="n">
        <v>0</v>
      </c>
      <c r="W1705" s="4" t="n">
        <v>0</v>
      </c>
      <c r="X1705" s="4" t="n">
        <v>0</v>
      </c>
      <c r="Y1705" s="4" t="n">
        <v>0</v>
      </c>
      <c r="Z1705" s="4" t="n">
        <v>69</v>
      </c>
      <c r="AA1705" s="4" t="str">
        <f aca="false">IF(AND(Z1705 &lt; 36, Z1705&gt;23), "24-35",
IF(AND(Z1705 &lt; 51, Z1705&gt;35), "36-50",
IF(AND(Z1705 &lt; 66, Z1705&gt;50), "51-65",
IF(Z1705&gt;65, "66+", "?"))))</f>
        <v>66+</v>
      </c>
      <c r="AB1705" s="4" t="n">
        <v>2656</v>
      </c>
      <c r="AC1705" s="4" t="n">
        <v>0</v>
      </c>
      <c r="AD1705" s="4" t="n">
        <v>1</v>
      </c>
      <c r="AE1705" s="4" t="n">
        <v>0</v>
      </c>
      <c r="AF1705" s="4" t="n">
        <v>0</v>
      </c>
      <c r="AG1705" s="4" t="n">
        <v>0</v>
      </c>
      <c r="AH1705" s="4" t="n">
        <v>0</v>
      </c>
      <c r="AI1705" s="4" t="n">
        <v>1</v>
      </c>
      <c r="AJ1705" s="4" t="n">
        <v>0</v>
      </c>
      <c r="AK1705" s="4" t="n">
        <v>0</v>
      </c>
      <c r="AL1705" s="4" t="n">
        <v>937</v>
      </c>
      <c r="AM1705" s="5" t="n">
        <v>42193</v>
      </c>
      <c r="AN1705" s="3" t="n">
        <f aca="false">MONTH(AM1705)</f>
        <v>7</v>
      </c>
      <c r="AO1705" s="3" t="str">
        <f aca="false">TEXT(AM1705,"mmmm")</f>
        <v>July</v>
      </c>
    </row>
    <row r="1706" customFormat="false" ht="12.75" hidden="true" customHeight="false" outlineLevel="0" collapsed="false">
      <c r="A1706" s="3" t="n">
        <v>1705</v>
      </c>
      <c r="B1706" s="4" t="n">
        <v>46910</v>
      </c>
      <c r="C1706" s="4" t="n">
        <v>62</v>
      </c>
      <c r="E1706" s="4" t="n">
        <v>1</v>
      </c>
      <c r="F1706" s="4" t="n">
        <v>1</v>
      </c>
      <c r="G1706" s="4" t="n">
        <v>36</v>
      </c>
      <c r="H1706" s="4" t="n">
        <v>48</v>
      </c>
      <c r="I1706" s="4" t="n">
        <v>0</v>
      </c>
      <c r="J1706" s="4" t="n">
        <v>14</v>
      </c>
      <c r="K1706" s="4" t="n">
        <v>0</v>
      </c>
      <c r="L1706" s="4" t="n">
        <v>0</v>
      </c>
      <c r="M1706" s="4" t="n">
        <v>6</v>
      </c>
      <c r="N1706" s="4" t="n">
        <v>2</v>
      </c>
      <c r="O1706" s="4" t="n">
        <v>2</v>
      </c>
      <c r="P1706" s="4" t="n">
        <v>0</v>
      </c>
      <c r="Q1706" s="4" t="n">
        <v>3</v>
      </c>
      <c r="R1706" s="4" t="n">
        <v>6</v>
      </c>
      <c r="S1706" s="4" t="n">
        <v>0</v>
      </c>
      <c r="T1706" s="4" t="n">
        <v>0</v>
      </c>
      <c r="U1706" s="4" t="n">
        <v>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56</v>
      </c>
      <c r="AA1706" s="4" t="str">
        <f aca="false">IF(AND(Z1706 &lt; 36, Z1706&gt;23), "24-35",
IF(AND(Z1706 &lt; 51, Z1706&gt;35), "36-50",
IF(AND(Z1706 &lt; 66, Z1706&gt;50), "51-65",
IF(Z1706&gt;65, "66+", "?"))))</f>
        <v>51-65</v>
      </c>
      <c r="AB1706" s="4" t="n">
        <v>2257</v>
      </c>
      <c r="AC1706" s="4" t="n">
        <v>0</v>
      </c>
      <c r="AD1706" s="4" t="n">
        <v>0</v>
      </c>
      <c r="AE1706" s="4" t="n">
        <v>0</v>
      </c>
      <c r="AF1706" s="4" t="n">
        <v>1</v>
      </c>
      <c r="AG1706" s="4" t="n">
        <v>0</v>
      </c>
      <c r="AH1706" s="4" t="n">
        <v>0</v>
      </c>
      <c r="AI1706" s="4" t="n">
        <v>0</v>
      </c>
      <c r="AJ1706" s="4" t="n">
        <v>0</v>
      </c>
      <c r="AK1706" s="4" t="n">
        <v>1</v>
      </c>
      <c r="AL1706" s="4" t="n">
        <v>56</v>
      </c>
      <c r="AM1706" s="5" t="n">
        <v>42592</v>
      </c>
      <c r="AN1706" s="3" t="n">
        <f aca="false">MONTH(AM1706)</f>
        <v>8</v>
      </c>
      <c r="AO1706" s="3" t="str">
        <f aca="false">TEXT(AM1706,"mmmm")</f>
        <v>August</v>
      </c>
    </row>
    <row r="1707" customFormat="false" ht="12.75" hidden="true" customHeight="false" outlineLevel="0" collapsed="false">
      <c r="A1707" s="3" t="n">
        <v>1706</v>
      </c>
      <c r="B1707" s="4" t="n">
        <v>18690</v>
      </c>
      <c r="C1707" s="4" t="n">
        <v>41</v>
      </c>
      <c r="E1707" s="4" t="n">
        <v>0</v>
      </c>
      <c r="F1707" s="4" t="n">
        <v>0</v>
      </c>
      <c r="G1707" s="4" t="n">
        <v>77</v>
      </c>
      <c r="H1707" s="4" t="n">
        <v>6</v>
      </c>
      <c r="I1707" s="4" t="n">
        <v>1</v>
      </c>
      <c r="J1707" s="4" t="n">
        <v>7</v>
      </c>
      <c r="K1707" s="4" t="n">
        <v>23</v>
      </c>
      <c r="L1707" s="4" t="n">
        <v>4</v>
      </c>
      <c r="M1707" s="4" t="n">
        <v>19</v>
      </c>
      <c r="N1707" s="4" t="n">
        <v>1</v>
      </c>
      <c r="O1707" s="4" t="n">
        <v>1</v>
      </c>
      <c r="P1707" s="4" t="n">
        <v>1</v>
      </c>
      <c r="Q1707" s="4" t="n">
        <v>2</v>
      </c>
      <c r="R1707" s="4" t="n">
        <v>8</v>
      </c>
      <c r="S1707" s="4" t="n">
        <v>0</v>
      </c>
      <c r="T1707" s="4" t="n">
        <v>0</v>
      </c>
      <c r="U1707" s="4" t="n">
        <v>0</v>
      </c>
      <c r="V1707" s="4" t="n">
        <v>0</v>
      </c>
      <c r="W1707" s="4" t="n">
        <v>0</v>
      </c>
      <c r="X1707" s="4" t="n">
        <v>0</v>
      </c>
      <c r="Y1707" s="4" t="n">
        <v>0</v>
      </c>
      <c r="Z1707" s="4" t="n">
        <v>61</v>
      </c>
      <c r="AA1707" s="4" t="str">
        <f aca="false">IF(AND(Z1707 &lt; 36, Z1707&gt;23), "24-35",
IF(AND(Z1707 &lt; 51, Z1707&gt;35), "36-50",
IF(AND(Z1707 &lt; 66, Z1707&gt;50), "51-65",
IF(Z1707&gt;65, "66+", "?"))))</f>
        <v>51-65</v>
      </c>
      <c r="AB1707" s="4" t="n">
        <v>2707</v>
      </c>
      <c r="AC1707" s="4" t="n">
        <v>0</v>
      </c>
      <c r="AD1707" s="4" t="n">
        <v>1</v>
      </c>
      <c r="AE1707" s="4" t="n">
        <v>0</v>
      </c>
      <c r="AF1707" s="4" t="n">
        <v>0</v>
      </c>
      <c r="AG1707" s="4" t="n">
        <v>0</v>
      </c>
      <c r="AH1707" s="4" t="n">
        <v>0</v>
      </c>
      <c r="AI1707" s="4" t="n">
        <v>1</v>
      </c>
      <c r="AJ1707" s="4" t="n">
        <v>0</v>
      </c>
      <c r="AK1707" s="4" t="n">
        <v>0</v>
      </c>
      <c r="AL1707" s="4" t="n">
        <v>22</v>
      </c>
      <c r="AM1707" s="5" t="n">
        <v>42142</v>
      </c>
      <c r="AN1707" s="3" t="n">
        <f aca="false">MONTH(AM1707)</f>
        <v>5</v>
      </c>
      <c r="AO1707" s="3" t="str">
        <f aca="false">TEXT(AM1707,"mmmm")</f>
        <v>May</v>
      </c>
    </row>
    <row r="1708" customFormat="false" ht="12.75" hidden="true" customHeight="false" outlineLevel="0" collapsed="false">
      <c r="A1708" s="3" t="n">
        <v>1707</v>
      </c>
      <c r="B1708" s="4" t="n">
        <v>37244</v>
      </c>
      <c r="C1708" s="4" t="n">
        <v>30</v>
      </c>
      <c r="E1708" s="4" t="n">
        <v>1</v>
      </c>
      <c r="F1708" s="4" t="n">
        <v>1</v>
      </c>
      <c r="G1708" s="4" t="n">
        <v>90</v>
      </c>
      <c r="H1708" s="4" t="n">
        <v>18</v>
      </c>
      <c r="I1708" s="4" t="n">
        <v>2</v>
      </c>
      <c r="J1708" s="4" t="n">
        <v>10</v>
      </c>
      <c r="K1708" s="4" t="n">
        <v>0</v>
      </c>
      <c r="L1708" s="4" t="n">
        <v>0</v>
      </c>
      <c r="M1708" s="4" t="n">
        <v>25</v>
      </c>
      <c r="N1708" s="4" t="n">
        <v>1</v>
      </c>
      <c r="O1708" s="4" t="n">
        <v>1</v>
      </c>
      <c r="P1708" s="4" t="n">
        <v>1</v>
      </c>
      <c r="Q1708" s="4" t="n">
        <v>2</v>
      </c>
      <c r="R1708" s="4" t="n">
        <v>7</v>
      </c>
      <c r="S1708" s="4" t="n">
        <v>0</v>
      </c>
      <c r="T1708" s="4" t="n">
        <v>0</v>
      </c>
      <c r="U1708" s="4" t="n">
        <v>1</v>
      </c>
      <c r="V1708" s="4" t="n">
        <v>0</v>
      </c>
      <c r="W1708" s="4" t="n">
        <v>0</v>
      </c>
      <c r="X1708" s="4" t="n">
        <v>0</v>
      </c>
      <c r="Y1708" s="4" t="n">
        <v>0</v>
      </c>
      <c r="Z1708" s="4" t="n">
        <v>65</v>
      </c>
      <c r="AA1708" s="4" t="str">
        <f aca="false">IF(AND(Z1708 &lt; 36, Z1708&gt;23), "24-35",
IF(AND(Z1708 &lt; 51, Z1708&gt;35), "36-50",
IF(AND(Z1708 &lt; 66, Z1708&gt;50), "51-65",
IF(Z1708&gt;65, "66+", "?"))))</f>
        <v>51-65</v>
      </c>
      <c r="AB1708" s="4" t="n">
        <v>2587</v>
      </c>
      <c r="AC1708" s="4" t="n">
        <v>1</v>
      </c>
      <c r="AD1708" s="4" t="n">
        <v>0</v>
      </c>
      <c r="AE1708" s="4" t="n">
        <v>0</v>
      </c>
      <c r="AF1708" s="4" t="n">
        <v>0</v>
      </c>
      <c r="AG1708" s="4" t="n">
        <v>0</v>
      </c>
      <c r="AH1708" s="4" t="n">
        <v>0</v>
      </c>
      <c r="AI1708" s="4" t="n">
        <v>1</v>
      </c>
      <c r="AJ1708" s="4" t="n">
        <v>0</v>
      </c>
      <c r="AK1708" s="4" t="n">
        <v>0</v>
      </c>
      <c r="AL1708" s="4" t="n">
        <v>5</v>
      </c>
      <c r="AM1708" s="5" t="n">
        <v>42262</v>
      </c>
      <c r="AN1708" s="3" t="n">
        <f aca="false">MONTH(AM1708)</f>
        <v>9</v>
      </c>
      <c r="AO1708" s="3" t="str">
        <f aca="false">TEXT(AM1708,"mmmm")</f>
        <v>September</v>
      </c>
    </row>
    <row r="1709" customFormat="false" ht="12.75" hidden="true" customHeight="false" outlineLevel="0" collapsed="false">
      <c r="A1709" s="3" t="n">
        <v>1708</v>
      </c>
      <c r="B1709" s="4" t="n">
        <v>82427</v>
      </c>
      <c r="C1709" s="4" t="n">
        <v>1349</v>
      </c>
      <c r="E1709" s="4" t="n">
        <v>0</v>
      </c>
      <c r="F1709" s="4" t="n">
        <v>0</v>
      </c>
      <c r="G1709" s="4" t="n">
        <v>35</v>
      </c>
      <c r="H1709" s="4" t="n">
        <v>482</v>
      </c>
      <c r="I1709" s="4" t="n">
        <v>147</v>
      </c>
      <c r="J1709" s="4" t="n">
        <v>509</v>
      </c>
      <c r="K1709" s="4" t="n">
        <v>104</v>
      </c>
      <c r="L1709" s="4" t="n">
        <v>107</v>
      </c>
      <c r="M1709" s="4" t="n">
        <v>107</v>
      </c>
      <c r="N1709" s="4" t="n">
        <v>1</v>
      </c>
      <c r="O1709" s="4" t="n">
        <v>3</v>
      </c>
      <c r="P1709" s="4" t="n">
        <v>5</v>
      </c>
      <c r="Q1709" s="4" t="n">
        <v>12</v>
      </c>
      <c r="R1709" s="4" t="n">
        <v>1</v>
      </c>
      <c r="S1709" s="4" t="n">
        <v>0</v>
      </c>
      <c r="T1709" s="4" t="n">
        <v>0</v>
      </c>
      <c r="U1709" s="4" t="n">
        <v>0</v>
      </c>
      <c r="V1709" s="4" t="n">
        <v>0</v>
      </c>
      <c r="W1709" s="4" t="n">
        <v>1</v>
      </c>
      <c r="X1709" s="4" t="n">
        <v>0</v>
      </c>
      <c r="Y1709" s="4" t="n">
        <v>0</v>
      </c>
      <c r="Z1709" s="4" t="n">
        <v>54</v>
      </c>
      <c r="AA1709" s="4" t="str">
        <f aca="false">IF(AND(Z1709 &lt; 36, Z1709&gt;23), "24-35",
IF(AND(Z1709 &lt; 51, Z1709&gt;35), "36-50",
IF(AND(Z1709 &lt; 66, Z1709&gt;50), "51-65",
IF(Z1709&gt;65, "66+", "?"))))</f>
        <v>51-65</v>
      </c>
      <c r="AB1709" s="4" t="n">
        <v>2268</v>
      </c>
      <c r="AC1709" s="4" t="n">
        <v>0</v>
      </c>
      <c r="AD1709" s="4" t="n">
        <v>0</v>
      </c>
      <c r="AE1709" s="4" t="n">
        <v>0</v>
      </c>
      <c r="AF1709" s="4" t="n">
        <v>1</v>
      </c>
      <c r="AG1709" s="4" t="n">
        <v>0</v>
      </c>
      <c r="AH1709" s="4" t="n">
        <v>0</v>
      </c>
      <c r="AI1709" s="4" t="n">
        <v>1</v>
      </c>
      <c r="AJ1709" s="4" t="n">
        <v>0</v>
      </c>
      <c r="AK1709" s="4" t="n">
        <v>0</v>
      </c>
      <c r="AL1709" s="4" t="n">
        <v>1242</v>
      </c>
      <c r="AM1709" s="5" t="n">
        <v>42581</v>
      </c>
      <c r="AN1709" s="3" t="n">
        <f aca="false">MONTH(AM1709)</f>
        <v>7</v>
      </c>
      <c r="AO1709" s="3" t="str">
        <f aca="false">TEXT(AM1709,"mmmm")</f>
        <v>July</v>
      </c>
    </row>
    <row r="1710" customFormat="false" ht="12.75" hidden="true" customHeight="false" outlineLevel="0" collapsed="false">
      <c r="A1710" s="3" t="n">
        <v>1709</v>
      </c>
      <c r="B1710" s="4" t="n">
        <v>75342</v>
      </c>
      <c r="C1710" s="4" t="n">
        <v>537</v>
      </c>
      <c r="E1710" s="4" t="n">
        <v>0</v>
      </c>
      <c r="F1710" s="4" t="n">
        <v>1</v>
      </c>
      <c r="G1710" s="4" t="n">
        <v>38</v>
      </c>
      <c r="H1710" s="4" t="n">
        <v>204</v>
      </c>
      <c r="I1710" s="4" t="n">
        <v>97</v>
      </c>
      <c r="J1710" s="4" t="n">
        <v>97</v>
      </c>
      <c r="K1710" s="4" t="n">
        <v>21</v>
      </c>
      <c r="L1710" s="4" t="n">
        <v>118</v>
      </c>
      <c r="M1710" s="4" t="n">
        <v>26</v>
      </c>
      <c r="N1710" s="4" t="n">
        <v>1</v>
      </c>
      <c r="O1710" s="4" t="n">
        <v>5</v>
      </c>
      <c r="P1710" s="4" t="n">
        <v>2</v>
      </c>
      <c r="Q1710" s="4" t="n">
        <v>10</v>
      </c>
      <c r="R1710" s="4" t="n">
        <v>4</v>
      </c>
      <c r="S1710" s="4" t="n">
        <v>0</v>
      </c>
      <c r="T1710" s="4" t="n">
        <v>0</v>
      </c>
      <c r="U1710" s="4" t="n">
        <v>0</v>
      </c>
      <c r="V1710" s="4" t="n">
        <v>0</v>
      </c>
      <c r="W1710" s="4" t="n">
        <v>0</v>
      </c>
      <c r="X1710" s="4" t="n">
        <v>0</v>
      </c>
      <c r="Y1710" s="4" t="n">
        <v>0</v>
      </c>
      <c r="Z1710" s="4" t="n">
        <v>62</v>
      </c>
      <c r="AA1710" s="4" t="str">
        <f aca="false">IF(AND(Z1710 &lt; 36, Z1710&gt;23), "24-35",
IF(AND(Z1710 &lt; 51, Z1710&gt;35), "36-50",
IF(AND(Z1710 &lt; 66, Z1710&gt;50), "51-65",
IF(Z1710&gt;65, "66+", "?"))))</f>
        <v>51-65</v>
      </c>
      <c r="AB1710" s="4" t="n">
        <v>2578</v>
      </c>
      <c r="AC1710" s="4" t="n">
        <v>0</v>
      </c>
      <c r="AD1710" s="4" t="n">
        <v>0</v>
      </c>
      <c r="AE1710" s="4" t="n">
        <v>1</v>
      </c>
      <c r="AF1710" s="4" t="n">
        <v>0</v>
      </c>
      <c r="AG1710" s="4" t="n">
        <v>0</v>
      </c>
      <c r="AH1710" s="4" t="n">
        <v>1</v>
      </c>
      <c r="AI1710" s="4" t="n">
        <v>0</v>
      </c>
      <c r="AJ1710" s="4" t="n">
        <v>0</v>
      </c>
      <c r="AK1710" s="4" t="n">
        <v>0</v>
      </c>
      <c r="AL1710" s="4" t="n">
        <v>511</v>
      </c>
      <c r="AM1710" s="5" t="n">
        <v>42271</v>
      </c>
      <c r="AN1710" s="3" t="n">
        <f aca="false">MONTH(AM1710)</f>
        <v>9</v>
      </c>
      <c r="AO1710" s="3" t="str">
        <f aca="false">TEXT(AM1710,"mmmm")</f>
        <v>September</v>
      </c>
    </row>
    <row r="1711" customFormat="false" ht="12.75" hidden="true" customHeight="false" outlineLevel="0" collapsed="false">
      <c r="A1711" s="3" t="n">
        <v>1710</v>
      </c>
      <c r="B1711" s="4" t="n">
        <v>70044</v>
      </c>
      <c r="C1711" s="4" t="n">
        <v>1490</v>
      </c>
      <c r="E1711" s="4" t="n">
        <v>0</v>
      </c>
      <c r="F1711" s="4" t="n">
        <v>1</v>
      </c>
      <c r="G1711" s="4" t="n">
        <v>46</v>
      </c>
      <c r="H1711" s="4" t="n">
        <v>1073</v>
      </c>
      <c r="I1711" s="4" t="n">
        <v>0</v>
      </c>
      <c r="J1711" s="4" t="n">
        <v>250</v>
      </c>
      <c r="K1711" s="4" t="n">
        <v>153</v>
      </c>
      <c r="L1711" s="4" t="n">
        <v>14</v>
      </c>
      <c r="M1711" s="4" t="n">
        <v>14</v>
      </c>
      <c r="N1711" s="4" t="n">
        <v>4</v>
      </c>
      <c r="O1711" s="4" t="n">
        <v>7</v>
      </c>
      <c r="P1711" s="4" t="n">
        <v>10</v>
      </c>
      <c r="Q1711" s="4" t="n">
        <v>5</v>
      </c>
      <c r="R1711" s="4" t="n">
        <v>5</v>
      </c>
      <c r="S1711" s="4" t="n">
        <v>0</v>
      </c>
      <c r="T1711" s="4" t="n">
        <v>0</v>
      </c>
      <c r="U1711" s="4" t="n">
        <v>0</v>
      </c>
      <c r="V1711" s="4" t="n">
        <v>0</v>
      </c>
      <c r="W1711" s="4" t="n">
        <v>0</v>
      </c>
      <c r="X1711" s="4" t="n">
        <v>0</v>
      </c>
      <c r="Y1711" s="4" t="n">
        <v>0</v>
      </c>
      <c r="Z1711" s="4" t="n">
        <v>66</v>
      </c>
      <c r="AA1711" s="4" t="str">
        <f aca="false">IF(AND(Z1711 &lt; 36, Z1711&gt;23), "24-35",
IF(AND(Z1711 &lt; 51, Z1711&gt;35), "36-50",
IF(AND(Z1711 &lt; 66, Z1711&gt;50), "51-65",
IF(Z1711&gt;65, "66+", "?"))))</f>
        <v>66+</v>
      </c>
      <c r="AB1711" s="4" t="n">
        <v>2655</v>
      </c>
      <c r="AC1711" s="4" t="n">
        <v>1</v>
      </c>
      <c r="AD1711" s="4" t="n">
        <v>0</v>
      </c>
      <c r="AE1711" s="4" t="n">
        <v>0</v>
      </c>
      <c r="AF1711" s="4" t="n">
        <v>0</v>
      </c>
      <c r="AG1711" s="4" t="n">
        <v>0</v>
      </c>
      <c r="AH1711" s="4" t="n">
        <v>0</v>
      </c>
      <c r="AI1711" s="4" t="n">
        <v>1</v>
      </c>
      <c r="AJ1711" s="4" t="n">
        <v>0</v>
      </c>
      <c r="AK1711" s="4" t="n">
        <v>0</v>
      </c>
      <c r="AL1711" s="4" t="n">
        <v>1476</v>
      </c>
      <c r="AM1711" s="5" t="n">
        <v>42194</v>
      </c>
      <c r="AN1711" s="3" t="n">
        <f aca="false">MONTH(AM1711)</f>
        <v>7</v>
      </c>
      <c r="AO1711" s="3" t="str">
        <f aca="false">TEXT(AM1711,"mmmm")</f>
        <v>July</v>
      </c>
    </row>
    <row r="1712" customFormat="false" ht="12.75" hidden="true" customHeight="false" outlineLevel="0" collapsed="false">
      <c r="A1712" s="3" t="n">
        <v>1711</v>
      </c>
      <c r="B1712" s="4" t="n">
        <v>79146</v>
      </c>
      <c r="C1712" s="4" t="n">
        <v>548</v>
      </c>
      <c r="E1712" s="4" t="n">
        <v>1</v>
      </c>
      <c r="F1712" s="4" t="n">
        <v>1</v>
      </c>
      <c r="G1712" s="4" t="n">
        <v>33</v>
      </c>
      <c r="H1712" s="4" t="n">
        <v>245</v>
      </c>
      <c r="I1712" s="4" t="n">
        <v>16</v>
      </c>
      <c r="J1712" s="4" t="n">
        <v>223</v>
      </c>
      <c r="K1712" s="4" t="n">
        <v>21</v>
      </c>
      <c r="L1712" s="4" t="n">
        <v>43</v>
      </c>
      <c r="M1712" s="4" t="n">
        <v>16</v>
      </c>
      <c r="N1712" s="4" t="n">
        <v>2</v>
      </c>
      <c r="O1712" s="4" t="n">
        <v>8</v>
      </c>
      <c r="P1712" s="4" t="n">
        <v>1</v>
      </c>
      <c r="Q1712" s="4" t="n">
        <v>8</v>
      </c>
      <c r="R1712" s="4" t="n">
        <v>6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53</v>
      </c>
      <c r="AA1712" s="4" t="str">
        <f aca="false">IF(AND(Z1712 &lt; 36, Z1712&gt;23), "24-35",
IF(AND(Z1712 &lt; 51, Z1712&gt;35), "36-50",
IF(AND(Z1712 &lt; 66, Z1712&gt;50), "51-65",
IF(Z1712&gt;65, "66+", "?"))))</f>
        <v>51-65</v>
      </c>
      <c r="AB1712" s="4" t="n">
        <v>2225</v>
      </c>
      <c r="AC1712" s="4" t="n">
        <v>0</v>
      </c>
      <c r="AD1712" s="4" t="n">
        <v>0</v>
      </c>
      <c r="AE1712" s="4" t="n">
        <v>1</v>
      </c>
      <c r="AF1712" s="4" t="n">
        <v>0</v>
      </c>
      <c r="AG1712" s="4" t="n">
        <v>0</v>
      </c>
      <c r="AH1712" s="4" t="n">
        <v>0</v>
      </c>
      <c r="AI1712" s="4" t="n">
        <v>1</v>
      </c>
      <c r="AJ1712" s="4" t="n">
        <v>0</v>
      </c>
      <c r="AK1712" s="4" t="n">
        <v>0</v>
      </c>
      <c r="AL1712" s="4" t="n">
        <v>532</v>
      </c>
      <c r="AM1712" s="5" t="n">
        <v>42624</v>
      </c>
      <c r="AN1712" s="3" t="n">
        <f aca="false">MONTH(AM1712)</f>
        <v>9</v>
      </c>
      <c r="AO1712" s="3" t="str">
        <f aca="false">TEXT(AM1712,"mmmm")</f>
        <v>September</v>
      </c>
    </row>
    <row r="1713" customFormat="false" ht="12.75" hidden="true" customHeight="false" outlineLevel="0" collapsed="false">
      <c r="A1713" s="3" t="n">
        <v>1712</v>
      </c>
      <c r="B1713" s="4" t="n">
        <v>77437</v>
      </c>
      <c r="C1713" s="4" t="n">
        <v>1096</v>
      </c>
      <c r="E1713" s="4" t="n">
        <v>0</v>
      </c>
      <c r="F1713" s="4" t="n">
        <v>0</v>
      </c>
      <c r="G1713" s="4" t="n">
        <v>70</v>
      </c>
      <c r="H1713" s="4" t="n">
        <v>560</v>
      </c>
      <c r="I1713" s="4" t="n">
        <v>21</v>
      </c>
      <c r="J1713" s="4" t="n">
        <v>442</v>
      </c>
      <c r="K1713" s="4" t="n">
        <v>29</v>
      </c>
      <c r="L1713" s="4" t="n">
        <v>44</v>
      </c>
      <c r="M1713" s="4" t="n">
        <v>29</v>
      </c>
      <c r="N1713" s="4" t="n">
        <v>1</v>
      </c>
      <c r="O1713" s="4" t="n">
        <v>4</v>
      </c>
      <c r="P1713" s="4" t="n">
        <v>5</v>
      </c>
      <c r="Q1713" s="4" t="n">
        <v>13</v>
      </c>
      <c r="R1713" s="4" t="n">
        <v>1</v>
      </c>
      <c r="S1713" s="4" t="n">
        <v>0</v>
      </c>
      <c r="T1713" s="4" t="n">
        <v>0</v>
      </c>
      <c r="U1713" s="4" t="n">
        <v>0</v>
      </c>
      <c r="V1713" s="4" t="n">
        <v>0</v>
      </c>
      <c r="W1713" s="4" t="n">
        <v>1</v>
      </c>
      <c r="X1713" s="4" t="n">
        <v>0</v>
      </c>
      <c r="Y1713" s="4" t="n">
        <v>0</v>
      </c>
      <c r="Z1713" s="4" t="n">
        <v>57</v>
      </c>
      <c r="AA1713" s="4" t="str">
        <f aca="false">IF(AND(Z1713 &lt; 36, Z1713&gt;23), "24-35",
IF(AND(Z1713 &lt; 51, Z1713&gt;35), "36-50",
IF(AND(Z1713 &lt; 66, Z1713&gt;50), "51-65",
IF(Z1713&gt;65, "66+", "?"))))</f>
        <v>51-65</v>
      </c>
      <c r="AB1713" s="4" t="n">
        <v>2374</v>
      </c>
      <c r="AC1713" s="4" t="n">
        <v>0</v>
      </c>
      <c r="AD1713" s="4" t="n">
        <v>1</v>
      </c>
      <c r="AE1713" s="4" t="n">
        <v>0</v>
      </c>
      <c r="AF1713" s="4" t="n">
        <v>0</v>
      </c>
      <c r="AG1713" s="4" t="n">
        <v>0</v>
      </c>
      <c r="AH1713" s="4" t="n">
        <v>0</v>
      </c>
      <c r="AI1713" s="4" t="n">
        <v>1</v>
      </c>
      <c r="AJ1713" s="4" t="n">
        <v>0</v>
      </c>
      <c r="AK1713" s="4" t="n">
        <v>0</v>
      </c>
      <c r="AL1713" s="4" t="n">
        <v>1067</v>
      </c>
      <c r="AM1713" s="5" t="n">
        <v>42475</v>
      </c>
      <c r="AN1713" s="3" t="n">
        <f aca="false">MONTH(AM1713)</f>
        <v>4</v>
      </c>
      <c r="AO1713" s="3" t="str">
        <f aca="false">TEXT(AM1713,"mmmm")</f>
        <v>April</v>
      </c>
    </row>
    <row r="1714" customFormat="false" ht="12.75" hidden="true" customHeight="false" outlineLevel="0" collapsed="false">
      <c r="A1714" s="3" t="n">
        <v>1713</v>
      </c>
      <c r="B1714" s="4" t="n">
        <v>54984</v>
      </c>
      <c r="C1714" s="4" t="n">
        <v>352</v>
      </c>
      <c r="E1714" s="4" t="n">
        <v>0</v>
      </c>
      <c r="F1714" s="4" t="n">
        <v>1</v>
      </c>
      <c r="G1714" s="4" t="n">
        <v>51</v>
      </c>
      <c r="H1714" s="4" t="n">
        <v>173</v>
      </c>
      <c r="I1714" s="4" t="n">
        <v>13</v>
      </c>
      <c r="J1714" s="4" t="n">
        <v>131</v>
      </c>
      <c r="K1714" s="4" t="n">
        <v>32</v>
      </c>
      <c r="L1714" s="4" t="n">
        <v>3</v>
      </c>
      <c r="M1714" s="4" t="n">
        <v>6</v>
      </c>
      <c r="N1714" s="4" t="n">
        <v>4</v>
      </c>
      <c r="O1714" s="4" t="n">
        <v>6</v>
      </c>
      <c r="P1714" s="4" t="n">
        <v>1</v>
      </c>
      <c r="Q1714" s="4" t="n">
        <v>6</v>
      </c>
      <c r="R1714" s="4" t="n">
        <v>7</v>
      </c>
      <c r="S1714" s="4" t="n">
        <v>1</v>
      </c>
      <c r="T1714" s="4" t="n">
        <v>0</v>
      </c>
      <c r="U1714" s="4" t="n">
        <v>0</v>
      </c>
      <c r="V1714" s="4" t="n">
        <v>0</v>
      </c>
      <c r="W1714" s="4" t="n">
        <v>0</v>
      </c>
      <c r="X1714" s="4" t="n">
        <v>0</v>
      </c>
      <c r="Y1714" s="4" t="n">
        <v>0</v>
      </c>
      <c r="Z1714" s="4" t="n">
        <v>61</v>
      </c>
      <c r="AA1714" s="4" t="str">
        <f aca="false">IF(AND(Z1714 &lt; 36, Z1714&gt;23), "24-35",
IF(AND(Z1714 &lt; 51, Z1714&gt;35), "36-50",
IF(AND(Z1714 &lt; 66, Z1714&gt;50), "51-65",
IF(Z1714&gt;65, "66+", "?"))))</f>
        <v>51-65</v>
      </c>
      <c r="AB1714" s="4" t="n">
        <v>2195</v>
      </c>
      <c r="AC1714" s="4" t="n">
        <v>0</v>
      </c>
      <c r="AD1714" s="4" t="n">
        <v>1</v>
      </c>
      <c r="AE1714" s="4" t="n">
        <v>0</v>
      </c>
      <c r="AF1714" s="4" t="n">
        <v>0</v>
      </c>
      <c r="AG1714" s="4" t="n">
        <v>0</v>
      </c>
      <c r="AH1714" s="4" t="n">
        <v>0</v>
      </c>
      <c r="AI1714" s="4" t="n">
        <v>1</v>
      </c>
      <c r="AJ1714" s="4" t="n">
        <v>0</v>
      </c>
      <c r="AK1714" s="4" t="n">
        <v>0</v>
      </c>
      <c r="AL1714" s="4" t="n">
        <v>346</v>
      </c>
      <c r="AM1714" s="5" t="n">
        <v>42654</v>
      </c>
      <c r="AN1714" s="3" t="n">
        <f aca="false">MONTH(AM1714)</f>
        <v>10</v>
      </c>
      <c r="AO1714" s="3" t="str">
        <f aca="false">TEXT(AM1714,"mmmm")</f>
        <v>October</v>
      </c>
    </row>
    <row r="1715" customFormat="false" ht="12.75" hidden="true" customHeight="false" outlineLevel="0" collapsed="false">
      <c r="A1715" s="3" t="n">
        <v>1714</v>
      </c>
      <c r="B1715" s="4" t="n">
        <v>42403</v>
      </c>
      <c r="C1715" s="4" t="n">
        <v>39</v>
      </c>
      <c r="E1715" s="4" t="n">
        <v>1</v>
      </c>
      <c r="F1715" s="4" t="n">
        <v>0</v>
      </c>
      <c r="G1715" s="4" t="n">
        <v>18</v>
      </c>
      <c r="H1715" s="4" t="n">
        <v>22</v>
      </c>
      <c r="I1715" s="4" t="n">
        <v>1</v>
      </c>
      <c r="J1715" s="4" t="n">
        <v>11</v>
      </c>
      <c r="K1715" s="4" t="n">
        <v>0</v>
      </c>
      <c r="L1715" s="4" t="n">
        <v>5</v>
      </c>
      <c r="M1715" s="4" t="n">
        <v>3</v>
      </c>
      <c r="N1715" s="4" t="n">
        <v>1</v>
      </c>
      <c r="O1715" s="4" t="n">
        <v>1</v>
      </c>
      <c r="P1715" s="4" t="n">
        <v>0</v>
      </c>
      <c r="Q1715" s="4" t="n">
        <v>3</v>
      </c>
      <c r="R1715" s="4" t="n">
        <v>8</v>
      </c>
      <c r="S1715" s="4" t="n">
        <v>0</v>
      </c>
      <c r="T1715" s="4" t="n">
        <v>0</v>
      </c>
      <c r="U1715" s="4" t="n">
        <v>0</v>
      </c>
      <c r="V1715" s="4" t="n">
        <v>0</v>
      </c>
      <c r="W1715" s="4" t="n">
        <v>0</v>
      </c>
      <c r="X1715" s="4" t="n">
        <v>0</v>
      </c>
      <c r="Y1715" s="4" t="n">
        <v>0</v>
      </c>
      <c r="Z1715" s="4" t="n">
        <v>49</v>
      </c>
      <c r="AA1715" s="4" t="str">
        <f aca="false">IF(AND(Z1715 &lt; 36, Z1715&gt;23), "24-35",
IF(AND(Z1715 &lt; 51, Z1715&gt;35), "36-50",
IF(AND(Z1715 &lt; 66, Z1715&gt;50), "51-65",
IF(Z1715&gt;65, "66+", "?"))))</f>
        <v>36-50</v>
      </c>
      <c r="AB1715" s="4" t="n">
        <v>2359</v>
      </c>
      <c r="AC1715" s="4" t="n">
        <v>0</v>
      </c>
      <c r="AD1715" s="4" t="n">
        <v>1</v>
      </c>
      <c r="AE1715" s="4" t="n">
        <v>0</v>
      </c>
      <c r="AF1715" s="4" t="n">
        <v>0</v>
      </c>
      <c r="AG1715" s="4" t="n">
        <v>0</v>
      </c>
      <c r="AH1715" s="4" t="n">
        <v>0</v>
      </c>
      <c r="AI1715" s="4" t="n">
        <v>0</v>
      </c>
      <c r="AJ1715" s="4" t="n">
        <v>0</v>
      </c>
      <c r="AK1715" s="4" t="n">
        <v>1</v>
      </c>
      <c r="AL1715" s="4" t="n">
        <v>36</v>
      </c>
      <c r="AM1715" s="5" t="n">
        <v>42490</v>
      </c>
      <c r="AN1715" s="3" t="n">
        <f aca="false">MONTH(AM1715)</f>
        <v>4</v>
      </c>
      <c r="AO1715" s="3" t="str">
        <f aca="false">TEXT(AM1715,"mmmm")</f>
        <v>April</v>
      </c>
    </row>
    <row r="1716" customFormat="false" ht="12.75" hidden="true" customHeight="false" outlineLevel="0" collapsed="false">
      <c r="A1716" s="3" t="n">
        <v>1715</v>
      </c>
      <c r="B1716" s="4" t="n">
        <v>55761</v>
      </c>
      <c r="C1716" s="4" t="n">
        <v>152</v>
      </c>
      <c r="E1716" s="4" t="n">
        <v>0</v>
      </c>
      <c r="F1716" s="4" t="n">
        <v>1</v>
      </c>
      <c r="G1716" s="4" t="n">
        <v>97</v>
      </c>
      <c r="H1716" s="4" t="n">
        <v>136</v>
      </c>
      <c r="I1716" s="4" t="n">
        <v>1</v>
      </c>
      <c r="J1716" s="4" t="n">
        <v>12</v>
      </c>
      <c r="K1716" s="4" t="n">
        <v>0</v>
      </c>
      <c r="L1716" s="4" t="n">
        <v>3</v>
      </c>
      <c r="M1716" s="4" t="n">
        <v>32</v>
      </c>
      <c r="N1716" s="4" t="n">
        <v>2</v>
      </c>
      <c r="O1716" s="4" t="n">
        <v>4</v>
      </c>
      <c r="P1716" s="4" t="n">
        <v>1</v>
      </c>
      <c r="Q1716" s="4" t="n">
        <v>3</v>
      </c>
      <c r="R1716" s="4" t="n">
        <v>6</v>
      </c>
      <c r="S1716" s="4" t="n">
        <v>0</v>
      </c>
      <c r="T1716" s="4" t="n">
        <v>0</v>
      </c>
      <c r="U1716" s="4" t="n">
        <v>0</v>
      </c>
      <c r="V1716" s="4" t="n">
        <v>1</v>
      </c>
      <c r="W1716" s="4" t="n">
        <v>0</v>
      </c>
      <c r="X1716" s="4" t="n">
        <v>0</v>
      </c>
      <c r="Y1716" s="4" t="n">
        <v>0</v>
      </c>
      <c r="Z1716" s="4" t="n">
        <v>56</v>
      </c>
      <c r="AA1716" s="4" t="str">
        <f aca="false">IF(AND(Z1716 &lt; 36, Z1716&gt;23), "24-35",
IF(AND(Z1716 &lt; 51, Z1716&gt;35), "36-50",
IF(AND(Z1716 &lt; 66, Z1716&gt;50), "51-65",
IF(Z1716&gt;65, "66+", "?"))))</f>
        <v>51-65</v>
      </c>
      <c r="AB1716" s="4" t="n">
        <v>2225</v>
      </c>
      <c r="AC1716" s="4" t="n">
        <v>0</v>
      </c>
      <c r="AD1716" s="4" t="n">
        <v>0</v>
      </c>
      <c r="AE1716" s="4" t="n">
        <v>0</v>
      </c>
      <c r="AF1716" s="4" t="n">
        <v>1</v>
      </c>
      <c r="AG1716" s="4" t="n">
        <v>0</v>
      </c>
      <c r="AH1716" s="4" t="n">
        <v>0</v>
      </c>
      <c r="AI1716" s="4" t="n">
        <v>1</v>
      </c>
      <c r="AJ1716" s="4" t="n">
        <v>0</v>
      </c>
      <c r="AK1716" s="4" t="n">
        <v>0</v>
      </c>
      <c r="AL1716" s="4" t="n">
        <v>120</v>
      </c>
      <c r="AM1716" s="5" t="n">
        <v>42624</v>
      </c>
      <c r="AN1716" s="3" t="n">
        <f aca="false">MONTH(AM1716)</f>
        <v>9</v>
      </c>
      <c r="AO1716" s="3" t="str">
        <f aca="false">TEXT(AM1716,"mmmm")</f>
        <v>September</v>
      </c>
    </row>
    <row r="1717" customFormat="false" ht="12.75" hidden="true" customHeight="false" outlineLevel="0" collapsed="false">
      <c r="A1717" s="3" t="n">
        <v>1716</v>
      </c>
      <c r="B1717" s="4" t="n">
        <v>37292</v>
      </c>
      <c r="C1717" s="4" t="n">
        <v>394</v>
      </c>
      <c r="E1717" s="4" t="n">
        <v>1</v>
      </c>
      <c r="F1717" s="4" t="n">
        <v>0</v>
      </c>
      <c r="G1717" s="4" t="n">
        <v>32</v>
      </c>
      <c r="H1717" s="4" t="n">
        <v>275</v>
      </c>
      <c r="I1717" s="4" t="n">
        <v>0</v>
      </c>
      <c r="J1717" s="4" t="n">
        <v>86</v>
      </c>
      <c r="K1717" s="4" t="n">
        <v>10</v>
      </c>
      <c r="L1717" s="4" t="n">
        <v>23</v>
      </c>
      <c r="M1717" s="4" t="n">
        <v>66</v>
      </c>
      <c r="N1717" s="4" t="n">
        <v>5</v>
      </c>
      <c r="O1717" s="4" t="n">
        <v>6</v>
      </c>
      <c r="P1717" s="4" t="n">
        <v>3</v>
      </c>
      <c r="Q1717" s="4" t="n">
        <v>5</v>
      </c>
      <c r="R1717" s="4" t="n">
        <v>8</v>
      </c>
      <c r="S1717" s="4" t="n">
        <v>0</v>
      </c>
      <c r="T1717" s="4" t="n">
        <v>0</v>
      </c>
      <c r="U1717" s="4" t="n">
        <v>0</v>
      </c>
      <c r="V1717" s="4" t="n">
        <v>0</v>
      </c>
      <c r="W1717" s="4" t="n">
        <v>0</v>
      </c>
      <c r="X1717" s="4" t="n">
        <v>0</v>
      </c>
      <c r="Y1717" s="4" t="n">
        <v>0</v>
      </c>
      <c r="Z1717" s="4" t="n">
        <v>37</v>
      </c>
      <c r="AA1717" s="4" t="str">
        <f aca="false">IF(AND(Z1717 &lt; 36, Z1717&gt;23), "24-35",
IF(AND(Z1717 &lt; 51, Z1717&gt;35), "36-50",
IF(AND(Z1717 &lt; 66, Z1717&gt;50), "51-65",
IF(Z1717&gt;65, "66+", "?"))))</f>
        <v>36-50</v>
      </c>
      <c r="AB1717" s="4" t="n">
        <v>2596</v>
      </c>
      <c r="AC1717" s="4" t="n">
        <v>0</v>
      </c>
      <c r="AD1717" s="4" t="n">
        <v>0</v>
      </c>
      <c r="AE1717" s="4" t="n">
        <v>0</v>
      </c>
      <c r="AF1717" s="4" t="n">
        <v>1</v>
      </c>
      <c r="AG1717" s="4" t="n">
        <v>0</v>
      </c>
      <c r="AH1717" s="4" t="n">
        <v>0</v>
      </c>
      <c r="AI1717" s="4" t="n">
        <v>1</v>
      </c>
      <c r="AJ1717" s="4" t="n">
        <v>0</v>
      </c>
      <c r="AK1717" s="4" t="n">
        <v>0</v>
      </c>
      <c r="AL1717" s="4" t="n">
        <v>328</v>
      </c>
      <c r="AM1717" s="5" t="n">
        <v>42253</v>
      </c>
      <c r="AN1717" s="3" t="n">
        <f aca="false">MONTH(AM1717)</f>
        <v>9</v>
      </c>
      <c r="AO1717" s="3" t="str">
        <f aca="false">TEXT(AM1717,"mmmm")</f>
        <v>September</v>
      </c>
    </row>
    <row r="1718" customFormat="false" ht="12.75" hidden="false" customHeight="false" outlineLevel="0" collapsed="false">
      <c r="A1718" s="3" t="n">
        <v>1717</v>
      </c>
      <c r="B1718" s="4" t="n">
        <v>36145</v>
      </c>
      <c r="C1718" s="4" t="n">
        <v>154</v>
      </c>
      <c r="D1718" s="4" t="n">
        <f aca="false">C1718*100/B1718</f>
        <v>0.426061695946881</v>
      </c>
      <c r="E1718" s="4" t="n">
        <v>1</v>
      </c>
      <c r="F1718" s="4" t="n">
        <v>0</v>
      </c>
      <c r="G1718" s="4" t="n">
        <v>13</v>
      </c>
      <c r="H1718" s="4" t="n">
        <v>56</v>
      </c>
      <c r="I1718" s="4" t="n">
        <v>4</v>
      </c>
      <c r="J1718" s="4" t="n">
        <v>76</v>
      </c>
      <c r="K1718" s="4" t="n">
        <v>17</v>
      </c>
      <c r="L1718" s="4" t="n">
        <v>1</v>
      </c>
      <c r="M1718" s="4" t="n">
        <v>18</v>
      </c>
      <c r="N1718" s="4" t="n">
        <v>4</v>
      </c>
      <c r="O1718" s="4" t="n">
        <v>4</v>
      </c>
      <c r="P1718" s="4" t="n">
        <v>1</v>
      </c>
      <c r="Q1718" s="4" t="n">
        <v>3</v>
      </c>
      <c r="R1718" s="4" t="n">
        <v>9</v>
      </c>
      <c r="S1718" s="4" t="n">
        <v>0</v>
      </c>
      <c r="T1718" s="4" t="n">
        <v>0</v>
      </c>
      <c r="U1718" s="4" t="n">
        <v>1</v>
      </c>
      <c r="V1718" s="4" t="n">
        <v>0</v>
      </c>
      <c r="W1718" s="4" t="n">
        <v>0</v>
      </c>
      <c r="X1718" s="4" t="n">
        <v>0</v>
      </c>
      <c r="Y1718" s="4" t="n">
        <v>1</v>
      </c>
      <c r="Z1718" s="4" t="n">
        <v>35</v>
      </c>
      <c r="AA1718" s="4" t="str">
        <f aca="false">IF(AND(Z1718 &lt; 36, Z1718&gt;23), "24-35",
IF(AND(Z1718 &lt; 51, Z1718&gt;35), "36-50",
IF(AND(Z1718 &lt; 66, Z1718&gt;50), "51-65",
IF(Z1718&gt;65, "66+", "?"))))</f>
        <v>24-35</v>
      </c>
      <c r="AB1718" s="4" t="n">
        <v>2537</v>
      </c>
      <c r="AC1718" s="4" t="n">
        <v>0</v>
      </c>
      <c r="AD1718" s="4" t="n">
        <v>1</v>
      </c>
      <c r="AE1718" s="4" t="n">
        <v>0</v>
      </c>
      <c r="AF1718" s="4" t="n">
        <v>0</v>
      </c>
      <c r="AG1718" s="4" t="n">
        <v>0</v>
      </c>
      <c r="AH1718" s="4" t="n">
        <v>1</v>
      </c>
      <c r="AI1718" s="4" t="n">
        <v>0</v>
      </c>
      <c r="AJ1718" s="4" t="n">
        <v>0</v>
      </c>
      <c r="AK1718" s="4" t="n">
        <v>0</v>
      </c>
      <c r="AL1718" s="4" t="n">
        <v>136</v>
      </c>
      <c r="AM1718" s="5" t="n">
        <v>42312</v>
      </c>
      <c r="AN1718" s="3" t="n">
        <f aca="false">MONTH(AM1718)</f>
        <v>11</v>
      </c>
      <c r="AO1718" s="3" t="str">
        <f aca="false">TEXT(AM1718,"mmmm")</f>
        <v>November</v>
      </c>
    </row>
    <row r="1719" customFormat="false" ht="12.75" hidden="false" customHeight="false" outlineLevel="0" collapsed="false">
      <c r="A1719" s="3" t="n">
        <v>1718</v>
      </c>
      <c r="B1719" s="4" t="n">
        <v>44051</v>
      </c>
      <c r="C1719" s="4" t="n">
        <v>153</v>
      </c>
      <c r="D1719" s="4" t="n">
        <f aca="false">C1719*100/B1719</f>
        <v>0.347324691834465</v>
      </c>
      <c r="E1719" s="4" t="n">
        <v>1</v>
      </c>
      <c r="F1719" s="4" t="n">
        <v>1</v>
      </c>
      <c r="G1719" s="4" t="n">
        <v>20</v>
      </c>
      <c r="H1719" s="4" t="n">
        <v>79</v>
      </c>
      <c r="I1719" s="4" t="n">
        <v>7</v>
      </c>
      <c r="J1719" s="4" t="n">
        <v>58</v>
      </c>
      <c r="K1719" s="4" t="n">
        <v>6</v>
      </c>
      <c r="L1719" s="4" t="n">
        <v>3</v>
      </c>
      <c r="M1719" s="4" t="n">
        <v>18</v>
      </c>
      <c r="N1719" s="4" t="n">
        <v>4</v>
      </c>
      <c r="O1719" s="4" t="n">
        <v>3</v>
      </c>
      <c r="P1719" s="4" t="n">
        <v>1</v>
      </c>
      <c r="Q1719" s="4" t="n">
        <v>4</v>
      </c>
      <c r="R1719" s="4" t="n">
        <v>6</v>
      </c>
      <c r="S1719" s="4" t="n">
        <v>0</v>
      </c>
      <c r="T1719" s="4" t="n">
        <v>0</v>
      </c>
      <c r="U1719" s="4" t="n">
        <v>0</v>
      </c>
      <c r="V1719" s="4" t="n">
        <v>0</v>
      </c>
      <c r="W1719" s="4" t="n">
        <v>0</v>
      </c>
      <c r="X1719" s="4" t="n">
        <v>0</v>
      </c>
      <c r="Y1719" s="4" t="n">
        <v>1</v>
      </c>
      <c r="Z1719" s="4" t="n">
        <v>47</v>
      </c>
      <c r="AA1719" s="4" t="str">
        <f aca="false">IF(AND(Z1719 &lt; 36, Z1719&gt;23), "24-35",
IF(AND(Z1719 &lt; 51, Z1719&gt;35), "36-50",
IF(AND(Z1719 &lt; 66, Z1719&gt;50), "51-65",
IF(Z1719&gt;65, "66+", "?"))))</f>
        <v>36-50</v>
      </c>
      <c r="AB1719" s="4" t="n">
        <v>2675</v>
      </c>
      <c r="AC1719" s="4" t="n">
        <v>1</v>
      </c>
      <c r="AD1719" s="4" t="n">
        <v>0</v>
      </c>
      <c r="AE1719" s="4" t="n">
        <v>0</v>
      </c>
      <c r="AF1719" s="4" t="n">
        <v>0</v>
      </c>
      <c r="AG1719" s="4" t="n">
        <v>0</v>
      </c>
      <c r="AH1719" s="4" t="n">
        <v>0</v>
      </c>
      <c r="AI1719" s="4" t="n">
        <v>0</v>
      </c>
      <c r="AJ1719" s="4" t="n">
        <v>1</v>
      </c>
      <c r="AK1719" s="4" t="n">
        <v>0</v>
      </c>
      <c r="AL1719" s="4" t="n">
        <v>135</v>
      </c>
      <c r="AM1719" s="5" t="n">
        <v>42174</v>
      </c>
      <c r="AN1719" s="3" t="n">
        <f aca="false">MONTH(AM1719)</f>
        <v>6</v>
      </c>
      <c r="AO1719" s="3" t="str">
        <f aca="false">TEXT(AM1719,"mmmm")</f>
        <v>June</v>
      </c>
    </row>
    <row r="1720" customFormat="false" ht="12.75" hidden="true" customHeight="false" outlineLevel="0" collapsed="false">
      <c r="A1720" s="3" t="n">
        <v>1719</v>
      </c>
      <c r="B1720" s="4" t="n">
        <v>58086</v>
      </c>
      <c r="C1720" s="4" t="n">
        <v>777</v>
      </c>
      <c r="E1720" s="4" t="n">
        <v>0</v>
      </c>
      <c r="F1720" s="4" t="n">
        <v>1</v>
      </c>
      <c r="G1720" s="4" t="n">
        <v>80</v>
      </c>
      <c r="H1720" s="4" t="n">
        <v>708</v>
      </c>
      <c r="I1720" s="4" t="n">
        <v>7</v>
      </c>
      <c r="J1720" s="4" t="n">
        <v>62</v>
      </c>
      <c r="K1720" s="4" t="n">
        <v>0</v>
      </c>
      <c r="L1720" s="4" t="n">
        <v>0</v>
      </c>
      <c r="M1720" s="4" t="n">
        <v>15</v>
      </c>
      <c r="N1720" s="4" t="n">
        <v>2</v>
      </c>
      <c r="O1720" s="4" t="n">
        <v>11</v>
      </c>
      <c r="P1720" s="4" t="n">
        <v>3</v>
      </c>
      <c r="Q1720" s="4" t="n">
        <v>7</v>
      </c>
      <c r="R1720" s="4" t="n">
        <v>8</v>
      </c>
      <c r="S1720" s="4" t="n">
        <v>0</v>
      </c>
      <c r="T1720" s="4" t="n">
        <v>0</v>
      </c>
      <c r="U1720" s="4" t="n">
        <v>0</v>
      </c>
      <c r="V1720" s="4" t="n">
        <v>0</v>
      </c>
      <c r="W1720" s="4" t="n">
        <v>0</v>
      </c>
      <c r="X1720" s="4" t="n">
        <v>0</v>
      </c>
      <c r="Y1720" s="4" t="n">
        <v>0</v>
      </c>
      <c r="Z1720" s="4" t="n">
        <v>51</v>
      </c>
      <c r="AA1720" s="4" t="str">
        <f aca="false">IF(AND(Z1720 &lt; 36, Z1720&gt;23), "24-35",
IF(AND(Z1720 &lt; 51, Z1720&gt;35), "36-50",
IF(AND(Z1720 &lt; 66, Z1720&gt;50), "51-65",
IF(Z1720&gt;65, "66+", "?"))))</f>
        <v>51-65</v>
      </c>
      <c r="AB1720" s="4" t="n">
        <v>2684</v>
      </c>
      <c r="AC1720" s="4" t="n">
        <v>1</v>
      </c>
      <c r="AD1720" s="4" t="n">
        <v>0</v>
      </c>
      <c r="AE1720" s="4" t="n">
        <v>0</v>
      </c>
      <c r="AF1720" s="4" t="n">
        <v>0</v>
      </c>
      <c r="AG1720" s="4" t="n">
        <v>0</v>
      </c>
      <c r="AH1720" s="4" t="n">
        <v>0</v>
      </c>
      <c r="AI1720" s="4" t="n">
        <v>0</v>
      </c>
      <c r="AJ1720" s="4" t="n">
        <v>0</v>
      </c>
      <c r="AK1720" s="4" t="n">
        <v>1</v>
      </c>
      <c r="AL1720" s="4" t="n">
        <v>762</v>
      </c>
      <c r="AM1720" s="5" t="n">
        <v>42165</v>
      </c>
      <c r="AN1720" s="3" t="n">
        <f aca="false">MONTH(AM1720)</f>
        <v>6</v>
      </c>
      <c r="AO1720" s="3" t="str">
        <f aca="false">TEXT(AM1720,"mmmm")</f>
        <v>June</v>
      </c>
    </row>
    <row r="1721" customFormat="false" ht="12.75" hidden="true" customHeight="false" outlineLevel="0" collapsed="false">
      <c r="A1721" s="3" t="n">
        <v>1720</v>
      </c>
      <c r="B1721" s="4" t="n">
        <v>81795</v>
      </c>
      <c r="C1721" s="4" t="n">
        <v>1294</v>
      </c>
      <c r="E1721" s="4" t="n">
        <v>0</v>
      </c>
      <c r="F1721" s="4" t="n">
        <v>0</v>
      </c>
      <c r="G1721" s="4" t="n">
        <v>74</v>
      </c>
      <c r="H1721" s="4" t="n">
        <v>324</v>
      </c>
      <c r="I1721" s="4" t="n">
        <v>132</v>
      </c>
      <c r="J1721" s="4" t="n">
        <v>693</v>
      </c>
      <c r="K1721" s="4" t="n">
        <v>27</v>
      </c>
      <c r="L1721" s="4" t="n">
        <v>118</v>
      </c>
      <c r="M1721" s="4" t="n">
        <v>88</v>
      </c>
      <c r="N1721" s="4" t="n">
        <v>1</v>
      </c>
      <c r="O1721" s="4" t="n">
        <v>4</v>
      </c>
      <c r="P1721" s="4" t="n">
        <v>11</v>
      </c>
      <c r="Q1721" s="4" t="n">
        <v>7</v>
      </c>
      <c r="R1721" s="4" t="n">
        <v>2</v>
      </c>
      <c r="S1721" s="4" t="n">
        <v>0</v>
      </c>
      <c r="T1721" s="4" t="n">
        <v>0</v>
      </c>
      <c r="U1721" s="4" t="n">
        <v>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68</v>
      </c>
      <c r="AA1721" s="4" t="str">
        <f aca="false">IF(AND(Z1721 &lt; 36, Z1721&gt;23), "24-35",
IF(AND(Z1721 &lt; 51, Z1721&gt;35), "36-50",
IF(AND(Z1721 &lt; 66, Z1721&gt;50), "51-65",
IF(Z1721&gt;65, "66+", "?"))))</f>
        <v>66+</v>
      </c>
      <c r="AB1721" s="4" t="n">
        <v>2770</v>
      </c>
      <c r="AC1721" s="4" t="n">
        <v>0</v>
      </c>
      <c r="AD1721" s="4" t="n">
        <v>1</v>
      </c>
      <c r="AE1721" s="4" t="n">
        <v>0</v>
      </c>
      <c r="AF1721" s="4" t="n">
        <v>0</v>
      </c>
      <c r="AG1721" s="4" t="n">
        <v>0</v>
      </c>
      <c r="AH1721" s="4" t="n">
        <v>0</v>
      </c>
      <c r="AI1721" s="4" t="n">
        <v>1</v>
      </c>
      <c r="AJ1721" s="4" t="n">
        <v>0</v>
      </c>
      <c r="AK1721" s="4" t="n">
        <v>0</v>
      </c>
      <c r="AL1721" s="4" t="n">
        <v>1206</v>
      </c>
      <c r="AM1721" s="5" t="n">
        <v>42079</v>
      </c>
      <c r="AN1721" s="3" t="n">
        <f aca="false">MONTH(AM1721)</f>
        <v>3</v>
      </c>
      <c r="AO1721" s="3" t="str">
        <f aca="false">TEXT(AM1721,"mmmm")</f>
        <v>March</v>
      </c>
    </row>
    <row r="1722" customFormat="false" ht="12.75" hidden="true" customHeight="false" outlineLevel="0" collapsed="false">
      <c r="A1722" s="3" t="n">
        <v>1721</v>
      </c>
      <c r="B1722" s="4" t="n">
        <v>28389</v>
      </c>
      <c r="C1722" s="4" t="n">
        <v>20</v>
      </c>
      <c r="E1722" s="4" t="n">
        <v>0</v>
      </c>
      <c r="F1722" s="4" t="n">
        <v>0</v>
      </c>
      <c r="G1722" s="4" t="n">
        <v>49</v>
      </c>
      <c r="H1722" s="4" t="n">
        <v>1</v>
      </c>
      <c r="I1722" s="4" t="n">
        <v>5</v>
      </c>
      <c r="J1722" s="4" t="n">
        <v>3</v>
      </c>
      <c r="K1722" s="4" t="n">
        <v>7</v>
      </c>
      <c r="L1722" s="4" t="n">
        <v>4</v>
      </c>
      <c r="M1722" s="4" t="n">
        <v>8</v>
      </c>
      <c r="N1722" s="4" t="n">
        <v>1</v>
      </c>
      <c r="O1722" s="4" t="n">
        <v>1</v>
      </c>
      <c r="P1722" s="4" t="n">
        <v>0</v>
      </c>
      <c r="Q1722" s="4" t="n">
        <v>2</v>
      </c>
      <c r="R1722" s="4" t="n">
        <v>7</v>
      </c>
      <c r="S1722" s="4" t="n">
        <v>0</v>
      </c>
      <c r="T1722" s="4" t="n">
        <v>0</v>
      </c>
      <c r="U1722" s="4" t="n">
        <v>0</v>
      </c>
      <c r="V1722" s="4" t="n">
        <v>0</v>
      </c>
      <c r="W1722" s="4" t="n">
        <v>0</v>
      </c>
      <c r="X1722" s="4" t="n">
        <v>0</v>
      </c>
      <c r="Y1722" s="4" t="n">
        <v>0</v>
      </c>
      <c r="Z1722" s="4" t="n">
        <v>73</v>
      </c>
      <c r="AA1722" s="4" t="str">
        <f aca="false">IF(AND(Z1722 &lt; 36, Z1722&gt;23), "24-35",
IF(AND(Z1722 &lt; 51, Z1722&gt;35), "36-50",
IF(AND(Z1722 &lt; 66, Z1722&gt;50), "51-65",
IF(Z1722&gt;65, "66+", "?"))))</f>
        <v>66+</v>
      </c>
      <c r="AB1722" s="4" t="n">
        <v>2745</v>
      </c>
      <c r="AC1722" s="4" t="n">
        <v>0</v>
      </c>
      <c r="AD1722" s="4" t="n">
        <v>0</v>
      </c>
      <c r="AE1722" s="4" t="n">
        <v>0</v>
      </c>
      <c r="AF1722" s="4" t="n">
        <v>1</v>
      </c>
      <c r="AG1722" s="4" t="n">
        <v>0</v>
      </c>
      <c r="AH1722" s="4" t="n">
        <v>0</v>
      </c>
      <c r="AI1722" s="4" t="n">
        <v>0</v>
      </c>
      <c r="AJ1722" s="4" t="n">
        <v>0</v>
      </c>
      <c r="AK1722" s="4" t="n">
        <v>0</v>
      </c>
      <c r="AL1722" s="4" t="n">
        <v>12</v>
      </c>
      <c r="AM1722" s="5" t="n">
        <v>42104</v>
      </c>
      <c r="AN1722" s="3" t="n">
        <f aca="false">MONTH(AM1722)</f>
        <v>4</v>
      </c>
      <c r="AO1722" s="3" t="str">
        <f aca="false">TEXT(AM1722,"mmmm")</f>
        <v>April</v>
      </c>
    </row>
    <row r="1723" customFormat="false" ht="12.75" hidden="true" customHeight="false" outlineLevel="0" collapsed="false">
      <c r="A1723" s="3" t="n">
        <v>1722</v>
      </c>
      <c r="B1723" s="4" t="n">
        <v>66835</v>
      </c>
      <c r="C1723" s="4" t="n">
        <v>892</v>
      </c>
      <c r="E1723" s="4" t="n">
        <v>0</v>
      </c>
      <c r="F1723" s="4" t="n">
        <v>0</v>
      </c>
      <c r="G1723" s="4" t="n">
        <v>21</v>
      </c>
      <c r="H1723" s="4" t="n">
        <v>620</v>
      </c>
      <c r="I1723" s="4" t="n">
        <v>26</v>
      </c>
      <c r="J1723" s="4" t="n">
        <v>195</v>
      </c>
      <c r="K1723" s="4" t="n">
        <v>34</v>
      </c>
      <c r="L1723" s="4" t="n">
        <v>17</v>
      </c>
      <c r="M1723" s="4" t="n">
        <v>141</v>
      </c>
      <c r="N1723" s="4" t="n">
        <v>1</v>
      </c>
      <c r="O1723" s="4" t="n">
        <v>6</v>
      </c>
      <c r="P1723" s="4" t="n">
        <v>4</v>
      </c>
      <c r="Q1723" s="4" t="n">
        <v>13</v>
      </c>
      <c r="R1723" s="4" t="n">
        <v>2</v>
      </c>
      <c r="S1723" s="4" t="n">
        <v>0</v>
      </c>
      <c r="T1723" s="4" t="n">
        <v>0</v>
      </c>
      <c r="U1723" s="4" t="n">
        <v>0</v>
      </c>
      <c r="V1723" s="4" t="n">
        <v>0</v>
      </c>
      <c r="W1723" s="4" t="n">
        <v>0</v>
      </c>
      <c r="X1723" s="4" t="n">
        <v>0</v>
      </c>
      <c r="Y1723" s="4" t="n">
        <v>0</v>
      </c>
      <c r="Z1723" s="4" t="n">
        <v>74</v>
      </c>
      <c r="AA1723" s="4" t="str">
        <f aca="false">IF(AND(Z1723 &lt; 36, Z1723&gt;23), "24-35",
IF(AND(Z1723 &lt; 51, Z1723&gt;35), "36-50",
IF(AND(Z1723 &lt; 66, Z1723&gt;50), "51-65",
IF(Z1723&gt;65, "66+", "?"))))</f>
        <v>66+</v>
      </c>
      <c r="AB1723" s="4" t="n">
        <v>2433</v>
      </c>
      <c r="AC1723" s="4" t="n">
        <v>0</v>
      </c>
      <c r="AD1723" s="4" t="n">
        <v>1</v>
      </c>
      <c r="AE1723" s="4" t="n">
        <v>0</v>
      </c>
      <c r="AF1723" s="4" t="n">
        <v>0</v>
      </c>
      <c r="AG1723" s="4" t="n">
        <v>0</v>
      </c>
      <c r="AH1723" s="4" t="n">
        <v>0</v>
      </c>
      <c r="AI1723" s="4" t="n">
        <v>0</v>
      </c>
      <c r="AJ1723" s="4" t="n">
        <v>1</v>
      </c>
      <c r="AK1723" s="4" t="n">
        <v>0</v>
      </c>
      <c r="AL1723" s="4" t="n">
        <v>751</v>
      </c>
      <c r="AM1723" s="5" t="n">
        <v>42416</v>
      </c>
      <c r="AN1723" s="3" t="n">
        <f aca="false">MONTH(AM1723)</f>
        <v>2</v>
      </c>
      <c r="AO1723" s="3" t="str">
        <f aca="false">TEXT(AM1723,"mmmm")</f>
        <v>February</v>
      </c>
    </row>
    <row r="1724" customFormat="false" ht="12.75" hidden="true" customHeight="false" outlineLevel="0" collapsed="false">
      <c r="A1724" s="3" t="n">
        <v>1723</v>
      </c>
      <c r="B1724" s="4" t="n">
        <v>69901</v>
      </c>
      <c r="C1724" s="4" t="n">
        <v>733</v>
      </c>
      <c r="E1724" s="4" t="n">
        <v>0</v>
      </c>
      <c r="F1724" s="4" t="n">
        <v>1</v>
      </c>
      <c r="G1724" s="4" t="n">
        <v>95</v>
      </c>
      <c r="H1724" s="4" t="n">
        <v>312</v>
      </c>
      <c r="I1724" s="4" t="n">
        <v>21</v>
      </c>
      <c r="J1724" s="4" t="n">
        <v>206</v>
      </c>
      <c r="K1724" s="4" t="n">
        <v>102</v>
      </c>
      <c r="L1724" s="4" t="n">
        <v>92</v>
      </c>
      <c r="M1724" s="4" t="n">
        <v>149</v>
      </c>
      <c r="N1724" s="4" t="n">
        <v>3</v>
      </c>
      <c r="O1724" s="4" t="n">
        <v>7</v>
      </c>
      <c r="P1724" s="4" t="n">
        <v>3</v>
      </c>
      <c r="Q1724" s="4" t="n">
        <v>10</v>
      </c>
      <c r="R1724" s="4" t="n">
        <v>5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51</v>
      </c>
      <c r="AA1724" s="4" t="str">
        <f aca="false">IF(AND(Z1724 &lt; 36, Z1724&gt;23), "24-35",
IF(AND(Z1724 &lt; 51, Z1724&gt;35), "36-50",
IF(AND(Z1724 &lt; 66, Z1724&gt;50), "51-65",
IF(Z1724&gt;65, "66+", "?"))))</f>
        <v>51-65</v>
      </c>
      <c r="AB1724" s="4" t="n">
        <v>2555</v>
      </c>
      <c r="AC1724" s="4" t="n">
        <v>1</v>
      </c>
      <c r="AD1724" s="4" t="n">
        <v>0</v>
      </c>
      <c r="AE1724" s="4" t="n">
        <v>0</v>
      </c>
      <c r="AF1724" s="4" t="n">
        <v>0</v>
      </c>
      <c r="AG1724" s="4" t="n">
        <v>0</v>
      </c>
      <c r="AH1724" s="4" t="n">
        <v>0</v>
      </c>
      <c r="AI1724" s="4" t="n">
        <v>1</v>
      </c>
      <c r="AJ1724" s="4" t="n">
        <v>0</v>
      </c>
      <c r="AK1724" s="4" t="n">
        <v>0</v>
      </c>
      <c r="AL1724" s="4" t="n">
        <v>584</v>
      </c>
      <c r="AM1724" s="5" t="n">
        <v>42294</v>
      </c>
      <c r="AN1724" s="3" t="n">
        <f aca="false">MONTH(AM1724)</f>
        <v>10</v>
      </c>
      <c r="AO1724" s="3" t="str">
        <f aca="false">TEXT(AM1724,"mmmm")</f>
        <v>October</v>
      </c>
    </row>
    <row r="1725" customFormat="false" ht="12.75" hidden="true" customHeight="false" outlineLevel="0" collapsed="false">
      <c r="A1725" s="3" t="n">
        <v>1724</v>
      </c>
      <c r="B1725" s="4" t="n">
        <v>80360</v>
      </c>
      <c r="C1725" s="4" t="n">
        <v>2188</v>
      </c>
      <c r="E1725" s="4" t="n">
        <v>0</v>
      </c>
      <c r="F1725" s="4" t="n">
        <v>0</v>
      </c>
      <c r="G1725" s="4" t="n">
        <v>56</v>
      </c>
      <c r="H1725" s="4" t="n">
        <v>1493</v>
      </c>
      <c r="I1725" s="4" t="n">
        <v>86</v>
      </c>
      <c r="J1725" s="4" t="n">
        <v>454</v>
      </c>
      <c r="K1725" s="4" t="n">
        <v>112</v>
      </c>
      <c r="L1725" s="4" t="n">
        <v>43</v>
      </c>
      <c r="M1725" s="4" t="n">
        <v>43</v>
      </c>
      <c r="N1725" s="4" t="n">
        <v>2</v>
      </c>
      <c r="O1725" s="4" t="n">
        <v>4</v>
      </c>
      <c r="P1725" s="4" t="n">
        <v>4</v>
      </c>
      <c r="Q1725" s="4" t="n">
        <v>5</v>
      </c>
      <c r="R1725" s="4" t="n">
        <v>2</v>
      </c>
      <c r="S1725" s="4" t="n">
        <v>1</v>
      </c>
      <c r="T1725" s="4" t="n">
        <v>0</v>
      </c>
      <c r="U1725" s="4" t="n">
        <v>0</v>
      </c>
      <c r="V1725" s="4" t="n">
        <v>1</v>
      </c>
      <c r="W1725" s="4" t="n">
        <v>1</v>
      </c>
      <c r="X1725" s="4" t="n">
        <v>0</v>
      </c>
      <c r="Y1725" s="4" t="n">
        <v>0</v>
      </c>
      <c r="Z1725" s="4" t="n">
        <v>71</v>
      </c>
      <c r="AA1725" s="4" t="str">
        <f aca="false">IF(AND(Z1725 &lt; 36, Z1725&gt;23), "24-35",
IF(AND(Z1725 &lt; 51, Z1725&gt;35), "36-50",
IF(AND(Z1725 &lt; 66, Z1725&gt;50), "51-65",
IF(Z1725&gt;65, "66+", "?"))))</f>
        <v>66+</v>
      </c>
      <c r="AB1725" s="4" t="n">
        <v>2642</v>
      </c>
      <c r="AC1725" s="4" t="n">
        <v>0</v>
      </c>
      <c r="AD1725" s="4" t="n">
        <v>1</v>
      </c>
      <c r="AE1725" s="4" t="n">
        <v>0</v>
      </c>
      <c r="AF1725" s="4" t="n">
        <v>0</v>
      </c>
      <c r="AG1725" s="4" t="n">
        <v>0</v>
      </c>
      <c r="AH1725" s="4" t="n">
        <v>0</v>
      </c>
      <c r="AI1725" s="4" t="n">
        <v>0</v>
      </c>
      <c r="AJ1725" s="4" t="n">
        <v>0</v>
      </c>
      <c r="AK1725" s="4" t="n">
        <v>1</v>
      </c>
      <c r="AL1725" s="4" t="n">
        <v>2145</v>
      </c>
      <c r="AM1725" s="5" t="n">
        <v>42207</v>
      </c>
      <c r="AN1725" s="3" t="n">
        <f aca="false">MONTH(AM1725)</f>
        <v>7</v>
      </c>
      <c r="AO1725" s="3" t="str">
        <f aca="false">TEXT(AM1725,"mmmm")</f>
        <v>July</v>
      </c>
    </row>
    <row r="1726" customFormat="false" ht="12.75" hidden="false" customHeight="false" outlineLevel="0" collapsed="false">
      <c r="A1726" s="3" t="n">
        <v>1725</v>
      </c>
      <c r="B1726" s="4" t="n">
        <v>54809</v>
      </c>
      <c r="C1726" s="4" t="n">
        <v>152</v>
      </c>
      <c r="D1726" s="4" t="n">
        <f aca="false">C1726*100/B1726</f>
        <v>0.277326716415187</v>
      </c>
      <c r="E1726" s="4" t="n">
        <v>1</v>
      </c>
      <c r="F1726" s="4" t="n">
        <v>1</v>
      </c>
      <c r="G1726" s="4" t="n">
        <v>0</v>
      </c>
      <c r="H1726" s="4" t="n">
        <v>63</v>
      </c>
      <c r="I1726" s="4" t="n">
        <v>6</v>
      </c>
      <c r="J1726" s="4" t="n">
        <v>57</v>
      </c>
      <c r="K1726" s="4" t="n">
        <v>13</v>
      </c>
      <c r="L1726" s="4" t="n">
        <v>13</v>
      </c>
      <c r="M1726" s="4" t="n">
        <v>22</v>
      </c>
      <c r="N1726" s="4" t="n">
        <v>4</v>
      </c>
      <c r="O1726" s="4" t="n">
        <v>2</v>
      </c>
      <c r="P1726" s="4" t="n">
        <v>1</v>
      </c>
      <c r="Q1726" s="4" t="n">
        <v>5</v>
      </c>
      <c r="R1726" s="4" t="n">
        <v>4</v>
      </c>
      <c r="S1726" s="4" t="n">
        <v>0</v>
      </c>
      <c r="T1726" s="4" t="n">
        <v>0</v>
      </c>
      <c r="U1726" s="4" t="n">
        <v>0</v>
      </c>
      <c r="V1726" s="4" t="n">
        <v>0</v>
      </c>
      <c r="W1726" s="4" t="n">
        <v>0</v>
      </c>
      <c r="X1726" s="4" t="n">
        <v>0</v>
      </c>
      <c r="Y1726" s="4" t="n">
        <v>1</v>
      </c>
      <c r="Z1726" s="4" t="n">
        <v>43</v>
      </c>
      <c r="AA1726" s="4" t="str">
        <f aca="false">IF(AND(Z1726 &lt; 36, Z1726&gt;23), "24-35",
IF(AND(Z1726 &lt; 51, Z1726&gt;35), "36-50",
IF(AND(Z1726 &lt; 66, Z1726&gt;50), "51-65",
IF(Z1726&gt;65, "66+", "?"))))</f>
        <v>36-50</v>
      </c>
      <c r="AB1726" s="4" t="n">
        <v>2450</v>
      </c>
      <c r="AC1726" s="4" t="n">
        <v>0</v>
      </c>
      <c r="AD1726" s="4" t="n">
        <v>1</v>
      </c>
      <c r="AE1726" s="4" t="n">
        <v>0</v>
      </c>
      <c r="AF1726" s="4" t="n">
        <v>0</v>
      </c>
      <c r="AG1726" s="4" t="n">
        <v>0</v>
      </c>
      <c r="AH1726" s="4" t="n">
        <v>0</v>
      </c>
      <c r="AI1726" s="4" t="n">
        <v>1</v>
      </c>
      <c r="AJ1726" s="4" t="n">
        <v>0</v>
      </c>
      <c r="AK1726" s="4" t="n">
        <v>0</v>
      </c>
      <c r="AL1726" s="4" t="n">
        <v>130</v>
      </c>
      <c r="AM1726" s="5" t="n">
        <v>42399</v>
      </c>
      <c r="AN1726" s="3" t="n">
        <f aca="false">MONTH(AM1726)</f>
        <v>1</v>
      </c>
      <c r="AO1726" s="3" t="str">
        <f aca="false">TEXT(AM1726,"mmmm")</f>
        <v>January</v>
      </c>
    </row>
    <row r="1727" customFormat="false" ht="12.75" hidden="true" customHeight="false" outlineLevel="0" collapsed="false">
      <c r="A1727" s="3" t="n">
        <v>1726</v>
      </c>
      <c r="B1727" s="4" t="n">
        <v>44989</v>
      </c>
      <c r="C1727" s="4" t="n">
        <v>263</v>
      </c>
      <c r="E1727" s="4" t="n">
        <v>0</v>
      </c>
      <c r="F1727" s="4" t="n">
        <v>1</v>
      </c>
      <c r="G1727" s="4" t="n">
        <v>26</v>
      </c>
      <c r="H1727" s="4" t="n">
        <v>98</v>
      </c>
      <c r="I1727" s="4" t="n">
        <v>0</v>
      </c>
      <c r="J1727" s="4" t="n">
        <v>106</v>
      </c>
      <c r="K1727" s="4" t="n">
        <v>49</v>
      </c>
      <c r="L1727" s="4" t="n">
        <v>10</v>
      </c>
      <c r="M1727" s="4" t="n">
        <v>106</v>
      </c>
      <c r="N1727" s="4" t="n">
        <v>5</v>
      </c>
      <c r="O1727" s="4" t="n">
        <v>5</v>
      </c>
      <c r="P1727" s="4" t="n">
        <v>1</v>
      </c>
      <c r="Q1727" s="4" t="n">
        <v>5</v>
      </c>
      <c r="R1727" s="4" t="n">
        <v>6</v>
      </c>
      <c r="S1727" s="4" t="n">
        <v>0</v>
      </c>
      <c r="T1727" s="4" t="n">
        <v>0</v>
      </c>
      <c r="U1727" s="4" t="n">
        <v>0</v>
      </c>
      <c r="V1727" s="4" t="n">
        <v>0</v>
      </c>
      <c r="W1727" s="4" t="n">
        <v>0</v>
      </c>
      <c r="X1727" s="4" t="n">
        <v>0</v>
      </c>
      <c r="Y1727" s="4" t="n">
        <v>0</v>
      </c>
      <c r="Z1727" s="4" t="n">
        <v>46</v>
      </c>
      <c r="AA1727" s="4" t="str">
        <f aca="false">IF(AND(Z1727 &lt; 36, Z1727&gt;23), "24-35",
IF(AND(Z1727 &lt; 51, Z1727&gt;35), "36-50",
IF(AND(Z1727 &lt; 66, Z1727&gt;50), "51-65",
IF(Z1727&gt;65, "66+", "?"))))</f>
        <v>36-50</v>
      </c>
      <c r="AB1727" s="4" t="n">
        <v>2814</v>
      </c>
      <c r="AC1727" s="4" t="n">
        <v>0</v>
      </c>
      <c r="AD1727" s="4" t="n">
        <v>1</v>
      </c>
      <c r="AE1727" s="4" t="n">
        <v>0</v>
      </c>
      <c r="AF1727" s="4" t="n">
        <v>0</v>
      </c>
      <c r="AG1727" s="4" t="n">
        <v>0</v>
      </c>
      <c r="AH1727" s="4" t="n">
        <v>0</v>
      </c>
      <c r="AI1727" s="4" t="n">
        <v>1</v>
      </c>
      <c r="AJ1727" s="4" t="n">
        <v>0</v>
      </c>
      <c r="AK1727" s="4" t="n">
        <v>0</v>
      </c>
      <c r="AL1727" s="4" t="n">
        <v>157</v>
      </c>
      <c r="AM1727" s="5" t="n">
        <v>42035</v>
      </c>
      <c r="AN1727" s="3" t="n">
        <f aca="false">MONTH(AM1727)</f>
        <v>1</v>
      </c>
      <c r="AO1727" s="3" t="str">
        <f aca="false">TEXT(AM1727,"mmmm")</f>
        <v>January</v>
      </c>
    </row>
    <row r="1728" customFormat="false" ht="12.75" hidden="true" customHeight="false" outlineLevel="0" collapsed="false">
      <c r="A1728" s="3" t="n">
        <v>1727</v>
      </c>
      <c r="B1728" s="4" t="n">
        <v>31859</v>
      </c>
      <c r="C1728" s="4" t="n">
        <v>37</v>
      </c>
      <c r="E1728" s="4" t="n">
        <v>1</v>
      </c>
      <c r="F1728" s="4" t="n">
        <v>0</v>
      </c>
      <c r="G1728" s="4" t="n">
        <v>3</v>
      </c>
      <c r="H1728" s="4" t="n">
        <v>3</v>
      </c>
      <c r="I1728" s="4" t="n">
        <v>4</v>
      </c>
      <c r="J1728" s="4" t="n">
        <v>7</v>
      </c>
      <c r="K1728" s="4" t="n">
        <v>15</v>
      </c>
      <c r="L1728" s="4" t="n">
        <v>8</v>
      </c>
      <c r="M1728" s="4" t="n">
        <v>11</v>
      </c>
      <c r="N1728" s="4" t="n">
        <v>1</v>
      </c>
      <c r="O1728" s="4" t="n">
        <v>1</v>
      </c>
      <c r="P1728" s="4" t="n">
        <v>0</v>
      </c>
      <c r="Q1728" s="4" t="n">
        <v>3</v>
      </c>
      <c r="R1728" s="4" t="n">
        <v>7</v>
      </c>
      <c r="S1728" s="4" t="n">
        <v>0</v>
      </c>
      <c r="T1728" s="4" t="n">
        <v>0</v>
      </c>
      <c r="U1728" s="4" t="n">
        <v>0</v>
      </c>
      <c r="V1728" s="4" t="n">
        <v>0</v>
      </c>
      <c r="W1728" s="4" t="n">
        <v>0</v>
      </c>
      <c r="X1728" s="4" t="n">
        <v>0</v>
      </c>
      <c r="Y1728" s="4" t="n">
        <v>0</v>
      </c>
      <c r="Z1728" s="4" t="n">
        <v>40</v>
      </c>
      <c r="AA1728" s="4" t="str">
        <f aca="false">IF(AND(Z1728 &lt; 36, Z1728&gt;23), "24-35",
IF(AND(Z1728 &lt; 51, Z1728&gt;35), "36-50",
IF(AND(Z1728 &lt; 66, Z1728&gt;50), "51-65",
IF(Z1728&gt;65, "66+", "?"))))</f>
        <v>36-50</v>
      </c>
      <c r="AB1728" s="4" t="n">
        <v>2281</v>
      </c>
      <c r="AC1728" s="4" t="n">
        <v>0</v>
      </c>
      <c r="AD1728" s="4" t="n">
        <v>0</v>
      </c>
      <c r="AE1728" s="4" t="n">
        <v>1</v>
      </c>
      <c r="AF1728" s="4" t="n">
        <v>0</v>
      </c>
      <c r="AG1728" s="4" t="n">
        <v>0</v>
      </c>
      <c r="AH1728" s="4" t="n">
        <v>1</v>
      </c>
      <c r="AI1728" s="4" t="n">
        <v>0</v>
      </c>
      <c r="AJ1728" s="4" t="n">
        <v>0</v>
      </c>
      <c r="AK1728" s="4" t="n">
        <v>0</v>
      </c>
      <c r="AL1728" s="4" t="n">
        <v>26</v>
      </c>
      <c r="AM1728" s="5" t="n">
        <v>42568</v>
      </c>
      <c r="AN1728" s="3" t="n">
        <f aca="false">MONTH(AM1728)</f>
        <v>7</v>
      </c>
      <c r="AO1728" s="3" t="str">
        <f aca="false">TEXT(AM1728,"mmmm")</f>
        <v>July</v>
      </c>
    </row>
    <row r="1729" customFormat="false" ht="12.75" hidden="false" customHeight="false" outlineLevel="0" collapsed="false">
      <c r="A1729" s="3" t="n">
        <v>1728</v>
      </c>
      <c r="B1729" s="4" t="n">
        <v>39763</v>
      </c>
      <c r="C1729" s="4" t="n">
        <v>151</v>
      </c>
      <c r="D1729" s="4" t="n">
        <f aca="false">C1729*100/B1729</f>
        <v>0.379750018861756</v>
      </c>
      <c r="E1729" s="4" t="n">
        <v>1</v>
      </c>
      <c r="F1729" s="4" t="n">
        <v>0</v>
      </c>
      <c r="G1729" s="4" t="n">
        <v>9</v>
      </c>
      <c r="H1729" s="4" t="n">
        <v>80</v>
      </c>
      <c r="I1729" s="4" t="n">
        <v>1</v>
      </c>
      <c r="J1729" s="4" t="n">
        <v>60</v>
      </c>
      <c r="K1729" s="4" t="n">
        <v>4</v>
      </c>
      <c r="L1729" s="4" t="n">
        <v>6</v>
      </c>
      <c r="M1729" s="4" t="n">
        <v>16</v>
      </c>
      <c r="N1729" s="4" t="n">
        <v>2</v>
      </c>
      <c r="O1729" s="4" t="n">
        <v>5</v>
      </c>
      <c r="P1729" s="4" t="n">
        <v>1</v>
      </c>
      <c r="Q1729" s="4" t="n">
        <v>2</v>
      </c>
      <c r="R1729" s="4" t="n">
        <v>9</v>
      </c>
      <c r="S1729" s="4" t="n">
        <v>0</v>
      </c>
      <c r="T1729" s="4" t="n">
        <v>0</v>
      </c>
      <c r="U1729" s="4" t="n">
        <v>0</v>
      </c>
      <c r="V1729" s="4" t="n">
        <v>0</v>
      </c>
      <c r="W1729" s="4" t="n">
        <v>0</v>
      </c>
      <c r="X1729" s="4" t="n">
        <v>0</v>
      </c>
      <c r="Y1729" s="4" t="n">
        <v>1</v>
      </c>
      <c r="Z1729" s="4" t="n">
        <v>49</v>
      </c>
      <c r="AA1729" s="4" t="str">
        <f aca="false">IF(AND(Z1729 &lt; 36, Z1729&gt;23), "24-35",
IF(AND(Z1729 &lt; 51, Z1729&gt;35), "36-50",
IF(AND(Z1729 &lt; 66, Z1729&gt;50), "51-65",
IF(Z1729&gt;65, "66+", "?"))))</f>
        <v>36-50</v>
      </c>
      <c r="AB1729" s="4" t="n">
        <v>2488</v>
      </c>
      <c r="AC1729" s="4" t="n">
        <v>0</v>
      </c>
      <c r="AD1729" s="4" t="n">
        <v>0</v>
      </c>
      <c r="AE1729" s="4" t="n">
        <v>1</v>
      </c>
      <c r="AF1729" s="4" t="n">
        <v>0</v>
      </c>
      <c r="AG1729" s="4" t="n">
        <v>0</v>
      </c>
      <c r="AH1729" s="4" t="n">
        <v>0</v>
      </c>
      <c r="AI1729" s="4" t="n">
        <v>0</v>
      </c>
      <c r="AJ1729" s="4" t="n">
        <v>1</v>
      </c>
      <c r="AK1729" s="4" t="n">
        <v>0</v>
      </c>
      <c r="AL1729" s="4" t="n">
        <v>135</v>
      </c>
      <c r="AM1729" s="5" t="n">
        <v>42361</v>
      </c>
      <c r="AN1729" s="3" t="n">
        <f aca="false">MONTH(AM1729)</f>
        <v>12</v>
      </c>
      <c r="AO1729" s="3" t="str">
        <f aca="false">TEXT(AM1729,"mmmm")</f>
        <v>December</v>
      </c>
    </row>
    <row r="1730" customFormat="false" ht="12.75" hidden="true" customHeight="false" outlineLevel="0" collapsed="false">
      <c r="A1730" s="3" t="n">
        <v>1729</v>
      </c>
      <c r="B1730" s="4" t="n">
        <v>30372</v>
      </c>
      <c r="C1730" s="4" t="n">
        <v>37</v>
      </c>
      <c r="E1730" s="4" t="n">
        <v>1</v>
      </c>
      <c r="F1730" s="4" t="n">
        <v>1</v>
      </c>
      <c r="G1730" s="4" t="n">
        <v>33</v>
      </c>
      <c r="H1730" s="4" t="n">
        <v>15</v>
      </c>
      <c r="I1730" s="4" t="n">
        <v>0</v>
      </c>
      <c r="J1730" s="4" t="n">
        <v>12</v>
      </c>
      <c r="K1730" s="4" t="n">
        <v>7</v>
      </c>
      <c r="L1730" s="4" t="n">
        <v>3</v>
      </c>
      <c r="M1730" s="4" t="n">
        <v>7</v>
      </c>
      <c r="N1730" s="4" t="n">
        <v>3</v>
      </c>
      <c r="O1730" s="4" t="n">
        <v>2</v>
      </c>
      <c r="P1730" s="4" t="n">
        <v>0</v>
      </c>
      <c r="Q1730" s="4" t="n">
        <v>3</v>
      </c>
      <c r="R1730" s="4" t="n">
        <v>7</v>
      </c>
      <c r="S1730" s="4" t="n">
        <v>0</v>
      </c>
      <c r="T1730" s="4" t="n">
        <v>0</v>
      </c>
      <c r="U1730" s="4" t="n">
        <v>0</v>
      </c>
      <c r="V1730" s="4" t="n">
        <v>0</v>
      </c>
      <c r="W1730" s="4" t="n">
        <v>0</v>
      </c>
      <c r="X1730" s="4" t="n">
        <v>0</v>
      </c>
      <c r="Y1730" s="4" t="n">
        <v>0</v>
      </c>
      <c r="Z1730" s="4" t="n">
        <v>49</v>
      </c>
      <c r="AA1730" s="4" t="str">
        <f aca="false">IF(AND(Z1730 &lt; 36, Z1730&gt;23), "24-35",
IF(AND(Z1730 &lt; 51, Z1730&gt;35), "36-50",
IF(AND(Z1730 &lt; 66, Z1730&gt;50), "51-65",
IF(Z1730&gt;65, "66+", "?"))))</f>
        <v>36-50</v>
      </c>
      <c r="AB1730" s="4" t="n">
        <v>2710</v>
      </c>
      <c r="AC1730" s="4" t="n">
        <v>0</v>
      </c>
      <c r="AD1730" s="4" t="n">
        <v>0</v>
      </c>
      <c r="AE1730" s="4" t="n">
        <v>0</v>
      </c>
      <c r="AF1730" s="4" t="n">
        <v>0</v>
      </c>
      <c r="AG1730" s="4" t="n">
        <v>1</v>
      </c>
      <c r="AH1730" s="4" t="n">
        <v>0</v>
      </c>
      <c r="AI1730" s="4" t="n">
        <v>1</v>
      </c>
      <c r="AJ1730" s="4" t="n">
        <v>0</v>
      </c>
      <c r="AK1730" s="4" t="n">
        <v>0</v>
      </c>
      <c r="AL1730" s="4" t="n">
        <v>30</v>
      </c>
      <c r="AM1730" s="5" t="n">
        <v>42139</v>
      </c>
      <c r="AN1730" s="3" t="n">
        <f aca="false">MONTH(AM1730)</f>
        <v>5</v>
      </c>
      <c r="AO1730" s="3" t="str">
        <f aca="false">TEXT(AM1730,"mmmm")</f>
        <v>May</v>
      </c>
    </row>
    <row r="1731" customFormat="false" ht="12.75" hidden="true" customHeight="false" outlineLevel="0" collapsed="false">
      <c r="A1731" s="3" t="n">
        <v>1730</v>
      </c>
      <c r="B1731" s="4" t="n">
        <v>16014</v>
      </c>
      <c r="C1731" s="4" t="n">
        <v>31</v>
      </c>
      <c r="E1731" s="4" t="n">
        <v>1</v>
      </c>
      <c r="F1731" s="4" t="n">
        <v>1</v>
      </c>
      <c r="G1731" s="4" t="n">
        <v>42</v>
      </c>
      <c r="H1731" s="4" t="n">
        <v>3</v>
      </c>
      <c r="I1731" s="4" t="n">
        <v>9</v>
      </c>
      <c r="J1731" s="4" t="n">
        <v>4</v>
      </c>
      <c r="K1731" s="4" t="n">
        <v>7</v>
      </c>
      <c r="L1731" s="4" t="n">
        <v>8</v>
      </c>
      <c r="M1731" s="4" t="n">
        <v>7</v>
      </c>
      <c r="N1731" s="4" t="n">
        <v>4</v>
      </c>
      <c r="O1731" s="4" t="n">
        <v>1</v>
      </c>
      <c r="P1731" s="4" t="n">
        <v>1</v>
      </c>
      <c r="Q1731" s="4" t="n">
        <v>4</v>
      </c>
      <c r="R1731" s="4" t="n">
        <v>3</v>
      </c>
      <c r="S1731" s="4" t="n">
        <v>0</v>
      </c>
      <c r="T1731" s="4" t="n">
        <v>0</v>
      </c>
      <c r="U1731" s="4" t="n">
        <v>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41</v>
      </c>
      <c r="AA1731" s="4" t="str">
        <f aca="false">IF(AND(Z1731 &lt; 36, Z1731&gt;23), "24-35",
IF(AND(Z1731 &lt; 51, Z1731&gt;35), "36-50",
IF(AND(Z1731 &lt; 66, Z1731&gt;50), "51-65",
IF(Z1731&gt;65, "66+", "?"))))</f>
        <v>36-50</v>
      </c>
      <c r="AB1731" s="4" t="n">
        <v>2628</v>
      </c>
      <c r="AC1731" s="4" t="n">
        <v>0</v>
      </c>
      <c r="AD1731" s="4" t="n">
        <v>0</v>
      </c>
      <c r="AE1731" s="4" t="n">
        <v>1</v>
      </c>
      <c r="AF1731" s="4" t="n">
        <v>0</v>
      </c>
      <c r="AG1731" s="4" t="n">
        <v>0</v>
      </c>
      <c r="AH1731" s="4" t="n">
        <v>0</v>
      </c>
      <c r="AI1731" s="4" t="n">
        <v>0</v>
      </c>
      <c r="AJ1731" s="4" t="n">
        <v>0</v>
      </c>
      <c r="AK1731" s="4" t="n">
        <v>0</v>
      </c>
      <c r="AL1731" s="4" t="n">
        <v>24</v>
      </c>
      <c r="AM1731" s="5" t="n">
        <v>42221</v>
      </c>
      <c r="AN1731" s="3" t="n">
        <f aca="false">MONTH(AM1731)</f>
        <v>8</v>
      </c>
      <c r="AO1731" s="3" t="str">
        <f aca="false">TEXT(AM1731,"mmmm")</f>
        <v>August</v>
      </c>
    </row>
    <row r="1732" customFormat="false" ht="12.75" hidden="true" customHeight="false" outlineLevel="0" collapsed="false">
      <c r="A1732" s="3" t="n">
        <v>1731</v>
      </c>
      <c r="B1732" s="4" t="n">
        <v>41120</v>
      </c>
      <c r="C1732" s="4" t="n">
        <v>57</v>
      </c>
      <c r="E1732" s="4" t="n">
        <v>1</v>
      </c>
      <c r="F1732" s="4" t="n">
        <v>1</v>
      </c>
      <c r="G1732" s="4" t="n">
        <v>80</v>
      </c>
      <c r="H1732" s="4" t="n">
        <v>24</v>
      </c>
      <c r="I1732" s="4" t="n">
        <v>2</v>
      </c>
      <c r="J1732" s="4" t="n">
        <v>23</v>
      </c>
      <c r="K1732" s="4" t="n">
        <v>0</v>
      </c>
      <c r="L1732" s="4" t="n">
        <v>8</v>
      </c>
      <c r="M1732" s="4" t="n">
        <v>24</v>
      </c>
      <c r="N1732" s="4" t="n">
        <v>3</v>
      </c>
      <c r="O1732" s="4" t="n">
        <v>2</v>
      </c>
      <c r="P1732" s="4" t="n">
        <v>1</v>
      </c>
      <c r="Q1732" s="4" t="n">
        <v>3</v>
      </c>
      <c r="R1732" s="4" t="n">
        <v>6</v>
      </c>
      <c r="S1732" s="4" t="n">
        <v>0</v>
      </c>
      <c r="T1732" s="4" t="n">
        <v>0</v>
      </c>
      <c r="U1732" s="4" t="n">
        <v>0</v>
      </c>
      <c r="V1732" s="4" t="n">
        <v>0</v>
      </c>
      <c r="W1732" s="4" t="n">
        <v>0</v>
      </c>
      <c r="X1732" s="4" t="n">
        <v>0</v>
      </c>
      <c r="Y1732" s="4" t="n">
        <v>0</v>
      </c>
      <c r="Z1732" s="4" t="n">
        <v>52</v>
      </c>
      <c r="AA1732" s="4" t="str">
        <f aca="false">IF(AND(Z1732 &lt; 36, Z1732&gt;23), "24-35",
IF(AND(Z1732 &lt; 51, Z1732&gt;35), "36-50",
IF(AND(Z1732 &lt; 66, Z1732&gt;50), "51-65",
IF(Z1732&gt;65, "66+", "?"))))</f>
        <v>51-65</v>
      </c>
      <c r="AB1732" s="4" t="n">
        <v>2394</v>
      </c>
      <c r="AC1732" s="4" t="n">
        <v>0</v>
      </c>
      <c r="AD1732" s="4" t="n">
        <v>1</v>
      </c>
      <c r="AE1732" s="4" t="n">
        <v>0</v>
      </c>
      <c r="AF1732" s="4" t="n">
        <v>0</v>
      </c>
      <c r="AG1732" s="4" t="n">
        <v>0</v>
      </c>
      <c r="AH1732" s="4" t="n">
        <v>0</v>
      </c>
      <c r="AI1732" s="4" t="n">
        <v>1</v>
      </c>
      <c r="AJ1732" s="4" t="n">
        <v>0</v>
      </c>
      <c r="AK1732" s="4" t="n">
        <v>0</v>
      </c>
      <c r="AL1732" s="4" t="n">
        <v>33</v>
      </c>
      <c r="AM1732" s="5" t="n">
        <v>42455</v>
      </c>
      <c r="AN1732" s="3" t="n">
        <f aca="false">MONTH(AM1732)</f>
        <v>3</v>
      </c>
      <c r="AO1732" s="3" t="str">
        <f aca="false">TEXT(AM1732,"mmmm")</f>
        <v>March</v>
      </c>
    </row>
    <row r="1733" customFormat="false" ht="12.75" hidden="false" customHeight="false" outlineLevel="0" collapsed="false">
      <c r="A1733" s="3" t="n">
        <v>1732</v>
      </c>
      <c r="B1733" s="4" t="n">
        <v>52869</v>
      </c>
      <c r="C1733" s="4" t="n">
        <v>151</v>
      </c>
      <c r="D1733" s="4" t="n">
        <f aca="false">C1733*100/B1733</f>
        <v>0.28561160604513</v>
      </c>
      <c r="E1733" s="4" t="n">
        <v>1</v>
      </c>
      <c r="F1733" s="4" t="n">
        <v>1</v>
      </c>
      <c r="G1733" s="4" t="n">
        <v>40</v>
      </c>
      <c r="H1733" s="4" t="n">
        <v>84</v>
      </c>
      <c r="I1733" s="4" t="n">
        <v>3</v>
      </c>
      <c r="J1733" s="4" t="n">
        <v>61</v>
      </c>
      <c r="K1733" s="4" t="n">
        <v>2</v>
      </c>
      <c r="L1733" s="4" t="n">
        <v>1</v>
      </c>
      <c r="M1733" s="4" t="n">
        <v>21</v>
      </c>
      <c r="N1733" s="4" t="n">
        <v>3</v>
      </c>
      <c r="O1733" s="4" t="n">
        <v>3</v>
      </c>
      <c r="P1733" s="4" t="n">
        <v>1</v>
      </c>
      <c r="Q1733" s="4" t="n">
        <v>4</v>
      </c>
      <c r="R1733" s="4" t="n">
        <v>7</v>
      </c>
      <c r="S1733" s="4" t="n">
        <v>0</v>
      </c>
      <c r="T1733" s="4" t="n">
        <v>0</v>
      </c>
      <c r="U1733" s="4" t="n">
        <v>0</v>
      </c>
      <c r="V1733" s="4" t="n">
        <v>0</v>
      </c>
      <c r="W1733" s="4" t="n">
        <v>0</v>
      </c>
      <c r="X1733" s="4" t="n">
        <v>0</v>
      </c>
      <c r="Y1733" s="4" t="n">
        <v>1</v>
      </c>
      <c r="Z1733" s="4" t="n">
        <v>66</v>
      </c>
      <c r="AA1733" s="4" t="str">
        <f aca="false">IF(AND(Z1733 &lt; 36, Z1733&gt;23), "24-35",
IF(AND(Z1733 &lt; 51, Z1733&gt;35), "36-50",
IF(AND(Z1733 &lt; 66, Z1733&gt;50), "51-65",
IF(Z1733&gt;65, "66+", "?"))))</f>
        <v>66+</v>
      </c>
      <c r="AB1733" s="4" t="n">
        <v>2781</v>
      </c>
      <c r="AC1733" s="4" t="n">
        <v>0</v>
      </c>
      <c r="AD1733" s="4" t="n">
        <v>1</v>
      </c>
      <c r="AE1733" s="4" t="n">
        <v>0</v>
      </c>
      <c r="AF1733" s="4" t="n">
        <v>0</v>
      </c>
      <c r="AG1733" s="4" t="n">
        <v>0</v>
      </c>
      <c r="AH1733" s="4" t="n">
        <v>0</v>
      </c>
      <c r="AI1733" s="4" t="n">
        <v>0</v>
      </c>
      <c r="AJ1733" s="4" t="n">
        <v>0</v>
      </c>
      <c r="AK1733" s="4" t="n">
        <v>1</v>
      </c>
      <c r="AL1733" s="4" t="n">
        <v>130</v>
      </c>
      <c r="AM1733" s="5" t="n">
        <v>42068</v>
      </c>
      <c r="AN1733" s="3" t="n">
        <f aca="false">MONTH(AM1733)</f>
        <v>3</v>
      </c>
      <c r="AO1733" s="3" t="str">
        <f aca="false">TEXT(AM1733,"mmmm")</f>
        <v>March</v>
      </c>
    </row>
    <row r="1734" customFormat="false" ht="12.75" hidden="true" customHeight="false" outlineLevel="0" collapsed="false">
      <c r="A1734" s="3" t="n">
        <v>1733</v>
      </c>
      <c r="B1734" s="4" t="n">
        <v>38725</v>
      </c>
      <c r="C1734" s="4" t="n">
        <v>40</v>
      </c>
      <c r="E1734" s="4" t="n">
        <v>1</v>
      </c>
      <c r="F1734" s="4" t="n">
        <v>1</v>
      </c>
      <c r="G1734" s="4" t="n">
        <v>52</v>
      </c>
      <c r="H1734" s="4" t="n">
        <v>31</v>
      </c>
      <c r="I1734" s="4" t="n">
        <v>0</v>
      </c>
      <c r="J1734" s="4" t="n">
        <v>6</v>
      </c>
      <c r="K1734" s="4" t="n">
        <v>2</v>
      </c>
      <c r="L1734" s="4" t="n">
        <v>1</v>
      </c>
      <c r="M1734" s="4" t="n">
        <v>5</v>
      </c>
      <c r="N1734" s="4" t="n">
        <v>2</v>
      </c>
      <c r="O1734" s="4" t="n">
        <v>1</v>
      </c>
      <c r="P1734" s="4" t="n">
        <v>0</v>
      </c>
      <c r="Q1734" s="4" t="n">
        <v>4</v>
      </c>
      <c r="R1734" s="4" t="n">
        <v>4</v>
      </c>
      <c r="S1734" s="4" t="n">
        <v>0</v>
      </c>
      <c r="T1734" s="4" t="n">
        <v>0</v>
      </c>
      <c r="U1734" s="4" t="n">
        <v>0</v>
      </c>
      <c r="V1734" s="4" t="n">
        <v>0</v>
      </c>
      <c r="W1734" s="4" t="n">
        <v>0</v>
      </c>
      <c r="X1734" s="4" t="n">
        <v>0</v>
      </c>
      <c r="Y1734" s="4" t="n">
        <v>0</v>
      </c>
      <c r="Z1734" s="4" t="n">
        <v>65</v>
      </c>
      <c r="AA1734" s="4" t="str">
        <f aca="false">IF(AND(Z1734 &lt; 36, Z1734&gt;23), "24-35",
IF(AND(Z1734 &lt; 51, Z1734&gt;35), "36-50",
IF(AND(Z1734 &lt; 66, Z1734&gt;50), "51-65",
IF(Z1734&gt;65, "66+", "?"))))</f>
        <v>51-65</v>
      </c>
      <c r="AB1734" s="4" t="n">
        <v>2209</v>
      </c>
      <c r="AC1734" s="4" t="n">
        <v>0</v>
      </c>
      <c r="AD1734" s="4" t="n">
        <v>1</v>
      </c>
      <c r="AE1734" s="4" t="n">
        <v>0</v>
      </c>
      <c r="AF1734" s="4" t="n">
        <v>0</v>
      </c>
      <c r="AG1734" s="4" t="n">
        <v>0</v>
      </c>
      <c r="AH1734" s="4" t="n">
        <v>0</v>
      </c>
      <c r="AI1734" s="4" t="n">
        <v>0</v>
      </c>
      <c r="AJ1734" s="4" t="n">
        <v>0</v>
      </c>
      <c r="AK1734" s="4" t="n">
        <v>1</v>
      </c>
      <c r="AL1734" s="4" t="n">
        <v>35</v>
      </c>
      <c r="AM1734" s="5" t="n">
        <v>42640</v>
      </c>
      <c r="AN1734" s="3" t="n">
        <f aca="false">MONTH(AM1734)</f>
        <v>9</v>
      </c>
      <c r="AO1734" s="3" t="str">
        <f aca="false">TEXT(AM1734,"mmmm")</f>
        <v>September</v>
      </c>
    </row>
    <row r="1735" customFormat="false" ht="12.75" hidden="true" customHeight="false" outlineLevel="0" collapsed="false">
      <c r="A1735" s="3" t="n">
        <v>1734</v>
      </c>
      <c r="B1735" s="4" t="n">
        <v>77981</v>
      </c>
      <c r="C1735" s="4" t="n">
        <v>604</v>
      </c>
      <c r="E1735" s="4" t="n">
        <v>1</v>
      </c>
      <c r="F1735" s="4" t="n">
        <v>0</v>
      </c>
      <c r="G1735" s="4" t="n">
        <v>78</v>
      </c>
      <c r="H1735" s="4" t="n">
        <v>138</v>
      </c>
      <c r="I1735" s="4" t="n">
        <v>120</v>
      </c>
      <c r="J1735" s="4" t="n">
        <v>204</v>
      </c>
      <c r="K1735" s="4" t="n">
        <v>16</v>
      </c>
      <c r="L1735" s="4" t="n">
        <v>126</v>
      </c>
      <c r="M1735" s="4" t="n">
        <v>60</v>
      </c>
      <c r="N1735" s="4" t="n">
        <v>3</v>
      </c>
      <c r="O1735" s="4" t="n">
        <v>7</v>
      </c>
      <c r="P1735" s="4" t="n">
        <v>4</v>
      </c>
      <c r="Q1735" s="4" t="n">
        <v>7</v>
      </c>
      <c r="R1735" s="4" t="n">
        <v>5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48</v>
      </c>
      <c r="AA1735" s="4" t="str">
        <f aca="false">IF(AND(Z1735 &lt; 36, Z1735&gt;23), "24-35",
IF(AND(Z1735 &lt; 51, Z1735&gt;35), "36-50",
IF(AND(Z1735 &lt; 66, Z1735&gt;50), "51-65",
IF(Z1735&gt;65, "66+", "?"))))</f>
        <v>36-50</v>
      </c>
      <c r="AB1735" s="4" t="n">
        <v>2558</v>
      </c>
      <c r="AC1735" s="4" t="n">
        <v>0</v>
      </c>
      <c r="AD1735" s="4" t="n">
        <v>1</v>
      </c>
      <c r="AE1735" s="4" t="n">
        <v>0</v>
      </c>
      <c r="AF1735" s="4" t="n">
        <v>0</v>
      </c>
      <c r="AG1735" s="4" t="n">
        <v>0</v>
      </c>
      <c r="AH1735" s="4" t="n">
        <v>0</v>
      </c>
      <c r="AI1735" s="4" t="n">
        <v>1</v>
      </c>
      <c r="AJ1735" s="4" t="n">
        <v>0</v>
      </c>
      <c r="AK1735" s="4" t="n">
        <v>0</v>
      </c>
      <c r="AL1735" s="4" t="n">
        <v>544</v>
      </c>
      <c r="AM1735" s="5" t="n">
        <v>42291</v>
      </c>
      <c r="AN1735" s="3" t="n">
        <f aca="false">MONTH(AM1735)</f>
        <v>10</v>
      </c>
      <c r="AO1735" s="3" t="str">
        <f aca="false">TEXT(AM1735,"mmmm")</f>
        <v>October</v>
      </c>
    </row>
    <row r="1736" customFormat="false" ht="12.75" hidden="true" customHeight="false" outlineLevel="0" collapsed="false">
      <c r="A1736" s="3" t="n">
        <v>1735</v>
      </c>
      <c r="B1736" s="4" t="n">
        <v>62905</v>
      </c>
      <c r="C1736" s="4" t="n">
        <v>563</v>
      </c>
      <c r="E1736" s="4" t="n">
        <v>0</v>
      </c>
      <c r="F1736" s="4" t="n">
        <v>1</v>
      </c>
      <c r="G1736" s="4" t="n">
        <v>68</v>
      </c>
      <c r="H1736" s="4" t="n">
        <v>166</v>
      </c>
      <c r="I1736" s="4" t="n">
        <v>75</v>
      </c>
      <c r="J1736" s="4" t="n">
        <v>96</v>
      </c>
      <c r="K1736" s="4" t="n">
        <v>119</v>
      </c>
      <c r="L1736" s="4" t="n">
        <v>107</v>
      </c>
      <c r="M1736" s="4" t="n">
        <v>59</v>
      </c>
      <c r="N1736" s="4" t="n">
        <v>3</v>
      </c>
      <c r="O1736" s="4" t="n">
        <v>7</v>
      </c>
      <c r="P1736" s="4" t="n">
        <v>2</v>
      </c>
      <c r="Q1736" s="4" t="n">
        <v>8</v>
      </c>
      <c r="R1736" s="4" t="n">
        <v>4</v>
      </c>
      <c r="S1736" s="4" t="n">
        <v>0</v>
      </c>
      <c r="T1736" s="4" t="n">
        <v>0</v>
      </c>
      <c r="U1736" s="4" t="n">
        <v>0</v>
      </c>
      <c r="V1736" s="4" t="n">
        <v>0</v>
      </c>
      <c r="W1736" s="4" t="n">
        <v>0</v>
      </c>
      <c r="X1736" s="4" t="n">
        <v>0</v>
      </c>
      <c r="Y1736" s="4" t="n">
        <v>0</v>
      </c>
      <c r="Z1736" s="4" t="n">
        <v>56</v>
      </c>
      <c r="AA1736" s="4" t="str">
        <f aca="false">IF(AND(Z1736 &lt; 36, Z1736&gt;23), "24-35",
IF(AND(Z1736 &lt; 51, Z1736&gt;35), "36-50",
IF(AND(Z1736 &lt; 66, Z1736&gt;50), "51-65",
IF(Z1736&gt;65, "66+", "?"))))</f>
        <v>51-65</v>
      </c>
      <c r="AB1736" s="4" t="n">
        <v>2451</v>
      </c>
      <c r="AC1736" s="4" t="n">
        <v>0</v>
      </c>
      <c r="AD1736" s="4" t="n">
        <v>1</v>
      </c>
      <c r="AE1736" s="4" t="n">
        <v>0</v>
      </c>
      <c r="AF1736" s="4" t="n">
        <v>0</v>
      </c>
      <c r="AG1736" s="4" t="n">
        <v>0</v>
      </c>
      <c r="AH1736" s="4" t="n">
        <v>1</v>
      </c>
      <c r="AI1736" s="4" t="n">
        <v>0</v>
      </c>
      <c r="AJ1736" s="4" t="n">
        <v>0</v>
      </c>
      <c r="AK1736" s="4" t="n">
        <v>0</v>
      </c>
      <c r="AL1736" s="4" t="n">
        <v>504</v>
      </c>
      <c r="AM1736" s="5" t="n">
        <v>42398</v>
      </c>
      <c r="AN1736" s="3" t="n">
        <f aca="false">MONTH(AM1736)</f>
        <v>1</v>
      </c>
      <c r="AO1736" s="3" t="str">
        <f aca="false">TEXT(AM1736,"mmmm")</f>
        <v>January</v>
      </c>
    </row>
    <row r="1737" customFormat="false" ht="12.75" hidden="true" customHeight="false" outlineLevel="0" collapsed="false">
      <c r="A1737" s="3" t="n">
        <v>1736</v>
      </c>
      <c r="B1737" s="4" t="n">
        <v>13533</v>
      </c>
      <c r="C1737" s="4" t="n">
        <v>31</v>
      </c>
      <c r="E1737" s="4" t="n">
        <v>1</v>
      </c>
      <c r="F1737" s="4" t="n">
        <v>0</v>
      </c>
      <c r="G1737" s="4" t="n">
        <v>45</v>
      </c>
      <c r="H1737" s="4" t="n">
        <v>12</v>
      </c>
      <c r="I1737" s="4" t="n">
        <v>3</v>
      </c>
      <c r="J1737" s="4" t="n">
        <v>8</v>
      </c>
      <c r="K1737" s="4" t="n">
        <v>8</v>
      </c>
      <c r="L1737" s="4" t="n">
        <v>0</v>
      </c>
      <c r="M1737" s="4" t="n">
        <v>17</v>
      </c>
      <c r="N1737" s="4" t="n">
        <v>2</v>
      </c>
      <c r="O1737" s="4" t="n">
        <v>2</v>
      </c>
      <c r="P1737" s="4" t="n">
        <v>0</v>
      </c>
      <c r="Q1737" s="4" t="n">
        <v>3</v>
      </c>
      <c r="R1737" s="4" t="n">
        <v>7</v>
      </c>
      <c r="S1737" s="4" t="n">
        <v>0</v>
      </c>
      <c r="T1737" s="4" t="n">
        <v>0</v>
      </c>
      <c r="U1737" s="4" t="n">
        <v>0</v>
      </c>
      <c r="V1737" s="4" t="n">
        <v>0</v>
      </c>
      <c r="W1737" s="4" t="n">
        <v>0</v>
      </c>
      <c r="X1737" s="4" t="n">
        <v>0</v>
      </c>
      <c r="Y1737" s="4" t="n">
        <v>0</v>
      </c>
      <c r="Z1737" s="4" t="n">
        <v>41</v>
      </c>
      <c r="AA1737" s="4" t="str">
        <f aca="false">IF(AND(Z1737 &lt; 36, Z1737&gt;23), "24-35",
IF(AND(Z1737 &lt; 51, Z1737&gt;35), "36-50",
IF(AND(Z1737 &lt; 66, Z1737&gt;50), "51-65",
IF(Z1737&gt;65, "66+", "?"))))</f>
        <v>36-50</v>
      </c>
      <c r="AB1737" s="4" t="n">
        <v>2635</v>
      </c>
      <c r="AC1737" s="4" t="n">
        <v>1</v>
      </c>
      <c r="AD1737" s="4" t="n">
        <v>0</v>
      </c>
      <c r="AE1737" s="4" t="n">
        <v>0</v>
      </c>
      <c r="AF1737" s="4" t="n">
        <v>0</v>
      </c>
      <c r="AG1737" s="4" t="n">
        <v>0</v>
      </c>
      <c r="AH1737" s="4" t="n">
        <v>1</v>
      </c>
      <c r="AI1737" s="4" t="n">
        <v>0</v>
      </c>
      <c r="AJ1737" s="4" t="n">
        <v>0</v>
      </c>
      <c r="AK1737" s="4" t="n">
        <v>0</v>
      </c>
      <c r="AL1737" s="4" t="n">
        <v>14</v>
      </c>
      <c r="AM1737" s="5" t="n">
        <v>42214</v>
      </c>
      <c r="AN1737" s="3" t="n">
        <f aca="false">MONTH(AM1737)</f>
        <v>7</v>
      </c>
      <c r="AO1737" s="3" t="str">
        <f aca="false">TEXT(AM1737,"mmmm")</f>
        <v>July</v>
      </c>
    </row>
    <row r="1738" customFormat="false" ht="12.75" hidden="true" customHeight="false" outlineLevel="0" collapsed="false">
      <c r="A1738" s="3" t="n">
        <v>1737</v>
      </c>
      <c r="B1738" s="4" t="n">
        <v>59481</v>
      </c>
      <c r="C1738" s="4" t="n">
        <v>403</v>
      </c>
      <c r="E1738" s="4" t="n">
        <v>0</v>
      </c>
      <c r="F1738" s="4" t="n">
        <v>1</v>
      </c>
      <c r="G1738" s="4" t="n">
        <v>47</v>
      </c>
      <c r="H1738" s="4" t="n">
        <v>178</v>
      </c>
      <c r="I1738" s="4" t="n">
        <v>3</v>
      </c>
      <c r="J1738" s="4" t="n">
        <v>85</v>
      </c>
      <c r="K1738" s="4" t="n">
        <v>71</v>
      </c>
      <c r="L1738" s="4" t="n">
        <v>66</v>
      </c>
      <c r="M1738" s="4" t="n">
        <v>58</v>
      </c>
      <c r="N1738" s="4" t="n">
        <v>2</v>
      </c>
      <c r="O1738" s="4" t="n">
        <v>3</v>
      </c>
      <c r="P1738" s="4" t="n">
        <v>3</v>
      </c>
      <c r="Q1738" s="4" t="n">
        <v>8</v>
      </c>
      <c r="R1738" s="4" t="n">
        <v>2</v>
      </c>
      <c r="S1738" s="4" t="n">
        <v>0</v>
      </c>
      <c r="T1738" s="4" t="n">
        <v>0</v>
      </c>
      <c r="U1738" s="4" t="n">
        <v>0</v>
      </c>
      <c r="V1738" s="4" t="n">
        <v>0</v>
      </c>
      <c r="W1738" s="4" t="n">
        <v>0</v>
      </c>
      <c r="X1738" s="4" t="n">
        <v>0</v>
      </c>
      <c r="Y1738" s="4" t="n">
        <v>0</v>
      </c>
      <c r="Z1738" s="4" t="n">
        <v>45</v>
      </c>
      <c r="AA1738" s="4" t="str">
        <f aca="false">IF(AND(Z1738 &lt; 36, Z1738&gt;23), "24-35",
IF(AND(Z1738 &lt; 51, Z1738&gt;35), "36-50",
IF(AND(Z1738 &lt; 66, Z1738&gt;50), "51-65",
IF(Z1738&gt;65, "66+", "?"))))</f>
        <v>36-50</v>
      </c>
      <c r="AB1738" s="4" t="n">
        <v>2408</v>
      </c>
      <c r="AC1738" s="4" t="n">
        <v>0</v>
      </c>
      <c r="AD1738" s="4" t="n">
        <v>0</v>
      </c>
      <c r="AE1738" s="4" t="n">
        <v>0</v>
      </c>
      <c r="AF1738" s="4" t="n">
        <v>1</v>
      </c>
      <c r="AG1738" s="4" t="n">
        <v>0</v>
      </c>
      <c r="AH1738" s="4" t="n">
        <v>0</v>
      </c>
      <c r="AI1738" s="4" t="n">
        <v>1</v>
      </c>
      <c r="AJ1738" s="4" t="n">
        <v>0</v>
      </c>
      <c r="AK1738" s="4" t="n">
        <v>0</v>
      </c>
      <c r="AL1738" s="4" t="n">
        <v>345</v>
      </c>
      <c r="AM1738" s="5" t="n">
        <v>42441</v>
      </c>
      <c r="AN1738" s="3" t="n">
        <f aca="false">MONTH(AM1738)</f>
        <v>3</v>
      </c>
      <c r="AO1738" s="3" t="str">
        <f aca="false">TEXT(AM1738,"mmmm")</f>
        <v>March</v>
      </c>
    </row>
    <row r="1739" customFormat="false" ht="12.75" hidden="true" customHeight="false" outlineLevel="0" collapsed="false">
      <c r="A1739" s="3" t="n">
        <v>1738</v>
      </c>
      <c r="B1739" s="4" t="n">
        <v>72117</v>
      </c>
      <c r="C1739" s="4" t="n">
        <v>1023</v>
      </c>
      <c r="E1739" s="4" t="n">
        <v>0</v>
      </c>
      <c r="F1739" s="4" t="n">
        <v>1</v>
      </c>
      <c r="G1739" s="4" t="n">
        <v>34</v>
      </c>
      <c r="H1739" s="4" t="n">
        <v>707</v>
      </c>
      <c r="I1739" s="4" t="n">
        <v>20</v>
      </c>
      <c r="J1739" s="4" t="n">
        <v>171</v>
      </c>
      <c r="K1739" s="4" t="n">
        <v>65</v>
      </c>
      <c r="L1739" s="4" t="n">
        <v>60</v>
      </c>
      <c r="M1739" s="4" t="n">
        <v>50</v>
      </c>
      <c r="N1739" s="4" t="n">
        <v>1</v>
      </c>
      <c r="O1739" s="4" t="n">
        <v>9</v>
      </c>
      <c r="P1739" s="4" t="n">
        <v>7</v>
      </c>
      <c r="Q1739" s="4" t="n">
        <v>9</v>
      </c>
      <c r="R1739" s="4" t="n">
        <v>5</v>
      </c>
      <c r="S1739" s="4" t="n">
        <v>0</v>
      </c>
      <c r="T1739" s="4" t="n">
        <v>0</v>
      </c>
      <c r="U1739" s="4" t="n">
        <v>0</v>
      </c>
      <c r="V1739" s="4" t="n">
        <v>0</v>
      </c>
      <c r="W1739" s="4" t="n">
        <v>0</v>
      </c>
      <c r="X1739" s="4" t="n">
        <v>0</v>
      </c>
      <c r="Y1739" s="4" t="n">
        <v>0</v>
      </c>
      <c r="Z1739" s="4" t="n">
        <v>43</v>
      </c>
      <c r="AA1739" s="4" t="str">
        <f aca="false">IF(AND(Z1739 &lt; 36, Z1739&gt;23), "24-35",
IF(AND(Z1739 &lt; 51, Z1739&gt;35), "36-50",
IF(AND(Z1739 &lt; 66, Z1739&gt;50), "51-65",
IF(Z1739&gt;65, "66+", "?"))))</f>
        <v>36-50</v>
      </c>
      <c r="AB1739" s="4" t="n">
        <v>2472</v>
      </c>
      <c r="AC1739" s="4" t="n">
        <v>0</v>
      </c>
      <c r="AD1739" s="4" t="n">
        <v>1</v>
      </c>
      <c r="AE1739" s="4" t="n">
        <v>0</v>
      </c>
      <c r="AF1739" s="4" t="n">
        <v>0</v>
      </c>
      <c r="AG1739" s="4" t="n">
        <v>0</v>
      </c>
      <c r="AH1739" s="4" t="n">
        <v>0</v>
      </c>
      <c r="AI1739" s="4" t="n">
        <v>1</v>
      </c>
      <c r="AJ1739" s="4" t="n">
        <v>0</v>
      </c>
      <c r="AK1739" s="4" t="n">
        <v>0</v>
      </c>
      <c r="AL1739" s="4" t="n">
        <v>973</v>
      </c>
      <c r="AM1739" s="5" t="n">
        <v>42377</v>
      </c>
      <c r="AN1739" s="3" t="n">
        <f aca="false">MONTH(AM1739)</f>
        <v>1</v>
      </c>
      <c r="AO1739" s="3" t="str">
        <f aca="false">TEXT(AM1739,"mmmm")</f>
        <v>January</v>
      </c>
    </row>
    <row r="1740" customFormat="false" ht="12.75" hidden="true" customHeight="false" outlineLevel="0" collapsed="false">
      <c r="A1740" s="3" t="n">
        <v>1739</v>
      </c>
      <c r="B1740" s="4" t="n">
        <v>21955</v>
      </c>
      <c r="C1740" s="4" t="n">
        <v>44</v>
      </c>
      <c r="E1740" s="4" t="n">
        <v>1</v>
      </c>
      <c r="F1740" s="4" t="n">
        <v>0</v>
      </c>
      <c r="G1740" s="4" t="n">
        <v>81</v>
      </c>
      <c r="H1740" s="4" t="n">
        <v>5</v>
      </c>
      <c r="I1740" s="4" t="n">
        <v>1</v>
      </c>
      <c r="J1740" s="4" t="n">
        <v>7</v>
      </c>
      <c r="K1740" s="4" t="n">
        <v>17</v>
      </c>
      <c r="L1740" s="4" t="n">
        <v>14</v>
      </c>
      <c r="M1740" s="4" t="n">
        <v>11</v>
      </c>
      <c r="N1740" s="4" t="n">
        <v>2</v>
      </c>
      <c r="O1740" s="4" t="n">
        <v>2</v>
      </c>
      <c r="P1740" s="4" t="n">
        <v>1</v>
      </c>
      <c r="Q1740" s="4" t="n">
        <v>3</v>
      </c>
      <c r="R1740" s="4" t="n">
        <v>6</v>
      </c>
      <c r="S1740" s="4" t="n">
        <v>0</v>
      </c>
      <c r="T1740" s="4" t="n">
        <v>0</v>
      </c>
      <c r="U1740" s="4" t="n">
        <v>0</v>
      </c>
      <c r="V1740" s="4" t="n">
        <v>0</v>
      </c>
      <c r="W1740" s="4" t="n">
        <v>0</v>
      </c>
      <c r="X1740" s="4" t="n">
        <v>0</v>
      </c>
      <c r="Y1740" s="4" t="n">
        <v>0</v>
      </c>
      <c r="Z1740" s="4" t="n">
        <v>34</v>
      </c>
      <c r="AA1740" s="4" t="str">
        <f aca="false">IF(AND(Z1740 &lt; 36, Z1740&gt;23), "24-35",
IF(AND(Z1740 &lt; 51, Z1740&gt;35), "36-50",
IF(AND(Z1740 &lt; 66, Z1740&gt;50), "51-65",
IF(Z1740&gt;65, "66+", "?"))))</f>
        <v>24-35</v>
      </c>
      <c r="AB1740" s="4" t="n">
        <v>2454</v>
      </c>
      <c r="AC1740" s="4" t="n">
        <v>0</v>
      </c>
      <c r="AD1740" s="4" t="n">
        <v>1</v>
      </c>
      <c r="AE1740" s="4" t="n">
        <v>0</v>
      </c>
      <c r="AF1740" s="4" t="n">
        <v>0</v>
      </c>
      <c r="AG1740" s="4" t="n">
        <v>0</v>
      </c>
      <c r="AH1740" s="4" t="n">
        <v>1</v>
      </c>
      <c r="AI1740" s="4" t="n">
        <v>0</v>
      </c>
      <c r="AJ1740" s="4" t="n">
        <v>0</v>
      </c>
      <c r="AK1740" s="4" t="n">
        <v>0</v>
      </c>
      <c r="AL1740" s="4" t="n">
        <v>33</v>
      </c>
      <c r="AM1740" s="5" t="n">
        <v>42395</v>
      </c>
      <c r="AN1740" s="3" t="n">
        <f aca="false">MONTH(AM1740)</f>
        <v>1</v>
      </c>
      <c r="AO1740" s="3" t="str">
        <f aca="false">TEXT(AM1740,"mmmm")</f>
        <v>January</v>
      </c>
    </row>
    <row r="1741" customFormat="false" ht="12.75" hidden="true" customHeight="false" outlineLevel="0" collapsed="false">
      <c r="A1741" s="3" t="n">
        <v>1740</v>
      </c>
      <c r="B1741" s="4" t="n">
        <v>67131</v>
      </c>
      <c r="C1741" s="4" t="n">
        <v>914</v>
      </c>
      <c r="E1741" s="4" t="n">
        <v>0</v>
      </c>
      <c r="F1741" s="4" t="n">
        <v>1</v>
      </c>
      <c r="G1741" s="4" t="n">
        <v>72</v>
      </c>
      <c r="H1741" s="4" t="n">
        <v>465</v>
      </c>
      <c r="I1741" s="4" t="n">
        <v>71</v>
      </c>
      <c r="J1741" s="4" t="n">
        <v>250</v>
      </c>
      <c r="K1741" s="4" t="n">
        <v>93</v>
      </c>
      <c r="L1741" s="4" t="n">
        <v>35</v>
      </c>
      <c r="M1741" s="4" t="n">
        <v>62</v>
      </c>
      <c r="N1741" s="4" t="n">
        <v>3</v>
      </c>
      <c r="O1741" s="4" t="n">
        <v>9</v>
      </c>
      <c r="P1741" s="4" t="n">
        <v>2</v>
      </c>
      <c r="Q1741" s="4" t="n">
        <v>12</v>
      </c>
      <c r="R1741" s="4" t="n">
        <v>6</v>
      </c>
      <c r="S1741" s="4" t="n">
        <v>0</v>
      </c>
      <c r="T1741" s="4" t="n">
        <v>0</v>
      </c>
      <c r="U1741" s="4" t="n">
        <v>0</v>
      </c>
      <c r="V1741" s="4" t="n">
        <v>0</v>
      </c>
      <c r="W1741" s="4" t="n">
        <v>0</v>
      </c>
      <c r="X1741" s="4" t="n">
        <v>0</v>
      </c>
      <c r="Y1741" s="4" t="n">
        <v>0</v>
      </c>
      <c r="Z1741" s="4" t="n">
        <v>64</v>
      </c>
      <c r="AA1741" s="4" t="str">
        <f aca="false">IF(AND(Z1741 &lt; 36, Z1741&gt;23), "24-35",
IF(AND(Z1741 &lt; 51, Z1741&gt;35), "36-50",
IF(AND(Z1741 &lt; 66, Z1741&gt;50), "51-65",
IF(Z1741&gt;65, "66+", "?"))))</f>
        <v>51-65</v>
      </c>
      <c r="AB1741" s="4" t="n">
        <v>2619</v>
      </c>
      <c r="AC1741" s="4" t="n">
        <v>0</v>
      </c>
      <c r="AD1741" s="4" t="n">
        <v>1</v>
      </c>
      <c r="AE1741" s="4" t="n">
        <v>0</v>
      </c>
      <c r="AF1741" s="4" t="n">
        <v>0</v>
      </c>
      <c r="AG1741" s="4" t="n">
        <v>0</v>
      </c>
      <c r="AH1741" s="4" t="n">
        <v>0</v>
      </c>
      <c r="AI1741" s="4" t="n">
        <v>1</v>
      </c>
      <c r="AJ1741" s="4" t="n">
        <v>0</v>
      </c>
      <c r="AK1741" s="4" t="n">
        <v>0</v>
      </c>
      <c r="AL1741" s="4" t="n">
        <v>852</v>
      </c>
      <c r="AM1741" s="5" t="n">
        <v>42230</v>
      </c>
      <c r="AN1741" s="3" t="n">
        <f aca="false">MONTH(AM1741)</f>
        <v>8</v>
      </c>
      <c r="AO1741" s="3" t="str">
        <f aca="false">TEXT(AM1741,"mmmm")</f>
        <v>August</v>
      </c>
    </row>
    <row r="1742" customFormat="false" ht="12.75" hidden="true" customHeight="false" outlineLevel="0" collapsed="false">
      <c r="A1742" s="3" t="n">
        <v>1741</v>
      </c>
      <c r="B1742" s="4" t="n">
        <v>36802</v>
      </c>
      <c r="C1742" s="4" t="n">
        <v>19</v>
      </c>
      <c r="E1742" s="4" t="n">
        <v>1</v>
      </c>
      <c r="F1742" s="4" t="n">
        <v>0</v>
      </c>
      <c r="G1742" s="4" t="n">
        <v>23</v>
      </c>
      <c r="H1742" s="4" t="n">
        <v>16</v>
      </c>
      <c r="I1742" s="4" t="n">
        <v>1</v>
      </c>
      <c r="J1742" s="4" t="n">
        <v>2</v>
      </c>
      <c r="K1742" s="4" t="n">
        <v>0</v>
      </c>
      <c r="L1742" s="4" t="n">
        <v>0</v>
      </c>
      <c r="M1742" s="4" t="n">
        <v>1</v>
      </c>
      <c r="N1742" s="4" t="n">
        <v>1</v>
      </c>
      <c r="O1742" s="4" t="n">
        <v>1</v>
      </c>
      <c r="P1742" s="4" t="n">
        <v>0</v>
      </c>
      <c r="Q1742" s="4" t="n">
        <v>3</v>
      </c>
      <c r="R1742" s="4" t="n">
        <v>5</v>
      </c>
      <c r="S1742" s="4" t="n">
        <v>0</v>
      </c>
      <c r="T1742" s="4" t="n">
        <v>0</v>
      </c>
      <c r="U1742" s="4" t="n">
        <v>0</v>
      </c>
      <c r="V1742" s="4" t="n">
        <v>0</v>
      </c>
      <c r="W1742" s="4" t="n">
        <v>0</v>
      </c>
      <c r="X1742" s="4" t="n">
        <v>0</v>
      </c>
      <c r="Y1742" s="4" t="n">
        <v>0</v>
      </c>
      <c r="Z1742" s="4" t="n">
        <v>40</v>
      </c>
      <c r="AA1742" s="4" t="str">
        <f aca="false">IF(AND(Z1742 &lt; 36, Z1742&gt;23), "24-35",
IF(AND(Z1742 &lt; 51, Z1742&gt;35), "36-50",
IF(AND(Z1742 &lt; 66, Z1742&gt;50), "51-65",
IF(Z1742&gt;65, "66+", "?"))))</f>
        <v>36-50</v>
      </c>
      <c r="AB1742" s="4" t="n">
        <v>2172</v>
      </c>
      <c r="AC1742" s="4" t="n">
        <v>0</v>
      </c>
      <c r="AD1742" s="4" t="n">
        <v>0</v>
      </c>
      <c r="AE1742" s="4" t="n">
        <v>1</v>
      </c>
      <c r="AF1742" s="4" t="n">
        <v>0</v>
      </c>
      <c r="AG1742" s="4" t="n">
        <v>0</v>
      </c>
      <c r="AH1742" s="4" t="n">
        <v>0</v>
      </c>
      <c r="AI1742" s="4" t="n">
        <v>0</v>
      </c>
      <c r="AJ1742" s="4" t="n">
        <v>0</v>
      </c>
      <c r="AK1742" s="4" t="n">
        <v>1</v>
      </c>
      <c r="AL1742" s="4" t="n">
        <v>18</v>
      </c>
      <c r="AM1742" s="5" t="n">
        <v>42677</v>
      </c>
      <c r="AN1742" s="3" t="n">
        <f aca="false">MONTH(AM1742)</f>
        <v>11</v>
      </c>
      <c r="AO1742" s="3" t="str">
        <f aca="false">TEXT(AM1742,"mmmm")</f>
        <v>November</v>
      </c>
    </row>
    <row r="1743" customFormat="false" ht="12.75" hidden="true" customHeight="false" outlineLevel="0" collapsed="false">
      <c r="A1743" s="3" t="n">
        <v>1742</v>
      </c>
      <c r="B1743" s="4" t="n">
        <v>71853</v>
      </c>
      <c r="C1743" s="4" t="n">
        <v>1117</v>
      </c>
      <c r="E1743" s="4" t="n">
        <v>0</v>
      </c>
      <c r="F1743" s="4" t="n">
        <v>0</v>
      </c>
      <c r="G1743" s="4" t="n">
        <v>29</v>
      </c>
      <c r="H1743" s="4" t="n">
        <v>358</v>
      </c>
      <c r="I1743" s="4" t="n">
        <v>108</v>
      </c>
      <c r="J1743" s="4" t="n">
        <v>413</v>
      </c>
      <c r="K1743" s="4" t="n">
        <v>141</v>
      </c>
      <c r="L1743" s="4" t="n">
        <v>97</v>
      </c>
      <c r="M1743" s="4" t="n">
        <v>32</v>
      </c>
      <c r="N1743" s="4" t="n">
        <v>1</v>
      </c>
      <c r="O1743" s="4" t="n">
        <v>2</v>
      </c>
      <c r="P1743" s="4" t="n">
        <v>8</v>
      </c>
      <c r="Q1743" s="4" t="n">
        <v>6</v>
      </c>
      <c r="R1743" s="4" t="n">
        <v>1</v>
      </c>
      <c r="S1743" s="4" t="n">
        <v>0</v>
      </c>
      <c r="T1743" s="4" t="n">
        <v>0</v>
      </c>
      <c r="U1743" s="4" t="n">
        <v>0</v>
      </c>
      <c r="V1743" s="4" t="n">
        <v>0</v>
      </c>
      <c r="W1743" s="4" t="n">
        <v>0</v>
      </c>
      <c r="X1743" s="4" t="n">
        <v>0</v>
      </c>
      <c r="Y1743" s="4" t="n">
        <v>0</v>
      </c>
      <c r="Z1743" s="4" t="n">
        <v>38</v>
      </c>
      <c r="AA1743" s="4" t="str">
        <f aca="false">IF(AND(Z1743 &lt; 36, Z1743&gt;23), "24-35",
IF(AND(Z1743 &lt; 51, Z1743&gt;35), "36-50",
IF(AND(Z1743 &lt; 66, Z1743&gt;50), "51-65",
IF(Z1743&gt;65, "66+", "?"))))</f>
        <v>36-50</v>
      </c>
      <c r="AB1743" s="4" t="n">
        <v>2576</v>
      </c>
      <c r="AC1743" s="4" t="n">
        <v>0</v>
      </c>
      <c r="AD1743" s="4" t="n">
        <v>0</v>
      </c>
      <c r="AE1743" s="4" t="n">
        <v>0</v>
      </c>
      <c r="AF1743" s="4" t="n">
        <v>1</v>
      </c>
      <c r="AG1743" s="4" t="n">
        <v>0</v>
      </c>
      <c r="AH1743" s="4" t="n">
        <v>0</v>
      </c>
      <c r="AI1743" s="4" t="n">
        <v>1</v>
      </c>
      <c r="AJ1743" s="4" t="n">
        <v>0</v>
      </c>
      <c r="AK1743" s="4" t="n">
        <v>0</v>
      </c>
      <c r="AL1743" s="4" t="n">
        <v>1085</v>
      </c>
      <c r="AM1743" s="5" t="n">
        <v>42273</v>
      </c>
      <c r="AN1743" s="3" t="n">
        <f aca="false">MONTH(AM1743)</f>
        <v>9</v>
      </c>
      <c r="AO1743" s="3" t="str">
        <f aca="false">TEXT(AM1743,"mmmm")</f>
        <v>September</v>
      </c>
    </row>
    <row r="1744" customFormat="false" ht="12.75" hidden="true" customHeight="false" outlineLevel="0" collapsed="false">
      <c r="A1744" s="3" t="n">
        <v>1743</v>
      </c>
      <c r="B1744" s="4" t="n">
        <v>28249</v>
      </c>
      <c r="C1744" s="4" t="n">
        <v>33</v>
      </c>
      <c r="E1744" s="4" t="n">
        <v>0</v>
      </c>
      <c r="F1744" s="4" t="n">
        <v>0</v>
      </c>
      <c r="G1744" s="4" t="n">
        <v>80</v>
      </c>
      <c r="H1744" s="4" t="n">
        <v>1</v>
      </c>
      <c r="I1744" s="4" t="n">
        <v>9</v>
      </c>
      <c r="J1744" s="4" t="n">
        <v>7</v>
      </c>
      <c r="K1744" s="4" t="n">
        <v>2</v>
      </c>
      <c r="L1744" s="4" t="n">
        <v>14</v>
      </c>
      <c r="M1744" s="4" t="n">
        <v>10</v>
      </c>
      <c r="N1744" s="4" t="n">
        <v>1</v>
      </c>
      <c r="O1744" s="4" t="n">
        <v>2</v>
      </c>
      <c r="P1744" s="4" t="n">
        <v>0</v>
      </c>
      <c r="Q1744" s="4" t="n">
        <v>3</v>
      </c>
      <c r="R1744" s="4" t="n">
        <v>6</v>
      </c>
      <c r="S1744" s="4" t="n">
        <v>0</v>
      </c>
      <c r="T1744" s="4" t="n">
        <v>0</v>
      </c>
      <c r="U1744" s="4" t="n">
        <v>0</v>
      </c>
      <c r="V1744" s="4" t="n">
        <v>0</v>
      </c>
      <c r="W1744" s="4" t="n">
        <v>0</v>
      </c>
      <c r="X1744" s="4" t="n">
        <v>0</v>
      </c>
      <c r="Y1744" s="4" t="n">
        <v>0</v>
      </c>
      <c r="Z1744" s="4" t="n">
        <v>59</v>
      </c>
      <c r="AA1744" s="4" t="str">
        <f aca="false">IF(AND(Z1744 &lt; 36, Z1744&gt;23), "24-35",
IF(AND(Z1744 &lt; 51, Z1744&gt;35), "36-50",
IF(AND(Z1744 &lt; 66, Z1744&gt;50), "51-65",
IF(Z1744&gt;65, "66+", "?"))))</f>
        <v>51-65</v>
      </c>
      <c r="AB1744" s="4" t="n">
        <v>2173</v>
      </c>
      <c r="AC1744" s="4" t="n">
        <v>0</v>
      </c>
      <c r="AD1744" s="4" t="n">
        <v>1</v>
      </c>
      <c r="AE1744" s="4" t="n">
        <v>0</v>
      </c>
      <c r="AF1744" s="4" t="n">
        <v>0</v>
      </c>
      <c r="AG1744" s="4" t="n">
        <v>0</v>
      </c>
      <c r="AH1744" s="4" t="n">
        <v>0</v>
      </c>
      <c r="AI1744" s="4" t="n">
        <v>0</v>
      </c>
      <c r="AJ1744" s="4" t="n">
        <v>0</v>
      </c>
      <c r="AK1744" s="4" t="n">
        <v>0</v>
      </c>
      <c r="AL1744" s="4" t="n">
        <v>23</v>
      </c>
      <c r="AM1744" s="5" t="n">
        <v>42676</v>
      </c>
      <c r="AN1744" s="3" t="n">
        <f aca="false">MONTH(AM1744)</f>
        <v>11</v>
      </c>
      <c r="AO1744" s="3" t="str">
        <f aca="false">TEXT(AM1744,"mmmm")</f>
        <v>November</v>
      </c>
    </row>
    <row r="1745" customFormat="false" ht="12.75" hidden="true" customHeight="false" outlineLevel="0" collapsed="false">
      <c r="A1745" s="3" t="n">
        <v>1744</v>
      </c>
      <c r="B1745" s="4" t="n">
        <v>47808</v>
      </c>
      <c r="C1745" s="4" t="n">
        <v>152</v>
      </c>
      <c r="E1745" s="4" t="n">
        <v>0</v>
      </c>
      <c r="F1745" s="4" t="n">
        <v>1</v>
      </c>
      <c r="G1745" s="4" t="n">
        <v>30</v>
      </c>
      <c r="H1745" s="4" t="n">
        <v>123</v>
      </c>
      <c r="I1745" s="4" t="n">
        <v>1</v>
      </c>
      <c r="J1745" s="4" t="n">
        <v>26</v>
      </c>
      <c r="K1745" s="4" t="n">
        <v>2</v>
      </c>
      <c r="L1745" s="4" t="n">
        <v>0</v>
      </c>
      <c r="M1745" s="4" t="n">
        <v>72</v>
      </c>
      <c r="N1745" s="4" t="n">
        <v>2</v>
      </c>
      <c r="O1745" s="4" t="n">
        <v>3</v>
      </c>
      <c r="P1745" s="4" t="n">
        <v>2</v>
      </c>
      <c r="Q1745" s="4" t="n">
        <v>3</v>
      </c>
      <c r="R1745" s="4" t="n">
        <v>7</v>
      </c>
      <c r="S1745" s="4" t="n">
        <v>0</v>
      </c>
      <c r="T1745" s="4" t="n">
        <v>0</v>
      </c>
      <c r="U1745" s="4" t="n">
        <v>1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45</v>
      </c>
      <c r="AA1745" s="4" t="str">
        <f aca="false">IF(AND(Z1745 &lt; 36, Z1745&gt;23), "24-35",
IF(AND(Z1745 &lt; 51, Z1745&gt;35), "36-50",
IF(AND(Z1745 &lt; 66, Z1745&gt;50), "51-65",
IF(Z1745&gt;65, "66+", "?"))))</f>
        <v>36-50</v>
      </c>
      <c r="AB1745" s="4" t="n">
        <v>2411</v>
      </c>
      <c r="AC1745" s="4" t="n">
        <v>0</v>
      </c>
      <c r="AD1745" s="4" t="n">
        <v>1</v>
      </c>
      <c r="AE1745" s="4" t="n">
        <v>0</v>
      </c>
      <c r="AF1745" s="4" t="n">
        <v>0</v>
      </c>
      <c r="AG1745" s="4" t="n">
        <v>0</v>
      </c>
      <c r="AH1745" s="4" t="n">
        <v>0</v>
      </c>
      <c r="AI1745" s="4" t="n">
        <v>0</v>
      </c>
      <c r="AJ1745" s="4" t="n">
        <v>1</v>
      </c>
      <c r="AK1745" s="4" t="n">
        <v>0</v>
      </c>
      <c r="AL1745" s="4" t="n">
        <v>80</v>
      </c>
      <c r="AM1745" s="5" t="n">
        <v>42438</v>
      </c>
      <c r="AN1745" s="3" t="n">
        <f aca="false">MONTH(AM1745)</f>
        <v>3</v>
      </c>
      <c r="AO1745" s="3" t="str">
        <f aca="false">TEXT(AM1745,"mmmm")</f>
        <v>March</v>
      </c>
    </row>
    <row r="1746" customFormat="false" ht="12.75" hidden="false" customHeight="false" outlineLevel="0" collapsed="false">
      <c r="A1746" s="3" t="n">
        <v>1745</v>
      </c>
      <c r="B1746" s="4" t="n">
        <v>35641</v>
      </c>
      <c r="C1746" s="4" t="n">
        <v>150</v>
      </c>
      <c r="D1746" s="4" t="n">
        <f aca="false">C1746*100/B1746</f>
        <v>0.420863612132095</v>
      </c>
      <c r="E1746" s="4" t="n">
        <v>1</v>
      </c>
      <c r="F1746" s="4" t="n">
        <v>0</v>
      </c>
      <c r="G1746" s="4" t="n">
        <v>11</v>
      </c>
      <c r="H1746" s="4" t="n">
        <v>63</v>
      </c>
      <c r="I1746" s="4" t="n">
        <v>3</v>
      </c>
      <c r="J1746" s="4" t="n">
        <v>67</v>
      </c>
      <c r="K1746" s="4" t="n">
        <v>8</v>
      </c>
      <c r="L1746" s="4" t="n">
        <v>9</v>
      </c>
      <c r="M1746" s="4" t="n">
        <v>28</v>
      </c>
      <c r="N1746" s="4" t="n">
        <v>2</v>
      </c>
      <c r="O1746" s="4" t="n">
        <v>3</v>
      </c>
      <c r="P1746" s="4" t="n">
        <v>1</v>
      </c>
      <c r="Q1746" s="4" t="n">
        <v>4</v>
      </c>
      <c r="R1746" s="4" t="n">
        <v>7</v>
      </c>
      <c r="S1746" s="4" t="n">
        <v>0</v>
      </c>
      <c r="T1746" s="4" t="n">
        <v>0</v>
      </c>
      <c r="U1746" s="4" t="n">
        <v>0</v>
      </c>
      <c r="V1746" s="4" t="n">
        <v>0</v>
      </c>
      <c r="W1746" s="4" t="n">
        <v>0</v>
      </c>
      <c r="X1746" s="4" t="n">
        <v>0</v>
      </c>
      <c r="Y1746" s="4" t="n">
        <v>1</v>
      </c>
      <c r="Z1746" s="4" t="n">
        <v>48</v>
      </c>
      <c r="AA1746" s="4" t="str">
        <f aca="false">IF(AND(Z1746 &lt; 36, Z1746&gt;23), "24-35",
IF(AND(Z1746 &lt; 51, Z1746&gt;35), "36-50",
IF(AND(Z1746 &lt; 66, Z1746&gt;50), "51-65",
IF(Z1746&gt;65, "66+", "?"))))</f>
        <v>36-50</v>
      </c>
      <c r="AB1746" s="4" t="n">
        <v>2509</v>
      </c>
      <c r="AC1746" s="4" t="n">
        <v>0</v>
      </c>
      <c r="AD1746" s="4" t="n">
        <v>1</v>
      </c>
      <c r="AE1746" s="4" t="n">
        <v>0</v>
      </c>
      <c r="AF1746" s="4" t="n">
        <v>0</v>
      </c>
      <c r="AG1746" s="4" t="n">
        <v>0</v>
      </c>
      <c r="AH1746" s="4" t="n">
        <v>0</v>
      </c>
      <c r="AI1746" s="4" t="n">
        <v>0</v>
      </c>
      <c r="AJ1746" s="4" t="n">
        <v>1</v>
      </c>
      <c r="AK1746" s="4" t="n">
        <v>0</v>
      </c>
      <c r="AL1746" s="4" t="n">
        <v>122</v>
      </c>
      <c r="AM1746" s="5" t="n">
        <v>42340</v>
      </c>
      <c r="AN1746" s="3" t="n">
        <f aca="false">MONTH(AM1746)</f>
        <v>12</v>
      </c>
      <c r="AO1746" s="3" t="str">
        <f aca="false">TEXT(AM1746,"mmmm")</f>
        <v>December</v>
      </c>
    </row>
    <row r="1747" customFormat="false" ht="12.75" hidden="true" customHeight="false" outlineLevel="0" collapsed="false">
      <c r="A1747" s="3" t="n">
        <v>1746</v>
      </c>
      <c r="B1747" s="4" t="n">
        <v>51012</v>
      </c>
      <c r="C1747" s="4" t="n">
        <v>185</v>
      </c>
      <c r="E1747" s="4" t="n">
        <v>0</v>
      </c>
      <c r="F1747" s="4" t="n">
        <v>0</v>
      </c>
      <c r="G1747" s="4" t="n">
        <v>86</v>
      </c>
      <c r="H1747" s="4" t="n">
        <v>102</v>
      </c>
      <c r="I1747" s="4" t="n">
        <v>9</v>
      </c>
      <c r="J1747" s="4" t="n">
        <v>63</v>
      </c>
      <c r="K1747" s="4" t="n">
        <v>2</v>
      </c>
      <c r="L1747" s="4" t="n">
        <v>9</v>
      </c>
      <c r="M1747" s="4" t="n">
        <v>24</v>
      </c>
      <c r="N1747" s="4" t="n">
        <v>1</v>
      </c>
      <c r="O1747" s="4" t="n">
        <v>4</v>
      </c>
      <c r="P1747" s="4" t="n">
        <v>1</v>
      </c>
      <c r="Q1747" s="4" t="n">
        <v>4</v>
      </c>
      <c r="R1747" s="4" t="n">
        <v>6</v>
      </c>
      <c r="S1747" s="4" t="n">
        <v>0</v>
      </c>
      <c r="T1747" s="4" t="n">
        <v>0</v>
      </c>
      <c r="U1747" s="4" t="n">
        <v>0</v>
      </c>
      <c r="V1747" s="4" t="n">
        <v>0</v>
      </c>
      <c r="W1747" s="4" t="n">
        <v>0</v>
      </c>
      <c r="X1747" s="4" t="n">
        <v>0</v>
      </c>
      <c r="Y1747" s="4" t="n">
        <v>0</v>
      </c>
      <c r="Z1747" s="4" t="n">
        <v>74</v>
      </c>
      <c r="AA1747" s="4" t="str">
        <f aca="false">IF(AND(Z1747 &lt; 36, Z1747&gt;23), "24-35",
IF(AND(Z1747 &lt; 51, Z1747&gt;35), "36-50",
IF(AND(Z1747 &lt; 66, Z1747&gt;50), "51-65",
IF(Z1747&gt;65, "66+", "?"))))</f>
        <v>66+</v>
      </c>
      <c r="AB1747" s="4" t="n">
        <v>2596</v>
      </c>
      <c r="AC1747" s="4" t="n">
        <v>0</v>
      </c>
      <c r="AD1747" s="4" t="n">
        <v>1</v>
      </c>
      <c r="AE1747" s="4" t="n">
        <v>0</v>
      </c>
      <c r="AF1747" s="4" t="n">
        <v>0</v>
      </c>
      <c r="AG1747" s="4" t="n">
        <v>0</v>
      </c>
      <c r="AH1747" s="4" t="n">
        <v>0</v>
      </c>
      <c r="AI1747" s="4" t="n">
        <v>0</v>
      </c>
      <c r="AJ1747" s="4" t="n">
        <v>0</v>
      </c>
      <c r="AK1747" s="4" t="n">
        <v>1</v>
      </c>
      <c r="AL1747" s="4" t="n">
        <v>161</v>
      </c>
      <c r="AM1747" s="5" t="n">
        <v>42253</v>
      </c>
      <c r="AN1747" s="3" t="n">
        <f aca="false">MONTH(AM1747)</f>
        <v>9</v>
      </c>
      <c r="AO1747" s="3" t="str">
        <f aca="false">TEXT(AM1747,"mmmm")</f>
        <v>September</v>
      </c>
    </row>
    <row r="1748" customFormat="false" ht="12.75" hidden="true" customHeight="false" outlineLevel="0" collapsed="false">
      <c r="A1748" s="3" t="n">
        <v>1747</v>
      </c>
      <c r="B1748" s="4" t="n">
        <v>70596</v>
      </c>
      <c r="C1748" s="4" t="n">
        <v>942</v>
      </c>
      <c r="E1748" s="4" t="n">
        <v>0</v>
      </c>
      <c r="F1748" s="4" t="n">
        <v>0</v>
      </c>
      <c r="G1748" s="4" t="n">
        <v>68</v>
      </c>
      <c r="H1748" s="4" t="n">
        <v>347</v>
      </c>
      <c r="I1748" s="4" t="n">
        <v>44</v>
      </c>
      <c r="J1748" s="4" t="n">
        <v>534</v>
      </c>
      <c r="K1748" s="4" t="n">
        <v>17</v>
      </c>
      <c r="L1748" s="4" t="n">
        <v>0</v>
      </c>
      <c r="M1748" s="4" t="n">
        <v>26</v>
      </c>
      <c r="N1748" s="4" t="n">
        <v>1</v>
      </c>
      <c r="O1748" s="4" t="n">
        <v>3</v>
      </c>
      <c r="P1748" s="4" t="n">
        <v>5</v>
      </c>
      <c r="Q1748" s="4" t="n">
        <v>12</v>
      </c>
      <c r="R1748" s="4" t="n">
        <v>2</v>
      </c>
      <c r="S1748" s="4" t="n">
        <v>0</v>
      </c>
      <c r="T1748" s="4" t="n">
        <v>0</v>
      </c>
      <c r="U1748" s="4" t="n">
        <v>0</v>
      </c>
      <c r="V1748" s="4" t="n">
        <v>0</v>
      </c>
      <c r="W1748" s="4" t="n">
        <v>0</v>
      </c>
      <c r="X1748" s="4" t="n">
        <v>0</v>
      </c>
      <c r="Y1748" s="4" t="n">
        <v>0</v>
      </c>
      <c r="Z1748" s="4" t="n">
        <v>35</v>
      </c>
      <c r="AA1748" s="4" t="str">
        <f aca="false">IF(AND(Z1748 &lt; 36, Z1748&gt;23), "24-35",
IF(AND(Z1748 &lt; 51, Z1748&gt;35), "36-50",
IF(AND(Z1748 &lt; 66, Z1748&gt;50), "51-65",
IF(Z1748&gt;65, "66+", "?"))))</f>
        <v>24-35</v>
      </c>
      <c r="AB1748" s="4" t="n">
        <v>2791</v>
      </c>
      <c r="AC1748" s="4" t="n">
        <v>0</v>
      </c>
      <c r="AD1748" s="4" t="n">
        <v>0</v>
      </c>
      <c r="AE1748" s="4" t="n">
        <v>1</v>
      </c>
      <c r="AF1748" s="4" t="n">
        <v>0</v>
      </c>
      <c r="AG1748" s="4" t="n">
        <v>0</v>
      </c>
      <c r="AH1748" s="4" t="n">
        <v>0</v>
      </c>
      <c r="AI1748" s="4" t="n">
        <v>1</v>
      </c>
      <c r="AJ1748" s="4" t="n">
        <v>0</v>
      </c>
      <c r="AK1748" s="4" t="n">
        <v>0</v>
      </c>
      <c r="AL1748" s="4" t="n">
        <v>916</v>
      </c>
      <c r="AM1748" s="5" t="n">
        <v>42058</v>
      </c>
      <c r="AN1748" s="3" t="n">
        <f aca="false">MONTH(AM1748)</f>
        <v>2</v>
      </c>
      <c r="AO1748" s="3" t="str">
        <f aca="false">TEXT(AM1748,"mmmm")</f>
        <v>February</v>
      </c>
    </row>
    <row r="1749" customFormat="false" ht="12.75" hidden="true" customHeight="false" outlineLevel="0" collapsed="false">
      <c r="A1749" s="3" t="n">
        <v>1748</v>
      </c>
      <c r="B1749" s="4" t="n">
        <v>85431</v>
      </c>
      <c r="C1749" s="4" t="n">
        <v>1112</v>
      </c>
      <c r="E1749" s="4" t="n">
        <v>0</v>
      </c>
      <c r="F1749" s="4" t="n">
        <v>0</v>
      </c>
      <c r="G1749" s="4" t="n">
        <v>54</v>
      </c>
      <c r="H1749" s="4" t="n">
        <v>376</v>
      </c>
      <c r="I1749" s="4" t="n">
        <v>53</v>
      </c>
      <c r="J1749" s="4" t="n">
        <v>462</v>
      </c>
      <c r="K1749" s="4" t="n">
        <v>168</v>
      </c>
      <c r="L1749" s="4" t="n">
        <v>53</v>
      </c>
      <c r="M1749" s="4" t="n">
        <v>53</v>
      </c>
      <c r="N1749" s="4" t="n">
        <v>1</v>
      </c>
      <c r="O1749" s="4" t="n">
        <v>2</v>
      </c>
      <c r="P1749" s="4" t="n">
        <v>7</v>
      </c>
      <c r="Q1749" s="4" t="n">
        <v>7</v>
      </c>
      <c r="R1749" s="4" t="n">
        <v>0</v>
      </c>
      <c r="S1749" s="4" t="n">
        <v>0</v>
      </c>
      <c r="T1749" s="4" t="n">
        <v>0</v>
      </c>
      <c r="U1749" s="4" t="n">
        <v>0</v>
      </c>
      <c r="V1749" s="4" t="n">
        <v>0</v>
      </c>
      <c r="W1749" s="4" t="n">
        <v>0</v>
      </c>
      <c r="X1749" s="4" t="n">
        <v>0</v>
      </c>
      <c r="Y1749" s="4" t="n">
        <v>0</v>
      </c>
      <c r="Z1749" s="4" t="n">
        <v>68</v>
      </c>
      <c r="AA1749" s="4" t="str">
        <f aca="false">IF(AND(Z1749 &lt; 36, Z1749&gt;23), "24-35",
IF(AND(Z1749 &lt; 51, Z1749&gt;35), "36-50",
IF(AND(Z1749 &lt; 66, Z1749&gt;50), "51-65",
IF(Z1749&gt;65, "66+", "?"))))</f>
        <v>66+</v>
      </c>
      <c r="AB1749" s="4" t="n">
        <v>2545</v>
      </c>
      <c r="AC1749" s="4" t="n">
        <v>0</v>
      </c>
      <c r="AD1749" s="4" t="n">
        <v>0</v>
      </c>
      <c r="AE1749" s="4" t="n">
        <v>0</v>
      </c>
      <c r="AF1749" s="4" t="n">
        <v>1</v>
      </c>
      <c r="AG1749" s="4" t="n">
        <v>0</v>
      </c>
      <c r="AH1749" s="4" t="n">
        <v>0</v>
      </c>
      <c r="AI1749" s="4" t="n">
        <v>0</v>
      </c>
      <c r="AJ1749" s="4" t="n">
        <v>0</v>
      </c>
      <c r="AK1749" s="4" t="n">
        <v>1</v>
      </c>
      <c r="AL1749" s="4" t="n">
        <v>1059</v>
      </c>
      <c r="AM1749" s="5" t="n">
        <v>42304</v>
      </c>
      <c r="AN1749" s="3" t="n">
        <f aca="false">MONTH(AM1749)</f>
        <v>10</v>
      </c>
      <c r="AO1749" s="3" t="str">
        <f aca="false">TEXT(AM1749,"mmmm")</f>
        <v>October</v>
      </c>
    </row>
    <row r="1750" customFormat="false" ht="12.75" hidden="true" customHeight="false" outlineLevel="0" collapsed="false">
      <c r="A1750" s="3" t="n">
        <v>1749</v>
      </c>
      <c r="B1750" s="4" t="n">
        <v>42664</v>
      </c>
      <c r="C1750" s="4" t="n">
        <v>24</v>
      </c>
      <c r="E1750" s="4" t="n">
        <v>0</v>
      </c>
      <c r="F1750" s="4" t="n">
        <v>1</v>
      </c>
      <c r="G1750" s="4" t="n">
        <v>44</v>
      </c>
      <c r="H1750" s="4" t="n">
        <v>21</v>
      </c>
      <c r="I1750" s="4" t="n">
        <v>0</v>
      </c>
      <c r="J1750" s="4" t="n">
        <v>3</v>
      </c>
      <c r="K1750" s="4" t="n">
        <v>0</v>
      </c>
      <c r="L1750" s="4" t="n">
        <v>0</v>
      </c>
      <c r="M1750" s="4" t="n">
        <v>0</v>
      </c>
      <c r="N1750" s="4" t="n">
        <v>1</v>
      </c>
      <c r="O1750" s="4" t="n">
        <v>1</v>
      </c>
      <c r="P1750" s="4" t="n">
        <v>0</v>
      </c>
      <c r="Q1750" s="4" t="n">
        <v>3</v>
      </c>
      <c r="R1750" s="4" t="n">
        <v>6</v>
      </c>
      <c r="S1750" s="4" t="n">
        <v>0</v>
      </c>
      <c r="T1750" s="4" t="n">
        <v>0</v>
      </c>
      <c r="U1750" s="4" t="n">
        <v>0</v>
      </c>
      <c r="V1750" s="4" t="n">
        <v>0</v>
      </c>
      <c r="W1750" s="4" t="n">
        <v>0</v>
      </c>
      <c r="X1750" s="4" t="n">
        <v>0</v>
      </c>
      <c r="Y1750" s="4" t="n">
        <v>0</v>
      </c>
      <c r="Z1750" s="4" t="n">
        <v>53</v>
      </c>
      <c r="AA1750" s="4" t="str">
        <f aca="false">IF(AND(Z1750 &lt; 36, Z1750&gt;23), "24-35",
IF(AND(Z1750 &lt; 51, Z1750&gt;35), "36-50",
IF(AND(Z1750 &lt; 66, Z1750&gt;50), "51-65",
IF(Z1750&gt;65, "66+", "?"))))</f>
        <v>51-65</v>
      </c>
      <c r="AB1750" s="4" t="n">
        <v>2262</v>
      </c>
      <c r="AC1750" s="4" t="n">
        <v>0</v>
      </c>
      <c r="AD1750" s="4" t="n">
        <v>1</v>
      </c>
      <c r="AE1750" s="4" t="n">
        <v>0</v>
      </c>
      <c r="AF1750" s="4" t="n">
        <v>0</v>
      </c>
      <c r="AG1750" s="4" t="n">
        <v>0</v>
      </c>
      <c r="AH1750" s="4" t="n">
        <v>0</v>
      </c>
      <c r="AI1750" s="4" t="n">
        <v>1</v>
      </c>
      <c r="AJ1750" s="4" t="n">
        <v>0</v>
      </c>
      <c r="AK1750" s="4" t="n">
        <v>0</v>
      </c>
      <c r="AL1750" s="4" t="n">
        <v>24</v>
      </c>
      <c r="AM1750" s="5" t="n">
        <v>42587</v>
      </c>
      <c r="AN1750" s="3" t="n">
        <f aca="false">MONTH(AM1750)</f>
        <v>8</v>
      </c>
      <c r="AO1750" s="3" t="str">
        <f aca="false">TEXT(AM1750,"mmmm")</f>
        <v>August</v>
      </c>
    </row>
    <row r="1751" customFormat="false" ht="12.75" hidden="false" customHeight="false" outlineLevel="0" collapsed="false">
      <c r="A1751" s="3" t="n">
        <v>1750</v>
      </c>
      <c r="B1751" s="4" t="n">
        <v>21888</v>
      </c>
      <c r="C1751" s="4" t="n">
        <v>149</v>
      </c>
      <c r="D1751" s="4" t="n">
        <f aca="false">C1751*100/B1751</f>
        <v>0.680738304093567</v>
      </c>
      <c r="E1751" s="4" t="n">
        <v>1</v>
      </c>
      <c r="F1751" s="4" t="n">
        <v>0</v>
      </c>
      <c r="G1751" s="4" t="n">
        <v>15</v>
      </c>
      <c r="H1751" s="4" t="n">
        <v>88</v>
      </c>
      <c r="I1751" s="4" t="n">
        <v>10</v>
      </c>
      <c r="J1751" s="4" t="n">
        <v>46</v>
      </c>
      <c r="K1751" s="4" t="n">
        <v>2</v>
      </c>
      <c r="L1751" s="4" t="n">
        <v>3</v>
      </c>
      <c r="M1751" s="4" t="n">
        <v>64</v>
      </c>
      <c r="N1751" s="4" t="n">
        <v>4</v>
      </c>
      <c r="O1751" s="4" t="n">
        <v>5</v>
      </c>
      <c r="P1751" s="4" t="n">
        <v>1</v>
      </c>
      <c r="Q1751" s="4" t="n">
        <v>2</v>
      </c>
      <c r="R1751" s="4" t="n">
        <v>10</v>
      </c>
      <c r="S1751" s="4" t="n">
        <v>0</v>
      </c>
      <c r="T1751" s="4" t="n">
        <v>0</v>
      </c>
      <c r="U1751" s="4" t="n">
        <v>0</v>
      </c>
      <c r="V1751" s="4" t="n">
        <v>0</v>
      </c>
      <c r="W1751" s="4" t="n">
        <v>0</v>
      </c>
      <c r="X1751" s="4" t="n">
        <v>0</v>
      </c>
      <c r="Y1751" s="4" t="n">
        <v>1</v>
      </c>
      <c r="Z1751" s="4" t="n">
        <v>34</v>
      </c>
      <c r="AA1751" s="4" t="str">
        <f aca="false">IF(AND(Z1751 &lt; 36, Z1751&gt;23), "24-35",
IF(AND(Z1751 &lt; 51, Z1751&gt;35), "36-50",
IF(AND(Z1751 &lt; 66, Z1751&gt;50), "51-65",
IF(Z1751&gt;65, "66+", "?"))))</f>
        <v>24-35</v>
      </c>
      <c r="AB1751" s="4" t="n">
        <v>2706</v>
      </c>
      <c r="AC1751" s="4" t="n">
        <v>0</v>
      </c>
      <c r="AD1751" s="4" t="n">
        <v>0</v>
      </c>
      <c r="AE1751" s="4" t="n">
        <v>1</v>
      </c>
      <c r="AF1751" s="4" t="n">
        <v>0</v>
      </c>
      <c r="AG1751" s="4" t="n">
        <v>0</v>
      </c>
      <c r="AH1751" s="4" t="n">
        <v>0</v>
      </c>
      <c r="AI1751" s="4" t="n">
        <v>0</v>
      </c>
      <c r="AJ1751" s="4" t="n">
        <v>1</v>
      </c>
      <c r="AK1751" s="4" t="n">
        <v>0</v>
      </c>
      <c r="AL1751" s="4" t="n">
        <v>85</v>
      </c>
      <c r="AM1751" s="5" t="n">
        <v>42143</v>
      </c>
      <c r="AN1751" s="3" t="n">
        <f aca="false">MONTH(AM1751)</f>
        <v>5</v>
      </c>
      <c r="AO1751" s="3" t="str">
        <f aca="false">TEXT(AM1751,"mmmm")</f>
        <v>May</v>
      </c>
    </row>
    <row r="1752" customFormat="false" ht="12.75" hidden="true" customHeight="false" outlineLevel="0" collapsed="false">
      <c r="A1752" s="3" t="n">
        <v>1751</v>
      </c>
      <c r="B1752" s="4" t="n">
        <v>29760</v>
      </c>
      <c r="C1752" s="4" t="n">
        <v>148</v>
      </c>
      <c r="E1752" s="4" t="n">
        <v>1</v>
      </c>
      <c r="F1752" s="4" t="n">
        <v>0</v>
      </c>
      <c r="G1752" s="4" t="n">
        <v>87</v>
      </c>
      <c r="H1752" s="4" t="n">
        <v>64</v>
      </c>
      <c r="I1752" s="4" t="n">
        <v>4</v>
      </c>
      <c r="J1752" s="4" t="n">
        <v>68</v>
      </c>
      <c r="K1752" s="4" t="n">
        <v>7</v>
      </c>
      <c r="L1752" s="4" t="n">
        <v>5</v>
      </c>
      <c r="M1752" s="4" t="n">
        <v>17</v>
      </c>
      <c r="N1752" s="4" t="n">
        <v>4</v>
      </c>
      <c r="O1752" s="4" t="n">
        <v>3</v>
      </c>
      <c r="P1752" s="4" t="n">
        <v>1</v>
      </c>
      <c r="Q1752" s="4" t="n">
        <v>4</v>
      </c>
      <c r="R1752" s="4" t="n">
        <v>8</v>
      </c>
      <c r="S1752" s="4" t="n">
        <v>0</v>
      </c>
      <c r="T1752" s="4" t="n">
        <v>0</v>
      </c>
      <c r="U1752" s="4" t="n">
        <v>0</v>
      </c>
      <c r="V1752" s="4" t="n">
        <v>0</v>
      </c>
      <c r="W1752" s="4" t="n">
        <v>0</v>
      </c>
      <c r="X1752" s="4" t="n">
        <v>0</v>
      </c>
      <c r="Y1752" s="4" t="n">
        <v>0</v>
      </c>
      <c r="Z1752" s="4" t="n">
        <v>35</v>
      </c>
      <c r="AA1752" s="4" t="str">
        <f aca="false">IF(AND(Z1752 &lt; 36, Z1752&gt;23), "24-35",
IF(AND(Z1752 &lt; 51, Z1752&gt;35), "36-50",
IF(AND(Z1752 &lt; 66, Z1752&gt;50), "51-65",
IF(Z1752&gt;65, "66+", "?"))))</f>
        <v>24-35</v>
      </c>
      <c r="AB1752" s="4" t="n">
        <v>2828</v>
      </c>
      <c r="AC1752" s="4" t="n">
        <v>0</v>
      </c>
      <c r="AD1752" s="4" t="n">
        <v>0</v>
      </c>
      <c r="AE1752" s="4" t="n">
        <v>1</v>
      </c>
      <c r="AF1752" s="4" t="n">
        <v>0</v>
      </c>
      <c r="AG1752" s="4" t="n">
        <v>0</v>
      </c>
      <c r="AH1752" s="4" t="n">
        <v>0</v>
      </c>
      <c r="AI1752" s="4" t="n">
        <v>1</v>
      </c>
      <c r="AJ1752" s="4" t="n">
        <v>0</v>
      </c>
      <c r="AK1752" s="4" t="n">
        <v>0</v>
      </c>
      <c r="AL1752" s="4" t="n">
        <v>131</v>
      </c>
      <c r="AM1752" s="5" t="n">
        <v>42021</v>
      </c>
      <c r="AN1752" s="3" t="n">
        <f aca="false">MONTH(AM1752)</f>
        <v>1</v>
      </c>
      <c r="AO1752" s="3" t="str">
        <f aca="false">TEXT(AM1752,"mmmm")</f>
        <v>January</v>
      </c>
    </row>
    <row r="1753" customFormat="false" ht="12.75" hidden="true" customHeight="false" outlineLevel="0" collapsed="false">
      <c r="A1753" s="3" t="n">
        <v>1752</v>
      </c>
      <c r="B1753" s="4" t="n">
        <v>28973</v>
      </c>
      <c r="C1753" s="4" t="n">
        <v>257</v>
      </c>
      <c r="E1753" s="4" t="n">
        <v>0</v>
      </c>
      <c r="F1753" s="4" t="n">
        <v>0</v>
      </c>
      <c r="G1753" s="4" t="n">
        <v>59</v>
      </c>
      <c r="H1753" s="4" t="n">
        <v>206</v>
      </c>
      <c r="I1753" s="4" t="n">
        <v>0</v>
      </c>
      <c r="J1753" s="4" t="n">
        <v>46</v>
      </c>
      <c r="K1753" s="4" t="n">
        <v>3</v>
      </c>
      <c r="L1753" s="4" t="n">
        <v>2</v>
      </c>
      <c r="M1753" s="4" t="n">
        <v>12</v>
      </c>
      <c r="N1753" s="4" t="n">
        <v>2</v>
      </c>
      <c r="O1753" s="4" t="n">
        <v>5</v>
      </c>
      <c r="P1753" s="4" t="n">
        <v>1</v>
      </c>
      <c r="Q1753" s="4" t="n">
        <v>5</v>
      </c>
      <c r="R1753" s="4" t="n">
        <v>8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  <c r="X1753" s="4" t="n">
        <v>0</v>
      </c>
      <c r="Y1753" s="4" t="n">
        <v>0</v>
      </c>
      <c r="Z1753" s="4" t="n">
        <v>43</v>
      </c>
      <c r="AA1753" s="4" t="str">
        <f aca="false">IF(AND(Z1753 &lt; 36, Z1753&gt;23), "24-35",
IF(AND(Z1753 &lt; 51, Z1753&gt;35), "36-50",
IF(AND(Z1753 &lt; 66, Z1753&gt;50), "51-65",
IF(Z1753&gt;65, "66+", "?"))))</f>
        <v>36-50</v>
      </c>
      <c r="AB1753" s="4" t="n">
        <v>2783</v>
      </c>
      <c r="AC1753" s="4" t="n">
        <v>0</v>
      </c>
      <c r="AD1753" s="4" t="n">
        <v>1</v>
      </c>
      <c r="AE1753" s="4" t="n">
        <v>0</v>
      </c>
      <c r="AF1753" s="4" t="n">
        <v>0</v>
      </c>
      <c r="AG1753" s="4" t="n">
        <v>0</v>
      </c>
      <c r="AH1753" s="4" t="n">
        <v>0</v>
      </c>
      <c r="AI1753" s="4" t="n">
        <v>0</v>
      </c>
      <c r="AJ1753" s="4" t="n">
        <v>0</v>
      </c>
      <c r="AK1753" s="4" t="n">
        <v>1</v>
      </c>
      <c r="AL1753" s="4" t="n">
        <v>245</v>
      </c>
      <c r="AM1753" s="5" t="n">
        <v>42066</v>
      </c>
      <c r="AN1753" s="3" t="n">
        <f aca="false">MONTH(AM1753)</f>
        <v>3</v>
      </c>
      <c r="AO1753" s="3" t="str">
        <f aca="false">TEXT(AM1753,"mmmm")</f>
        <v>March</v>
      </c>
    </row>
    <row r="1754" customFormat="false" ht="12.75" hidden="true" customHeight="false" outlineLevel="0" collapsed="false">
      <c r="A1754" s="3" t="n">
        <v>1753</v>
      </c>
      <c r="B1754" s="4" t="n">
        <v>39435</v>
      </c>
      <c r="C1754" s="4" t="n">
        <v>89</v>
      </c>
      <c r="E1754" s="4" t="n">
        <v>1</v>
      </c>
      <c r="F1754" s="4" t="n">
        <v>0</v>
      </c>
      <c r="G1754" s="4" t="n">
        <v>16</v>
      </c>
      <c r="H1754" s="4" t="n">
        <v>71</v>
      </c>
      <c r="I1754" s="4" t="n">
        <v>0</v>
      </c>
      <c r="J1754" s="4" t="n">
        <v>18</v>
      </c>
      <c r="K1754" s="4" t="n">
        <v>0</v>
      </c>
      <c r="L1754" s="4" t="n">
        <v>0</v>
      </c>
      <c r="M1754" s="4" t="n">
        <v>13</v>
      </c>
      <c r="N1754" s="4" t="n">
        <v>1</v>
      </c>
      <c r="O1754" s="4" t="n">
        <v>3</v>
      </c>
      <c r="P1754" s="4" t="n">
        <v>1</v>
      </c>
      <c r="Q1754" s="4" t="n">
        <v>2</v>
      </c>
      <c r="R1754" s="4" t="n">
        <v>7</v>
      </c>
      <c r="S1754" s="4" t="n">
        <v>0</v>
      </c>
      <c r="T1754" s="4" t="n">
        <v>0</v>
      </c>
      <c r="U1754" s="4" t="n">
        <v>0</v>
      </c>
      <c r="V1754" s="4" t="n">
        <v>0</v>
      </c>
      <c r="W1754" s="4" t="n">
        <v>0</v>
      </c>
      <c r="X1754" s="4" t="n">
        <v>0</v>
      </c>
      <c r="Y1754" s="4" t="n">
        <v>0</v>
      </c>
      <c r="Z1754" s="4" t="n">
        <v>47</v>
      </c>
      <c r="AA1754" s="4" t="str">
        <f aca="false">IF(AND(Z1754 &lt; 36, Z1754&gt;23), "24-35",
IF(AND(Z1754 &lt; 51, Z1754&gt;35), "36-50",
IF(AND(Z1754 &lt; 66, Z1754&gt;50), "51-65",
IF(Z1754&gt;65, "66+", "?"))))</f>
        <v>36-50</v>
      </c>
      <c r="AB1754" s="4" t="n">
        <v>2486</v>
      </c>
      <c r="AC1754" s="4" t="n">
        <v>0</v>
      </c>
      <c r="AD1754" s="4" t="n">
        <v>0</v>
      </c>
      <c r="AE1754" s="4" t="n">
        <v>0</v>
      </c>
      <c r="AF1754" s="4" t="n">
        <v>1</v>
      </c>
      <c r="AG1754" s="4" t="n">
        <v>0</v>
      </c>
      <c r="AH1754" s="4" t="n">
        <v>0</v>
      </c>
      <c r="AI1754" s="4" t="n">
        <v>0</v>
      </c>
      <c r="AJ1754" s="4" t="n">
        <v>0</v>
      </c>
      <c r="AK1754" s="4" t="n">
        <v>1</v>
      </c>
      <c r="AL1754" s="4" t="n">
        <v>76</v>
      </c>
      <c r="AM1754" s="5" t="n">
        <v>42363</v>
      </c>
      <c r="AN1754" s="3" t="n">
        <f aca="false">MONTH(AM1754)</f>
        <v>12</v>
      </c>
      <c r="AO1754" s="3" t="str">
        <f aca="false">TEXT(AM1754,"mmmm")</f>
        <v>December</v>
      </c>
    </row>
    <row r="1755" customFormat="false" ht="12.75" hidden="true" customHeight="false" outlineLevel="0" collapsed="false">
      <c r="A1755" s="3" t="n">
        <v>1754</v>
      </c>
      <c r="B1755" s="4" t="n">
        <v>65370</v>
      </c>
      <c r="C1755" s="4" t="n">
        <v>432</v>
      </c>
      <c r="E1755" s="4" t="n">
        <v>0</v>
      </c>
      <c r="F1755" s="4" t="n">
        <v>0</v>
      </c>
      <c r="G1755" s="4" t="n">
        <v>1</v>
      </c>
      <c r="H1755" s="4" t="n">
        <v>71</v>
      </c>
      <c r="I1755" s="4" t="n">
        <v>22</v>
      </c>
      <c r="J1755" s="4" t="n">
        <v>112</v>
      </c>
      <c r="K1755" s="4" t="n">
        <v>138</v>
      </c>
      <c r="L1755" s="4" t="n">
        <v>89</v>
      </c>
      <c r="M1755" s="4" t="n">
        <v>29</v>
      </c>
      <c r="N1755" s="4" t="n">
        <v>1</v>
      </c>
      <c r="O1755" s="4" t="n">
        <v>2</v>
      </c>
      <c r="P1755" s="4" t="n">
        <v>3</v>
      </c>
      <c r="Q1755" s="4" t="n">
        <v>13</v>
      </c>
      <c r="R1755" s="4" t="n">
        <v>1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36</v>
      </c>
      <c r="AA1755" s="4" t="str">
        <f aca="false">IF(AND(Z1755 &lt; 36, Z1755&gt;23), "24-35",
IF(AND(Z1755 &lt; 51, Z1755&gt;35), "36-50",
IF(AND(Z1755 &lt; 66, Z1755&gt;50), "51-65",
IF(Z1755&gt;65, "66+", "?"))))</f>
        <v>36-50</v>
      </c>
      <c r="AB1755" s="4" t="n">
        <v>2491</v>
      </c>
      <c r="AC1755" s="4" t="n">
        <v>0</v>
      </c>
      <c r="AD1755" s="4" t="n">
        <v>1</v>
      </c>
      <c r="AE1755" s="4" t="n">
        <v>0</v>
      </c>
      <c r="AF1755" s="4" t="n">
        <v>0</v>
      </c>
      <c r="AG1755" s="4" t="n">
        <v>0</v>
      </c>
      <c r="AH1755" s="4" t="n">
        <v>1</v>
      </c>
      <c r="AI1755" s="4" t="n">
        <v>0</v>
      </c>
      <c r="AJ1755" s="4" t="n">
        <v>0</v>
      </c>
      <c r="AK1755" s="4" t="n">
        <v>0</v>
      </c>
      <c r="AL1755" s="4" t="n">
        <v>403</v>
      </c>
      <c r="AM1755" s="5" t="n">
        <v>42358</v>
      </c>
      <c r="AN1755" s="3" t="n">
        <f aca="false">MONTH(AM1755)</f>
        <v>12</v>
      </c>
      <c r="AO1755" s="3" t="str">
        <f aca="false">TEXT(AM1755,"mmmm")</f>
        <v>December</v>
      </c>
    </row>
    <row r="1756" customFormat="false" ht="12.75" hidden="true" customHeight="false" outlineLevel="0" collapsed="false">
      <c r="A1756" s="3" t="n">
        <v>1755</v>
      </c>
      <c r="B1756" s="4" t="n">
        <v>20194</v>
      </c>
      <c r="C1756" s="4" t="n">
        <v>32</v>
      </c>
      <c r="E1756" s="4" t="n">
        <v>1</v>
      </c>
      <c r="F1756" s="4" t="n">
        <v>0</v>
      </c>
      <c r="G1756" s="4" t="n">
        <v>64</v>
      </c>
      <c r="H1756" s="4" t="n">
        <v>0</v>
      </c>
      <c r="I1756" s="4" t="n">
        <v>4</v>
      </c>
      <c r="J1756" s="4" t="n">
        <v>7</v>
      </c>
      <c r="K1756" s="4" t="n">
        <v>11</v>
      </c>
      <c r="L1756" s="4" t="n">
        <v>10</v>
      </c>
      <c r="M1756" s="4" t="n">
        <v>15</v>
      </c>
      <c r="N1756" s="4" t="n">
        <v>2</v>
      </c>
      <c r="O1756" s="4" t="n">
        <v>2</v>
      </c>
      <c r="P1756" s="4" t="n">
        <v>0</v>
      </c>
      <c r="Q1756" s="4" t="n">
        <v>3</v>
      </c>
      <c r="R1756" s="4" t="n">
        <v>6</v>
      </c>
      <c r="S1756" s="4" t="n">
        <v>0</v>
      </c>
      <c r="T1756" s="4" t="n">
        <v>0</v>
      </c>
      <c r="U1756" s="4" t="n">
        <v>0</v>
      </c>
      <c r="V1756" s="4" t="n">
        <v>0</v>
      </c>
      <c r="W1756" s="4" t="n">
        <v>0</v>
      </c>
      <c r="X1756" s="4" t="n">
        <v>0</v>
      </c>
      <c r="Y1756" s="4" t="n">
        <v>0</v>
      </c>
      <c r="Z1756" s="4" t="n">
        <v>41</v>
      </c>
      <c r="AA1756" s="4" t="str">
        <f aca="false">IF(AND(Z1756 &lt; 36, Z1756&gt;23), "24-35",
IF(AND(Z1756 &lt; 51, Z1756&gt;35), "36-50",
IF(AND(Z1756 &lt; 66, Z1756&gt;50), "51-65",
IF(Z1756&gt;65, "66+", "?"))))</f>
        <v>36-50</v>
      </c>
      <c r="AB1756" s="4" t="n">
        <v>2718</v>
      </c>
      <c r="AC1756" s="4" t="n">
        <v>0</v>
      </c>
      <c r="AD1756" s="4" t="n">
        <v>0</v>
      </c>
      <c r="AE1756" s="4" t="n">
        <v>1</v>
      </c>
      <c r="AF1756" s="4" t="n">
        <v>0</v>
      </c>
      <c r="AG1756" s="4" t="n">
        <v>0</v>
      </c>
      <c r="AH1756" s="4" t="n">
        <v>0</v>
      </c>
      <c r="AI1756" s="4" t="n">
        <v>0</v>
      </c>
      <c r="AJ1756" s="4" t="n">
        <v>0</v>
      </c>
      <c r="AK1756" s="4" t="n">
        <v>0</v>
      </c>
      <c r="AL1756" s="4" t="n">
        <v>17</v>
      </c>
      <c r="AM1756" s="5" t="n">
        <v>42131</v>
      </c>
      <c r="AN1756" s="3" t="n">
        <f aca="false">MONTH(AM1756)</f>
        <v>5</v>
      </c>
      <c r="AO1756" s="3" t="str">
        <f aca="false">TEXT(AM1756,"mmmm")</f>
        <v>May</v>
      </c>
    </row>
    <row r="1757" customFormat="false" ht="12.75" hidden="true" customHeight="false" outlineLevel="0" collapsed="false">
      <c r="A1757" s="3" t="n">
        <v>1756</v>
      </c>
      <c r="B1757" s="4" t="n">
        <v>42473</v>
      </c>
      <c r="C1757" s="4" t="n">
        <v>119</v>
      </c>
      <c r="E1757" s="4" t="n">
        <v>1</v>
      </c>
      <c r="F1757" s="4" t="n">
        <v>1</v>
      </c>
      <c r="G1757" s="4" t="n">
        <v>72</v>
      </c>
      <c r="H1757" s="4" t="n">
        <v>93</v>
      </c>
      <c r="I1757" s="4" t="n">
        <v>1</v>
      </c>
      <c r="J1757" s="4" t="n">
        <v>21</v>
      </c>
      <c r="K1757" s="4" t="n">
        <v>0</v>
      </c>
      <c r="L1757" s="4" t="n">
        <v>4</v>
      </c>
      <c r="M1757" s="4" t="n">
        <v>25</v>
      </c>
      <c r="N1757" s="4" t="n">
        <v>3</v>
      </c>
      <c r="O1757" s="4" t="n">
        <v>2</v>
      </c>
      <c r="P1757" s="4" t="n">
        <v>1</v>
      </c>
      <c r="Q1757" s="4" t="n">
        <v>4</v>
      </c>
      <c r="R1757" s="4" t="n">
        <v>5</v>
      </c>
      <c r="S1757" s="4" t="n">
        <v>0</v>
      </c>
      <c r="T1757" s="4" t="n">
        <v>0</v>
      </c>
      <c r="U1757" s="4" t="n">
        <v>0</v>
      </c>
      <c r="V1757" s="4" t="n">
        <v>0</v>
      </c>
      <c r="W1757" s="4" t="n">
        <v>0</v>
      </c>
      <c r="X1757" s="4" t="n">
        <v>0</v>
      </c>
      <c r="Y1757" s="4" t="n">
        <v>0</v>
      </c>
      <c r="Z1757" s="4" t="n">
        <v>44</v>
      </c>
      <c r="AA1757" s="4" t="str">
        <f aca="false">IF(AND(Z1757 &lt; 36, Z1757&gt;23), "24-35",
IF(AND(Z1757 &lt; 51, Z1757&gt;35), "36-50",
IF(AND(Z1757 &lt; 66, Z1757&gt;50), "51-65",
IF(Z1757&gt;65, "66+", "?"))))</f>
        <v>36-50</v>
      </c>
      <c r="AB1757" s="4" t="n">
        <v>2291</v>
      </c>
      <c r="AC1757" s="4" t="n">
        <v>0</v>
      </c>
      <c r="AD1757" s="4" t="n">
        <v>0</v>
      </c>
      <c r="AE1757" s="4" t="n">
        <v>1</v>
      </c>
      <c r="AF1757" s="4" t="n">
        <v>0</v>
      </c>
      <c r="AG1757" s="4" t="n">
        <v>0</v>
      </c>
      <c r="AH1757" s="4" t="n">
        <v>0</v>
      </c>
      <c r="AI1757" s="4" t="n">
        <v>0</v>
      </c>
      <c r="AJ1757" s="4" t="n">
        <v>0</v>
      </c>
      <c r="AK1757" s="4" t="n">
        <v>1</v>
      </c>
      <c r="AL1757" s="4" t="n">
        <v>94</v>
      </c>
      <c r="AM1757" s="5" t="n">
        <v>42558</v>
      </c>
      <c r="AN1757" s="3" t="n">
        <f aca="false">MONTH(AM1757)</f>
        <v>7</v>
      </c>
      <c r="AO1757" s="3" t="str">
        <f aca="false">TEXT(AM1757,"mmmm")</f>
        <v>July</v>
      </c>
    </row>
    <row r="1758" customFormat="false" ht="12.75" hidden="true" customHeight="false" outlineLevel="0" collapsed="false">
      <c r="A1758" s="3" t="n">
        <v>1757</v>
      </c>
      <c r="B1758" s="4" t="n">
        <v>64590</v>
      </c>
      <c r="C1758" s="4" t="n">
        <v>1308</v>
      </c>
      <c r="E1758" s="4" t="n">
        <v>0</v>
      </c>
      <c r="F1758" s="4" t="n">
        <v>0</v>
      </c>
      <c r="G1758" s="4" t="n">
        <v>98</v>
      </c>
      <c r="H1758" s="4" t="n">
        <v>920</v>
      </c>
      <c r="I1758" s="4" t="n">
        <v>138</v>
      </c>
      <c r="J1758" s="4" t="n">
        <v>168</v>
      </c>
      <c r="K1758" s="4" t="n">
        <v>36</v>
      </c>
      <c r="L1758" s="4" t="n">
        <v>46</v>
      </c>
      <c r="M1758" s="4" t="n">
        <v>30</v>
      </c>
      <c r="N1758" s="4" t="n">
        <v>1</v>
      </c>
      <c r="O1758" s="4" t="n">
        <v>9</v>
      </c>
      <c r="P1758" s="4" t="n">
        <v>4</v>
      </c>
      <c r="Q1758" s="4" t="n">
        <v>10</v>
      </c>
      <c r="R1758" s="4" t="n">
        <v>6</v>
      </c>
      <c r="S1758" s="4" t="n">
        <v>0</v>
      </c>
      <c r="T1758" s="4" t="n">
        <v>0</v>
      </c>
      <c r="U1758" s="4" t="n">
        <v>0</v>
      </c>
      <c r="V1758" s="4" t="n">
        <v>0</v>
      </c>
      <c r="W1758" s="4" t="n">
        <v>0</v>
      </c>
      <c r="X1758" s="4" t="n">
        <v>0</v>
      </c>
      <c r="Y1758" s="4" t="n">
        <v>0</v>
      </c>
      <c r="Z1758" s="4" t="n">
        <v>52</v>
      </c>
      <c r="AA1758" s="4" t="str">
        <f aca="false">IF(AND(Z1758 &lt; 36, Z1758&gt;23), "24-35",
IF(AND(Z1758 &lt; 51, Z1758&gt;35), "36-50",
IF(AND(Z1758 &lt; 66, Z1758&gt;50), "51-65",
IF(Z1758&gt;65, "66+", "?"))))</f>
        <v>51-65</v>
      </c>
      <c r="AB1758" s="4" t="n">
        <v>2782</v>
      </c>
      <c r="AC1758" s="4" t="n">
        <v>0</v>
      </c>
      <c r="AD1758" s="4" t="n">
        <v>1</v>
      </c>
      <c r="AE1758" s="4" t="n">
        <v>0</v>
      </c>
      <c r="AF1758" s="4" t="n">
        <v>0</v>
      </c>
      <c r="AG1758" s="4" t="n">
        <v>0</v>
      </c>
      <c r="AH1758" s="4" t="n">
        <v>0</v>
      </c>
      <c r="AI1758" s="4" t="n">
        <v>1</v>
      </c>
      <c r="AJ1758" s="4" t="n">
        <v>0</v>
      </c>
      <c r="AK1758" s="4" t="n">
        <v>0</v>
      </c>
      <c r="AL1758" s="4" t="n">
        <v>1278</v>
      </c>
      <c r="AM1758" s="5" t="n">
        <v>42067</v>
      </c>
      <c r="AN1758" s="3" t="n">
        <f aca="false">MONTH(AM1758)</f>
        <v>3</v>
      </c>
      <c r="AO1758" s="3" t="str">
        <f aca="false">TEXT(AM1758,"mmmm")</f>
        <v>March</v>
      </c>
    </row>
    <row r="1759" customFormat="false" ht="12.75" hidden="true" customHeight="false" outlineLevel="0" collapsed="false">
      <c r="A1759" s="3" t="n">
        <v>1758</v>
      </c>
      <c r="B1759" s="4" t="n">
        <v>71232</v>
      </c>
      <c r="C1759" s="4" t="n">
        <v>900</v>
      </c>
      <c r="E1759" s="4" t="n">
        <v>0</v>
      </c>
      <c r="F1759" s="4" t="n">
        <v>1</v>
      </c>
      <c r="G1759" s="4" t="n">
        <v>91</v>
      </c>
      <c r="H1759" s="4" t="n">
        <v>653</v>
      </c>
      <c r="I1759" s="4" t="n">
        <v>17</v>
      </c>
      <c r="J1759" s="4" t="n">
        <v>170</v>
      </c>
      <c r="K1759" s="4" t="n">
        <v>34</v>
      </c>
      <c r="L1759" s="4" t="n">
        <v>26</v>
      </c>
      <c r="M1759" s="4" t="n">
        <v>17</v>
      </c>
      <c r="N1759" s="4" t="n">
        <v>2</v>
      </c>
      <c r="O1759" s="4" t="n">
        <v>11</v>
      </c>
      <c r="P1759" s="4" t="n">
        <v>2</v>
      </c>
      <c r="Q1759" s="4" t="n">
        <v>10</v>
      </c>
      <c r="R1759" s="4" t="n">
        <v>7</v>
      </c>
      <c r="S1759" s="4" t="n">
        <v>0</v>
      </c>
      <c r="T1759" s="4" t="n">
        <v>0</v>
      </c>
      <c r="U1759" s="4" t="n">
        <v>0</v>
      </c>
      <c r="V1759" s="4" t="n">
        <v>0</v>
      </c>
      <c r="W1759" s="4" t="n">
        <v>0</v>
      </c>
      <c r="X1759" s="4" t="n">
        <v>0</v>
      </c>
      <c r="Y1759" s="4" t="n">
        <v>0</v>
      </c>
      <c r="Z1759" s="4" t="n">
        <v>61</v>
      </c>
      <c r="AA1759" s="4" t="str">
        <f aca="false">IF(AND(Z1759 &lt; 36, Z1759&gt;23), "24-35",
IF(AND(Z1759 &lt; 51, Z1759&gt;35), "36-50",
IF(AND(Z1759 &lt; 66, Z1759&gt;50), "51-65",
IF(Z1759&gt;65, "66+", "?"))))</f>
        <v>51-65</v>
      </c>
      <c r="AB1759" s="4" t="n">
        <v>2372</v>
      </c>
      <c r="AC1759" s="4" t="n">
        <v>0</v>
      </c>
      <c r="AD1759" s="4" t="n">
        <v>0</v>
      </c>
      <c r="AE1759" s="4" t="n">
        <v>0</v>
      </c>
      <c r="AF1759" s="4" t="n">
        <v>1</v>
      </c>
      <c r="AG1759" s="4" t="n">
        <v>0</v>
      </c>
      <c r="AH1759" s="4" t="n">
        <v>0</v>
      </c>
      <c r="AI1759" s="4" t="n">
        <v>1</v>
      </c>
      <c r="AJ1759" s="4" t="n">
        <v>0</v>
      </c>
      <c r="AK1759" s="4" t="n">
        <v>0</v>
      </c>
      <c r="AL1759" s="4" t="n">
        <v>883</v>
      </c>
      <c r="AM1759" s="5" t="n">
        <v>42477</v>
      </c>
      <c r="AN1759" s="3" t="n">
        <f aca="false">MONTH(AM1759)</f>
        <v>4</v>
      </c>
      <c r="AO1759" s="3" t="str">
        <f aca="false">TEXT(AM1759,"mmmm")</f>
        <v>April</v>
      </c>
    </row>
    <row r="1760" customFormat="false" ht="12.75" hidden="false" customHeight="false" outlineLevel="0" collapsed="false">
      <c r="A1760" s="3" t="n">
        <v>1759</v>
      </c>
      <c r="B1760" s="4" t="n">
        <v>43300</v>
      </c>
      <c r="C1760" s="4" t="n">
        <v>149</v>
      </c>
      <c r="D1760" s="4" t="n">
        <f aca="false">C1760*100/B1760</f>
        <v>0.344110854503464</v>
      </c>
      <c r="E1760" s="4" t="n">
        <v>0</v>
      </c>
      <c r="F1760" s="4" t="n">
        <v>1</v>
      </c>
      <c r="G1760" s="4" t="n">
        <v>87</v>
      </c>
      <c r="H1760" s="4" t="n">
        <v>91</v>
      </c>
      <c r="I1760" s="4" t="n">
        <v>3</v>
      </c>
      <c r="J1760" s="4" t="n">
        <v>52</v>
      </c>
      <c r="K1760" s="4" t="n">
        <v>2</v>
      </c>
      <c r="L1760" s="4" t="n">
        <v>1</v>
      </c>
      <c r="M1760" s="4" t="n">
        <v>31</v>
      </c>
      <c r="N1760" s="4" t="n">
        <v>3</v>
      </c>
      <c r="O1760" s="4" t="n">
        <v>4</v>
      </c>
      <c r="P1760" s="4" t="n">
        <v>0</v>
      </c>
      <c r="Q1760" s="4" t="n">
        <v>4</v>
      </c>
      <c r="R1760" s="4" t="n">
        <v>8</v>
      </c>
      <c r="S1760" s="4" t="n">
        <v>0</v>
      </c>
      <c r="T1760" s="4" t="n">
        <v>0</v>
      </c>
      <c r="U1760" s="4" t="n">
        <v>0</v>
      </c>
      <c r="V1760" s="4" t="n">
        <v>0</v>
      </c>
      <c r="W1760" s="4" t="n">
        <v>0</v>
      </c>
      <c r="X1760" s="4" t="n">
        <v>0</v>
      </c>
      <c r="Y1760" s="4" t="n">
        <v>1</v>
      </c>
      <c r="Z1760" s="4" t="n">
        <v>49</v>
      </c>
      <c r="AA1760" s="4" t="str">
        <f aca="false">IF(AND(Z1760 &lt; 36, Z1760&gt;23), "24-35",
IF(AND(Z1760 &lt; 51, Z1760&gt;35), "36-50",
IF(AND(Z1760 &lt; 66, Z1760&gt;50), "51-65",
IF(Z1760&gt;65, "66+", "?"))))</f>
        <v>36-50</v>
      </c>
      <c r="AB1760" s="4" t="n">
        <v>2783</v>
      </c>
      <c r="AC1760" s="4" t="n">
        <v>1</v>
      </c>
      <c r="AD1760" s="4" t="n">
        <v>0</v>
      </c>
      <c r="AE1760" s="4" t="n">
        <v>0</v>
      </c>
      <c r="AF1760" s="4" t="n">
        <v>0</v>
      </c>
      <c r="AG1760" s="4" t="n">
        <v>0</v>
      </c>
      <c r="AH1760" s="4" t="n">
        <v>0</v>
      </c>
      <c r="AI1760" s="4" t="n">
        <v>1</v>
      </c>
      <c r="AJ1760" s="4" t="n">
        <v>0</v>
      </c>
      <c r="AK1760" s="4" t="n">
        <v>0</v>
      </c>
      <c r="AL1760" s="4" t="n">
        <v>118</v>
      </c>
      <c r="AM1760" s="5" t="n">
        <v>42066</v>
      </c>
      <c r="AN1760" s="3" t="n">
        <f aca="false">MONTH(AM1760)</f>
        <v>3</v>
      </c>
      <c r="AO1760" s="3" t="str">
        <f aca="false">TEXT(AM1760,"mmmm")</f>
        <v>March</v>
      </c>
    </row>
    <row r="1761" customFormat="false" ht="12.75" hidden="true" customHeight="false" outlineLevel="0" collapsed="false">
      <c r="A1761" s="3" t="n">
        <v>1760</v>
      </c>
      <c r="B1761" s="4" t="n">
        <v>46904</v>
      </c>
      <c r="C1761" s="4" t="n">
        <v>222</v>
      </c>
      <c r="E1761" s="4" t="n">
        <v>1</v>
      </c>
      <c r="F1761" s="4" t="n">
        <v>1</v>
      </c>
      <c r="G1761" s="4" t="n">
        <v>20</v>
      </c>
      <c r="H1761" s="4" t="n">
        <v>153</v>
      </c>
      <c r="I1761" s="4" t="n">
        <v>4</v>
      </c>
      <c r="J1761" s="4" t="n">
        <v>56</v>
      </c>
      <c r="K1761" s="4" t="n">
        <v>0</v>
      </c>
      <c r="L1761" s="4" t="n">
        <v>9</v>
      </c>
      <c r="M1761" s="4" t="n">
        <v>31</v>
      </c>
      <c r="N1761" s="4" t="n">
        <v>4</v>
      </c>
      <c r="O1761" s="4" t="n">
        <v>5</v>
      </c>
      <c r="P1761" s="4" t="n">
        <v>1</v>
      </c>
      <c r="Q1761" s="4" t="n">
        <v>4</v>
      </c>
      <c r="R1761" s="4" t="n">
        <v>8</v>
      </c>
      <c r="S1761" s="4" t="n">
        <v>0</v>
      </c>
      <c r="T1761" s="4" t="n">
        <v>0</v>
      </c>
      <c r="U1761" s="4" t="n">
        <v>0</v>
      </c>
      <c r="V1761" s="4" t="n">
        <v>0</v>
      </c>
      <c r="W1761" s="4" t="n">
        <v>0</v>
      </c>
      <c r="X1761" s="4" t="n">
        <v>0</v>
      </c>
      <c r="Y1761" s="4" t="n">
        <v>0</v>
      </c>
      <c r="Z1761" s="4" t="n">
        <v>53</v>
      </c>
      <c r="AA1761" s="4" t="str">
        <f aca="false">IF(AND(Z1761 &lt; 36, Z1761&gt;23), "24-35",
IF(AND(Z1761 &lt; 51, Z1761&gt;35), "36-50",
IF(AND(Z1761 &lt; 66, Z1761&gt;50), "51-65",
IF(Z1761&gt;65, "66+", "?"))))</f>
        <v>51-65</v>
      </c>
      <c r="AB1761" s="4" t="n">
        <v>2762</v>
      </c>
      <c r="AC1761" s="4" t="n">
        <v>0</v>
      </c>
      <c r="AD1761" s="4" t="n">
        <v>0</v>
      </c>
      <c r="AE1761" s="4" t="n">
        <v>1</v>
      </c>
      <c r="AF1761" s="4" t="n">
        <v>0</v>
      </c>
      <c r="AG1761" s="4" t="n">
        <v>0</v>
      </c>
      <c r="AH1761" s="4" t="n">
        <v>0</v>
      </c>
      <c r="AI1761" s="4" t="n">
        <v>1</v>
      </c>
      <c r="AJ1761" s="4" t="n">
        <v>0</v>
      </c>
      <c r="AK1761" s="4" t="n">
        <v>0</v>
      </c>
      <c r="AL1761" s="4" t="n">
        <v>191</v>
      </c>
      <c r="AM1761" s="5" t="n">
        <v>42087</v>
      </c>
      <c r="AN1761" s="3" t="n">
        <f aca="false">MONTH(AM1761)</f>
        <v>3</v>
      </c>
      <c r="AO1761" s="3" t="str">
        <f aca="false">TEXT(AM1761,"mmmm")</f>
        <v>March</v>
      </c>
    </row>
    <row r="1762" customFormat="false" ht="12.75" hidden="true" customHeight="false" outlineLevel="0" collapsed="false">
      <c r="A1762" s="3" t="n">
        <v>1761</v>
      </c>
      <c r="B1762" s="4" t="n">
        <v>49094</v>
      </c>
      <c r="C1762" s="4" t="n">
        <v>433</v>
      </c>
      <c r="E1762" s="4" t="n">
        <v>0</v>
      </c>
      <c r="F1762" s="4" t="n">
        <v>1</v>
      </c>
      <c r="G1762" s="4" t="n">
        <v>6</v>
      </c>
      <c r="H1762" s="4" t="n">
        <v>376</v>
      </c>
      <c r="I1762" s="4" t="n">
        <v>0</v>
      </c>
      <c r="J1762" s="4" t="n">
        <v>38</v>
      </c>
      <c r="K1762" s="4" t="n">
        <v>11</v>
      </c>
      <c r="L1762" s="4" t="n">
        <v>8</v>
      </c>
      <c r="M1762" s="4" t="n">
        <v>69</v>
      </c>
      <c r="N1762" s="4" t="n">
        <v>5</v>
      </c>
      <c r="O1762" s="4" t="n">
        <v>6</v>
      </c>
      <c r="P1762" s="4" t="n">
        <v>3</v>
      </c>
      <c r="Q1762" s="4" t="n">
        <v>6</v>
      </c>
      <c r="R1762" s="4" t="n">
        <v>6</v>
      </c>
      <c r="S1762" s="4" t="n">
        <v>0</v>
      </c>
      <c r="T1762" s="4" t="n">
        <v>0</v>
      </c>
      <c r="U1762" s="4" t="n">
        <v>0</v>
      </c>
      <c r="V1762" s="4" t="n">
        <v>0</v>
      </c>
      <c r="W1762" s="4" t="n">
        <v>0</v>
      </c>
      <c r="X1762" s="4" t="n">
        <v>0</v>
      </c>
      <c r="Y1762" s="4" t="n">
        <v>0</v>
      </c>
      <c r="Z1762" s="4" t="n">
        <v>47</v>
      </c>
      <c r="AA1762" s="4" t="str">
        <f aca="false">IF(AND(Z1762 &lt; 36, Z1762&gt;23), "24-35",
IF(AND(Z1762 &lt; 51, Z1762&gt;35), "36-50",
IF(AND(Z1762 &lt; 66, Z1762&gt;50), "51-65",
IF(Z1762&gt;65, "66+", "?"))))</f>
        <v>36-50</v>
      </c>
      <c r="AB1762" s="4" t="n">
        <v>2805</v>
      </c>
      <c r="AC1762" s="4" t="n">
        <v>0</v>
      </c>
      <c r="AD1762" s="4" t="n">
        <v>1</v>
      </c>
      <c r="AE1762" s="4" t="n">
        <v>0</v>
      </c>
      <c r="AF1762" s="4" t="n">
        <v>0</v>
      </c>
      <c r="AG1762" s="4" t="n">
        <v>0</v>
      </c>
      <c r="AH1762" s="4" t="n">
        <v>0</v>
      </c>
      <c r="AI1762" s="4" t="n">
        <v>1</v>
      </c>
      <c r="AJ1762" s="4" t="n">
        <v>0</v>
      </c>
      <c r="AK1762" s="4" t="n">
        <v>0</v>
      </c>
      <c r="AL1762" s="4" t="n">
        <v>364</v>
      </c>
      <c r="AM1762" s="5" t="n">
        <v>42044</v>
      </c>
      <c r="AN1762" s="3" t="n">
        <f aca="false">MONTH(AM1762)</f>
        <v>2</v>
      </c>
      <c r="AO1762" s="3" t="str">
        <f aca="false">TEXT(AM1762,"mmmm")</f>
        <v>February</v>
      </c>
    </row>
    <row r="1763" customFormat="false" ht="12.75" hidden="true" customHeight="false" outlineLevel="0" collapsed="false">
      <c r="A1763" s="3" t="n">
        <v>1762</v>
      </c>
      <c r="B1763" s="4" t="n">
        <v>36075</v>
      </c>
      <c r="C1763" s="4" t="n">
        <v>89</v>
      </c>
      <c r="E1763" s="4" t="n">
        <v>1</v>
      </c>
      <c r="F1763" s="4" t="n">
        <v>0</v>
      </c>
      <c r="G1763" s="4" t="n">
        <v>54</v>
      </c>
      <c r="H1763" s="4" t="n">
        <v>46</v>
      </c>
      <c r="I1763" s="4" t="n">
        <v>0</v>
      </c>
      <c r="J1763" s="4" t="n">
        <v>30</v>
      </c>
      <c r="K1763" s="4" t="n">
        <v>12</v>
      </c>
      <c r="L1763" s="4" t="n">
        <v>1</v>
      </c>
      <c r="M1763" s="4" t="n">
        <v>30</v>
      </c>
      <c r="N1763" s="4" t="n">
        <v>1</v>
      </c>
      <c r="O1763" s="4" t="n">
        <v>2</v>
      </c>
      <c r="P1763" s="4" t="n">
        <v>0</v>
      </c>
      <c r="Q1763" s="4" t="n">
        <v>4</v>
      </c>
      <c r="R1763" s="4" t="n">
        <v>6</v>
      </c>
      <c r="S1763" s="4" t="n">
        <v>0</v>
      </c>
      <c r="T1763" s="4" t="n">
        <v>0</v>
      </c>
      <c r="U1763" s="4" t="n">
        <v>0</v>
      </c>
      <c r="V1763" s="4" t="n">
        <v>0</v>
      </c>
      <c r="W1763" s="4" t="n">
        <v>0</v>
      </c>
      <c r="X1763" s="4" t="n">
        <v>0</v>
      </c>
      <c r="Y1763" s="4" t="n">
        <v>0</v>
      </c>
      <c r="Z1763" s="4" t="n">
        <v>37</v>
      </c>
      <c r="AA1763" s="4" t="str">
        <f aca="false">IF(AND(Z1763 &lt; 36, Z1763&gt;23), "24-35",
IF(AND(Z1763 &lt; 51, Z1763&gt;35), "36-50",
IF(AND(Z1763 &lt; 66, Z1763&gt;50), "51-65",
IF(Z1763&gt;65, "66+", "?"))))</f>
        <v>36-50</v>
      </c>
      <c r="AB1763" s="4" t="n">
        <v>2361</v>
      </c>
      <c r="AC1763" s="4" t="n">
        <v>0</v>
      </c>
      <c r="AD1763" s="4" t="n">
        <v>0</v>
      </c>
      <c r="AE1763" s="4" t="n">
        <v>0</v>
      </c>
      <c r="AF1763" s="4" t="n">
        <v>1</v>
      </c>
      <c r="AG1763" s="4" t="n">
        <v>0</v>
      </c>
      <c r="AH1763" s="4" t="n">
        <v>0</v>
      </c>
      <c r="AI1763" s="4" t="n">
        <v>1</v>
      </c>
      <c r="AJ1763" s="4" t="n">
        <v>0</v>
      </c>
      <c r="AK1763" s="4" t="n">
        <v>0</v>
      </c>
      <c r="AL1763" s="4" t="n">
        <v>59</v>
      </c>
      <c r="AM1763" s="5" t="n">
        <v>42488</v>
      </c>
      <c r="AN1763" s="3" t="n">
        <f aca="false">MONTH(AM1763)</f>
        <v>4</v>
      </c>
      <c r="AO1763" s="3" t="str">
        <f aca="false">TEXT(AM1763,"mmmm")</f>
        <v>April</v>
      </c>
    </row>
    <row r="1764" customFormat="false" ht="12.75" hidden="true" customHeight="false" outlineLevel="0" collapsed="false">
      <c r="A1764" s="3" t="n">
        <v>1763</v>
      </c>
      <c r="B1764" s="4" t="n">
        <v>60839</v>
      </c>
      <c r="C1764" s="4" t="n">
        <v>1122</v>
      </c>
      <c r="E1764" s="4" t="n">
        <v>1</v>
      </c>
      <c r="F1764" s="4" t="n">
        <v>1</v>
      </c>
      <c r="G1764" s="4" t="n">
        <v>72</v>
      </c>
      <c r="H1764" s="4" t="n">
        <v>600</v>
      </c>
      <c r="I1764" s="4" t="n">
        <v>21</v>
      </c>
      <c r="J1764" s="4" t="n">
        <v>128</v>
      </c>
      <c r="K1764" s="4" t="n">
        <v>223</v>
      </c>
      <c r="L1764" s="4" t="n">
        <v>150</v>
      </c>
      <c r="M1764" s="4" t="n">
        <v>128</v>
      </c>
      <c r="N1764" s="4" t="n">
        <v>13</v>
      </c>
      <c r="O1764" s="4" t="n">
        <v>2</v>
      </c>
      <c r="P1764" s="4" t="n">
        <v>2</v>
      </c>
      <c r="Q1764" s="4" t="n">
        <v>12</v>
      </c>
      <c r="R1764" s="4" t="n">
        <v>8</v>
      </c>
      <c r="S1764" s="4" t="n">
        <v>0</v>
      </c>
      <c r="T1764" s="4" t="n">
        <v>0</v>
      </c>
      <c r="U1764" s="4" t="n">
        <v>0</v>
      </c>
      <c r="V1764" s="4" t="n">
        <v>0</v>
      </c>
      <c r="W1764" s="4" t="n">
        <v>0</v>
      </c>
      <c r="X1764" s="4" t="n">
        <v>0</v>
      </c>
      <c r="Y1764" s="4" t="n">
        <v>0</v>
      </c>
      <c r="Z1764" s="4" t="n">
        <v>41</v>
      </c>
      <c r="AA1764" s="4" t="str">
        <f aca="false">IF(AND(Z1764 &lt; 36, Z1764&gt;23), "24-35",
IF(AND(Z1764 &lt; 51, Z1764&gt;35), "36-50",
IF(AND(Z1764 &lt; 66, Z1764&gt;50), "51-65",
IF(Z1764&gt;65, "66+", "?"))))</f>
        <v>36-50</v>
      </c>
      <c r="AB1764" s="4" t="n">
        <v>2829</v>
      </c>
      <c r="AC1764" s="4" t="n">
        <v>0</v>
      </c>
      <c r="AD1764" s="4" t="n">
        <v>0</v>
      </c>
      <c r="AE1764" s="4" t="n">
        <v>0</v>
      </c>
      <c r="AF1764" s="4" t="n">
        <v>1</v>
      </c>
      <c r="AG1764" s="4" t="n">
        <v>0</v>
      </c>
      <c r="AH1764" s="4" t="n">
        <v>1</v>
      </c>
      <c r="AI1764" s="4" t="n">
        <v>0</v>
      </c>
      <c r="AJ1764" s="4" t="n">
        <v>0</v>
      </c>
      <c r="AK1764" s="4" t="n">
        <v>0</v>
      </c>
      <c r="AL1764" s="4" t="n">
        <v>994</v>
      </c>
      <c r="AM1764" s="5" t="n">
        <v>42020</v>
      </c>
      <c r="AN1764" s="3" t="n">
        <f aca="false">MONTH(AM1764)</f>
        <v>1</v>
      </c>
      <c r="AO1764" s="3" t="str">
        <f aca="false">TEXT(AM1764,"mmmm")</f>
        <v>January</v>
      </c>
    </row>
    <row r="1765" customFormat="false" ht="12.75" hidden="true" customHeight="false" outlineLevel="0" collapsed="false">
      <c r="A1765" s="3" t="n">
        <v>1764</v>
      </c>
      <c r="B1765" s="4" t="n">
        <v>77298</v>
      </c>
      <c r="C1765" s="4" t="n">
        <v>890</v>
      </c>
      <c r="E1765" s="4" t="n">
        <v>0</v>
      </c>
      <c r="F1765" s="4" t="n">
        <v>1</v>
      </c>
      <c r="G1765" s="4" t="n">
        <v>46</v>
      </c>
      <c r="H1765" s="4" t="n">
        <v>425</v>
      </c>
      <c r="I1765" s="4" t="n">
        <v>115</v>
      </c>
      <c r="J1765" s="4" t="n">
        <v>292</v>
      </c>
      <c r="K1765" s="4" t="n">
        <v>23</v>
      </c>
      <c r="L1765" s="4" t="n">
        <v>35</v>
      </c>
      <c r="M1765" s="4" t="n">
        <v>79</v>
      </c>
      <c r="N1765" s="4" t="n">
        <v>1</v>
      </c>
      <c r="O1765" s="4" t="n">
        <v>6</v>
      </c>
      <c r="P1765" s="4" t="n">
        <v>6</v>
      </c>
      <c r="Q1765" s="4" t="n">
        <v>11</v>
      </c>
      <c r="R1765" s="4" t="n">
        <v>3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41</v>
      </c>
      <c r="AA1765" s="4" t="str">
        <f aca="false">IF(AND(Z1765 &lt; 36, Z1765&gt;23), "24-35",
IF(AND(Z1765 &lt; 51, Z1765&gt;35), "36-50",
IF(AND(Z1765 &lt; 66, Z1765&gt;50), "51-65",
IF(Z1765&gt;65, "66+", "?"))))</f>
        <v>36-50</v>
      </c>
      <c r="AB1765" s="4" t="n">
        <v>2398</v>
      </c>
      <c r="AC1765" s="4" t="n">
        <v>0</v>
      </c>
      <c r="AD1765" s="4" t="n">
        <v>0</v>
      </c>
      <c r="AE1765" s="4" t="n">
        <v>0</v>
      </c>
      <c r="AF1765" s="4" t="n">
        <v>1</v>
      </c>
      <c r="AG1765" s="4" t="n">
        <v>0</v>
      </c>
      <c r="AH1765" s="4" t="n">
        <v>0</v>
      </c>
      <c r="AI1765" s="4" t="n">
        <v>1</v>
      </c>
      <c r="AJ1765" s="4" t="n">
        <v>0</v>
      </c>
      <c r="AK1765" s="4" t="n">
        <v>0</v>
      </c>
      <c r="AL1765" s="4" t="n">
        <v>811</v>
      </c>
      <c r="AM1765" s="5" t="n">
        <v>42451</v>
      </c>
      <c r="AN1765" s="3" t="n">
        <f aca="false">MONTH(AM1765)</f>
        <v>3</v>
      </c>
      <c r="AO1765" s="3" t="str">
        <f aca="false">TEXT(AM1765,"mmmm")</f>
        <v>March</v>
      </c>
    </row>
    <row r="1766" customFormat="false" ht="12.75" hidden="true" customHeight="false" outlineLevel="0" collapsed="false">
      <c r="A1766" s="3" t="n">
        <v>1765</v>
      </c>
      <c r="B1766" s="4" t="n">
        <v>34026</v>
      </c>
      <c r="C1766" s="4" t="n">
        <v>59</v>
      </c>
      <c r="E1766" s="4" t="n">
        <v>1</v>
      </c>
      <c r="F1766" s="4" t="n">
        <v>1</v>
      </c>
      <c r="G1766" s="4" t="n">
        <v>11</v>
      </c>
      <c r="H1766" s="4" t="n">
        <v>18</v>
      </c>
      <c r="I1766" s="4" t="n">
        <v>6</v>
      </c>
      <c r="J1766" s="4" t="n">
        <v>15</v>
      </c>
      <c r="K1766" s="4" t="n">
        <v>12</v>
      </c>
      <c r="L1766" s="4" t="n">
        <v>8</v>
      </c>
      <c r="M1766" s="4" t="n">
        <v>17</v>
      </c>
      <c r="N1766" s="4" t="n">
        <v>3</v>
      </c>
      <c r="O1766" s="4" t="n">
        <v>2</v>
      </c>
      <c r="P1766" s="4" t="n">
        <v>1</v>
      </c>
      <c r="Q1766" s="4" t="n">
        <v>3</v>
      </c>
      <c r="R1766" s="4" t="n">
        <v>5</v>
      </c>
      <c r="S1766" s="4" t="n">
        <v>0</v>
      </c>
      <c r="T1766" s="4" t="n">
        <v>0</v>
      </c>
      <c r="U1766" s="4" t="n">
        <v>0</v>
      </c>
      <c r="V1766" s="4" t="n">
        <v>0</v>
      </c>
      <c r="W1766" s="4" t="n">
        <v>0</v>
      </c>
      <c r="X1766" s="4" t="n">
        <v>0</v>
      </c>
      <c r="Y1766" s="4" t="n">
        <v>0</v>
      </c>
      <c r="Z1766" s="4" t="n">
        <v>70</v>
      </c>
      <c r="AA1766" s="4" t="str">
        <f aca="false">IF(AND(Z1766 &lt; 36, Z1766&gt;23), "24-35",
IF(AND(Z1766 &lt; 51, Z1766&gt;35), "36-50",
IF(AND(Z1766 &lt; 66, Z1766&gt;50), "51-65",
IF(Z1766&gt;65, "66+", "?"))))</f>
        <v>66+</v>
      </c>
      <c r="AB1766" s="4" t="n">
        <v>2487</v>
      </c>
      <c r="AC1766" s="4" t="n">
        <v>0</v>
      </c>
      <c r="AD1766" s="4" t="n">
        <v>0</v>
      </c>
      <c r="AE1766" s="4" t="n">
        <v>0</v>
      </c>
      <c r="AF1766" s="4" t="n">
        <v>1</v>
      </c>
      <c r="AG1766" s="4" t="n">
        <v>0</v>
      </c>
      <c r="AH1766" s="4" t="n">
        <v>0</v>
      </c>
      <c r="AI1766" s="4" t="n">
        <v>1</v>
      </c>
      <c r="AJ1766" s="4" t="n">
        <v>0</v>
      </c>
      <c r="AK1766" s="4" t="n">
        <v>0</v>
      </c>
      <c r="AL1766" s="4" t="n">
        <v>42</v>
      </c>
      <c r="AM1766" s="5" t="n">
        <v>42362</v>
      </c>
      <c r="AN1766" s="3" t="n">
        <f aca="false">MONTH(AM1766)</f>
        <v>12</v>
      </c>
      <c r="AO1766" s="3" t="str">
        <f aca="false">TEXT(AM1766,"mmmm")</f>
        <v>December</v>
      </c>
    </row>
    <row r="1767" customFormat="false" ht="12.75" hidden="true" customHeight="false" outlineLevel="0" collapsed="false">
      <c r="A1767" s="3" t="n">
        <v>1766</v>
      </c>
      <c r="B1767" s="4" t="n">
        <v>48918</v>
      </c>
      <c r="C1767" s="4" t="n">
        <v>61</v>
      </c>
      <c r="E1767" s="4" t="n">
        <v>1</v>
      </c>
      <c r="F1767" s="4" t="n">
        <v>1</v>
      </c>
      <c r="G1767" s="4" t="n">
        <v>21</v>
      </c>
      <c r="H1767" s="4" t="n">
        <v>52</v>
      </c>
      <c r="I1767" s="4" t="n">
        <v>0</v>
      </c>
      <c r="J1767" s="4" t="n">
        <v>9</v>
      </c>
      <c r="K1767" s="4" t="n">
        <v>0</v>
      </c>
      <c r="L1767" s="4" t="n">
        <v>0</v>
      </c>
      <c r="M1767" s="4" t="n">
        <v>1</v>
      </c>
      <c r="N1767" s="4" t="n">
        <v>2</v>
      </c>
      <c r="O1767" s="4" t="n">
        <v>1</v>
      </c>
      <c r="P1767" s="4" t="n">
        <v>0</v>
      </c>
      <c r="Q1767" s="4" t="n">
        <v>4</v>
      </c>
      <c r="R1767" s="4" t="n">
        <v>4</v>
      </c>
      <c r="S1767" s="4" t="n">
        <v>0</v>
      </c>
      <c r="T1767" s="4" t="n">
        <v>0</v>
      </c>
      <c r="U1767" s="4" t="n">
        <v>0</v>
      </c>
      <c r="V1767" s="4" t="n">
        <v>0</v>
      </c>
      <c r="W1767" s="4" t="n">
        <v>0</v>
      </c>
      <c r="X1767" s="4" t="n">
        <v>0</v>
      </c>
      <c r="Y1767" s="4" t="n">
        <v>0</v>
      </c>
      <c r="Z1767" s="4" t="n">
        <v>57</v>
      </c>
      <c r="AA1767" s="4" t="str">
        <f aca="false">IF(AND(Z1767 &lt; 36, Z1767&gt;23), "24-35",
IF(AND(Z1767 &lt; 51, Z1767&gt;35), "36-50",
IF(AND(Z1767 &lt; 66, Z1767&gt;50), "51-65",
IF(Z1767&gt;65, "66+", "?"))))</f>
        <v>51-65</v>
      </c>
      <c r="AB1767" s="4" t="n">
        <v>2237</v>
      </c>
      <c r="AC1767" s="4" t="n">
        <v>0</v>
      </c>
      <c r="AD1767" s="4" t="n">
        <v>0</v>
      </c>
      <c r="AE1767" s="4" t="n">
        <v>1</v>
      </c>
      <c r="AF1767" s="4" t="n">
        <v>0</v>
      </c>
      <c r="AG1767" s="4" t="n">
        <v>0</v>
      </c>
      <c r="AH1767" s="4" t="n">
        <v>0</v>
      </c>
      <c r="AI1767" s="4" t="n">
        <v>0</v>
      </c>
      <c r="AJ1767" s="4" t="n">
        <v>0</v>
      </c>
      <c r="AK1767" s="4" t="n">
        <v>1</v>
      </c>
      <c r="AL1767" s="4" t="n">
        <v>60</v>
      </c>
      <c r="AM1767" s="5" t="n">
        <v>42612</v>
      </c>
      <c r="AN1767" s="3" t="n">
        <f aca="false">MONTH(AM1767)</f>
        <v>8</v>
      </c>
      <c r="AO1767" s="3" t="str">
        <f aca="false">TEXT(AM1767,"mmmm")</f>
        <v>August</v>
      </c>
    </row>
    <row r="1768" customFormat="false" ht="12.75" hidden="true" customHeight="false" outlineLevel="0" collapsed="false">
      <c r="A1768" s="3" t="n">
        <v>1767</v>
      </c>
      <c r="B1768" s="4" t="n">
        <v>82122</v>
      </c>
      <c r="C1768" s="4" t="n">
        <v>1282</v>
      </c>
      <c r="E1768" s="4" t="n">
        <v>0</v>
      </c>
      <c r="F1768" s="4" t="n">
        <v>0</v>
      </c>
      <c r="G1768" s="4" t="n">
        <v>89</v>
      </c>
      <c r="H1768" s="4" t="n">
        <v>734</v>
      </c>
      <c r="I1768" s="4" t="n">
        <v>22</v>
      </c>
      <c r="J1768" s="4" t="n">
        <v>350</v>
      </c>
      <c r="K1768" s="4" t="n">
        <v>151</v>
      </c>
      <c r="L1768" s="4" t="n">
        <v>25</v>
      </c>
      <c r="M1768" s="4" t="n">
        <v>100</v>
      </c>
      <c r="N1768" s="4" t="n">
        <v>1</v>
      </c>
      <c r="O1768" s="4" t="n">
        <v>3</v>
      </c>
      <c r="P1768" s="4" t="n">
        <v>9</v>
      </c>
      <c r="Q1768" s="4" t="n">
        <v>13</v>
      </c>
      <c r="R1768" s="4" t="n">
        <v>1</v>
      </c>
      <c r="S1768" s="4" t="n">
        <v>0</v>
      </c>
      <c r="T1768" s="4" t="n">
        <v>0</v>
      </c>
      <c r="U1768" s="4" t="n">
        <v>0</v>
      </c>
      <c r="V1768" s="4" t="n">
        <v>0</v>
      </c>
      <c r="W1768" s="4" t="n">
        <v>1</v>
      </c>
      <c r="X1768" s="4" t="n">
        <v>0</v>
      </c>
      <c r="Y1768" s="4" t="n">
        <v>0</v>
      </c>
      <c r="Z1768" s="4" t="n">
        <v>58</v>
      </c>
      <c r="AA1768" s="4" t="str">
        <f aca="false">IF(AND(Z1768 &lt; 36, Z1768&gt;23), "24-35",
IF(AND(Z1768 &lt; 51, Z1768&gt;35), "36-50",
IF(AND(Z1768 &lt; 66, Z1768&gt;50), "51-65",
IF(Z1768&gt;65, "66+", "?"))))</f>
        <v>51-65</v>
      </c>
      <c r="AB1768" s="4" t="n">
        <v>2477</v>
      </c>
      <c r="AC1768" s="4" t="n">
        <v>0</v>
      </c>
      <c r="AD1768" s="4" t="n">
        <v>0</v>
      </c>
      <c r="AE1768" s="4" t="n">
        <v>0</v>
      </c>
      <c r="AF1768" s="4" t="n">
        <v>1</v>
      </c>
      <c r="AG1768" s="4" t="n">
        <v>0</v>
      </c>
      <c r="AH1768" s="4" t="n">
        <v>1</v>
      </c>
      <c r="AI1768" s="4" t="n">
        <v>0</v>
      </c>
      <c r="AJ1768" s="4" t="n">
        <v>0</v>
      </c>
      <c r="AK1768" s="4" t="n">
        <v>0</v>
      </c>
      <c r="AL1768" s="4" t="n">
        <v>1182</v>
      </c>
      <c r="AM1768" s="5" t="n">
        <v>42372</v>
      </c>
      <c r="AN1768" s="3" t="n">
        <f aca="false">MONTH(AM1768)</f>
        <v>1</v>
      </c>
      <c r="AO1768" s="3" t="str">
        <f aca="false">TEXT(AM1768,"mmmm")</f>
        <v>January</v>
      </c>
    </row>
    <row r="1769" customFormat="false" ht="12.75" hidden="true" customHeight="false" outlineLevel="0" collapsed="false">
      <c r="A1769" s="3" t="n">
        <v>1768</v>
      </c>
      <c r="B1769" s="4" t="n">
        <v>37697</v>
      </c>
      <c r="C1769" s="4" t="n">
        <v>76</v>
      </c>
      <c r="E1769" s="4" t="n">
        <v>1</v>
      </c>
      <c r="F1769" s="4" t="n">
        <v>0</v>
      </c>
      <c r="G1769" s="4" t="n">
        <v>82</v>
      </c>
      <c r="H1769" s="4" t="n">
        <v>34</v>
      </c>
      <c r="I1769" s="4" t="n">
        <v>6</v>
      </c>
      <c r="J1769" s="4" t="n">
        <v>21</v>
      </c>
      <c r="K1769" s="4" t="n">
        <v>11</v>
      </c>
      <c r="L1769" s="4" t="n">
        <v>4</v>
      </c>
      <c r="M1769" s="4" t="n">
        <v>8</v>
      </c>
      <c r="N1769" s="4" t="n">
        <v>1</v>
      </c>
      <c r="O1769" s="4" t="n">
        <v>2</v>
      </c>
      <c r="P1769" s="4" t="n">
        <v>1</v>
      </c>
      <c r="Q1769" s="4" t="n">
        <v>3</v>
      </c>
      <c r="R1769" s="4" t="n">
        <v>6</v>
      </c>
      <c r="S1769" s="4" t="n">
        <v>0</v>
      </c>
      <c r="T1769" s="4" t="n">
        <v>0</v>
      </c>
      <c r="U1769" s="4" t="n">
        <v>0</v>
      </c>
      <c r="V1769" s="4" t="n">
        <v>0</v>
      </c>
      <c r="W1769" s="4" t="n">
        <v>0</v>
      </c>
      <c r="X1769" s="4" t="n">
        <v>0</v>
      </c>
      <c r="Y1769" s="4" t="n">
        <v>0</v>
      </c>
      <c r="Z1769" s="4" t="n">
        <v>44</v>
      </c>
      <c r="AA1769" s="4" t="str">
        <f aca="false">IF(AND(Z1769 &lt; 36, Z1769&gt;23), "24-35",
IF(AND(Z1769 &lt; 51, Z1769&gt;35), "36-50",
IF(AND(Z1769 &lt; 66, Z1769&gt;50), "51-65",
IF(Z1769&gt;65, "66+", "?"))))</f>
        <v>36-50</v>
      </c>
      <c r="AB1769" s="4" t="n">
        <v>2301</v>
      </c>
      <c r="AC1769" s="4" t="n">
        <v>0</v>
      </c>
      <c r="AD1769" s="4" t="n">
        <v>0</v>
      </c>
      <c r="AE1769" s="4" t="n">
        <v>1</v>
      </c>
      <c r="AF1769" s="4" t="n">
        <v>0</v>
      </c>
      <c r="AG1769" s="4" t="n">
        <v>0</v>
      </c>
      <c r="AH1769" s="4" t="n">
        <v>0</v>
      </c>
      <c r="AI1769" s="4" t="n">
        <v>1</v>
      </c>
      <c r="AJ1769" s="4" t="n">
        <v>0</v>
      </c>
      <c r="AK1769" s="4" t="n">
        <v>0</v>
      </c>
      <c r="AL1769" s="4" t="n">
        <v>68</v>
      </c>
      <c r="AM1769" s="5" t="n">
        <v>42548</v>
      </c>
      <c r="AN1769" s="3" t="n">
        <f aca="false">MONTH(AM1769)</f>
        <v>6</v>
      </c>
      <c r="AO1769" s="3" t="str">
        <f aca="false">TEXT(AM1769,"mmmm")</f>
        <v>June</v>
      </c>
    </row>
    <row r="1770" customFormat="false" ht="12.75" hidden="true" customHeight="false" outlineLevel="0" collapsed="false">
      <c r="A1770" s="3" t="n">
        <v>1769</v>
      </c>
      <c r="B1770" s="4" t="n">
        <v>34074</v>
      </c>
      <c r="C1770" s="4" t="n">
        <v>188</v>
      </c>
      <c r="E1770" s="4" t="n">
        <v>1</v>
      </c>
      <c r="F1770" s="4" t="n">
        <v>1</v>
      </c>
      <c r="G1770" s="4" t="n">
        <v>69</v>
      </c>
      <c r="H1770" s="4" t="n">
        <v>135</v>
      </c>
      <c r="I1770" s="4" t="n">
        <v>1</v>
      </c>
      <c r="J1770" s="4" t="n">
        <v>41</v>
      </c>
      <c r="K1770" s="4" t="n">
        <v>10</v>
      </c>
      <c r="L1770" s="4" t="n">
        <v>1</v>
      </c>
      <c r="M1770" s="4" t="n">
        <v>67</v>
      </c>
      <c r="N1770" s="4" t="n">
        <v>5</v>
      </c>
      <c r="O1770" s="4" t="n">
        <v>3</v>
      </c>
      <c r="P1770" s="4" t="n">
        <v>3</v>
      </c>
      <c r="Q1770" s="4" t="n">
        <v>3</v>
      </c>
      <c r="R1770" s="4" t="n">
        <v>6</v>
      </c>
      <c r="S1770" s="4" t="n">
        <v>0</v>
      </c>
      <c r="T1770" s="4" t="n">
        <v>0</v>
      </c>
      <c r="U1770" s="4" t="n">
        <v>1</v>
      </c>
      <c r="V1770" s="4" t="n">
        <v>0</v>
      </c>
      <c r="W1770" s="4" t="n">
        <v>0</v>
      </c>
      <c r="X1770" s="4" t="n">
        <v>0</v>
      </c>
      <c r="Y1770" s="4" t="n">
        <v>0</v>
      </c>
      <c r="Z1770" s="4" t="n">
        <v>68</v>
      </c>
      <c r="AA1770" s="4" t="str">
        <f aca="false">IF(AND(Z1770 &lt; 36, Z1770&gt;23), "24-35",
IF(AND(Z1770 &lt; 51, Z1770&gt;35), "36-50",
IF(AND(Z1770 &lt; 66, Z1770&gt;50), "51-65",
IF(Z1770&gt;65, "66+", "?"))))</f>
        <v>66+</v>
      </c>
      <c r="AB1770" s="4" t="n">
        <v>2510</v>
      </c>
      <c r="AC1770" s="4" t="n">
        <v>0</v>
      </c>
      <c r="AD1770" s="4" t="n">
        <v>0</v>
      </c>
      <c r="AE1770" s="4" t="n">
        <v>0</v>
      </c>
      <c r="AF1770" s="4" t="n">
        <v>1</v>
      </c>
      <c r="AG1770" s="4" t="n">
        <v>0</v>
      </c>
      <c r="AH1770" s="4" t="n">
        <v>0</v>
      </c>
      <c r="AI1770" s="4" t="n">
        <v>1</v>
      </c>
      <c r="AJ1770" s="4" t="n">
        <v>0</v>
      </c>
      <c r="AK1770" s="4" t="n">
        <v>0</v>
      </c>
      <c r="AL1770" s="4" t="n">
        <v>121</v>
      </c>
      <c r="AM1770" s="5" t="n">
        <v>42339</v>
      </c>
      <c r="AN1770" s="3" t="n">
        <f aca="false">MONTH(AM1770)</f>
        <v>12</v>
      </c>
      <c r="AO1770" s="3" t="str">
        <f aca="false">TEXT(AM1770,"mmmm")</f>
        <v>December</v>
      </c>
    </row>
    <row r="1771" customFormat="false" ht="12.75" hidden="true" customHeight="false" outlineLevel="0" collapsed="false">
      <c r="A1771" s="3" t="n">
        <v>1770</v>
      </c>
      <c r="B1771" s="4" t="n">
        <v>28520</v>
      </c>
      <c r="C1771" s="4" t="n">
        <v>23</v>
      </c>
      <c r="E1771" s="4" t="n">
        <v>1</v>
      </c>
      <c r="F1771" s="4" t="n">
        <v>1</v>
      </c>
      <c r="G1771" s="4" t="n">
        <v>55</v>
      </c>
      <c r="H1771" s="4" t="n">
        <v>11</v>
      </c>
      <c r="I1771" s="4" t="n">
        <v>0</v>
      </c>
      <c r="J1771" s="4" t="n">
        <v>10</v>
      </c>
      <c r="K1771" s="4" t="n">
        <v>0</v>
      </c>
      <c r="L1771" s="4" t="n">
        <v>2</v>
      </c>
      <c r="M1771" s="4" t="n">
        <v>20</v>
      </c>
      <c r="N1771" s="4" t="n">
        <v>1</v>
      </c>
      <c r="O1771" s="4" t="n">
        <v>1</v>
      </c>
      <c r="P1771" s="4" t="n">
        <v>1</v>
      </c>
      <c r="Q1771" s="4" t="n">
        <v>2</v>
      </c>
      <c r="R1771" s="4" t="n">
        <v>6</v>
      </c>
      <c r="S1771" s="4" t="n">
        <v>0</v>
      </c>
      <c r="T1771" s="4" t="n">
        <v>0</v>
      </c>
      <c r="U1771" s="4" t="n">
        <v>0</v>
      </c>
      <c r="V1771" s="4" t="n">
        <v>0</v>
      </c>
      <c r="W1771" s="4" t="n">
        <v>0</v>
      </c>
      <c r="X1771" s="4" t="n">
        <v>0</v>
      </c>
      <c r="Y1771" s="4" t="n">
        <v>0</v>
      </c>
      <c r="Z1771" s="4" t="n">
        <v>60</v>
      </c>
      <c r="AA1771" s="4" t="str">
        <f aca="false">IF(AND(Z1771 &lt; 36, Z1771&gt;23), "24-35",
IF(AND(Z1771 &lt; 51, Z1771&gt;35), "36-50",
IF(AND(Z1771 &lt; 66, Z1771&gt;50), "51-65",
IF(Z1771&gt;65, "66+", "?"))))</f>
        <v>51-65</v>
      </c>
      <c r="AB1771" s="4" t="n">
        <v>2539</v>
      </c>
      <c r="AC1771" s="4" t="n">
        <v>0</v>
      </c>
      <c r="AD1771" s="4" t="n">
        <v>1</v>
      </c>
      <c r="AE1771" s="4" t="n">
        <v>0</v>
      </c>
      <c r="AF1771" s="4" t="n">
        <v>0</v>
      </c>
      <c r="AG1771" s="4" t="n">
        <v>0</v>
      </c>
      <c r="AH1771" s="4" t="n">
        <v>0</v>
      </c>
      <c r="AI1771" s="4" t="n">
        <v>0</v>
      </c>
      <c r="AJ1771" s="4" t="n">
        <v>1</v>
      </c>
      <c r="AK1771" s="4" t="n">
        <v>0</v>
      </c>
      <c r="AL1771" s="4" t="n">
        <v>3</v>
      </c>
      <c r="AM1771" s="5" t="n">
        <v>42310</v>
      </c>
      <c r="AN1771" s="3" t="n">
        <f aca="false">MONTH(AM1771)</f>
        <v>11</v>
      </c>
      <c r="AO1771" s="3" t="str">
        <f aca="false">TEXT(AM1771,"mmmm")</f>
        <v>November</v>
      </c>
    </row>
    <row r="1772" customFormat="false" ht="12.75" hidden="true" customHeight="false" outlineLevel="0" collapsed="false">
      <c r="A1772" s="3" t="n">
        <v>1771</v>
      </c>
      <c r="B1772" s="4" t="n">
        <v>62535</v>
      </c>
      <c r="C1772" s="4" t="n">
        <v>346</v>
      </c>
      <c r="E1772" s="4" t="n">
        <v>0</v>
      </c>
      <c r="F1772" s="4" t="n">
        <v>1</v>
      </c>
      <c r="G1772" s="4" t="n">
        <v>13</v>
      </c>
      <c r="H1772" s="4" t="n">
        <v>163</v>
      </c>
      <c r="I1772" s="4" t="n">
        <v>48</v>
      </c>
      <c r="J1772" s="4" t="n">
        <v>90</v>
      </c>
      <c r="K1772" s="4" t="n">
        <v>0</v>
      </c>
      <c r="L1772" s="4" t="n">
        <v>45</v>
      </c>
      <c r="M1772" s="4" t="n">
        <v>52</v>
      </c>
      <c r="N1772" s="4" t="n">
        <v>1</v>
      </c>
      <c r="O1772" s="4" t="n">
        <v>3</v>
      </c>
      <c r="P1772" s="4" t="n">
        <v>2</v>
      </c>
      <c r="Q1772" s="4" t="n">
        <v>8</v>
      </c>
      <c r="R1772" s="4" t="n">
        <v>3</v>
      </c>
      <c r="S1772" s="4" t="n">
        <v>0</v>
      </c>
      <c r="T1772" s="4" t="n">
        <v>0</v>
      </c>
      <c r="U1772" s="4" t="n">
        <v>0</v>
      </c>
      <c r="V1772" s="4" t="n">
        <v>0</v>
      </c>
      <c r="W1772" s="4" t="n">
        <v>0</v>
      </c>
      <c r="X1772" s="4" t="n">
        <v>0</v>
      </c>
      <c r="Y1772" s="4" t="n">
        <v>0</v>
      </c>
      <c r="Z1772" s="4" t="n">
        <v>65</v>
      </c>
      <c r="AA1772" s="4" t="str">
        <f aca="false">IF(AND(Z1772 &lt; 36, Z1772&gt;23), "24-35",
IF(AND(Z1772 &lt; 51, Z1772&gt;35), "36-50",
IF(AND(Z1772 &lt; 66, Z1772&gt;50), "51-65",
IF(Z1772&gt;65, "66+", "?"))))</f>
        <v>51-65</v>
      </c>
      <c r="AB1772" s="4" t="n">
        <v>2428</v>
      </c>
      <c r="AC1772" s="4" t="n">
        <v>0</v>
      </c>
      <c r="AD1772" s="4" t="n">
        <v>0</v>
      </c>
      <c r="AE1772" s="4" t="n">
        <v>1</v>
      </c>
      <c r="AF1772" s="4" t="n">
        <v>0</v>
      </c>
      <c r="AG1772" s="4" t="n">
        <v>0</v>
      </c>
      <c r="AH1772" s="4" t="n">
        <v>0</v>
      </c>
      <c r="AI1772" s="4" t="n">
        <v>1</v>
      </c>
      <c r="AJ1772" s="4" t="n">
        <v>0</v>
      </c>
      <c r="AK1772" s="4" t="n">
        <v>0</v>
      </c>
      <c r="AL1772" s="4" t="n">
        <v>294</v>
      </c>
      <c r="AM1772" s="5" t="n">
        <v>42421</v>
      </c>
      <c r="AN1772" s="3" t="n">
        <f aca="false">MONTH(AM1772)</f>
        <v>2</v>
      </c>
      <c r="AO1772" s="3" t="str">
        <f aca="false">TEXT(AM1772,"mmmm")</f>
        <v>February</v>
      </c>
    </row>
    <row r="1773" customFormat="false" ht="12.75" hidden="true" customHeight="false" outlineLevel="0" collapsed="false">
      <c r="A1773" s="3" t="n">
        <v>1772</v>
      </c>
      <c r="B1773" s="4" t="n">
        <v>36273</v>
      </c>
      <c r="C1773" s="4" t="n">
        <v>67</v>
      </c>
      <c r="E1773" s="4" t="n">
        <v>1</v>
      </c>
      <c r="F1773" s="4" t="n">
        <v>0</v>
      </c>
      <c r="G1773" s="4" t="n">
        <v>80</v>
      </c>
      <c r="H1773" s="4" t="n">
        <v>29</v>
      </c>
      <c r="I1773" s="4" t="n">
        <v>3</v>
      </c>
      <c r="J1773" s="4" t="n">
        <v>30</v>
      </c>
      <c r="K1773" s="4" t="n">
        <v>3</v>
      </c>
      <c r="L1773" s="4" t="n">
        <v>2</v>
      </c>
      <c r="M1773" s="4" t="n">
        <v>9</v>
      </c>
      <c r="N1773" s="4" t="n">
        <v>2</v>
      </c>
      <c r="O1773" s="4" t="n">
        <v>3</v>
      </c>
      <c r="P1773" s="4" t="n">
        <v>0</v>
      </c>
      <c r="Q1773" s="4" t="n">
        <v>3</v>
      </c>
      <c r="R1773" s="4" t="n">
        <v>6</v>
      </c>
      <c r="S1773" s="4" t="n">
        <v>0</v>
      </c>
      <c r="T1773" s="4" t="n">
        <v>0</v>
      </c>
      <c r="U1773" s="4" t="n">
        <v>0</v>
      </c>
      <c r="V1773" s="4" t="n">
        <v>0</v>
      </c>
      <c r="W1773" s="4" t="n">
        <v>0</v>
      </c>
      <c r="X1773" s="4" t="n">
        <v>0</v>
      </c>
      <c r="Y1773" s="4" t="n">
        <v>0</v>
      </c>
      <c r="Z1773" s="4" t="n">
        <v>43</v>
      </c>
      <c r="AA1773" s="4" t="str">
        <f aca="false">IF(AND(Z1773 &lt; 36, Z1773&gt;23), "24-35",
IF(AND(Z1773 &lt; 51, Z1773&gt;35), "36-50",
IF(AND(Z1773 &lt; 66, Z1773&gt;50), "51-65",
IF(Z1773&gt;65, "66+", "?"))))</f>
        <v>36-50</v>
      </c>
      <c r="AB1773" s="4" t="n">
        <v>2233</v>
      </c>
      <c r="AC1773" s="4" t="n">
        <v>0</v>
      </c>
      <c r="AD1773" s="4" t="n">
        <v>0</v>
      </c>
      <c r="AE1773" s="4" t="n">
        <v>1</v>
      </c>
      <c r="AF1773" s="4" t="n">
        <v>0</v>
      </c>
      <c r="AG1773" s="4" t="n">
        <v>0</v>
      </c>
      <c r="AH1773" s="4" t="n">
        <v>0</v>
      </c>
      <c r="AI1773" s="4" t="n">
        <v>0</v>
      </c>
      <c r="AJ1773" s="4" t="n">
        <v>1</v>
      </c>
      <c r="AK1773" s="4" t="n">
        <v>0</v>
      </c>
      <c r="AL1773" s="4" t="n">
        <v>58</v>
      </c>
      <c r="AM1773" s="5" t="n">
        <v>42616</v>
      </c>
      <c r="AN1773" s="3" t="n">
        <f aca="false">MONTH(AM1773)</f>
        <v>9</v>
      </c>
      <c r="AO1773" s="3" t="str">
        <f aca="false">TEXT(AM1773,"mmmm")</f>
        <v>September</v>
      </c>
    </row>
    <row r="1774" customFormat="false" ht="12.75" hidden="true" customHeight="false" outlineLevel="0" collapsed="false">
      <c r="A1774" s="3" t="n">
        <v>1773</v>
      </c>
      <c r="B1774" s="4" t="n">
        <v>63404</v>
      </c>
      <c r="C1774" s="4" t="n">
        <v>885</v>
      </c>
      <c r="E1774" s="4" t="n">
        <v>0</v>
      </c>
      <c r="F1774" s="4" t="n">
        <v>2</v>
      </c>
      <c r="G1774" s="4" t="n">
        <v>97</v>
      </c>
      <c r="H1774" s="4" t="n">
        <v>734</v>
      </c>
      <c r="I1774" s="4" t="n">
        <v>26</v>
      </c>
      <c r="J1774" s="4" t="n">
        <v>70</v>
      </c>
      <c r="K1774" s="4" t="n">
        <v>11</v>
      </c>
      <c r="L1774" s="4" t="n">
        <v>44</v>
      </c>
      <c r="M1774" s="4" t="n">
        <v>17</v>
      </c>
      <c r="N1774" s="4" t="n">
        <v>2</v>
      </c>
      <c r="O1774" s="4" t="n">
        <v>6</v>
      </c>
      <c r="P1774" s="4" t="n">
        <v>3</v>
      </c>
      <c r="Q1774" s="4" t="n">
        <v>4</v>
      </c>
      <c r="R1774" s="4" t="n">
        <v>4</v>
      </c>
      <c r="S1774" s="4" t="n">
        <v>1</v>
      </c>
      <c r="T1774" s="4" t="n">
        <v>0</v>
      </c>
      <c r="U1774" s="4" t="n">
        <v>0</v>
      </c>
      <c r="V1774" s="4" t="n">
        <v>0</v>
      </c>
      <c r="W1774" s="4" t="n">
        <v>0</v>
      </c>
      <c r="X1774" s="4" t="n">
        <v>0</v>
      </c>
      <c r="Y1774" s="4" t="n">
        <v>0</v>
      </c>
      <c r="Z1774" s="4" t="n">
        <v>56</v>
      </c>
      <c r="AA1774" s="4" t="str">
        <f aca="false">IF(AND(Z1774 &lt; 36, Z1774&gt;23), "24-35",
IF(AND(Z1774 &lt; 51, Z1774&gt;35), "36-50",
IF(AND(Z1774 &lt; 66, Z1774&gt;50), "51-65",
IF(Z1774&gt;65, "66+", "?"))))</f>
        <v>51-65</v>
      </c>
      <c r="AB1774" s="4" t="n">
        <v>2182</v>
      </c>
      <c r="AC1774" s="4" t="n">
        <v>0</v>
      </c>
      <c r="AD1774" s="4" t="n">
        <v>0</v>
      </c>
      <c r="AE1774" s="4" t="n">
        <v>0</v>
      </c>
      <c r="AF1774" s="4" t="n">
        <v>1</v>
      </c>
      <c r="AG1774" s="4" t="n">
        <v>0</v>
      </c>
      <c r="AH1774" s="4" t="n">
        <v>0</v>
      </c>
      <c r="AI1774" s="4" t="n">
        <v>1</v>
      </c>
      <c r="AJ1774" s="4" t="n">
        <v>0</v>
      </c>
      <c r="AK1774" s="4" t="n">
        <v>0</v>
      </c>
      <c r="AL1774" s="4" t="n">
        <v>868</v>
      </c>
      <c r="AM1774" s="5" t="n">
        <v>42667</v>
      </c>
      <c r="AN1774" s="3" t="n">
        <f aca="false">MONTH(AM1774)</f>
        <v>10</v>
      </c>
      <c r="AO1774" s="3" t="str">
        <f aca="false">TEXT(AM1774,"mmmm")</f>
        <v>October</v>
      </c>
    </row>
    <row r="1775" customFormat="false" ht="12.75" hidden="true" customHeight="false" outlineLevel="0" collapsed="false">
      <c r="A1775" s="3" t="n">
        <v>1774</v>
      </c>
      <c r="B1775" s="4" t="n">
        <v>75774</v>
      </c>
      <c r="C1775" s="4" t="n">
        <v>767</v>
      </c>
      <c r="E1775" s="4" t="n">
        <v>1</v>
      </c>
      <c r="F1775" s="4" t="n">
        <v>0</v>
      </c>
      <c r="G1775" s="4" t="n">
        <v>27</v>
      </c>
      <c r="H1775" s="4" t="n">
        <v>340</v>
      </c>
      <c r="I1775" s="4" t="n">
        <v>21</v>
      </c>
      <c r="J1775" s="4" t="n">
        <v>134</v>
      </c>
      <c r="K1775" s="4" t="n">
        <v>258</v>
      </c>
      <c r="L1775" s="4" t="n">
        <v>14</v>
      </c>
      <c r="M1775" s="4" t="n">
        <v>56</v>
      </c>
      <c r="N1775" s="4" t="n">
        <v>1</v>
      </c>
      <c r="O1775" s="4" t="n">
        <v>7</v>
      </c>
      <c r="P1775" s="4" t="n">
        <v>5</v>
      </c>
      <c r="Q1775" s="4" t="n">
        <v>8</v>
      </c>
      <c r="R1775" s="4" t="n">
        <v>4</v>
      </c>
      <c r="S1775" s="4" t="n">
        <v>0</v>
      </c>
      <c r="T1775" s="4" t="n">
        <v>0</v>
      </c>
      <c r="U1775" s="4" t="n">
        <v>0</v>
      </c>
      <c r="V1775" s="4" t="n">
        <v>0</v>
      </c>
      <c r="W1775" s="4" t="n">
        <v>0</v>
      </c>
      <c r="X1775" s="4" t="n">
        <v>0</v>
      </c>
      <c r="Y1775" s="4" t="n">
        <v>0</v>
      </c>
      <c r="Z1775" s="4" t="n">
        <v>39</v>
      </c>
      <c r="AA1775" s="4" t="str">
        <f aca="false">IF(AND(Z1775 &lt; 36, Z1775&gt;23), "24-35",
IF(AND(Z1775 &lt; 51, Z1775&gt;35), "36-50",
IF(AND(Z1775 &lt; 66, Z1775&gt;50), "51-65",
IF(Z1775&gt;65, "66+", "?"))))</f>
        <v>36-50</v>
      </c>
      <c r="AB1775" s="4" t="n">
        <v>2217</v>
      </c>
      <c r="AC1775" s="4" t="n">
        <v>0</v>
      </c>
      <c r="AD1775" s="4" t="n">
        <v>0</v>
      </c>
      <c r="AE1775" s="4" t="n">
        <v>0</v>
      </c>
      <c r="AF1775" s="4" t="n">
        <v>1</v>
      </c>
      <c r="AG1775" s="4" t="n">
        <v>0</v>
      </c>
      <c r="AH1775" s="4" t="n">
        <v>1</v>
      </c>
      <c r="AI1775" s="4" t="n">
        <v>0</v>
      </c>
      <c r="AJ1775" s="4" t="n">
        <v>0</v>
      </c>
      <c r="AK1775" s="4" t="n">
        <v>0</v>
      </c>
      <c r="AL1775" s="4" t="n">
        <v>711</v>
      </c>
      <c r="AM1775" s="5" t="n">
        <v>42632</v>
      </c>
      <c r="AN1775" s="3" t="n">
        <f aca="false">MONTH(AM1775)</f>
        <v>9</v>
      </c>
      <c r="AO1775" s="3" t="str">
        <f aca="false">TEXT(AM1775,"mmmm")</f>
        <v>September</v>
      </c>
    </row>
    <row r="1776" customFormat="false" ht="12.75" hidden="true" customHeight="false" outlineLevel="0" collapsed="false">
      <c r="A1776" s="3" t="n">
        <v>1775</v>
      </c>
      <c r="B1776" s="4" t="n">
        <v>78416</v>
      </c>
      <c r="C1776" s="4" t="n">
        <v>996</v>
      </c>
      <c r="E1776" s="4" t="n">
        <v>0</v>
      </c>
      <c r="F1776" s="4" t="n">
        <v>1</v>
      </c>
      <c r="G1776" s="4" t="n">
        <v>99</v>
      </c>
      <c r="H1776" s="4" t="n">
        <v>453</v>
      </c>
      <c r="I1776" s="4" t="n">
        <v>38</v>
      </c>
      <c r="J1776" s="4" t="n">
        <v>279</v>
      </c>
      <c r="K1776" s="4" t="n">
        <v>188</v>
      </c>
      <c r="L1776" s="4" t="n">
        <v>38</v>
      </c>
      <c r="M1776" s="4" t="n">
        <v>183</v>
      </c>
      <c r="N1776" s="4" t="n">
        <v>2</v>
      </c>
      <c r="O1776" s="4" t="n">
        <v>7</v>
      </c>
      <c r="P1776" s="4" t="n">
        <v>7</v>
      </c>
      <c r="Q1776" s="4" t="n">
        <v>10</v>
      </c>
      <c r="R1776" s="4" t="n">
        <v>3</v>
      </c>
      <c r="S1776" s="4" t="n">
        <v>0</v>
      </c>
      <c r="T1776" s="4" t="n">
        <v>0</v>
      </c>
      <c r="U1776" s="4" t="n">
        <v>0</v>
      </c>
      <c r="V1776" s="4" t="n">
        <v>0</v>
      </c>
      <c r="W1776" s="4" t="n">
        <v>0</v>
      </c>
      <c r="X1776" s="4" t="n">
        <v>0</v>
      </c>
      <c r="Y1776" s="4" t="n">
        <v>0</v>
      </c>
      <c r="Z1776" s="4" t="n">
        <v>44</v>
      </c>
      <c r="AA1776" s="4" t="str">
        <f aca="false">IF(AND(Z1776 &lt; 36, Z1776&gt;23), "24-35",
IF(AND(Z1776 &lt; 51, Z1776&gt;35), "36-50",
IF(AND(Z1776 &lt; 66, Z1776&gt;50), "51-65",
IF(Z1776&gt;65, "66+", "?"))))</f>
        <v>36-50</v>
      </c>
      <c r="AB1776" s="4" t="n">
        <v>2161</v>
      </c>
      <c r="AC1776" s="4" t="n">
        <v>0</v>
      </c>
      <c r="AD1776" s="4" t="n">
        <v>0</v>
      </c>
      <c r="AE1776" s="4" t="n">
        <v>0</v>
      </c>
      <c r="AF1776" s="4" t="n">
        <v>1</v>
      </c>
      <c r="AG1776" s="4" t="n">
        <v>0</v>
      </c>
      <c r="AH1776" s="4" t="n">
        <v>0</v>
      </c>
      <c r="AI1776" s="4" t="n">
        <v>1</v>
      </c>
      <c r="AJ1776" s="4" t="n">
        <v>0</v>
      </c>
      <c r="AK1776" s="4" t="n">
        <v>0</v>
      </c>
      <c r="AL1776" s="4" t="n">
        <v>813</v>
      </c>
      <c r="AM1776" s="5" t="n">
        <v>42688</v>
      </c>
      <c r="AN1776" s="3" t="n">
        <f aca="false">MONTH(AM1776)</f>
        <v>11</v>
      </c>
      <c r="AO1776" s="3" t="str">
        <f aca="false">TEXT(AM1776,"mmmm")</f>
        <v>November</v>
      </c>
    </row>
    <row r="1777" customFormat="false" ht="12.75" hidden="true" customHeight="false" outlineLevel="0" collapsed="false">
      <c r="A1777" s="3" t="n">
        <v>1776</v>
      </c>
      <c r="B1777" s="4" t="n">
        <v>75702</v>
      </c>
      <c r="C1777" s="4" t="n">
        <v>1884</v>
      </c>
      <c r="E1777" s="4" t="n">
        <v>0</v>
      </c>
      <c r="F1777" s="4" t="n">
        <v>1</v>
      </c>
      <c r="G1777" s="4" t="n">
        <v>87</v>
      </c>
      <c r="H1777" s="4" t="n">
        <v>1073</v>
      </c>
      <c r="I1777" s="4" t="n">
        <v>0</v>
      </c>
      <c r="J1777" s="4" t="n">
        <v>629</v>
      </c>
      <c r="K1777" s="4" t="n">
        <v>145</v>
      </c>
      <c r="L1777" s="4" t="n">
        <v>37</v>
      </c>
      <c r="M1777" s="4" t="n">
        <v>37</v>
      </c>
      <c r="N1777" s="4" t="n">
        <v>1</v>
      </c>
      <c r="O1777" s="4" t="n">
        <v>10</v>
      </c>
      <c r="P1777" s="4" t="n">
        <v>5</v>
      </c>
      <c r="Q1777" s="4" t="n">
        <v>13</v>
      </c>
      <c r="R1777" s="4" t="n">
        <v>6</v>
      </c>
      <c r="S1777" s="4" t="n">
        <v>0</v>
      </c>
      <c r="T1777" s="4" t="n">
        <v>0</v>
      </c>
      <c r="U1777" s="4" t="n">
        <v>0</v>
      </c>
      <c r="V1777" s="4" t="n">
        <v>0</v>
      </c>
      <c r="W1777" s="4" t="n">
        <v>1</v>
      </c>
      <c r="X1777" s="4" t="n">
        <v>0</v>
      </c>
      <c r="Y1777" s="4" t="n">
        <v>0</v>
      </c>
      <c r="Z1777" s="4" t="n">
        <v>46</v>
      </c>
      <c r="AA1777" s="4" t="str">
        <f aca="false">IF(AND(Z1777 &lt; 36, Z1777&gt;23), "24-35",
IF(AND(Z1777 &lt; 51, Z1777&gt;35), "36-50",
IF(AND(Z1777 &lt; 66, Z1777&gt;50), "51-65",
IF(Z1777&gt;65, "66+", "?"))))</f>
        <v>36-50</v>
      </c>
      <c r="AB1777" s="4" t="n">
        <v>2782</v>
      </c>
      <c r="AC1777" s="4" t="n">
        <v>0</v>
      </c>
      <c r="AD1777" s="4" t="n">
        <v>0</v>
      </c>
      <c r="AE1777" s="4" t="n">
        <v>0</v>
      </c>
      <c r="AF1777" s="4" t="n">
        <v>1</v>
      </c>
      <c r="AG1777" s="4" t="n">
        <v>0</v>
      </c>
      <c r="AH1777" s="4" t="n">
        <v>0</v>
      </c>
      <c r="AI1777" s="4" t="n">
        <v>1</v>
      </c>
      <c r="AJ1777" s="4" t="n">
        <v>0</v>
      </c>
      <c r="AK1777" s="4" t="n">
        <v>0</v>
      </c>
      <c r="AL1777" s="4" t="n">
        <v>1847</v>
      </c>
      <c r="AM1777" s="5" t="n">
        <v>42067</v>
      </c>
      <c r="AN1777" s="3" t="n">
        <f aca="false">MONTH(AM1777)</f>
        <v>3</v>
      </c>
      <c r="AO1777" s="3" t="str">
        <f aca="false">TEXT(AM1777,"mmmm")</f>
        <v>March</v>
      </c>
    </row>
    <row r="1778" customFormat="false" ht="12.75" hidden="true" customHeight="false" outlineLevel="0" collapsed="false">
      <c r="A1778" s="3" t="n">
        <v>1777</v>
      </c>
      <c r="B1778" s="4" t="n">
        <v>59385</v>
      </c>
      <c r="C1778" s="4" t="n">
        <v>149</v>
      </c>
      <c r="E1778" s="4" t="n">
        <v>1</v>
      </c>
      <c r="F1778" s="4" t="n">
        <v>1</v>
      </c>
      <c r="G1778" s="4" t="n">
        <v>85</v>
      </c>
      <c r="H1778" s="4" t="n">
        <v>135</v>
      </c>
      <c r="I1778" s="4" t="n">
        <v>0</v>
      </c>
      <c r="J1778" s="4" t="n">
        <v>10</v>
      </c>
      <c r="K1778" s="4" t="n">
        <v>0</v>
      </c>
      <c r="L1778" s="4" t="n">
        <v>4</v>
      </c>
      <c r="M1778" s="4" t="n">
        <v>36</v>
      </c>
      <c r="N1778" s="4" t="n">
        <v>2</v>
      </c>
      <c r="O1778" s="4" t="n">
        <v>3</v>
      </c>
      <c r="P1778" s="4" t="n">
        <v>1</v>
      </c>
      <c r="Q1778" s="4" t="n">
        <v>4</v>
      </c>
      <c r="R1778" s="4" t="n">
        <v>5</v>
      </c>
      <c r="S1778" s="4" t="n">
        <v>0</v>
      </c>
      <c r="T1778" s="4" t="n">
        <v>0</v>
      </c>
      <c r="U1778" s="4" t="n">
        <v>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69</v>
      </c>
      <c r="AA1778" s="4" t="str">
        <f aca="false">IF(AND(Z1778 &lt; 36, Z1778&gt;23), "24-35",
IF(AND(Z1778 &lt; 51, Z1778&gt;35), "36-50",
IF(AND(Z1778 &lt; 66, Z1778&gt;50), "51-65",
IF(Z1778&gt;65, "66+", "?"))))</f>
        <v>66+</v>
      </c>
      <c r="AB1778" s="4" t="n">
        <v>2586</v>
      </c>
      <c r="AC1778" s="4" t="n">
        <v>0</v>
      </c>
      <c r="AD1778" s="4" t="n">
        <v>0</v>
      </c>
      <c r="AE1778" s="4" t="n">
        <v>0</v>
      </c>
      <c r="AF1778" s="4" t="n">
        <v>1</v>
      </c>
      <c r="AG1778" s="4" t="n">
        <v>0</v>
      </c>
      <c r="AH1778" s="4" t="n">
        <v>0</v>
      </c>
      <c r="AI1778" s="4" t="n">
        <v>0</v>
      </c>
      <c r="AJ1778" s="4" t="n">
        <v>1</v>
      </c>
      <c r="AK1778" s="4" t="n">
        <v>0</v>
      </c>
      <c r="AL1778" s="4" t="n">
        <v>113</v>
      </c>
      <c r="AM1778" s="5" t="n">
        <v>42263</v>
      </c>
      <c r="AN1778" s="3" t="n">
        <f aca="false">MONTH(AM1778)</f>
        <v>9</v>
      </c>
      <c r="AO1778" s="3" t="str">
        <f aca="false">TEXT(AM1778,"mmmm")</f>
        <v>September</v>
      </c>
    </row>
    <row r="1779" customFormat="false" ht="12.75" hidden="false" customHeight="false" outlineLevel="0" collapsed="false">
      <c r="A1779" s="3" t="n">
        <v>1778</v>
      </c>
      <c r="B1779" s="4" t="n">
        <v>25545</v>
      </c>
      <c r="C1779" s="4" t="n">
        <v>125</v>
      </c>
      <c r="D1779" s="4" t="n">
        <f aca="false">C1779*100/B1779</f>
        <v>0.489332550401253</v>
      </c>
      <c r="E1779" s="4" t="n">
        <v>1</v>
      </c>
      <c r="F1779" s="4" t="n">
        <v>0</v>
      </c>
      <c r="G1779" s="4" t="n">
        <v>35</v>
      </c>
      <c r="H1779" s="4" t="n">
        <v>32</v>
      </c>
      <c r="I1779" s="4" t="n">
        <v>1</v>
      </c>
      <c r="J1779" s="4" t="n">
        <v>64</v>
      </c>
      <c r="K1779" s="4" t="n">
        <v>16</v>
      </c>
      <c r="L1779" s="4" t="n">
        <v>12</v>
      </c>
      <c r="M1779" s="4" t="n">
        <v>85</v>
      </c>
      <c r="N1779" s="4" t="n">
        <v>3</v>
      </c>
      <c r="O1779" s="4" t="n">
        <v>2</v>
      </c>
      <c r="P1779" s="4" t="n">
        <v>2</v>
      </c>
      <c r="Q1779" s="4" t="n">
        <v>3</v>
      </c>
      <c r="R1779" s="4" t="n">
        <v>6</v>
      </c>
      <c r="S1779" s="4" t="n">
        <v>0</v>
      </c>
      <c r="T1779" s="4" t="n">
        <v>0</v>
      </c>
      <c r="U1779" s="4" t="n">
        <v>0</v>
      </c>
      <c r="V1779" s="4" t="n">
        <v>0</v>
      </c>
      <c r="W1779" s="4" t="n">
        <v>0</v>
      </c>
      <c r="X1779" s="4" t="n">
        <v>0</v>
      </c>
      <c r="Y1779" s="4" t="n">
        <v>1</v>
      </c>
      <c r="Z1779" s="4" t="n">
        <v>33</v>
      </c>
      <c r="AA1779" s="4" t="str">
        <f aca="false">IF(AND(Z1779 &lt; 36, Z1779&gt;23), "24-35",
IF(AND(Z1779 &lt; 51, Z1779&gt;35), "36-50",
IF(AND(Z1779 &lt; 66, Z1779&gt;50), "51-65",
IF(Z1779&gt;65, "66+", "?"))))</f>
        <v>24-35</v>
      </c>
      <c r="AB1779" s="4" t="n">
        <v>2818</v>
      </c>
      <c r="AC1779" s="4" t="n">
        <v>0</v>
      </c>
      <c r="AD1779" s="4" t="n">
        <v>1</v>
      </c>
      <c r="AE1779" s="4" t="n">
        <v>0</v>
      </c>
      <c r="AF1779" s="4" t="n">
        <v>0</v>
      </c>
      <c r="AG1779" s="4" t="n">
        <v>0</v>
      </c>
      <c r="AH1779" s="4" t="n">
        <v>0</v>
      </c>
      <c r="AI1779" s="4" t="n">
        <v>1</v>
      </c>
      <c r="AJ1779" s="4" t="n">
        <v>0</v>
      </c>
      <c r="AK1779" s="4" t="n">
        <v>0</v>
      </c>
      <c r="AL1779" s="4" t="n">
        <v>40</v>
      </c>
      <c r="AM1779" s="5" t="n">
        <v>42031</v>
      </c>
      <c r="AN1779" s="3" t="n">
        <f aca="false">MONTH(AM1779)</f>
        <v>1</v>
      </c>
      <c r="AO1779" s="3" t="str">
        <f aca="false">TEXT(AM1779,"mmmm")</f>
        <v>January</v>
      </c>
    </row>
    <row r="1780" customFormat="false" ht="12.75" hidden="true" customHeight="false" outlineLevel="0" collapsed="false">
      <c r="A1780" s="3" t="n">
        <v>1779</v>
      </c>
      <c r="B1780" s="4" t="n">
        <v>44689</v>
      </c>
      <c r="C1780" s="4" t="n">
        <v>23</v>
      </c>
      <c r="E1780" s="4" t="n">
        <v>1</v>
      </c>
      <c r="F1780" s="4" t="n">
        <v>1</v>
      </c>
      <c r="G1780" s="4" t="n">
        <v>82</v>
      </c>
      <c r="H1780" s="4" t="n">
        <v>18</v>
      </c>
      <c r="I1780" s="4" t="n">
        <v>0</v>
      </c>
      <c r="J1780" s="4" t="n">
        <v>5</v>
      </c>
      <c r="K1780" s="4" t="n">
        <v>0</v>
      </c>
      <c r="L1780" s="4" t="n">
        <v>0</v>
      </c>
      <c r="M1780" s="4" t="n">
        <v>11</v>
      </c>
      <c r="N1780" s="4" t="n">
        <v>2</v>
      </c>
      <c r="O1780" s="4" t="n">
        <v>1</v>
      </c>
      <c r="P1780" s="4" t="n">
        <v>1</v>
      </c>
      <c r="Q1780" s="4" t="n">
        <v>2</v>
      </c>
      <c r="R1780" s="4" t="n">
        <v>7</v>
      </c>
      <c r="S1780" s="4" t="n">
        <v>0</v>
      </c>
      <c r="T1780" s="4" t="n">
        <v>0</v>
      </c>
      <c r="U1780" s="4" t="n">
        <v>1</v>
      </c>
      <c r="V1780" s="4" t="n">
        <v>0</v>
      </c>
      <c r="W1780" s="4" t="n">
        <v>0</v>
      </c>
      <c r="X1780" s="4" t="n">
        <v>0</v>
      </c>
      <c r="Y1780" s="4" t="n">
        <v>0</v>
      </c>
      <c r="Z1780" s="4" t="n">
        <v>69</v>
      </c>
      <c r="AA1780" s="4" t="str">
        <f aca="false">IF(AND(Z1780 &lt; 36, Z1780&gt;23), "24-35",
IF(AND(Z1780 &lt; 51, Z1780&gt;35), "36-50",
IF(AND(Z1780 &lt; 66, Z1780&gt;50), "51-65",
IF(Z1780&gt;65, "66+", "?"))))</f>
        <v>66+</v>
      </c>
      <c r="AB1780" s="4" t="n">
        <v>2329</v>
      </c>
      <c r="AC1780" s="4" t="n">
        <v>0</v>
      </c>
      <c r="AD1780" s="4" t="n">
        <v>1</v>
      </c>
      <c r="AE1780" s="4" t="n">
        <v>0</v>
      </c>
      <c r="AF1780" s="4" t="n">
        <v>0</v>
      </c>
      <c r="AG1780" s="4" t="n">
        <v>0</v>
      </c>
      <c r="AH1780" s="4" t="n">
        <v>0</v>
      </c>
      <c r="AI1780" s="4" t="n">
        <v>1</v>
      </c>
      <c r="AJ1780" s="4" t="n">
        <v>0</v>
      </c>
      <c r="AK1780" s="4" t="n">
        <v>0</v>
      </c>
      <c r="AL1780" s="4" t="n">
        <v>12</v>
      </c>
      <c r="AM1780" s="5" t="n">
        <v>42520</v>
      </c>
      <c r="AN1780" s="3" t="n">
        <f aca="false">MONTH(AM1780)</f>
        <v>5</v>
      </c>
      <c r="AO1780" s="3" t="str">
        <f aca="false">TEXT(AM1780,"mmmm")</f>
        <v>May</v>
      </c>
    </row>
    <row r="1781" customFormat="false" ht="12.75" hidden="true" customHeight="false" outlineLevel="0" collapsed="false">
      <c r="A1781" s="3" t="n">
        <v>1780</v>
      </c>
      <c r="B1781" s="4" t="n">
        <v>53977</v>
      </c>
      <c r="C1781" s="4" t="n">
        <v>825</v>
      </c>
      <c r="E1781" s="4" t="n">
        <v>0</v>
      </c>
      <c r="F1781" s="4" t="n">
        <v>1</v>
      </c>
      <c r="G1781" s="4" t="n">
        <v>21</v>
      </c>
      <c r="H1781" s="4" t="n">
        <v>620</v>
      </c>
      <c r="I1781" s="4" t="n">
        <v>16</v>
      </c>
      <c r="J1781" s="4" t="n">
        <v>165</v>
      </c>
      <c r="K1781" s="4" t="n">
        <v>0</v>
      </c>
      <c r="L1781" s="4" t="n">
        <v>24</v>
      </c>
      <c r="M1781" s="4" t="n">
        <v>82</v>
      </c>
      <c r="N1781" s="4" t="n">
        <v>5</v>
      </c>
      <c r="O1781" s="4" t="n">
        <v>5</v>
      </c>
      <c r="P1781" s="4" t="n">
        <v>5</v>
      </c>
      <c r="Q1781" s="4" t="n">
        <v>12</v>
      </c>
      <c r="R1781" s="4" t="n">
        <v>5</v>
      </c>
      <c r="S1781" s="4" t="n">
        <v>0</v>
      </c>
      <c r="T1781" s="4" t="n">
        <v>0</v>
      </c>
      <c r="U1781" s="4" t="n">
        <v>0</v>
      </c>
      <c r="V1781" s="4" t="n">
        <v>0</v>
      </c>
      <c r="W1781" s="4" t="n">
        <v>0</v>
      </c>
      <c r="X1781" s="4" t="n">
        <v>0</v>
      </c>
      <c r="Y1781" s="4" t="n">
        <v>0</v>
      </c>
      <c r="Z1781" s="4" t="n">
        <v>62</v>
      </c>
      <c r="AA1781" s="4" t="str">
        <f aca="false">IF(AND(Z1781 &lt; 36, Z1781&gt;23), "24-35",
IF(AND(Z1781 &lt; 51, Z1781&gt;35), "36-50",
IF(AND(Z1781 &lt; 66, Z1781&gt;50), "51-65",
IF(Z1781&gt;65, "66+", "?"))))</f>
        <v>51-65</v>
      </c>
      <c r="AB1781" s="4" t="n">
        <v>2545</v>
      </c>
      <c r="AC1781" s="4" t="n">
        <v>0</v>
      </c>
      <c r="AD1781" s="4" t="n">
        <v>0</v>
      </c>
      <c r="AE1781" s="4" t="n">
        <v>0</v>
      </c>
      <c r="AF1781" s="4" t="n">
        <v>1</v>
      </c>
      <c r="AG1781" s="4" t="n">
        <v>0</v>
      </c>
      <c r="AH1781" s="4" t="n">
        <v>0</v>
      </c>
      <c r="AI1781" s="4" t="n">
        <v>1</v>
      </c>
      <c r="AJ1781" s="4" t="n">
        <v>0</v>
      </c>
      <c r="AK1781" s="4" t="n">
        <v>0</v>
      </c>
      <c r="AL1781" s="4" t="n">
        <v>743</v>
      </c>
      <c r="AM1781" s="5" t="n">
        <v>42304</v>
      </c>
      <c r="AN1781" s="3" t="n">
        <f aca="false">MONTH(AM1781)</f>
        <v>10</v>
      </c>
      <c r="AO1781" s="3" t="str">
        <f aca="false">TEXT(AM1781,"mmmm")</f>
        <v>October</v>
      </c>
    </row>
    <row r="1782" customFormat="false" ht="12.75" hidden="true" customHeight="false" outlineLevel="0" collapsed="false">
      <c r="A1782" s="3" t="n">
        <v>1781</v>
      </c>
      <c r="B1782" s="4" t="n">
        <v>7144</v>
      </c>
      <c r="C1782" s="4" t="n">
        <v>125</v>
      </c>
      <c r="E1782" s="4" t="n">
        <v>0</v>
      </c>
      <c r="F1782" s="4" t="n">
        <v>2</v>
      </c>
      <c r="G1782" s="4" t="n">
        <v>92</v>
      </c>
      <c r="H1782" s="4" t="n">
        <v>81</v>
      </c>
      <c r="I1782" s="4" t="n">
        <v>4</v>
      </c>
      <c r="J1782" s="4" t="n">
        <v>33</v>
      </c>
      <c r="K1782" s="4" t="n">
        <v>5</v>
      </c>
      <c r="L1782" s="4" t="n">
        <v>2</v>
      </c>
      <c r="M1782" s="4" t="n">
        <v>291</v>
      </c>
      <c r="N1782" s="4" t="n">
        <v>0</v>
      </c>
      <c r="O1782" s="4" t="n">
        <v>23</v>
      </c>
      <c r="P1782" s="4" t="n">
        <v>1</v>
      </c>
      <c r="Q1782" s="4" t="n">
        <v>1</v>
      </c>
      <c r="R1782" s="4" t="n">
        <v>0</v>
      </c>
      <c r="S1782" s="4" t="n">
        <v>0</v>
      </c>
      <c r="T1782" s="4" t="n">
        <v>0</v>
      </c>
      <c r="U1782" s="4" t="n">
        <v>0</v>
      </c>
      <c r="V1782" s="4" t="n">
        <v>0</v>
      </c>
      <c r="W1782" s="4" t="n">
        <v>0</v>
      </c>
      <c r="X1782" s="4" t="n">
        <v>0</v>
      </c>
      <c r="Y1782" s="4" t="n">
        <v>0</v>
      </c>
      <c r="Z1782" s="4" t="n">
        <v>54</v>
      </c>
      <c r="AA1782" s="4" t="str">
        <f aca="false">IF(AND(Z1782 &lt; 36, Z1782&gt;23), "24-35",
IF(AND(Z1782 &lt; 51, Z1782&gt;35), "36-50",
IF(AND(Z1782 &lt; 66, Z1782&gt;50), "51-65",
IF(Z1782&gt;65, "66+", "?"))))</f>
        <v>51-65</v>
      </c>
      <c r="AB1782" s="4" t="n">
        <v>2363</v>
      </c>
      <c r="AC1782" s="4" t="n">
        <v>0</v>
      </c>
      <c r="AD1782" s="4" t="n">
        <v>0</v>
      </c>
      <c r="AE1782" s="4" t="n">
        <v>1</v>
      </c>
      <c r="AF1782" s="4" t="n">
        <v>0</v>
      </c>
      <c r="AG1782" s="4" t="n">
        <v>0</v>
      </c>
      <c r="AH1782" s="4" t="n">
        <v>0</v>
      </c>
      <c r="AI1782" s="4" t="n">
        <v>0</v>
      </c>
      <c r="AJ1782" s="4" t="n">
        <v>0</v>
      </c>
      <c r="AK1782" s="4" t="n">
        <v>1</v>
      </c>
      <c r="AL1782" s="4" t="n">
        <v>-166</v>
      </c>
      <c r="AM1782" s="5" t="n">
        <v>42486</v>
      </c>
      <c r="AN1782" s="3" t="n">
        <f aca="false">MONTH(AM1782)</f>
        <v>4</v>
      </c>
      <c r="AO1782" s="3" t="str">
        <f aca="false">TEXT(AM1782,"mmmm")</f>
        <v>April</v>
      </c>
    </row>
    <row r="1783" customFormat="false" ht="12.75" hidden="true" customHeight="false" outlineLevel="0" collapsed="false">
      <c r="A1783" s="3" t="n">
        <v>1782</v>
      </c>
      <c r="B1783" s="4" t="n">
        <v>18701</v>
      </c>
      <c r="C1783" s="4" t="n">
        <v>34</v>
      </c>
      <c r="E1783" s="4" t="n">
        <v>1</v>
      </c>
      <c r="F1783" s="4" t="n">
        <v>1</v>
      </c>
      <c r="G1783" s="4" t="n">
        <v>95</v>
      </c>
      <c r="H1783" s="4" t="n">
        <v>12</v>
      </c>
      <c r="I1783" s="4" t="n">
        <v>4</v>
      </c>
      <c r="J1783" s="4" t="n">
        <v>2</v>
      </c>
      <c r="K1783" s="4" t="n">
        <v>10</v>
      </c>
      <c r="L1783" s="4" t="n">
        <v>6</v>
      </c>
      <c r="M1783" s="4" t="n">
        <v>10</v>
      </c>
      <c r="N1783" s="4" t="n">
        <v>4</v>
      </c>
      <c r="O1783" s="4" t="n">
        <v>2</v>
      </c>
      <c r="P1783" s="4" t="n">
        <v>0</v>
      </c>
      <c r="Q1783" s="4" t="n">
        <v>4</v>
      </c>
      <c r="R1783" s="4" t="n">
        <v>5</v>
      </c>
      <c r="S1783" s="4" t="n">
        <v>0</v>
      </c>
      <c r="T1783" s="4" t="n">
        <v>0</v>
      </c>
      <c r="U1783" s="4" t="n">
        <v>0</v>
      </c>
      <c r="V1783" s="4" t="n">
        <v>0</v>
      </c>
      <c r="W1783" s="4" t="n">
        <v>0</v>
      </c>
      <c r="X1783" s="4" t="n">
        <v>0</v>
      </c>
      <c r="Y1783" s="4" t="n">
        <v>0</v>
      </c>
      <c r="Z1783" s="4" t="n">
        <v>56</v>
      </c>
      <c r="AA1783" s="4" t="str">
        <f aca="false">IF(AND(Z1783 &lt; 36, Z1783&gt;23), "24-35",
IF(AND(Z1783 &lt; 51, Z1783&gt;35), "36-50",
IF(AND(Z1783 &lt; 66, Z1783&gt;50), "51-65",
IF(Z1783&gt;65, "66+", "?"))))</f>
        <v>51-65</v>
      </c>
      <c r="AB1783" s="4" t="n">
        <v>2549</v>
      </c>
      <c r="AC1783" s="4" t="n">
        <v>0</v>
      </c>
      <c r="AD1783" s="4" t="n">
        <v>0</v>
      </c>
      <c r="AE1783" s="4" t="n">
        <v>1</v>
      </c>
      <c r="AF1783" s="4" t="n">
        <v>0</v>
      </c>
      <c r="AG1783" s="4" t="n">
        <v>0</v>
      </c>
      <c r="AH1783" s="4" t="n">
        <v>0</v>
      </c>
      <c r="AI1783" s="4" t="n">
        <v>1</v>
      </c>
      <c r="AJ1783" s="4" t="n">
        <v>0</v>
      </c>
      <c r="AK1783" s="4" t="n">
        <v>0</v>
      </c>
      <c r="AL1783" s="4" t="n">
        <v>24</v>
      </c>
      <c r="AM1783" s="5" t="n">
        <v>42300</v>
      </c>
      <c r="AN1783" s="3" t="n">
        <f aca="false">MONTH(AM1783)</f>
        <v>10</v>
      </c>
      <c r="AO1783" s="3" t="str">
        <f aca="false">TEXT(AM1783,"mmmm")</f>
        <v>October</v>
      </c>
    </row>
    <row r="1784" customFormat="false" ht="12.75" hidden="false" customHeight="false" outlineLevel="0" collapsed="false">
      <c r="A1784" s="3" t="n">
        <v>1783</v>
      </c>
      <c r="B1784" s="4" t="n">
        <v>22669</v>
      </c>
      <c r="C1784" s="4" t="n">
        <v>125</v>
      </c>
      <c r="D1784" s="4" t="n">
        <f aca="false">C1784*100/B1784</f>
        <v>0.551413825047422</v>
      </c>
      <c r="E1784" s="4" t="n">
        <v>1</v>
      </c>
      <c r="F1784" s="4" t="n">
        <v>0</v>
      </c>
      <c r="G1784" s="4" t="n">
        <v>30</v>
      </c>
      <c r="H1784" s="4" t="n">
        <v>16</v>
      </c>
      <c r="I1784" s="4" t="n">
        <v>14</v>
      </c>
      <c r="J1784" s="4" t="n">
        <v>36</v>
      </c>
      <c r="K1784" s="4" t="n">
        <v>37</v>
      </c>
      <c r="L1784" s="4" t="n">
        <v>22</v>
      </c>
      <c r="M1784" s="4" t="n">
        <v>48</v>
      </c>
      <c r="N1784" s="4" t="n">
        <v>3</v>
      </c>
      <c r="O1784" s="4" t="n">
        <v>4</v>
      </c>
      <c r="P1784" s="4" t="n">
        <v>1</v>
      </c>
      <c r="Q1784" s="4" t="n">
        <v>2</v>
      </c>
      <c r="R1784" s="4" t="n">
        <v>9</v>
      </c>
      <c r="S1784" s="4" t="n">
        <v>0</v>
      </c>
      <c r="T1784" s="4" t="n">
        <v>0</v>
      </c>
      <c r="U1784" s="4" t="n">
        <v>0</v>
      </c>
      <c r="V1784" s="4" t="n">
        <v>0</v>
      </c>
      <c r="W1784" s="4" t="n">
        <v>0</v>
      </c>
      <c r="X1784" s="4" t="n">
        <v>0</v>
      </c>
      <c r="Y1784" s="4" t="n">
        <v>1</v>
      </c>
      <c r="Z1784" s="4" t="n">
        <v>45</v>
      </c>
      <c r="AA1784" s="4" t="str">
        <f aca="false">IF(AND(Z1784 &lt; 36, Z1784&gt;23), "24-35",
IF(AND(Z1784 &lt; 51, Z1784&gt;35), "36-50",
IF(AND(Z1784 &lt; 66, Z1784&gt;50), "51-65",
IF(Z1784&gt;65, "66+", "?"))))</f>
        <v>36-50</v>
      </c>
      <c r="AB1784" s="4" t="n">
        <v>2562</v>
      </c>
      <c r="AC1784" s="4" t="n">
        <v>0</v>
      </c>
      <c r="AD1784" s="4" t="n">
        <v>0</v>
      </c>
      <c r="AE1784" s="4" t="n">
        <v>0</v>
      </c>
      <c r="AF1784" s="4" t="n">
        <v>1</v>
      </c>
      <c r="AG1784" s="4" t="n">
        <v>0</v>
      </c>
      <c r="AH1784" s="4" t="n">
        <v>0</v>
      </c>
      <c r="AI1784" s="4" t="n">
        <v>0</v>
      </c>
      <c r="AJ1784" s="4" t="n">
        <v>1</v>
      </c>
      <c r="AK1784" s="4" t="n">
        <v>0</v>
      </c>
      <c r="AL1784" s="4" t="n">
        <v>77</v>
      </c>
      <c r="AM1784" s="5" t="n">
        <v>42287</v>
      </c>
      <c r="AN1784" s="3" t="n">
        <f aca="false">MONTH(AM1784)</f>
        <v>10</v>
      </c>
      <c r="AO1784" s="3" t="str">
        <f aca="false">TEXT(AM1784,"mmmm")</f>
        <v>October</v>
      </c>
    </row>
    <row r="1785" customFormat="false" ht="12.75" hidden="true" customHeight="false" outlineLevel="0" collapsed="false">
      <c r="A1785" s="3" t="n">
        <v>1784</v>
      </c>
      <c r="B1785" s="4" t="n">
        <v>63159</v>
      </c>
      <c r="C1785" s="4" t="n">
        <v>1760</v>
      </c>
      <c r="E1785" s="4" t="n">
        <v>0</v>
      </c>
      <c r="F1785" s="4" t="n">
        <v>0</v>
      </c>
      <c r="G1785" s="4" t="n">
        <v>74</v>
      </c>
      <c r="H1785" s="4" t="n">
        <v>965</v>
      </c>
      <c r="I1785" s="4" t="n">
        <v>34</v>
      </c>
      <c r="J1785" s="4" t="n">
        <v>586</v>
      </c>
      <c r="K1785" s="4" t="n">
        <v>89</v>
      </c>
      <c r="L1785" s="4" t="n">
        <v>86</v>
      </c>
      <c r="M1785" s="4" t="n">
        <v>37</v>
      </c>
      <c r="N1785" s="4" t="n">
        <v>1</v>
      </c>
      <c r="O1785" s="4" t="n">
        <v>3</v>
      </c>
      <c r="P1785" s="4" t="n">
        <v>5</v>
      </c>
      <c r="Q1785" s="4" t="n">
        <v>8</v>
      </c>
      <c r="R1785" s="4" t="n">
        <v>3</v>
      </c>
      <c r="S1785" s="4" t="n">
        <v>0</v>
      </c>
      <c r="T1785" s="4" t="n">
        <v>0</v>
      </c>
      <c r="U1785" s="4" t="n">
        <v>1</v>
      </c>
      <c r="V1785" s="4" t="n">
        <v>0</v>
      </c>
      <c r="W1785" s="4" t="n">
        <v>0</v>
      </c>
      <c r="X1785" s="4" t="n">
        <v>0</v>
      </c>
      <c r="Y1785" s="4" t="n">
        <v>0</v>
      </c>
      <c r="Z1785" s="4" t="n">
        <v>46</v>
      </c>
      <c r="AA1785" s="4" t="str">
        <f aca="false">IF(AND(Z1785 &lt; 36, Z1785&gt;23), "24-35",
IF(AND(Z1785 &lt; 51, Z1785&gt;35), "36-50",
IF(AND(Z1785 &lt; 66, Z1785&gt;50), "51-65",
IF(Z1785&gt;65, "66+", "?"))))</f>
        <v>36-50</v>
      </c>
      <c r="AB1785" s="4" t="n">
        <v>2760</v>
      </c>
      <c r="AC1785" s="4" t="n">
        <v>0</v>
      </c>
      <c r="AD1785" s="4" t="n">
        <v>0</v>
      </c>
      <c r="AE1785" s="4" t="n">
        <v>1</v>
      </c>
      <c r="AF1785" s="4" t="n">
        <v>0</v>
      </c>
      <c r="AG1785" s="4" t="n">
        <v>0</v>
      </c>
      <c r="AH1785" s="4" t="n">
        <v>0</v>
      </c>
      <c r="AI1785" s="4" t="n">
        <v>0</v>
      </c>
      <c r="AJ1785" s="4" t="n">
        <v>0</v>
      </c>
      <c r="AK1785" s="4" t="n">
        <v>1</v>
      </c>
      <c r="AL1785" s="4" t="n">
        <v>1723</v>
      </c>
      <c r="AM1785" s="5" t="n">
        <v>42089</v>
      </c>
      <c r="AN1785" s="3" t="n">
        <f aca="false">MONTH(AM1785)</f>
        <v>3</v>
      </c>
      <c r="AO1785" s="3" t="str">
        <f aca="false">TEXT(AM1785,"mmmm")</f>
        <v>March</v>
      </c>
    </row>
    <row r="1786" customFormat="false" ht="12.75" hidden="true" customHeight="false" outlineLevel="0" collapsed="false">
      <c r="A1786" s="3" t="n">
        <v>1785</v>
      </c>
      <c r="B1786" s="4" t="n">
        <v>37758</v>
      </c>
      <c r="C1786" s="4" t="n">
        <v>39</v>
      </c>
      <c r="E1786" s="4" t="n">
        <v>1</v>
      </c>
      <c r="F1786" s="4" t="n">
        <v>1</v>
      </c>
      <c r="G1786" s="4" t="n">
        <v>49</v>
      </c>
      <c r="H1786" s="4" t="n">
        <v>27</v>
      </c>
      <c r="I1786" s="4" t="n">
        <v>2</v>
      </c>
      <c r="J1786" s="4" t="n">
        <v>10</v>
      </c>
      <c r="K1786" s="4" t="n">
        <v>0</v>
      </c>
      <c r="L1786" s="4" t="n">
        <v>0</v>
      </c>
      <c r="M1786" s="4" t="n">
        <v>1</v>
      </c>
      <c r="N1786" s="4" t="n">
        <v>2</v>
      </c>
      <c r="O1786" s="4" t="n">
        <v>1</v>
      </c>
      <c r="P1786" s="4" t="n">
        <v>0</v>
      </c>
      <c r="Q1786" s="4" t="n">
        <v>3</v>
      </c>
      <c r="R1786" s="4" t="n">
        <v>8</v>
      </c>
      <c r="S1786" s="4" t="n">
        <v>0</v>
      </c>
      <c r="T1786" s="4" t="n">
        <v>0</v>
      </c>
      <c r="U1786" s="4" t="n">
        <v>0</v>
      </c>
      <c r="V1786" s="4" t="n">
        <v>0</v>
      </c>
      <c r="W1786" s="4" t="n">
        <v>0</v>
      </c>
      <c r="X1786" s="4" t="n">
        <v>0</v>
      </c>
      <c r="Y1786" s="4" t="n">
        <v>0</v>
      </c>
      <c r="Z1786" s="4" t="n">
        <v>54</v>
      </c>
      <c r="AA1786" s="4" t="str">
        <f aca="false">IF(AND(Z1786 &lt; 36, Z1786&gt;23), "24-35",
IF(AND(Z1786 &lt; 51, Z1786&gt;35), "36-50",
IF(AND(Z1786 &lt; 66, Z1786&gt;50), "51-65",
IF(Z1786&gt;65, "66+", "?"))))</f>
        <v>51-65</v>
      </c>
      <c r="AB1786" s="4" t="n">
        <v>2792</v>
      </c>
      <c r="AC1786" s="4" t="n">
        <v>0</v>
      </c>
      <c r="AD1786" s="4" t="n">
        <v>0</v>
      </c>
      <c r="AE1786" s="4" t="n">
        <v>0</v>
      </c>
      <c r="AF1786" s="4" t="n">
        <v>1</v>
      </c>
      <c r="AG1786" s="4" t="n">
        <v>0</v>
      </c>
      <c r="AH1786" s="4" t="n">
        <v>0</v>
      </c>
      <c r="AI1786" s="4" t="n">
        <v>1</v>
      </c>
      <c r="AJ1786" s="4" t="n">
        <v>0</v>
      </c>
      <c r="AK1786" s="4" t="n">
        <v>0</v>
      </c>
      <c r="AL1786" s="4" t="n">
        <v>38</v>
      </c>
      <c r="AM1786" s="5" t="n">
        <v>42057</v>
      </c>
      <c r="AN1786" s="3" t="n">
        <f aca="false">MONTH(AM1786)</f>
        <v>2</v>
      </c>
      <c r="AO1786" s="3" t="str">
        <f aca="false">TEXT(AM1786,"mmmm")</f>
        <v>February</v>
      </c>
    </row>
    <row r="1787" customFormat="false" ht="12.75" hidden="true" customHeight="false" outlineLevel="0" collapsed="false">
      <c r="A1787" s="3" t="n">
        <v>1786</v>
      </c>
      <c r="B1787" s="4" t="n">
        <v>46757</v>
      </c>
      <c r="C1787" s="4" t="n">
        <v>1021</v>
      </c>
      <c r="E1787" s="4" t="n">
        <v>0</v>
      </c>
      <c r="F1787" s="4" t="n">
        <v>1</v>
      </c>
      <c r="G1787" s="4" t="n">
        <v>71</v>
      </c>
      <c r="H1787" s="4" t="n">
        <v>777</v>
      </c>
      <c r="I1787" s="4" t="n">
        <v>30</v>
      </c>
      <c r="J1787" s="4" t="n">
        <v>163</v>
      </c>
      <c r="K1787" s="4" t="n">
        <v>0</v>
      </c>
      <c r="L1787" s="4" t="n">
        <v>51</v>
      </c>
      <c r="M1787" s="4" t="n">
        <v>122</v>
      </c>
      <c r="N1787" s="4" t="n">
        <v>6</v>
      </c>
      <c r="O1787" s="4" t="n">
        <v>4</v>
      </c>
      <c r="P1787" s="4" t="n">
        <v>4</v>
      </c>
      <c r="Q1787" s="4" t="n">
        <v>7</v>
      </c>
      <c r="R1787" s="4" t="n">
        <v>9</v>
      </c>
      <c r="S1787" s="4" t="n">
        <v>0</v>
      </c>
      <c r="T1787" s="4" t="n">
        <v>0</v>
      </c>
      <c r="U1787" s="4" t="n">
        <v>0</v>
      </c>
      <c r="V1787" s="4" t="n">
        <v>0</v>
      </c>
      <c r="W1787" s="4" t="n">
        <v>0</v>
      </c>
      <c r="X1787" s="4" t="n">
        <v>0</v>
      </c>
      <c r="Y1787" s="4" t="n">
        <v>0</v>
      </c>
      <c r="Z1787" s="4" t="n">
        <v>57</v>
      </c>
      <c r="AA1787" s="4" t="str">
        <f aca="false">IF(AND(Z1787 &lt; 36, Z1787&gt;23), "24-35",
IF(AND(Z1787 &lt; 51, Z1787&gt;35), "36-50",
IF(AND(Z1787 &lt; 66, Z1787&gt;50), "51-65",
IF(Z1787&gt;65, "66+", "?"))))</f>
        <v>51-65</v>
      </c>
      <c r="AB1787" s="4" t="n">
        <v>2749</v>
      </c>
      <c r="AC1787" s="4" t="n">
        <v>0</v>
      </c>
      <c r="AD1787" s="4" t="n">
        <v>0</v>
      </c>
      <c r="AE1787" s="4" t="n">
        <v>1</v>
      </c>
      <c r="AF1787" s="4" t="n">
        <v>0</v>
      </c>
      <c r="AG1787" s="4" t="n">
        <v>0</v>
      </c>
      <c r="AH1787" s="4" t="n">
        <v>0</v>
      </c>
      <c r="AI1787" s="4" t="n">
        <v>0</v>
      </c>
      <c r="AJ1787" s="4" t="n">
        <v>0</v>
      </c>
      <c r="AK1787" s="4" t="n">
        <v>1</v>
      </c>
      <c r="AL1787" s="4" t="n">
        <v>899</v>
      </c>
      <c r="AM1787" s="5" t="n">
        <v>42100</v>
      </c>
      <c r="AN1787" s="3" t="n">
        <f aca="false">MONTH(AM1787)</f>
        <v>4</v>
      </c>
      <c r="AO1787" s="3" t="str">
        <f aca="false">TEXT(AM1787,"mmmm")</f>
        <v>April</v>
      </c>
    </row>
    <row r="1788" customFormat="false" ht="12.75" hidden="true" customHeight="false" outlineLevel="0" collapsed="false">
      <c r="A1788" s="3" t="n">
        <v>1787</v>
      </c>
      <c r="B1788" s="4" t="n">
        <v>79734</v>
      </c>
      <c r="C1788" s="4" t="n">
        <v>897</v>
      </c>
      <c r="E1788" s="4" t="n">
        <v>0</v>
      </c>
      <c r="F1788" s="4" t="n">
        <v>0</v>
      </c>
      <c r="G1788" s="4" t="n">
        <v>72</v>
      </c>
      <c r="H1788" s="4" t="n">
        <v>572</v>
      </c>
      <c r="I1788" s="4" t="n">
        <v>8</v>
      </c>
      <c r="J1788" s="4" t="n">
        <v>232</v>
      </c>
      <c r="K1788" s="4" t="n">
        <v>23</v>
      </c>
      <c r="L1788" s="4" t="n">
        <v>62</v>
      </c>
      <c r="M1788" s="4" t="n">
        <v>17</v>
      </c>
      <c r="N1788" s="4" t="n">
        <v>1</v>
      </c>
      <c r="O1788" s="4" t="n">
        <v>4</v>
      </c>
      <c r="P1788" s="4" t="n">
        <v>3</v>
      </c>
      <c r="Q1788" s="4" t="n">
        <v>6</v>
      </c>
      <c r="R1788" s="4" t="n">
        <v>1</v>
      </c>
      <c r="S1788" s="4" t="n">
        <v>1</v>
      </c>
      <c r="T1788" s="4" t="n">
        <v>0</v>
      </c>
      <c r="U1788" s="4" t="n">
        <v>0</v>
      </c>
      <c r="V1788" s="4" t="n">
        <v>0</v>
      </c>
      <c r="W1788" s="4" t="n">
        <v>0</v>
      </c>
      <c r="X1788" s="4" t="n">
        <v>0</v>
      </c>
      <c r="Y1788" s="4" t="n">
        <v>0</v>
      </c>
      <c r="Z1788" s="4" t="n">
        <v>51</v>
      </c>
      <c r="AA1788" s="4" t="str">
        <f aca="false">IF(AND(Z1788 &lt; 36, Z1788&gt;23), "24-35",
IF(AND(Z1788 &lt; 51, Z1788&gt;35), "36-50",
IF(AND(Z1788 &lt; 66, Z1788&gt;50), "51-65",
IF(Z1788&gt;65, "66+", "?"))))</f>
        <v>51-65</v>
      </c>
      <c r="AB1788" s="4" t="n">
        <v>2160</v>
      </c>
      <c r="AC1788" s="4" t="n">
        <v>0</v>
      </c>
      <c r="AD1788" s="4" t="n">
        <v>1</v>
      </c>
      <c r="AE1788" s="4" t="n">
        <v>0</v>
      </c>
      <c r="AF1788" s="4" t="n">
        <v>0</v>
      </c>
      <c r="AG1788" s="4" t="n">
        <v>0</v>
      </c>
      <c r="AH1788" s="4" t="n">
        <v>0</v>
      </c>
      <c r="AI1788" s="4" t="n">
        <v>0</v>
      </c>
      <c r="AJ1788" s="4" t="n">
        <v>1</v>
      </c>
      <c r="AK1788" s="4" t="n">
        <v>0</v>
      </c>
      <c r="AL1788" s="4" t="n">
        <v>880</v>
      </c>
      <c r="AM1788" s="5" t="n">
        <v>42689</v>
      </c>
      <c r="AN1788" s="3" t="n">
        <f aca="false">MONTH(AM1788)</f>
        <v>11</v>
      </c>
      <c r="AO1788" s="3" t="str">
        <f aca="false">TEXT(AM1788,"mmmm")</f>
        <v>November</v>
      </c>
    </row>
    <row r="1789" customFormat="false" ht="12.75" hidden="true" customHeight="false" outlineLevel="0" collapsed="false">
      <c r="A1789" s="3" t="n">
        <v>1788</v>
      </c>
      <c r="B1789" s="4" t="n">
        <v>63207</v>
      </c>
      <c r="C1789" s="4" t="n">
        <v>1432</v>
      </c>
      <c r="E1789" s="4" t="n">
        <v>0</v>
      </c>
      <c r="F1789" s="4" t="n">
        <v>0</v>
      </c>
      <c r="G1789" s="4" t="n">
        <v>68</v>
      </c>
      <c r="H1789" s="4" t="n">
        <v>438</v>
      </c>
      <c r="I1789" s="4" t="n">
        <v>169</v>
      </c>
      <c r="J1789" s="4" t="n">
        <v>565</v>
      </c>
      <c r="K1789" s="4" t="n">
        <v>91</v>
      </c>
      <c r="L1789" s="4" t="n">
        <v>169</v>
      </c>
      <c r="M1789" s="4" t="n">
        <v>70</v>
      </c>
      <c r="N1789" s="4" t="n">
        <v>1</v>
      </c>
      <c r="O1789" s="4" t="n">
        <v>2</v>
      </c>
      <c r="P1789" s="4" t="n">
        <v>3</v>
      </c>
      <c r="Q1789" s="4" t="n">
        <v>6</v>
      </c>
      <c r="R1789" s="4" t="n">
        <v>7</v>
      </c>
      <c r="S1789" s="4" t="n">
        <v>1</v>
      </c>
      <c r="T1789" s="4" t="n">
        <v>0</v>
      </c>
      <c r="U1789" s="4" t="n">
        <v>0</v>
      </c>
      <c r="V1789" s="4" t="n">
        <v>0</v>
      </c>
      <c r="W1789" s="4" t="n">
        <v>0</v>
      </c>
      <c r="X1789" s="4" t="n">
        <v>0</v>
      </c>
      <c r="Y1789" s="4" t="n">
        <v>0</v>
      </c>
      <c r="Z1789" s="4" t="n">
        <v>28</v>
      </c>
      <c r="AA1789" s="4" t="str">
        <f aca="false">IF(AND(Z1789 &lt; 36, Z1789&gt;23), "24-35",
IF(AND(Z1789 &lt; 51, Z1789&gt;35), "36-50",
IF(AND(Z1789 &lt; 66, Z1789&gt;50), "51-65",
IF(Z1789&gt;65, "66+", "?"))))</f>
        <v>24-35</v>
      </c>
      <c r="AB1789" s="4" t="n">
        <v>2684</v>
      </c>
      <c r="AC1789" s="4" t="n">
        <v>0</v>
      </c>
      <c r="AD1789" s="4" t="n">
        <v>0</v>
      </c>
      <c r="AE1789" s="4" t="n">
        <v>0</v>
      </c>
      <c r="AF1789" s="4" t="n">
        <v>1</v>
      </c>
      <c r="AG1789" s="4" t="n">
        <v>0</v>
      </c>
      <c r="AH1789" s="4" t="n">
        <v>0</v>
      </c>
      <c r="AI1789" s="4" t="n">
        <v>1</v>
      </c>
      <c r="AJ1789" s="4" t="n">
        <v>0</v>
      </c>
      <c r="AK1789" s="4" t="n">
        <v>0</v>
      </c>
      <c r="AL1789" s="4" t="n">
        <v>1362</v>
      </c>
      <c r="AM1789" s="5" t="n">
        <v>42165</v>
      </c>
      <c r="AN1789" s="3" t="n">
        <f aca="false">MONTH(AM1789)</f>
        <v>6</v>
      </c>
      <c r="AO1789" s="3" t="str">
        <f aca="false">TEXT(AM1789,"mmmm")</f>
        <v>June</v>
      </c>
    </row>
    <row r="1790" customFormat="false" ht="12.75" hidden="true" customHeight="false" outlineLevel="0" collapsed="false">
      <c r="A1790" s="3" t="n">
        <v>1789</v>
      </c>
      <c r="B1790" s="4" t="n">
        <v>72071</v>
      </c>
      <c r="C1790" s="4" t="n">
        <v>1188</v>
      </c>
      <c r="E1790" s="4" t="n">
        <v>0</v>
      </c>
      <c r="F1790" s="4" t="n">
        <v>1</v>
      </c>
      <c r="G1790" s="4" t="n">
        <v>4</v>
      </c>
      <c r="H1790" s="4" t="n">
        <v>531</v>
      </c>
      <c r="I1790" s="4" t="n">
        <v>69</v>
      </c>
      <c r="J1790" s="4" t="n">
        <v>300</v>
      </c>
      <c r="K1790" s="4" t="n">
        <v>150</v>
      </c>
      <c r="L1790" s="4" t="n">
        <v>138</v>
      </c>
      <c r="M1790" s="4" t="n">
        <v>150</v>
      </c>
      <c r="N1790" s="4" t="n">
        <v>3</v>
      </c>
      <c r="O1790" s="4" t="n">
        <v>5</v>
      </c>
      <c r="P1790" s="4" t="n">
        <v>4</v>
      </c>
      <c r="Q1790" s="4" t="n">
        <v>8</v>
      </c>
      <c r="R1790" s="4" t="n">
        <v>2</v>
      </c>
      <c r="S1790" s="4" t="n">
        <v>0</v>
      </c>
      <c r="T1790" s="4" t="n">
        <v>0</v>
      </c>
      <c r="U1790" s="4" t="n">
        <v>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66</v>
      </c>
      <c r="AA1790" s="4" t="str">
        <f aca="false">IF(AND(Z1790 &lt; 36, Z1790&gt;23), "24-35",
IF(AND(Z1790 &lt; 51, Z1790&gt;35), "36-50",
IF(AND(Z1790 &lt; 66, Z1790&gt;50), "51-65",
IF(Z1790&gt;65, "66+", "?"))))</f>
        <v>66+</v>
      </c>
      <c r="AB1790" s="4" t="n">
        <v>2659</v>
      </c>
      <c r="AC1790" s="4" t="n">
        <v>1</v>
      </c>
      <c r="AD1790" s="4" t="n">
        <v>0</v>
      </c>
      <c r="AE1790" s="4" t="n">
        <v>0</v>
      </c>
      <c r="AF1790" s="4" t="n">
        <v>0</v>
      </c>
      <c r="AG1790" s="4" t="n">
        <v>0</v>
      </c>
      <c r="AH1790" s="4" t="n">
        <v>0</v>
      </c>
      <c r="AI1790" s="4" t="n">
        <v>1</v>
      </c>
      <c r="AJ1790" s="4" t="n">
        <v>0</v>
      </c>
      <c r="AK1790" s="4" t="n">
        <v>0</v>
      </c>
      <c r="AL1790" s="4" t="n">
        <v>1038</v>
      </c>
      <c r="AM1790" s="5" t="n">
        <v>42190</v>
      </c>
      <c r="AN1790" s="3" t="n">
        <f aca="false">MONTH(AM1790)</f>
        <v>7</v>
      </c>
      <c r="AO1790" s="3" t="str">
        <f aca="false">TEXT(AM1790,"mmmm")</f>
        <v>July</v>
      </c>
    </row>
    <row r="1791" customFormat="false" ht="12.75" hidden="true" customHeight="false" outlineLevel="0" collapsed="false">
      <c r="A1791" s="3" t="n">
        <v>1790</v>
      </c>
      <c r="B1791" s="4" t="n">
        <v>21840</v>
      </c>
      <c r="C1791" s="4" t="n">
        <v>26</v>
      </c>
      <c r="E1791" s="4" t="n">
        <v>1</v>
      </c>
      <c r="F1791" s="4" t="n">
        <v>0</v>
      </c>
      <c r="G1791" s="4" t="n">
        <v>80</v>
      </c>
      <c r="H1791" s="4" t="n">
        <v>17</v>
      </c>
      <c r="I1791" s="4" t="n">
        <v>0</v>
      </c>
      <c r="J1791" s="4" t="n">
        <v>9</v>
      </c>
      <c r="K1791" s="4" t="n">
        <v>0</v>
      </c>
      <c r="L1791" s="4" t="n">
        <v>0</v>
      </c>
      <c r="M1791" s="4" t="n">
        <v>1</v>
      </c>
      <c r="N1791" s="4" t="n">
        <v>1</v>
      </c>
      <c r="O1791" s="4" t="n">
        <v>1</v>
      </c>
      <c r="P1791" s="4" t="n">
        <v>0</v>
      </c>
      <c r="Q1791" s="4" t="n">
        <v>3</v>
      </c>
      <c r="R1791" s="4" t="n">
        <v>9</v>
      </c>
      <c r="S1791" s="4" t="n">
        <v>0</v>
      </c>
      <c r="T1791" s="4" t="n">
        <v>0</v>
      </c>
      <c r="U1791" s="4" t="n">
        <v>0</v>
      </c>
      <c r="V1791" s="4" t="n">
        <v>0</v>
      </c>
      <c r="W1791" s="4" t="n">
        <v>0</v>
      </c>
      <c r="X1791" s="4" t="n">
        <v>0</v>
      </c>
      <c r="Y1791" s="4" t="n">
        <v>0</v>
      </c>
      <c r="Z1791" s="4" t="n">
        <v>37</v>
      </c>
      <c r="AA1791" s="4" t="str">
        <f aca="false">IF(AND(Z1791 &lt; 36, Z1791&gt;23), "24-35",
IF(AND(Z1791 &lt; 51, Z1791&gt;35), "36-50",
IF(AND(Z1791 &lt; 66, Z1791&gt;50), "51-65",
IF(Z1791&gt;65, "66+", "?"))))</f>
        <v>36-50</v>
      </c>
      <c r="AB1791" s="4" t="n">
        <v>2502</v>
      </c>
      <c r="AC1791" s="4" t="n">
        <v>0</v>
      </c>
      <c r="AD1791" s="4" t="n">
        <v>0</v>
      </c>
      <c r="AE1791" s="4" t="n">
        <v>0</v>
      </c>
      <c r="AF1791" s="4" t="n">
        <v>1</v>
      </c>
      <c r="AG1791" s="4" t="n">
        <v>0</v>
      </c>
      <c r="AH1791" s="4" t="n">
        <v>0</v>
      </c>
      <c r="AI1791" s="4" t="n">
        <v>0</v>
      </c>
      <c r="AJ1791" s="4" t="n">
        <v>0</v>
      </c>
      <c r="AK1791" s="4" t="n">
        <v>1</v>
      </c>
      <c r="AL1791" s="4" t="n">
        <v>25</v>
      </c>
      <c r="AM1791" s="5" t="n">
        <v>42347</v>
      </c>
      <c r="AN1791" s="3" t="n">
        <f aca="false">MONTH(AM1791)</f>
        <v>12</v>
      </c>
      <c r="AO1791" s="3" t="str">
        <f aca="false">TEXT(AM1791,"mmmm")</f>
        <v>December</v>
      </c>
    </row>
    <row r="1792" customFormat="false" ht="12.75" hidden="true" customHeight="false" outlineLevel="0" collapsed="false">
      <c r="A1792" s="3" t="n">
        <v>1791</v>
      </c>
      <c r="B1792" s="4" t="n">
        <v>58582</v>
      </c>
      <c r="C1792" s="4" t="n">
        <v>721</v>
      </c>
      <c r="E1792" s="4" t="n">
        <v>0</v>
      </c>
      <c r="F1792" s="4" t="n">
        <v>1</v>
      </c>
      <c r="G1792" s="4" t="n">
        <v>15</v>
      </c>
      <c r="H1792" s="4" t="n">
        <v>402</v>
      </c>
      <c r="I1792" s="4" t="n">
        <v>35</v>
      </c>
      <c r="J1792" s="4" t="n">
        <v>106</v>
      </c>
      <c r="K1792" s="4" t="n">
        <v>101</v>
      </c>
      <c r="L1792" s="4" t="n">
        <v>77</v>
      </c>
      <c r="M1792" s="4" t="n">
        <v>42</v>
      </c>
      <c r="N1792" s="4" t="n">
        <v>2</v>
      </c>
      <c r="O1792" s="4" t="n">
        <v>9</v>
      </c>
      <c r="P1792" s="4" t="n">
        <v>2</v>
      </c>
      <c r="Q1792" s="4" t="n">
        <v>9</v>
      </c>
      <c r="R1792" s="4" t="n">
        <v>5</v>
      </c>
      <c r="S1792" s="4" t="n">
        <v>0</v>
      </c>
      <c r="T1792" s="4" t="n">
        <v>0</v>
      </c>
      <c r="U1792" s="4" t="n">
        <v>0</v>
      </c>
      <c r="V1792" s="4" t="n">
        <v>1</v>
      </c>
      <c r="W1792" s="4" t="n">
        <v>0</v>
      </c>
      <c r="X1792" s="4" t="n">
        <v>0</v>
      </c>
      <c r="Y1792" s="4" t="n">
        <v>0</v>
      </c>
      <c r="Z1792" s="4" t="n">
        <v>38</v>
      </c>
      <c r="AA1792" s="4" t="str">
        <f aca="false">IF(AND(Z1792 &lt; 36, Z1792&gt;23), "24-35",
IF(AND(Z1792 &lt; 51, Z1792&gt;35), "36-50",
IF(AND(Z1792 &lt; 66, Z1792&gt;50), "51-65",
IF(Z1792&gt;65, "66+", "?"))))</f>
        <v>36-50</v>
      </c>
      <c r="AB1792" s="4" t="n">
        <v>2433</v>
      </c>
      <c r="AC1792" s="4" t="n">
        <v>0</v>
      </c>
      <c r="AD1792" s="4" t="n">
        <v>0</v>
      </c>
      <c r="AE1792" s="4" t="n">
        <v>0</v>
      </c>
      <c r="AF1792" s="4" t="n">
        <v>1</v>
      </c>
      <c r="AG1792" s="4" t="n">
        <v>0</v>
      </c>
      <c r="AH1792" s="4" t="n">
        <v>1</v>
      </c>
      <c r="AI1792" s="4" t="n">
        <v>0</v>
      </c>
      <c r="AJ1792" s="4" t="n">
        <v>0</v>
      </c>
      <c r="AK1792" s="4" t="n">
        <v>0</v>
      </c>
      <c r="AL1792" s="4" t="n">
        <v>679</v>
      </c>
      <c r="AM1792" s="5" t="n">
        <v>42416</v>
      </c>
      <c r="AN1792" s="3" t="n">
        <f aca="false">MONTH(AM1792)</f>
        <v>2</v>
      </c>
      <c r="AO1792" s="3" t="str">
        <f aca="false">TEXT(AM1792,"mmmm")</f>
        <v>February</v>
      </c>
    </row>
    <row r="1793" customFormat="false" ht="12.75" hidden="false" customHeight="false" outlineLevel="0" collapsed="false">
      <c r="A1793" s="3" t="n">
        <v>1792</v>
      </c>
      <c r="B1793" s="4" t="n">
        <v>45203</v>
      </c>
      <c r="C1793" s="4" t="n">
        <v>123</v>
      </c>
      <c r="D1793" s="4" t="n">
        <f aca="false">C1793*100/B1793</f>
        <v>0.272105833683605</v>
      </c>
      <c r="E1793" s="4" t="n">
        <v>2</v>
      </c>
      <c r="F1793" s="4" t="n">
        <v>0</v>
      </c>
      <c r="G1793" s="4" t="n">
        <v>4</v>
      </c>
      <c r="H1793" s="4" t="n">
        <v>35</v>
      </c>
      <c r="I1793" s="4" t="n">
        <v>3</v>
      </c>
      <c r="J1793" s="4" t="n">
        <v>67</v>
      </c>
      <c r="K1793" s="4" t="n">
        <v>10</v>
      </c>
      <c r="L1793" s="4" t="n">
        <v>8</v>
      </c>
      <c r="M1793" s="4" t="n">
        <v>24</v>
      </c>
      <c r="N1793" s="4" t="n">
        <v>1</v>
      </c>
      <c r="O1793" s="4" t="n">
        <v>3</v>
      </c>
      <c r="P1793" s="4" t="n">
        <v>1</v>
      </c>
      <c r="Q1793" s="4" t="n">
        <v>3</v>
      </c>
      <c r="R1793" s="4" t="n">
        <v>6</v>
      </c>
      <c r="S1793" s="4" t="n">
        <v>0</v>
      </c>
      <c r="T1793" s="4" t="n">
        <v>0</v>
      </c>
      <c r="U1793" s="4" t="n">
        <v>0</v>
      </c>
      <c r="V1793" s="4" t="n">
        <v>0</v>
      </c>
      <c r="W1793" s="4" t="n">
        <v>0</v>
      </c>
      <c r="X1793" s="4" t="n">
        <v>0</v>
      </c>
      <c r="Y1793" s="4" t="n">
        <v>1</v>
      </c>
      <c r="Z1793" s="4" t="n">
        <v>38</v>
      </c>
      <c r="AA1793" s="4" t="str">
        <f aca="false">IF(AND(Z1793 &lt; 36, Z1793&gt;23), "24-35",
IF(AND(Z1793 &lt; 51, Z1793&gt;35), "36-50",
IF(AND(Z1793 &lt; 66, Z1793&gt;50), "51-65",
IF(Z1793&gt;65, "66+", "?"))))</f>
        <v>36-50</v>
      </c>
      <c r="AB1793" s="4" t="n">
        <v>2257</v>
      </c>
      <c r="AC1793" s="4" t="n">
        <v>0</v>
      </c>
      <c r="AD1793" s="4" t="n">
        <v>0</v>
      </c>
      <c r="AE1793" s="4" t="n">
        <v>0</v>
      </c>
      <c r="AF1793" s="4" t="n">
        <v>1</v>
      </c>
      <c r="AG1793" s="4" t="n">
        <v>0</v>
      </c>
      <c r="AH1793" s="4" t="n">
        <v>0</v>
      </c>
      <c r="AI1793" s="4" t="n">
        <v>1</v>
      </c>
      <c r="AJ1793" s="4" t="n">
        <v>0</v>
      </c>
      <c r="AK1793" s="4" t="n">
        <v>0</v>
      </c>
      <c r="AL1793" s="4" t="n">
        <v>99</v>
      </c>
      <c r="AM1793" s="5" t="n">
        <v>42592</v>
      </c>
      <c r="AN1793" s="3" t="n">
        <f aca="false">MONTH(AM1793)</f>
        <v>8</v>
      </c>
      <c r="AO1793" s="3" t="str">
        <f aca="false">TEXT(AM1793,"mmmm")</f>
        <v>August</v>
      </c>
    </row>
    <row r="1794" customFormat="false" ht="12.75" hidden="true" customHeight="false" outlineLevel="0" collapsed="false">
      <c r="A1794" s="3" t="n">
        <v>1793</v>
      </c>
      <c r="B1794" s="4" t="n">
        <v>50387</v>
      </c>
      <c r="C1794" s="4" t="n">
        <v>491</v>
      </c>
      <c r="E1794" s="4" t="n">
        <v>0</v>
      </c>
      <c r="F1794" s="4" t="n">
        <v>2</v>
      </c>
      <c r="G1794" s="4" t="n">
        <v>91</v>
      </c>
      <c r="H1794" s="4" t="n">
        <v>369</v>
      </c>
      <c r="I1794" s="4" t="n">
        <v>9</v>
      </c>
      <c r="J1794" s="4" t="n">
        <v>87</v>
      </c>
      <c r="K1794" s="4" t="n">
        <v>12</v>
      </c>
      <c r="L1794" s="4" t="n">
        <v>14</v>
      </c>
      <c r="M1794" s="4" t="n">
        <v>34</v>
      </c>
      <c r="N1794" s="4" t="n">
        <v>3</v>
      </c>
      <c r="O1794" s="4" t="n">
        <v>6</v>
      </c>
      <c r="P1794" s="4" t="n">
        <v>2</v>
      </c>
      <c r="Q1794" s="4" t="n">
        <v>8</v>
      </c>
      <c r="R1794" s="4" t="n">
        <v>5</v>
      </c>
      <c r="S1794" s="4" t="n">
        <v>0</v>
      </c>
      <c r="T1794" s="4" t="n">
        <v>0</v>
      </c>
      <c r="U1794" s="4" t="n">
        <v>0</v>
      </c>
      <c r="V1794" s="4" t="n">
        <v>0</v>
      </c>
      <c r="W1794" s="4" t="n">
        <v>0</v>
      </c>
      <c r="X1794" s="4" t="n">
        <v>0</v>
      </c>
      <c r="Y1794" s="4" t="n">
        <v>0</v>
      </c>
      <c r="Z1794" s="4" t="n">
        <v>64</v>
      </c>
      <c r="AA1794" s="4" t="str">
        <f aca="false">IF(AND(Z1794 &lt; 36, Z1794&gt;23), "24-35",
IF(AND(Z1794 &lt; 51, Z1794&gt;35), "36-50",
IF(AND(Z1794 &lt; 66, Z1794&gt;50), "51-65",
IF(Z1794&gt;65, "66+", "?"))))</f>
        <v>51-65</v>
      </c>
      <c r="AB1794" s="4" t="n">
        <v>2461</v>
      </c>
      <c r="AC1794" s="4" t="n">
        <v>0</v>
      </c>
      <c r="AD1794" s="4" t="n">
        <v>1</v>
      </c>
      <c r="AE1794" s="4" t="n">
        <v>0</v>
      </c>
      <c r="AF1794" s="4" t="n">
        <v>0</v>
      </c>
      <c r="AG1794" s="4" t="n">
        <v>0</v>
      </c>
      <c r="AH1794" s="4" t="n">
        <v>0</v>
      </c>
      <c r="AI1794" s="4" t="n">
        <v>1</v>
      </c>
      <c r="AJ1794" s="4" t="n">
        <v>0</v>
      </c>
      <c r="AK1794" s="4" t="n">
        <v>0</v>
      </c>
      <c r="AL1794" s="4" t="n">
        <v>457</v>
      </c>
      <c r="AM1794" s="5" t="n">
        <v>42388</v>
      </c>
      <c r="AN1794" s="3" t="n">
        <f aca="false">MONTH(AM1794)</f>
        <v>1</v>
      </c>
      <c r="AO1794" s="3" t="str">
        <f aca="false">TEXT(AM1794,"mmmm")</f>
        <v>January</v>
      </c>
    </row>
    <row r="1795" customFormat="false" ht="12.75" hidden="true" customHeight="false" outlineLevel="0" collapsed="false">
      <c r="A1795" s="3" t="n">
        <v>1794</v>
      </c>
      <c r="B1795" s="4" t="n">
        <v>32583</v>
      </c>
      <c r="C1795" s="4" t="n">
        <v>8</v>
      </c>
      <c r="E1795" s="4" t="n">
        <v>1</v>
      </c>
      <c r="F1795" s="4" t="n">
        <v>1</v>
      </c>
      <c r="G1795" s="4" t="n">
        <v>10</v>
      </c>
      <c r="H1795" s="4" t="n">
        <v>5</v>
      </c>
      <c r="I1795" s="4" t="n">
        <v>0</v>
      </c>
      <c r="J1795" s="4" t="n">
        <v>3</v>
      </c>
      <c r="K1795" s="4" t="n">
        <v>0</v>
      </c>
      <c r="L1795" s="4" t="n">
        <v>0</v>
      </c>
      <c r="M1795" s="4" t="n">
        <v>1</v>
      </c>
      <c r="N1795" s="4" t="n">
        <v>1</v>
      </c>
      <c r="O1795" s="4" t="n">
        <v>1</v>
      </c>
      <c r="P1795" s="4" t="n">
        <v>0</v>
      </c>
      <c r="Q1795" s="4" t="n">
        <v>2</v>
      </c>
      <c r="R1795" s="4" t="n">
        <v>7</v>
      </c>
      <c r="S1795" s="4" t="n">
        <v>0</v>
      </c>
      <c r="T1795" s="4" t="n">
        <v>0</v>
      </c>
      <c r="U1795" s="4" t="n">
        <v>0</v>
      </c>
      <c r="V1795" s="4" t="n">
        <v>0</v>
      </c>
      <c r="W1795" s="4" t="n">
        <v>0</v>
      </c>
      <c r="X1795" s="4" t="n">
        <v>0</v>
      </c>
      <c r="Y1795" s="4" t="n">
        <v>0</v>
      </c>
      <c r="Z1795" s="4" t="n">
        <v>59</v>
      </c>
      <c r="AA1795" s="4" t="str">
        <f aca="false">IF(AND(Z1795 &lt; 36, Z1795&gt;23), "24-35",
IF(AND(Z1795 &lt; 51, Z1795&gt;35), "36-50",
IF(AND(Z1795 &lt; 66, Z1795&gt;50), "51-65",
IF(Z1795&gt;65, "66+", "?"))))</f>
        <v>51-65</v>
      </c>
      <c r="AB1795" s="4" t="n">
        <v>2173</v>
      </c>
      <c r="AC1795" s="4" t="n">
        <v>0</v>
      </c>
      <c r="AD1795" s="4" t="n">
        <v>0</v>
      </c>
      <c r="AE1795" s="4" t="n">
        <v>0</v>
      </c>
      <c r="AF1795" s="4" t="n">
        <v>1</v>
      </c>
      <c r="AG1795" s="4" t="n">
        <v>0</v>
      </c>
      <c r="AH1795" s="4" t="n">
        <v>0</v>
      </c>
      <c r="AI1795" s="4" t="n">
        <v>0</v>
      </c>
      <c r="AJ1795" s="4" t="n">
        <v>0</v>
      </c>
      <c r="AK1795" s="4" t="n">
        <v>1</v>
      </c>
      <c r="AL1795" s="4" t="n">
        <v>7</v>
      </c>
      <c r="AM1795" s="5" t="n">
        <v>42676</v>
      </c>
      <c r="AN1795" s="3" t="n">
        <f aca="false">MONTH(AM1795)</f>
        <v>11</v>
      </c>
      <c r="AO1795" s="3" t="str">
        <f aca="false">TEXT(AM1795,"mmmm")</f>
        <v>November</v>
      </c>
    </row>
    <row r="1796" customFormat="false" ht="12.75" hidden="true" customHeight="false" outlineLevel="0" collapsed="false">
      <c r="A1796" s="3" t="n">
        <v>1795</v>
      </c>
      <c r="B1796" s="4" t="n">
        <v>62568</v>
      </c>
      <c r="C1796" s="4" t="n">
        <v>892</v>
      </c>
      <c r="E1796" s="4" t="n">
        <v>0</v>
      </c>
      <c r="F1796" s="4" t="n">
        <v>1</v>
      </c>
      <c r="G1796" s="4" t="n">
        <v>99</v>
      </c>
      <c r="H1796" s="4" t="n">
        <v>362</v>
      </c>
      <c r="I1796" s="4" t="n">
        <v>17</v>
      </c>
      <c r="J1796" s="4" t="n">
        <v>398</v>
      </c>
      <c r="K1796" s="4" t="n">
        <v>80</v>
      </c>
      <c r="L1796" s="4" t="n">
        <v>35</v>
      </c>
      <c r="M1796" s="4" t="n">
        <v>61</v>
      </c>
      <c r="N1796" s="4" t="n">
        <v>3</v>
      </c>
      <c r="O1796" s="4" t="n">
        <v>5</v>
      </c>
      <c r="P1796" s="4" t="n">
        <v>3</v>
      </c>
      <c r="Q1796" s="4" t="n">
        <v>5</v>
      </c>
      <c r="R1796" s="4" t="n">
        <v>4</v>
      </c>
      <c r="S1796" s="4" t="n">
        <v>1</v>
      </c>
      <c r="T1796" s="4" t="n">
        <v>0</v>
      </c>
      <c r="U1796" s="4" t="n">
        <v>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58</v>
      </c>
      <c r="AA1796" s="4" t="str">
        <f aca="false">IF(AND(Z1796 &lt; 36, Z1796&gt;23), "24-35",
IF(AND(Z1796 &lt; 51, Z1796&gt;35), "36-50",
IF(AND(Z1796 &lt; 66, Z1796&gt;50), "51-65",
IF(Z1796&gt;65, "66+", "?"))))</f>
        <v>51-65</v>
      </c>
      <c r="AB1796" s="4" t="n">
        <v>2242</v>
      </c>
      <c r="AC1796" s="4" t="n">
        <v>0</v>
      </c>
      <c r="AD1796" s="4" t="n">
        <v>0</v>
      </c>
      <c r="AE1796" s="4" t="n">
        <v>0</v>
      </c>
      <c r="AF1796" s="4" t="n">
        <v>1</v>
      </c>
      <c r="AG1796" s="4" t="n">
        <v>0</v>
      </c>
      <c r="AH1796" s="4" t="n">
        <v>0</v>
      </c>
      <c r="AI1796" s="4" t="n">
        <v>1</v>
      </c>
      <c r="AJ1796" s="4" t="n">
        <v>0</v>
      </c>
      <c r="AK1796" s="4" t="n">
        <v>0</v>
      </c>
      <c r="AL1796" s="4" t="n">
        <v>831</v>
      </c>
      <c r="AM1796" s="5" t="n">
        <v>42607</v>
      </c>
      <c r="AN1796" s="3" t="n">
        <f aca="false">MONTH(AM1796)</f>
        <v>8</v>
      </c>
      <c r="AO1796" s="3" t="str">
        <f aca="false">TEXT(AM1796,"mmmm")</f>
        <v>August</v>
      </c>
    </row>
    <row r="1797" customFormat="false" ht="12.75" hidden="true" customHeight="false" outlineLevel="0" collapsed="false">
      <c r="A1797" s="3" t="n">
        <v>1796</v>
      </c>
      <c r="B1797" s="4" t="n">
        <v>44635</v>
      </c>
      <c r="C1797" s="4" t="n">
        <v>65</v>
      </c>
      <c r="E1797" s="4" t="n">
        <v>1</v>
      </c>
      <c r="F1797" s="4" t="n">
        <v>1</v>
      </c>
      <c r="G1797" s="4" t="n">
        <v>25</v>
      </c>
      <c r="H1797" s="4" t="n">
        <v>56</v>
      </c>
      <c r="I1797" s="4" t="n">
        <v>0</v>
      </c>
      <c r="J1797" s="4" t="n">
        <v>9</v>
      </c>
      <c r="K1797" s="4" t="n">
        <v>0</v>
      </c>
      <c r="L1797" s="4" t="n">
        <v>0</v>
      </c>
      <c r="M1797" s="4" t="n">
        <v>3</v>
      </c>
      <c r="N1797" s="4" t="n">
        <v>2</v>
      </c>
      <c r="O1797" s="4" t="n">
        <v>2</v>
      </c>
      <c r="P1797" s="4" t="n">
        <v>0</v>
      </c>
      <c r="Q1797" s="4" t="n">
        <v>3</v>
      </c>
      <c r="R1797" s="4" t="n">
        <v>7</v>
      </c>
      <c r="S1797" s="4" t="n">
        <v>0</v>
      </c>
      <c r="T1797" s="4" t="n">
        <v>0</v>
      </c>
      <c r="U1797" s="4" t="n">
        <v>0</v>
      </c>
      <c r="V1797" s="4" t="n">
        <v>0</v>
      </c>
      <c r="W1797" s="4" t="n">
        <v>0</v>
      </c>
      <c r="X1797" s="4" t="n">
        <v>0</v>
      </c>
      <c r="Y1797" s="4" t="n">
        <v>0</v>
      </c>
      <c r="Z1797" s="4" t="n">
        <v>49</v>
      </c>
      <c r="AA1797" s="4" t="str">
        <f aca="false">IF(AND(Z1797 &lt; 36, Z1797&gt;23), "24-35",
IF(AND(Z1797 &lt; 51, Z1797&gt;35), "36-50",
IF(AND(Z1797 &lt; 66, Z1797&gt;50), "51-65",
IF(Z1797&gt;65, "66+", "?"))))</f>
        <v>36-50</v>
      </c>
      <c r="AB1797" s="4" t="n">
        <v>2420</v>
      </c>
      <c r="AC1797" s="4" t="n">
        <v>1</v>
      </c>
      <c r="AD1797" s="4" t="n">
        <v>0</v>
      </c>
      <c r="AE1797" s="4" t="n">
        <v>0</v>
      </c>
      <c r="AF1797" s="4" t="n">
        <v>0</v>
      </c>
      <c r="AG1797" s="4" t="n">
        <v>0</v>
      </c>
      <c r="AH1797" s="4" t="n">
        <v>0</v>
      </c>
      <c r="AI1797" s="4" t="n">
        <v>0</v>
      </c>
      <c r="AJ1797" s="4" t="n">
        <v>1</v>
      </c>
      <c r="AK1797" s="4" t="n">
        <v>0</v>
      </c>
      <c r="AL1797" s="4" t="n">
        <v>62</v>
      </c>
      <c r="AM1797" s="5" t="n">
        <v>42429</v>
      </c>
      <c r="AN1797" s="3" t="n">
        <f aca="false">MONTH(AM1797)</f>
        <v>2</v>
      </c>
      <c r="AO1797" s="3" t="str">
        <f aca="false">TEXT(AM1797,"mmmm")</f>
        <v>February</v>
      </c>
    </row>
    <row r="1798" customFormat="false" ht="12.75" hidden="true" customHeight="false" outlineLevel="0" collapsed="false">
      <c r="A1798" s="3" t="n">
        <v>1797</v>
      </c>
      <c r="B1798" s="4" t="n">
        <v>33316</v>
      </c>
      <c r="C1798" s="4" t="n">
        <v>119</v>
      </c>
      <c r="E1798" s="4" t="n">
        <v>1</v>
      </c>
      <c r="F1798" s="4" t="n">
        <v>1</v>
      </c>
      <c r="G1798" s="4" t="n">
        <v>34</v>
      </c>
      <c r="H1798" s="4" t="n">
        <v>79</v>
      </c>
      <c r="I1798" s="4" t="n">
        <v>1</v>
      </c>
      <c r="J1798" s="4" t="n">
        <v>31</v>
      </c>
      <c r="K1798" s="4" t="n">
        <v>4</v>
      </c>
      <c r="L1798" s="4" t="n">
        <v>4</v>
      </c>
      <c r="M1798" s="4" t="n">
        <v>12</v>
      </c>
      <c r="N1798" s="4" t="n">
        <v>3</v>
      </c>
      <c r="O1798" s="4" t="n">
        <v>2</v>
      </c>
      <c r="P1798" s="4" t="n">
        <v>1</v>
      </c>
      <c r="Q1798" s="4" t="n">
        <v>4</v>
      </c>
      <c r="R1798" s="4" t="n">
        <v>6</v>
      </c>
      <c r="S1798" s="4" t="n">
        <v>0</v>
      </c>
      <c r="T1798" s="4" t="n">
        <v>0</v>
      </c>
      <c r="U1798" s="4" t="n">
        <v>0</v>
      </c>
      <c r="V1798" s="4" t="n">
        <v>0</v>
      </c>
      <c r="W1798" s="4" t="n">
        <v>0</v>
      </c>
      <c r="X1798" s="4" t="n">
        <v>0</v>
      </c>
      <c r="Y1798" s="4" t="n">
        <v>0</v>
      </c>
      <c r="Z1798" s="4" t="n">
        <v>49</v>
      </c>
      <c r="AA1798" s="4" t="str">
        <f aca="false">IF(AND(Z1798 &lt; 36, Z1798&gt;23), "24-35",
IF(AND(Z1798 &lt; 51, Z1798&gt;35), "36-50",
IF(AND(Z1798 &lt; 66, Z1798&gt;50), "51-65",
IF(Z1798&gt;65, "66+", "?"))))</f>
        <v>36-50</v>
      </c>
      <c r="AB1798" s="4" t="n">
        <v>2427</v>
      </c>
      <c r="AC1798" s="4" t="n">
        <v>0</v>
      </c>
      <c r="AD1798" s="4" t="n">
        <v>0</v>
      </c>
      <c r="AE1798" s="4" t="n">
        <v>1</v>
      </c>
      <c r="AF1798" s="4" t="n">
        <v>0</v>
      </c>
      <c r="AG1798" s="4" t="n">
        <v>0</v>
      </c>
      <c r="AH1798" s="4" t="n">
        <v>0</v>
      </c>
      <c r="AI1798" s="4" t="n">
        <v>0</v>
      </c>
      <c r="AJ1798" s="4" t="n">
        <v>1</v>
      </c>
      <c r="AK1798" s="4" t="n">
        <v>0</v>
      </c>
      <c r="AL1798" s="4" t="n">
        <v>107</v>
      </c>
      <c r="AM1798" s="5" t="n">
        <v>42422</v>
      </c>
      <c r="AN1798" s="3" t="n">
        <f aca="false">MONTH(AM1798)</f>
        <v>2</v>
      </c>
      <c r="AO1798" s="3" t="str">
        <f aca="false">TEXT(AM1798,"mmmm")</f>
        <v>February</v>
      </c>
    </row>
    <row r="1799" customFormat="false" ht="12.75" hidden="true" customHeight="false" outlineLevel="0" collapsed="false">
      <c r="A1799" s="3" t="n">
        <v>1798</v>
      </c>
      <c r="B1799" s="4" t="n">
        <v>63967</v>
      </c>
      <c r="C1799" s="4" t="n">
        <v>720</v>
      </c>
      <c r="E1799" s="4" t="n">
        <v>0</v>
      </c>
      <c r="F1799" s="4" t="n">
        <v>1</v>
      </c>
      <c r="G1799" s="4" t="n">
        <v>57</v>
      </c>
      <c r="H1799" s="4" t="n">
        <v>387</v>
      </c>
      <c r="I1799" s="4" t="n">
        <v>84</v>
      </c>
      <c r="J1799" s="4" t="n">
        <v>141</v>
      </c>
      <c r="K1799" s="4" t="n">
        <v>73</v>
      </c>
      <c r="L1799" s="4" t="n">
        <v>35</v>
      </c>
      <c r="M1799" s="4" t="n">
        <v>162</v>
      </c>
      <c r="N1799" s="4" t="n">
        <v>3</v>
      </c>
      <c r="O1799" s="4" t="n">
        <v>4</v>
      </c>
      <c r="P1799" s="4" t="n">
        <v>4</v>
      </c>
      <c r="Q1799" s="4" t="n">
        <v>12</v>
      </c>
      <c r="R1799" s="4" t="n">
        <v>2</v>
      </c>
      <c r="S1799" s="4" t="n">
        <v>0</v>
      </c>
      <c r="T1799" s="4" t="n">
        <v>0</v>
      </c>
      <c r="U1799" s="4" t="n">
        <v>0</v>
      </c>
      <c r="V1799" s="4" t="n">
        <v>0</v>
      </c>
      <c r="W1799" s="4" t="n">
        <v>0</v>
      </c>
      <c r="X1799" s="4" t="n">
        <v>0</v>
      </c>
      <c r="Y1799" s="4" t="n">
        <v>0</v>
      </c>
      <c r="Z1799" s="4" t="n">
        <v>52</v>
      </c>
      <c r="AA1799" s="4" t="str">
        <f aca="false">IF(AND(Z1799 &lt; 36, Z1799&gt;23), "24-35",
IF(AND(Z1799 &lt; 51, Z1799&gt;35), "36-50",
IF(AND(Z1799 &lt; 66, Z1799&gt;50), "51-65",
IF(Z1799&gt;65, "66+", "?"))))</f>
        <v>51-65</v>
      </c>
      <c r="AB1799" s="4" t="n">
        <v>2483</v>
      </c>
      <c r="AC1799" s="4" t="n">
        <v>0</v>
      </c>
      <c r="AD1799" s="4" t="n">
        <v>1</v>
      </c>
      <c r="AE1799" s="4" t="n">
        <v>0</v>
      </c>
      <c r="AF1799" s="4" t="n">
        <v>0</v>
      </c>
      <c r="AG1799" s="4" t="n">
        <v>0</v>
      </c>
      <c r="AH1799" s="4" t="n">
        <v>0</v>
      </c>
      <c r="AI1799" s="4" t="n">
        <v>1</v>
      </c>
      <c r="AJ1799" s="4" t="n">
        <v>0</v>
      </c>
      <c r="AK1799" s="4" t="n">
        <v>0</v>
      </c>
      <c r="AL1799" s="4" t="n">
        <v>558</v>
      </c>
      <c r="AM1799" s="5" t="n">
        <v>42366</v>
      </c>
      <c r="AN1799" s="3" t="n">
        <f aca="false">MONTH(AM1799)</f>
        <v>12</v>
      </c>
      <c r="AO1799" s="3" t="str">
        <f aca="false">TEXT(AM1799,"mmmm")</f>
        <v>December</v>
      </c>
    </row>
    <row r="1800" customFormat="false" ht="12.75" hidden="true" customHeight="false" outlineLevel="0" collapsed="false">
      <c r="A1800" s="3" t="n">
        <v>1799</v>
      </c>
      <c r="B1800" s="4" t="n">
        <v>52513</v>
      </c>
      <c r="C1800" s="4" t="n">
        <v>917</v>
      </c>
      <c r="E1800" s="4" t="n">
        <v>0</v>
      </c>
      <c r="F1800" s="4" t="n">
        <v>0</v>
      </c>
      <c r="G1800" s="4" t="n">
        <v>84</v>
      </c>
      <c r="H1800" s="4" t="n">
        <v>367</v>
      </c>
      <c r="I1800" s="4" t="n">
        <v>17</v>
      </c>
      <c r="J1800" s="4" t="n">
        <v>241</v>
      </c>
      <c r="K1800" s="4" t="n">
        <v>104</v>
      </c>
      <c r="L1800" s="4" t="n">
        <v>188</v>
      </c>
      <c r="M1800" s="4" t="n">
        <v>232</v>
      </c>
      <c r="N1800" s="4" t="n">
        <v>2</v>
      </c>
      <c r="O1800" s="4" t="n">
        <v>9</v>
      </c>
      <c r="P1800" s="4" t="n">
        <v>5</v>
      </c>
      <c r="Q1800" s="4" t="n">
        <v>9</v>
      </c>
      <c r="R1800" s="4" t="n">
        <v>7</v>
      </c>
      <c r="S1800" s="4" t="n">
        <v>0</v>
      </c>
      <c r="T1800" s="4" t="n">
        <v>0</v>
      </c>
      <c r="U1800" s="4" t="n">
        <v>0</v>
      </c>
      <c r="V1800" s="4" t="n">
        <v>0</v>
      </c>
      <c r="W1800" s="4" t="n">
        <v>0</v>
      </c>
      <c r="X1800" s="4" t="n">
        <v>0</v>
      </c>
      <c r="Y1800" s="4" t="n">
        <v>0</v>
      </c>
      <c r="Z1800" s="4" t="n">
        <v>42</v>
      </c>
      <c r="AA1800" s="4" t="str">
        <f aca="false">IF(AND(Z1800 &lt; 36, Z1800&gt;23), "24-35",
IF(AND(Z1800 &lt; 51, Z1800&gt;35), "36-50",
IF(AND(Z1800 &lt; 66, Z1800&gt;50), "51-65",
IF(Z1800&gt;65, "66+", "?"))))</f>
        <v>36-50</v>
      </c>
      <c r="AB1800" s="4" t="n">
        <v>2822</v>
      </c>
      <c r="AC1800" s="4" t="n">
        <v>0</v>
      </c>
      <c r="AD1800" s="4" t="n">
        <v>0</v>
      </c>
      <c r="AE1800" s="4" t="n">
        <v>0</v>
      </c>
      <c r="AF1800" s="4" t="n">
        <v>1</v>
      </c>
      <c r="AG1800" s="4" t="n">
        <v>0</v>
      </c>
      <c r="AH1800" s="4" t="n">
        <v>1</v>
      </c>
      <c r="AI1800" s="4" t="n">
        <v>0</v>
      </c>
      <c r="AJ1800" s="4" t="n">
        <v>0</v>
      </c>
      <c r="AK1800" s="4" t="n">
        <v>0</v>
      </c>
      <c r="AL1800" s="4" t="n">
        <v>685</v>
      </c>
      <c r="AM1800" s="5" t="n">
        <v>42027</v>
      </c>
      <c r="AN1800" s="3" t="n">
        <f aca="false">MONTH(AM1800)</f>
        <v>1</v>
      </c>
      <c r="AO1800" s="3" t="str">
        <f aca="false">TEXT(AM1800,"mmmm")</f>
        <v>January</v>
      </c>
    </row>
    <row r="1801" customFormat="false" ht="12.75" hidden="true" customHeight="false" outlineLevel="0" collapsed="false">
      <c r="A1801" s="3" t="n">
        <v>1800</v>
      </c>
      <c r="B1801" s="4" t="n">
        <v>25293</v>
      </c>
      <c r="C1801" s="4" t="n">
        <v>28</v>
      </c>
      <c r="E1801" s="4" t="n">
        <v>1</v>
      </c>
      <c r="F1801" s="4" t="n">
        <v>0</v>
      </c>
      <c r="G1801" s="4" t="n">
        <v>51</v>
      </c>
      <c r="H1801" s="4" t="n">
        <v>15</v>
      </c>
      <c r="I1801" s="4" t="n">
        <v>0</v>
      </c>
      <c r="J1801" s="4" t="n">
        <v>11</v>
      </c>
      <c r="K1801" s="4" t="n">
        <v>0</v>
      </c>
      <c r="L1801" s="4" t="n">
        <v>2</v>
      </c>
      <c r="M1801" s="4" t="n">
        <v>9</v>
      </c>
      <c r="N1801" s="4" t="n">
        <v>1</v>
      </c>
      <c r="O1801" s="4" t="n">
        <v>1</v>
      </c>
      <c r="P1801" s="4" t="n">
        <v>1</v>
      </c>
      <c r="Q1801" s="4" t="n">
        <v>2</v>
      </c>
      <c r="R1801" s="4" t="n">
        <v>8</v>
      </c>
      <c r="S1801" s="4" t="n">
        <v>0</v>
      </c>
      <c r="T1801" s="4" t="n">
        <v>0</v>
      </c>
      <c r="U1801" s="4" t="n">
        <v>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51</v>
      </c>
      <c r="AA1801" s="4" t="str">
        <f aca="false">IF(AND(Z1801 &lt; 36, Z1801&gt;23), "24-35",
IF(AND(Z1801 &lt; 51, Z1801&gt;35), "36-50",
IF(AND(Z1801 &lt; 66, Z1801&gt;50), "51-65",
IF(Z1801&gt;65, "66+", "?"))))</f>
        <v>51-65</v>
      </c>
      <c r="AB1801" s="4" t="n">
        <v>2446</v>
      </c>
      <c r="AC1801" s="4" t="n">
        <v>0</v>
      </c>
      <c r="AD1801" s="4" t="n">
        <v>1</v>
      </c>
      <c r="AE1801" s="4" t="n">
        <v>0</v>
      </c>
      <c r="AF1801" s="4" t="n">
        <v>0</v>
      </c>
      <c r="AG1801" s="4" t="n">
        <v>0</v>
      </c>
      <c r="AH1801" s="4" t="n">
        <v>0</v>
      </c>
      <c r="AI1801" s="4" t="n">
        <v>1</v>
      </c>
      <c r="AJ1801" s="4" t="n">
        <v>0</v>
      </c>
      <c r="AK1801" s="4" t="n">
        <v>0</v>
      </c>
      <c r="AL1801" s="4" t="n">
        <v>19</v>
      </c>
      <c r="AM1801" s="5" t="n">
        <v>42403</v>
      </c>
      <c r="AN1801" s="3" t="n">
        <f aca="false">MONTH(AM1801)</f>
        <v>2</v>
      </c>
      <c r="AO1801" s="3" t="str">
        <f aca="false">TEXT(AM1801,"mmmm")</f>
        <v>February</v>
      </c>
    </row>
    <row r="1802" customFormat="false" ht="12.75" hidden="true" customHeight="false" outlineLevel="0" collapsed="false">
      <c r="A1802" s="3" t="n">
        <v>1801</v>
      </c>
      <c r="B1802" s="4" t="n">
        <v>54111</v>
      </c>
      <c r="C1802" s="4" t="n">
        <v>338</v>
      </c>
      <c r="E1802" s="4" t="n">
        <v>0</v>
      </c>
      <c r="F1802" s="4" t="n">
        <v>1</v>
      </c>
      <c r="G1802" s="4" t="n">
        <v>97</v>
      </c>
      <c r="H1802" s="4" t="n">
        <v>267</v>
      </c>
      <c r="I1802" s="4" t="n">
        <v>6</v>
      </c>
      <c r="J1802" s="4" t="n">
        <v>54</v>
      </c>
      <c r="K1802" s="4" t="n">
        <v>8</v>
      </c>
      <c r="L1802" s="4" t="n">
        <v>3</v>
      </c>
      <c r="M1802" s="4" t="n">
        <v>50</v>
      </c>
      <c r="N1802" s="4" t="n">
        <v>2</v>
      </c>
      <c r="O1802" s="4" t="n">
        <v>5</v>
      </c>
      <c r="P1802" s="4" t="n">
        <v>2</v>
      </c>
      <c r="Q1802" s="4" t="n">
        <v>6</v>
      </c>
      <c r="R1802" s="4" t="n">
        <v>5</v>
      </c>
      <c r="S1802" s="4" t="n">
        <v>0</v>
      </c>
      <c r="T1802" s="4" t="n">
        <v>0</v>
      </c>
      <c r="U1802" s="4" t="n">
        <v>0</v>
      </c>
      <c r="V1802" s="4" t="n">
        <v>0</v>
      </c>
      <c r="W1802" s="4" t="n">
        <v>0</v>
      </c>
      <c r="X1802" s="4" t="n">
        <v>0</v>
      </c>
      <c r="Y1802" s="4" t="n">
        <v>0</v>
      </c>
      <c r="Z1802" s="4" t="n">
        <v>55</v>
      </c>
      <c r="AA1802" s="4" t="str">
        <f aca="false">IF(AND(Z1802 &lt; 36, Z1802&gt;23), "24-35",
IF(AND(Z1802 &lt; 51, Z1802&gt;35), "36-50",
IF(AND(Z1802 &lt; 66, Z1802&gt;50), "51-65",
IF(Z1802&gt;65, "66+", "?"))))</f>
        <v>51-65</v>
      </c>
      <c r="AB1802" s="4" t="n">
        <v>2467</v>
      </c>
      <c r="AC1802" s="4" t="n">
        <v>0</v>
      </c>
      <c r="AD1802" s="4" t="n">
        <v>0</v>
      </c>
      <c r="AE1802" s="4" t="n">
        <v>0</v>
      </c>
      <c r="AF1802" s="4" t="n">
        <v>0</v>
      </c>
      <c r="AG1802" s="4" t="n">
        <v>1</v>
      </c>
      <c r="AH1802" s="4" t="n">
        <v>0</v>
      </c>
      <c r="AI1802" s="4" t="n">
        <v>0</v>
      </c>
      <c r="AJ1802" s="4" t="n">
        <v>0</v>
      </c>
      <c r="AK1802" s="4" t="n">
        <v>1</v>
      </c>
      <c r="AL1802" s="4" t="n">
        <v>288</v>
      </c>
      <c r="AM1802" s="5" t="n">
        <v>42382</v>
      </c>
      <c r="AN1802" s="3" t="n">
        <f aca="false">MONTH(AM1802)</f>
        <v>1</v>
      </c>
      <c r="AO1802" s="3" t="str">
        <f aca="false">TEXT(AM1802,"mmmm")</f>
        <v>January</v>
      </c>
    </row>
    <row r="1803" customFormat="false" ht="12.75" hidden="false" customHeight="false" outlineLevel="0" collapsed="false">
      <c r="A1803" s="3" t="n">
        <v>1802</v>
      </c>
      <c r="B1803" s="4" t="n">
        <v>36957</v>
      </c>
      <c r="C1803" s="4" t="n">
        <v>121</v>
      </c>
      <c r="D1803" s="4" t="n">
        <f aca="false">C1803*100/B1803</f>
        <v>0.327407527667289</v>
      </c>
      <c r="E1803" s="4" t="n">
        <v>1</v>
      </c>
      <c r="F1803" s="4" t="n">
        <v>1</v>
      </c>
      <c r="G1803" s="4" t="n">
        <v>43</v>
      </c>
      <c r="H1803" s="4" t="n">
        <v>100</v>
      </c>
      <c r="I1803" s="4" t="n">
        <v>2</v>
      </c>
      <c r="J1803" s="4" t="n">
        <v>16</v>
      </c>
      <c r="K1803" s="4" t="n">
        <v>2</v>
      </c>
      <c r="L1803" s="4" t="n">
        <v>1</v>
      </c>
      <c r="M1803" s="4" t="n">
        <v>31</v>
      </c>
      <c r="N1803" s="4" t="n">
        <v>4</v>
      </c>
      <c r="O1803" s="4" t="n">
        <v>3</v>
      </c>
      <c r="P1803" s="4" t="n">
        <v>2</v>
      </c>
      <c r="Q1803" s="4" t="n">
        <v>2</v>
      </c>
      <c r="R1803" s="4" t="n">
        <v>9</v>
      </c>
      <c r="S1803" s="4" t="n">
        <v>0</v>
      </c>
      <c r="T1803" s="4" t="n">
        <v>0</v>
      </c>
      <c r="U1803" s="4" t="n">
        <v>0</v>
      </c>
      <c r="V1803" s="4" t="n">
        <v>0</v>
      </c>
      <c r="W1803" s="4" t="n">
        <v>0</v>
      </c>
      <c r="X1803" s="4" t="n">
        <v>0</v>
      </c>
      <c r="Y1803" s="4" t="n">
        <v>1</v>
      </c>
      <c r="Z1803" s="4" t="n">
        <v>67</v>
      </c>
      <c r="AA1803" s="4" t="str">
        <f aca="false">IF(AND(Z1803 &lt; 36, Z1803&gt;23), "24-35",
IF(AND(Z1803 &lt; 51, Z1803&gt;35), "36-50",
IF(AND(Z1803 &lt; 66, Z1803&gt;50), "51-65",
IF(Z1803&gt;65, "66+", "?"))))</f>
        <v>66+</v>
      </c>
      <c r="AB1803" s="4" t="n">
        <v>2820</v>
      </c>
      <c r="AC1803" s="4" t="n">
        <v>1</v>
      </c>
      <c r="AD1803" s="4" t="n">
        <v>0</v>
      </c>
      <c r="AE1803" s="4" t="n">
        <v>0</v>
      </c>
      <c r="AF1803" s="4" t="n">
        <v>0</v>
      </c>
      <c r="AG1803" s="4" t="n">
        <v>0</v>
      </c>
      <c r="AH1803" s="4" t="n">
        <v>0</v>
      </c>
      <c r="AI1803" s="4" t="n">
        <v>0</v>
      </c>
      <c r="AJ1803" s="4" t="n">
        <v>0</v>
      </c>
      <c r="AK1803" s="4" t="n">
        <v>1</v>
      </c>
      <c r="AL1803" s="4" t="n">
        <v>90</v>
      </c>
      <c r="AM1803" s="5" t="n">
        <v>42029</v>
      </c>
      <c r="AN1803" s="3" t="n">
        <f aca="false">MONTH(AM1803)</f>
        <v>1</v>
      </c>
      <c r="AO1803" s="3" t="str">
        <f aca="false">TEXT(AM1803,"mmmm")</f>
        <v>January</v>
      </c>
    </row>
    <row r="1804" customFormat="false" ht="12.75" hidden="true" customHeight="false" outlineLevel="0" collapsed="false">
      <c r="A1804" s="3" t="n">
        <v>1803</v>
      </c>
      <c r="B1804" s="4" t="n">
        <v>80739</v>
      </c>
      <c r="C1804" s="4" t="n">
        <v>1541</v>
      </c>
      <c r="E1804" s="4" t="n">
        <v>0</v>
      </c>
      <c r="F1804" s="4" t="n">
        <v>0</v>
      </c>
      <c r="G1804" s="4" t="n">
        <v>92</v>
      </c>
      <c r="H1804" s="4" t="n">
        <v>674</v>
      </c>
      <c r="I1804" s="4" t="n">
        <v>92</v>
      </c>
      <c r="J1804" s="4" t="n">
        <v>736</v>
      </c>
      <c r="K1804" s="4" t="n">
        <v>39</v>
      </c>
      <c r="L1804" s="4" t="n">
        <v>0</v>
      </c>
      <c r="M1804" s="4" t="n">
        <v>92</v>
      </c>
      <c r="N1804" s="4" t="n">
        <v>1</v>
      </c>
      <c r="O1804" s="4" t="n">
        <v>3</v>
      </c>
      <c r="P1804" s="4" t="n">
        <v>11</v>
      </c>
      <c r="Q1804" s="4" t="n">
        <v>9</v>
      </c>
      <c r="R1804" s="4" t="n">
        <v>1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62</v>
      </c>
      <c r="AA1804" s="4" t="str">
        <f aca="false">IF(AND(Z1804 &lt; 36, Z1804&gt;23), "24-35",
IF(AND(Z1804 &lt; 51, Z1804&gt;35), "36-50",
IF(AND(Z1804 &lt; 66, Z1804&gt;50), "51-65",
IF(Z1804&gt;65, "66+", "?"))))</f>
        <v>51-65</v>
      </c>
      <c r="AB1804" s="4" t="n">
        <v>2561</v>
      </c>
      <c r="AC1804" s="4" t="n">
        <v>0</v>
      </c>
      <c r="AD1804" s="4" t="n">
        <v>1</v>
      </c>
      <c r="AE1804" s="4" t="n">
        <v>0</v>
      </c>
      <c r="AF1804" s="4" t="n">
        <v>0</v>
      </c>
      <c r="AG1804" s="4" t="n">
        <v>0</v>
      </c>
      <c r="AH1804" s="4" t="n">
        <v>0</v>
      </c>
      <c r="AI1804" s="4" t="n">
        <v>0</v>
      </c>
      <c r="AJ1804" s="4" t="n">
        <v>1</v>
      </c>
      <c r="AK1804" s="4" t="n">
        <v>0</v>
      </c>
      <c r="AL1804" s="4" t="n">
        <v>1449</v>
      </c>
      <c r="AM1804" s="5" t="n">
        <v>42288</v>
      </c>
      <c r="AN1804" s="3" t="n">
        <f aca="false">MONTH(AM1804)</f>
        <v>10</v>
      </c>
      <c r="AO1804" s="3" t="str">
        <f aca="false">TEXT(AM1804,"mmmm")</f>
        <v>October</v>
      </c>
    </row>
    <row r="1805" customFormat="false" ht="12.75" hidden="false" customHeight="false" outlineLevel="0" collapsed="false">
      <c r="A1805" s="3" t="n">
        <v>1804</v>
      </c>
      <c r="B1805" s="4" t="n">
        <v>42160</v>
      </c>
      <c r="C1805" s="4" t="n">
        <v>120</v>
      </c>
      <c r="D1805" s="4" t="n">
        <f aca="false">C1805*100/B1805</f>
        <v>0.284629981024668</v>
      </c>
      <c r="E1805" s="4" t="n">
        <v>1</v>
      </c>
      <c r="F1805" s="4" t="n">
        <v>1</v>
      </c>
      <c r="G1805" s="4" t="n">
        <v>26</v>
      </c>
      <c r="H1805" s="4" t="n">
        <v>48</v>
      </c>
      <c r="I1805" s="4" t="n">
        <v>9</v>
      </c>
      <c r="J1805" s="4" t="n">
        <v>45</v>
      </c>
      <c r="K1805" s="4" t="n">
        <v>3</v>
      </c>
      <c r="L1805" s="4" t="n">
        <v>15</v>
      </c>
      <c r="M1805" s="4" t="n">
        <v>20</v>
      </c>
      <c r="N1805" s="4" t="n">
        <v>4</v>
      </c>
      <c r="O1805" s="4" t="n">
        <v>2</v>
      </c>
      <c r="P1805" s="4" t="n">
        <v>1</v>
      </c>
      <c r="Q1805" s="4" t="n">
        <v>4</v>
      </c>
      <c r="R1805" s="4" t="n">
        <v>6</v>
      </c>
      <c r="S1805" s="4" t="n">
        <v>0</v>
      </c>
      <c r="T1805" s="4" t="n">
        <v>0</v>
      </c>
      <c r="U1805" s="4" t="n">
        <v>0</v>
      </c>
      <c r="V1805" s="4" t="n">
        <v>0</v>
      </c>
      <c r="W1805" s="4" t="n">
        <v>0</v>
      </c>
      <c r="X1805" s="4" t="n">
        <v>0</v>
      </c>
      <c r="Y1805" s="4" t="n">
        <v>1</v>
      </c>
      <c r="Z1805" s="4" t="n">
        <v>45</v>
      </c>
      <c r="AA1805" s="4" t="str">
        <f aca="false">IF(AND(Z1805 &lt; 36, Z1805&gt;23), "24-35",
IF(AND(Z1805 &lt; 51, Z1805&gt;35), "36-50",
IF(AND(Z1805 &lt; 66, Z1805&gt;50), "51-65",
IF(Z1805&gt;65, "66+", "?"))))</f>
        <v>36-50</v>
      </c>
      <c r="AB1805" s="4" t="n">
        <v>2525</v>
      </c>
      <c r="AC1805" s="4" t="n">
        <v>0</v>
      </c>
      <c r="AD1805" s="4" t="n">
        <v>0</v>
      </c>
      <c r="AE1805" s="4" t="n">
        <v>1</v>
      </c>
      <c r="AF1805" s="4" t="n">
        <v>0</v>
      </c>
      <c r="AG1805" s="4" t="n">
        <v>0</v>
      </c>
      <c r="AH1805" s="4" t="n">
        <v>0</v>
      </c>
      <c r="AI1805" s="4" t="n">
        <v>1</v>
      </c>
      <c r="AJ1805" s="4" t="n">
        <v>0</v>
      </c>
      <c r="AK1805" s="4" t="n">
        <v>0</v>
      </c>
      <c r="AL1805" s="4" t="n">
        <v>100</v>
      </c>
      <c r="AM1805" s="5" t="n">
        <v>42324</v>
      </c>
      <c r="AN1805" s="3" t="n">
        <f aca="false">MONTH(AM1805)</f>
        <v>11</v>
      </c>
      <c r="AO1805" s="3" t="str">
        <f aca="false">TEXT(AM1805,"mmmm")</f>
        <v>November</v>
      </c>
    </row>
    <row r="1806" customFormat="false" ht="12.75" hidden="true" customHeight="false" outlineLevel="0" collapsed="false">
      <c r="A1806" s="3" t="n">
        <v>1805</v>
      </c>
      <c r="B1806" s="4" t="n">
        <v>29236</v>
      </c>
      <c r="C1806" s="4" t="n">
        <v>90</v>
      </c>
      <c r="E1806" s="4" t="n">
        <v>1</v>
      </c>
      <c r="F1806" s="4" t="n">
        <v>0</v>
      </c>
      <c r="G1806" s="4" t="n">
        <v>30</v>
      </c>
      <c r="H1806" s="4" t="n">
        <v>37</v>
      </c>
      <c r="I1806" s="4" t="n">
        <v>4</v>
      </c>
      <c r="J1806" s="4" t="n">
        <v>24</v>
      </c>
      <c r="K1806" s="4" t="n">
        <v>16</v>
      </c>
      <c r="L1806" s="4" t="n">
        <v>9</v>
      </c>
      <c r="M1806" s="4" t="n">
        <v>9</v>
      </c>
      <c r="N1806" s="4" t="n">
        <v>2</v>
      </c>
      <c r="O1806" s="4" t="n">
        <v>4</v>
      </c>
      <c r="P1806" s="4" t="n">
        <v>0</v>
      </c>
      <c r="Q1806" s="4" t="n">
        <v>3</v>
      </c>
      <c r="R1806" s="4" t="n">
        <v>9</v>
      </c>
      <c r="S1806" s="4" t="n">
        <v>0</v>
      </c>
      <c r="T1806" s="4" t="n">
        <v>0</v>
      </c>
      <c r="U1806" s="4" t="n">
        <v>0</v>
      </c>
      <c r="V1806" s="4" t="n">
        <v>0</v>
      </c>
      <c r="W1806" s="4" t="n">
        <v>0</v>
      </c>
      <c r="X1806" s="4" t="n">
        <v>0</v>
      </c>
      <c r="Y1806" s="4" t="n">
        <v>0</v>
      </c>
      <c r="Z1806" s="4" t="n">
        <v>33</v>
      </c>
      <c r="AA1806" s="4" t="str">
        <f aca="false">IF(AND(Z1806 &lt; 36, Z1806&gt;23), "24-35",
IF(AND(Z1806 &lt; 51, Z1806&gt;35), "36-50",
IF(AND(Z1806 &lt; 66, Z1806&gt;50), "51-65",
IF(Z1806&gt;65, "66+", "?"))))</f>
        <v>24-35</v>
      </c>
      <c r="AB1806" s="4" t="n">
        <v>2423</v>
      </c>
      <c r="AC1806" s="4" t="n">
        <v>0</v>
      </c>
      <c r="AD1806" s="4" t="n">
        <v>0</v>
      </c>
      <c r="AE1806" s="4" t="n">
        <v>1</v>
      </c>
      <c r="AF1806" s="4" t="n">
        <v>0</v>
      </c>
      <c r="AG1806" s="4" t="n">
        <v>0</v>
      </c>
      <c r="AH1806" s="4" t="n">
        <v>0</v>
      </c>
      <c r="AI1806" s="4" t="n">
        <v>1</v>
      </c>
      <c r="AJ1806" s="4" t="n">
        <v>0</v>
      </c>
      <c r="AK1806" s="4" t="n">
        <v>0</v>
      </c>
      <c r="AL1806" s="4" t="n">
        <v>81</v>
      </c>
      <c r="AM1806" s="5" t="n">
        <v>42426</v>
      </c>
      <c r="AN1806" s="3" t="n">
        <f aca="false">MONTH(AM1806)</f>
        <v>2</v>
      </c>
      <c r="AO1806" s="3" t="str">
        <f aca="false">TEXT(AM1806,"mmmm")</f>
        <v>February</v>
      </c>
    </row>
    <row r="1807" customFormat="false" ht="12.75" hidden="true" customHeight="false" outlineLevel="0" collapsed="false">
      <c r="A1807" s="3" t="n">
        <v>1806</v>
      </c>
      <c r="B1807" s="4" t="n">
        <v>44911</v>
      </c>
      <c r="C1807" s="4" t="n">
        <v>184</v>
      </c>
      <c r="E1807" s="4" t="n">
        <v>0</v>
      </c>
      <c r="F1807" s="4" t="n">
        <v>1</v>
      </c>
      <c r="G1807" s="4" t="n">
        <v>11</v>
      </c>
      <c r="H1807" s="4" t="n">
        <v>159</v>
      </c>
      <c r="I1807" s="4" t="n">
        <v>0</v>
      </c>
      <c r="J1807" s="4" t="n">
        <v>22</v>
      </c>
      <c r="K1807" s="4" t="n">
        <v>2</v>
      </c>
      <c r="L1807" s="4" t="n">
        <v>1</v>
      </c>
      <c r="M1807" s="4" t="n">
        <v>31</v>
      </c>
      <c r="N1807" s="4" t="n">
        <v>3</v>
      </c>
      <c r="O1807" s="4" t="n">
        <v>4</v>
      </c>
      <c r="P1807" s="4" t="n">
        <v>1</v>
      </c>
      <c r="Q1807" s="4" t="n">
        <v>4</v>
      </c>
      <c r="R1807" s="4" t="n">
        <v>7</v>
      </c>
      <c r="S1807" s="4" t="n">
        <v>0</v>
      </c>
      <c r="T1807" s="4" t="n">
        <v>0</v>
      </c>
      <c r="U1807" s="4" t="n">
        <v>0</v>
      </c>
      <c r="V1807" s="4" t="n">
        <v>0</v>
      </c>
      <c r="W1807" s="4" t="n">
        <v>0</v>
      </c>
      <c r="X1807" s="4" t="n">
        <v>0</v>
      </c>
      <c r="Y1807" s="4" t="n">
        <v>0</v>
      </c>
      <c r="Z1807" s="4" t="n">
        <v>61</v>
      </c>
      <c r="AA1807" s="4" t="str">
        <f aca="false">IF(AND(Z1807 &lt; 36, Z1807&gt;23), "24-35",
IF(AND(Z1807 &lt; 51, Z1807&gt;35), "36-50",
IF(AND(Z1807 &lt; 66, Z1807&gt;50), "51-65",
IF(Z1807&gt;65, "66+", "?"))))</f>
        <v>51-65</v>
      </c>
      <c r="AB1807" s="4" t="n">
        <v>2630</v>
      </c>
      <c r="AC1807" s="4" t="n">
        <v>0</v>
      </c>
      <c r="AD1807" s="4" t="n">
        <v>0</v>
      </c>
      <c r="AE1807" s="4" t="n">
        <v>0</v>
      </c>
      <c r="AF1807" s="4" t="n">
        <v>1</v>
      </c>
      <c r="AG1807" s="4" t="n">
        <v>0</v>
      </c>
      <c r="AH1807" s="4" t="n">
        <v>0</v>
      </c>
      <c r="AI1807" s="4" t="n">
        <v>1</v>
      </c>
      <c r="AJ1807" s="4" t="n">
        <v>0</v>
      </c>
      <c r="AK1807" s="4" t="n">
        <v>0</v>
      </c>
      <c r="AL1807" s="4" t="n">
        <v>153</v>
      </c>
      <c r="AM1807" s="5" t="n">
        <v>42219</v>
      </c>
      <c r="AN1807" s="3" t="n">
        <f aca="false">MONTH(AM1807)</f>
        <v>8</v>
      </c>
      <c r="AO1807" s="3" t="str">
        <f aca="false">TEXT(AM1807,"mmmm")</f>
        <v>August</v>
      </c>
    </row>
    <row r="1808" customFormat="false" ht="12.75" hidden="true" customHeight="false" outlineLevel="0" collapsed="false">
      <c r="A1808" s="3" t="n">
        <v>1807</v>
      </c>
      <c r="B1808" s="4" t="n">
        <v>54693</v>
      </c>
      <c r="C1808" s="4" t="n">
        <v>894</v>
      </c>
      <c r="E1808" s="4" t="n">
        <v>0</v>
      </c>
      <c r="F1808" s="4" t="n">
        <v>1</v>
      </c>
      <c r="G1808" s="4" t="n">
        <v>72</v>
      </c>
      <c r="H1808" s="4" t="n">
        <v>686</v>
      </c>
      <c r="I1808" s="4" t="n">
        <v>17</v>
      </c>
      <c r="J1808" s="4" t="n">
        <v>142</v>
      </c>
      <c r="K1808" s="4" t="n">
        <v>23</v>
      </c>
      <c r="L1808" s="4" t="n">
        <v>26</v>
      </c>
      <c r="M1808" s="4" t="n">
        <v>35</v>
      </c>
      <c r="N1808" s="4" t="n">
        <v>8</v>
      </c>
      <c r="O1808" s="4" t="n">
        <v>6</v>
      </c>
      <c r="P1808" s="4" t="n">
        <v>4</v>
      </c>
      <c r="Q1808" s="4" t="n">
        <v>13</v>
      </c>
      <c r="R1808" s="4" t="n">
        <v>6</v>
      </c>
      <c r="S1808" s="4" t="n">
        <v>0</v>
      </c>
      <c r="T1808" s="4" t="n">
        <v>0</v>
      </c>
      <c r="U1808" s="4" t="n">
        <v>0</v>
      </c>
      <c r="V1808" s="4" t="n">
        <v>0</v>
      </c>
      <c r="W1808" s="4" t="n">
        <v>0</v>
      </c>
      <c r="X1808" s="4" t="n">
        <v>0</v>
      </c>
      <c r="Y1808" s="4" t="n">
        <v>0</v>
      </c>
      <c r="Z1808" s="4" t="n">
        <v>58</v>
      </c>
      <c r="AA1808" s="4" t="str">
        <f aca="false">IF(AND(Z1808 &lt; 36, Z1808&gt;23), "24-35",
IF(AND(Z1808 &lt; 51, Z1808&gt;35), "36-50",
IF(AND(Z1808 &lt; 66, Z1808&gt;50), "51-65",
IF(Z1808&gt;65, "66+", "?"))))</f>
        <v>51-65</v>
      </c>
      <c r="AB1808" s="4" t="n">
        <v>2656</v>
      </c>
      <c r="AC1808" s="4" t="n">
        <v>0</v>
      </c>
      <c r="AD1808" s="4" t="n">
        <v>1</v>
      </c>
      <c r="AE1808" s="4" t="n">
        <v>0</v>
      </c>
      <c r="AF1808" s="4" t="n">
        <v>0</v>
      </c>
      <c r="AG1808" s="4" t="n">
        <v>0</v>
      </c>
      <c r="AH1808" s="4" t="n">
        <v>0</v>
      </c>
      <c r="AI1808" s="4" t="n">
        <v>0</v>
      </c>
      <c r="AJ1808" s="4" t="n">
        <v>0</v>
      </c>
      <c r="AK1808" s="4" t="n">
        <v>1</v>
      </c>
      <c r="AL1808" s="4" t="n">
        <v>859</v>
      </c>
      <c r="AM1808" s="5" t="n">
        <v>42193</v>
      </c>
      <c r="AN1808" s="3" t="n">
        <f aca="false">MONTH(AM1808)</f>
        <v>7</v>
      </c>
      <c r="AO1808" s="3" t="str">
        <f aca="false">TEXT(AM1808,"mmmm")</f>
        <v>July</v>
      </c>
    </row>
    <row r="1809" customFormat="false" ht="12.75" hidden="true" customHeight="false" outlineLevel="0" collapsed="false">
      <c r="A1809" s="3" t="n">
        <v>1808</v>
      </c>
      <c r="B1809" s="4" t="n">
        <v>48186</v>
      </c>
      <c r="C1809" s="4" t="n">
        <v>185</v>
      </c>
      <c r="E1809" s="4" t="n">
        <v>1</v>
      </c>
      <c r="F1809" s="4" t="n">
        <v>0</v>
      </c>
      <c r="G1809" s="4" t="n">
        <v>39</v>
      </c>
      <c r="H1809" s="4" t="n">
        <v>97</v>
      </c>
      <c r="I1809" s="4" t="n">
        <v>3</v>
      </c>
      <c r="J1809" s="4" t="n">
        <v>66</v>
      </c>
      <c r="K1809" s="4" t="n">
        <v>12</v>
      </c>
      <c r="L1809" s="4" t="n">
        <v>7</v>
      </c>
      <c r="M1809" s="4" t="n">
        <v>34</v>
      </c>
      <c r="N1809" s="4" t="n">
        <v>3</v>
      </c>
      <c r="O1809" s="4" t="n">
        <v>4</v>
      </c>
      <c r="P1809" s="4" t="n">
        <v>1</v>
      </c>
      <c r="Q1809" s="4" t="n">
        <v>4</v>
      </c>
      <c r="R1809" s="4" t="n">
        <v>7</v>
      </c>
      <c r="S1809" s="4" t="n">
        <v>0</v>
      </c>
      <c r="T1809" s="4" t="n">
        <v>0</v>
      </c>
      <c r="U1809" s="4" t="n">
        <v>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46</v>
      </c>
      <c r="AA1809" s="4" t="str">
        <f aca="false">IF(AND(Z1809 &lt; 36, Z1809&gt;23), "24-35",
IF(AND(Z1809 &lt; 51, Z1809&gt;35), "36-50",
IF(AND(Z1809 &lt; 66, Z1809&gt;50), "51-65",
IF(Z1809&gt;65, "66+", "?"))))</f>
        <v>36-50</v>
      </c>
      <c r="AB1809" s="4" t="n">
        <v>2260</v>
      </c>
      <c r="AC1809" s="4" t="n">
        <v>0</v>
      </c>
      <c r="AD1809" s="4" t="n">
        <v>0</v>
      </c>
      <c r="AE1809" s="4" t="n">
        <v>0</v>
      </c>
      <c r="AF1809" s="4" t="n">
        <v>1</v>
      </c>
      <c r="AG1809" s="4" t="n">
        <v>0</v>
      </c>
      <c r="AH1809" s="4" t="n">
        <v>0</v>
      </c>
      <c r="AI1809" s="4" t="n">
        <v>1</v>
      </c>
      <c r="AJ1809" s="4" t="n">
        <v>0</v>
      </c>
      <c r="AK1809" s="4" t="n">
        <v>0</v>
      </c>
      <c r="AL1809" s="4" t="n">
        <v>151</v>
      </c>
      <c r="AM1809" s="5" t="n">
        <v>42589</v>
      </c>
      <c r="AN1809" s="3" t="n">
        <f aca="false">MONTH(AM1809)</f>
        <v>8</v>
      </c>
      <c r="AO1809" s="3" t="str">
        <f aca="false">TEXT(AM1809,"mmmm")</f>
        <v>August</v>
      </c>
    </row>
    <row r="1810" customFormat="false" ht="12.75" hidden="false" customHeight="false" outlineLevel="0" collapsed="false">
      <c r="A1810" s="3" t="n">
        <v>1809</v>
      </c>
      <c r="B1810" s="4" t="n">
        <v>45576</v>
      </c>
      <c r="C1810" s="4" t="n">
        <v>120</v>
      </c>
      <c r="D1810" s="4" t="n">
        <f aca="false">C1810*100/B1810</f>
        <v>0.263296471827278</v>
      </c>
      <c r="E1810" s="4" t="n">
        <v>0</v>
      </c>
      <c r="F1810" s="4" t="n">
        <v>0</v>
      </c>
      <c r="G1810" s="4" t="n">
        <v>9</v>
      </c>
      <c r="H1810" s="4" t="n">
        <v>56</v>
      </c>
      <c r="I1810" s="4" t="n">
        <v>19</v>
      </c>
      <c r="J1810" s="4" t="n">
        <v>29</v>
      </c>
      <c r="K1810" s="4" t="n">
        <v>2</v>
      </c>
      <c r="L1810" s="4" t="n">
        <v>14</v>
      </c>
      <c r="M1810" s="4" t="n">
        <v>25</v>
      </c>
      <c r="N1810" s="4" t="n">
        <v>1</v>
      </c>
      <c r="O1810" s="4" t="n">
        <v>3</v>
      </c>
      <c r="P1810" s="4" t="n">
        <v>1</v>
      </c>
      <c r="Q1810" s="4" t="n">
        <v>3</v>
      </c>
      <c r="R1810" s="4" t="n">
        <v>8</v>
      </c>
      <c r="S1810" s="4" t="n">
        <v>0</v>
      </c>
      <c r="T1810" s="4" t="n">
        <v>0</v>
      </c>
      <c r="U1810" s="4" t="n">
        <v>0</v>
      </c>
      <c r="V1810" s="4" t="n">
        <v>0</v>
      </c>
      <c r="W1810" s="4" t="n">
        <v>0</v>
      </c>
      <c r="X1810" s="4" t="n">
        <v>0</v>
      </c>
      <c r="Y1810" s="4" t="n">
        <v>1</v>
      </c>
      <c r="Z1810" s="4" t="n">
        <v>75</v>
      </c>
      <c r="AA1810" s="4" t="str">
        <f aca="false">IF(AND(Z1810 &lt; 36, Z1810&gt;23), "24-35",
IF(AND(Z1810 &lt; 51, Z1810&gt;35), "36-50",
IF(AND(Z1810 &lt; 66, Z1810&gt;50), "51-65",
IF(Z1810&gt;65, "66+", "?"))))</f>
        <v>66+</v>
      </c>
      <c r="AB1810" s="4" t="n">
        <v>2191</v>
      </c>
      <c r="AC1810" s="4" t="n">
        <v>0</v>
      </c>
      <c r="AD1810" s="4" t="n">
        <v>0</v>
      </c>
      <c r="AE1810" s="4" t="n">
        <v>1</v>
      </c>
      <c r="AF1810" s="4" t="n">
        <v>0</v>
      </c>
      <c r="AG1810" s="4" t="n">
        <v>0</v>
      </c>
      <c r="AH1810" s="4" t="n">
        <v>0</v>
      </c>
      <c r="AI1810" s="4" t="n">
        <v>0</v>
      </c>
      <c r="AJ1810" s="4" t="n">
        <v>0</v>
      </c>
      <c r="AK1810" s="4" t="n">
        <v>1</v>
      </c>
      <c r="AL1810" s="4" t="n">
        <v>95</v>
      </c>
      <c r="AM1810" s="5" t="n">
        <v>42658</v>
      </c>
      <c r="AN1810" s="3" t="n">
        <f aca="false">MONTH(AM1810)</f>
        <v>10</v>
      </c>
      <c r="AO1810" s="3" t="str">
        <f aca="false">TEXT(AM1810,"mmmm")</f>
        <v>October</v>
      </c>
    </row>
    <row r="1811" customFormat="false" ht="12.75" hidden="true" customHeight="false" outlineLevel="0" collapsed="false">
      <c r="A1811" s="3" t="n">
        <v>1810</v>
      </c>
      <c r="B1811" s="4" t="n">
        <v>41580</v>
      </c>
      <c r="C1811" s="4" t="n">
        <v>89</v>
      </c>
      <c r="E1811" s="4" t="n">
        <v>1</v>
      </c>
      <c r="F1811" s="4" t="n">
        <v>1</v>
      </c>
      <c r="G1811" s="4" t="n">
        <v>15</v>
      </c>
      <c r="H1811" s="4" t="n">
        <v>56</v>
      </c>
      <c r="I1811" s="4" t="n">
        <v>5</v>
      </c>
      <c r="J1811" s="4" t="n">
        <v>24</v>
      </c>
      <c r="K1811" s="4" t="n">
        <v>4</v>
      </c>
      <c r="L1811" s="4" t="n">
        <v>0</v>
      </c>
      <c r="M1811" s="4" t="n">
        <v>3</v>
      </c>
      <c r="N1811" s="4" t="n">
        <v>3</v>
      </c>
      <c r="O1811" s="4" t="n">
        <v>2</v>
      </c>
      <c r="P1811" s="4" t="n">
        <v>1</v>
      </c>
      <c r="Q1811" s="4" t="n">
        <v>3</v>
      </c>
      <c r="R1811" s="4" t="n">
        <v>5</v>
      </c>
      <c r="S1811" s="4" t="n">
        <v>0</v>
      </c>
      <c r="T1811" s="4" t="n">
        <v>0</v>
      </c>
      <c r="U1811" s="4" t="n">
        <v>0</v>
      </c>
      <c r="V1811" s="4" t="n">
        <v>0</v>
      </c>
      <c r="W1811" s="4" t="n">
        <v>0</v>
      </c>
      <c r="X1811" s="4" t="n">
        <v>0</v>
      </c>
      <c r="Y1811" s="4" t="n">
        <v>0</v>
      </c>
      <c r="Z1811" s="4" t="n">
        <v>42</v>
      </c>
      <c r="AA1811" s="4" t="str">
        <f aca="false">IF(AND(Z1811 &lt; 36, Z1811&gt;23), "24-35",
IF(AND(Z1811 &lt; 51, Z1811&gt;35), "36-50",
IF(AND(Z1811 &lt; 66, Z1811&gt;50), "51-65",
IF(Z1811&gt;65, "66+", "?"))))</f>
        <v>36-50</v>
      </c>
      <c r="AB1811" s="4" t="n">
        <v>2725</v>
      </c>
      <c r="AC1811" s="4" t="n">
        <v>0</v>
      </c>
      <c r="AD1811" s="4" t="n">
        <v>0</v>
      </c>
      <c r="AE1811" s="4" t="n">
        <v>0</v>
      </c>
      <c r="AF1811" s="4" t="n">
        <v>1</v>
      </c>
      <c r="AG1811" s="4" t="n">
        <v>0</v>
      </c>
      <c r="AH1811" s="4" t="n">
        <v>0</v>
      </c>
      <c r="AI1811" s="4" t="n">
        <v>1</v>
      </c>
      <c r="AJ1811" s="4" t="n">
        <v>0</v>
      </c>
      <c r="AK1811" s="4" t="n">
        <v>0</v>
      </c>
      <c r="AL1811" s="4" t="n">
        <v>86</v>
      </c>
      <c r="AM1811" s="5" t="n">
        <v>42124</v>
      </c>
      <c r="AN1811" s="3" t="n">
        <f aca="false">MONTH(AM1811)</f>
        <v>4</v>
      </c>
      <c r="AO1811" s="3" t="str">
        <f aca="false">TEXT(AM1811,"mmmm")</f>
        <v>April</v>
      </c>
    </row>
    <row r="1812" customFormat="false" ht="12.75" hidden="true" customHeight="false" outlineLevel="0" collapsed="false">
      <c r="A1812" s="3" t="n">
        <v>1811</v>
      </c>
      <c r="B1812" s="4" t="n">
        <v>80336</v>
      </c>
      <c r="C1812" s="4" t="n">
        <v>986</v>
      </c>
      <c r="E1812" s="4" t="n">
        <v>0</v>
      </c>
      <c r="F1812" s="4" t="n">
        <v>0</v>
      </c>
      <c r="G1812" s="4" t="n">
        <v>12</v>
      </c>
      <c r="H1812" s="4" t="n">
        <v>209</v>
      </c>
      <c r="I1812" s="4" t="n">
        <v>19</v>
      </c>
      <c r="J1812" s="4" t="n">
        <v>456</v>
      </c>
      <c r="K1812" s="4" t="n">
        <v>160</v>
      </c>
      <c r="L1812" s="4" t="n">
        <v>142</v>
      </c>
      <c r="M1812" s="4" t="n">
        <v>66</v>
      </c>
      <c r="N1812" s="4" t="n">
        <v>1</v>
      </c>
      <c r="O1812" s="4" t="n">
        <v>2</v>
      </c>
      <c r="P1812" s="4" t="n">
        <v>9</v>
      </c>
      <c r="Q1812" s="4" t="n">
        <v>13</v>
      </c>
      <c r="R1812" s="4" t="n">
        <v>1</v>
      </c>
      <c r="S1812" s="4" t="n">
        <v>0</v>
      </c>
      <c r="T1812" s="4" t="n">
        <v>0</v>
      </c>
      <c r="U1812" s="4" t="n">
        <v>0</v>
      </c>
      <c r="V1812" s="4" t="n">
        <v>0</v>
      </c>
      <c r="W1812" s="4" t="n">
        <v>0</v>
      </c>
      <c r="X1812" s="4" t="n">
        <v>0</v>
      </c>
      <c r="Y1812" s="4" t="n">
        <v>0</v>
      </c>
      <c r="Z1812" s="4" t="n">
        <v>50</v>
      </c>
      <c r="AA1812" s="4" t="str">
        <f aca="false">IF(AND(Z1812 &lt; 36, Z1812&gt;23), "24-35",
IF(AND(Z1812 &lt; 51, Z1812&gt;35), "36-50",
IF(AND(Z1812 &lt; 66, Z1812&gt;50), "51-65",
IF(Z1812&gt;65, "66+", "?"))))</f>
        <v>36-50</v>
      </c>
      <c r="AB1812" s="4" t="n">
        <v>2452</v>
      </c>
      <c r="AC1812" s="4" t="n">
        <v>0</v>
      </c>
      <c r="AD1812" s="4" t="n">
        <v>1</v>
      </c>
      <c r="AE1812" s="4" t="n">
        <v>0</v>
      </c>
      <c r="AF1812" s="4" t="n">
        <v>0</v>
      </c>
      <c r="AG1812" s="4" t="n">
        <v>0</v>
      </c>
      <c r="AH1812" s="4" t="n">
        <v>0</v>
      </c>
      <c r="AI1812" s="4" t="n">
        <v>0</v>
      </c>
      <c r="AJ1812" s="4" t="n">
        <v>0</v>
      </c>
      <c r="AK1812" s="4" t="n">
        <v>1</v>
      </c>
      <c r="AL1812" s="4" t="n">
        <v>920</v>
      </c>
      <c r="AM1812" s="5" t="n">
        <v>42397</v>
      </c>
      <c r="AN1812" s="3" t="n">
        <f aca="false">MONTH(AM1812)</f>
        <v>1</v>
      </c>
      <c r="AO1812" s="3" t="str">
        <f aca="false">TEXT(AM1812,"mmmm")</f>
        <v>January</v>
      </c>
    </row>
    <row r="1813" customFormat="false" ht="12.75" hidden="true" customHeight="false" outlineLevel="0" collapsed="false">
      <c r="A1813" s="3" t="n">
        <v>1812</v>
      </c>
      <c r="B1813" s="4" t="n">
        <v>47743</v>
      </c>
      <c r="C1813" s="4" t="n">
        <v>255</v>
      </c>
      <c r="E1813" s="4" t="n">
        <v>0</v>
      </c>
      <c r="F1813" s="4" t="n">
        <v>1</v>
      </c>
      <c r="G1813" s="4" t="n">
        <v>56</v>
      </c>
      <c r="H1813" s="4" t="n">
        <v>198</v>
      </c>
      <c r="I1813" s="4" t="n">
        <v>2</v>
      </c>
      <c r="J1813" s="4" t="n">
        <v>43</v>
      </c>
      <c r="K1813" s="4" t="n">
        <v>0</v>
      </c>
      <c r="L1813" s="4" t="n">
        <v>12</v>
      </c>
      <c r="M1813" s="4" t="n">
        <v>20</v>
      </c>
      <c r="N1813" s="4" t="n">
        <v>3</v>
      </c>
      <c r="O1813" s="4" t="n">
        <v>4</v>
      </c>
      <c r="P1813" s="4" t="n">
        <v>1</v>
      </c>
      <c r="Q1813" s="4" t="n">
        <v>6</v>
      </c>
      <c r="R1813" s="4" t="n">
        <v>6</v>
      </c>
      <c r="S1813" s="4" t="n">
        <v>0</v>
      </c>
      <c r="T1813" s="4" t="n">
        <v>0</v>
      </c>
      <c r="U1813" s="4" t="n">
        <v>0</v>
      </c>
      <c r="V1813" s="4" t="n">
        <v>1</v>
      </c>
      <c r="W1813" s="4" t="n">
        <v>0</v>
      </c>
      <c r="X1813" s="4" t="n">
        <v>0</v>
      </c>
      <c r="Y1813" s="4" t="n">
        <v>0</v>
      </c>
      <c r="Z1813" s="4" t="n">
        <v>63</v>
      </c>
      <c r="AA1813" s="4" t="str">
        <f aca="false">IF(AND(Z1813 &lt; 36, Z1813&gt;23), "24-35",
IF(AND(Z1813 &lt; 51, Z1813&gt;35), "36-50",
IF(AND(Z1813 &lt; 66, Z1813&gt;50), "51-65",
IF(Z1813&gt;65, "66+", "?"))))</f>
        <v>51-65</v>
      </c>
      <c r="AB1813" s="4" t="n">
        <v>2623</v>
      </c>
      <c r="AC1813" s="4" t="n">
        <v>0</v>
      </c>
      <c r="AD1813" s="4" t="n">
        <v>1</v>
      </c>
      <c r="AE1813" s="4" t="n">
        <v>0</v>
      </c>
      <c r="AF1813" s="4" t="n">
        <v>0</v>
      </c>
      <c r="AG1813" s="4" t="n">
        <v>0</v>
      </c>
      <c r="AH1813" s="4" t="n">
        <v>0</v>
      </c>
      <c r="AI1813" s="4" t="n">
        <v>1</v>
      </c>
      <c r="AJ1813" s="4" t="n">
        <v>0</v>
      </c>
      <c r="AK1813" s="4" t="n">
        <v>0</v>
      </c>
      <c r="AL1813" s="4" t="n">
        <v>235</v>
      </c>
      <c r="AM1813" s="5" t="n">
        <v>42226</v>
      </c>
      <c r="AN1813" s="3" t="n">
        <f aca="false">MONTH(AM1813)</f>
        <v>8</v>
      </c>
      <c r="AO1813" s="3" t="str">
        <f aca="false">TEXT(AM1813,"mmmm")</f>
        <v>August</v>
      </c>
    </row>
    <row r="1814" customFormat="false" ht="12.75" hidden="true" customHeight="false" outlineLevel="0" collapsed="false">
      <c r="A1814" s="3" t="n">
        <v>1813</v>
      </c>
      <c r="B1814" s="4" t="n">
        <v>62972</v>
      </c>
      <c r="C1814" s="4" t="n">
        <v>395</v>
      </c>
      <c r="E1814" s="4" t="n">
        <v>0</v>
      </c>
      <c r="F1814" s="4" t="n">
        <v>1</v>
      </c>
      <c r="G1814" s="4" t="n">
        <v>39</v>
      </c>
      <c r="H1814" s="4" t="n">
        <v>313</v>
      </c>
      <c r="I1814" s="4" t="n">
        <v>15</v>
      </c>
      <c r="J1814" s="4" t="n">
        <v>47</v>
      </c>
      <c r="K1814" s="4" t="n">
        <v>20</v>
      </c>
      <c r="L1814" s="4" t="n">
        <v>0</v>
      </c>
      <c r="M1814" s="4" t="n">
        <v>192</v>
      </c>
      <c r="N1814" s="4" t="n">
        <v>2</v>
      </c>
      <c r="O1814" s="4" t="n">
        <v>7</v>
      </c>
      <c r="P1814" s="4" t="n">
        <v>4</v>
      </c>
      <c r="Q1814" s="4" t="n">
        <v>3</v>
      </c>
      <c r="R1814" s="4" t="n">
        <v>6</v>
      </c>
      <c r="S1814" s="4" t="n">
        <v>0</v>
      </c>
      <c r="T1814" s="4" t="n">
        <v>0</v>
      </c>
      <c r="U1814" s="4" t="n">
        <v>0</v>
      </c>
      <c r="V1814" s="4" t="n">
        <v>0</v>
      </c>
      <c r="W1814" s="4" t="n">
        <v>0</v>
      </c>
      <c r="X1814" s="4" t="n">
        <v>0</v>
      </c>
      <c r="Y1814" s="4" t="n">
        <v>0</v>
      </c>
      <c r="Z1814" s="4" t="n">
        <v>65</v>
      </c>
      <c r="AA1814" s="4" t="str">
        <f aca="false">IF(AND(Z1814 &lt; 36, Z1814&gt;23), "24-35",
IF(AND(Z1814 &lt; 51, Z1814&gt;35), "36-50",
IF(AND(Z1814 &lt; 66, Z1814&gt;50), "51-65",
IF(Z1814&gt;65, "66+", "?"))))</f>
        <v>51-65</v>
      </c>
      <c r="AB1814" s="4" t="n">
        <v>2854</v>
      </c>
      <c r="AC1814" s="4" t="n">
        <v>0</v>
      </c>
      <c r="AD1814" s="4" t="n">
        <v>1</v>
      </c>
      <c r="AE1814" s="4" t="n">
        <v>0</v>
      </c>
      <c r="AF1814" s="4" t="n">
        <v>0</v>
      </c>
      <c r="AG1814" s="4" t="n">
        <v>0</v>
      </c>
      <c r="AH1814" s="4" t="n">
        <v>1</v>
      </c>
      <c r="AI1814" s="4" t="n">
        <v>0</v>
      </c>
      <c r="AJ1814" s="4" t="n">
        <v>0</v>
      </c>
      <c r="AK1814" s="4" t="n">
        <v>0</v>
      </c>
      <c r="AL1814" s="4" t="n">
        <v>203</v>
      </c>
      <c r="AM1814" s="5" t="n">
        <v>41995</v>
      </c>
      <c r="AN1814" s="3" t="n">
        <f aca="false">MONTH(AM1814)</f>
        <v>12</v>
      </c>
      <c r="AO1814" s="3" t="str">
        <f aca="false">TEXT(AM1814,"mmmm")</f>
        <v>December</v>
      </c>
    </row>
    <row r="1815" customFormat="false" ht="12.75" hidden="false" customHeight="false" outlineLevel="0" collapsed="false">
      <c r="A1815" s="3" t="n">
        <v>1814</v>
      </c>
      <c r="B1815" s="4" t="n">
        <v>42162</v>
      </c>
      <c r="C1815" s="4" t="n">
        <v>118</v>
      </c>
      <c r="D1815" s="4" t="n">
        <f aca="false">C1815*100/B1815</f>
        <v>0.279872871305915</v>
      </c>
      <c r="E1815" s="4" t="n">
        <v>1</v>
      </c>
      <c r="F1815" s="4" t="n">
        <v>0</v>
      </c>
      <c r="G1815" s="4" t="n">
        <v>31</v>
      </c>
      <c r="H1815" s="4" t="n">
        <v>46</v>
      </c>
      <c r="I1815" s="4" t="n">
        <v>7</v>
      </c>
      <c r="J1815" s="4" t="n">
        <v>59</v>
      </c>
      <c r="K1815" s="4" t="n">
        <v>2</v>
      </c>
      <c r="L1815" s="4" t="n">
        <v>4</v>
      </c>
      <c r="M1815" s="4" t="n">
        <v>27</v>
      </c>
      <c r="N1815" s="4" t="n">
        <v>2</v>
      </c>
      <c r="O1815" s="4" t="n">
        <v>3</v>
      </c>
      <c r="P1815" s="4" t="n">
        <v>1</v>
      </c>
      <c r="Q1815" s="4" t="n">
        <v>3</v>
      </c>
      <c r="R1815" s="4" t="n">
        <v>6</v>
      </c>
      <c r="S1815" s="4" t="n">
        <v>0</v>
      </c>
      <c r="T1815" s="4" t="n">
        <v>0</v>
      </c>
      <c r="U1815" s="4" t="n">
        <v>1</v>
      </c>
      <c r="V1815" s="4" t="n">
        <v>0</v>
      </c>
      <c r="W1815" s="4" t="n">
        <v>0</v>
      </c>
      <c r="X1815" s="4" t="n">
        <v>0</v>
      </c>
      <c r="Y1815" s="4" t="n">
        <v>1</v>
      </c>
      <c r="Z1815" s="4" t="n">
        <v>39</v>
      </c>
      <c r="AA1815" s="4" t="str">
        <f aca="false">IF(AND(Z1815 &lt; 36, Z1815&gt;23), "24-35",
IF(AND(Z1815 &lt; 51, Z1815&gt;35), "36-50",
IF(AND(Z1815 &lt; 66, Z1815&gt;50), "51-65",
IF(Z1815&gt;65, "66+", "?"))))</f>
        <v>36-50</v>
      </c>
      <c r="AB1815" s="4" t="n">
        <v>2381</v>
      </c>
      <c r="AC1815" s="4" t="n">
        <v>0</v>
      </c>
      <c r="AD1815" s="4" t="n">
        <v>0</v>
      </c>
      <c r="AE1815" s="4" t="n">
        <v>0</v>
      </c>
      <c r="AF1815" s="4" t="n">
        <v>1</v>
      </c>
      <c r="AG1815" s="4" t="n">
        <v>0</v>
      </c>
      <c r="AH1815" s="4" t="n">
        <v>0</v>
      </c>
      <c r="AI1815" s="4" t="n">
        <v>1</v>
      </c>
      <c r="AJ1815" s="4" t="n">
        <v>0</v>
      </c>
      <c r="AK1815" s="4" t="n">
        <v>0</v>
      </c>
      <c r="AL1815" s="4" t="n">
        <v>91</v>
      </c>
      <c r="AM1815" s="5" t="n">
        <v>42468</v>
      </c>
      <c r="AN1815" s="3" t="n">
        <f aca="false">MONTH(AM1815)</f>
        <v>4</v>
      </c>
      <c r="AO1815" s="3" t="str">
        <f aca="false">TEXT(AM1815,"mmmm")</f>
        <v>April</v>
      </c>
    </row>
    <row r="1816" customFormat="false" ht="12.75" hidden="true" customHeight="false" outlineLevel="0" collapsed="false">
      <c r="A1816" s="3" t="n">
        <v>1815</v>
      </c>
      <c r="B1816" s="4" t="n">
        <v>32313</v>
      </c>
      <c r="C1816" s="4" t="n">
        <v>152</v>
      </c>
      <c r="E1816" s="4" t="n">
        <v>1</v>
      </c>
      <c r="F1816" s="4" t="n">
        <v>0</v>
      </c>
      <c r="G1816" s="4" t="n">
        <v>60</v>
      </c>
      <c r="H1816" s="4" t="n">
        <v>86</v>
      </c>
      <c r="I1816" s="4" t="n">
        <v>4</v>
      </c>
      <c r="J1816" s="4" t="n">
        <v>56</v>
      </c>
      <c r="K1816" s="4" t="n">
        <v>2</v>
      </c>
      <c r="L1816" s="4" t="n">
        <v>4</v>
      </c>
      <c r="M1816" s="4" t="n">
        <v>7</v>
      </c>
      <c r="N1816" s="4" t="n">
        <v>3</v>
      </c>
      <c r="O1816" s="4" t="n">
        <v>4</v>
      </c>
      <c r="P1816" s="4" t="n">
        <v>0</v>
      </c>
      <c r="Q1816" s="4" t="n">
        <v>4</v>
      </c>
      <c r="R1816" s="4" t="n">
        <v>9</v>
      </c>
      <c r="S1816" s="4" t="n">
        <v>0</v>
      </c>
      <c r="T1816" s="4" t="n">
        <v>0</v>
      </c>
      <c r="U1816" s="4" t="n">
        <v>0</v>
      </c>
      <c r="V1816" s="4" t="n">
        <v>0</v>
      </c>
      <c r="W1816" s="4" t="n">
        <v>0</v>
      </c>
      <c r="X1816" s="4" t="n">
        <v>0</v>
      </c>
      <c r="Y1816" s="4" t="n">
        <v>0</v>
      </c>
      <c r="Z1816" s="4" t="n">
        <v>38</v>
      </c>
      <c r="AA1816" s="4" t="str">
        <f aca="false">IF(AND(Z1816 &lt; 36, Z1816&gt;23), "24-35",
IF(AND(Z1816 &lt; 51, Z1816&gt;35), "36-50",
IF(AND(Z1816 &lt; 66, Z1816&gt;50), "51-65",
IF(Z1816&gt;65, "66+", "?"))))</f>
        <v>36-50</v>
      </c>
      <c r="AB1816" s="4" t="n">
        <v>2662</v>
      </c>
      <c r="AC1816" s="4" t="n">
        <v>0</v>
      </c>
      <c r="AD1816" s="4" t="n">
        <v>0</v>
      </c>
      <c r="AE1816" s="4" t="n">
        <v>0</v>
      </c>
      <c r="AF1816" s="4" t="n">
        <v>1</v>
      </c>
      <c r="AG1816" s="4" t="n">
        <v>0</v>
      </c>
      <c r="AH1816" s="4" t="n">
        <v>0</v>
      </c>
      <c r="AI1816" s="4" t="n">
        <v>0</v>
      </c>
      <c r="AJ1816" s="4" t="n">
        <v>0</v>
      </c>
      <c r="AK1816" s="4" t="n">
        <v>1</v>
      </c>
      <c r="AL1816" s="4" t="n">
        <v>145</v>
      </c>
      <c r="AM1816" s="5" t="n">
        <v>42187</v>
      </c>
      <c r="AN1816" s="3" t="n">
        <f aca="false">MONTH(AM1816)</f>
        <v>7</v>
      </c>
      <c r="AO1816" s="3" t="str">
        <f aca="false">TEXT(AM1816,"mmmm")</f>
        <v>July</v>
      </c>
    </row>
    <row r="1817" customFormat="false" ht="12.75" hidden="false" customHeight="false" outlineLevel="0" collapsed="false">
      <c r="A1817" s="3" t="n">
        <v>1816</v>
      </c>
      <c r="B1817" s="4" t="n">
        <v>30983</v>
      </c>
      <c r="C1817" s="4" t="n">
        <v>118</v>
      </c>
      <c r="D1817" s="4" t="n">
        <f aca="false">C1817*100/B1817</f>
        <v>0.380854016718846</v>
      </c>
      <c r="E1817" s="4" t="n">
        <v>0</v>
      </c>
      <c r="F1817" s="4" t="n">
        <v>0</v>
      </c>
      <c r="G1817" s="4" t="n">
        <v>50</v>
      </c>
      <c r="H1817" s="4" t="n">
        <v>51</v>
      </c>
      <c r="I1817" s="4" t="n">
        <v>4</v>
      </c>
      <c r="J1817" s="4" t="n">
        <v>50</v>
      </c>
      <c r="K1817" s="4" t="n">
        <v>12</v>
      </c>
      <c r="L1817" s="4" t="n">
        <v>1</v>
      </c>
      <c r="M1817" s="4" t="n">
        <v>49</v>
      </c>
      <c r="N1817" s="4" t="n">
        <v>1</v>
      </c>
      <c r="O1817" s="4" t="n">
        <v>4</v>
      </c>
      <c r="P1817" s="4" t="n">
        <v>0</v>
      </c>
      <c r="Q1817" s="4" t="n">
        <v>3</v>
      </c>
      <c r="R1817" s="4" t="n">
        <v>8</v>
      </c>
      <c r="S1817" s="4" t="n">
        <v>0</v>
      </c>
      <c r="T1817" s="4" t="n">
        <v>0</v>
      </c>
      <c r="U1817" s="4" t="n">
        <v>0</v>
      </c>
      <c r="V1817" s="4" t="n">
        <v>0</v>
      </c>
      <c r="W1817" s="4" t="n">
        <v>0</v>
      </c>
      <c r="X1817" s="4" t="n">
        <v>0</v>
      </c>
      <c r="Y1817" s="4" t="n">
        <v>1</v>
      </c>
      <c r="Z1817" s="4" t="n">
        <v>57</v>
      </c>
      <c r="AA1817" s="4" t="str">
        <f aca="false">IF(AND(Z1817 &lt; 36, Z1817&gt;23), "24-35",
IF(AND(Z1817 &lt; 51, Z1817&gt;35), "36-50",
IF(AND(Z1817 &lt; 66, Z1817&gt;50), "51-65",
IF(Z1817&gt;65, "66+", "?"))))</f>
        <v>51-65</v>
      </c>
      <c r="AB1817" s="4" t="n">
        <v>2756</v>
      </c>
      <c r="AC1817" s="4" t="n">
        <v>0</v>
      </c>
      <c r="AD1817" s="4" t="n">
        <v>0</v>
      </c>
      <c r="AE1817" s="4" t="n">
        <v>1</v>
      </c>
      <c r="AF1817" s="4" t="n">
        <v>0</v>
      </c>
      <c r="AG1817" s="4" t="n">
        <v>0</v>
      </c>
      <c r="AH1817" s="4" t="n">
        <v>0</v>
      </c>
      <c r="AI1817" s="4" t="n">
        <v>1</v>
      </c>
      <c r="AJ1817" s="4" t="n">
        <v>0</v>
      </c>
      <c r="AK1817" s="4" t="n">
        <v>0</v>
      </c>
      <c r="AL1817" s="4" t="n">
        <v>69</v>
      </c>
      <c r="AM1817" s="5" t="n">
        <v>42093</v>
      </c>
      <c r="AN1817" s="3" t="n">
        <f aca="false">MONTH(AM1817)</f>
        <v>3</v>
      </c>
      <c r="AO1817" s="3" t="str">
        <f aca="false">TEXT(AM1817,"mmmm")</f>
        <v>March</v>
      </c>
    </row>
    <row r="1818" customFormat="false" ht="12.75" hidden="true" customHeight="false" outlineLevel="0" collapsed="false">
      <c r="A1818" s="3" t="n">
        <v>1817</v>
      </c>
      <c r="B1818" s="4" t="n">
        <v>27071</v>
      </c>
      <c r="C1818" s="4" t="n">
        <v>32</v>
      </c>
      <c r="E1818" s="4" t="n">
        <v>1</v>
      </c>
      <c r="F1818" s="4" t="n">
        <v>0</v>
      </c>
      <c r="G1818" s="4" t="n">
        <v>90</v>
      </c>
      <c r="H1818" s="4" t="n">
        <v>8</v>
      </c>
      <c r="I1818" s="4" t="n">
        <v>3</v>
      </c>
      <c r="J1818" s="4" t="n">
        <v>19</v>
      </c>
      <c r="K1818" s="4" t="n">
        <v>0</v>
      </c>
      <c r="L1818" s="4" t="n">
        <v>2</v>
      </c>
      <c r="M1818" s="4" t="n">
        <v>3</v>
      </c>
      <c r="N1818" s="4" t="n">
        <v>2</v>
      </c>
      <c r="O1818" s="4" t="n">
        <v>2</v>
      </c>
      <c r="P1818" s="4" t="n">
        <v>0</v>
      </c>
      <c r="Q1818" s="4" t="n">
        <v>3</v>
      </c>
      <c r="R1818" s="4" t="n">
        <v>6</v>
      </c>
      <c r="S1818" s="4" t="n">
        <v>0</v>
      </c>
      <c r="T1818" s="4" t="n">
        <v>0</v>
      </c>
      <c r="U1818" s="4" t="n">
        <v>0</v>
      </c>
      <c r="V1818" s="4" t="n">
        <v>0</v>
      </c>
      <c r="W1818" s="4" t="n">
        <v>0</v>
      </c>
      <c r="X1818" s="4" t="n">
        <v>0</v>
      </c>
      <c r="Y1818" s="4" t="n">
        <v>0</v>
      </c>
      <c r="Z1818" s="4" t="n">
        <v>52</v>
      </c>
      <c r="AA1818" s="4" t="str">
        <f aca="false">IF(AND(Z1818 &lt; 36, Z1818&gt;23), "24-35",
IF(AND(Z1818 &lt; 51, Z1818&gt;35), "36-50",
IF(AND(Z1818 &lt; 66, Z1818&gt;50), "51-65",
IF(Z1818&gt;65, "66+", "?"))))</f>
        <v>51-65</v>
      </c>
      <c r="AB1818" s="4" t="n">
        <v>2226</v>
      </c>
      <c r="AC1818" s="4" t="n">
        <v>1</v>
      </c>
      <c r="AD1818" s="4" t="n">
        <v>0</v>
      </c>
      <c r="AE1818" s="4" t="n">
        <v>0</v>
      </c>
      <c r="AF1818" s="4" t="n">
        <v>0</v>
      </c>
      <c r="AG1818" s="4" t="n">
        <v>0</v>
      </c>
      <c r="AH1818" s="4" t="n">
        <v>0</v>
      </c>
      <c r="AI1818" s="4" t="n">
        <v>0</v>
      </c>
      <c r="AJ1818" s="4" t="n">
        <v>1</v>
      </c>
      <c r="AK1818" s="4" t="n">
        <v>0</v>
      </c>
      <c r="AL1818" s="4" t="n">
        <v>29</v>
      </c>
      <c r="AM1818" s="5" t="n">
        <v>42623</v>
      </c>
      <c r="AN1818" s="3" t="n">
        <f aca="false">MONTH(AM1818)</f>
        <v>9</v>
      </c>
      <c r="AO1818" s="3" t="str">
        <f aca="false">TEXT(AM1818,"mmmm")</f>
        <v>September</v>
      </c>
    </row>
    <row r="1819" customFormat="false" ht="12.75" hidden="true" customHeight="false" outlineLevel="0" collapsed="false">
      <c r="A1819" s="3" t="n">
        <v>1818</v>
      </c>
      <c r="B1819" s="4" t="n">
        <v>68148</v>
      </c>
      <c r="C1819" s="4" t="n">
        <v>957</v>
      </c>
      <c r="E1819" s="4" t="n">
        <v>0</v>
      </c>
      <c r="F1819" s="4" t="n">
        <v>0</v>
      </c>
      <c r="G1819" s="4" t="n">
        <v>86</v>
      </c>
      <c r="H1819" s="4" t="n">
        <v>389</v>
      </c>
      <c r="I1819" s="4" t="n">
        <v>66</v>
      </c>
      <c r="J1819" s="4" t="n">
        <v>408</v>
      </c>
      <c r="K1819" s="4" t="n">
        <v>37</v>
      </c>
      <c r="L1819" s="4" t="n">
        <v>57</v>
      </c>
      <c r="M1819" s="4" t="n">
        <v>85</v>
      </c>
      <c r="N1819" s="4" t="n">
        <v>1</v>
      </c>
      <c r="O1819" s="4" t="n">
        <v>4</v>
      </c>
      <c r="P1819" s="4" t="n">
        <v>4</v>
      </c>
      <c r="Q1819" s="4" t="n">
        <v>6</v>
      </c>
      <c r="R1819" s="4" t="n">
        <v>2</v>
      </c>
      <c r="S1819" s="4" t="n">
        <v>0</v>
      </c>
      <c r="T1819" s="4" t="n">
        <v>0</v>
      </c>
      <c r="U1819" s="4" t="n">
        <v>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63</v>
      </c>
      <c r="AA1819" s="4" t="str">
        <f aca="false">IF(AND(Z1819 &lt; 36, Z1819&gt;23), "24-35",
IF(AND(Z1819 &lt; 51, Z1819&gt;35), "36-50",
IF(AND(Z1819 &lt; 66, Z1819&gt;50), "51-65",
IF(Z1819&gt;65, "66+", "?"))))</f>
        <v>51-65</v>
      </c>
      <c r="AB1819" s="4" t="n">
        <v>2461</v>
      </c>
      <c r="AC1819" s="4" t="n">
        <v>0</v>
      </c>
      <c r="AD1819" s="4" t="n">
        <v>0</v>
      </c>
      <c r="AE1819" s="4" t="n">
        <v>0</v>
      </c>
      <c r="AF1819" s="4" t="n">
        <v>1</v>
      </c>
      <c r="AG1819" s="4" t="n">
        <v>0</v>
      </c>
      <c r="AH1819" s="4" t="n">
        <v>0</v>
      </c>
      <c r="AI1819" s="4" t="n">
        <v>0</v>
      </c>
      <c r="AJ1819" s="4" t="n">
        <v>1</v>
      </c>
      <c r="AK1819" s="4" t="n">
        <v>0</v>
      </c>
      <c r="AL1819" s="4" t="n">
        <v>872</v>
      </c>
      <c r="AM1819" s="5" t="n">
        <v>42388</v>
      </c>
      <c r="AN1819" s="3" t="n">
        <f aca="false">MONTH(AM1819)</f>
        <v>1</v>
      </c>
      <c r="AO1819" s="3" t="str">
        <f aca="false">TEXT(AM1819,"mmmm")</f>
        <v>January</v>
      </c>
    </row>
    <row r="1820" customFormat="false" ht="12.75" hidden="true" customHeight="false" outlineLevel="0" collapsed="false">
      <c r="A1820" s="3" t="n">
        <v>1819</v>
      </c>
      <c r="B1820" s="4" t="n">
        <v>65735</v>
      </c>
      <c r="C1820" s="4" t="n">
        <v>384</v>
      </c>
      <c r="E1820" s="4" t="n">
        <v>1</v>
      </c>
      <c r="F1820" s="4" t="n">
        <v>1</v>
      </c>
      <c r="G1820" s="4" t="n">
        <v>37</v>
      </c>
      <c r="H1820" s="4" t="n">
        <v>239</v>
      </c>
      <c r="I1820" s="4" t="n">
        <v>7</v>
      </c>
      <c r="J1820" s="4" t="n">
        <v>119</v>
      </c>
      <c r="K1820" s="4" t="n">
        <v>4</v>
      </c>
      <c r="L1820" s="4" t="n">
        <v>15</v>
      </c>
      <c r="M1820" s="4" t="n">
        <v>11</v>
      </c>
      <c r="N1820" s="4" t="n">
        <v>5</v>
      </c>
      <c r="O1820" s="4" t="n">
        <v>6</v>
      </c>
      <c r="P1820" s="4" t="n">
        <v>2</v>
      </c>
      <c r="Q1820" s="4" t="n">
        <v>6</v>
      </c>
      <c r="R1820" s="4" t="n">
        <v>7</v>
      </c>
      <c r="S1820" s="4" t="n">
        <v>0</v>
      </c>
      <c r="T1820" s="4" t="n">
        <v>0</v>
      </c>
      <c r="U1820" s="4" t="n">
        <v>0</v>
      </c>
      <c r="V1820" s="4" t="n">
        <v>0</v>
      </c>
      <c r="W1820" s="4" t="n">
        <v>0</v>
      </c>
      <c r="X1820" s="4" t="n">
        <v>0</v>
      </c>
      <c r="Y1820" s="4" t="n">
        <v>0</v>
      </c>
      <c r="Z1820" s="4" t="n">
        <v>55</v>
      </c>
      <c r="AA1820" s="4" t="str">
        <f aca="false">IF(AND(Z1820 &lt; 36, Z1820&gt;23), "24-35",
IF(AND(Z1820 &lt; 51, Z1820&gt;35), "36-50",
IF(AND(Z1820 &lt; 66, Z1820&gt;50), "51-65",
IF(Z1820&gt;65, "66+", "?"))))</f>
        <v>51-65</v>
      </c>
      <c r="AB1820" s="4" t="n">
        <v>2363</v>
      </c>
      <c r="AC1820" s="4" t="n">
        <v>0</v>
      </c>
      <c r="AD1820" s="4" t="n">
        <v>0</v>
      </c>
      <c r="AE1820" s="4" t="n">
        <v>0</v>
      </c>
      <c r="AF1820" s="4" t="n">
        <v>1</v>
      </c>
      <c r="AG1820" s="4" t="n">
        <v>0</v>
      </c>
      <c r="AH1820" s="4" t="n">
        <v>0</v>
      </c>
      <c r="AI1820" s="4" t="n">
        <v>0</v>
      </c>
      <c r="AJ1820" s="4" t="n">
        <v>1</v>
      </c>
      <c r="AK1820" s="4" t="n">
        <v>0</v>
      </c>
      <c r="AL1820" s="4" t="n">
        <v>373</v>
      </c>
      <c r="AM1820" s="5" t="n">
        <v>42486</v>
      </c>
      <c r="AN1820" s="3" t="n">
        <f aca="false">MONTH(AM1820)</f>
        <v>4</v>
      </c>
      <c r="AO1820" s="3" t="str">
        <f aca="false">TEXT(AM1820,"mmmm")</f>
        <v>April</v>
      </c>
    </row>
    <row r="1821" customFormat="false" ht="12.75" hidden="false" customHeight="false" outlineLevel="0" collapsed="false">
      <c r="A1821" s="3" t="n">
        <v>1820</v>
      </c>
      <c r="B1821" s="4" t="n">
        <v>40887</v>
      </c>
      <c r="C1821" s="4" t="n">
        <v>118</v>
      </c>
      <c r="D1821" s="4" t="n">
        <f aca="false">C1821*100/B1821</f>
        <v>0.288600288600289</v>
      </c>
      <c r="E1821" s="4" t="n">
        <v>1</v>
      </c>
      <c r="F1821" s="4" t="n">
        <v>1</v>
      </c>
      <c r="G1821" s="4" t="n">
        <v>32</v>
      </c>
      <c r="H1821" s="4" t="n">
        <v>50</v>
      </c>
      <c r="I1821" s="4" t="n">
        <v>4</v>
      </c>
      <c r="J1821" s="4" t="n">
        <v>44</v>
      </c>
      <c r="K1821" s="4" t="n">
        <v>10</v>
      </c>
      <c r="L1821" s="4" t="n">
        <v>10</v>
      </c>
      <c r="M1821" s="4" t="n">
        <v>43</v>
      </c>
      <c r="N1821" s="4" t="n">
        <v>3</v>
      </c>
      <c r="O1821" s="4" t="n">
        <v>3</v>
      </c>
      <c r="P1821" s="4" t="n">
        <v>1</v>
      </c>
      <c r="Q1821" s="4" t="n">
        <v>3</v>
      </c>
      <c r="R1821" s="4" t="n">
        <v>9</v>
      </c>
      <c r="S1821" s="4" t="n">
        <v>0</v>
      </c>
      <c r="T1821" s="4" t="n">
        <v>0</v>
      </c>
      <c r="U1821" s="4" t="n">
        <v>0</v>
      </c>
      <c r="V1821" s="4" t="n">
        <v>0</v>
      </c>
      <c r="W1821" s="4" t="n">
        <v>0</v>
      </c>
      <c r="X1821" s="4" t="n">
        <v>0</v>
      </c>
      <c r="Y1821" s="4" t="n">
        <v>1</v>
      </c>
      <c r="Z1821" s="4" t="n">
        <v>68</v>
      </c>
      <c r="AA1821" s="4" t="str">
        <f aca="false">IF(AND(Z1821 &lt; 36, Z1821&gt;23), "24-35",
IF(AND(Z1821 &lt; 51, Z1821&gt;35), "36-50",
IF(AND(Z1821 &lt; 66, Z1821&gt;50), "51-65",
IF(Z1821&gt;65, "66+", "?"))))</f>
        <v>66+</v>
      </c>
      <c r="AB1821" s="4" t="n">
        <v>2578</v>
      </c>
      <c r="AC1821" s="4" t="n">
        <v>0</v>
      </c>
      <c r="AD1821" s="4" t="n">
        <v>0</v>
      </c>
      <c r="AE1821" s="4" t="n">
        <v>1</v>
      </c>
      <c r="AF1821" s="4" t="n">
        <v>0</v>
      </c>
      <c r="AG1821" s="4" t="n">
        <v>0</v>
      </c>
      <c r="AH1821" s="4" t="n">
        <v>0</v>
      </c>
      <c r="AI1821" s="4" t="n">
        <v>1</v>
      </c>
      <c r="AJ1821" s="4" t="n">
        <v>0</v>
      </c>
      <c r="AK1821" s="4" t="n">
        <v>0</v>
      </c>
      <c r="AL1821" s="4" t="n">
        <v>75</v>
      </c>
      <c r="AM1821" s="5" t="n">
        <v>42271</v>
      </c>
      <c r="AN1821" s="3" t="n">
        <f aca="false">MONTH(AM1821)</f>
        <v>9</v>
      </c>
      <c r="AO1821" s="3" t="str">
        <f aca="false">TEXT(AM1821,"mmmm")</f>
        <v>September</v>
      </c>
    </row>
    <row r="1822" customFormat="false" ht="12.75" hidden="true" customHeight="false" outlineLevel="0" collapsed="false">
      <c r="A1822" s="3" t="n">
        <v>1821</v>
      </c>
      <c r="B1822" s="4" t="n">
        <v>4023</v>
      </c>
      <c r="C1822" s="4" t="n">
        <v>8</v>
      </c>
      <c r="E1822" s="4" t="n">
        <v>1</v>
      </c>
      <c r="F1822" s="4" t="n">
        <v>1</v>
      </c>
      <c r="G1822" s="4" t="n">
        <v>29</v>
      </c>
      <c r="H1822" s="4" t="n">
        <v>5</v>
      </c>
      <c r="I1822" s="4" t="n">
        <v>0</v>
      </c>
      <c r="J1822" s="4" t="n">
        <v>1</v>
      </c>
      <c r="K1822" s="4" t="n">
        <v>1</v>
      </c>
      <c r="L1822" s="4" t="n">
        <v>1</v>
      </c>
      <c r="M1822" s="4" t="n">
        <v>1</v>
      </c>
      <c r="N1822" s="4" t="n">
        <v>15</v>
      </c>
      <c r="O1822" s="4" t="n">
        <v>0</v>
      </c>
      <c r="P1822" s="4" t="n">
        <v>0</v>
      </c>
      <c r="Q1822" s="4" t="n">
        <v>0</v>
      </c>
      <c r="R1822" s="4" t="n">
        <v>19</v>
      </c>
      <c r="S1822" s="4" t="n">
        <v>0</v>
      </c>
      <c r="T1822" s="4" t="n">
        <v>0</v>
      </c>
      <c r="U1822" s="4" t="n">
        <v>0</v>
      </c>
      <c r="V1822" s="4" t="n">
        <v>0</v>
      </c>
      <c r="W1822" s="4" t="n">
        <v>0</v>
      </c>
      <c r="X1822" s="4" t="n">
        <v>0</v>
      </c>
      <c r="Y1822" s="4" t="n">
        <v>0</v>
      </c>
      <c r="Z1822" s="4" t="n">
        <v>57</v>
      </c>
      <c r="AA1822" s="4" t="str">
        <f aca="false">IF(AND(Z1822 &lt; 36, Z1822&gt;23), "24-35",
IF(AND(Z1822 &lt; 51, Z1822&gt;35), "36-50",
IF(AND(Z1822 &lt; 66, Z1822&gt;50), "51-65",
IF(Z1822&gt;65, "66+", "?"))))</f>
        <v>51-65</v>
      </c>
      <c r="AB1822" s="4" t="n">
        <v>2165</v>
      </c>
      <c r="AC1822" s="4" t="n">
        <v>0</v>
      </c>
      <c r="AD1822" s="4" t="n">
        <v>1</v>
      </c>
      <c r="AE1822" s="4" t="n">
        <v>0</v>
      </c>
      <c r="AF1822" s="4" t="n">
        <v>0</v>
      </c>
      <c r="AG1822" s="4" t="n">
        <v>0</v>
      </c>
      <c r="AH1822" s="4" t="n">
        <v>0</v>
      </c>
      <c r="AI1822" s="4" t="n">
        <v>0</v>
      </c>
      <c r="AJ1822" s="4" t="n">
        <v>0</v>
      </c>
      <c r="AK1822" s="4" t="n">
        <v>1</v>
      </c>
      <c r="AL1822" s="4" t="n">
        <v>7</v>
      </c>
      <c r="AM1822" s="5" t="n">
        <v>42684</v>
      </c>
      <c r="AN1822" s="3" t="n">
        <f aca="false">MONTH(AM1822)</f>
        <v>11</v>
      </c>
      <c r="AO1822" s="3" t="str">
        <f aca="false">TEXT(AM1822,"mmmm")</f>
        <v>November</v>
      </c>
    </row>
    <row r="1823" customFormat="false" ht="12.75" hidden="true" customHeight="false" outlineLevel="0" collapsed="false">
      <c r="A1823" s="3" t="n">
        <v>1822</v>
      </c>
      <c r="B1823" s="4" t="n">
        <v>30093</v>
      </c>
      <c r="C1823" s="4" t="n">
        <v>53</v>
      </c>
      <c r="E1823" s="4" t="n">
        <v>0</v>
      </c>
      <c r="F1823" s="4" t="n">
        <v>0</v>
      </c>
      <c r="G1823" s="4" t="n">
        <v>19</v>
      </c>
      <c r="H1823" s="4" t="n">
        <v>2</v>
      </c>
      <c r="I1823" s="4" t="n">
        <v>6</v>
      </c>
      <c r="J1823" s="4" t="n">
        <v>28</v>
      </c>
      <c r="K1823" s="4" t="n">
        <v>13</v>
      </c>
      <c r="L1823" s="4" t="n">
        <v>4</v>
      </c>
      <c r="M1823" s="4" t="n">
        <v>16</v>
      </c>
      <c r="N1823" s="4" t="n">
        <v>1</v>
      </c>
      <c r="O1823" s="4" t="n">
        <v>2</v>
      </c>
      <c r="P1823" s="4" t="n">
        <v>0</v>
      </c>
      <c r="Q1823" s="4" t="n">
        <v>3</v>
      </c>
      <c r="R1823" s="4" t="n">
        <v>7</v>
      </c>
      <c r="S1823" s="4" t="n">
        <v>0</v>
      </c>
      <c r="T1823" s="4" t="n">
        <v>0</v>
      </c>
      <c r="U1823" s="4" t="n">
        <v>0</v>
      </c>
      <c r="V1823" s="4" t="n">
        <v>0</v>
      </c>
      <c r="W1823" s="4" t="n">
        <v>0</v>
      </c>
      <c r="X1823" s="4" t="n">
        <v>0</v>
      </c>
      <c r="Y1823" s="4" t="n">
        <v>0</v>
      </c>
      <c r="Z1823" s="4" t="n">
        <v>30</v>
      </c>
      <c r="AA1823" s="4" t="str">
        <f aca="false">IF(AND(Z1823 &lt; 36, Z1823&gt;23), "24-35",
IF(AND(Z1823 &lt; 51, Z1823&gt;35), "36-50",
IF(AND(Z1823 &lt; 66, Z1823&gt;50), "51-65",
IF(Z1823&gt;65, "66+", "?"))))</f>
        <v>24-35</v>
      </c>
      <c r="AB1823" s="4" t="n">
        <v>2515</v>
      </c>
      <c r="AC1823" s="4" t="n">
        <v>0</v>
      </c>
      <c r="AD1823" s="4" t="n">
        <v>1</v>
      </c>
      <c r="AE1823" s="4" t="n">
        <v>0</v>
      </c>
      <c r="AF1823" s="4" t="n">
        <v>0</v>
      </c>
      <c r="AG1823" s="4" t="n">
        <v>0</v>
      </c>
      <c r="AH1823" s="4" t="n">
        <v>0</v>
      </c>
      <c r="AI1823" s="4" t="n">
        <v>1</v>
      </c>
      <c r="AJ1823" s="4" t="n">
        <v>0</v>
      </c>
      <c r="AK1823" s="4" t="n">
        <v>0</v>
      </c>
      <c r="AL1823" s="4" t="n">
        <v>37</v>
      </c>
      <c r="AM1823" s="5" t="n">
        <v>42334</v>
      </c>
      <c r="AN1823" s="3" t="n">
        <f aca="false">MONTH(AM1823)</f>
        <v>11</v>
      </c>
      <c r="AO1823" s="3" t="str">
        <f aca="false">TEXT(AM1823,"mmmm")</f>
        <v>November</v>
      </c>
    </row>
    <row r="1824" customFormat="false" ht="12.75" hidden="true" customHeight="false" outlineLevel="0" collapsed="false">
      <c r="A1824" s="3" t="n">
        <v>1823</v>
      </c>
      <c r="B1824" s="4" t="n">
        <v>57705</v>
      </c>
      <c r="C1824" s="4" t="n">
        <v>446</v>
      </c>
      <c r="E1824" s="4" t="n">
        <v>0</v>
      </c>
      <c r="F1824" s="4" t="n">
        <v>1</v>
      </c>
      <c r="G1824" s="4" t="n">
        <v>14</v>
      </c>
      <c r="H1824" s="4" t="n">
        <v>383</v>
      </c>
      <c r="I1824" s="4" t="n">
        <v>0</v>
      </c>
      <c r="J1824" s="4" t="n">
        <v>53</v>
      </c>
      <c r="K1824" s="4" t="n">
        <v>6</v>
      </c>
      <c r="L1824" s="4" t="n">
        <v>4</v>
      </c>
      <c r="M1824" s="4" t="n">
        <v>40</v>
      </c>
      <c r="N1824" s="4" t="n">
        <v>3</v>
      </c>
      <c r="O1824" s="4" t="n">
        <v>8</v>
      </c>
      <c r="P1824" s="4" t="n">
        <v>1</v>
      </c>
      <c r="Q1824" s="4" t="n">
        <v>6</v>
      </c>
      <c r="R1824" s="4" t="n">
        <v>6</v>
      </c>
      <c r="S1824" s="4" t="n">
        <v>0</v>
      </c>
      <c r="T1824" s="4" t="n">
        <v>0</v>
      </c>
      <c r="U1824" s="4" t="n">
        <v>0</v>
      </c>
      <c r="V1824" s="4" t="n">
        <v>0</v>
      </c>
      <c r="W1824" s="4" t="n">
        <v>0</v>
      </c>
      <c r="X1824" s="4" t="n">
        <v>0</v>
      </c>
      <c r="Y1824" s="4" t="n">
        <v>0</v>
      </c>
      <c r="Z1824" s="4" t="n">
        <v>54</v>
      </c>
      <c r="AA1824" s="4" t="str">
        <f aca="false">IF(AND(Z1824 &lt; 36, Z1824&gt;23), "24-35",
IF(AND(Z1824 &lt; 51, Z1824&gt;35), "36-50",
IF(AND(Z1824 &lt; 66, Z1824&gt;50), "51-65",
IF(Z1824&gt;65, "66+", "?"))))</f>
        <v>51-65</v>
      </c>
      <c r="AB1824" s="4" t="n">
        <v>2328</v>
      </c>
      <c r="AC1824" s="4" t="n">
        <v>0</v>
      </c>
      <c r="AD1824" s="4" t="n">
        <v>1</v>
      </c>
      <c r="AE1824" s="4" t="n">
        <v>0</v>
      </c>
      <c r="AF1824" s="4" t="n">
        <v>0</v>
      </c>
      <c r="AG1824" s="4" t="n">
        <v>0</v>
      </c>
      <c r="AH1824" s="4" t="n">
        <v>0</v>
      </c>
      <c r="AI1824" s="4" t="n">
        <v>0</v>
      </c>
      <c r="AJ1824" s="4" t="n">
        <v>0</v>
      </c>
      <c r="AK1824" s="4" t="n">
        <v>1</v>
      </c>
      <c r="AL1824" s="4" t="n">
        <v>406</v>
      </c>
      <c r="AM1824" s="5" t="n">
        <v>42521</v>
      </c>
      <c r="AN1824" s="3" t="n">
        <f aca="false">MONTH(AM1824)</f>
        <v>5</v>
      </c>
      <c r="AO1824" s="3" t="str">
        <f aca="false">TEXT(AM1824,"mmmm")</f>
        <v>May</v>
      </c>
    </row>
    <row r="1825" customFormat="false" ht="12.75" hidden="true" customHeight="false" outlineLevel="0" collapsed="false">
      <c r="A1825" s="3" t="n">
        <v>1824</v>
      </c>
      <c r="B1825" s="4" t="n">
        <v>25008</v>
      </c>
      <c r="C1825" s="4" t="n">
        <v>25</v>
      </c>
      <c r="E1825" s="4" t="n">
        <v>1</v>
      </c>
      <c r="F1825" s="4" t="n">
        <v>0</v>
      </c>
      <c r="G1825" s="4" t="n">
        <v>72</v>
      </c>
      <c r="H1825" s="4" t="n">
        <v>2</v>
      </c>
      <c r="I1825" s="4" t="n">
        <v>8</v>
      </c>
      <c r="J1825" s="4" t="n">
        <v>8</v>
      </c>
      <c r="K1825" s="4" t="n">
        <v>6</v>
      </c>
      <c r="L1825" s="4" t="n">
        <v>1</v>
      </c>
      <c r="M1825" s="4" t="n">
        <v>9</v>
      </c>
      <c r="N1825" s="4" t="n">
        <v>2</v>
      </c>
      <c r="O1825" s="4" t="n">
        <v>1</v>
      </c>
      <c r="P1825" s="4" t="n">
        <v>0</v>
      </c>
      <c r="Q1825" s="4" t="n">
        <v>3</v>
      </c>
      <c r="R1825" s="4" t="n">
        <v>8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32</v>
      </c>
      <c r="AA1825" s="4" t="str">
        <f aca="false">IF(AND(Z1825 &lt; 36, Z1825&gt;23), "24-35",
IF(AND(Z1825 &lt; 51, Z1825&gt;35), "36-50",
IF(AND(Z1825 &lt; 66, Z1825&gt;50), "51-65",
IF(Z1825&gt;65, "66+", "?"))))</f>
        <v>24-35</v>
      </c>
      <c r="AB1825" s="4" t="n">
        <v>2306</v>
      </c>
      <c r="AC1825" s="4" t="n">
        <v>0</v>
      </c>
      <c r="AD1825" s="4" t="n">
        <v>0</v>
      </c>
      <c r="AE1825" s="4" t="n">
        <v>1</v>
      </c>
      <c r="AF1825" s="4" t="n">
        <v>0</v>
      </c>
      <c r="AG1825" s="4" t="n">
        <v>0</v>
      </c>
      <c r="AH1825" s="4" t="n">
        <v>0</v>
      </c>
      <c r="AI1825" s="4" t="n">
        <v>1</v>
      </c>
      <c r="AJ1825" s="4" t="n">
        <v>0</v>
      </c>
      <c r="AK1825" s="4" t="n">
        <v>0</v>
      </c>
      <c r="AL1825" s="4" t="n">
        <v>16</v>
      </c>
      <c r="AM1825" s="5" t="n">
        <v>42543</v>
      </c>
      <c r="AN1825" s="3" t="n">
        <f aca="false">MONTH(AM1825)</f>
        <v>6</v>
      </c>
      <c r="AO1825" s="3" t="str">
        <f aca="false">TEXT(AM1825,"mmmm")</f>
        <v>June</v>
      </c>
    </row>
    <row r="1826" customFormat="false" ht="12.75" hidden="false" customHeight="false" outlineLevel="0" collapsed="false">
      <c r="A1826" s="3" t="n">
        <v>1825</v>
      </c>
      <c r="B1826" s="4" t="n">
        <v>29435</v>
      </c>
      <c r="C1826" s="4" t="n">
        <v>116</v>
      </c>
      <c r="D1826" s="4" t="n">
        <f aca="false">C1826*100/B1826</f>
        <v>0.394088669950739</v>
      </c>
      <c r="E1826" s="4" t="n">
        <v>1</v>
      </c>
      <c r="F1826" s="4" t="n">
        <v>1</v>
      </c>
      <c r="G1826" s="4" t="n">
        <v>11</v>
      </c>
      <c r="H1826" s="4" t="n">
        <v>70</v>
      </c>
      <c r="I1826" s="4" t="n">
        <v>3</v>
      </c>
      <c r="J1826" s="4" t="n">
        <v>37</v>
      </c>
      <c r="K1826" s="4" t="n">
        <v>4</v>
      </c>
      <c r="L1826" s="4" t="n">
        <v>2</v>
      </c>
      <c r="M1826" s="4" t="n">
        <v>64</v>
      </c>
      <c r="N1826" s="4" t="n">
        <v>4</v>
      </c>
      <c r="O1826" s="4" t="n">
        <v>3</v>
      </c>
      <c r="P1826" s="4" t="n">
        <v>2</v>
      </c>
      <c r="Q1826" s="4" t="n">
        <v>2</v>
      </c>
      <c r="R1826" s="4" t="n">
        <v>9</v>
      </c>
      <c r="S1826" s="4" t="n">
        <v>0</v>
      </c>
      <c r="T1826" s="4" t="n">
        <v>0</v>
      </c>
      <c r="U1826" s="4" t="n">
        <v>0</v>
      </c>
      <c r="V1826" s="4" t="n">
        <v>0</v>
      </c>
      <c r="W1826" s="4" t="n">
        <v>0</v>
      </c>
      <c r="X1826" s="4" t="n">
        <v>0</v>
      </c>
      <c r="Y1826" s="4" t="n">
        <v>1</v>
      </c>
      <c r="Z1826" s="4" t="n">
        <v>54</v>
      </c>
      <c r="AA1826" s="4" t="str">
        <f aca="false">IF(AND(Z1826 &lt; 36, Z1826&gt;23), "24-35",
IF(AND(Z1826 &lt; 51, Z1826&gt;35), "36-50",
IF(AND(Z1826 &lt; 66, Z1826&gt;50), "51-65",
IF(Z1826&gt;65, "66+", "?"))))</f>
        <v>51-65</v>
      </c>
      <c r="AB1826" s="4" t="n">
        <v>2851</v>
      </c>
      <c r="AC1826" s="4" t="n">
        <v>1</v>
      </c>
      <c r="AD1826" s="4" t="n">
        <v>0</v>
      </c>
      <c r="AE1826" s="4" t="n">
        <v>0</v>
      </c>
      <c r="AF1826" s="4" t="n">
        <v>0</v>
      </c>
      <c r="AG1826" s="4" t="n">
        <v>0</v>
      </c>
      <c r="AH1826" s="4" t="n">
        <v>0</v>
      </c>
      <c r="AI1826" s="4" t="n">
        <v>0</v>
      </c>
      <c r="AJ1826" s="4" t="n">
        <v>1</v>
      </c>
      <c r="AK1826" s="4" t="n">
        <v>0</v>
      </c>
      <c r="AL1826" s="4" t="n">
        <v>52</v>
      </c>
      <c r="AM1826" s="5" t="n">
        <v>41998</v>
      </c>
      <c r="AN1826" s="3" t="n">
        <f aca="false">MONTH(AM1826)</f>
        <v>12</v>
      </c>
      <c r="AO1826" s="3" t="str">
        <f aca="false">TEXT(AM1826,"mmmm")</f>
        <v>December</v>
      </c>
    </row>
    <row r="1827" customFormat="false" ht="12.75" hidden="true" customHeight="false" outlineLevel="0" collapsed="false">
      <c r="A1827" s="3" t="n">
        <v>1826</v>
      </c>
      <c r="B1827" s="4" t="n">
        <v>22280</v>
      </c>
      <c r="C1827" s="4" t="n">
        <v>11</v>
      </c>
      <c r="E1827" s="4" t="n">
        <v>1</v>
      </c>
      <c r="F1827" s="4" t="n">
        <v>0</v>
      </c>
      <c r="G1827" s="4" t="n">
        <v>85</v>
      </c>
      <c r="H1827" s="4" t="n">
        <v>2</v>
      </c>
      <c r="I1827" s="4" t="n">
        <v>1</v>
      </c>
      <c r="J1827" s="4" t="n">
        <v>4</v>
      </c>
      <c r="K1827" s="4" t="n">
        <v>3</v>
      </c>
      <c r="L1827" s="4" t="n">
        <v>1</v>
      </c>
      <c r="M1827" s="4" t="n">
        <v>2</v>
      </c>
      <c r="N1827" s="4" t="n">
        <v>1</v>
      </c>
      <c r="O1827" s="4" t="n">
        <v>1</v>
      </c>
      <c r="P1827" s="4" t="n">
        <v>0</v>
      </c>
      <c r="Q1827" s="4" t="n">
        <v>2</v>
      </c>
      <c r="R1827" s="4" t="n">
        <v>8</v>
      </c>
      <c r="S1827" s="4" t="n">
        <v>0</v>
      </c>
      <c r="T1827" s="4" t="n">
        <v>0</v>
      </c>
      <c r="U1827" s="4" t="n">
        <v>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45</v>
      </c>
      <c r="AA1827" s="4" t="str">
        <f aca="false">IF(AND(Z1827 &lt; 36, Z1827&gt;23), "24-35",
IF(AND(Z1827 &lt; 51, Z1827&gt;35), "36-50",
IF(AND(Z1827 &lt; 66, Z1827&gt;50), "51-65",
IF(Z1827&gt;65, "66+", "?"))))</f>
        <v>36-50</v>
      </c>
      <c r="AB1827" s="4" t="n">
        <v>2565</v>
      </c>
      <c r="AC1827" s="4" t="n">
        <v>0</v>
      </c>
      <c r="AD1827" s="4" t="n">
        <v>0</v>
      </c>
      <c r="AE1827" s="4" t="n">
        <v>0</v>
      </c>
      <c r="AF1827" s="4" t="n">
        <v>1</v>
      </c>
      <c r="AG1827" s="4" t="n">
        <v>0</v>
      </c>
      <c r="AH1827" s="4" t="n">
        <v>0</v>
      </c>
      <c r="AI1827" s="4" t="n">
        <v>1</v>
      </c>
      <c r="AJ1827" s="4" t="n">
        <v>0</v>
      </c>
      <c r="AK1827" s="4" t="n">
        <v>0</v>
      </c>
      <c r="AL1827" s="4" t="n">
        <v>9</v>
      </c>
      <c r="AM1827" s="5" t="n">
        <v>42284</v>
      </c>
      <c r="AN1827" s="3" t="n">
        <f aca="false">MONTH(AM1827)</f>
        <v>10</v>
      </c>
      <c r="AO1827" s="3" t="str">
        <f aca="false">TEXT(AM1827,"mmmm")</f>
        <v>October</v>
      </c>
    </row>
    <row r="1828" customFormat="false" ht="12.75" hidden="true" customHeight="false" outlineLevel="0" collapsed="false">
      <c r="A1828" s="3" t="n">
        <v>1827</v>
      </c>
      <c r="B1828" s="4" t="n">
        <v>72159</v>
      </c>
      <c r="C1828" s="4" t="n">
        <v>1348</v>
      </c>
      <c r="E1828" s="4" t="n">
        <v>0</v>
      </c>
      <c r="F1828" s="4" t="n">
        <v>0</v>
      </c>
      <c r="G1828" s="4" t="n">
        <v>62</v>
      </c>
      <c r="H1828" s="4" t="n">
        <v>322</v>
      </c>
      <c r="I1828" s="4" t="n">
        <v>53</v>
      </c>
      <c r="J1828" s="4" t="n">
        <v>899</v>
      </c>
      <c r="K1828" s="4" t="n">
        <v>34</v>
      </c>
      <c r="L1828" s="4" t="n">
        <v>40</v>
      </c>
      <c r="M1828" s="4" t="n">
        <v>53</v>
      </c>
      <c r="N1828" s="4" t="n">
        <v>1</v>
      </c>
      <c r="O1828" s="4" t="n">
        <v>4</v>
      </c>
      <c r="P1828" s="4" t="n">
        <v>6</v>
      </c>
      <c r="Q1828" s="4" t="n">
        <v>10</v>
      </c>
      <c r="R1828" s="4" t="n">
        <v>2</v>
      </c>
      <c r="S1828" s="4" t="n">
        <v>0</v>
      </c>
      <c r="T1828" s="4" t="n">
        <v>0</v>
      </c>
      <c r="U1828" s="4" t="n">
        <v>0</v>
      </c>
      <c r="V1828" s="4" t="n">
        <v>0</v>
      </c>
      <c r="W1828" s="4" t="n">
        <v>0</v>
      </c>
      <c r="X1828" s="4" t="n">
        <v>0</v>
      </c>
      <c r="Y1828" s="4" t="n">
        <v>0</v>
      </c>
      <c r="Z1828" s="4" t="n">
        <v>42</v>
      </c>
      <c r="AA1828" s="4" t="str">
        <f aca="false">IF(AND(Z1828 &lt; 36, Z1828&gt;23), "24-35",
IF(AND(Z1828 &lt; 51, Z1828&gt;35), "36-50",
IF(AND(Z1828 &lt; 66, Z1828&gt;50), "51-65",
IF(Z1828&gt;65, "66+", "?"))))</f>
        <v>36-50</v>
      </c>
      <c r="AB1828" s="4" t="n">
        <v>2767</v>
      </c>
      <c r="AC1828" s="4" t="n">
        <v>0</v>
      </c>
      <c r="AD1828" s="4" t="n">
        <v>1</v>
      </c>
      <c r="AE1828" s="4" t="n">
        <v>0</v>
      </c>
      <c r="AF1828" s="4" t="n">
        <v>0</v>
      </c>
      <c r="AG1828" s="4" t="n">
        <v>0</v>
      </c>
      <c r="AH1828" s="4" t="n">
        <v>0</v>
      </c>
      <c r="AI1828" s="4" t="n">
        <v>0</v>
      </c>
      <c r="AJ1828" s="4" t="n">
        <v>0</v>
      </c>
      <c r="AK1828" s="4" t="n">
        <v>1</v>
      </c>
      <c r="AL1828" s="4" t="n">
        <v>1295</v>
      </c>
      <c r="AM1828" s="5" t="n">
        <v>42082</v>
      </c>
      <c r="AN1828" s="3" t="n">
        <f aca="false">MONTH(AM1828)</f>
        <v>3</v>
      </c>
      <c r="AO1828" s="3" t="str">
        <f aca="false">TEXT(AM1828,"mmmm")</f>
        <v>March</v>
      </c>
    </row>
    <row r="1829" customFormat="false" ht="12.75" hidden="false" customHeight="false" outlineLevel="0" collapsed="false">
      <c r="A1829" s="3" t="n">
        <v>1828</v>
      </c>
      <c r="B1829" s="4" t="n">
        <v>38097</v>
      </c>
      <c r="C1829" s="4" t="n">
        <v>115</v>
      </c>
      <c r="D1829" s="4" t="n">
        <f aca="false">C1829*100/B1829</f>
        <v>0.30186103892695</v>
      </c>
      <c r="E1829" s="4" t="n">
        <v>1</v>
      </c>
      <c r="F1829" s="4" t="n">
        <v>1</v>
      </c>
      <c r="G1829" s="4" t="n">
        <v>70</v>
      </c>
      <c r="H1829" s="4" t="n">
        <v>77</v>
      </c>
      <c r="I1829" s="4" t="n">
        <v>2</v>
      </c>
      <c r="J1829" s="4" t="n">
        <v>35</v>
      </c>
      <c r="K1829" s="4" t="n">
        <v>0</v>
      </c>
      <c r="L1829" s="4" t="n">
        <v>1</v>
      </c>
      <c r="M1829" s="4" t="n">
        <v>69</v>
      </c>
      <c r="N1829" s="4" t="n">
        <v>4</v>
      </c>
      <c r="O1829" s="4" t="n">
        <v>3</v>
      </c>
      <c r="P1829" s="4" t="n">
        <v>2</v>
      </c>
      <c r="Q1829" s="4" t="n">
        <v>2</v>
      </c>
      <c r="R1829" s="4" t="n">
        <v>7</v>
      </c>
      <c r="S1829" s="4" t="n">
        <v>0</v>
      </c>
      <c r="T1829" s="4" t="n">
        <v>0</v>
      </c>
      <c r="U1829" s="4" t="n">
        <v>1</v>
      </c>
      <c r="V1829" s="4" t="n">
        <v>0</v>
      </c>
      <c r="W1829" s="4" t="n">
        <v>0</v>
      </c>
      <c r="X1829" s="4" t="n">
        <v>0</v>
      </c>
      <c r="Y1829" s="4" t="n">
        <v>1</v>
      </c>
      <c r="Z1829" s="4" t="n">
        <v>50</v>
      </c>
      <c r="AA1829" s="4" t="str">
        <f aca="false">IF(AND(Z1829 &lt; 36, Z1829&gt;23), "24-35",
IF(AND(Z1829 &lt; 51, Z1829&gt;35), "36-50",
IF(AND(Z1829 &lt; 66, Z1829&gt;50), "51-65",
IF(Z1829&gt;65, "66+", "?"))))</f>
        <v>36-50</v>
      </c>
      <c r="AB1829" s="4" t="n">
        <v>2781</v>
      </c>
      <c r="AC1829" s="4" t="n">
        <v>0</v>
      </c>
      <c r="AD1829" s="4" t="n">
        <v>1</v>
      </c>
      <c r="AE1829" s="4" t="n">
        <v>0</v>
      </c>
      <c r="AF1829" s="4" t="n">
        <v>0</v>
      </c>
      <c r="AG1829" s="4" t="n">
        <v>0</v>
      </c>
      <c r="AH1829" s="4" t="n">
        <v>0</v>
      </c>
      <c r="AI1829" s="4" t="n">
        <v>0</v>
      </c>
      <c r="AJ1829" s="4" t="n">
        <v>0</v>
      </c>
      <c r="AK1829" s="4" t="n">
        <v>1</v>
      </c>
      <c r="AL1829" s="4" t="n">
        <v>46</v>
      </c>
      <c r="AM1829" s="5" t="n">
        <v>42068</v>
      </c>
      <c r="AN1829" s="3" t="n">
        <f aca="false">MONTH(AM1829)</f>
        <v>3</v>
      </c>
      <c r="AO1829" s="3" t="str">
        <f aca="false">TEXT(AM1829,"mmmm")</f>
        <v>March</v>
      </c>
    </row>
    <row r="1830" customFormat="false" ht="12.75" hidden="false" customHeight="false" outlineLevel="0" collapsed="false">
      <c r="A1830" s="3" t="n">
        <v>1829</v>
      </c>
      <c r="B1830" s="4" t="n">
        <v>22979</v>
      </c>
      <c r="C1830" s="4" t="n">
        <v>93</v>
      </c>
      <c r="D1830" s="4" t="n">
        <f aca="false">C1830*100/B1830</f>
        <v>0.404717350624483</v>
      </c>
      <c r="E1830" s="4" t="n">
        <v>1</v>
      </c>
      <c r="F1830" s="4" t="n">
        <v>0</v>
      </c>
      <c r="G1830" s="4" t="n">
        <v>29</v>
      </c>
      <c r="H1830" s="4" t="n">
        <v>16</v>
      </c>
      <c r="I1830" s="4" t="n">
        <v>17</v>
      </c>
      <c r="J1830" s="4" t="n">
        <v>19</v>
      </c>
      <c r="K1830" s="4" t="n">
        <v>20</v>
      </c>
      <c r="L1830" s="4" t="n">
        <v>21</v>
      </c>
      <c r="M1830" s="4" t="n">
        <v>22</v>
      </c>
      <c r="N1830" s="4" t="n">
        <v>3</v>
      </c>
      <c r="O1830" s="4" t="n">
        <v>3</v>
      </c>
      <c r="P1830" s="4" t="n">
        <v>2</v>
      </c>
      <c r="Q1830" s="4" t="n">
        <v>2</v>
      </c>
      <c r="R1830" s="4" t="n">
        <v>8</v>
      </c>
      <c r="S1830" s="4" t="n">
        <v>0</v>
      </c>
      <c r="T1830" s="4" t="n">
        <v>0</v>
      </c>
      <c r="U1830" s="4" t="n">
        <v>0</v>
      </c>
      <c r="V1830" s="4" t="n">
        <v>0</v>
      </c>
      <c r="W1830" s="4" t="n">
        <v>0</v>
      </c>
      <c r="X1830" s="4" t="n">
        <v>0</v>
      </c>
      <c r="Y1830" s="4" t="n">
        <v>1</v>
      </c>
      <c r="Z1830" s="4" t="n">
        <v>50</v>
      </c>
      <c r="AA1830" s="4" t="str">
        <f aca="false">IF(AND(Z1830 &lt; 36, Z1830&gt;23), "24-35",
IF(AND(Z1830 &lt; 51, Z1830&gt;35), "36-50",
IF(AND(Z1830 &lt; 66, Z1830&gt;50), "51-65",
IF(Z1830&gt;65, "66+", "?"))))</f>
        <v>36-50</v>
      </c>
      <c r="AB1830" s="4" t="n">
        <v>2820</v>
      </c>
      <c r="AC1830" s="4" t="n">
        <v>0</v>
      </c>
      <c r="AD1830" s="4" t="n">
        <v>1</v>
      </c>
      <c r="AE1830" s="4" t="n">
        <v>0</v>
      </c>
      <c r="AF1830" s="4" t="n">
        <v>0</v>
      </c>
      <c r="AG1830" s="4" t="n">
        <v>0</v>
      </c>
      <c r="AH1830" s="4" t="n">
        <v>0</v>
      </c>
      <c r="AI1830" s="4" t="n">
        <v>1</v>
      </c>
      <c r="AJ1830" s="4" t="n">
        <v>0</v>
      </c>
      <c r="AK1830" s="4" t="n">
        <v>0</v>
      </c>
      <c r="AL1830" s="4" t="n">
        <v>71</v>
      </c>
      <c r="AM1830" s="5" t="n">
        <v>42029</v>
      </c>
      <c r="AN1830" s="3" t="n">
        <f aca="false">MONTH(AM1830)</f>
        <v>1</v>
      </c>
      <c r="AO1830" s="3" t="str">
        <f aca="false">TEXT(AM1830,"mmmm")</f>
        <v>January</v>
      </c>
    </row>
    <row r="1831" customFormat="false" ht="12.75" hidden="true" customHeight="false" outlineLevel="0" collapsed="false">
      <c r="A1831" s="3" t="n">
        <v>1830</v>
      </c>
      <c r="B1831" s="4" t="n">
        <v>74290</v>
      </c>
      <c r="C1831" s="4" t="n">
        <v>1205</v>
      </c>
      <c r="E1831" s="4" t="n">
        <v>0</v>
      </c>
      <c r="F1831" s="4" t="n">
        <v>1</v>
      </c>
      <c r="G1831" s="4" t="n">
        <v>70</v>
      </c>
      <c r="H1831" s="4" t="n">
        <v>1121</v>
      </c>
      <c r="I1831" s="4" t="n">
        <v>0</v>
      </c>
      <c r="J1831" s="4" t="n">
        <v>72</v>
      </c>
      <c r="K1831" s="4" t="n">
        <v>0</v>
      </c>
      <c r="L1831" s="4" t="n">
        <v>12</v>
      </c>
      <c r="M1831" s="4" t="n">
        <v>12</v>
      </c>
      <c r="N1831" s="4" t="n">
        <v>4</v>
      </c>
      <c r="O1831" s="4" t="n">
        <v>10</v>
      </c>
      <c r="P1831" s="4" t="n">
        <v>8</v>
      </c>
      <c r="Q1831" s="4" t="n">
        <v>10</v>
      </c>
      <c r="R1831" s="4" t="n">
        <v>6</v>
      </c>
      <c r="S1831" s="4" t="n">
        <v>1</v>
      </c>
      <c r="T1831" s="4" t="n">
        <v>0</v>
      </c>
      <c r="U1831" s="4" t="n">
        <v>0</v>
      </c>
      <c r="V1831" s="4" t="n">
        <v>1</v>
      </c>
      <c r="W1831" s="4" t="n">
        <v>0</v>
      </c>
      <c r="X1831" s="4" t="n">
        <v>0</v>
      </c>
      <c r="Y1831" s="4" t="n">
        <v>0</v>
      </c>
      <c r="Z1831" s="4" t="n">
        <v>49</v>
      </c>
      <c r="AA1831" s="4" t="str">
        <f aca="false">IF(AND(Z1831 &lt; 36, Z1831&gt;23), "24-35",
IF(AND(Z1831 &lt; 51, Z1831&gt;35), "36-50",
IF(AND(Z1831 &lt; 66, Z1831&gt;50), "51-65",
IF(Z1831&gt;65, "66+", "?"))))</f>
        <v>36-50</v>
      </c>
      <c r="AB1831" s="4" t="n">
        <v>2480</v>
      </c>
      <c r="AC1831" s="4" t="n">
        <v>1</v>
      </c>
      <c r="AD1831" s="4" t="n">
        <v>0</v>
      </c>
      <c r="AE1831" s="4" t="n">
        <v>0</v>
      </c>
      <c r="AF1831" s="4" t="n">
        <v>0</v>
      </c>
      <c r="AG1831" s="4" t="n">
        <v>0</v>
      </c>
      <c r="AH1831" s="4" t="n">
        <v>0</v>
      </c>
      <c r="AI1831" s="4" t="n">
        <v>0</v>
      </c>
      <c r="AJ1831" s="4" t="n">
        <v>1</v>
      </c>
      <c r="AK1831" s="4" t="n">
        <v>0</v>
      </c>
      <c r="AL1831" s="4" t="n">
        <v>1193</v>
      </c>
      <c r="AM1831" s="5" t="n">
        <v>42369</v>
      </c>
      <c r="AN1831" s="3" t="n">
        <f aca="false">MONTH(AM1831)</f>
        <v>12</v>
      </c>
      <c r="AO1831" s="3" t="str">
        <f aca="false">TEXT(AM1831,"mmmm")</f>
        <v>December</v>
      </c>
    </row>
    <row r="1832" customFormat="false" ht="12.75" hidden="true" customHeight="false" outlineLevel="0" collapsed="false">
      <c r="A1832" s="3" t="n">
        <v>1831</v>
      </c>
      <c r="B1832" s="4" t="n">
        <v>58217</v>
      </c>
      <c r="C1832" s="4" t="n">
        <v>90</v>
      </c>
      <c r="E1832" s="4" t="n">
        <v>2</v>
      </c>
      <c r="F1832" s="4" t="n">
        <v>1</v>
      </c>
      <c r="G1832" s="4" t="n">
        <v>84</v>
      </c>
      <c r="H1832" s="4" t="n">
        <v>68</v>
      </c>
      <c r="I1832" s="4" t="n">
        <v>1</v>
      </c>
      <c r="J1832" s="4" t="n">
        <v>13</v>
      </c>
      <c r="K1832" s="4" t="n">
        <v>3</v>
      </c>
      <c r="L1832" s="4" t="n">
        <v>5</v>
      </c>
      <c r="M1832" s="4" t="n">
        <v>13</v>
      </c>
      <c r="N1832" s="4" t="n">
        <v>1</v>
      </c>
      <c r="O1832" s="4" t="n">
        <v>2</v>
      </c>
      <c r="P1832" s="4" t="n">
        <v>0</v>
      </c>
      <c r="Q1832" s="4" t="n">
        <v>4</v>
      </c>
      <c r="R1832" s="4" t="n">
        <v>6</v>
      </c>
      <c r="S1832" s="4" t="n">
        <v>0</v>
      </c>
      <c r="T1832" s="4" t="n">
        <v>0</v>
      </c>
      <c r="U1832" s="4" t="n">
        <v>0</v>
      </c>
      <c r="V1832" s="4" t="n">
        <v>0</v>
      </c>
      <c r="W1832" s="4" t="n">
        <v>0</v>
      </c>
      <c r="X1832" s="4" t="n">
        <v>0</v>
      </c>
      <c r="Y1832" s="4" t="n">
        <v>0</v>
      </c>
      <c r="Z1832" s="4" t="n">
        <v>69</v>
      </c>
      <c r="AA1832" s="4" t="str">
        <f aca="false">IF(AND(Z1832 &lt; 36, Z1832&gt;23), "24-35",
IF(AND(Z1832 &lt; 51, Z1832&gt;35), "36-50",
IF(AND(Z1832 &lt; 66, Z1832&gt;50), "51-65",
IF(Z1832&gt;65, "66+", "?"))))</f>
        <v>66+</v>
      </c>
      <c r="AB1832" s="4" t="n">
        <v>2748</v>
      </c>
      <c r="AC1832" s="4" t="n">
        <v>0</v>
      </c>
      <c r="AD1832" s="4" t="n">
        <v>0</v>
      </c>
      <c r="AE1832" s="4" t="n">
        <v>1</v>
      </c>
      <c r="AF1832" s="4" t="n">
        <v>0</v>
      </c>
      <c r="AG1832" s="4" t="n">
        <v>0</v>
      </c>
      <c r="AH1832" s="4" t="n">
        <v>0</v>
      </c>
      <c r="AI1832" s="4" t="n">
        <v>0</v>
      </c>
      <c r="AJ1832" s="4" t="n">
        <v>1</v>
      </c>
      <c r="AK1832" s="4" t="n">
        <v>0</v>
      </c>
      <c r="AL1832" s="4" t="n">
        <v>77</v>
      </c>
      <c r="AM1832" s="5" t="n">
        <v>42101</v>
      </c>
      <c r="AN1832" s="3" t="n">
        <f aca="false">MONTH(AM1832)</f>
        <v>4</v>
      </c>
      <c r="AO1832" s="3" t="str">
        <f aca="false">TEXT(AM1832,"mmmm")</f>
        <v>April</v>
      </c>
    </row>
    <row r="1833" customFormat="false" ht="12.75" hidden="true" customHeight="false" outlineLevel="0" collapsed="false">
      <c r="A1833" s="3" t="n">
        <v>1832</v>
      </c>
      <c r="B1833" s="4" t="n">
        <v>21024</v>
      </c>
      <c r="C1833" s="4" t="n">
        <v>66</v>
      </c>
      <c r="E1833" s="4" t="n">
        <v>0</v>
      </c>
      <c r="F1833" s="4" t="n">
        <v>0</v>
      </c>
      <c r="G1833" s="4" t="n">
        <v>89</v>
      </c>
      <c r="H1833" s="4" t="n">
        <v>36</v>
      </c>
      <c r="I1833" s="4" t="n">
        <v>4</v>
      </c>
      <c r="J1833" s="4" t="n">
        <v>18</v>
      </c>
      <c r="K1833" s="4" t="n">
        <v>6</v>
      </c>
      <c r="L1833" s="4" t="n">
        <v>2</v>
      </c>
      <c r="M1833" s="4" t="n">
        <v>18</v>
      </c>
      <c r="N1833" s="4" t="n">
        <v>1</v>
      </c>
      <c r="O1833" s="4" t="n">
        <v>2</v>
      </c>
      <c r="P1833" s="4" t="n">
        <v>0</v>
      </c>
      <c r="Q1833" s="4" t="n">
        <v>4</v>
      </c>
      <c r="R1833" s="4" t="n">
        <v>7</v>
      </c>
      <c r="S1833" s="4" t="n">
        <v>0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0</v>
      </c>
      <c r="Z1833" s="4" t="n">
        <v>44</v>
      </c>
      <c r="AA1833" s="4" t="str">
        <f aca="false">IF(AND(Z1833 &lt; 36, Z1833&gt;23), "24-35",
IF(AND(Z1833 &lt; 51, Z1833&gt;35), "36-50",
IF(AND(Z1833 &lt; 66, Z1833&gt;50), "51-65",
IF(Z1833&gt;65, "66+", "?"))))</f>
        <v>36-50</v>
      </c>
      <c r="AB1833" s="4" t="n">
        <v>2519</v>
      </c>
      <c r="AC1833" s="4" t="n">
        <v>0</v>
      </c>
      <c r="AD1833" s="4" t="n">
        <v>0</v>
      </c>
      <c r="AE1833" s="4" t="n">
        <v>0</v>
      </c>
      <c r="AF1833" s="4" t="n">
        <v>1</v>
      </c>
      <c r="AG1833" s="4" t="n">
        <v>0</v>
      </c>
      <c r="AH1833" s="4" t="n">
        <v>0</v>
      </c>
      <c r="AI1833" s="4" t="n">
        <v>0</v>
      </c>
      <c r="AJ1833" s="4" t="n">
        <v>1</v>
      </c>
      <c r="AK1833" s="4" t="n">
        <v>0</v>
      </c>
      <c r="AL1833" s="4" t="n">
        <v>48</v>
      </c>
      <c r="AM1833" s="5" t="n">
        <v>42330</v>
      </c>
      <c r="AN1833" s="3" t="n">
        <f aca="false">MONTH(AM1833)</f>
        <v>11</v>
      </c>
      <c r="AO1833" s="3" t="str">
        <f aca="false">TEXT(AM1833,"mmmm")</f>
        <v>November</v>
      </c>
    </row>
    <row r="1834" customFormat="false" ht="12.75" hidden="true" customHeight="false" outlineLevel="0" collapsed="false">
      <c r="A1834" s="3" t="n">
        <v>1833</v>
      </c>
      <c r="B1834" s="4" t="n">
        <v>70116</v>
      </c>
      <c r="C1834" s="4" t="n">
        <v>1507</v>
      </c>
      <c r="E1834" s="4" t="n">
        <v>0</v>
      </c>
      <c r="F1834" s="4" t="n">
        <v>0</v>
      </c>
      <c r="G1834" s="4" t="n">
        <v>73</v>
      </c>
      <c r="H1834" s="4" t="n">
        <v>707</v>
      </c>
      <c r="I1834" s="4" t="n">
        <v>44</v>
      </c>
      <c r="J1834" s="4" t="n">
        <v>603</v>
      </c>
      <c r="K1834" s="4" t="n">
        <v>95</v>
      </c>
      <c r="L1834" s="4" t="n">
        <v>58</v>
      </c>
      <c r="M1834" s="4" t="n">
        <v>29</v>
      </c>
      <c r="N1834" s="4" t="n">
        <v>1</v>
      </c>
      <c r="O1834" s="4" t="n">
        <v>2</v>
      </c>
      <c r="P1834" s="4" t="n">
        <v>8</v>
      </c>
      <c r="Q1834" s="4" t="n">
        <v>12</v>
      </c>
      <c r="R1834" s="4" t="n">
        <v>1</v>
      </c>
      <c r="S1834" s="4" t="n">
        <v>0</v>
      </c>
      <c r="T1834" s="4" t="n">
        <v>0</v>
      </c>
      <c r="U1834" s="4" t="n">
        <v>0</v>
      </c>
      <c r="V1834" s="4" t="n">
        <v>0</v>
      </c>
      <c r="W1834" s="4" t="n">
        <v>0</v>
      </c>
      <c r="X1834" s="4" t="n">
        <v>0</v>
      </c>
      <c r="Y1834" s="4" t="n">
        <v>0</v>
      </c>
      <c r="Z1834" s="4" t="n">
        <v>48</v>
      </c>
      <c r="AA1834" s="4" t="str">
        <f aca="false">IF(AND(Z1834 &lt; 36, Z1834&gt;23), "24-35",
IF(AND(Z1834 &lt; 51, Z1834&gt;35), "36-50",
IF(AND(Z1834 &lt; 66, Z1834&gt;50), "51-65",
IF(Z1834&gt;65, "66+", "?"))))</f>
        <v>36-50</v>
      </c>
      <c r="AB1834" s="4" t="n">
        <v>2678</v>
      </c>
      <c r="AC1834" s="4" t="n">
        <v>0</v>
      </c>
      <c r="AD1834" s="4" t="n">
        <v>1</v>
      </c>
      <c r="AE1834" s="4" t="n">
        <v>0</v>
      </c>
      <c r="AF1834" s="4" t="n">
        <v>0</v>
      </c>
      <c r="AG1834" s="4" t="n">
        <v>0</v>
      </c>
      <c r="AH1834" s="4" t="n">
        <v>0</v>
      </c>
      <c r="AI1834" s="4" t="n">
        <v>0</v>
      </c>
      <c r="AJ1834" s="4" t="n">
        <v>0</v>
      </c>
      <c r="AK1834" s="4" t="n">
        <v>1</v>
      </c>
      <c r="AL1834" s="4" t="n">
        <v>1478</v>
      </c>
      <c r="AM1834" s="5" t="n">
        <v>42171</v>
      </c>
      <c r="AN1834" s="3" t="n">
        <f aca="false">MONTH(AM1834)</f>
        <v>6</v>
      </c>
      <c r="AO1834" s="3" t="str">
        <f aca="false">TEXT(AM1834,"mmmm")</f>
        <v>June</v>
      </c>
    </row>
    <row r="1835" customFormat="false" ht="12.75" hidden="true" customHeight="false" outlineLevel="0" collapsed="false">
      <c r="A1835" s="3" t="n">
        <v>1834</v>
      </c>
      <c r="B1835" s="4" t="n">
        <v>54006</v>
      </c>
      <c r="C1835" s="4" t="n">
        <v>484</v>
      </c>
      <c r="E1835" s="4" t="n">
        <v>1</v>
      </c>
      <c r="F1835" s="4" t="n">
        <v>0</v>
      </c>
      <c r="G1835" s="4" t="n">
        <v>42</v>
      </c>
      <c r="H1835" s="4" t="n">
        <v>174</v>
      </c>
      <c r="I1835" s="4" t="n">
        <v>77</v>
      </c>
      <c r="J1835" s="4" t="n">
        <v>203</v>
      </c>
      <c r="K1835" s="4" t="n">
        <v>6</v>
      </c>
      <c r="L1835" s="4" t="n">
        <v>24</v>
      </c>
      <c r="M1835" s="4" t="n">
        <v>97</v>
      </c>
      <c r="N1835" s="4" t="n">
        <v>2</v>
      </c>
      <c r="O1835" s="4" t="n">
        <v>8</v>
      </c>
      <c r="P1835" s="4" t="n">
        <v>1</v>
      </c>
      <c r="Q1835" s="4" t="n">
        <v>7</v>
      </c>
      <c r="R1835" s="4" t="n">
        <v>7</v>
      </c>
      <c r="S1835" s="4" t="n">
        <v>0</v>
      </c>
      <c r="T1835" s="4" t="n">
        <v>0</v>
      </c>
      <c r="U1835" s="4" t="n">
        <v>0</v>
      </c>
      <c r="V1835" s="4" t="n">
        <v>0</v>
      </c>
      <c r="W1835" s="4" t="n">
        <v>0</v>
      </c>
      <c r="X1835" s="4" t="n">
        <v>0</v>
      </c>
      <c r="Y1835" s="4" t="n">
        <v>0</v>
      </c>
      <c r="Z1835" s="4" t="n">
        <v>35</v>
      </c>
      <c r="AA1835" s="4" t="str">
        <f aca="false">IF(AND(Z1835 &lt; 36, Z1835&gt;23), "24-35",
IF(AND(Z1835 &lt; 51, Z1835&gt;35), "36-50",
IF(AND(Z1835 &lt; 66, Z1835&gt;50), "51-65",
IF(Z1835&gt;65, "66+", "?"))))</f>
        <v>24-35</v>
      </c>
      <c r="AB1835" s="4" t="n">
        <v>2808</v>
      </c>
      <c r="AC1835" s="4" t="n">
        <v>0</v>
      </c>
      <c r="AD1835" s="4" t="n">
        <v>0</v>
      </c>
      <c r="AE1835" s="4" t="n">
        <v>0</v>
      </c>
      <c r="AF1835" s="4" t="n">
        <v>1</v>
      </c>
      <c r="AG1835" s="4" t="n">
        <v>0</v>
      </c>
      <c r="AH1835" s="4" t="n">
        <v>0</v>
      </c>
      <c r="AI1835" s="4" t="n">
        <v>1</v>
      </c>
      <c r="AJ1835" s="4" t="n">
        <v>0</v>
      </c>
      <c r="AK1835" s="4" t="n">
        <v>0</v>
      </c>
      <c r="AL1835" s="4" t="n">
        <v>387</v>
      </c>
      <c r="AM1835" s="5" t="n">
        <v>42041</v>
      </c>
      <c r="AN1835" s="3" t="n">
        <f aca="false">MONTH(AM1835)</f>
        <v>2</v>
      </c>
      <c r="AO1835" s="3" t="str">
        <f aca="false">TEXT(AM1835,"mmmm")</f>
        <v>February</v>
      </c>
    </row>
    <row r="1836" customFormat="false" ht="12.75" hidden="true" customHeight="false" outlineLevel="0" collapsed="false">
      <c r="A1836" s="3" t="n">
        <v>1835</v>
      </c>
      <c r="B1836" s="4" t="n">
        <v>69063</v>
      </c>
      <c r="C1836" s="4" t="n">
        <v>902</v>
      </c>
      <c r="E1836" s="4" t="n">
        <v>0</v>
      </c>
      <c r="F1836" s="4" t="n">
        <v>1</v>
      </c>
      <c r="G1836" s="4" t="n">
        <v>16</v>
      </c>
      <c r="H1836" s="4" t="n">
        <v>666</v>
      </c>
      <c r="I1836" s="4" t="n">
        <v>35</v>
      </c>
      <c r="J1836" s="4" t="n">
        <v>124</v>
      </c>
      <c r="K1836" s="4" t="n">
        <v>69</v>
      </c>
      <c r="L1836" s="4" t="n">
        <v>8</v>
      </c>
      <c r="M1836" s="4" t="n">
        <v>26</v>
      </c>
      <c r="N1836" s="4" t="n">
        <v>1</v>
      </c>
      <c r="O1836" s="4" t="n">
        <v>5</v>
      </c>
      <c r="P1836" s="4" t="n">
        <v>3</v>
      </c>
      <c r="Q1836" s="4" t="n">
        <v>5</v>
      </c>
      <c r="R1836" s="4" t="n">
        <v>3</v>
      </c>
      <c r="S1836" s="4" t="n">
        <v>0</v>
      </c>
      <c r="T1836" s="4" t="n">
        <v>0</v>
      </c>
      <c r="U1836" s="4" t="n">
        <v>0</v>
      </c>
      <c r="V1836" s="4" t="n">
        <v>0</v>
      </c>
      <c r="W1836" s="4" t="n">
        <v>0</v>
      </c>
      <c r="X1836" s="4" t="n">
        <v>0</v>
      </c>
      <c r="Y1836" s="4" t="n">
        <v>0</v>
      </c>
      <c r="Z1836" s="4" t="n">
        <v>54</v>
      </c>
      <c r="AA1836" s="4" t="str">
        <f aca="false">IF(AND(Z1836 &lt; 36, Z1836&gt;23), "24-35",
IF(AND(Z1836 &lt; 51, Z1836&gt;35), "36-50",
IF(AND(Z1836 &lt; 66, Z1836&gt;50), "51-65",
IF(Z1836&gt;65, "66+", "?"))))</f>
        <v>51-65</v>
      </c>
      <c r="AB1836" s="4" t="n">
        <v>2758</v>
      </c>
      <c r="AC1836" s="4" t="n">
        <v>0</v>
      </c>
      <c r="AD1836" s="4" t="n">
        <v>1</v>
      </c>
      <c r="AE1836" s="4" t="n">
        <v>0</v>
      </c>
      <c r="AF1836" s="4" t="n">
        <v>0</v>
      </c>
      <c r="AG1836" s="4" t="n">
        <v>0</v>
      </c>
      <c r="AH1836" s="4" t="n">
        <v>0</v>
      </c>
      <c r="AI1836" s="4" t="n">
        <v>0</v>
      </c>
      <c r="AJ1836" s="4" t="n">
        <v>0</v>
      </c>
      <c r="AK1836" s="4" t="n">
        <v>1</v>
      </c>
      <c r="AL1836" s="4" t="n">
        <v>876</v>
      </c>
      <c r="AM1836" s="5" t="n">
        <v>42091</v>
      </c>
      <c r="AN1836" s="3" t="n">
        <f aca="false">MONTH(AM1836)</f>
        <v>3</v>
      </c>
      <c r="AO1836" s="3" t="str">
        <f aca="false">TEXT(AM1836,"mmmm")</f>
        <v>March</v>
      </c>
    </row>
    <row r="1837" customFormat="false" ht="12.75" hidden="true" customHeight="false" outlineLevel="0" collapsed="false">
      <c r="A1837" s="3" t="n">
        <v>1836</v>
      </c>
      <c r="B1837" s="4" t="n">
        <v>11448</v>
      </c>
      <c r="C1837" s="4" t="n">
        <v>8</v>
      </c>
      <c r="E1837" s="4" t="n">
        <v>0</v>
      </c>
      <c r="F1837" s="4" t="n">
        <v>0</v>
      </c>
      <c r="G1837" s="4" t="n">
        <v>16</v>
      </c>
      <c r="H1837" s="4" t="n">
        <v>0</v>
      </c>
      <c r="I1837" s="4" t="n">
        <v>0</v>
      </c>
      <c r="J1837" s="4" t="n">
        <v>0</v>
      </c>
      <c r="K1837" s="4" t="n">
        <v>6</v>
      </c>
      <c r="L1837" s="4" t="n">
        <v>2</v>
      </c>
      <c r="M1837" s="4" t="n">
        <v>6</v>
      </c>
      <c r="N1837" s="4" t="n">
        <v>1</v>
      </c>
      <c r="O1837" s="4" t="n">
        <v>1</v>
      </c>
      <c r="P1837" s="4" t="n">
        <v>0</v>
      </c>
      <c r="Q1837" s="4" t="n">
        <v>2</v>
      </c>
      <c r="R1837" s="4" t="n">
        <v>6</v>
      </c>
      <c r="S1837" s="4" t="n">
        <v>0</v>
      </c>
      <c r="T1837" s="4" t="n">
        <v>0</v>
      </c>
      <c r="U1837" s="4" t="n">
        <v>0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45</v>
      </c>
      <c r="AA1837" s="4" t="str">
        <f aca="false">IF(AND(Z1837 &lt; 36, Z1837&gt;23), "24-35",
IF(AND(Z1837 &lt; 51, Z1837&gt;35), "36-50",
IF(AND(Z1837 &lt; 66, Z1837&gt;50), "51-65",
IF(Z1837&gt;65, "66+", "?"))))</f>
        <v>36-50</v>
      </c>
      <c r="AB1837" s="4" t="n">
        <v>2355</v>
      </c>
      <c r="AC1837" s="4" t="n">
        <v>1</v>
      </c>
      <c r="AD1837" s="4" t="n">
        <v>0</v>
      </c>
      <c r="AE1837" s="4" t="n">
        <v>0</v>
      </c>
      <c r="AF1837" s="4" t="n">
        <v>0</v>
      </c>
      <c r="AG1837" s="4" t="n">
        <v>0</v>
      </c>
      <c r="AH1837" s="4" t="n">
        <v>1</v>
      </c>
      <c r="AI1837" s="4" t="n">
        <v>0</v>
      </c>
      <c r="AJ1837" s="4" t="n">
        <v>0</v>
      </c>
      <c r="AK1837" s="4" t="n">
        <v>0</v>
      </c>
      <c r="AL1837" s="4" t="n">
        <v>2</v>
      </c>
      <c r="AM1837" s="5" t="n">
        <v>42494</v>
      </c>
      <c r="AN1837" s="3" t="n">
        <f aca="false">MONTH(AM1837)</f>
        <v>5</v>
      </c>
      <c r="AO1837" s="3" t="str">
        <f aca="false">TEXT(AM1837,"mmmm")</f>
        <v>May</v>
      </c>
    </row>
    <row r="1838" customFormat="false" ht="12.75" hidden="true" customHeight="false" outlineLevel="0" collapsed="false">
      <c r="A1838" s="3" t="n">
        <v>1837</v>
      </c>
      <c r="B1838" s="4" t="n">
        <v>61825</v>
      </c>
      <c r="C1838" s="4" t="n">
        <v>397</v>
      </c>
      <c r="E1838" s="4" t="n">
        <v>0</v>
      </c>
      <c r="F1838" s="4" t="n">
        <v>1</v>
      </c>
      <c r="G1838" s="4" t="n">
        <v>56</v>
      </c>
      <c r="H1838" s="4" t="n">
        <v>162</v>
      </c>
      <c r="I1838" s="4" t="n">
        <v>50</v>
      </c>
      <c r="J1838" s="4" t="n">
        <v>100</v>
      </c>
      <c r="K1838" s="4" t="n">
        <v>55</v>
      </c>
      <c r="L1838" s="4" t="n">
        <v>30</v>
      </c>
      <c r="M1838" s="4" t="n">
        <v>27</v>
      </c>
      <c r="N1838" s="4" t="n">
        <v>1</v>
      </c>
      <c r="O1838" s="4" t="n">
        <v>4</v>
      </c>
      <c r="P1838" s="4" t="n">
        <v>2</v>
      </c>
      <c r="Q1838" s="4" t="n">
        <v>8</v>
      </c>
      <c r="R1838" s="4" t="n">
        <v>4</v>
      </c>
      <c r="S1838" s="4" t="n">
        <v>0</v>
      </c>
      <c r="T1838" s="4" t="n">
        <v>0</v>
      </c>
      <c r="U1838" s="4" t="n">
        <v>0</v>
      </c>
      <c r="V1838" s="4" t="n">
        <v>0</v>
      </c>
      <c r="W1838" s="4" t="n">
        <v>0</v>
      </c>
      <c r="X1838" s="4" t="n">
        <v>0</v>
      </c>
      <c r="Y1838" s="4" t="n">
        <v>0</v>
      </c>
      <c r="Z1838" s="4" t="n">
        <v>41</v>
      </c>
      <c r="AA1838" s="4" t="str">
        <f aca="false">IF(AND(Z1838 &lt; 36, Z1838&gt;23), "24-35",
IF(AND(Z1838 &lt; 51, Z1838&gt;35), "36-50",
IF(AND(Z1838 &lt; 66, Z1838&gt;50), "51-65",
IF(Z1838&gt;65, "66+", "?"))))</f>
        <v>36-50</v>
      </c>
      <c r="AB1838" s="4" t="n">
        <v>2485</v>
      </c>
      <c r="AC1838" s="4" t="n">
        <v>0</v>
      </c>
      <c r="AD1838" s="4" t="n">
        <v>0</v>
      </c>
      <c r="AE1838" s="4" t="n">
        <v>1</v>
      </c>
      <c r="AF1838" s="4" t="n">
        <v>0</v>
      </c>
      <c r="AG1838" s="4" t="n">
        <v>0</v>
      </c>
      <c r="AH1838" s="4" t="n">
        <v>0</v>
      </c>
      <c r="AI1838" s="4" t="n">
        <v>1</v>
      </c>
      <c r="AJ1838" s="4" t="n">
        <v>0</v>
      </c>
      <c r="AK1838" s="4" t="n">
        <v>0</v>
      </c>
      <c r="AL1838" s="4" t="n">
        <v>370</v>
      </c>
      <c r="AM1838" s="5" t="n">
        <v>42364</v>
      </c>
      <c r="AN1838" s="3" t="n">
        <f aca="false">MONTH(AM1838)</f>
        <v>12</v>
      </c>
      <c r="AO1838" s="3" t="str">
        <f aca="false">TEXT(AM1838,"mmmm")</f>
        <v>December</v>
      </c>
    </row>
    <row r="1839" customFormat="false" ht="12.75" hidden="true" customHeight="false" outlineLevel="0" collapsed="false">
      <c r="A1839" s="3" t="n">
        <v>1838</v>
      </c>
      <c r="B1839" s="4" t="n">
        <v>70886</v>
      </c>
      <c r="C1839" s="4" t="n">
        <v>907</v>
      </c>
      <c r="E1839" s="4" t="n">
        <v>1</v>
      </c>
      <c r="F1839" s="4" t="n">
        <v>0</v>
      </c>
      <c r="G1839" s="4" t="n">
        <v>65</v>
      </c>
      <c r="H1839" s="4" t="n">
        <v>407</v>
      </c>
      <c r="I1839" s="4" t="n">
        <v>70</v>
      </c>
      <c r="J1839" s="4" t="n">
        <v>239</v>
      </c>
      <c r="K1839" s="4" t="n">
        <v>103</v>
      </c>
      <c r="L1839" s="4" t="n">
        <v>88</v>
      </c>
      <c r="M1839" s="4" t="n">
        <v>53</v>
      </c>
      <c r="N1839" s="4" t="n">
        <v>1</v>
      </c>
      <c r="O1839" s="4" t="n">
        <v>5</v>
      </c>
      <c r="P1839" s="4" t="n">
        <v>4</v>
      </c>
      <c r="Q1839" s="4" t="n">
        <v>4</v>
      </c>
      <c r="R1839" s="4" t="n">
        <v>2</v>
      </c>
      <c r="S1839" s="4" t="n">
        <v>0</v>
      </c>
      <c r="T1839" s="4" t="n">
        <v>0</v>
      </c>
      <c r="U1839" s="4" t="n">
        <v>0</v>
      </c>
      <c r="V1839" s="4" t="n">
        <v>0</v>
      </c>
      <c r="W1839" s="4" t="n">
        <v>0</v>
      </c>
      <c r="X1839" s="4" t="n">
        <v>0</v>
      </c>
      <c r="Y1839" s="4" t="n">
        <v>0</v>
      </c>
      <c r="Z1839" s="4" t="n">
        <v>49</v>
      </c>
      <c r="AA1839" s="4" t="str">
        <f aca="false">IF(AND(Z1839 &lt; 36, Z1839&gt;23), "24-35",
IF(AND(Z1839 &lt; 51, Z1839&gt;35), "36-50",
IF(AND(Z1839 &lt; 66, Z1839&gt;50), "51-65",
IF(Z1839&gt;65, "66+", "?"))))</f>
        <v>36-50</v>
      </c>
      <c r="AB1839" s="4" t="n">
        <v>2417</v>
      </c>
      <c r="AC1839" s="4" t="n">
        <v>0</v>
      </c>
      <c r="AD1839" s="4" t="n">
        <v>1</v>
      </c>
      <c r="AE1839" s="4" t="n">
        <v>0</v>
      </c>
      <c r="AF1839" s="4" t="n">
        <v>0</v>
      </c>
      <c r="AG1839" s="4" t="n">
        <v>0</v>
      </c>
      <c r="AH1839" s="4" t="n">
        <v>0</v>
      </c>
      <c r="AI1839" s="4" t="n">
        <v>1</v>
      </c>
      <c r="AJ1839" s="4" t="n">
        <v>0</v>
      </c>
      <c r="AK1839" s="4" t="n">
        <v>0</v>
      </c>
      <c r="AL1839" s="4" t="n">
        <v>854</v>
      </c>
      <c r="AM1839" s="5" t="n">
        <v>42432</v>
      </c>
      <c r="AN1839" s="3" t="n">
        <f aca="false">MONTH(AM1839)</f>
        <v>3</v>
      </c>
      <c r="AO1839" s="3" t="str">
        <f aca="false">TEXT(AM1839,"mmmm")</f>
        <v>March</v>
      </c>
    </row>
    <row r="1840" customFormat="false" ht="12.75" hidden="false" customHeight="false" outlineLevel="0" collapsed="false">
      <c r="A1840" s="3" t="n">
        <v>1839</v>
      </c>
      <c r="B1840" s="4" t="n">
        <v>27038</v>
      </c>
      <c r="C1840" s="4" t="n">
        <v>92</v>
      </c>
      <c r="D1840" s="4" t="n">
        <f aca="false">C1840*100/B1840</f>
        <v>0.340261853687403</v>
      </c>
      <c r="E1840" s="4" t="n">
        <v>0</v>
      </c>
      <c r="F1840" s="4" t="n">
        <v>0</v>
      </c>
      <c r="G1840" s="4" t="n">
        <v>64</v>
      </c>
      <c r="H1840" s="4" t="n">
        <v>1</v>
      </c>
      <c r="I1840" s="4" t="n">
        <v>26</v>
      </c>
      <c r="J1840" s="4" t="n">
        <v>25</v>
      </c>
      <c r="K1840" s="4" t="n">
        <v>17</v>
      </c>
      <c r="L1840" s="4" t="n">
        <v>23</v>
      </c>
      <c r="M1840" s="4" t="n">
        <v>15</v>
      </c>
      <c r="N1840" s="4" t="n">
        <v>1</v>
      </c>
      <c r="O1840" s="4" t="n">
        <v>3</v>
      </c>
      <c r="P1840" s="4" t="n">
        <v>0</v>
      </c>
      <c r="Q1840" s="4" t="n">
        <v>3</v>
      </c>
      <c r="R1840" s="4" t="n">
        <v>9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1</v>
      </c>
      <c r="Z1840" s="4" t="n">
        <v>54</v>
      </c>
      <c r="AA1840" s="4" t="str">
        <f aca="false">IF(AND(Z1840 &lt; 36, Z1840&gt;23), "24-35",
IF(AND(Z1840 &lt; 51, Z1840&gt;35), "36-50",
IF(AND(Z1840 &lt; 66, Z1840&gt;50), "51-65",
IF(Z1840&gt;65, "66+", "?"))))</f>
        <v>51-65</v>
      </c>
      <c r="AB1840" s="4" t="n">
        <v>2808</v>
      </c>
      <c r="AC1840" s="4" t="n">
        <v>0</v>
      </c>
      <c r="AD1840" s="4" t="n">
        <v>0</v>
      </c>
      <c r="AE1840" s="4" t="n">
        <v>0</v>
      </c>
      <c r="AF1840" s="4" t="n">
        <v>0</v>
      </c>
      <c r="AG1840" s="4" t="n">
        <v>1</v>
      </c>
      <c r="AH1840" s="4" t="n">
        <v>0</v>
      </c>
      <c r="AI1840" s="4" t="n">
        <v>1</v>
      </c>
      <c r="AJ1840" s="4" t="n">
        <v>0</v>
      </c>
      <c r="AK1840" s="4" t="n">
        <v>0</v>
      </c>
      <c r="AL1840" s="4" t="n">
        <v>77</v>
      </c>
      <c r="AM1840" s="5" t="n">
        <v>42041</v>
      </c>
      <c r="AN1840" s="3" t="n">
        <f aca="false">MONTH(AM1840)</f>
        <v>2</v>
      </c>
      <c r="AO1840" s="3" t="str">
        <f aca="false">TEXT(AM1840,"mmmm")</f>
        <v>February</v>
      </c>
    </row>
    <row r="1841" customFormat="false" ht="12.75" hidden="false" customHeight="false" outlineLevel="0" collapsed="false">
      <c r="A1841" s="3" t="n">
        <v>1840</v>
      </c>
      <c r="B1841" s="4" t="n">
        <v>34213</v>
      </c>
      <c r="C1841" s="4" t="n">
        <v>91</v>
      </c>
      <c r="D1841" s="4" t="n">
        <f aca="false">C1841*100/B1841</f>
        <v>0.265980767544501</v>
      </c>
      <c r="E1841" s="4" t="n">
        <v>1</v>
      </c>
      <c r="F1841" s="4" t="n">
        <v>1</v>
      </c>
      <c r="G1841" s="4" t="n">
        <v>2</v>
      </c>
      <c r="H1841" s="4" t="n">
        <v>50</v>
      </c>
      <c r="I1841" s="4" t="n">
        <v>4</v>
      </c>
      <c r="J1841" s="4" t="n">
        <v>28</v>
      </c>
      <c r="K1841" s="4" t="n">
        <v>6</v>
      </c>
      <c r="L1841" s="4" t="n">
        <v>3</v>
      </c>
      <c r="M1841" s="4" t="n">
        <v>26</v>
      </c>
      <c r="N1841" s="4" t="n">
        <v>3</v>
      </c>
      <c r="O1841" s="4" t="n">
        <v>3</v>
      </c>
      <c r="P1841" s="4" t="n">
        <v>1</v>
      </c>
      <c r="Q1841" s="4" t="n">
        <v>2</v>
      </c>
      <c r="R1841" s="4" t="n">
        <v>9</v>
      </c>
      <c r="S1841" s="4" t="n">
        <v>0</v>
      </c>
      <c r="T1841" s="4" t="n">
        <v>0</v>
      </c>
      <c r="U1841" s="4" t="n">
        <v>0</v>
      </c>
      <c r="V1841" s="4" t="n">
        <v>0</v>
      </c>
      <c r="W1841" s="4" t="n">
        <v>0</v>
      </c>
      <c r="X1841" s="4" t="n">
        <v>0</v>
      </c>
      <c r="Y1841" s="4" t="n">
        <v>1</v>
      </c>
      <c r="Z1841" s="4" t="n">
        <v>57</v>
      </c>
      <c r="AA1841" s="4" t="str">
        <f aca="false">IF(AND(Z1841 &lt; 36, Z1841&gt;23), "24-35",
IF(AND(Z1841 &lt; 51, Z1841&gt;35), "36-50",
IF(AND(Z1841 &lt; 66, Z1841&gt;50), "51-65",
IF(Z1841&gt;65, "66+", "?"))))</f>
        <v>51-65</v>
      </c>
      <c r="AB1841" s="4" t="n">
        <v>2819</v>
      </c>
      <c r="AC1841" s="4" t="n">
        <v>0</v>
      </c>
      <c r="AD1841" s="4" t="n">
        <v>0</v>
      </c>
      <c r="AE1841" s="4" t="n">
        <v>0</v>
      </c>
      <c r="AF1841" s="4" t="n">
        <v>0</v>
      </c>
      <c r="AG1841" s="4" t="n">
        <v>1</v>
      </c>
      <c r="AH1841" s="4" t="n">
        <v>0</v>
      </c>
      <c r="AI1841" s="4" t="n">
        <v>1</v>
      </c>
      <c r="AJ1841" s="4" t="n">
        <v>0</v>
      </c>
      <c r="AK1841" s="4" t="n">
        <v>0</v>
      </c>
      <c r="AL1841" s="4" t="n">
        <v>65</v>
      </c>
      <c r="AM1841" s="5" t="n">
        <v>42030</v>
      </c>
      <c r="AN1841" s="3" t="n">
        <f aca="false">MONTH(AM1841)</f>
        <v>1</v>
      </c>
      <c r="AO1841" s="3" t="str">
        <f aca="false">TEXT(AM1841,"mmmm")</f>
        <v>January</v>
      </c>
    </row>
    <row r="1842" customFormat="false" ht="12.75" hidden="true" customHeight="false" outlineLevel="0" collapsed="false">
      <c r="A1842" s="3" t="n">
        <v>1841</v>
      </c>
      <c r="B1842" s="4" t="n">
        <v>32889</v>
      </c>
      <c r="C1842" s="4" t="n">
        <v>47</v>
      </c>
      <c r="E1842" s="4" t="n">
        <v>1</v>
      </c>
      <c r="F1842" s="4" t="n">
        <v>1</v>
      </c>
      <c r="G1842" s="4" t="n">
        <v>78</v>
      </c>
      <c r="H1842" s="4" t="n">
        <v>28</v>
      </c>
      <c r="I1842" s="4" t="n">
        <v>0</v>
      </c>
      <c r="J1842" s="4" t="n">
        <v>13</v>
      </c>
      <c r="K1842" s="4" t="n">
        <v>4</v>
      </c>
      <c r="L1842" s="4" t="n">
        <v>2</v>
      </c>
      <c r="M1842" s="4" t="n">
        <v>8</v>
      </c>
      <c r="N1842" s="4" t="n">
        <v>3</v>
      </c>
      <c r="O1842" s="4" t="n">
        <v>2</v>
      </c>
      <c r="P1842" s="4" t="n">
        <v>1</v>
      </c>
      <c r="Q1842" s="4" t="n">
        <v>3</v>
      </c>
      <c r="R1842" s="4" t="n">
        <v>5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52</v>
      </c>
      <c r="AA1842" s="4" t="str">
        <f aca="false">IF(AND(Z1842 &lt; 36, Z1842&gt;23), "24-35",
IF(AND(Z1842 &lt; 51, Z1842&gt;35), "36-50",
IF(AND(Z1842 &lt; 66, Z1842&gt;50), "51-65",
IF(Z1842&gt;65, "66+", "?"))))</f>
        <v>51-65</v>
      </c>
      <c r="AB1842" s="4" t="n">
        <v>2455</v>
      </c>
      <c r="AC1842" s="4" t="n">
        <v>0</v>
      </c>
      <c r="AD1842" s="4" t="n">
        <v>0</v>
      </c>
      <c r="AE1842" s="4" t="n">
        <v>0</v>
      </c>
      <c r="AF1842" s="4" t="n">
        <v>1</v>
      </c>
      <c r="AG1842" s="4" t="n">
        <v>0</v>
      </c>
      <c r="AH1842" s="4" t="n">
        <v>0</v>
      </c>
      <c r="AI1842" s="4" t="n">
        <v>0</v>
      </c>
      <c r="AJ1842" s="4" t="n">
        <v>1</v>
      </c>
      <c r="AK1842" s="4" t="n">
        <v>0</v>
      </c>
      <c r="AL1842" s="4" t="n">
        <v>39</v>
      </c>
      <c r="AM1842" s="5" t="n">
        <v>42394</v>
      </c>
      <c r="AN1842" s="3" t="n">
        <f aca="false">MONTH(AM1842)</f>
        <v>1</v>
      </c>
      <c r="AO1842" s="3" t="str">
        <f aca="false">TEXT(AM1842,"mmmm")</f>
        <v>January</v>
      </c>
    </row>
    <row r="1843" customFormat="false" ht="12.75" hidden="true" customHeight="false" outlineLevel="0" collapsed="false">
      <c r="A1843" s="3" t="n">
        <v>1842</v>
      </c>
      <c r="B1843" s="4" t="n">
        <v>34738</v>
      </c>
      <c r="C1843" s="4" t="n">
        <v>18</v>
      </c>
      <c r="E1843" s="4" t="n">
        <v>1</v>
      </c>
      <c r="F1843" s="4" t="n">
        <v>0</v>
      </c>
      <c r="G1843" s="4" t="n">
        <v>51</v>
      </c>
      <c r="H1843" s="4" t="n">
        <v>3</v>
      </c>
      <c r="I1843" s="4" t="n">
        <v>2</v>
      </c>
      <c r="J1843" s="4" t="n">
        <v>10</v>
      </c>
      <c r="K1843" s="4" t="n">
        <v>3</v>
      </c>
      <c r="L1843" s="4" t="n">
        <v>0</v>
      </c>
      <c r="M1843" s="4" t="n">
        <v>2</v>
      </c>
      <c r="N1843" s="4" t="n">
        <v>1</v>
      </c>
      <c r="O1843" s="4" t="n">
        <v>1</v>
      </c>
      <c r="P1843" s="4" t="n">
        <v>0</v>
      </c>
      <c r="Q1843" s="4" t="n">
        <v>3</v>
      </c>
      <c r="R1843" s="4" t="n">
        <v>6</v>
      </c>
      <c r="S1843" s="4" t="n">
        <v>0</v>
      </c>
      <c r="T1843" s="4" t="n">
        <v>0</v>
      </c>
      <c r="U1843" s="4" t="n">
        <v>0</v>
      </c>
      <c r="V1843" s="4" t="n">
        <v>0</v>
      </c>
      <c r="W1843" s="4" t="n">
        <v>0</v>
      </c>
      <c r="X1843" s="4" t="n">
        <v>0</v>
      </c>
      <c r="Y1843" s="4" t="n">
        <v>0</v>
      </c>
      <c r="Z1843" s="4" t="n">
        <v>36</v>
      </c>
      <c r="AA1843" s="4" t="str">
        <f aca="false">IF(AND(Z1843 &lt; 36, Z1843&gt;23), "24-35",
IF(AND(Z1843 &lt; 51, Z1843&gt;35), "36-50",
IF(AND(Z1843 &lt; 66, Z1843&gt;50), "51-65",
IF(Z1843&gt;65, "66+", "?"))))</f>
        <v>36-50</v>
      </c>
      <c r="AB1843" s="4" t="n">
        <v>2208</v>
      </c>
      <c r="AC1843" s="4" t="n">
        <v>0</v>
      </c>
      <c r="AD1843" s="4" t="n">
        <v>0</v>
      </c>
      <c r="AE1843" s="4" t="n">
        <v>1</v>
      </c>
      <c r="AF1843" s="4" t="n">
        <v>0</v>
      </c>
      <c r="AG1843" s="4" t="n">
        <v>0</v>
      </c>
      <c r="AH1843" s="4" t="n">
        <v>0</v>
      </c>
      <c r="AI1843" s="4" t="n">
        <v>1</v>
      </c>
      <c r="AJ1843" s="4" t="n">
        <v>0</v>
      </c>
      <c r="AK1843" s="4" t="n">
        <v>0</v>
      </c>
      <c r="AL1843" s="4" t="n">
        <v>16</v>
      </c>
      <c r="AM1843" s="5" t="n">
        <v>42641</v>
      </c>
      <c r="AN1843" s="3" t="n">
        <f aca="false">MONTH(AM1843)</f>
        <v>9</v>
      </c>
      <c r="AO1843" s="3" t="str">
        <f aca="false">TEXT(AM1843,"mmmm")</f>
        <v>September</v>
      </c>
    </row>
    <row r="1844" customFormat="false" ht="12.75" hidden="true" customHeight="false" outlineLevel="0" collapsed="false">
      <c r="A1844" s="3" t="n">
        <v>1843</v>
      </c>
      <c r="B1844" s="4" t="n">
        <v>30538</v>
      </c>
      <c r="C1844" s="4" t="n">
        <v>347</v>
      </c>
      <c r="E1844" s="4" t="n">
        <v>1</v>
      </c>
      <c r="F1844" s="4" t="n">
        <v>0</v>
      </c>
      <c r="G1844" s="4" t="n">
        <v>27</v>
      </c>
      <c r="H1844" s="4" t="n">
        <v>284</v>
      </c>
      <c r="I1844" s="4" t="n">
        <v>0</v>
      </c>
      <c r="J1844" s="4" t="n">
        <v>52</v>
      </c>
      <c r="K1844" s="4" t="n">
        <v>8</v>
      </c>
      <c r="L1844" s="4" t="n">
        <v>3</v>
      </c>
      <c r="M1844" s="4" t="n">
        <v>20</v>
      </c>
      <c r="N1844" s="4" t="n">
        <v>4</v>
      </c>
      <c r="O1844" s="4" t="n">
        <v>9</v>
      </c>
      <c r="P1844" s="4" t="n">
        <v>0</v>
      </c>
      <c r="Q1844" s="4" t="n">
        <v>4</v>
      </c>
      <c r="R1844" s="4" t="n">
        <v>10</v>
      </c>
      <c r="S1844" s="4" t="n">
        <v>0</v>
      </c>
      <c r="T1844" s="4" t="n">
        <v>0</v>
      </c>
      <c r="U1844" s="4" t="n">
        <v>0</v>
      </c>
      <c r="V1844" s="4" t="n">
        <v>0</v>
      </c>
      <c r="W1844" s="4" t="n">
        <v>0</v>
      </c>
      <c r="X1844" s="4" t="n">
        <v>0</v>
      </c>
      <c r="Y1844" s="4" t="n">
        <v>0</v>
      </c>
      <c r="Z1844" s="4" t="n">
        <v>49</v>
      </c>
      <c r="AA1844" s="4" t="str">
        <f aca="false">IF(AND(Z1844 &lt; 36, Z1844&gt;23), "24-35",
IF(AND(Z1844 &lt; 51, Z1844&gt;35), "36-50",
IF(AND(Z1844 &lt; 66, Z1844&gt;50), "51-65",
IF(Z1844&gt;65, "66+", "?"))))</f>
        <v>36-50</v>
      </c>
      <c r="AB1844" s="4" t="n">
        <v>2795</v>
      </c>
      <c r="AC1844" s="4" t="n">
        <v>0</v>
      </c>
      <c r="AD1844" s="4" t="n">
        <v>0</v>
      </c>
      <c r="AE1844" s="4" t="n">
        <v>0</v>
      </c>
      <c r="AF1844" s="4" t="n">
        <v>1</v>
      </c>
      <c r="AG1844" s="4" t="n">
        <v>0</v>
      </c>
      <c r="AH1844" s="4" t="n">
        <v>0</v>
      </c>
      <c r="AI1844" s="4" t="n">
        <v>0</v>
      </c>
      <c r="AJ1844" s="4" t="n">
        <v>1</v>
      </c>
      <c r="AK1844" s="4" t="n">
        <v>0</v>
      </c>
      <c r="AL1844" s="4" t="n">
        <v>327</v>
      </c>
      <c r="AM1844" s="5" t="n">
        <v>42054</v>
      </c>
      <c r="AN1844" s="3" t="n">
        <f aca="false">MONTH(AM1844)</f>
        <v>2</v>
      </c>
      <c r="AO1844" s="3" t="str">
        <f aca="false">TEXT(AM1844,"mmmm")</f>
        <v>February</v>
      </c>
    </row>
    <row r="1845" customFormat="false" ht="12.75" hidden="false" customHeight="false" outlineLevel="0" collapsed="false">
      <c r="A1845" s="3" t="n">
        <v>1844</v>
      </c>
      <c r="B1845" s="4" t="n">
        <v>47570</v>
      </c>
      <c r="C1845" s="4" t="n">
        <v>90</v>
      </c>
      <c r="D1845" s="4" t="n">
        <f aca="false">C1845*100/B1845</f>
        <v>0.189194870716838</v>
      </c>
      <c r="E1845" s="4" t="n">
        <v>1</v>
      </c>
      <c r="F1845" s="4" t="n">
        <v>1</v>
      </c>
      <c r="G1845" s="4" t="n">
        <v>3</v>
      </c>
      <c r="H1845" s="4" t="n">
        <v>67</v>
      </c>
      <c r="I1845" s="4" t="n">
        <v>1</v>
      </c>
      <c r="J1845" s="4" t="n">
        <v>20</v>
      </c>
      <c r="K1845" s="4" t="n">
        <v>0</v>
      </c>
      <c r="L1845" s="4" t="n">
        <v>2</v>
      </c>
      <c r="M1845" s="4" t="n">
        <v>31</v>
      </c>
      <c r="N1845" s="4" t="n">
        <v>3</v>
      </c>
      <c r="O1845" s="4" t="n">
        <v>2</v>
      </c>
      <c r="P1845" s="4" t="n">
        <v>2</v>
      </c>
      <c r="Q1845" s="4" t="n">
        <v>2</v>
      </c>
      <c r="R1845" s="4" t="n">
        <v>7</v>
      </c>
      <c r="S1845" s="4" t="n">
        <v>0</v>
      </c>
      <c r="T1845" s="4" t="n">
        <v>0</v>
      </c>
      <c r="U1845" s="4" t="n">
        <v>0</v>
      </c>
      <c r="V1845" s="4" t="n">
        <v>0</v>
      </c>
      <c r="W1845" s="4" t="n">
        <v>0</v>
      </c>
      <c r="X1845" s="4" t="n">
        <v>0</v>
      </c>
      <c r="Y1845" s="4" t="n">
        <v>1</v>
      </c>
      <c r="Z1845" s="4" t="n">
        <v>71</v>
      </c>
      <c r="AA1845" s="4" t="str">
        <f aca="false">IF(AND(Z1845 &lt; 36, Z1845&gt;23), "24-35",
IF(AND(Z1845 &lt; 51, Z1845&gt;35), "36-50",
IF(AND(Z1845 &lt; 66, Z1845&gt;50), "51-65",
IF(Z1845&gt;65, "66+", "?"))))</f>
        <v>66+</v>
      </c>
      <c r="AB1845" s="4" t="n">
        <v>2555</v>
      </c>
      <c r="AC1845" s="4" t="n">
        <v>0</v>
      </c>
      <c r="AD1845" s="4" t="n">
        <v>0</v>
      </c>
      <c r="AE1845" s="4" t="n">
        <v>0</v>
      </c>
      <c r="AF1845" s="4" t="n">
        <v>0</v>
      </c>
      <c r="AG1845" s="4" t="n">
        <v>1</v>
      </c>
      <c r="AH1845" s="4" t="n">
        <v>0</v>
      </c>
      <c r="AI1845" s="4" t="n">
        <v>0</v>
      </c>
      <c r="AJ1845" s="4" t="n">
        <v>1</v>
      </c>
      <c r="AK1845" s="4" t="n">
        <v>0</v>
      </c>
      <c r="AL1845" s="4" t="n">
        <v>59</v>
      </c>
      <c r="AM1845" s="5" t="n">
        <v>42294</v>
      </c>
      <c r="AN1845" s="3" t="n">
        <f aca="false">MONTH(AM1845)</f>
        <v>10</v>
      </c>
      <c r="AO1845" s="3" t="str">
        <f aca="false">TEXT(AM1845,"mmmm")</f>
        <v>October</v>
      </c>
    </row>
    <row r="1846" customFormat="false" ht="12.75" hidden="true" customHeight="false" outlineLevel="0" collapsed="false">
      <c r="A1846" s="3" t="n">
        <v>1845</v>
      </c>
      <c r="B1846" s="4" t="n">
        <v>26642</v>
      </c>
      <c r="C1846" s="4" t="n">
        <v>34</v>
      </c>
      <c r="E1846" s="4" t="n">
        <v>1</v>
      </c>
      <c r="F1846" s="4" t="n">
        <v>0</v>
      </c>
      <c r="G1846" s="4" t="n">
        <v>71</v>
      </c>
      <c r="H1846" s="4" t="n">
        <v>13</v>
      </c>
      <c r="I1846" s="4" t="n">
        <v>2</v>
      </c>
      <c r="J1846" s="4" t="n">
        <v>15</v>
      </c>
      <c r="K1846" s="4" t="n">
        <v>2</v>
      </c>
      <c r="L1846" s="4" t="n">
        <v>2</v>
      </c>
      <c r="M1846" s="4" t="n">
        <v>8</v>
      </c>
      <c r="N1846" s="4" t="n">
        <v>2</v>
      </c>
      <c r="O1846" s="4" t="n">
        <v>2</v>
      </c>
      <c r="P1846" s="4" t="n">
        <v>0</v>
      </c>
      <c r="Q1846" s="4" t="n">
        <v>3</v>
      </c>
      <c r="R1846" s="4" t="n">
        <v>6</v>
      </c>
      <c r="S1846" s="4" t="n">
        <v>0</v>
      </c>
      <c r="T1846" s="4" t="n">
        <v>0</v>
      </c>
      <c r="U1846" s="4" t="n">
        <v>0</v>
      </c>
      <c r="V1846" s="4" t="n">
        <v>0</v>
      </c>
      <c r="W1846" s="4" t="n">
        <v>0</v>
      </c>
      <c r="X1846" s="4" t="n">
        <v>0</v>
      </c>
      <c r="Y1846" s="4" t="n">
        <v>0</v>
      </c>
      <c r="Z1846" s="4" t="n">
        <v>53</v>
      </c>
      <c r="AA1846" s="4" t="str">
        <f aca="false">IF(AND(Z1846 &lt; 36, Z1846&gt;23), "24-35",
IF(AND(Z1846 &lt; 51, Z1846&gt;35), "36-50",
IF(AND(Z1846 &lt; 66, Z1846&gt;50), "51-65",
IF(Z1846&gt;65, "66+", "?"))))</f>
        <v>51-65</v>
      </c>
      <c r="AB1846" s="4" t="n">
        <v>2279</v>
      </c>
      <c r="AC1846" s="4" t="n">
        <v>1</v>
      </c>
      <c r="AD1846" s="4" t="n">
        <v>0</v>
      </c>
      <c r="AE1846" s="4" t="n">
        <v>0</v>
      </c>
      <c r="AF1846" s="4" t="n">
        <v>0</v>
      </c>
      <c r="AG1846" s="4" t="n">
        <v>0</v>
      </c>
      <c r="AH1846" s="4" t="n">
        <v>0</v>
      </c>
      <c r="AI1846" s="4" t="n">
        <v>0</v>
      </c>
      <c r="AJ1846" s="4" t="n">
        <v>0</v>
      </c>
      <c r="AK1846" s="4" t="n">
        <v>1</v>
      </c>
      <c r="AL1846" s="4" t="n">
        <v>26</v>
      </c>
      <c r="AM1846" s="5" t="n">
        <v>42570</v>
      </c>
      <c r="AN1846" s="3" t="n">
        <f aca="false">MONTH(AM1846)</f>
        <v>7</v>
      </c>
      <c r="AO1846" s="3" t="str">
        <f aca="false">TEXT(AM1846,"mmmm")</f>
        <v>July</v>
      </c>
    </row>
    <row r="1847" customFormat="false" ht="12.75" hidden="true" customHeight="false" outlineLevel="0" collapsed="false">
      <c r="A1847" s="3" t="n">
        <v>1846</v>
      </c>
      <c r="B1847" s="4" t="n">
        <v>69932</v>
      </c>
      <c r="C1847" s="4" t="n">
        <v>992</v>
      </c>
      <c r="E1847" s="4" t="n">
        <v>0</v>
      </c>
      <c r="F1847" s="4" t="n">
        <v>1</v>
      </c>
      <c r="G1847" s="4" t="n">
        <v>97</v>
      </c>
      <c r="H1847" s="4" t="n">
        <v>412</v>
      </c>
      <c r="I1847" s="4" t="n">
        <v>172</v>
      </c>
      <c r="J1847" s="4" t="n">
        <v>153</v>
      </c>
      <c r="K1847" s="4" t="n">
        <v>150</v>
      </c>
      <c r="L1847" s="4" t="n">
        <v>105</v>
      </c>
      <c r="M1847" s="4" t="n">
        <v>57</v>
      </c>
      <c r="N1847" s="4" t="n">
        <v>2</v>
      </c>
      <c r="O1847" s="4" t="n">
        <v>7</v>
      </c>
      <c r="P1847" s="4" t="n">
        <v>6</v>
      </c>
      <c r="Q1847" s="4" t="n">
        <v>11</v>
      </c>
      <c r="R1847" s="4" t="n">
        <v>4</v>
      </c>
      <c r="S1847" s="4" t="n">
        <v>0</v>
      </c>
      <c r="T1847" s="4" t="n">
        <v>0</v>
      </c>
      <c r="U1847" s="4" t="n">
        <v>0</v>
      </c>
      <c r="V1847" s="4" t="n">
        <v>0</v>
      </c>
      <c r="W1847" s="4" t="n">
        <v>0</v>
      </c>
      <c r="X1847" s="4" t="n">
        <v>0</v>
      </c>
      <c r="Y1847" s="4" t="n">
        <v>0</v>
      </c>
      <c r="Z1847" s="4" t="n">
        <v>56</v>
      </c>
      <c r="AA1847" s="4" t="str">
        <f aca="false">IF(AND(Z1847 &lt; 36, Z1847&gt;23), "24-35",
IF(AND(Z1847 &lt; 51, Z1847&gt;35), "36-50",
IF(AND(Z1847 &lt; 66, Z1847&gt;50), "51-65",
IF(Z1847&gt;65, "66+", "?"))))</f>
        <v>51-65</v>
      </c>
      <c r="AB1847" s="4" t="n">
        <v>2541</v>
      </c>
      <c r="AC1847" s="4" t="n">
        <v>1</v>
      </c>
      <c r="AD1847" s="4" t="n">
        <v>0</v>
      </c>
      <c r="AE1847" s="4" t="n">
        <v>0</v>
      </c>
      <c r="AF1847" s="4" t="n">
        <v>0</v>
      </c>
      <c r="AG1847" s="4" t="n">
        <v>0</v>
      </c>
      <c r="AH1847" s="4" t="n">
        <v>0</v>
      </c>
      <c r="AI1847" s="4" t="n">
        <v>1</v>
      </c>
      <c r="AJ1847" s="4" t="n">
        <v>0</v>
      </c>
      <c r="AK1847" s="4" t="n">
        <v>0</v>
      </c>
      <c r="AL1847" s="4" t="n">
        <v>935</v>
      </c>
      <c r="AM1847" s="5" t="n">
        <v>42308</v>
      </c>
      <c r="AN1847" s="3" t="n">
        <f aca="false">MONTH(AM1847)</f>
        <v>10</v>
      </c>
      <c r="AO1847" s="3" t="str">
        <f aca="false">TEXT(AM1847,"mmmm")</f>
        <v>October</v>
      </c>
    </row>
    <row r="1848" customFormat="false" ht="12.75" hidden="true" customHeight="false" outlineLevel="0" collapsed="false">
      <c r="A1848" s="3" t="n">
        <v>1847</v>
      </c>
      <c r="B1848" s="4" t="n">
        <v>44503</v>
      </c>
      <c r="C1848" s="4" t="n">
        <v>40</v>
      </c>
      <c r="E1848" s="4" t="n">
        <v>1</v>
      </c>
      <c r="F1848" s="4" t="n">
        <v>1</v>
      </c>
      <c r="G1848" s="4" t="n">
        <v>83</v>
      </c>
      <c r="H1848" s="4" t="n">
        <v>31</v>
      </c>
      <c r="I1848" s="4" t="n">
        <v>1</v>
      </c>
      <c r="J1848" s="4" t="n">
        <v>8</v>
      </c>
      <c r="K1848" s="4" t="n">
        <v>0</v>
      </c>
      <c r="L1848" s="4" t="n">
        <v>0</v>
      </c>
      <c r="M1848" s="4" t="n">
        <v>8</v>
      </c>
      <c r="N1848" s="4" t="n">
        <v>2</v>
      </c>
      <c r="O1848" s="4" t="n">
        <v>2</v>
      </c>
      <c r="P1848" s="4" t="n">
        <v>0</v>
      </c>
      <c r="Q1848" s="4" t="n">
        <v>3</v>
      </c>
      <c r="R1848" s="4" t="n">
        <v>6</v>
      </c>
      <c r="S1848" s="4" t="n">
        <v>0</v>
      </c>
      <c r="T1848" s="4" t="n">
        <v>0</v>
      </c>
      <c r="U1848" s="4" t="n">
        <v>0</v>
      </c>
      <c r="V1848" s="4" t="n">
        <v>0</v>
      </c>
      <c r="W1848" s="4" t="n">
        <v>0</v>
      </c>
      <c r="X1848" s="4" t="n">
        <v>0</v>
      </c>
      <c r="Y1848" s="4" t="n">
        <v>0</v>
      </c>
      <c r="Z1848" s="4" t="n">
        <v>48</v>
      </c>
      <c r="AA1848" s="4" t="str">
        <f aca="false">IF(AND(Z1848 &lt; 36, Z1848&gt;23), "24-35",
IF(AND(Z1848 &lt; 51, Z1848&gt;35), "36-50",
IF(AND(Z1848 &lt; 66, Z1848&gt;50), "51-65",
IF(Z1848&gt;65, "66+", "?"))))</f>
        <v>36-50</v>
      </c>
      <c r="AB1848" s="4" t="n">
        <v>2233</v>
      </c>
      <c r="AC1848" s="4" t="n">
        <v>0</v>
      </c>
      <c r="AD1848" s="4" t="n">
        <v>0</v>
      </c>
      <c r="AE1848" s="4" t="n">
        <v>1</v>
      </c>
      <c r="AF1848" s="4" t="n">
        <v>0</v>
      </c>
      <c r="AG1848" s="4" t="n">
        <v>0</v>
      </c>
      <c r="AH1848" s="4" t="n">
        <v>0</v>
      </c>
      <c r="AI1848" s="4" t="n">
        <v>1</v>
      </c>
      <c r="AJ1848" s="4" t="n">
        <v>0</v>
      </c>
      <c r="AK1848" s="4" t="n">
        <v>0</v>
      </c>
      <c r="AL1848" s="4" t="n">
        <v>32</v>
      </c>
      <c r="AM1848" s="5" t="n">
        <v>42616</v>
      </c>
      <c r="AN1848" s="3" t="n">
        <f aca="false">MONTH(AM1848)</f>
        <v>9</v>
      </c>
      <c r="AO1848" s="3" t="str">
        <f aca="false">TEXT(AM1848,"mmmm")</f>
        <v>September</v>
      </c>
    </row>
    <row r="1849" customFormat="false" ht="12.75" hidden="true" customHeight="false" outlineLevel="0" collapsed="false">
      <c r="A1849" s="3" t="n">
        <v>1848</v>
      </c>
      <c r="B1849" s="4" t="n">
        <v>60200</v>
      </c>
      <c r="C1849" s="4" t="n">
        <v>659</v>
      </c>
      <c r="E1849" s="4" t="n">
        <v>0</v>
      </c>
      <c r="F1849" s="4" t="n">
        <v>1</v>
      </c>
      <c r="G1849" s="4" t="n">
        <v>3</v>
      </c>
      <c r="H1849" s="4" t="n">
        <v>502</v>
      </c>
      <c r="I1849" s="4" t="n">
        <v>19</v>
      </c>
      <c r="J1849" s="4" t="n">
        <v>132</v>
      </c>
      <c r="K1849" s="4" t="n">
        <v>0</v>
      </c>
      <c r="L1849" s="4" t="n">
        <v>6</v>
      </c>
      <c r="M1849" s="4" t="n">
        <v>26</v>
      </c>
      <c r="N1849" s="4" t="n">
        <v>6</v>
      </c>
      <c r="O1849" s="4" t="n">
        <v>6</v>
      </c>
      <c r="P1849" s="4" t="n">
        <v>2</v>
      </c>
      <c r="Q1849" s="4" t="n">
        <v>11</v>
      </c>
      <c r="R1849" s="4" t="n">
        <v>6</v>
      </c>
      <c r="S1849" s="4" t="n">
        <v>0</v>
      </c>
      <c r="T1849" s="4" t="n">
        <v>0</v>
      </c>
      <c r="U1849" s="4" t="n">
        <v>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72</v>
      </c>
      <c r="AA1849" s="4" t="str">
        <f aca="false">IF(AND(Z1849 &lt; 36, Z1849&gt;23), "24-35",
IF(AND(Z1849 &lt; 51, Z1849&gt;35), "36-50",
IF(AND(Z1849 &lt; 66, Z1849&gt;50), "51-65",
IF(Z1849&gt;65, "66+", "?"))))</f>
        <v>66+</v>
      </c>
      <c r="AB1849" s="4" t="n">
        <v>2702</v>
      </c>
      <c r="AC1849" s="4" t="n">
        <v>0</v>
      </c>
      <c r="AD1849" s="4" t="n">
        <v>0</v>
      </c>
      <c r="AE1849" s="4" t="n">
        <v>1</v>
      </c>
      <c r="AF1849" s="4" t="n">
        <v>0</v>
      </c>
      <c r="AG1849" s="4" t="n">
        <v>0</v>
      </c>
      <c r="AH1849" s="4" t="n">
        <v>0</v>
      </c>
      <c r="AI1849" s="4" t="n">
        <v>0</v>
      </c>
      <c r="AJ1849" s="4" t="n">
        <v>0</v>
      </c>
      <c r="AK1849" s="4" t="n">
        <v>1</v>
      </c>
      <c r="AL1849" s="4" t="n">
        <v>633</v>
      </c>
      <c r="AM1849" s="5" t="n">
        <v>42147</v>
      </c>
      <c r="AN1849" s="3" t="n">
        <f aca="false">MONTH(AM1849)</f>
        <v>5</v>
      </c>
      <c r="AO1849" s="3" t="str">
        <f aca="false">TEXT(AM1849,"mmmm")</f>
        <v>May</v>
      </c>
    </row>
    <row r="1850" customFormat="false" ht="12.75" hidden="true" customHeight="false" outlineLevel="0" collapsed="false">
      <c r="A1850" s="3" t="n">
        <v>1849</v>
      </c>
      <c r="B1850" s="4" t="n">
        <v>49638</v>
      </c>
      <c r="C1850" s="4" t="n">
        <v>39</v>
      </c>
      <c r="E1850" s="4" t="n">
        <v>0</v>
      </c>
      <c r="F1850" s="4" t="n">
        <v>1</v>
      </c>
      <c r="G1850" s="4" t="n">
        <v>71</v>
      </c>
      <c r="H1850" s="4" t="n">
        <v>18</v>
      </c>
      <c r="I1850" s="4" t="n">
        <v>10</v>
      </c>
      <c r="J1850" s="4" t="n">
        <v>3</v>
      </c>
      <c r="K1850" s="4" t="n">
        <v>3</v>
      </c>
      <c r="L1850" s="4" t="n">
        <v>5</v>
      </c>
      <c r="M1850" s="4" t="n">
        <v>0</v>
      </c>
      <c r="N1850" s="4" t="n">
        <v>1</v>
      </c>
      <c r="O1850" s="4" t="n">
        <v>1</v>
      </c>
      <c r="P1850" s="4" t="n">
        <v>0</v>
      </c>
      <c r="Q1850" s="4" t="n">
        <v>3</v>
      </c>
      <c r="R1850" s="4" t="n">
        <v>2</v>
      </c>
      <c r="S1850" s="4" t="n">
        <v>0</v>
      </c>
      <c r="T1850" s="4" t="n">
        <v>0</v>
      </c>
      <c r="U1850" s="4" t="n">
        <v>0</v>
      </c>
      <c r="V1850" s="4" t="n">
        <v>0</v>
      </c>
      <c r="W1850" s="4" t="n">
        <v>0</v>
      </c>
      <c r="X1850" s="4" t="n">
        <v>0</v>
      </c>
      <c r="Y1850" s="4" t="n">
        <v>0</v>
      </c>
      <c r="Z1850" s="4" t="n">
        <v>68</v>
      </c>
      <c r="AA1850" s="4" t="str">
        <f aca="false">IF(AND(Z1850 &lt; 36, Z1850&gt;23), "24-35",
IF(AND(Z1850 &lt; 51, Z1850&gt;35), "36-50",
IF(AND(Z1850 &lt; 66, Z1850&gt;50), "51-65",
IF(Z1850&gt;65, "66+", "?"))))</f>
        <v>66+</v>
      </c>
      <c r="AB1850" s="4" t="n">
        <v>2230</v>
      </c>
      <c r="AC1850" s="4" t="n">
        <v>1</v>
      </c>
      <c r="AD1850" s="4" t="n">
        <v>0</v>
      </c>
      <c r="AE1850" s="4" t="n">
        <v>0</v>
      </c>
      <c r="AF1850" s="4" t="n">
        <v>0</v>
      </c>
      <c r="AG1850" s="4" t="n">
        <v>0</v>
      </c>
      <c r="AH1850" s="4" t="n">
        <v>0</v>
      </c>
      <c r="AI1850" s="4" t="n">
        <v>1</v>
      </c>
      <c r="AJ1850" s="4" t="n">
        <v>0</v>
      </c>
      <c r="AK1850" s="4" t="n">
        <v>0</v>
      </c>
      <c r="AL1850" s="4" t="n">
        <v>39</v>
      </c>
      <c r="AM1850" s="5" t="n">
        <v>42619</v>
      </c>
      <c r="AN1850" s="3" t="n">
        <f aca="false">MONTH(AM1850)</f>
        <v>9</v>
      </c>
      <c r="AO1850" s="3" t="str">
        <f aca="false">TEXT(AM1850,"mmmm")</f>
        <v>September</v>
      </c>
    </row>
    <row r="1851" customFormat="false" ht="12.75" hidden="true" customHeight="false" outlineLevel="0" collapsed="false">
      <c r="A1851" s="3" t="n">
        <v>1850</v>
      </c>
      <c r="B1851" s="4" t="n">
        <v>23830</v>
      </c>
      <c r="C1851" s="4" t="n">
        <v>27</v>
      </c>
      <c r="E1851" s="4" t="n">
        <v>0</v>
      </c>
      <c r="F1851" s="4" t="n">
        <v>0</v>
      </c>
      <c r="G1851" s="4" t="n">
        <v>3</v>
      </c>
      <c r="H1851" s="4" t="n">
        <v>1</v>
      </c>
      <c r="I1851" s="4" t="n">
        <v>8</v>
      </c>
      <c r="J1851" s="4" t="n">
        <v>6</v>
      </c>
      <c r="K1851" s="4" t="n">
        <v>4</v>
      </c>
      <c r="L1851" s="4" t="n">
        <v>8</v>
      </c>
      <c r="M1851" s="4" t="n">
        <v>16</v>
      </c>
      <c r="N1851" s="4" t="n">
        <v>1</v>
      </c>
      <c r="O1851" s="4" t="n">
        <v>1</v>
      </c>
      <c r="P1851" s="4" t="n">
        <v>0</v>
      </c>
      <c r="Q1851" s="4" t="n">
        <v>3</v>
      </c>
      <c r="R1851" s="4" t="n">
        <v>7</v>
      </c>
      <c r="S1851" s="4" t="n">
        <v>0</v>
      </c>
      <c r="T1851" s="4" t="n">
        <v>0</v>
      </c>
      <c r="U1851" s="4" t="n">
        <v>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33</v>
      </c>
      <c r="AA1851" s="4" t="str">
        <f aca="false">IF(AND(Z1851 &lt; 36, Z1851&gt;23), "24-35",
IF(AND(Z1851 &lt; 51, Z1851&gt;35), "36-50",
IF(AND(Z1851 &lt; 66, Z1851&gt;50), "51-65",
IF(Z1851&gt;65, "66+", "?"))))</f>
        <v>24-35</v>
      </c>
      <c r="AB1851" s="4" t="n">
        <v>2301</v>
      </c>
      <c r="AC1851" s="4" t="n">
        <v>0</v>
      </c>
      <c r="AD1851" s="4" t="n">
        <v>0</v>
      </c>
      <c r="AE1851" s="4" t="n">
        <v>1</v>
      </c>
      <c r="AF1851" s="4" t="n">
        <v>0</v>
      </c>
      <c r="AG1851" s="4" t="n">
        <v>0</v>
      </c>
      <c r="AH1851" s="4" t="n">
        <v>1</v>
      </c>
      <c r="AI1851" s="4" t="n">
        <v>0</v>
      </c>
      <c r="AJ1851" s="4" t="n">
        <v>0</v>
      </c>
      <c r="AK1851" s="4" t="n">
        <v>0</v>
      </c>
      <c r="AL1851" s="4" t="n">
        <v>11</v>
      </c>
      <c r="AM1851" s="5" t="n">
        <v>42548</v>
      </c>
      <c r="AN1851" s="3" t="n">
        <f aca="false">MONTH(AM1851)</f>
        <v>6</v>
      </c>
      <c r="AO1851" s="3" t="str">
        <f aca="false">TEXT(AM1851,"mmmm")</f>
        <v>June</v>
      </c>
    </row>
    <row r="1852" customFormat="false" ht="12.75" hidden="false" customHeight="false" outlineLevel="0" collapsed="false">
      <c r="A1852" s="3" t="n">
        <v>1851</v>
      </c>
      <c r="B1852" s="4" t="n">
        <v>25509</v>
      </c>
      <c r="C1852" s="4" t="n">
        <v>90</v>
      </c>
      <c r="D1852" s="4" t="n">
        <f aca="false">C1852*100/B1852</f>
        <v>0.352816652946019</v>
      </c>
      <c r="E1852" s="4" t="n">
        <v>1</v>
      </c>
      <c r="F1852" s="4" t="n">
        <v>0</v>
      </c>
      <c r="G1852" s="4" t="n">
        <v>15</v>
      </c>
      <c r="H1852" s="4" t="n">
        <v>40</v>
      </c>
      <c r="I1852" s="4" t="n">
        <v>3</v>
      </c>
      <c r="J1852" s="4" t="n">
        <v>30</v>
      </c>
      <c r="K1852" s="4" t="n">
        <v>10</v>
      </c>
      <c r="L1852" s="4" t="n">
        <v>7</v>
      </c>
      <c r="M1852" s="4" t="n">
        <v>11</v>
      </c>
      <c r="N1852" s="4" t="n">
        <v>3</v>
      </c>
      <c r="O1852" s="4" t="n">
        <v>3</v>
      </c>
      <c r="P1852" s="4" t="n">
        <v>0</v>
      </c>
      <c r="Q1852" s="4" t="n">
        <v>3</v>
      </c>
      <c r="R1852" s="4" t="n">
        <v>9</v>
      </c>
      <c r="S1852" s="4" t="n">
        <v>0</v>
      </c>
      <c r="T1852" s="4" t="n">
        <v>0</v>
      </c>
      <c r="U1852" s="4" t="n">
        <v>0</v>
      </c>
      <c r="V1852" s="4" t="n">
        <v>0</v>
      </c>
      <c r="W1852" s="4" t="n">
        <v>0</v>
      </c>
      <c r="X1852" s="4" t="n">
        <v>0</v>
      </c>
      <c r="Y1852" s="4" t="n">
        <v>1</v>
      </c>
      <c r="Z1852" s="4" t="n">
        <v>46</v>
      </c>
      <c r="AA1852" s="4" t="str">
        <f aca="false">IF(AND(Z1852 &lt; 36, Z1852&gt;23), "24-35",
IF(AND(Z1852 &lt; 51, Z1852&gt;35), "36-50",
IF(AND(Z1852 &lt; 66, Z1852&gt;50), "51-65",
IF(Z1852&gt;65, "66+", "?"))))</f>
        <v>36-50</v>
      </c>
      <c r="AB1852" s="4" t="n">
        <v>2808</v>
      </c>
      <c r="AC1852" s="4" t="n">
        <v>1</v>
      </c>
      <c r="AD1852" s="4" t="n">
        <v>0</v>
      </c>
      <c r="AE1852" s="4" t="n">
        <v>0</v>
      </c>
      <c r="AF1852" s="4" t="n">
        <v>0</v>
      </c>
      <c r="AG1852" s="4" t="n">
        <v>0</v>
      </c>
      <c r="AH1852" s="4" t="n">
        <v>0</v>
      </c>
      <c r="AI1852" s="4" t="n">
        <v>0</v>
      </c>
      <c r="AJ1852" s="4" t="n">
        <v>0</v>
      </c>
      <c r="AK1852" s="4" t="n">
        <v>1</v>
      </c>
      <c r="AL1852" s="4" t="n">
        <v>79</v>
      </c>
      <c r="AM1852" s="5" t="n">
        <v>42041</v>
      </c>
      <c r="AN1852" s="3" t="n">
        <f aca="false">MONTH(AM1852)</f>
        <v>2</v>
      </c>
      <c r="AO1852" s="3" t="str">
        <f aca="false">TEXT(AM1852,"mmmm")</f>
        <v>February</v>
      </c>
    </row>
    <row r="1853" customFormat="false" ht="12.75" hidden="true" customHeight="false" outlineLevel="0" collapsed="false">
      <c r="A1853" s="3" t="n">
        <v>1852</v>
      </c>
      <c r="B1853" s="4" t="n">
        <v>72905</v>
      </c>
      <c r="C1853" s="4" t="n">
        <v>1312</v>
      </c>
      <c r="E1853" s="4" t="n">
        <v>0</v>
      </c>
      <c r="F1853" s="4" t="n">
        <v>0</v>
      </c>
      <c r="G1853" s="4" t="n">
        <v>52</v>
      </c>
      <c r="H1853" s="4" t="n">
        <v>407</v>
      </c>
      <c r="I1853" s="4" t="n">
        <v>114</v>
      </c>
      <c r="J1853" s="4" t="n">
        <v>445</v>
      </c>
      <c r="K1853" s="4" t="n">
        <v>181</v>
      </c>
      <c r="L1853" s="4" t="n">
        <v>165</v>
      </c>
      <c r="M1853" s="4" t="n">
        <v>203</v>
      </c>
      <c r="N1853" s="4" t="n">
        <v>1</v>
      </c>
      <c r="O1853" s="4" t="n">
        <v>3</v>
      </c>
      <c r="P1853" s="4" t="n">
        <v>7</v>
      </c>
      <c r="Q1853" s="4" t="n">
        <v>9</v>
      </c>
      <c r="R1853" s="4" t="n">
        <v>1</v>
      </c>
      <c r="S1853" s="4" t="n">
        <v>1</v>
      </c>
      <c r="T1853" s="4" t="n">
        <v>0</v>
      </c>
      <c r="U1853" s="4" t="n">
        <v>0</v>
      </c>
      <c r="V1853" s="4" t="n">
        <v>0</v>
      </c>
      <c r="W1853" s="4" t="n">
        <v>0</v>
      </c>
      <c r="X1853" s="4" t="n">
        <v>0</v>
      </c>
      <c r="Y1853" s="4" t="n">
        <v>0</v>
      </c>
      <c r="Z1853" s="4" t="n">
        <v>62</v>
      </c>
      <c r="AA1853" s="4" t="str">
        <f aca="false">IF(AND(Z1853 &lt; 36, Z1853&gt;23), "24-35",
IF(AND(Z1853 &lt; 51, Z1853&gt;35), "36-50",
IF(AND(Z1853 &lt; 66, Z1853&gt;50), "51-65",
IF(Z1853&gt;65, "66+", "?"))))</f>
        <v>51-65</v>
      </c>
      <c r="AB1853" s="4" t="n">
        <v>2318</v>
      </c>
      <c r="AC1853" s="4" t="n">
        <v>0</v>
      </c>
      <c r="AD1853" s="4" t="n">
        <v>1</v>
      </c>
      <c r="AE1853" s="4" t="n">
        <v>0</v>
      </c>
      <c r="AF1853" s="4" t="n">
        <v>0</v>
      </c>
      <c r="AG1853" s="4" t="n">
        <v>0</v>
      </c>
      <c r="AH1853" s="4" t="n">
        <v>0</v>
      </c>
      <c r="AI1853" s="4" t="n">
        <v>1</v>
      </c>
      <c r="AJ1853" s="4" t="n">
        <v>0</v>
      </c>
      <c r="AK1853" s="4" t="n">
        <v>0</v>
      </c>
      <c r="AL1853" s="4" t="n">
        <v>1109</v>
      </c>
      <c r="AM1853" s="5" t="n">
        <v>42531</v>
      </c>
      <c r="AN1853" s="3" t="n">
        <f aca="false">MONTH(AM1853)</f>
        <v>6</v>
      </c>
      <c r="AO1853" s="3" t="str">
        <f aca="false">TEXT(AM1853,"mmmm")</f>
        <v>June</v>
      </c>
    </row>
    <row r="1854" customFormat="false" ht="12.75" hidden="true" customHeight="false" outlineLevel="0" collapsed="false">
      <c r="A1854" s="3" t="n">
        <v>1853</v>
      </c>
      <c r="B1854" s="4" t="n">
        <v>69702</v>
      </c>
      <c r="C1854" s="4" t="n">
        <v>982</v>
      </c>
      <c r="E1854" s="4" t="n">
        <v>0</v>
      </c>
      <c r="F1854" s="4" t="n">
        <v>1</v>
      </c>
      <c r="G1854" s="4" t="n">
        <v>8</v>
      </c>
      <c r="H1854" s="4" t="n">
        <v>664</v>
      </c>
      <c r="I1854" s="4" t="n">
        <v>9</v>
      </c>
      <c r="J1854" s="4" t="n">
        <v>240</v>
      </c>
      <c r="K1854" s="4" t="n">
        <v>50</v>
      </c>
      <c r="L1854" s="4" t="n">
        <v>19</v>
      </c>
      <c r="M1854" s="4" t="n">
        <v>57</v>
      </c>
      <c r="N1854" s="4" t="n">
        <v>2</v>
      </c>
      <c r="O1854" s="4" t="n">
        <v>7</v>
      </c>
      <c r="P1854" s="4" t="n">
        <v>7</v>
      </c>
      <c r="Q1854" s="4" t="n">
        <v>10</v>
      </c>
      <c r="R1854" s="4" t="n">
        <v>4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69</v>
      </c>
      <c r="AA1854" s="4" t="str">
        <f aca="false">IF(AND(Z1854 &lt; 36, Z1854&gt;23), "24-35",
IF(AND(Z1854 &lt; 51, Z1854&gt;35), "36-50",
IF(AND(Z1854 &lt; 66, Z1854&gt;50), "51-65",
IF(Z1854&gt;65, "66+", "?"))))</f>
        <v>66+</v>
      </c>
      <c r="AB1854" s="4" t="n">
        <v>2654</v>
      </c>
      <c r="AC1854" s="4" t="n">
        <v>0</v>
      </c>
      <c r="AD1854" s="4" t="n">
        <v>0</v>
      </c>
      <c r="AE1854" s="4" t="n">
        <v>0</v>
      </c>
      <c r="AF1854" s="4" t="n">
        <v>1</v>
      </c>
      <c r="AG1854" s="4" t="n">
        <v>0</v>
      </c>
      <c r="AH1854" s="4" t="n">
        <v>0</v>
      </c>
      <c r="AI1854" s="4" t="n">
        <v>0</v>
      </c>
      <c r="AJ1854" s="4" t="n">
        <v>0</v>
      </c>
      <c r="AK1854" s="4" t="n">
        <v>1</v>
      </c>
      <c r="AL1854" s="4" t="n">
        <v>925</v>
      </c>
      <c r="AM1854" s="5" t="n">
        <v>42195</v>
      </c>
      <c r="AN1854" s="3" t="n">
        <f aca="false">MONTH(AM1854)</f>
        <v>7</v>
      </c>
      <c r="AO1854" s="3" t="str">
        <f aca="false">TEXT(AM1854,"mmmm")</f>
        <v>July</v>
      </c>
    </row>
    <row r="1855" customFormat="false" ht="12.75" hidden="true" customHeight="false" outlineLevel="0" collapsed="false">
      <c r="A1855" s="3" t="n">
        <v>1854</v>
      </c>
      <c r="B1855" s="4" t="n">
        <v>70300</v>
      </c>
      <c r="C1855" s="4" t="n">
        <v>1550</v>
      </c>
      <c r="E1855" s="4" t="n">
        <v>1</v>
      </c>
      <c r="F1855" s="4" t="n">
        <v>0</v>
      </c>
      <c r="G1855" s="4" t="n">
        <v>89</v>
      </c>
      <c r="H1855" s="4" t="n">
        <v>1045</v>
      </c>
      <c r="I1855" s="4" t="n">
        <v>61</v>
      </c>
      <c r="J1855" s="4" t="n">
        <v>338</v>
      </c>
      <c r="K1855" s="4" t="n">
        <v>60</v>
      </c>
      <c r="L1855" s="4" t="n">
        <v>46</v>
      </c>
      <c r="M1855" s="4" t="n">
        <v>46</v>
      </c>
      <c r="N1855" s="4" t="n">
        <v>3</v>
      </c>
      <c r="O1855" s="4" t="n">
        <v>5</v>
      </c>
      <c r="P1855" s="4" t="n">
        <v>5</v>
      </c>
      <c r="Q1855" s="4" t="n">
        <v>13</v>
      </c>
      <c r="R1855" s="4" t="n">
        <v>8</v>
      </c>
      <c r="S1855" s="4" t="n">
        <v>0</v>
      </c>
      <c r="T1855" s="4" t="n">
        <v>0</v>
      </c>
      <c r="U1855" s="4" t="n">
        <v>0</v>
      </c>
      <c r="V1855" s="4" t="n">
        <v>0</v>
      </c>
      <c r="W1855" s="4" t="n">
        <v>0</v>
      </c>
      <c r="X1855" s="4" t="n">
        <v>0</v>
      </c>
      <c r="Y1855" s="4" t="n">
        <v>0</v>
      </c>
      <c r="Z1855" s="4" t="n">
        <v>45</v>
      </c>
      <c r="AA1855" s="4" t="str">
        <f aca="false">IF(AND(Z1855 &lt; 36, Z1855&gt;23), "24-35",
IF(AND(Z1855 &lt; 51, Z1855&gt;35), "36-50",
IF(AND(Z1855 &lt; 66, Z1855&gt;50), "51-65",
IF(Z1855&gt;65, "66+", "?"))))</f>
        <v>36-50</v>
      </c>
      <c r="AB1855" s="4" t="n">
        <v>2508</v>
      </c>
      <c r="AC1855" s="4" t="n">
        <v>1</v>
      </c>
      <c r="AD1855" s="4" t="n">
        <v>0</v>
      </c>
      <c r="AE1855" s="4" t="n">
        <v>0</v>
      </c>
      <c r="AF1855" s="4" t="n">
        <v>0</v>
      </c>
      <c r="AG1855" s="4" t="n">
        <v>0</v>
      </c>
      <c r="AH1855" s="4" t="n">
        <v>0</v>
      </c>
      <c r="AI1855" s="4" t="n">
        <v>1</v>
      </c>
      <c r="AJ1855" s="4" t="n">
        <v>0</v>
      </c>
      <c r="AK1855" s="4" t="n">
        <v>0</v>
      </c>
      <c r="AL1855" s="4" t="n">
        <v>1504</v>
      </c>
      <c r="AM1855" s="5" t="n">
        <v>42341</v>
      </c>
      <c r="AN1855" s="3" t="n">
        <f aca="false">MONTH(AM1855)</f>
        <v>12</v>
      </c>
      <c r="AO1855" s="3" t="str">
        <f aca="false">TEXT(AM1855,"mmmm")</f>
        <v>December</v>
      </c>
    </row>
    <row r="1856" customFormat="false" ht="12.75" hidden="false" customHeight="false" outlineLevel="0" collapsed="false">
      <c r="A1856" s="3" t="n">
        <v>1855</v>
      </c>
      <c r="B1856" s="4" t="n">
        <v>25509</v>
      </c>
      <c r="C1856" s="4" t="n">
        <v>90</v>
      </c>
      <c r="D1856" s="4" t="n">
        <f aca="false">C1856*100/B1856</f>
        <v>0.352816652946019</v>
      </c>
      <c r="E1856" s="4" t="n">
        <v>1</v>
      </c>
      <c r="F1856" s="4" t="n">
        <v>0</v>
      </c>
      <c r="G1856" s="4" t="n">
        <v>15</v>
      </c>
      <c r="H1856" s="4" t="n">
        <v>40</v>
      </c>
      <c r="I1856" s="4" t="n">
        <v>3</v>
      </c>
      <c r="J1856" s="4" t="n">
        <v>30</v>
      </c>
      <c r="K1856" s="4" t="n">
        <v>10</v>
      </c>
      <c r="L1856" s="4" t="n">
        <v>7</v>
      </c>
      <c r="M1856" s="4" t="n">
        <v>11</v>
      </c>
      <c r="N1856" s="4" t="n">
        <v>3</v>
      </c>
      <c r="O1856" s="4" t="n">
        <v>3</v>
      </c>
      <c r="P1856" s="4" t="n">
        <v>0</v>
      </c>
      <c r="Q1856" s="4" t="n">
        <v>3</v>
      </c>
      <c r="R1856" s="4" t="n">
        <v>9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1</v>
      </c>
      <c r="Z1856" s="4" t="n">
        <v>46</v>
      </c>
      <c r="AA1856" s="4" t="str">
        <f aca="false">IF(AND(Z1856 &lt; 36, Z1856&gt;23), "24-35",
IF(AND(Z1856 &lt; 51, Z1856&gt;35), "36-50",
IF(AND(Z1856 &lt; 66, Z1856&gt;50), "51-65",
IF(Z1856&gt;65, "66+", "?"))))</f>
        <v>36-50</v>
      </c>
      <c r="AB1856" s="4" t="n">
        <v>2808</v>
      </c>
      <c r="AC1856" s="4" t="n">
        <v>1</v>
      </c>
      <c r="AD1856" s="4" t="n">
        <v>0</v>
      </c>
      <c r="AE1856" s="4" t="n">
        <v>0</v>
      </c>
      <c r="AF1856" s="4" t="n">
        <v>0</v>
      </c>
      <c r="AG1856" s="4" t="n">
        <v>0</v>
      </c>
      <c r="AH1856" s="4" t="n">
        <v>0</v>
      </c>
      <c r="AI1856" s="4" t="n">
        <v>0</v>
      </c>
      <c r="AJ1856" s="4" t="n">
        <v>0</v>
      </c>
      <c r="AK1856" s="4" t="n">
        <v>1</v>
      </c>
      <c r="AL1856" s="4" t="n">
        <v>79</v>
      </c>
      <c r="AM1856" s="5" t="n">
        <v>42041</v>
      </c>
      <c r="AN1856" s="3" t="n">
        <f aca="false">MONTH(AM1856)</f>
        <v>2</v>
      </c>
      <c r="AO1856" s="3" t="str">
        <f aca="false">TEXT(AM1856,"mmmm")</f>
        <v>February</v>
      </c>
    </row>
    <row r="1857" customFormat="false" ht="12.75" hidden="false" customHeight="false" outlineLevel="0" collapsed="false">
      <c r="A1857" s="3" t="n">
        <v>1856</v>
      </c>
      <c r="B1857" s="4" t="n">
        <v>46098</v>
      </c>
      <c r="C1857" s="4" t="n">
        <v>84</v>
      </c>
      <c r="D1857" s="4" t="n">
        <f aca="false">C1857*100/B1857</f>
        <v>0.182220486789015</v>
      </c>
      <c r="E1857" s="4" t="n">
        <v>1</v>
      </c>
      <c r="F1857" s="4" t="n">
        <v>1</v>
      </c>
      <c r="G1857" s="4" t="n">
        <v>86</v>
      </c>
      <c r="H1857" s="4" t="n">
        <v>57</v>
      </c>
      <c r="I1857" s="4" t="n">
        <v>0</v>
      </c>
      <c r="J1857" s="4" t="n">
        <v>27</v>
      </c>
      <c r="K1857" s="4" t="n">
        <v>0</v>
      </c>
      <c r="L1857" s="4" t="n">
        <v>0</v>
      </c>
      <c r="M1857" s="4" t="n">
        <v>36</v>
      </c>
      <c r="N1857" s="4" t="n">
        <v>4</v>
      </c>
      <c r="O1857" s="4" t="n">
        <v>3</v>
      </c>
      <c r="P1857" s="4" t="n">
        <v>2</v>
      </c>
      <c r="Q1857" s="4" t="n">
        <v>2</v>
      </c>
      <c r="R1857" s="4" t="n">
        <v>8</v>
      </c>
      <c r="S1857" s="4" t="n">
        <v>0</v>
      </c>
      <c r="T1857" s="4" t="n">
        <v>0</v>
      </c>
      <c r="U1857" s="4" t="n">
        <v>0</v>
      </c>
      <c r="V1857" s="4" t="n">
        <v>0</v>
      </c>
      <c r="W1857" s="4" t="n">
        <v>0</v>
      </c>
      <c r="X1857" s="4" t="n">
        <v>0</v>
      </c>
      <c r="Y1857" s="4" t="n">
        <v>1</v>
      </c>
      <c r="Z1857" s="4" t="n">
        <v>45</v>
      </c>
      <c r="AA1857" s="4" t="str">
        <f aca="false">IF(AND(Z1857 &lt; 36, Z1857&gt;23), "24-35",
IF(AND(Z1857 &lt; 51, Z1857&gt;35), "36-50",
IF(AND(Z1857 &lt; 66, Z1857&gt;50), "51-65",
IF(Z1857&gt;65, "66+", "?"))))</f>
        <v>36-50</v>
      </c>
      <c r="AB1857" s="4" t="n">
        <v>2839</v>
      </c>
      <c r="AC1857" s="4" t="n">
        <v>0</v>
      </c>
      <c r="AD1857" s="4" t="n">
        <v>0</v>
      </c>
      <c r="AE1857" s="4" t="n">
        <v>1</v>
      </c>
      <c r="AF1857" s="4" t="n">
        <v>0</v>
      </c>
      <c r="AG1857" s="4" t="n">
        <v>0</v>
      </c>
      <c r="AH1857" s="4" t="n">
        <v>0</v>
      </c>
      <c r="AI1857" s="4" t="n">
        <v>0</v>
      </c>
      <c r="AJ1857" s="4" t="n">
        <v>1</v>
      </c>
      <c r="AK1857" s="4" t="n">
        <v>0</v>
      </c>
      <c r="AL1857" s="4" t="n">
        <v>48</v>
      </c>
      <c r="AM1857" s="5" t="n">
        <v>42010</v>
      </c>
      <c r="AN1857" s="3" t="n">
        <f aca="false">MONTH(AM1857)</f>
        <v>1</v>
      </c>
      <c r="AO1857" s="3" t="str">
        <f aca="false">TEXT(AM1857,"mmmm")</f>
        <v>January</v>
      </c>
    </row>
    <row r="1858" customFormat="false" ht="12.75" hidden="true" customHeight="false" outlineLevel="0" collapsed="false">
      <c r="A1858" s="3" t="n">
        <v>1857</v>
      </c>
      <c r="B1858" s="4" t="n">
        <v>50616</v>
      </c>
      <c r="C1858" s="4" t="n">
        <v>145</v>
      </c>
      <c r="E1858" s="4" t="n">
        <v>0</v>
      </c>
      <c r="F1858" s="4" t="n">
        <v>1</v>
      </c>
      <c r="G1858" s="4" t="n">
        <v>56</v>
      </c>
      <c r="H1858" s="4" t="n">
        <v>128</v>
      </c>
      <c r="I1858" s="4" t="n">
        <v>0</v>
      </c>
      <c r="J1858" s="4" t="n">
        <v>16</v>
      </c>
      <c r="K1858" s="4" t="n">
        <v>0</v>
      </c>
      <c r="L1858" s="4" t="n">
        <v>1</v>
      </c>
      <c r="M1858" s="4" t="n">
        <v>4</v>
      </c>
      <c r="N1858" s="4" t="n">
        <v>2</v>
      </c>
      <c r="O1858" s="4" t="n">
        <v>4</v>
      </c>
      <c r="P1858" s="4" t="n">
        <v>0</v>
      </c>
      <c r="Q1858" s="4" t="n">
        <v>4</v>
      </c>
      <c r="R1858" s="4" t="n">
        <v>7</v>
      </c>
      <c r="S1858" s="4" t="n">
        <v>0</v>
      </c>
      <c r="T1858" s="4" t="n">
        <v>0</v>
      </c>
      <c r="U1858" s="4" t="n">
        <v>0</v>
      </c>
      <c r="V1858" s="4" t="n">
        <v>0</v>
      </c>
      <c r="W1858" s="4" t="n">
        <v>0</v>
      </c>
      <c r="X1858" s="4" t="n">
        <v>0</v>
      </c>
      <c r="Y1858" s="4" t="n">
        <v>0</v>
      </c>
      <c r="Z1858" s="4" t="n">
        <v>52</v>
      </c>
      <c r="AA1858" s="4" t="str">
        <f aca="false">IF(AND(Z1858 &lt; 36, Z1858&gt;23), "24-35",
IF(AND(Z1858 &lt; 51, Z1858&gt;35), "36-50",
IF(AND(Z1858 &lt; 66, Z1858&gt;50), "51-65",
IF(Z1858&gt;65, "66+", "?"))))</f>
        <v>51-65</v>
      </c>
      <c r="AB1858" s="4" t="n">
        <v>2231</v>
      </c>
      <c r="AC1858" s="4" t="n">
        <v>1</v>
      </c>
      <c r="AD1858" s="4" t="n">
        <v>0</v>
      </c>
      <c r="AE1858" s="4" t="n">
        <v>0</v>
      </c>
      <c r="AF1858" s="4" t="n">
        <v>0</v>
      </c>
      <c r="AG1858" s="4" t="n">
        <v>0</v>
      </c>
      <c r="AH1858" s="4" t="n">
        <v>0</v>
      </c>
      <c r="AI1858" s="4" t="n">
        <v>0</v>
      </c>
      <c r="AJ1858" s="4" t="n">
        <v>0</v>
      </c>
      <c r="AK1858" s="4" t="n">
        <v>1</v>
      </c>
      <c r="AL1858" s="4" t="n">
        <v>141</v>
      </c>
      <c r="AM1858" s="5" t="n">
        <v>42618</v>
      </c>
      <c r="AN1858" s="3" t="n">
        <f aca="false">MONTH(AM1858)</f>
        <v>9</v>
      </c>
      <c r="AO1858" s="3" t="str">
        <f aca="false">TEXT(AM1858,"mmmm")</f>
        <v>September</v>
      </c>
    </row>
    <row r="1859" customFormat="false" ht="12.75" hidden="true" customHeight="false" outlineLevel="0" collapsed="false">
      <c r="A1859" s="3" t="n">
        <v>1858</v>
      </c>
      <c r="B1859" s="4" t="n">
        <v>62772</v>
      </c>
      <c r="C1859" s="4" t="n">
        <v>838</v>
      </c>
      <c r="E1859" s="4" t="n">
        <v>0</v>
      </c>
      <c r="F1859" s="4" t="n">
        <v>1</v>
      </c>
      <c r="G1859" s="4" t="n">
        <v>74</v>
      </c>
      <c r="H1859" s="4" t="n">
        <v>581</v>
      </c>
      <c r="I1859" s="4" t="n">
        <v>49</v>
      </c>
      <c r="J1859" s="4" t="n">
        <v>157</v>
      </c>
      <c r="K1859" s="4" t="n">
        <v>43</v>
      </c>
      <c r="L1859" s="4" t="n">
        <v>8</v>
      </c>
      <c r="M1859" s="4" t="n">
        <v>108</v>
      </c>
      <c r="N1859" s="4" t="n">
        <v>1</v>
      </c>
      <c r="O1859" s="4" t="n">
        <v>5</v>
      </c>
      <c r="P1859" s="4" t="n">
        <v>6</v>
      </c>
      <c r="Q1859" s="4" t="n">
        <v>11</v>
      </c>
      <c r="R1859" s="4" t="n">
        <v>2</v>
      </c>
      <c r="S1859" s="4" t="n">
        <v>0</v>
      </c>
      <c r="T1859" s="4" t="n">
        <v>0</v>
      </c>
      <c r="U1859" s="4" t="n">
        <v>0</v>
      </c>
      <c r="V1859" s="4" t="n">
        <v>1</v>
      </c>
      <c r="W1859" s="4" t="n">
        <v>0</v>
      </c>
      <c r="X1859" s="4" t="n">
        <v>0</v>
      </c>
      <c r="Y1859" s="4" t="n">
        <v>0</v>
      </c>
      <c r="Z1859" s="4" t="n">
        <v>51</v>
      </c>
      <c r="AA1859" s="4" t="str">
        <f aca="false">IF(AND(Z1859 &lt; 36, Z1859&gt;23), "24-35",
IF(AND(Z1859 &lt; 51, Z1859&gt;35), "36-50",
IF(AND(Z1859 &lt; 66, Z1859&gt;50), "51-65",
IF(Z1859&gt;65, "66+", "?"))))</f>
        <v>51-65</v>
      </c>
      <c r="AB1859" s="4" t="n">
        <v>2565</v>
      </c>
      <c r="AC1859" s="4" t="n">
        <v>0</v>
      </c>
      <c r="AD1859" s="4" t="n">
        <v>0</v>
      </c>
      <c r="AE1859" s="4" t="n">
        <v>1</v>
      </c>
      <c r="AF1859" s="4" t="n">
        <v>0</v>
      </c>
      <c r="AG1859" s="4" t="n">
        <v>0</v>
      </c>
      <c r="AH1859" s="4" t="n">
        <v>0</v>
      </c>
      <c r="AI1859" s="4" t="n">
        <v>0</v>
      </c>
      <c r="AJ1859" s="4" t="n">
        <v>1</v>
      </c>
      <c r="AK1859" s="4" t="n">
        <v>0</v>
      </c>
      <c r="AL1859" s="4" t="n">
        <v>730</v>
      </c>
      <c r="AM1859" s="5" t="n">
        <v>42284</v>
      </c>
      <c r="AN1859" s="3" t="n">
        <f aca="false">MONTH(AM1859)</f>
        <v>10</v>
      </c>
      <c r="AO1859" s="3" t="str">
        <f aca="false">TEXT(AM1859,"mmmm")</f>
        <v>October</v>
      </c>
    </row>
    <row r="1860" customFormat="false" ht="12.75" hidden="true" customHeight="false" outlineLevel="0" collapsed="false">
      <c r="A1860" s="3" t="n">
        <v>1859</v>
      </c>
      <c r="B1860" s="4" t="n">
        <v>30298</v>
      </c>
      <c r="C1860" s="4" t="n">
        <v>28</v>
      </c>
      <c r="E1860" s="4" t="n">
        <v>0</v>
      </c>
      <c r="F1860" s="4" t="n">
        <v>0</v>
      </c>
      <c r="G1860" s="4" t="n">
        <v>48</v>
      </c>
      <c r="H1860" s="4" t="n">
        <v>6</v>
      </c>
      <c r="I1860" s="4" t="n">
        <v>3</v>
      </c>
      <c r="J1860" s="4" t="n">
        <v>12</v>
      </c>
      <c r="K1860" s="4" t="n">
        <v>6</v>
      </c>
      <c r="L1860" s="4" t="n">
        <v>1</v>
      </c>
      <c r="M1860" s="4" t="n">
        <v>0</v>
      </c>
      <c r="N1860" s="4" t="n">
        <v>1</v>
      </c>
      <c r="O1860" s="4" t="n">
        <v>1</v>
      </c>
      <c r="P1860" s="4" t="n">
        <v>1</v>
      </c>
      <c r="Q1860" s="4" t="n">
        <v>3</v>
      </c>
      <c r="R1860" s="4" t="n">
        <v>3</v>
      </c>
      <c r="S1860" s="4" t="n">
        <v>0</v>
      </c>
      <c r="T1860" s="4" t="n">
        <v>0</v>
      </c>
      <c r="U1860" s="4" t="n">
        <v>0</v>
      </c>
      <c r="V1860" s="4" t="n">
        <v>0</v>
      </c>
      <c r="W1860" s="4" t="n">
        <v>0</v>
      </c>
      <c r="X1860" s="4" t="n">
        <v>0</v>
      </c>
      <c r="Y1860" s="4" t="n">
        <v>0</v>
      </c>
      <c r="Z1860" s="4" t="n">
        <v>35</v>
      </c>
      <c r="AA1860" s="4" t="str">
        <f aca="false">IF(AND(Z1860 &lt; 36, Z1860&gt;23), "24-35",
IF(AND(Z1860 &lt; 51, Z1860&gt;35), "36-50",
IF(AND(Z1860 &lt; 66, Z1860&gt;50), "51-65",
IF(Z1860&gt;65, "66+", "?"))))</f>
        <v>24-35</v>
      </c>
      <c r="AB1860" s="4" t="n">
        <v>2200</v>
      </c>
      <c r="AC1860" s="4" t="n">
        <v>0</v>
      </c>
      <c r="AD1860" s="4" t="n">
        <v>0</v>
      </c>
      <c r="AE1860" s="4" t="n">
        <v>1</v>
      </c>
      <c r="AF1860" s="4" t="n">
        <v>0</v>
      </c>
      <c r="AG1860" s="4" t="n">
        <v>0</v>
      </c>
      <c r="AH1860" s="4" t="n">
        <v>0</v>
      </c>
      <c r="AI1860" s="4" t="n">
        <v>0</v>
      </c>
      <c r="AJ1860" s="4" t="n">
        <v>0</v>
      </c>
      <c r="AK1860" s="4" t="n">
        <v>1</v>
      </c>
      <c r="AL1860" s="4" t="n">
        <v>28</v>
      </c>
      <c r="AM1860" s="5" t="n">
        <v>42649</v>
      </c>
      <c r="AN1860" s="3" t="n">
        <f aca="false">MONTH(AM1860)</f>
        <v>10</v>
      </c>
      <c r="AO1860" s="3" t="str">
        <f aca="false">TEXT(AM1860,"mmmm")</f>
        <v>October</v>
      </c>
    </row>
    <row r="1861" customFormat="false" ht="12.75" hidden="true" customHeight="false" outlineLevel="0" collapsed="false">
      <c r="A1861" s="3" t="n">
        <v>1860</v>
      </c>
      <c r="B1861" s="4" t="n">
        <v>52413</v>
      </c>
      <c r="C1861" s="4" t="n">
        <v>438</v>
      </c>
      <c r="E1861" s="4" t="n">
        <v>1</v>
      </c>
      <c r="F1861" s="4" t="n">
        <v>0</v>
      </c>
      <c r="G1861" s="4" t="n">
        <v>67</v>
      </c>
      <c r="H1861" s="4" t="n">
        <v>185</v>
      </c>
      <c r="I1861" s="4" t="n">
        <v>8</v>
      </c>
      <c r="J1861" s="4" t="n">
        <v>133</v>
      </c>
      <c r="K1861" s="4" t="n">
        <v>56</v>
      </c>
      <c r="L1861" s="4" t="n">
        <v>56</v>
      </c>
      <c r="M1861" s="4" t="n">
        <v>12</v>
      </c>
      <c r="N1861" s="4" t="n">
        <v>2</v>
      </c>
      <c r="O1861" s="4" t="n">
        <v>7</v>
      </c>
      <c r="P1861" s="4" t="n">
        <v>1</v>
      </c>
      <c r="Q1861" s="4" t="n">
        <v>7</v>
      </c>
      <c r="R1861" s="4" t="n">
        <v>7</v>
      </c>
      <c r="S1861" s="4" t="n">
        <v>0</v>
      </c>
      <c r="T1861" s="4" t="n">
        <v>0</v>
      </c>
      <c r="U1861" s="4" t="n">
        <v>0</v>
      </c>
      <c r="V1861" s="4" t="n">
        <v>0</v>
      </c>
      <c r="W1861" s="4" t="n">
        <v>0</v>
      </c>
      <c r="X1861" s="4" t="n">
        <v>0</v>
      </c>
      <c r="Y1861" s="4" t="n">
        <v>0</v>
      </c>
      <c r="Z1861" s="4" t="n">
        <v>36</v>
      </c>
      <c r="AA1861" s="4" t="str">
        <f aca="false">IF(AND(Z1861 &lt; 36, Z1861&gt;23), "24-35",
IF(AND(Z1861 &lt; 51, Z1861&gt;35), "36-50",
IF(AND(Z1861 &lt; 66, Z1861&gt;50), "51-65",
IF(Z1861&gt;65, "66+", "?"))))</f>
        <v>36-50</v>
      </c>
      <c r="AB1861" s="4" t="n">
        <v>2762</v>
      </c>
      <c r="AC1861" s="4" t="n">
        <v>0</v>
      </c>
      <c r="AD1861" s="4" t="n">
        <v>0</v>
      </c>
      <c r="AE1861" s="4" t="n">
        <v>1</v>
      </c>
      <c r="AF1861" s="4" t="n">
        <v>0</v>
      </c>
      <c r="AG1861" s="4" t="n">
        <v>0</v>
      </c>
      <c r="AH1861" s="4" t="n">
        <v>0</v>
      </c>
      <c r="AI1861" s="4" t="n">
        <v>1</v>
      </c>
      <c r="AJ1861" s="4" t="n">
        <v>0</v>
      </c>
      <c r="AK1861" s="4" t="n">
        <v>0</v>
      </c>
      <c r="AL1861" s="4" t="n">
        <v>426</v>
      </c>
      <c r="AM1861" s="5" t="n">
        <v>42087</v>
      </c>
      <c r="AN1861" s="3" t="n">
        <f aca="false">MONTH(AM1861)</f>
        <v>3</v>
      </c>
      <c r="AO1861" s="3" t="str">
        <f aca="false">TEXT(AM1861,"mmmm")</f>
        <v>March</v>
      </c>
    </row>
    <row r="1862" customFormat="false" ht="12.75" hidden="true" customHeight="false" outlineLevel="0" collapsed="false">
      <c r="A1862" s="3" t="n">
        <v>1861</v>
      </c>
      <c r="B1862" s="4" t="n">
        <v>44155</v>
      </c>
      <c r="C1862" s="4" t="n">
        <v>32</v>
      </c>
      <c r="E1862" s="4" t="n">
        <v>1</v>
      </c>
      <c r="F1862" s="4" t="n">
        <v>1</v>
      </c>
      <c r="G1862" s="4" t="n">
        <v>24</v>
      </c>
      <c r="H1862" s="4" t="n">
        <v>22</v>
      </c>
      <c r="I1862" s="4" t="n">
        <v>1</v>
      </c>
      <c r="J1862" s="4" t="n">
        <v>9</v>
      </c>
      <c r="K1862" s="4" t="n">
        <v>0</v>
      </c>
      <c r="L1862" s="4" t="n">
        <v>0</v>
      </c>
      <c r="M1862" s="4" t="n">
        <v>14</v>
      </c>
      <c r="N1862" s="4" t="n">
        <v>1</v>
      </c>
      <c r="O1862" s="4" t="n">
        <v>1</v>
      </c>
      <c r="P1862" s="4" t="n">
        <v>1</v>
      </c>
      <c r="Q1862" s="4" t="n">
        <v>2</v>
      </c>
      <c r="R1862" s="4" t="n">
        <v>4</v>
      </c>
      <c r="S1862" s="4" t="n">
        <v>0</v>
      </c>
      <c r="T1862" s="4" t="n">
        <v>0</v>
      </c>
      <c r="U1862" s="4" t="n">
        <v>0</v>
      </c>
      <c r="V1862" s="4" t="n">
        <v>0</v>
      </c>
      <c r="W1862" s="4" t="n">
        <v>0</v>
      </c>
      <c r="X1862" s="4" t="n">
        <v>0</v>
      </c>
      <c r="Y1862" s="4" t="n">
        <v>0</v>
      </c>
      <c r="Z1862" s="4" t="n">
        <v>63</v>
      </c>
      <c r="AA1862" s="4" t="str">
        <f aca="false">IF(AND(Z1862 &lt; 36, Z1862&gt;23), "24-35",
IF(AND(Z1862 &lt; 51, Z1862&gt;35), "36-50",
IF(AND(Z1862 &lt; 66, Z1862&gt;50), "51-65",
IF(Z1862&gt;65, "66+", "?"))))</f>
        <v>51-65</v>
      </c>
      <c r="AB1862" s="4" t="n">
        <v>2320</v>
      </c>
      <c r="AC1862" s="4" t="n">
        <v>0</v>
      </c>
      <c r="AD1862" s="4" t="n">
        <v>1</v>
      </c>
      <c r="AE1862" s="4" t="n">
        <v>0</v>
      </c>
      <c r="AF1862" s="4" t="n">
        <v>0</v>
      </c>
      <c r="AG1862" s="4" t="n">
        <v>0</v>
      </c>
      <c r="AH1862" s="4" t="n">
        <v>0</v>
      </c>
      <c r="AI1862" s="4" t="n">
        <v>0</v>
      </c>
      <c r="AJ1862" s="4" t="n">
        <v>0</v>
      </c>
      <c r="AK1862" s="4" t="n">
        <v>1</v>
      </c>
      <c r="AL1862" s="4" t="n">
        <v>18</v>
      </c>
      <c r="AM1862" s="5" t="n">
        <v>42529</v>
      </c>
      <c r="AN1862" s="3" t="n">
        <f aca="false">MONTH(AM1862)</f>
        <v>6</v>
      </c>
      <c r="AO1862" s="3" t="str">
        <f aca="false">TEXT(AM1862,"mmmm")</f>
        <v>June</v>
      </c>
    </row>
    <row r="1863" customFormat="false" ht="12.75" hidden="false" customHeight="false" outlineLevel="0" collapsed="false">
      <c r="A1863" s="3" t="n">
        <v>1862</v>
      </c>
      <c r="B1863" s="4" t="n">
        <v>7500</v>
      </c>
      <c r="C1863" s="4" t="n">
        <v>72</v>
      </c>
      <c r="D1863" s="4" t="n">
        <f aca="false">C1863*100/B1863</f>
        <v>0.96</v>
      </c>
      <c r="E1863" s="4" t="n">
        <v>0</v>
      </c>
      <c r="F1863" s="4" t="n">
        <v>0</v>
      </c>
      <c r="G1863" s="4" t="n">
        <v>24</v>
      </c>
      <c r="H1863" s="4" t="n">
        <v>3</v>
      </c>
      <c r="I1863" s="4" t="n">
        <v>18</v>
      </c>
      <c r="J1863" s="4" t="n">
        <v>14</v>
      </c>
      <c r="K1863" s="4" t="n">
        <v>15</v>
      </c>
      <c r="L1863" s="4" t="n">
        <v>22</v>
      </c>
      <c r="M1863" s="4" t="n">
        <v>50</v>
      </c>
      <c r="N1863" s="4" t="n">
        <v>3</v>
      </c>
      <c r="O1863" s="4" t="n">
        <v>3</v>
      </c>
      <c r="P1863" s="4" t="n">
        <v>1</v>
      </c>
      <c r="Q1863" s="4" t="n">
        <v>3</v>
      </c>
      <c r="R1863" s="4" t="n">
        <v>9</v>
      </c>
      <c r="S1863" s="4" t="n">
        <v>0</v>
      </c>
      <c r="T1863" s="4" t="n">
        <v>0</v>
      </c>
      <c r="U1863" s="4" t="n">
        <v>0</v>
      </c>
      <c r="V1863" s="4" t="n">
        <v>0</v>
      </c>
      <c r="W1863" s="4" t="n">
        <v>0</v>
      </c>
      <c r="X1863" s="4" t="n">
        <v>0</v>
      </c>
      <c r="Y1863" s="4" t="n">
        <v>1</v>
      </c>
      <c r="Z1863" s="4" t="n">
        <v>24</v>
      </c>
      <c r="AA1863" s="4" t="str">
        <f aca="false">IF(AND(Z1863 &lt; 36, Z1863&gt;23), "24-35",
IF(AND(Z1863 &lt; 51, Z1863&gt;35), "36-50",
IF(AND(Z1863 &lt; 66, Z1863&gt;50), "51-65",
IF(Z1863&gt;65, "66+", "?"))))</f>
        <v>24-35</v>
      </c>
      <c r="AB1863" s="4" t="n">
        <v>2756</v>
      </c>
      <c r="AC1863" s="4" t="n">
        <v>0</v>
      </c>
      <c r="AD1863" s="4" t="n">
        <v>1</v>
      </c>
      <c r="AE1863" s="4" t="n">
        <v>0</v>
      </c>
      <c r="AF1863" s="4" t="n">
        <v>0</v>
      </c>
      <c r="AG1863" s="4" t="n">
        <v>0</v>
      </c>
      <c r="AH1863" s="4" t="n">
        <v>1</v>
      </c>
      <c r="AI1863" s="4" t="n">
        <v>0</v>
      </c>
      <c r="AJ1863" s="4" t="n">
        <v>0</v>
      </c>
      <c r="AK1863" s="4" t="n">
        <v>0</v>
      </c>
      <c r="AL1863" s="4" t="n">
        <v>22</v>
      </c>
      <c r="AM1863" s="5" t="n">
        <v>42093</v>
      </c>
      <c r="AN1863" s="3" t="n">
        <f aca="false">MONTH(AM1863)</f>
        <v>3</v>
      </c>
      <c r="AO1863" s="3" t="str">
        <f aca="false">TEXT(AM1863,"mmmm")</f>
        <v>March</v>
      </c>
    </row>
    <row r="1864" customFormat="false" ht="12.75" hidden="true" customHeight="false" outlineLevel="0" collapsed="false">
      <c r="A1864" s="3" t="n">
        <v>1863</v>
      </c>
      <c r="B1864" s="4" t="n">
        <v>76532</v>
      </c>
      <c r="C1864" s="4" t="n">
        <v>790</v>
      </c>
      <c r="E1864" s="4" t="n">
        <v>1</v>
      </c>
      <c r="F1864" s="4" t="n">
        <v>1</v>
      </c>
      <c r="G1864" s="4" t="n">
        <v>38</v>
      </c>
      <c r="H1864" s="4" t="n">
        <v>355</v>
      </c>
      <c r="I1864" s="4" t="n">
        <v>30</v>
      </c>
      <c r="J1864" s="4" t="n">
        <v>177</v>
      </c>
      <c r="K1864" s="4" t="n">
        <v>90</v>
      </c>
      <c r="L1864" s="4" t="n">
        <v>138</v>
      </c>
      <c r="M1864" s="4" t="n">
        <v>30</v>
      </c>
      <c r="N1864" s="4" t="n">
        <v>4</v>
      </c>
      <c r="O1864" s="4" t="n">
        <v>9</v>
      </c>
      <c r="P1864" s="4" t="n">
        <v>5</v>
      </c>
      <c r="Q1864" s="4" t="n">
        <v>7</v>
      </c>
      <c r="R1864" s="4" t="n">
        <v>5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45</v>
      </c>
      <c r="AA1864" s="4" t="str">
        <f aca="false">IF(AND(Z1864 &lt; 36, Z1864&gt;23), "24-35",
IF(AND(Z1864 &lt; 51, Z1864&gt;35), "36-50",
IF(AND(Z1864 &lt; 66, Z1864&gt;50), "51-65",
IF(Z1864&gt;65, "66+", "?"))))</f>
        <v>36-50</v>
      </c>
      <c r="AB1864" s="4" t="n">
        <v>2452</v>
      </c>
      <c r="AC1864" s="4" t="n">
        <v>0</v>
      </c>
      <c r="AD1864" s="4" t="n">
        <v>0</v>
      </c>
      <c r="AE1864" s="4" t="n">
        <v>0</v>
      </c>
      <c r="AF1864" s="4" t="n">
        <v>1</v>
      </c>
      <c r="AG1864" s="4" t="n">
        <v>0</v>
      </c>
      <c r="AH1864" s="4" t="n">
        <v>0</v>
      </c>
      <c r="AI1864" s="4" t="n">
        <v>1</v>
      </c>
      <c r="AJ1864" s="4" t="n">
        <v>0</v>
      </c>
      <c r="AK1864" s="4" t="n">
        <v>0</v>
      </c>
      <c r="AL1864" s="4" t="n">
        <v>760</v>
      </c>
      <c r="AM1864" s="5" t="n">
        <v>42397</v>
      </c>
      <c r="AN1864" s="3" t="n">
        <f aca="false">MONTH(AM1864)</f>
        <v>1</v>
      </c>
      <c r="AO1864" s="3" t="str">
        <f aca="false">TEXT(AM1864,"mmmm")</f>
        <v>January</v>
      </c>
    </row>
    <row r="1865" customFormat="false" ht="12.75" hidden="true" customHeight="false" outlineLevel="0" collapsed="false">
      <c r="A1865" s="3" t="n">
        <v>1864</v>
      </c>
      <c r="B1865" s="4" t="n">
        <v>42081</v>
      </c>
      <c r="C1865" s="4" t="n">
        <v>355</v>
      </c>
      <c r="E1865" s="4" t="n">
        <v>1</v>
      </c>
      <c r="F1865" s="4" t="n">
        <v>0</v>
      </c>
      <c r="G1865" s="4" t="n">
        <v>86</v>
      </c>
      <c r="H1865" s="4" t="n">
        <v>175</v>
      </c>
      <c r="I1865" s="4" t="n">
        <v>10</v>
      </c>
      <c r="J1865" s="4" t="n">
        <v>110</v>
      </c>
      <c r="K1865" s="4" t="n">
        <v>54</v>
      </c>
      <c r="L1865" s="4" t="n">
        <v>6</v>
      </c>
      <c r="M1865" s="4" t="n">
        <v>27</v>
      </c>
      <c r="N1865" s="4" t="n">
        <v>2</v>
      </c>
      <c r="O1865" s="4" t="n">
        <v>6</v>
      </c>
      <c r="P1865" s="4" t="n">
        <v>3</v>
      </c>
      <c r="Q1865" s="4" t="n">
        <v>4</v>
      </c>
      <c r="R1865" s="4" t="n">
        <v>6</v>
      </c>
      <c r="S1865" s="4" t="n">
        <v>0</v>
      </c>
      <c r="T1865" s="4" t="n">
        <v>0</v>
      </c>
      <c r="U1865" s="4" t="n">
        <v>1</v>
      </c>
      <c r="V1865" s="4" t="n">
        <v>0</v>
      </c>
      <c r="W1865" s="4" t="n">
        <v>0</v>
      </c>
      <c r="X1865" s="4" t="n">
        <v>0</v>
      </c>
      <c r="Y1865" s="4" t="n">
        <v>0</v>
      </c>
      <c r="Z1865" s="4" t="n">
        <v>38</v>
      </c>
      <c r="AA1865" s="4" t="str">
        <f aca="false">IF(AND(Z1865 &lt; 36, Z1865&gt;23), "24-35",
IF(AND(Z1865 &lt; 51, Z1865&gt;35), "36-50",
IF(AND(Z1865 &lt; 66, Z1865&gt;50), "51-65",
IF(Z1865&gt;65, "66+", "?"))))</f>
        <v>36-50</v>
      </c>
      <c r="AB1865" s="4" t="n">
        <v>2647</v>
      </c>
      <c r="AC1865" s="4" t="n">
        <v>0</v>
      </c>
      <c r="AD1865" s="4" t="n">
        <v>1</v>
      </c>
      <c r="AE1865" s="4" t="n">
        <v>0</v>
      </c>
      <c r="AF1865" s="4" t="n">
        <v>0</v>
      </c>
      <c r="AG1865" s="4" t="n">
        <v>0</v>
      </c>
      <c r="AH1865" s="4" t="n">
        <v>0</v>
      </c>
      <c r="AI1865" s="4" t="n">
        <v>1</v>
      </c>
      <c r="AJ1865" s="4" t="n">
        <v>0</v>
      </c>
      <c r="AK1865" s="4" t="n">
        <v>0</v>
      </c>
      <c r="AL1865" s="4" t="n">
        <v>328</v>
      </c>
      <c r="AM1865" s="5" t="n">
        <v>42202</v>
      </c>
      <c r="AN1865" s="3" t="n">
        <f aca="false">MONTH(AM1865)</f>
        <v>7</v>
      </c>
      <c r="AO1865" s="3" t="str">
        <f aca="false">TEXT(AM1865,"mmmm")</f>
        <v>July</v>
      </c>
    </row>
    <row r="1866" customFormat="false" ht="12.75" hidden="true" customHeight="false" outlineLevel="0" collapsed="false">
      <c r="A1866" s="3" t="n">
        <v>1865</v>
      </c>
      <c r="B1866" s="4" t="n">
        <v>67546</v>
      </c>
      <c r="C1866" s="4" t="n">
        <v>1954</v>
      </c>
      <c r="E1866" s="4" t="n">
        <v>0</v>
      </c>
      <c r="F1866" s="4" t="n">
        <v>0</v>
      </c>
      <c r="G1866" s="4" t="n">
        <v>90</v>
      </c>
      <c r="H1866" s="4" t="n">
        <v>864</v>
      </c>
      <c r="I1866" s="4" t="n">
        <v>134</v>
      </c>
      <c r="J1866" s="4" t="n">
        <v>768</v>
      </c>
      <c r="K1866" s="4" t="n">
        <v>150</v>
      </c>
      <c r="L1866" s="4" t="n">
        <v>38</v>
      </c>
      <c r="M1866" s="4" t="n">
        <v>172</v>
      </c>
      <c r="N1866" s="4" t="n">
        <v>1</v>
      </c>
      <c r="O1866" s="4" t="n">
        <v>4</v>
      </c>
      <c r="P1866" s="4" t="n">
        <v>10</v>
      </c>
      <c r="Q1866" s="4" t="n">
        <v>5</v>
      </c>
      <c r="R1866" s="4" t="n">
        <v>3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32</v>
      </c>
      <c r="AA1866" s="4" t="str">
        <f aca="false">IF(AND(Z1866 &lt; 36, Z1866&gt;23), "24-35",
IF(AND(Z1866 &lt; 51, Z1866&gt;35), "36-50",
IF(AND(Z1866 &lt; 66, Z1866&gt;50), "51-65",
IF(Z1866&gt;65, "66+", "?"))))</f>
        <v>24-35</v>
      </c>
      <c r="AB1866" s="4" t="n">
        <v>2826</v>
      </c>
      <c r="AC1866" s="4" t="n">
        <v>0</v>
      </c>
      <c r="AD1866" s="4" t="n">
        <v>1</v>
      </c>
      <c r="AE1866" s="4" t="n">
        <v>0</v>
      </c>
      <c r="AF1866" s="4" t="n">
        <v>0</v>
      </c>
      <c r="AG1866" s="4" t="n">
        <v>0</v>
      </c>
      <c r="AH1866" s="4" t="n">
        <v>0</v>
      </c>
      <c r="AI1866" s="4" t="n">
        <v>0</v>
      </c>
      <c r="AJ1866" s="4" t="n">
        <v>0</v>
      </c>
      <c r="AK1866" s="4" t="n">
        <v>1</v>
      </c>
      <c r="AL1866" s="4" t="n">
        <v>1782</v>
      </c>
      <c r="AM1866" s="5" t="n">
        <v>42023</v>
      </c>
      <c r="AN1866" s="3" t="n">
        <f aca="false">MONTH(AM1866)</f>
        <v>1</v>
      </c>
      <c r="AO1866" s="3" t="str">
        <f aca="false">TEXT(AM1866,"mmmm")</f>
        <v>January</v>
      </c>
    </row>
    <row r="1867" customFormat="false" ht="12.75" hidden="true" customHeight="false" outlineLevel="0" collapsed="false">
      <c r="A1867" s="3" t="n">
        <v>1866</v>
      </c>
      <c r="B1867" s="4" t="n">
        <v>88420</v>
      </c>
      <c r="C1867" s="4" t="n">
        <v>1916</v>
      </c>
      <c r="E1867" s="4" t="n">
        <v>0</v>
      </c>
      <c r="F1867" s="4" t="n">
        <v>0</v>
      </c>
      <c r="G1867" s="4" t="n">
        <v>87</v>
      </c>
      <c r="H1867" s="4" t="n">
        <v>957</v>
      </c>
      <c r="I1867" s="4" t="n">
        <v>153</v>
      </c>
      <c r="J1867" s="4" t="n">
        <v>612</v>
      </c>
      <c r="K1867" s="4" t="n">
        <v>99</v>
      </c>
      <c r="L1867" s="4" t="n">
        <v>95</v>
      </c>
      <c r="M1867" s="4" t="n">
        <v>153</v>
      </c>
      <c r="N1867" s="4" t="n">
        <v>1</v>
      </c>
      <c r="O1867" s="4" t="n">
        <v>4</v>
      </c>
      <c r="P1867" s="4" t="n">
        <v>7</v>
      </c>
      <c r="Q1867" s="4" t="n">
        <v>8</v>
      </c>
      <c r="R1867" s="4" t="n">
        <v>1</v>
      </c>
      <c r="S1867" s="4" t="n">
        <v>1</v>
      </c>
      <c r="T1867" s="4" t="n">
        <v>0</v>
      </c>
      <c r="U1867" s="4" t="n">
        <v>1</v>
      </c>
      <c r="V1867" s="4" t="n">
        <v>0</v>
      </c>
      <c r="W1867" s="4" t="n">
        <v>1</v>
      </c>
      <c r="X1867" s="4" t="n">
        <v>0</v>
      </c>
      <c r="Y1867" s="4" t="n">
        <v>0</v>
      </c>
      <c r="Z1867" s="4" t="n">
        <v>31</v>
      </c>
      <c r="AA1867" s="4" t="str">
        <f aca="false">IF(AND(Z1867 &lt; 36, Z1867&gt;23), "24-35",
IF(AND(Z1867 &lt; 51, Z1867&gt;35), "36-50",
IF(AND(Z1867 &lt; 66, Z1867&gt;50), "51-65",
IF(Z1867&gt;65, "66+", "?"))))</f>
        <v>24-35</v>
      </c>
      <c r="AB1867" s="4" t="n">
        <v>2217</v>
      </c>
      <c r="AC1867" s="4" t="n">
        <v>0</v>
      </c>
      <c r="AD1867" s="4" t="n">
        <v>0</v>
      </c>
      <c r="AE1867" s="4" t="n">
        <v>0</v>
      </c>
      <c r="AF1867" s="4" t="n">
        <v>1</v>
      </c>
      <c r="AG1867" s="4" t="n">
        <v>0</v>
      </c>
      <c r="AH1867" s="4" t="n">
        <v>0</v>
      </c>
      <c r="AI1867" s="4" t="n">
        <v>0</v>
      </c>
      <c r="AJ1867" s="4" t="n">
        <v>1</v>
      </c>
      <c r="AK1867" s="4" t="n">
        <v>0</v>
      </c>
      <c r="AL1867" s="4" t="n">
        <v>1763</v>
      </c>
      <c r="AM1867" s="5" t="n">
        <v>42632</v>
      </c>
      <c r="AN1867" s="3" t="n">
        <f aca="false">MONTH(AM1867)</f>
        <v>9</v>
      </c>
      <c r="AO1867" s="3" t="str">
        <f aca="false">TEXT(AM1867,"mmmm")</f>
        <v>September</v>
      </c>
    </row>
    <row r="1868" customFormat="false" ht="12.75" hidden="true" customHeight="false" outlineLevel="0" collapsed="false">
      <c r="A1868" s="3" t="n">
        <v>1867</v>
      </c>
      <c r="B1868" s="4" t="n">
        <v>31158</v>
      </c>
      <c r="C1868" s="4" t="n">
        <v>67</v>
      </c>
      <c r="E1868" s="4" t="n">
        <v>1</v>
      </c>
      <c r="F1868" s="4" t="n">
        <v>0</v>
      </c>
      <c r="G1868" s="4" t="n">
        <v>62</v>
      </c>
      <c r="H1868" s="4" t="n">
        <v>25</v>
      </c>
      <c r="I1868" s="4" t="n">
        <v>6</v>
      </c>
      <c r="J1868" s="4" t="n">
        <v>16</v>
      </c>
      <c r="K1868" s="4" t="n">
        <v>20</v>
      </c>
      <c r="L1868" s="4" t="n">
        <v>0</v>
      </c>
      <c r="M1868" s="4" t="n">
        <v>5</v>
      </c>
      <c r="N1868" s="4" t="n">
        <v>2</v>
      </c>
      <c r="O1868" s="4" t="n">
        <v>2</v>
      </c>
      <c r="P1868" s="4" t="n">
        <v>0</v>
      </c>
      <c r="Q1868" s="4" t="n">
        <v>3</v>
      </c>
      <c r="R1868" s="4" t="n">
        <v>8</v>
      </c>
      <c r="S1868" s="4" t="n">
        <v>0</v>
      </c>
      <c r="T1868" s="4" t="n">
        <v>0</v>
      </c>
      <c r="U1868" s="4" t="n">
        <v>0</v>
      </c>
      <c r="V1868" s="4" t="n">
        <v>0</v>
      </c>
      <c r="W1868" s="4" t="n">
        <v>0</v>
      </c>
      <c r="X1868" s="4" t="n">
        <v>0</v>
      </c>
      <c r="Y1868" s="4" t="n">
        <v>0</v>
      </c>
      <c r="Z1868" s="4" t="n">
        <v>35</v>
      </c>
      <c r="AA1868" s="4" t="str">
        <f aca="false">IF(AND(Z1868 &lt; 36, Z1868&gt;23), "24-35",
IF(AND(Z1868 &lt; 51, Z1868&gt;35), "36-50",
IF(AND(Z1868 &lt; 66, Z1868&gt;50), "51-65",
IF(Z1868&gt;65, "66+", "?"))))</f>
        <v>24-35</v>
      </c>
      <c r="AB1868" s="4" t="n">
        <v>2677</v>
      </c>
      <c r="AC1868" s="4" t="n">
        <v>0</v>
      </c>
      <c r="AD1868" s="4" t="n">
        <v>1</v>
      </c>
      <c r="AE1868" s="4" t="n">
        <v>0</v>
      </c>
      <c r="AF1868" s="4" t="n">
        <v>0</v>
      </c>
      <c r="AG1868" s="4" t="n">
        <v>0</v>
      </c>
      <c r="AH1868" s="4" t="n">
        <v>0</v>
      </c>
      <c r="AI1868" s="4" t="n">
        <v>1</v>
      </c>
      <c r="AJ1868" s="4" t="n">
        <v>0</v>
      </c>
      <c r="AK1868" s="4" t="n">
        <v>0</v>
      </c>
      <c r="AL1868" s="4" t="n">
        <v>62</v>
      </c>
      <c r="AM1868" s="5" t="n">
        <v>42172</v>
      </c>
      <c r="AN1868" s="3" t="n">
        <f aca="false">MONTH(AM1868)</f>
        <v>6</v>
      </c>
      <c r="AO1868" s="3" t="str">
        <f aca="false">TEXT(AM1868,"mmmm")</f>
        <v>June</v>
      </c>
    </row>
    <row r="1869" customFormat="false" ht="12.75" hidden="true" customHeight="false" outlineLevel="0" collapsed="false">
      <c r="A1869" s="3" t="n">
        <v>1868</v>
      </c>
      <c r="B1869" s="4" t="n">
        <v>61671</v>
      </c>
      <c r="C1869" s="4" t="n">
        <v>704</v>
      </c>
      <c r="E1869" s="4" t="n">
        <v>0</v>
      </c>
      <c r="F1869" s="4" t="n">
        <v>1</v>
      </c>
      <c r="G1869" s="4" t="n">
        <v>23</v>
      </c>
      <c r="H1869" s="4" t="n">
        <v>641</v>
      </c>
      <c r="I1869" s="4" t="n">
        <v>7</v>
      </c>
      <c r="J1869" s="4" t="n">
        <v>56</v>
      </c>
      <c r="K1869" s="4" t="n">
        <v>0</v>
      </c>
      <c r="L1869" s="4" t="n">
        <v>0</v>
      </c>
      <c r="M1869" s="4" t="n">
        <v>28</v>
      </c>
      <c r="N1869" s="4" t="n">
        <v>8</v>
      </c>
      <c r="O1869" s="4" t="n">
        <v>10</v>
      </c>
      <c r="P1869" s="4" t="n">
        <v>4</v>
      </c>
      <c r="Q1869" s="4" t="n">
        <v>6</v>
      </c>
      <c r="R1869" s="4" t="n">
        <v>8</v>
      </c>
      <c r="S1869" s="4" t="n">
        <v>1</v>
      </c>
      <c r="T1869" s="4" t="n">
        <v>0</v>
      </c>
      <c r="U1869" s="4" t="n">
        <v>0</v>
      </c>
      <c r="V1869" s="4" t="n">
        <v>1</v>
      </c>
      <c r="W1869" s="4" t="n">
        <v>0</v>
      </c>
      <c r="X1869" s="4" t="n">
        <v>0</v>
      </c>
      <c r="Y1869" s="4" t="n">
        <v>0</v>
      </c>
      <c r="Z1869" s="4" t="n">
        <v>52</v>
      </c>
      <c r="AA1869" s="4" t="str">
        <f aca="false">IF(AND(Z1869 &lt; 36, Z1869&gt;23), "24-35",
IF(AND(Z1869 &lt; 51, Z1869&gt;35), "36-50",
IF(AND(Z1869 &lt; 66, Z1869&gt;50), "51-65",
IF(Z1869&gt;65, "66+", "?"))))</f>
        <v>51-65</v>
      </c>
      <c r="AB1869" s="4" t="n">
        <v>2185</v>
      </c>
      <c r="AC1869" s="4" t="n">
        <v>1</v>
      </c>
      <c r="AD1869" s="4" t="n">
        <v>0</v>
      </c>
      <c r="AE1869" s="4" t="n">
        <v>0</v>
      </c>
      <c r="AF1869" s="4" t="n">
        <v>0</v>
      </c>
      <c r="AG1869" s="4" t="n">
        <v>0</v>
      </c>
      <c r="AH1869" s="4" t="n">
        <v>0</v>
      </c>
      <c r="AI1869" s="4" t="n">
        <v>1</v>
      </c>
      <c r="AJ1869" s="4" t="n">
        <v>0</v>
      </c>
      <c r="AK1869" s="4" t="n">
        <v>0</v>
      </c>
      <c r="AL1869" s="4" t="n">
        <v>676</v>
      </c>
      <c r="AM1869" s="5" t="n">
        <v>42664</v>
      </c>
      <c r="AN1869" s="3" t="n">
        <f aca="false">MONTH(AM1869)</f>
        <v>10</v>
      </c>
      <c r="AO1869" s="3" t="str">
        <f aca="false">TEXT(AM1869,"mmmm")</f>
        <v>October</v>
      </c>
    </row>
    <row r="1870" customFormat="false" ht="12.75" hidden="true" customHeight="false" outlineLevel="0" collapsed="false">
      <c r="A1870" s="3" t="n">
        <v>1869</v>
      </c>
      <c r="B1870" s="4" t="n">
        <v>69719</v>
      </c>
      <c r="C1870" s="4" t="n">
        <v>758</v>
      </c>
      <c r="E1870" s="4" t="n">
        <v>0</v>
      </c>
      <c r="F1870" s="4" t="n">
        <v>0</v>
      </c>
      <c r="G1870" s="4" t="n">
        <v>99</v>
      </c>
      <c r="H1870" s="4" t="n">
        <v>273</v>
      </c>
      <c r="I1870" s="4" t="n">
        <v>86</v>
      </c>
      <c r="J1870" s="4" t="n">
        <v>208</v>
      </c>
      <c r="K1870" s="4" t="n">
        <v>177</v>
      </c>
      <c r="L1870" s="4" t="n">
        <v>14</v>
      </c>
      <c r="M1870" s="4" t="n">
        <v>43</v>
      </c>
      <c r="N1870" s="4" t="n">
        <v>1</v>
      </c>
      <c r="O1870" s="4" t="n">
        <v>2</v>
      </c>
      <c r="P1870" s="4" t="n">
        <v>3</v>
      </c>
      <c r="Q1870" s="4" t="n">
        <v>5</v>
      </c>
      <c r="R1870" s="4" t="n">
        <v>1</v>
      </c>
      <c r="S1870" s="4" t="n">
        <v>0</v>
      </c>
      <c r="T1870" s="4" t="n">
        <v>0</v>
      </c>
      <c r="U1870" s="4" t="n">
        <v>0</v>
      </c>
      <c r="V1870" s="4" t="n">
        <v>0</v>
      </c>
      <c r="W1870" s="4" t="n">
        <v>0</v>
      </c>
      <c r="X1870" s="4" t="n">
        <v>0</v>
      </c>
      <c r="Y1870" s="4" t="n">
        <v>0</v>
      </c>
      <c r="Z1870" s="4" t="n">
        <v>46</v>
      </c>
      <c r="AA1870" s="4" t="str">
        <f aca="false">IF(AND(Z1870 &lt; 36, Z1870&gt;23), "24-35",
IF(AND(Z1870 &lt; 51, Z1870&gt;35), "36-50",
IF(AND(Z1870 &lt; 66, Z1870&gt;50), "51-65",
IF(Z1870&gt;65, "66+", "?"))))</f>
        <v>36-50</v>
      </c>
      <c r="AB1870" s="4" t="n">
        <v>2193</v>
      </c>
      <c r="AC1870" s="4" t="n">
        <v>0</v>
      </c>
      <c r="AD1870" s="4" t="n">
        <v>0</v>
      </c>
      <c r="AE1870" s="4" t="n">
        <v>1</v>
      </c>
      <c r="AF1870" s="4" t="n">
        <v>0</v>
      </c>
      <c r="AG1870" s="4" t="n">
        <v>0</v>
      </c>
      <c r="AH1870" s="4" t="n">
        <v>0</v>
      </c>
      <c r="AI1870" s="4" t="n">
        <v>1</v>
      </c>
      <c r="AJ1870" s="4" t="n">
        <v>0</v>
      </c>
      <c r="AK1870" s="4" t="n">
        <v>0</v>
      </c>
      <c r="AL1870" s="4" t="n">
        <v>715</v>
      </c>
      <c r="AM1870" s="5" t="n">
        <v>42656</v>
      </c>
      <c r="AN1870" s="3" t="n">
        <f aca="false">MONTH(AM1870)</f>
        <v>10</v>
      </c>
      <c r="AO1870" s="3" t="str">
        <f aca="false">TEXT(AM1870,"mmmm")</f>
        <v>October</v>
      </c>
    </row>
    <row r="1871" customFormat="false" ht="12.75" hidden="true" customHeight="false" outlineLevel="0" collapsed="false">
      <c r="A1871" s="3" t="n">
        <v>1870</v>
      </c>
      <c r="B1871" s="4" t="n">
        <v>49160</v>
      </c>
      <c r="C1871" s="4" t="n">
        <v>221</v>
      </c>
      <c r="E1871" s="4" t="n">
        <v>0</v>
      </c>
      <c r="F1871" s="4" t="n">
        <v>1</v>
      </c>
      <c r="G1871" s="4" t="n">
        <v>29</v>
      </c>
      <c r="H1871" s="4" t="n">
        <v>122</v>
      </c>
      <c r="I1871" s="4" t="n">
        <v>21</v>
      </c>
      <c r="J1871" s="4" t="n">
        <v>43</v>
      </c>
      <c r="K1871" s="4" t="n">
        <v>25</v>
      </c>
      <c r="L1871" s="4" t="n">
        <v>10</v>
      </c>
      <c r="M1871" s="4" t="n">
        <v>15</v>
      </c>
      <c r="N1871" s="4" t="n">
        <v>2</v>
      </c>
      <c r="O1871" s="4" t="n">
        <v>3</v>
      </c>
      <c r="P1871" s="4" t="n">
        <v>1</v>
      </c>
      <c r="Q1871" s="4" t="n">
        <v>6</v>
      </c>
      <c r="R1871" s="4" t="n">
        <v>6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  <c r="X1871" s="4" t="n">
        <v>0</v>
      </c>
      <c r="Y1871" s="4" t="n">
        <v>0</v>
      </c>
      <c r="Z1871" s="4" t="n">
        <v>71</v>
      </c>
      <c r="AA1871" s="4" t="str">
        <f aca="false">IF(AND(Z1871 &lt; 36, Z1871&gt;23), "24-35",
IF(AND(Z1871 &lt; 51, Z1871&gt;35), "36-50",
IF(AND(Z1871 &lt; 66, Z1871&gt;50), "51-65",
IF(Z1871&gt;65, "66+", "?"))))</f>
        <v>66+</v>
      </c>
      <c r="AB1871" s="4" t="n">
        <v>2411</v>
      </c>
      <c r="AC1871" s="4" t="n">
        <v>1</v>
      </c>
      <c r="AD1871" s="4" t="n">
        <v>0</v>
      </c>
      <c r="AE1871" s="4" t="n">
        <v>0</v>
      </c>
      <c r="AF1871" s="4" t="n">
        <v>0</v>
      </c>
      <c r="AG1871" s="4" t="n">
        <v>0</v>
      </c>
      <c r="AH1871" s="4" t="n">
        <v>0</v>
      </c>
      <c r="AI1871" s="4" t="n">
        <v>1</v>
      </c>
      <c r="AJ1871" s="4" t="n">
        <v>0</v>
      </c>
      <c r="AK1871" s="4" t="n">
        <v>0</v>
      </c>
      <c r="AL1871" s="4" t="n">
        <v>206</v>
      </c>
      <c r="AM1871" s="5" t="n">
        <v>42438</v>
      </c>
      <c r="AN1871" s="3" t="n">
        <f aca="false">MONTH(AM1871)</f>
        <v>3</v>
      </c>
      <c r="AO1871" s="3" t="str">
        <f aca="false">TEXT(AM1871,"mmmm")</f>
        <v>March</v>
      </c>
    </row>
    <row r="1872" customFormat="false" ht="12.75" hidden="true" customHeight="false" outlineLevel="0" collapsed="false">
      <c r="A1872" s="3" t="n">
        <v>1871</v>
      </c>
      <c r="B1872" s="4" t="n">
        <v>24882</v>
      </c>
      <c r="C1872" s="4" t="n">
        <v>44</v>
      </c>
      <c r="E1872" s="4" t="n">
        <v>1</v>
      </c>
      <c r="F1872" s="4" t="n">
        <v>0</v>
      </c>
      <c r="G1872" s="4" t="n">
        <v>52</v>
      </c>
      <c r="H1872" s="4" t="n">
        <v>1</v>
      </c>
      <c r="I1872" s="4" t="n">
        <v>4</v>
      </c>
      <c r="J1872" s="4" t="n">
        <v>10</v>
      </c>
      <c r="K1872" s="4" t="n">
        <v>29</v>
      </c>
      <c r="L1872" s="4" t="n">
        <v>0</v>
      </c>
      <c r="M1872" s="4" t="n">
        <v>36</v>
      </c>
      <c r="N1872" s="4" t="n">
        <v>1</v>
      </c>
      <c r="O1872" s="4" t="n">
        <v>1</v>
      </c>
      <c r="P1872" s="4" t="n">
        <v>1</v>
      </c>
      <c r="Q1872" s="4" t="n">
        <v>2</v>
      </c>
      <c r="R1872" s="4" t="n">
        <v>6</v>
      </c>
      <c r="S1872" s="4" t="n">
        <v>0</v>
      </c>
      <c r="T1872" s="4" t="n">
        <v>0</v>
      </c>
      <c r="U1872" s="4" t="n">
        <v>1</v>
      </c>
      <c r="V1872" s="4" t="n">
        <v>0</v>
      </c>
      <c r="W1872" s="4" t="n">
        <v>0</v>
      </c>
      <c r="X1872" s="4" t="n">
        <v>0</v>
      </c>
      <c r="Y1872" s="4" t="n">
        <v>0</v>
      </c>
      <c r="Z1872" s="4" t="n">
        <v>42</v>
      </c>
      <c r="AA1872" s="4" t="str">
        <f aca="false">IF(AND(Z1872 &lt; 36, Z1872&gt;23), "24-35",
IF(AND(Z1872 &lt; 51, Z1872&gt;35), "36-50",
IF(AND(Z1872 &lt; 66, Z1872&gt;50), "51-65",
IF(Z1872&gt;65, "66+", "?"))))</f>
        <v>36-50</v>
      </c>
      <c r="AB1872" s="4" t="n">
        <v>2817</v>
      </c>
      <c r="AC1872" s="4" t="n">
        <v>0</v>
      </c>
      <c r="AD1872" s="4" t="n">
        <v>0</v>
      </c>
      <c r="AE1872" s="4" t="n">
        <v>0</v>
      </c>
      <c r="AF1872" s="4" t="n">
        <v>1</v>
      </c>
      <c r="AG1872" s="4" t="n">
        <v>0</v>
      </c>
      <c r="AH1872" s="4" t="n">
        <v>0</v>
      </c>
      <c r="AI1872" s="4" t="n">
        <v>0</v>
      </c>
      <c r="AJ1872" s="4" t="n">
        <v>0</v>
      </c>
      <c r="AK1872" s="4" t="n">
        <v>0</v>
      </c>
      <c r="AL1872" s="4" t="n">
        <v>8</v>
      </c>
      <c r="AM1872" s="5" t="n">
        <v>42032</v>
      </c>
      <c r="AN1872" s="3" t="n">
        <f aca="false">MONTH(AM1872)</f>
        <v>1</v>
      </c>
      <c r="AO1872" s="3" t="str">
        <f aca="false">TEXT(AM1872,"mmmm")</f>
        <v>January</v>
      </c>
    </row>
    <row r="1873" customFormat="false" ht="12.75" hidden="true" customHeight="false" outlineLevel="0" collapsed="false">
      <c r="A1873" s="3" t="n">
        <v>1872</v>
      </c>
      <c r="B1873" s="4" t="n">
        <v>90933</v>
      </c>
      <c r="C1873" s="4" t="n">
        <v>1606</v>
      </c>
      <c r="E1873" s="4" t="n">
        <v>0</v>
      </c>
      <c r="F1873" s="4" t="n">
        <v>0</v>
      </c>
      <c r="G1873" s="4" t="n">
        <v>90</v>
      </c>
      <c r="H1873" s="4" t="n">
        <v>1020</v>
      </c>
      <c r="I1873" s="4" t="n">
        <v>31</v>
      </c>
      <c r="J1873" s="4" t="n">
        <v>430</v>
      </c>
      <c r="K1873" s="4" t="n">
        <v>62</v>
      </c>
      <c r="L1873" s="4" t="n">
        <v>63</v>
      </c>
      <c r="M1873" s="4" t="n">
        <v>79</v>
      </c>
      <c r="N1873" s="4" t="n">
        <v>1</v>
      </c>
      <c r="O1873" s="4" t="n">
        <v>4</v>
      </c>
      <c r="P1873" s="4" t="n">
        <v>6</v>
      </c>
      <c r="Q1873" s="4" t="n">
        <v>4</v>
      </c>
      <c r="R1873" s="4" t="n">
        <v>1</v>
      </c>
      <c r="S1873" s="4" t="n">
        <v>0</v>
      </c>
      <c r="T1873" s="4" t="n">
        <v>0</v>
      </c>
      <c r="U1873" s="4" t="n">
        <v>0</v>
      </c>
      <c r="V1873" s="4" t="n">
        <v>0</v>
      </c>
      <c r="W1873" s="4" t="n">
        <v>1</v>
      </c>
      <c r="X1873" s="4" t="n">
        <v>0</v>
      </c>
      <c r="Y1873" s="4" t="n">
        <v>0</v>
      </c>
      <c r="Z1873" s="4" t="n">
        <v>66</v>
      </c>
      <c r="AA1873" s="4" t="str">
        <f aca="false">IF(AND(Z1873 &lt; 36, Z1873&gt;23), "24-35",
IF(AND(Z1873 &lt; 51, Z1873&gt;35), "36-50",
IF(AND(Z1873 &lt; 66, Z1873&gt;50), "51-65",
IF(Z1873&gt;65, "66+", "?"))))</f>
        <v>66+</v>
      </c>
      <c r="AB1873" s="4" t="n">
        <v>2249</v>
      </c>
      <c r="AC1873" s="4" t="n">
        <v>0</v>
      </c>
      <c r="AD1873" s="4" t="n">
        <v>0</v>
      </c>
      <c r="AE1873" s="4" t="n">
        <v>1</v>
      </c>
      <c r="AF1873" s="4" t="n">
        <v>0</v>
      </c>
      <c r="AG1873" s="4" t="n">
        <v>0</v>
      </c>
      <c r="AH1873" s="4" t="n">
        <v>0</v>
      </c>
      <c r="AI1873" s="4" t="n">
        <v>0</v>
      </c>
      <c r="AJ1873" s="4" t="n">
        <v>0</v>
      </c>
      <c r="AK1873" s="4" t="n">
        <v>1</v>
      </c>
      <c r="AL1873" s="4" t="n">
        <v>1527</v>
      </c>
      <c r="AM1873" s="5" t="n">
        <v>42600</v>
      </c>
      <c r="AN1873" s="3" t="n">
        <f aca="false">MONTH(AM1873)</f>
        <v>8</v>
      </c>
      <c r="AO1873" s="3" t="str">
        <f aca="false">TEXT(AM1873,"mmmm")</f>
        <v>August</v>
      </c>
    </row>
    <row r="1874" customFormat="false" ht="12.75" hidden="true" customHeight="false" outlineLevel="0" collapsed="false">
      <c r="A1874" s="3" t="n">
        <v>1873</v>
      </c>
      <c r="B1874" s="4" t="n">
        <v>113734</v>
      </c>
      <c r="C1874" s="4" t="n">
        <v>274</v>
      </c>
      <c r="E1874" s="4" t="n">
        <v>0</v>
      </c>
      <c r="F1874" s="4" t="n">
        <v>0</v>
      </c>
      <c r="G1874" s="4" t="n">
        <v>9</v>
      </c>
      <c r="H1874" s="4" t="n">
        <v>6</v>
      </c>
      <c r="I1874" s="4" t="n">
        <v>2</v>
      </c>
      <c r="J1874" s="4" t="n">
        <v>3</v>
      </c>
      <c r="K1874" s="4" t="n">
        <v>1</v>
      </c>
      <c r="L1874" s="4" t="n">
        <v>262</v>
      </c>
      <c r="M1874" s="4" t="n">
        <v>3</v>
      </c>
      <c r="N1874" s="4" t="n">
        <v>0</v>
      </c>
      <c r="O1874" s="4" t="n">
        <v>27</v>
      </c>
      <c r="P1874" s="4" t="n">
        <v>0</v>
      </c>
      <c r="Q1874" s="4" t="n">
        <v>0</v>
      </c>
      <c r="R1874" s="4" t="n">
        <v>1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75</v>
      </c>
      <c r="AA1874" s="4" t="str">
        <f aca="false">IF(AND(Z1874 &lt; 36, Z1874&gt;23), "24-35",
IF(AND(Z1874 &lt; 51, Z1874&gt;35), "36-50",
IF(AND(Z1874 &lt; 66, Z1874&gt;50), "51-65",
IF(Z1874&gt;65, "66+", "?"))))</f>
        <v>66+</v>
      </c>
      <c r="AB1874" s="4" t="n">
        <v>2191</v>
      </c>
      <c r="AC1874" s="4" t="n">
        <v>0</v>
      </c>
      <c r="AD1874" s="4" t="n">
        <v>0</v>
      </c>
      <c r="AE1874" s="4" t="n">
        <v>1</v>
      </c>
      <c r="AF1874" s="4" t="n">
        <v>0</v>
      </c>
      <c r="AG1874" s="4" t="n">
        <v>0</v>
      </c>
      <c r="AH1874" s="4" t="n">
        <v>0</v>
      </c>
      <c r="AI1874" s="4" t="n">
        <v>0</v>
      </c>
      <c r="AJ1874" s="4" t="n">
        <v>0</v>
      </c>
      <c r="AK1874" s="4" t="n">
        <v>1</v>
      </c>
      <c r="AL1874" s="4" t="n">
        <v>271</v>
      </c>
      <c r="AM1874" s="5" t="n">
        <v>42658</v>
      </c>
      <c r="AN1874" s="3" t="n">
        <f aca="false">MONTH(AM1874)</f>
        <v>10</v>
      </c>
      <c r="AO1874" s="3" t="str">
        <f aca="false">TEXT(AM1874,"mmmm")</f>
        <v>October</v>
      </c>
    </row>
    <row r="1875" customFormat="false" ht="12.75" hidden="true" customHeight="false" outlineLevel="0" collapsed="false">
      <c r="A1875" s="3" t="n">
        <v>1874</v>
      </c>
      <c r="B1875" s="4" t="n">
        <v>59292</v>
      </c>
      <c r="C1875" s="4" t="n">
        <v>493</v>
      </c>
      <c r="E1875" s="4" t="n">
        <v>0</v>
      </c>
      <c r="F1875" s="4" t="n">
        <v>1</v>
      </c>
      <c r="G1875" s="4" t="n">
        <v>71</v>
      </c>
      <c r="H1875" s="4" t="n">
        <v>378</v>
      </c>
      <c r="I1875" s="4" t="n">
        <v>14</v>
      </c>
      <c r="J1875" s="4" t="n">
        <v>68</v>
      </c>
      <c r="K1875" s="4" t="n">
        <v>19</v>
      </c>
      <c r="L1875" s="4" t="n">
        <v>14</v>
      </c>
      <c r="M1875" s="4" t="n">
        <v>14</v>
      </c>
      <c r="N1875" s="4" t="n">
        <v>2</v>
      </c>
      <c r="O1875" s="4" t="n">
        <v>3</v>
      </c>
      <c r="P1875" s="4" t="n">
        <v>5</v>
      </c>
      <c r="Q1875" s="4" t="n">
        <v>8</v>
      </c>
      <c r="R1875" s="4" t="n">
        <v>3</v>
      </c>
      <c r="S1875" s="4" t="n">
        <v>0</v>
      </c>
      <c r="T1875" s="4" t="n">
        <v>0</v>
      </c>
      <c r="U1875" s="4" t="n">
        <v>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70</v>
      </c>
      <c r="AA1875" s="4" t="str">
        <f aca="false">IF(AND(Z1875 &lt; 36, Z1875&gt;23), "24-35",
IF(AND(Z1875 &lt; 51, Z1875&gt;35), "36-50",
IF(AND(Z1875 &lt; 66, Z1875&gt;50), "51-65",
IF(Z1875&gt;65, "66+", "?"))))</f>
        <v>66+</v>
      </c>
      <c r="AB1875" s="4" t="n">
        <v>2540</v>
      </c>
      <c r="AC1875" s="4" t="n">
        <v>0</v>
      </c>
      <c r="AD1875" s="4" t="n">
        <v>0</v>
      </c>
      <c r="AE1875" s="4" t="n">
        <v>0</v>
      </c>
      <c r="AF1875" s="4" t="n">
        <v>1</v>
      </c>
      <c r="AG1875" s="4" t="n">
        <v>0</v>
      </c>
      <c r="AH1875" s="4" t="n">
        <v>0</v>
      </c>
      <c r="AI1875" s="4" t="n">
        <v>0</v>
      </c>
      <c r="AJ1875" s="4" t="n">
        <v>0</v>
      </c>
      <c r="AK1875" s="4" t="n">
        <v>1</v>
      </c>
      <c r="AL1875" s="4" t="n">
        <v>479</v>
      </c>
      <c r="AM1875" s="5" t="n">
        <v>42309</v>
      </c>
      <c r="AN1875" s="3" t="n">
        <f aca="false">MONTH(AM1875)</f>
        <v>11</v>
      </c>
      <c r="AO1875" s="3" t="str">
        <f aca="false">TEXT(AM1875,"mmmm")</f>
        <v>November</v>
      </c>
    </row>
    <row r="1876" customFormat="false" ht="12.75" hidden="true" customHeight="false" outlineLevel="0" collapsed="false">
      <c r="A1876" s="3" t="n">
        <v>1875</v>
      </c>
      <c r="B1876" s="4" t="n">
        <v>45759</v>
      </c>
      <c r="C1876" s="4" t="n">
        <v>64</v>
      </c>
      <c r="E1876" s="4" t="n">
        <v>1</v>
      </c>
      <c r="F1876" s="4" t="n">
        <v>1</v>
      </c>
      <c r="G1876" s="4" t="n">
        <v>13</v>
      </c>
      <c r="H1876" s="4" t="n">
        <v>42</v>
      </c>
      <c r="I1876" s="4" t="n">
        <v>1</v>
      </c>
      <c r="J1876" s="4" t="n">
        <v>18</v>
      </c>
      <c r="K1876" s="4" t="n">
        <v>3</v>
      </c>
      <c r="L1876" s="4" t="n">
        <v>0</v>
      </c>
      <c r="M1876" s="4" t="n">
        <v>4</v>
      </c>
      <c r="N1876" s="4" t="n">
        <v>2</v>
      </c>
      <c r="O1876" s="4" t="n">
        <v>2</v>
      </c>
      <c r="P1876" s="4" t="n">
        <v>0</v>
      </c>
      <c r="Q1876" s="4" t="n">
        <v>3</v>
      </c>
      <c r="R1876" s="4" t="n">
        <v>7</v>
      </c>
      <c r="S1876" s="4" t="n">
        <v>0</v>
      </c>
      <c r="T1876" s="4" t="n">
        <v>0</v>
      </c>
      <c r="U1876" s="4" t="n">
        <v>0</v>
      </c>
      <c r="V1876" s="4" t="n">
        <v>0</v>
      </c>
      <c r="W1876" s="4" t="n">
        <v>0</v>
      </c>
      <c r="X1876" s="4" t="n">
        <v>0</v>
      </c>
      <c r="Y1876" s="4" t="n">
        <v>0</v>
      </c>
      <c r="Z1876" s="4" t="n">
        <v>56</v>
      </c>
      <c r="AA1876" s="4" t="str">
        <f aca="false">IF(AND(Z1876 &lt; 36, Z1876&gt;23), "24-35",
IF(AND(Z1876 &lt; 51, Z1876&gt;35), "36-50",
IF(AND(Z1876 &lt; 66, Z1876&gt;50), "51-65",
IF(Z1876&gt;65, "66+", "?"))))</f>
        <v>51-65</v>
      </c>
      <c r="AB1876" s="4" t="n">
        <v>2650</v>
      </c>
      <c r="AC1876" s="4" t="n">
        <v>0</v>
      </c>
      <c r="AD1876" s="4" t="n">
        <v>1</v>
      </c>
      <c r="AE1876" s="4" t="n">
        <v>0</v>
      </c>
      <c r="AF1876" s="4" t="n">
        <v>0</v>
      </c>
      <c r="AG1876" s="4" t="n">
        <v>0</v>
      </c>
      <c r="AH1876" s="4" t="n">
        <v>0</v>
      </c>
      <c r="AI1876" s="4" t="n">
        <v>0</v>
      </c>
      <c r="AJ1876" s="4" t="n">
        <v>0</v>
      </c>
      <c r="AK1876" s="4" t="n">
        <v>1</v>
      </c>
      <c r="AL1876" s="4" t="n">
        <v>60</v>
      </c>
      <c r="AM1876" s="5" t="n">
        <v>42199</v>
      </c>
      <c r="AN1876" s="3" t="n">
        <f aca="false">MONTH(AM1876)</f>
        <v>7</v>
      </c>
      <c r="AO1876" s="3" t="str">
        <f aca="false">TEXT(AM1876,"mmmm")</f>
        <v>July</v>
      </c>
    </row>
    <row r="1877" customFormat="false" ht="12.75" hidden="true" customHeight="false" outlineLevel="0" collapsed="false">
      <c r="A1877" s="3" t="n">
        <v>1876</v>
      </c>
      <c r="B1877" s="4" t="n">
        <v>22148</v>
      </c>
      <c r="C1877" s="4" t="n">
        <v>38</v>
      </c>
      <c r="E1877" s="4" t="n">
        <v>0</v>
      </c>
      <c r="F1877" s="4" t="n">
        <v>0</v>
      </c>
      <c r="G1877" s="4" t="n">
        <v>16</v>
      </c>
      <c r="H1877" s="4" t="n">
        <v>15</v>
      </c>
      <c r="I1877" s="4" t="n">
        <v>5</v>
      </c>
      <c r="J1877" s="4" t="n">
        <v>14</v>
      </c>
      <c r="K1877" s="4" t="n">
        <v>0</v>
      </c>
      <c r="L1877" s="4" t="n">
        <v>4</v>
      </c>
      <c r="M1877" s="4" t="n">
        <v>11</v>
      </c>
      <c r="N1877" s="4" t="n">
        <v>1</v>
      </c>
      <c r="O1877" s="4" t="n">
        <v>1</v>
      </c>
      <c r="P1877" s="4" t="n">
        <v>0</v>
      </c>
      <c r="Q1877" s="4" t="n">
        <v>3</v>
      </c>
      <c r="R1877" s="4" t="n">
        <v>7</v>
      </c>
      <c r="S1877" s="4" t="n">
        <v>0</v>
      </c>
      <c r="T1877" s="4" t="n">
        <v>0</v>
      </c>
      <c r="U1877" s="4" t="n">
        <v>0</v>
      </c>
      <c r="V1877" s="4" t="n">
        <v>0</v>
      </c>
      <c r="W1877" s="4" t="n">
        <v>0</v>
      </c>
      <c r="X1877" s="4" t="n">
        <v>0</v>
      </c>
      <c r="Y1877" s="4" t="n">
        <v>0</v>
      </c>
      <c r="Z1877" s="4" t="n">
        <v>37</v>
      </c>
      <c r="AA1877" s="4" t="str">
        <f aca="false">IF(AND(Z1877 &lt; 36, Z1877&gt;23), "24-35",
IF(AND(Z1877 &lt; 51, Z1877&gt;35), "36-50",
IF(AND(Z1877 &lt; 66, Z1877&gt;50), "51-65",
IF(Z1877&gt;65, "66+", "?"))))</f>
        <v>36-50</v>
      </c>
      <c r="AB1877" s="4" t="n">
        <v>2236</v>
      </c>
      <c r="AC1877" s="4" t="n">
        <v>0</v>
      </c>
      <c r="AD1877" s="4" t="n">
        <v>0</v>
      </c>
      <c r="AE1877" s="4" t="n">
        <v>1</v>
      </c>
      <c r="AF1877" s="4" t="n">
        <v>0</v>
      </c>
      <c r="AG1877" s="4" t="n">
        <v>0</v>
      </c>
      <c r="AH1877" s="4" t="n">
        <v>0</v>
      </c>
      <c r="AI1877" s="4" t="n">
        <v>1</v>
      </c>
      <c r="AJ1877" s="4" t="n">
        <v>0</v>
      </c>
      <c r="AK1877" s="4" t="n">
        <v>0</v>
      </c>
      <c r="AL1877" s="4" t="n">
        <v>27</v>
      </c>
      <c r="AM1877" s="5" t="n">
        <v>42613</v>
      </c>
      <c r="AN1877" s="3" t="n">
        <f aca="false">MONTH(AM1877)</f>
        <v>8</v>
      </c>
      <c r="AO1877" s="3" t="str">
        <f aca="false">TEXT(AM1877,"mmmm")</f>
        <v>August</v>
      </c>
    </row>
    <row r="1878" customFormat="false" ht="12.75" hidden="true" customHeight="false" outlineLevel="0" collapsed="false">
      <c r="A1878" s="3" t="n">
        <v>1877</v>
      </c>
      <c r="B1878" s="4" t="n">
        <v>73395</v>
      </c>
      <c r="C1878" s="4" t="n">
        <v>386</v>
      </c>
      <c r="E1878" s="4" t="n">
        <v>0</v>
      </c>
      <c r="F1878" s="4" t="n">
        <v>0</v>
      </c>
      <c r="G1878" s="4" t="n">
        <v>94</v>
      </c>
      <c r="H1878" s="4" t="n">
        <v>272</v>
      </c>
      <c r="I1878" s="4" t="n">
        <v>7</v>
      </c>
      <c r="J1878" s="4" t="n">
        <v>80</v>
      </c>
      <c r="K1878" s="4" t="n">
        <v>20</v>
      </c>
      <c r="L1878" s="4" t="n">
        <v>7</v>
      </c>
      <c r="M1878" s="4" t="n">
        <v>11</v>
      </c>
      <c r="N1878" s="4" t="n">
        <v>1</v>
      </c>
      <c r="O1878" s="4" t="n">
        <v>4</v>
      </c>
      <c r="P1878" s="4" t="n">
        <v>4</v>
      </c>
      <c r="Q1878" s="4" t="n">
        <v>6</v>
      </c>
      <c r="R1878" s="4" t="n">
        <v>2</v>
      </c>
      <c r="S1878" s="4" t="n">
        <v>0</v>
      </c>
      <c r="T1878" s="4" t="n">
        <v>0</v>
      </c>
      <c r="U1878" s="4" t="n">
        <v>0</v>
      </c>
      <c r="V1878" s="4" t="n">
        <v>0</v>
      </c>
      <c r="W1878" s="4" t="n">
        <v>0</v>
      </c>
      <c r="X1878" s="4" t="n">
        <v>0</v>
      </c>
      <c r="Y1878" s="4" t="n">
        <v>0</v>
      </c>
      <c r="Z1878" s="4" t="n">
        <v>33</v>
      </c>
      <c r="AA1878" s="4" t="str">
        <f aca="false">IF(AND(Z1878 &lt; 36, Z1878&gt;23), "24-35",
IF(AND(Z1878 &lt; 51, Z1878&gt;35), "36-50",
IF(AND(Z1878 &lt; 66, Z1878&gt;50), "51-65",
IF(Z1878&gt;65, "66+", "?"))))</f>
        <v>24-35</v>
      </c>
      <c r="AB1878" s="4" t="n">
        <v>2262</v>
      </c>
      <c r="AC1878" s="4" t="n">
        <v>0</v>
      </c>
      <c r="AD1878" s="4" t="n">
        <v>1</v>
      </c>
      <c r="AE1878" s="4" t="n">
        <v>0</v>
      </c>
      <c r="AF1878" s="4" t="n">
        <v>0</v>
      </c>
      <c r="AG1878" s="4" t="n">
        <v>0</v>
      </c>
      <c r="AH1878" s="4" t="n">
        <v>0</v>
      </c>
      <c r="AI1878" s="4" t="n">
        <v>0</v>
      </c>
      <c r="AJ1878" s="4" t="n">
        <v>1</v>
      </c>
      <c r="AK1878" s="4" t="n">
        <v>0</v>
      </c>
      <c r="AL1878" s="4" t="n">
        <v>375</v>
      </c>
      <c r="AM1878" s="5" t="n">
        <v>42587</v>
      </c>
      <c r="AN1878" s="3" t="n">
        <f aca="false">MONTH(AM1878)</f>
        <v>8</v>
      </c>
      <c r="AO1878" s="3" t="str">
        <f aca="false">TEXT(AM1878,"mmmm")</f>
        <v>August</v>
      </c>
    </row>
    <row r="1879" customFormat="false" ht="12.75" hidden="true" customHeight="false" outlineLevel="0" collapsed="false">
      <c r="A1879" s="3" t="n">
        <v>1878</v>
      </c>
      <c r="B1879" s="4" t="n">
        <v>29819</v>
      </c>
      <c r="C1879" s="4" t="n">
        <v>37</v>
      </c>
      <c r="E1879" s="4" t="n">
        <v>1</v>
      </c>
      <c r="F1879" s="4" t="n">
        <v>0</v>
      </c>
      <c r="G1879" s="4" t="n">
        <v>77</v>
      </c>
      <c r="H1879" s="4" t="n">
        <v>9</v>
      </c>
      <c r="I1879" s="4" t="n">
        <v>1</v>
      </c>
      <c r="J1879" s="4" t="n">
        <v>24</v>
      </c>
      <c r="K1879" s="4" t="n">
        <v>2</v>
      </c>
      <c r="L1879" s="4" t="n">
        <v>1</v>
      </c>
      <c r="M1879" s="4" t="n">
        <v>2</v>
      </c>
      <c r="N1879" s="4" t="n">
        <v>3</v>
      </c>
      <c r="O1879" s="4" t="n">
        <v>3</v>
      </c>
      <c r="P1879" s="4" t="n">
        <v>0</v>
      </c>
      <c r="Q1879" s="4" t="n">
        <v>3</v>
      </c>
      <c r="R1879" s="4" t="n">
        <v>6</v>
      </c>
      <c r="S1879" s="4" t="n">
        <v>0</v>
      </c>
      <c r="T1879" s="4" t="n">
        <v>0</v>
      </c>
      <c r="U1879" s="4" t="n">
        <v>0</v>
      </c>
      <c r="V1879" s="4" t="n">
        <v>0</v>
      </c>
      <c r="W1879" s="4" t="n">
        <v>0</v>
      </c>
      <c r="X1879" s="4" t="n">
        <v>0</v>
      </c>
      <c r="Y1879" s="4" t="n">
        <v>0</v>
      </c>
      <c r="Z1879" s="4" t="n">
        <v>49</v>
      </c>
      <c r="AA1879" s="4" t="str">
        <f aca="false">IF(AND(Z1879 &lt; 36, Z1879&gt;23), "24-35",
IF(AND(Z1879 &lt; 51, Z1879&gt;35), "36-50",
IF(AND(Z1879 &lt; 66, Z1879&gt;50), "51-65",
IF(Z1879&gt;65, "66+", "?"))))</f>
        <v>36-50</v>
      </c>
      <c r="AB1879" s="4" t="n">
        <v>2407</v>
      </c>
      <c r="AC1879" s="4" t="n">
        <v>1</v>
      </c>
      <c r="AD1879" s="4" t="n">
        <v>0</v>
      </c>
      <c r="AE1879" s="4" t="n">
        <v>0</v>
      </c>
      <c r="AF1879" s="4" t="n">
        <v>0</v>
      </c>
      <c r="AG1879" s="4" t="n">
        <v>0</v>
      </c>
      <c r="AH1879" s="4" t="n">
        <v>0</v>
      </c>
      <c r="AI1879" s="4" t="n">
        <v>1</v>
      </c>
      <c r="AJ1879" s="4" t="n">
        <v>0</v>
      </c>
      <c r="AK1879" s="4" t="n">
        <v>0</v>
      </c>
      <c r="AL1879" s="4" t="n">
        <v>35</v>
      </c>
      <c r="AM1879" s="5" t="n">
        <v>42442</v>
      </c>
      <c r="AN1879" s="3" t="n">
        <f aca="false">MONTH(AM1879)</f>
        <v>3</v>
      </c>
      <c r="AO1879" s="3" t="str">
        <f aca="false">TEXT(AM1879,"mmmm")</f>
        <v>March</v>
      </c>
    </row>
    <row r="1880" customFormat="false" ht="12.75" hidden="true" customHeight="false" outlineLevel="0" collapsed="false">
      <c r="A1880" s="3" t="n">
        <v>1879</v>
      </c>
      <c r="B1880" s="4" t="n">
        <v>45688</v>
      </c>
      <c r="C1880" s="4" t="n">
        <v>297</v>
      </c>
      <c r="E1880" s="4" t="n">
        <v>0</v>
      </c>
      <c r="F1880" s="4" t="n">
        <v>1</v>
      </c>
      <c r="G1880" s="4" t="n">
        <v>20</v>
      </c>
      <c r="H1880" s="4" t="n">
        <v>279</v>
      </c>
      <c r="I1880" s="4" t="n">
        <v>0</v>
      </c>
      <c r="J1880" s="4" t="n">
        <v>18</v>
      </c>
      <c r="K1880" s="4" t="n">
        <v>0</v>
      </c>
      <c r="L1880" s="4" t="n">
        <v>0</v>
      </c>
      <c r="M1880" s="4" t="n">
        <v>9</v>
      </c>
      <c r="N1880" s="4" t="n">
        <v>2</v>
      </c>
      <c r="O1880" s="4" t="n">
        <v>3</v>
      </c>
      <c r="P1880" s="4" t="n">
        <v>1</v>
      </c>
      <c r="Q1880" s="4" t="n">
        <v>8</v>
      </c>
      <c r="R1880" s="4" t="n">
        <v>4</v>
      </c>
      <c r="S1880" s="4" t="n">
        <v>0</v>
      </c>
      <c r="T1880" s="4" t="n">
        <v>0</v>
      </c>
      <c r="U1880" s="4" t="n">
        <v>0</v>
      </c>
      <c r="V1880" s="4" t="n">
        <v>1</v>
      </c>
      <c r="W1880" s="4" t="n">
        <v>0</v>
      </c>
      <c r="X1880" s="4" t="n">
        <v>0</v>
      </c>
      <c r="Y1880" s="4" t="n">
        <v>0</v>
      </c>
      <c r="Z1880" s="4" t="n">
        <v>52</v>
      </c>
      <c r="AA1880" s="4" t="str">
        <f aca="false">IF(AND(Z1880 &lt; 36, Z1880&gt;23), "24-35",
IF(AND(Z1880 &lt; 51, Z1880&gt;35), "36-50",
IF(AND(Z1880 &lt; 66, Z1880&gt;50), "51-65",
IF(Z1880&gt;65, "66+", "?"))))</f>
        <v>51-65</v>
      </c>
      <c r="AB1880" s="4" t="n">
        <v>2314</v>
      </c>
      <c r="AC1880" s="4" t="n">
        <v>0</v>
      </c>
      <c r="AD1880" s="4" t="n">
        <v>1</v>
      </c>
      <c r="AE1880" s="4" t="n">
        <v>0</v>
      </c>
      <c r="AF1880" s="4" t="n">
        <v>0</v>
      </c>
      <c r="AG1880" s="4" t="n">
        <v>0</v>
      </c>
      <c r="AH1880" s="4" t="n">
        <v>0</v>
      </c>
      <c r="AI1880" s="4" t="n">
        <v>1</v>
      </c>
      <c r="AJ1880" s="4" t="n">
        <v>0</v>
      </c>
      <c r="AK1880" s="4" t="n">
        <v>0</v>
      </c>
      <c r="AL1880" s="4" t="n">
        <v>288</v>
      </c>
      <c r="AM1880" s="5" t="n">
        <v>42535</v>
      </c>
      <c r="AN1880" s="3" t="n">
        <f aca="false">MONTH(AM1880)</f>
        <v>6</v>
      </c>
      <c r="AO1880" s="3" t="str">
        <f aca="false">TEXT(AM1880,"mmmm")</f>
        <v>June</v>
      </c>
    </row>
    <row r="1881" customFormat="false" ht="12.75" hidden="true" customHeight="false" outlineLevel="0" collapsed="false">
      <c r="A1881" s="3" t="n">
        <v>1880</v>
      </c>
      <c r="B1881" s="4" t="n">
        <v>62820</v>
      </c>
      <c r="C1881" s="4" t="n">
        <v>923</v>
      </c>
      <c r="E1881" s="4" t="n">
        <v>0</v>
      </c>
      <c r="F1881" s="4" t="n">
        <v>0</v>
      </c>
      <c r="G1881" s="4" t="n">
        <v>51</v>
      </c>
      <c r="H1881" s="4" t="n">
        <v>398</v>
      </c>
      <c r="I1881" s="4" t="n">
        <v>61</v>
      </c>
      <c r="J1881" s="4" t="n">
        <v>265</v>
      </c>
      <c r="K1881" s="4" t="n">
        <v>138</v>
      </c>
      <c r="L1881" s="4" t="n">
        <v>61</v>
      </c>
      <c r="M1881" s="4" t="n">
        <v>53</v>
      </c>
      <c r="N1881" s="4" t="n">
        <v>1</v>
      </c>
      <c r="O1881" s="4" t="n">
        <v>3</v>
      </c>
      <c r="P1881" s="4" t="n">
        <v>4</v>
      </c>
      <c r="Q1881" s="4" t="n">
        <v>6</v>
      </c>
      <c r="R1881" s="4" t="n">
        <v>1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66</v>
      </c>
      <c r="AA1881" s="4" t="str">
        <f aca="false">IF(AND(Z1881 &lt; 36, Z1881&gt;23), "24-35",
IF(AND(Z1881 &lt; 51, Z1881&gt;35), "36-50",
IF(AND(Z1881 &lt; 66, Z1881&gt;50), "51-65",
IF(Z1881&gt;65, "66+", "?"))))</f>
        <v>66+</v>
      </c>
      <c r="AB1881" s="4" t="n">
        <v>2573</v>
      </c>
      <c r="AC1881" s="4" t="n">
        <v>0</v>
      </c>
      <c r="AD1881" s="4" t="n">
        <v>1</v>
      </c>
      <c r="AE1881" s="4" t="n">
        <v>0</v>
      </c>
      <c r="AF1881" s="4" t="n">
        <v>0</v>
      </c>
      <c r="AG1881" s="4" t="n">
        <v>0</v>
      </c>
      <c r="AH1881" s="4" t="n">
        <v>0</v>
      </c>
      <c r="AI1881" s="4" t="n">
        <v>1</v>
      </c>
      <c r="AJ1881" s="4" t="n">
        <v>0</v>
      </c>
      <c r="AK1881" s="4" t="n">
        <v>0</v>
      </c>
      <c r="AL1881" s="4" t="n">
        <v>870</v>
      </c>
      <c r="AM1881" s="5" t="n">
        <v>42276</v>
      </c>
      <c r="AN1881" s="3" t="n">
        <f aca="false">MONTH(AM1881)</f>
        <v>9</v>
      </c>
      <c r="AO1881" s="3" t="str">
        <f aca="false">TEXT(AM1881,"mmmm")</f>
        <v>September</v>
      </c>
    </row>
    <row r="1882" customFormat="false" ht="12.75" hidden="true" customHeight="false" outlineLevel="0" collapsed="false">
      <c r="A1882" s="3" t="n">
        <v>1881</v>
      </c>
      <c r="B1882" s="4" t="n">
        <v>60491</v>
      </c>
      <c r="C1882" s="4" t="n">
        <v>952</v>
      </c>
      <c r="E1882" s="4" t="n">
        <v>0</v>
      </c>
      <c r="F1882" s="4" t="n">
        <v>1</v>
      </c>
      <c r="G1882" s="4" t="n">
        <v>81</v>
      </c>
      <c r="H1882" s="4" t="n">
        <v>637</v>
      </c>
      <c r="I1882" s="4" t="n">
        <v>47</v>
      </c>
      <c r="J1882" s="4" t="n">
        <v>237</v>
      </c>
      <c r="K1882" s="4" t="n">
        <v>12</v>
      </c>
      <c r="L1882" s="4" t="n">
        <v>19</v>
      </c>
      <c r="M1882" s="4" t="n">
        <v>76</v>
      </c>
      <c r="N1882" s="4" t="n">
        <v>4</v>
      </c>
      <c r="O1882" s="4" t="n">
        <v>6</v>
      </c>
      <c r="P1882" s="4" t="n">
        <v>11</v>
      </c>
      <c r="Q1882" s="4" t="n">
        <v>7</v>
      </c>
      <c r="R1882" s="4" t="n">
        <v>5</v>
      </c>
      <c r="S1882" s="4" t="n">
        <v>0</v>
      </c>
      <c r="T1882" s="4" t="n">
        <v>0</v>
      </c>
      <c r="U1882" s="4" t="n">
        <v>0</v>
      </c>
      <c r="V1882" s="4" t="n">
        <v>0</v>
      </c>
      <c r="W1882" s="4" t="n">
        <v>0</v>
      </c>
      <c r="X1882" s="4" t="n">
        <v>0</v>
      </c>
      <c r="Y1882" s="4" t="n">
        <v>0</v>
      </c>
      <c r="Z1882" s="4" t="n">
        <v>49</v>
      </c>
      <c r="AA1882" s="4" t="str">
        <f aca="false">IF(AND(Z1882 &lt; 36, Z1882&gt;23), "24-35",
IF(AND(Z1882 &lt; 51, Z1882&gt;35), "36-50",
IF(AND(Z1882 &lt; 66, Z1882&gt;50), "51-65",
IF(Z1882&gt;65, "66+", "?"))))</f>
        <v>36-50</v>
      </c>
      <c r="AB1882" s="4" t="n">
        <v>2455</v>
      </c>
      <c r="AC1882" s="4" t="n">
        <v>0</v>
      </c>
      <c r="AD1882" s="4" t="n">
        <v>1</v>
      </c>
      <c r="AE1882" s="4" t="n">
        <v>0</v>
      </c>
      <c r="AF1882" s="4" t="n">
        <v>0</v>
      </c>
      <c r="AG1882" s="4" t="n">
        <v>0</v>
      </c>
      <c r="AH1882" s="4" t="n">
        <v>0</v>
      </c>
      <c r="AI1882" s="4" t="n">
        <v>0</v>
      </c>
      <c r="AJ1882" s="4" t="n">
        <v>0</v>
      </c>
      <c r="AK1882" s="4" t="n">
        <v>1</v>
      </c>
      <c r="AL1882" s="4" t="n">
        <v>876</v>
      </c>
      <c r="AM1882" s="5" t="n">
        <v>42394</v>
      </c>
      <c r="AN1882" s="3" t="n">
        <f aca="false">MONTH(AM1882)</f>
        <v>1</v>
      </c>
      <c r="AO1882" s="3" t="str">
        <f aca="false">TEXT(AM1882,"mmmm")</f>
        <v>January</v>
      </c>
    </row>
    <row r="1883" customFormat="false" ht="12.75" hidden="true" customHeight="false" outlineLevel="0" collapsed="false">
      <c r="A1883" s="3" t="n">
        <v>1882</v>
      </c>
      <c r="B1883" s="4" t="n">
        <v>33235</v>
      </c>
      <c r="C1883" s="4" t="n">
        <v>64</v>
      </c>
      <c r="E1883" s="4" t="n">
        <v>1</v>
      </c>
      <c r="F1883" s="4" t="n">
        <v>0</v>
      </c>
      <c r="G1883" s="4" t="n">
        <v>71</v>
      </c>
      <c r="H1883" s="4" t="n">
        <v>45</v>
      </c>
      <c r="I1883" s="4" t="n">
        <v>0</v>
      </c>
      <c r="J1883" s="4" t="n">
        <v>16</v>
      </c>
      <c r="K1883" s="4" t="n">
        <v>2</v>
      </c>
      <c r="L1883" s="4" t="n">
        <v>1</v>
      </c>
      <c r="M1883" s="4" t="n">
        <v>6</v>
      </c>
      <c r="N1883" s="4" t="n">
        <v>1</v>
      </c>
      <c r="O1883" s="4" t="n">
        <v>3</v>
      </c>
      <c r="P1883" s="4" t="n">
        <v>0</v>
      </c>
      <c r="Q1883" s="4" t="n">
        <v>3</v>
      </c>
      <c r="R1883" s="4" t="n">
        <v>7</v>
      </c>
      <c r="S1883" s="4" t="n">
        <v>0</v>
      </c>
      <c r="T1883" s="4" t="n">
        <v>0</v>
      </c>
      <c r="U1883" s="4" t="n">
        <v>0</v>
      </c>
      <c r="V1883" s="4" t="n">
        <v>0</v>
      </c>
      <c r="W1883" s="4" t="n">
        <v>0</v>
      </c>
      <c r="X1883" s="4" t="n">
        <v>0</v>
      </c>
      <c r="Y1883" s="4" t="n">
        <v>0</v>
      </c>
      <c r="Z1883" s="4" t="n">
        <v>34</v>
      </c>
      <c r="AA1883" s="4" t="str">
        <f aca="false">IF(AND(Z1883 &lt; 36, Z1883&gt;23), "24-35",
IF(AND(Z1883 &lt; 51, Z1883&gt;35), "36-50",
IF(AND(Z1883 &lt; 66, Z1883&gt;50), "51-65",
IF(Z1883&gt;65, "66+", "?"))))</f>
        <v>24-35</v>
      </c>
      <c r="AB1883" s="4" t="n">
        <v>2303</v>
      </c>
      <c r="AC1883" s="4" t="n">
        <v>0</v>
      </c>
      <c r="AD1883" s="4" t="n">
        <v>0</v>
      </c>
      <c r="AE1883" s="4" t="n">
        <v>0</v>
      </c>
      <c r="AF1883" s="4" t="n">
        <v>1</v>
      </c>
      <c r="AG1883" s="4" t="n">
        <v>0</v>
      </c>
      <c r="AH1883" s="4" t="n">
        <v>0</v>
      </c>
      <c r="AI1883" s="4" t="n">
        <v>1</v>
      </c>
      <c r="AJ1883" s="4" t="n">
        <v>0</v>
      </c>
      <c r="AK1883" s="4" t="n">
        <v>0</v>
      </c>
      <c r="AL1883" s="4" t="n">
        <v>58</v>
      </c>
      <c r="AM1883" s="5" t="n">
        <v>42546</v>
      </c>
      <c r="AN1883" s="3" t="n">
        <f aca="false">MONTH(AM1883)</f>
        <v>6</v>
      </c>
      <c r="AO1883" s="3" t="str">
        <f aca="false">TEXT(AM1883,"mmmm")</f>
        <v>June</v>
      </c>
    </row>
    <row r="1884" customFormat="false" ht="12.75" hidden="true" customHeight="false" outlineLevel="0" collapsed="false">
      <c r="A1884" s="3" t="n">
        <v>1883</v>
      </c>
      <c r="B1884" s="4" t="n">
        <v>35701</v>
      </c>
      <c r="C1884" s="4" t="n">
        <v>41</v>
      </c>
      <c r="E1884" s="4" t="n">
        <v>0</v>
      </c>
      <c r="F1884" s="4" t="n">
        <v>0</v>
      </c>
      <c r="G1884" s="4" t="n">
        <v>36</v>
      </c>
      <c r="H1884" s="4" t="n">
        <v>21</v>
      </c>
      <c r="I1884" s="4" t="n">
        <v>1</v>
      </c>
      <c r="J1884" s="4" t="n">
        <v>9</v>
      </c>
      <c r="K1884" s="4" t="n">
        <v>7</v>
      </c>
      <c r="L1884" s="4" t="n">
        <v>3</v>
      </c>
      <c r="M1884" s="4" t="n">
        <v>5</v>
      </c>
      <c r="N1884" s="4" t="n">
        <v>1</v>
      </c>
      <c r="O1884" s="4" t="n">
        <v>1</v>
      </c>
      <c r="P1884" s="4" t="n">
        <v>0</v>
      </c>
      <c r="Q1884" s="4" t="n">
        <v>3</v>
      </c>
      <c r="R1884" s="4" t="n">
        <v>6</v>
      </c>
      <c r="S1884" s="4" t="n">
        <v>0</v>
      </c>
      <c r="T1884" s="4" t="n">
        <v>0</v>
      </c>
      <c r="U1884" s="4" t="n">
        <v>0</v>
      </c>
      <c r="V1884" s="4" t="n">
        <v>0</v>
      </c>
      <c r="W1884" s="4" t="n">
        <v>0</v>
      </c>
      <c r="X1884" s="4" t="n">
        <v>0</v>
      </c>
      <c r="Y1884" s="4" t="n">
        <v>0</v>
      </c>
      <c r="Z1884" s="4" t="n">
        <v>61</v>
      </c>
      <c r="AA1884" s="4" t="str">
        <f aca="false">IF(AND(Z1884 &lt; 36, Z1884&gt;23), "24-35",
IF(AND(Z1884 &lt; 51, Z1884&gt;35), "36-50",
IF(AND(Z1884 &lt; 66, Z1884&gt;50), "51-65",
IF(Z1884&gt;65, "66+", "?"))))</f>
        <v>51-65</v>
      </c>
      <c r="AB1884" s="4" t="n">
        <v>2626</v>
      </c>
      <c r="AC1884" s="4" t="n">
        <v>0</v>
      </c>
      <c r="AD1884" s="4" t="n">
        <v>1</v>
      </c>
      <c r="AE1884" s="4" t="n">
        <v>0</v>
      </c>
      <c r="AF1884" s="4" t="n">
        <v>0</v>
      </c>
      <c r="AG1884" s="4" t="n">
        <v>0</v>
      </c>
      <c r="AH1884" s="4" t="n">
        <v>0</v>
      </c>
      <c r="AI1884" s="4" t="n">
        <v>1</v>
      </c>
      <c r="AJ1884" s="4" t="n">
        <v>0</v>
      </c>
      <c r="AK1884" s="4" t="n">
        <v>0</v>
      </c>
      <c r="AL1884" s="4" t="n">
        <v>36</v>
      </c>
      <c r="AM1884" s="5" t="n">
        <v>42223</v>
      </c>
      <c r="AN1884" s="3" t="n">
        <f aca="false">MONTH(AM1884)</f>
        <v>8</v>
      </c>
      <c r="AO1884" s="3" t="str">
        <f aca="false">TEXT(AM1884,"mmmm")</f>
        <v>August</v>
      </c>
    </row>
    <row r="1885" customFormat="false" ht="12.75" hidden="true" customHeight="false" outlineLevel="0" collapsed="false">
      <c r="A1885" s="3" t="n">
        <v>1884</v>
      </c>
      <c r="B1885" s="4" t="n">
        <v>31535</v>
      </c>
      <c r="C1885" s="4" t="n">
        <v>32</v>
      </c>
      <c r="E1885" s="4" t="n">
        <v>1</v>
      </c>
      <c r="F1885" s="4" t="n">
        <v>0</v>
      </c>
      <c r="G1885" s="4" t="n">
        <v>95</v>
      </c>
      <c r="H1885" s="4" t="n">
        <v>15</v>
      </c>
      <c r="I1885" s="4" t="n">
        <v>4</v>
      </c>
      <c r="J1885" s="4" t="n">
        <v>13</v>
      </c>
      <c r="K1885" s="4" t="n">
        <v>0</v>
      </c>
      <c r="L1885" s="4" t="n">
        <v>0</v>
      </c>
      <c r="M1885" s="4" t="n">
        <v>19</v>
      </c>
      <c r="N1885" s="4" t="n">
        <v>1</v>
      </c>
      <c r="O1885" s="4" t="n">
        <v>1</v>
      </c>
      <c r="P1885" s="4" t="n">
        <v>1</v>
      </c>
      <c r="Q1885" s="4" t="n">
        <v>2</v>
      </c>
      <c r="R1885" s="4" t="n">
        <v>7</v>
      </c>
      <c r="S1885" s="4" t="n">
        <v>0</v>
      </c>
      <c r="T1885" s="4" t="n">
        <v>0</v>
      </c>
      <c r="U1885" s="4" t="n">
        <v>1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40</v>
      </c>
      <c r="AA1885" s="4" t="str">
        <f aca="false">IF(AND(Z1885 &lt; 36, Z1885&gt;23), "24-35",
IF(AND(Z1885 &lt; 51, Z1885&gt;35), "36-50",
IF(AND(Z1885 &lt; 66, Z1885&gt;50), "51-65",
IF(Z1885&gt;65, "66+", "?"))))</f>
        <v>36-50</v>
      </c>
      <c r="AB1885" s="4" t="n">
        <v>2435</v>
      </c>
      <c r="AC1885" s="4" t="n">
        <v>0</v>
      </c>
      <c r="AD1885" s="4" t="n">
        <v>1</v>
      </c>
      <c r="AE1885" s="4" t="n">
        <v>0</v>
      </c>
      <c r="AF1885" s="4" t="n">
        <v>0</v>
      </c>
      <c r="AG1885" s="4" t="n">
        <v>0</v>
      </c>
      <c r="AH1885" s="4" t="n">
        <v>0</v>
      </c>
      <c r="AI1885" s="4" t="n">
        <v>0</v>
      </c>
      <c r="AJ1885" s="4" t="n">
        <v>1</v>
      </c>
      <c r="AK1885" s="4" t="n">
        <v>0</v>
      </c>
      <c r="AL1885" s="4" t="n">
        <v>13</v>
      </c>
      <c r="AM1885" s="5" t="n">
        <v>42414</v>
      </c>
      <c r="AN1885" s="3" t="n">
        <f aca="false">MONTH(AM1885)</f>
        <v>2</v>
      </c>
      <c r="AO1885" s="3" t="str">
        <f aca="false">TEXT(AM1885,"mmmm")</f>
        <v>February</v>
      </c>
    </row>
    <row r="1886" customFormat="false" ht="12.75" hidden="true" customHeight="false" outlineLevel="0" collapsed="false">
      <c r="A1886" s="3" t="n">
        <v>1885</v>
      </c>
      <c r="B1886" s="4" t="n">
        <v>92556</v>
      </c>
      <c r="C1886" s="4" t="n">
        <v>1235</v>
      </c>
      <c r="E1886" s="4" t="n">
        <v>0</v>
      </c>
      <c r="F1886" s="4" t="n">
        <v>0</v>
      </c>
      <c r="G1886" s="4" t="n">
        <v>32</v>
      </c>
      <c r="H1886" s="4" t="n">
        <v>493</v>
      </c>
      <c r="I1886" s="4" t="n">
        <v>183</v>
      </c>
      <c r="J1886" s="4" t="n">
        <v>352</v>
      </c>
      <c r="K1886" s="4" t="n">
        <v>184</v>
      </c>
      <c r="L1886" s="4" t="n">
        <v>23</v>
      </c>
      <c r="M1886" s="4" t="n">
        <v>28</v>
      </c>
      <c r="N1886" s="4" t="n">
        <v>0</v>
      </c>
      <c r="O1886" s="4" t="n">
        <v>3</v>
      </c>
      <c r="P1886" s="4" t="n">
        <v>5</v>
      </c>
      <c r="Q1886" s="4" t="n">
        <v>13</v>
      </c>
      <c r="R1886" s="4" t="n">
        <v>0</v>
      </c>
      <c r="S1886" s="4" t="n">
        <v>0</v>
      </c>
      <c r="T1886" s="4" t="n">
        <v>0</v>
      </c>
      <c r="U1886" s="4" t="n">
        <v>0</v>
      </c>
      <c r="V1886" s="4" t="n">
        <v>0</v>
      </c>
      <c r="W1886" s="4" t="n">
        <v>0</v>
      </c>
      <c r="X1886" s="4" t="n">
        <v>0</v>
      </c>
      <c r="Y1886" s="4" t="n">
        <v>0</v>
      </c>
      <c r="Z1886" s="4" t="n">
        <v>60</v>
      </c>
      <c r="AA1886" s="4" t="str">
        <f aca="false">IF(AND(Z1886 &lt; 36, Z1886&gt;23), "24-35",
IF(AND(Z1886 &lt; 51, Z1886&gt;35), "36-50",
IF(AND(Z1886 &lt; 66, Z1886&gt;50), "51-65",
IF(Z1886&gt;65, "66+", "?"))))</f>
        <v>51-65</v>
      </c>
      <c r="AB1886" s="4" t="n">
        <v>2229</v>
      </c>
      <c r="AC1886" s="4" t="n">
        <v>0</v>
      </c>
      <c r="AD1886" s="4" t="n">
        <v>0</v>
      </c>
      <c r="AE1886" s="4" t="n">
        <v>0</v>
      </c>
      <c r="AF1886" s="4" t="n">
        <v>1</v>
      </c>
      <c r="AG1886" s="4" t="n">
        <v>0</v>
      </c>
      <c r="AH1886" s="4" t="n">
        <v>1</v>
      </c>
      <c r="AI1886" s="4" t="n">
        <v>0</v>
      </c>
      <c r="AJ1886" s="4" t="n">
        <v>0</v>
      </c>
      <c r="AK1886" s="4" t="n">
        <v>0</v>
      </c>
      <c r="AL1886" s="4" t="n">
        <v>1207</v>
      </c>
      <c r="AM1886" s="5" t="n">
        <v>42620</v>
      </c>
      <c r="AN1886" s="3" t="n">
        <f aca="false">MONTH(AM1886)</f>
        <v>9</v>
      </c>
      <c r="AO1886" s="3" t="str">
        <f aca="false">TEXT(AM1886,"mmmm")</f>
        <v>September</v>
      </c>
    </row>
    <row r="1887" customFormat="false" ht="12.75" hidden="true" customHeight="false" outlineLevel="0" collapsed="false">
      <c r="A1887" s="3" t="n">
        <v>1886</v>
      </c>
      <c r="B1887" s="4" t="n">
        <v>67384</v>
      </c>
      <c r="C1887" s="4" t="n">
        <v>1383</v>
      </c>
      <c r="E1887" s="4" t="n">
        <v>0</v>
      </c>
      <c r="F1887" s="4" t="n">
        <v>1</v>
      </c>
      <c r="G1887" s="4" t="n">
        <v>32</v>
      </c>
      <c r="H1887" s="4" t="n">
        <v>957</v>
      </c>
      <c r="I1887" s="4" t="n">
        <v>40</v>
      </c>
      <c r="J1887" s="4" t="n">
        <v>175</v>
      </c>
      <c r="K1887" s="4" t="n">
        <v>158</v>
      </c>
      <c r="L1887" s="4" t="n">
        <v>53</v>
      </c>
      <c r="M1887" s="4" t="n">
        <v>107</v>
      </c>
      <c r="N1887" s="4" t="n">
        <v>2</v>
      </c>
      <c r="O1887" s="4" t="n">
        <v>7</v>
      </c>
      <c r="P1887" s="4" t="n">
        <v>8</v>
      </c>
      <c r="Q1887" s="4" t="n">
        <v>5</v>
      </c>
      <c r="R1887" s="4" t="n">
        <v>5</v>
      </c>
      <c r="S1887" s="4" t="n">
        <v>0</v>
      </c>
      <c r="T1887" s="4" t="n">
        <v>0</v>
      </c>
      <c r="U1887" s="4" t="n">
        <v>0</v>
      </c>
      <c r="V1887" s="4" t="n">
        <v>1</v>
      </c>
      <c r="W1887" s="4" t="n">
        <v>0</v>
      </c>
      <c r="X1887" s="4" t="n">
        <v>0</v>
      </c>
      <c r="Y1887" s="4" t="n">
        <v>0</v>
      </c>
      <c r="Z1887" s="4" t="n">
        <v>50</v>
      </c>
      <c r="AA1887" s="4" t="str">
        <f aca="false">IF(AND(Z1887 &lt; 36, Z1887&gt;23), "24-35",
IF(AND(Z1887 &lt; 51, Z1887&gt;35), "36-50",
IF(AND(Z1887 &lt; 66, Z1887&gt;50), "51-65",
IF(Z1887&gt;65, "66+", "?"))))</f>
        <v>36-50</v>
      </c>
      <c r="AB1887" s="4" t="n">
        <v>2755</v>
      </c>
      <c r="AC1887" s="4" t="n">
        <v>0</v>
      </c>
      <c r="AD1887" s="4" t="n">
        <v>0</v>
      </c>
      <c r="AE1887" s="4" t="n">
        <v>1</v>
      </c>
      <c r="AF1887" s="4" t="n">
        <v>0</v>
      </c>
      <c r="AG1887" s="4" t="n">
        <v>0</v>
      </c>
      <c r="AH1887" s="4" t="n">
        <v>0</v>
      </c>
      <c r="AI1887" s="4" t="n">
        <v>1</v>
      </c>
      <c r="AJ1887" s="4" t="n">
        <v>0</v>
      </c>
      <c r="AK1887" s="4" t="n">
        <v>0</v>
      </c>
      <c r="AL1887" s="4" t="n">
        <v>1276</v>
      </c>
      <c r="AM1887" s="5" t="n">
        <v>42094</v>
      </c>
      <c r="AN1887" s="3" t="n">
        <f aca="false">MONTH(AM1887)</f>
        <v>3</v>
      </c>
      <c r="AO1887" s="3" t="str">
        <f aca="false">TEXT(AM1887,"mmmm")</f>
        <v>March</v>
      </c>
    </row>
    <row r="1888" customFormat="false" ht="12.75" hidden="true" customHeight="false" outlineLevel="0" collapsed="false">
      <c r="A1888" s="3" t="n">
        <v>1887</v>
      </c>
      <c r="B1888" s="4" t="n">
        <v>80573</v>
      </c>
      <c r="C1888" s="4" t="n">
        <v>1549</v>
      </c>
      <c r="E1888" s="4" t="n">
        <v>0</v>
      </c>
      <c r="F1888" s="4" t="n">
        <v>0</v>
      </c>
      <c r="G1888" s="4" t="n">
        <v>85</v>
      </c>
      <c r="H1888" s="4" t="n">
        <v>829</v>
      </c>
      <c r="I1888" s="4" t="n">
        <v>138</v>
      </c>
      <c r="J1888" s="4" t="n">
        <v>430</v>
      </c>
      <c r="K1888" s="4" t="n">
        <v>60</v>
      </c>
      <c r="L1888" s="4" t="n">
        <v>92</v>
      </c>
      <c r="M1888" s="4" t="n">
        <v>15</v>
      </c>
      <c r="N1888" s="4" t="n">
        <v>1</v>
      </c>
      <c r="O1888" s="4" t="n">
        <v>4</v>
      </c>
      <c r="P1888" s="4" t="n">
        <v>6</v>
      </c>
      <c r="Q1888" s="4" t="n">
        <v>13</v>
      </c>
      <c r="R1888" s="4" t="n">
        <v>2</v>
      </c>
      <c r="S1888" s="4" t="n">
        <v>0</v>
      </c>
      <c r="T1888" s="4" t="n">
        <v>0</v>
      </c>
      <c r="U1888" s="4" t="n">
        <v>0</v>
      </c>
      <c r="V1888" s="4" t="n">
        <v>0</v>
      </c>
      <c r="W1888" s="4" t="n">
        <v>0</v>
      </c>
      <c r="X1888" s="4" t="n">
        <v>0</v>
      </c>
      <c r="Y1888" s="4" t="n">
        <v>0</v>
      </c>
      <c r="Z1888" s="4" t="n">
        <v>49</v>
      </c>
      <c r="AA1888" s="4" t="str">
        <f aca="false">IF(AND(Z1888 &lt; 36, Z1888&gt;23), "24-35",
IF(AND(Z1888 &lt; 51, Z1888&gt;35), "36-50",
IF(AND(Z1888 &lt; 66, Z1888&gt;50), "51-65",
IF(Z1888&gt;65, "66+", "?"))))</f>
        <v>36-50</v>
      </c>
      <c r="AB1888" s="4" t="n">
        <v>2782</v>
      </c>
      <c r="AC1888" s="4" t="n">
        <v>0</v>
      </c>
      <c r="AD1888" s="4" t="n">
        <v>0</v>
      </c>
      <c r="AE1888" s="4" t="n">
        <v>0</v>
      </c>
      <c r="AF1888" s="4" t="n">
        <v>1</v>
      </c>
      <c r="AG1888" s="4" t="n">
        <v>0</v>
      </c>
      <c r="AH1888" s="4" t="n">
        <v>0</v>
      </c>
      <c r="AI1888" s="4" t="n">
        <v>0</v>
      </c>
      <c r="AJ1888" s="4" t="n">
        <v>1</v>
      </c>
      <c r="AK1888" s="4" t="n">
        <v>0</v>
      </c>
      <c r="AL1888" s="4" t="n">
        <v>1534</v>
      </c>
      <c r="AM1888" s="5" t="n">
        <v>42067</v>
      </c>
      <c r="AN1888" s="3" t="n">
        <f aca="false">MONTH(AM1888)</f>
        <v>3</v>
      </c>
      <c r="AO1888" s="3" t="str">
        <f aca="false">TEXT(AM1888,"mmmm")</f>
        <v>March</v>
      </c>
    </row>
    <row r="1889" customFormat="false" ht="12.75" hidden="false" customHeight="false" outlineLevel="0" collapsed="false">
      <c r="A1889" s="3" t="n">
        <v>1888</v>
      </c>
      <c r="B1889" s="4" t="n">
        <v>32557</v>
      </c>
      <c r="C1889" s="4" t="n">
        <v>70</v>
      </c>
      <c r="D1889" s="4" t="n">
        <f aca="false">C1889*100/B1889</f>
        <v>0.215007525263384</v>
      </c>
      <c r="E1889" s="4" t="n">
        <v>1</v>
      </c>
      <c r="F1889" s="4" t="n">
        <v>0</v>
      </c>
      <c r="G1889" s="4" t="n">
        <v>13</v>
      </c>
      <c r="H1889" s="4" t="n">
        <v>34</v>
      </c>
      <c r="I1889" s="4" t="n">
        <v>3</v>
      </c>
      <c r="J1889" s="4" t="n">
        <v>29</v>
      </c>
      <c r="K1889" s="4" t="n">
        <v>0</v>
      </c>
      <c r="L1889" s="4" t="n">
        <v>4</v>
      </c>
      <c r="M1889" s="4" t="n">
        <v>10</v>
      </c>
      <c r="N1889" s="4" t="n">
        <v>3</v>
      </c>
      <c r="O1889" s="4" t="n">
        <v>2</v>
      </c>
      <c r="P1889" s="4" t="n">
        <v>1</v>
      </c>
      <c r="Q1889" s="4" t="n">
        <v>3</v>
      </c>
      <c r="R1889" s="4" t="n">
        <v>5</v>
      </c>
      <c r="S1889" s="4" t="n">
        <v>0</v>
      </c>
      <c r="T1889" s="4" t="n">
        <v>0</v>
      </c>
      <c r="U1889" s="4" t="n">
        <v>0</v>
      </c>
      <c r="V1889" s="4" t="n">
        <v>0</v>
      </c>
      <c r="W1889" s="4" t="n">
        <v>0</v>
      </c>
      <c r="X1889" s="4" t="n">
        <v>0</v>
      </c>
      <c r="Y1889" s="4" t="n">
        <v>1</v>
      </c>
      <c r="Z1889" s="4" t="n">
        <v>53</v>
      </c>
      <c r="AA1889" s="4" t="str">
        <f aca="false">IF(AND(Z1889 &lt; 36, Z1889&gt;23), "24-35",
IF(AND(Z1889 &lt; 51, Z1889&gt;35), "36-50",
IF(AND(Z1889 &lt; 66, Z1889&gt;50), "51-65",
IF(Z1889&gt;65, "66+", "?"))))</f>
        <v>51-65</v>
      </c>
      <c r="AB1889" s="4" t="n">
        <v>2284</v>
      </c>
      <c r="AC1889" s="4" t="n">
        <v>0</v>
      </c>
      <c r="AD1889" s="4" t="n">
        <v>0</v>
      </c>
      <c r="AE1889" s="4" t="n">
        <v>1</v>
      </c>
      <c r="AF1889" s="4" t="n">
        <v>0</v>
      </c>
      <c r="AG1889" s="4" t="n">
        <v>0</v>
      </c>
      <c r="AH1889" s="4" t="n">
        <v>0</v>
      </c>
      <c r="AI1889" s="4" t="n">
        <v>0</v>
      </c>
      <c r="AJ1889" s="4" t="n">
        <v>1</v>
      </c>
      <c r="AK1889" s="4" t="n">
        <v>0</v>
      </c>
      <c r="AL1889" s="4" t="n">
        <v>60</v>
      </c>
      <c r="AM1889" s="5" t="n">
        <v>42565</v>
      </c>
      <c r="AN1889" s="3" t="n">
        <f aca="false">MONTH(AM1889)</f>
        <v>7</v>
      </c>
      <c r="AO1889" s="3" t="str">
        <f aca="false">TEXT(AM1889,"mmmm")</f>
        <v>July</v>
      </c>
    </row>
    <row r="1890" customFormat="false" ht="12.75" hidden="true" customHeight="false" outlineLevel="0" collapsed="false">
      <c r="A1890" s="3" t="n">
        <v>1889</v>
      </c>
      <c r="B1890" s="4" t="n">
        <v>52278</v>
      </c>
      <c r="C1890" s="4" t="n">
        <v>1024</v>
      </c>
      <c r="E1890" s="4" t="n">
        <v>0</v>
      </c>
      <c r="F1890" s="4" t="n">
        <v>1</v>
      </c>
      <c r="G1890" s="4" t="n">
        <v>24</v>
      </c>
      <c r="H1890" s="4" t="n">
        <v>953</v>
      </c>
      <c r="I1890" s="4" t="n">
        <v>0</v>
      </c>
      <c r="J1890" s="4" t="n">
        <v>71</v>
      </c>
      <c r="K1890" s="4" t="n">
        <v>0</v>
      </c>
      <c r="L1890" s="4" t="n">
        <v>0</v>
      </c>
      <c r="M1890" s="4" t="n">
        <v>174</v>
      </c>
      <c r="N1890" s="4" t="n">
        <v>6</v>
      </c>
      <c r="O1890" s="4" t="n">
        <v>10</v>
      </c>
      <c r="P1890" s="4" t="n">
        <v>5</v>
      </c>
      <c r="Q1890" s="4" t="n">
        <v>10</v>
      </c>
      <c r="R1890" s="4" t="n">
        <v>8</v>
      </c>
      <c r="S1890" s="4" t="n">
        <v>0</v>
      </c>
      <c r="T1890" s="4" t="n">
        <v>0</v>
      </c>
      <c r="U1890" s="4" t="n">
        <v>0</v>
      </c>
      <c r="V1890" s="4" t="n">
        <v>0</v>
      </c>
      <c r="W1890" s="4" t="n">
        <v>0</v>
      </c>
      <c r="X1890" s="4" t="n">
        <v>0</v>
      </c>
      <c r="Y1890" s="4" t="n">
        <v>0</v>
      </c>
      <c r="Z1890" s="4" t="n">
        <v>57</v>
      </c>
      <c r="AA1890" s="4" t="str">
        <f aca="false">IF(AND(Z1890 &lt; 36, Z1890&gt;23), "24-35",
IF(AND(Z1890 &lt; 51, Z1890&gt;35), "36-50",
IF(AND(Z1890 &lt; 66, Z1890&gt;50), "51-65",
IF(Z1890&gt;65, "66+", "?"))))</f>
        <v>51-65</v>
      </c>
      <c r="AB1890" s="4" t="n">
        <v>2679</v>
      </c>
      <c r="AC1890" s="4" t="n">
        <v>0</v>
      </c>
      <c r="AD1890" s="4" t="n">
        <v>0</v>
      </c>
      <c r="AE1890" s="4" t="n">
        <v>0</v>
      </c>
      <c r="AF1890" s="4" t="n">
        <v>0</v>
      </c>
      <c r="AG1890" s="4" t="n">
        <v>1</v>
      </c>
      <c r="AH1890" s="4" t="n">
        <v>0</v>
      </c>
      <c r="AI1890" s="4" t="n">
        <v>0</v>
      </c>
      <c r="AJ1890" s="4" t="n">
        <v>0</v>
      </c>
      <c r="AK1890" s="4" t="n">
        <v>1</v>
      </c>
      <c r="AL1890" s="4" t="n">
        <v>850</v>
      </c>
      <c r="AM1890" s="5" t="n">
        <v>42170</v>
      </c>
      <c r="AN1890" s="3" t="n">
        <f aca="false">MONTH(AM1890)</f>
        <v>6</v>
      </c>
      <c r="AO1890" s="3" t="str">
        <f aca="false">TEXT(AM1890,"mmmm")</f>
        <v>June</v>
      </c>
    </row>
    <row r="1891" customFormat="false" ht="12.75" hidden="false" customHeight="false" outlineLevel="0" collapsed="false">
      <c r="A1891" s="3" t="n">
        <v>1890</v>
      </c>
      <c r="B1891" s="4" t="n">
        <v>38578</v>
      </c>
      <c r="C1891" s="4" t="n">
        <v>70</v>
      </c>
      <c r="D1891" s="4" t="n">
        <f aca="false">C1891*100/B1891</f>
        <v>0.181450567681062</v>
      </c>
      <c r="E1891" s="4" t="n">
        <v>1</v>
      </c>
      <c r="F1891" s="4" t="n">
        <v>1</v>
      </c>
      <c r="G1891" s="4" t="n">
        <v>2</v>
      </c>
      <c r="H1891" s="4" t="n">
        <v>38</v>
      </c>
      <c r="I1891" s="4" t="n">
        <v>4</v>
      </c>
      <c r="J1891" s="4" t="n">
        <v>22</v>
      </c>
      <c r="K1891" s="4" t="n">
        <v>3</v>
      </c>
      <c r="L1891" s="4" t="n">
        <v>3</v>
      </c>
      <c r="M1891" s="4" t="n">
        <v>3</v>
      </c>
      <c r="N1891" s="4" t="n">
        <v>3</v>
      </c>
      <c r="O1891" s="4" t="n">
        <v>3</v>
      </c>
      <c r="P1891" s="4" t="n">
        <v>0</v>
      </c>
      <c r="Q1891" s="4" t="n">
        <v>3</v>
      </c>
      <c r="R1891" s="4" t="n">
        <v>8</v>
      </c>
      <c r="S1891" s="4" t="n">
        <v>0</v>
      </c>
      <c r="T1891" s="4" t="n">
        <v>0</v>
      </c>
      <c r="U1891" s="4" t="n">
        <v>0</v>
      </c>
      <c r="V1891" s="4" t="n">
        <v>0</v>
      </c>
      <c r="W1891" s="4" t="n">
        <v>0</v>
      </c>
      <c r="X1891" s="4" t="n">
        <v>0</v>
      </c>
      <c r="Y1891" s="4" t="n">
        <v>1</v>
      </c>
      <c r="Z1891" s="4" t="n">
        <v>48</v>
      </c>
      <c r="AA1891" s="4" t="str">
        <f aca="false">IF(AND(Z1891 &lt; 36, Z1891&gt;23), "24-35",
IF(AND(Z1891 &lt; 51, Z1891&gt;35), "36-50",
IF(AND(Z1891 &lt; 66, Z1891&gt;50), "51-65",
IF(Z1891&gt;65, "66+", "?"))))</f>
        <v>36-50</v>
      </c>
      <c r="AB1891" s="4" t="n">
        <v>2531</v>
      </c>
      <c r="AC1891" s="4" t="n">
        <v>0</v>
      </c>
      <c r="AD1891" s="4" t="n">
        <v>0</v>
      </c>
      <c r="AE1891" s="4" t="n">
        <v>1</v>
      </c>
      <c r="AF1891" s="4" t="n">
        <v>0</v>
      </c>
      <c r="AG1891" s="4" t="n">
        <v>0</v>
      </c>
      <c r="AH1891" s="4" t="n">
        <v>0</v>
      </c>
      <c r="AI1891" s="4" t="n">
        <v>0</v>
      </c>
      <c r="AJ1891" s="4" t="n">
        <v>0</v>
      </c>
      <c r="AK1891" s="4" t="n">
        <v>1</v>
      </c>
      <c r="AL1891" s="4" t="n">
        <v>67</v>
      </c>
      <c r="AM1891" s="5" t="n">
        <v>42318</v>
      </c>
      <c r="AN1891" s="3" t="n">
        <f aca="false">MONTH(AM1891)</f>
        <v>11</v>
      </c>
      <c r="AO1891" s="3" t="str">
        <f aca="false">TEXT(AM1891,"mmmm")</f>
        <v>November</v>
      </c>
    </row>
    <row r="1892" customFormat="false" ht="12.75" hidden="true" customHeight="false" outlineLevel="0" collapsed="false">
      <c r="A1892" s="3" t="n">
        <v>1891</v>
      </c>
      <c r="B1892" s="4" t="n">
        <v>18929</v>
      </c>
      <c r="C1892" s="4" t="n">
        <v>67</v>
      </c>
      <c r="E1892" s="4" t="n">
        <v>0</v>
      </c>
      <c r="F1892" s="4" t="n">
        <v>0</v>
      </c>
      <c r="G1892" s="4" t="n">
        <v>15</v>
      </c>
      <c r="H1892" s="4" t="n">
        <v>32</v>
      </c>
      <c r="I1892" s="4" t="n">
        <v>0</v>
      </c>
      <c r="J1892" s="4" t="n">
        <v>8</v>
      </c>
      <c r="K1892" s="4" t="n">
        <v>23</v>
      </c>
      <c r="L1892" s="4" t="n">
        <v>4</v>
      </c>
      <c r="M1892" s="4" t="n">
        <v>18</v>
      </c>
      <c r="N1892" s="4" t="n">
        <v>1</v>
      </c>
      <c r="O1892" s="4" t="n">
        <v>1</v>
      </c>
      <c r="P1892" s="4" t="n">
        <v>0</v>
      </c>
      <c r="Q1892" s="4" t="n">
        <v>4</v>
      </c>
      <c r="R1892" s="4" t="n">
        <v>6</v>
      </c>
      <c r="S1892" s="4" t="n">
        <v>0</v>
      </c>
      <c r="T1892" s="4" t="n">
        <v>0</v>
      </c>
      <c r="U1892" s="4" t="n">
        <v>0</v>
      </c>
      <c r="V1892" s="4" t="n">
        <v>0</v>
      </c>
      <c r="W1892" s="4" t="n">
        <v>0</v>
      </c>
      <c r="X1892" s="4" t="n">
        <v>0</v>
      </c>
      <c r="Y1892" s="4" t="n">
        <v>0</v>
      </c>
      <c r="Z1892" s="4" t="n">
        <v>30</v>
      </c>
      <c r="AA1892" s="4" t="str">
        <f aca="false">IF(AND(Z1892 &lt; 36, Z1892&gt;23), "24-35",
IF(AND(Z1892 &lt; 51, Z1892&gt;35), "36-50",
IF(AND(Z1892 &lt; 66, Z1892&gt;50), "51-65",
IF(Z1892&gt;65, "66+", "?"))))</f>
        <v>24-35</v>
      </c>
      <c r="AB1892" s="4" t="n">
        <v>2657</v>
      </c>
      <c r="AC1892" s="4" t="n">
        <v>0</v>
      </c>
      <c r="AD1892" s="4" t="n">
        <v>1</v>
      </c>
      <c r="AE1892" s="4" t="n">
        <v>0</v>
      </c>
      <c r="AF1892" s="4" t="n">
        <v>0</v>
      </c>
      <c r="AG1892" s="4" t="n">
        <v>0</v>
      </c>
      <c r="AH1892" s="4" t="n">
        <v>0</v>
      </c>
      <c r="AI1892" s="4" t="n">
        <v>1</v>
      </c>
      <c r="AJ1892" s="4" t="n">
        <v>0</v>
      </c>
      <c r="AK1892" s="4" t="n">
        <v>0</v>
      </c>
      <c r="AL1892" s="4" t="n">
        <v>49</v>
      </c>
      <c r="AM1892" s="5" t="n">
        <v>42192</v>
      </c>
      <c r="AN1892" s="3" t="n">
        <f aca="false">MONTH(AM1892)</f>
        <v>7</v>
      </c>
      <c r="AO1892" s="3" t="str">
        <f aca="false">TEXT(AM1892,"mmmm")</f>
        <v>July</v>
      </c>
    </row>
    <row r="1893" customFormat="false" ht="12.75" hidden="true" customHeight="false" outlineLevel="0" collapsed="false">
      <c r="A1893" s="3" t="n">
        <v>1892</v>
      </c>
      <c r="B1893" s="4" t="n">
        <v>36038</v>
      </c>
      <c r="C1893" s="4" t="n">
        <v>40</v>
      </c>
      <c r="E1893" s="4" t="n">
        <v>1</v>
      </c>
      <c r="F1893" s="4" t="n">
        <v>0</v>
      </c>
      <c r="G1893" s="4" t="n">
        <v>82</v>
      </c>
      <c r="H1893" s="4" t="n">
        <v>23</v>
      </c>
      <c r="I1893" s="4" t="n">
        <v>0</v>
      </c>
      <c r="J1893" s="4" t="n">
        <v>15</v>
      </c>
      <c r="K1893" s="4" t="n">
        <v>0</v>
      </c>
      <c r="L1893" s="4" t="n">
        <v>2</v>
      </c>
      <c r="M1893" s="4" t="n">
        <v>7</v>
      </c>
      <c r="N1893" s="4" t="n">
        <v>2</v>
      </c>
      <c r="O1893" s="4" t="n">
        <v>3</v>
      </c>
      <c r="P1893" s="4" t="n">
        <v>0</v>
      </c>
      <c r="Q1893" s="4" t="n">
        <v>3</v>
      </c>
      <c r="R1893" s="4" t="n">
        <v>6</v>
      </c>
      <c r="S1893" s="4" t="n">
        <v>0</v>
      </c>
      <c r="T1893" s="4" t="n">
        <v>0</v>
      </c>
      <c r="U1893" s="4" t="n">
        <v>0</v>
      </c>
      <c r="V1893" s="4" t="n">
        <v>0</v>
      </c>
      <c r="W1893" s="4" t="n">
        <v>0</v>
      </c>
      <c r="X1893" s="4" t="n">
        <v>0</v>
      </c>
      <c r="Y1893" s="4" t="n">
        <v>0</v>
      </c>
      <c r="Z1893" s="4" t="n">
        <v>39</v>
      </c>
      <c r="AA1893" s="4" t="str">
        <f aca="false">IF(AND(Z1893 &lt; 36, Z1893&gt;23), "24-35",
IF(AND(Z1893 &lt; 51, Z1893&gt;35), "36-50",
IF(AND(Z1893 &lt; 66, Z1893&gt;50), "51-65",
IF(Z1893&gt;65, "66+", "?"))))</f>
        <v>36-50</v>
      </c>
      <c r="AB1893" s="4" t="n">
        <v>2553</v>
      </c>
      <c r="AC1893" s="4" t="n">
        <v>0</v>
      </c>
      <c r="AD1893" s="4" t="n">
        <v>0</v>
      </c>
      <c r="AE1893" s="4" t="n">
        <v>1</v>
      </c>
      <c r="AF1893" s="4" t="n">
        <v>0</v>
      </c>
      <c r="AG1893" s="4" t="n">
        <v>0</v>
      </c>
      <c r="AH1893" s="4" t="n">
        <v>0</v>
      </c>
      <c r="AI1893" s="4" t="n">
        <v>0</v>
      </c>
      <c r="AJ1893" s="4" t="n">
        <v>0</v>
      </c>
      <c r="AK1893" s="4" t="n">
        <v>1</v>
      </c>
      <c r="AL1893" s="4" t="n">
        <v>33</v>
      </c>
      <c r="AM1893" s="5" t="n">
        <v>42296</v>
      </c>
      <c r="AN1893" s="3" t="n">
        <f aca="false">MONTH(AM1893)</f>
        <v>10</v>
      </c>
      <c r="AO1893" s="3" t="str">
        <f aca="false">TEXT(AM1893,"mmmm")</f>
        <v>October</v>
      </c>
    </row>
    <row r="1894" customFormat="false" ht="12.75" hidden="true" customHeight="false" outlineLevel="0" collapsed="false">
      <c r="A1894" s="3" t="n">
        <v>1893</v>
      </c>
      <c r="B1894" s="4" t="n">
        <v>20180</v>
      </c>
      <c r="C1894" s="4" t="n">
        <v>119</v>
      </c>
      <c r="E1894" s="4" t="n">
        <v>0</v>
      </c>
      <c r="F1894" s="4" t="n">
        <v>0</v>
      </c>
      <c r="G1894" s="4" t="n">
        <v>27</v>
      </c>
      <c r="H1894" s="4" t="n">
        <v>18</v>
      </c>
      <c r="I1894" s="4" t="n">
        <v>42</v>
      </c>
      <c r="J1894" s="4" t="n">
        <v>24</v>
      </c>
      <c r="K1894" s="4" t="n">
        <v>15</v>
      </c>
      <c r="L1894" s="4" t="n">
        <v>20</v>
      </c>
      <c r="M1894" s="4" t="n">
        <v>18</v>
      </c>
      <c r="N1894" s="4" t="n">
        <v>1</v>
      </c>
      <c r="O1894" s="4" t="n">
        <v>2</v>
      </c>
      <c r="P1894" s="4" t="n">
        <v>1</v>
      </c>
      <c r="Q1894" s="4" t="n">
        <v>4</v>
      </c>
      <c r="R1894" s="4" t="n">
        <v>7</v>
      </c>
      <c r="S1894" s="4" t="n">
        <v>0</v>
      </c>
      <c r="T1894" s="4" t="n">
        <v>0</v>
      </c>
      <c r="U1894" s="4" t="n">
        <v>0</v>
      </c>
      <c r="V1894" s="4" t="n">
        <v>0</v>
      </c>
      <c r="W1894" s="4" t="n">
        <v>0</v>
      </c>
      <c r="X1894" s="4" t="n">
        <v>0</v>
      </c>
      <c r="Y1894" s="4" t="n">
        <v>0</v>
      </c>
      <c r="Z1894" s="4" t="n">
        <v>44</v>
      </c>
      <c r="AA1894" s="4" t="str">
        <f aca="false">IF(AND(Z1894 &lt; 36, Z1894&gt;23), "24-35",
IF(AND(Z1894 &lt; 51, Z1894&gt;35), "36-50",
IF(AND(Z1894 &lt; 66, Z1894&gt;50), "51-65",
IF(Z1894&gt;65, "66+", "?"))))</f>
        <v>36-50</v>
      </c>
      <c r="AB1894" s="4" t="n">
        <v>2653</v>
      </c>
      <c r="AC1894" s="4" t="n">
        <v>0</v>
      </c>
      <c r="AD1894" s="4" t="n">
        <v>0</v>
      </c>
      <c r="AE1894" s="4" t="n">
        <v>1</v>
      </c>
      <c r="AF1894" s="4" t="n">
        <v>0</v>
      </c>
      <c r="AG1894" s="4" t="n">
        <v>0</v>
      </c>
      <c r="AH1894" s="4" t="n">
        <v>0</v>
      </c>
      <c r="AI1894" s="4" t="n">
        <v>1</v>
      </c>
      <c r="AJ1894" s="4" t="n">
        <v>0</v>
      </c>
      <c r="AK1894" s="4" t="n">
        <v>0</v>
      </c>
      <c r="AL1894" s="4" t="n">
        <v>101</v>
      </c>
      <c r="AM1894" s="5" t="n">
        <v>42196</v>
      </c>
      <c r="AN1894" s="3" t="n">
        <f aca="false">MONTH(AM1894)</f>
        <v>7</v>
      </c>
      <c r="AO1894" s="3" t="str">
        <f aca="false">TEXT(AM1894,"mmmm")</f>
        <v>July</v>
      </c>
    </row>
    <row r="1895" customFormat="false" ht="12.75" hidden="true" customHeight="false" outlineLevel="0" collapsed="false">
      <c r="A1895" s="3" t="n">
        <v>1894</v>
      </c>
      <c r="B1895" s="4" t="n">
        <v>34230</v>
      </c>
      <c r="C1895" s="4" t="n">
        <v>19</v>
      </c>
      <c r="E1895" s="4" t="n">
        <v>1</v>
      </c>
      <c r="F1895" s="4" t="n">
        <v>1</v>
      </c>
      <c r="G1895" s="4" t="n">
        <v>72</v>
      </c>
      <c r="H1895" s="4" t="n">
        <v>15</v>
      </c>
      <c r="I1895" s="4" t="n">
        <v>0</v>
      </c>
      <c r="J1895" s="4" t="n">
        <v>4</v>
      </c>
      <c r="K1895" s="4" t="n">
        <v>0</v>
      </c>
      <c r="L1895" s="4" t="n">
        <v>0</v>
      </c>
      <c r="M1895" s="4" t="n">
        <v>2</v>
      </c>
      <c r="N1895" s="4" t="n">
        <v>1</v>
      </c>
      <c r="O1895" s="4" t="n">
        <v>1</v>
      </c>
      <c r="P1895" s="4" t="n">
        <v>0</v>
      </c>
      <c r="Q1895" s="4" t="n">
        <v>2</v>
      </c>
      <c r="R1895" s="4" t="n">
        <v>7</v>
      </c>
      <c r="S1895" s="4" t="n">
        <v>0</v>
      </c>
      <c r="T1895" s="4" t="n">
        <v>0</v>
      </c>
      <c r="U1895" s="4" t="n">
        <v>0</v>
      </c>
      <c r="V1895" s="4" t="n">
        <v>0</v>
      </c>
      <c r="W1895" s="4" t="n">
        <v>0</v>
      </c>
      <c r="X1895" s="4" t="n">
        <v>0</v>
      </c>
      <c r="Y1895" s="4" t="n">
        <v>0</v>
      </c>
      <c r="Z1895" s="4" t="n">
        <v>55</v>
      </c>
      <c r="AA1895" s="4" t="str">
        <f aca="false">IF(AND(Z1895 &lt; 36, Z1895&gt;23), "24-35",
IF(AND(Z1895 &lt; 51, Z1895&gt;35), "36-50",
IF(AND(Z1895 &lt; 66, Z1895&gt;50), "51-65",
IF(Z1895&gt;65, "66+", "?"))))</f>
        <v>51-65</v>
      </c>
      <c r="AB1895" s="4" t="n">
        <v>2709</v>
      </c>
      <c r="AC1895" s="4" t="n">
        <v>0</v>
      </c>
      <c r="AD1895" s="4" t="n">
        <v>0</v>
      </c>
      <c r="AE1895" s="4" t="n">
        <v>0</v>
      </c>
      <c r="AF1895" s="4" t="n">
        <v>1</v>
      </c>
      <c r="AG1895" s="4" t="n">
        <v>0</v>
      </c>
      <c r="AH1895" s="4" t="n">
        <v>0</v>
      </c>
      <c r="AI1895" s="4" t="n">
        <v>0</v>
      </c>
      <c r="AJ1895" s="4" t="n">
        <v>0</v>
      </c>
      <c r="AK1895" s="4" t="n">
        <v>1</v>
      </c>
      <c r="AL1895" s="4" t="n">
        <v>17</v>
      </c>
      <c r="AM1895" s="5" t="n">
        <v>42140</v>
      </c>
      <c r="AN1895" s="3" t="n">
        <f aca="false">MONTH(AM1895)</f>
        <v>5</v>
      </c>
      <c r="AO1895" s="3" t="str">
        <f aca="false">TEXT(AM1895,"mmmm")</f>
        <v>May</v>
      </c>
    </row>
    <row r="1896" customFormat="false" ht="12.75" hidden="true" customHeight="false" outlineLevel="0" collapsed="false">
      <c r="A1896" s="3" t="n">
        <v>1895</v>
      </c>
      <c r="B1896" s="4" t="n">
        <v>31878</v>
      </c>
      <c r="C1896" s="4" t="n">
        <v>47</v>
      </c>
      <c r="E1896" s="4" t="n">
        <v>0</v>
      </c>
      <c r="F1896" s="4" t="n">
        <v>1</v>
      </c>
      <c r="G1896" s="4" t="n">
        <v>7</v>
      </c>
      <c r="H1896" s="4" t="n">
        <v>23</v>
      </c>
      <c r="I1896" s="4" t="n">
        <v>4</v>
      </c>
      <c r="J1896" s="4" t="n">
        <v>5</v>
      </c>
      <c r="K1896" s="4" t="n">
        <v>10</v>
      </c>
      <c r="L1896" s="4" t="n">
        <v>5</v>
      </c>
      <c r="M1896" s="4" t="n">
        <v>23</v>
      </c>
      <c r="N1896" s="4" t="n">
        <v>1</v>
      </c>
      <c r="O1896" s="4" t="n">
        <v>1</v>
      </c>
      <c r="P1896" s="4" t="n">
        <v>0</v>
      </c>
      <c r="Q1896" s="4" t="n">
        <v>4</v>
      </c>
      <c r="R1896" s="4" t="n">
        <v>3</v>
      </c>
      <c r="S1896" s="4" t="n">
        <v>0</v>
      </c>
      <c r="T1896" s="4" t="n">
        <v>0</v>
      </c>
      <c r="U1896" s="4" t="n">
        <v>0</v>
      </c>
      <c r="V1896" s="4" t="n">
        <v>0</v>
      </c>
      <c r="W1896" s="4" t="n">
        <v>0</v>
      </c>
      <c r="X1896" s="4" t="n">
        <v>0</v>
      </c>
      <c r="Y1896" s="4" t="n">
        <v>0</v>
      </c>
      <c r="Z1896" s="4" t="n">
        <v>43</v>
      </c>
      <c r="AA1896" s="4" t="str">
        <f aca="false">IF(AND(Z1896 &lt; 36, Z1896&gt;23), "24-35",
IF(AND(Z1896 &lt; 51, Z1896&gt;35), "36-50",
IF(AND(Z1896 &lt; 66, Z1896&gt;50), "51-65",
IF(Z1896&gt;65, "66+", "?"))))</f>
        <v>36-50</v>
      </c>
      <c r="AB1896" s="4" t="n">
        <v>2166</v>
      </c>
      <c r="AC1896" s="4" t="n">
        <v>0</v>
      </c>
      <c r="AD1896" s="4" t="n">
        <v>0</v>
      </c>
      <c r="AE1896" s="4" t="n">
        <v>1</v>
      </c>
      <c r="AF1896" s="4" t="n">
        <v>0</v>
      </c>
      <c r="AG1896" s="4" t="n">
        <v>0</v>
      </c>
      <c r="AH1896" s="4" t="n">
        <v>1</v>
      </c>
      <c r="AI1896" s="4" t="n">
        <v>0</v>
      </c>
      <c r="AJ1896" s="4" t="n">
        <v>0</v>
      </c>
      <c r="AK1896" s="4" t="n">
        <v>0</v>
      </c>
      <c r="AL1896" s="4" t="n">
        <v>24</v>
      </c>
      <c r="AM1896" s="5" t="n">
        <v>42683</v>
      </c>
      <c r="AN1896" s="3" t="n">
        <f aca="false">MONTH(AM1896)</f>
        <v>11</v>
      </c>
      <c r="AO1896" s="3" t="str">
        <f aca="false">TEXT(AM1896,"mmmm")</f>
        <v>November</v>
      </c>
    </row>
    <row r="1897" customFormat="false" ht="12.75" hidden="true" customHeight="false" outlineLevel="0" collapsed="false">
      <c r="A1897" s="3" t="n">
        <v>1896</v>
      </c>
      <c r="B1897" s="4" t="n">
        <v>70932</v>
      </c>
      <c r="C1897" s="4" t="n">
        <v>724</v>
      </c>
      <c r="E1897" s="4" t="n">
        <v>0</v>
      </c>
      <c r="F1897" s="4" t="n">
        <v>1</v>
      </c>
      <c r="G1897" s="4" t="n">
        <v>57</v>
      </c>
      <c r="H1897" s="4" t="n">
        <v>200</v>
      </c>
      <c r="I1897" s="4" t="n">
        <v>193</v>
      </c>
      <c r="J1897" s="4" t="n">
        <v>100</v>
      </c>
      <c r="K1897" s="4" t="n">
        <v>46</v>
      </c>
      <c r="L1897" s="4" t="n">
        <v>185</v>
      </c>
      <c r="M1897" s="4" t="n">
        <v>185</v>
      </c>
      <c r="N1897" s="4" t="n">
        <v>2</v>
      </c>
      <c r="O1897" s="4" t="n">
        <v>6</v>
      </c>
      <c r="P1897" s="4" t="n">
        <v>2</v>
      </c>
      <c r="Q1897" s="4" t="n">
        <v>12</v>
      </c>
      <c r="R1897" s="4" t="n">
        <v>3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0</v>
      </c>
      <c r="Y1897" s="4" t="n">
        <v>0</v>
      </c>
      <c r="Z1897" s="4" t="n">
        <v>48</v>
      </c>
      <c r="AA1897" s="4" t="str">
        <f aca="false">IF(AND(Z1897 &lt; 36, Z1897&gt;23), "24-35",
IF(AND(Z1897 &lt; 51, Z1897&gt;35), "36-50",
IF(AND(Z1897 &lt; 66, Z1897&gt;50), "51-65",
IF(Z1897&gt;65, "66+", "?"))))</f>
        <v>36-50</v>
      </c>
      <c r="AB1897" s="4" t="n">
        <v>2320</v>
      </c>
      <c r="AC1897" s="4" t="n">
        <v>0</v>
      </c>
      <c r="AD1897" s="4" t="n">
        <v>1</v>
      </c>
      <c r="AE1897" s="4" t="n">
        <v>0</v>
      </c>
      <c r="AF1897" s="4" t="n">
        <v>0</v>
      </c>
      <c r="AG1897" s="4" t="n">
        <v>0</v>
      </c>
      <c r="AH1897" s="4" t="n">
        <v>1</v>
      </c>
      <c r="AI1897" s="4" t="n">
        <v>0</v>
      </c>
      <c r="AJ1897" s="4" t="n">
        <v>0</v>
      </c>
      <c r="AK1897" s="4" t="n">
        <v>0</v>
      </c>
      <c r="AL1897" s="4" t="n">
        <v>539</v>
      </c>
      <c r="AM1897" s="5" t="n">
        <v>42529</v>
      </c>
      <c r="AN1897" s="3" t="n">
        <f aca="false">MONTH(AM1897)</f>
        <v>6</v>
      </c>
      <c r="AO1897" s="3" t="str">
        <f aca="false">TEXT(AM1897,"mmmm")</f>
        <v>June</v>
      </c>
    </row>
    <row r="1898" customFormat="false" ht="12.75" hidden="false" customHeight="false" outlineLevel="0" collapsed="false">
      <c r="A1898" s="3" t="n">
        <v>1897</v>
      </c>
      <c r="B1898" s="4" t="n">
        <v>39858</v>
      </c>
      <c r="C1898" s="4" t="n">
        <v>69</v>
      </c>
      <c r="D1898" s="4" t="n">
        <f aca="false">C1898*100/B1898</f>
        <v>0.173114556676201</v>
      </c>
      <c r="E1898" s="4" t="n">
        <v>1</v>
      </c>
      <c r="F1898" s="4" t="n">
        <v>0</v>
      </c>
      <c r="G1898" s="4" t="n">
        <v>67</v>
      </c>
      <c r="H1898" s="4" t="n">
        <v>15</v>
      </c>
      <c r="I1898" s="4" t="n">
        <v>20</v>
      </c>
      <c r="J1898" s="4" t="n">
        <v>25</v>
      </c>
      <c r="K1898" s="4" t="n">
        <v>2</v>
      </c>
      <c r="L1898" s="4" t="n">
        <v>7</v>
      </c>
      <c r="M1898" s="4" t="n">
        <v>26</v>
      </c>
      <c r="N1898" s="4" t="n">
        <v>1</v>
      </c>
      <c r="O1898" s="4" t="n">
        <v>2</v>
      </c>
      <c r="P1898" s="4" t="n">
        <v>0</v>
      </c>
      <c r="Q1898" s="4" t="n">
        <v>4</v>
      </c>
      <c r="R1898" s="4" t="n">
        <v>6</v>
      </c>
      <c r="S1898" s="4" t="n">
        <v>0</v>
      </c>
      <c r="T1898" s="4" t="n">
        <v>0</v>
      </c>
      <c r="U1898" s="4" t="n">
        <v>0</v>
      </c>
      <c r="V1898" s="4" t="n">
        <v>0</v>
      </c>
      <c r="W1898" s="4" t="n">
        <v>0</v>
      </c>
      <c r="X1898" s="4" t="n">
        <v>0</v>
      </c>
      <c r="Y1898" s="4" t="n">
        <v>1</v>
      </c>
      <c r="Z1898" s="4" t="n">
        <v>51</v>
      </c>
      <c r="AA1898" s="4" t="str">
        <f aca="false">IF(AND(Z1898 &lt; 36, Z1898&gt;23), "24-35",
IF(AND(Z1898 &lt; 51, Z1898&gt;35), "36-50",
IF(AND(Z1898 &lt; 66, Z1898&gt;50), "51-65",
IF(Z1898&gt;65, "66+", "?"))))</f>
        <v>51-65</v>
      </c>
      <c r="AB1898" s="4" t="n">
        <v>2680</v>
      </c>
      <c r="AC1898" s="4" t="n">
        <v>0</v>
      </c>
      <c r="AD1898" s="4" t="n">
        <v>0</v>
      </c>
      <c r="AE1898" s="4" t="n">
        <v>1</v>
      </c>
      <c r="AF1898" s="4" t="n">
        <v>0</v>
      </c>
      <c r="AG1898" s="4" t="n">
        <v>0</v>
      </c>
      <c r="AH1898" s="4" t="n">
        <v>0</v>
      </c>
      <c r="AI1898" s="4" t="n">
        <v>0</v>
      </c>
      <c r="AJ1898" s="4" t="n">
        <v>1</v>
      </c>
      <c r="AK1898" s="4" t="n">
        <v>0</v>
      </c>
      <c r="AL1898" s="4" t="n">
        <v>43</v>
      </c>
      <c r="AM1898" s="5" t="n">
        <v>42169</v>
      </c>
      <c r="AN1898" s="3" t="n">
        <f aca="false">MONTH(AM1898)</f>
        <v>6</v>
      </c>
      <c r="AO1898" s="3" t="str">
        <f aca="false">TEXT(AM1898,"mmmm")</f>
        <v>June</v>
      </c>
    </row>
    <row r="1899" customFormat="false" ht="12.75" hidden="true" customHeight="false" outlineLevel="0" collapsed="false">
      <c r="A1899" s="3" t="n">
        <v>1898</v>
      </c>
      <c r="B1899" s="4" t="n">
        <v>77598</v>
      </c>
      <c r="C1899" s="4" t="n">
        <v>1702</v>
      </c>
      <c r="E1899" s="4" t="n">
        <v>0</v>
      </c>
      <c r="F1899" s="4" t="n">
        <v>0</v>
      </c>
      <c r="G1899" s="4" t="n">
        <v>53</v>
      </c>
      <c r="H1899" s="4" t="n">
        <v>1193</v>
      </c>
      <c r="I1899" s="4" t="n">
        <v>33</v>
      </c>
      <c r="J1899" s="4" t="n">
        <v>281</v>
      </c>
      <c r="K1899" s="4" t="n">
        <v>129</v>
      </c>
      <c r="L1899" s="4" t="n">
        <v>66</v>
      </c>
      <c r="M1899" s="4" t="n">
        <v>33</v>
      </c>
      <c r="N1899" s="4" t="n">
        <v>1</v>
      </c>
      <c r="O1899" s="4" t="n">
        <v>7</v>
      </c>
      <c r="P1899" s="4" t="n">
        <v>5</v>
      </c>
      <c r="Q1899" s="4" t="n">
        <v>13</v>
      </c>
      <c r="R1899" s="4" t="n">
        <v>3</v>
      </c>
      <c r="S1899" s="4" t="n">
        <v>0</v>
      </c>
      <c r="T1899" s="4" t="n">
        <v>0</v>
      </c>
      <c r="U1899" s="4" t="n">
        <v>0</v>
      </c>
      <c r="V1899" s="4" t="n">
        <v>0</v>
      </c>
      <c r="W1899" s="4" t="n">
        <v>1</v>
      </c>
      <c r="X1899" s="4" t="n">
        <v>0</v>
      </c>
      <c r="Y1899" s="4" t="n">
        <v>0</v>
      </c>
      <c r="Z1899" s="4" t="n">
        <v>77</v>
      </c>
      <c r="AA1899" s="4" t="str">
        <f aca="false">IF(AND(Z1899 &lt; 36, Z1899&gt;23), "24-35",
IF(AND(Z1899 &lt; 51, Z1899&gt;35), "36-50",
IF(AND(Z1899 &lt; 66, Z1899&gt;50), "51-65",
IF(Z1899&gt;65, "66+", "?"))))</f>
        <v>66+</v>
      </c>
      <c r="AB1899" s="4" t="n">
        <v>2430</v>
      </c>
      <c r="AC1899" s="4" t="n">
        <v>0</v>
      </c>
      <c r="AD1899" s="4" t="n">
        <v>0</v>
      </c>
      <c r="AE1899" s="4" t="n">
        <v>1</v>
      </c>
      <c r="AF1899" s="4" t="n">
        <v>0</v>
      </c>
      <c r="AG1899" s="4" t="n">
        <v>0</v>
      </c>
      <c r="AH1899" s="4" t="n">
        <v>0</v>
      </c>
      <c r="AI1899" s="4" t="n">
        <v>0</v>
      </c>
      <c r="AJ1899" s="4" t="n">
        <v>1</v>
      </c>
      <c r="AK1899" s="4" t="n">
        <v>0</v>
      </c>
      <c r="AL1899" s="4" t="n">
        <v>1669</v>
      </c>
      <c r="AM1899" s="5" t="n">
        <v>42419</v>
      </c>
      <c r="AN1899" s="3" t="n">
        <f aca="false">MONTH(AM1899)</f>
        <v>2</v>
      </c>
      <c r="AO1899" s="3" t="str">
        <f aca="false">TEXT(AM1899,"mmmm")</f>
        <v>February</v>
      </c>
    </row>
    <row r="1900" customFormat="false" ht="12.75" hidden="true" customHeight="false" outlineLevel="0" collapsed="false">
      <c r="A1900" s="3" t="n">
        <v>1899</v>
      </c>
      <c r="B1900" s="4" t="n">
        <v>80982</v>
      </c>
      <c r="C1900" s="4" t="n">
        <v>1169</v>
      </c>
      <c r="E1900" s="4" t="n">
        <v>1</v>
      </c>
      <c r="F1900" s="4" t="n">
        <v>1</v>
      </c>
      <c r="G1900" s="4" t="n">
        <v>48</v>
      </c>
      <c r="H1900" s="4" t="n">
        <v>505</v>
      </c>
      <c r="I1900" s="4" t="n">
        <v>137</v>
      </c>
      <c r="J1900" s="4" t="n">
        <v>401</v>
      </c>
      <c r="K1900" s="4" t="n">
        <v>104</v>
      </c>
      <c r="L1900" s="4" t="n">
        <v>22</v>
      </c>
      <c r="M1900" s="4" t="n">
        <v>22</v>
      </c>
      <c r="N1900" s="4" t="n">
        <v>3</v>
      </c>
      <c r="O1900" s="4" t="n">
        <v>11</v>
      </c>
      <c r="P1900" s="4" t="n">
        <v>5</v>
      </c>
      <c r="Q1900" s="4" t="n">
        <v>11</v>
      </c>
      <c r="R1900" s="4" t="n">
        <v>5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1</v>
      </c>
      <c r="Y1900" s="4" t="n">
        <v>0</v>
      </c>
      <c r="Z1900" s="4" t="n">
        <v>61</v>
      </c>
      <c r="AA1900" s="4" t="str">
        <f aca="false">IF(AND(Z1900 &lt; 36, Z1900&gt;23), "24-35",
IF(AND(Z1900 &lt; 51, Z1900&gt;35), "36-50",
IF(AND(Z1900 &lt; 66, Z1900&gt;50), "51-65",
IF(Z1900&gt;65, "66+", "?"))))</f>
        <v>51-65</v>
      </c>
      <c r="AB1900" s="4" t="n">
        <v>2696</v>
      </c>
      <c r="AC1900" s="4" t="n">
        <v>0</v>
      </c>
      <c r="AD1900" s="4" t="n">
        <v>0</v>
      </c>
      <c r="AE1900" s="4" t="n">
        <v>1</v>
      </c>
      <c r="AF1900" s="4" t="n">
        <v>0</v>
      </c>
      <c r="AG1900" s="4" t="n">
        <v>0</v>
      </c>
      <c r="AH1900" s="4" t="n">
        <v>0</v>
      </c>
      <c r="AI1900" s="4" t="n">
        <v>1</v>
      </c>
      <c r="AJ1900" s="4" t="n">
        <v>0</v>
      </c>
      <c r="AK1900" s="4" t="n">
        <v>0</v>
      </c>
      <c r="AL1900" s="4" t="n">
        <v>1147</v>
      </c>
      <c r="AM1900" s="5" t="n">
        <v>42153</v>
      </c>
      <c r="AN1900" s="3" t="n">
        <f aca="false">MONTH(AM1900)</f>
        <v>5</v>
      </c>
      <c r="AO1900" s="3" t="str">
        <f aca="false">TEXT(AM1900,"mmmm")</f>
        <v>May</v>
      </c>
    </row>
    <row r="1901" customFormat="false" ht="12.75" hidden="true" customHeight="false" outlineLevel="0" collapsed="false">
      <c r="A1901" s="3" t="n">
        <v>1900</v>
      </c>
      <c r="B1901" s="4" t="n">
        <v>22701</v>
      </c>
      <c r="C1901" s="4" t="n">
        <v>19</v>
      </c>
      <c r="E1901" s="4" t="n">
        <v>1</v>
      </c>
      <c r="F1901" s="4" t="n">
        <v>0</v>
      </c>
      <c r="G1901" s="4" t="n">
        <v>2</v>
      </c>
      <c r="H1901" s="4" t="n">
        <v>2</v>
      </c>
      <c r="I1901" s="4" t="n">
        <v>4</v>
      </c>
      <c r="J1901" s="4" t="n">
        <v>9</v>
      </c>
      <c r="K1901" s="4" t="n">
        <v>0</v>
      </c>
      <c r="L1901" s="4" t="n">
        <v>4</v>
      </c>
      <c r="M1901" s="4" t="n">
        <v>5</v>
      </c>
      <c r="N1901" s="4" t="n">
        <v>1</v>
      </c>
      <c r="O1901" s="4" t="n">
        <v>1</v>
      </c>
      <c r="P1901" s="4" t="n">
        <v>0</v>
      </c>
      <c r="Q1901" s="4" t="n">
        <v>3</v>
      </c>
      <c r="R1901" s="4" t="n">
        <v>5</v>
      </c>
      <c r="S1901" s="4" t="n">
        <v>0</v>
      </c>
      <c r="T1901" s="4" t="n">
        <v>0</v>
      </c>
      <c r="U1901" s="4" t="n">
        <v>0</v>
      </c>
      <c r="V1901" s="4" t="n">
        <v>0</v>
      </c>
      <c r="W1901" s="4" t="n">
        <v>0</v>
      </c>
      <c r="X1901" s="4" t="n">
        <v>0</v>
      </c>
      <c r="Y1901" s="4" t="n">
        <v>0</v>
      </c>
      <c r="Z1901" s="4" t="n">
        <v>43</v>
      </c>
      <c r="AA1901" s="4" t="str">
        <f aca="false">IF(AND(Z1901 &lt; 36, Z1901&gt;23), "24-35",
IF(AND(Z1901 &lt; 51, Z1901&gt;35), "36-50",
IF(AND(Z1901 &lt; 66, Z1901&gt;50), "51-65",
IF(Z1901&gt;65, "66+", "?"))))</f>
        <v>36-50</v>
      </c>
      <c r="AB1901" s="4" t="n">
        <v>2456</v>
      </c>
      <c r="AC1901" s="4" t="n">
        <v>0</v>
      </c>
      <c r="AD1901" s="4" t="n">
        <v>1</v>
      </c>
      <c r="AE1901" s="4" t="n">
        <v>0</v>
      </c>
      <c r="AF1901" s="4" t="n">
        <v>0</v>
      </c>
      <c r="AG1901" s="4" t="n">
        <v>0</v>
      </c>
      <c r="AH1901" s="4" t="n">
        <v>0</v>
      </c>
      <c r="AI1901" s="4" t="n">
        <v>0</v>
      </c>
      <c r="AJ1901" s="4" t="n">
        <v>1</v>
      </c>
      <c r="AK1901" s="4" t="n">
        <v>0</v>
      </c>
      <c r="AL1901" s="4" t="n">
        <v>14</v>
      </c>
      <c r="AM1901" s="5" t="n">
        <v>42393</v>
      </c>
      <c r="AN1901" s="3" t="n">
        <f aca="false">MONTH(AM1901)</f>
        <v>1</v>
      </c>
      <c r="AO1901" s="3" t="str">
        <f aca="false">TEXT(AM1901,"mmmm")</f>
        <v>January</v>
      </c>
    </row>
    <row r="1902" customFormat="false" ht="12.75" hidden="true" customHeight="false" outlineLevel="0" collapsed="false">
      <c r="A1902" s="3" t="n">
        <v>1901</v>
      </c>
      <c r="B1902" s="4" t="n">
        <v>55212</v>
      </c>
      <c r="C1902" s="4" t="n">
        <v>1148</v>
      </c>
      <c r="E1902" s="4" t="n">
        <v>0</v>
      </c>
      <c r="F1902" s="4" t="n">
        <v>1</v>
      </c>
      <c r="G1902" s="4" t="n">
        <v>65</v>
      </c>
      <c r="H1902" s="4" t="n">
        <v>1103</v>
      </c>
      <c r="I1902" s="4" t="n">
        <v>0</v>
      </c>
      <c r="J1902" s="4" t="n">
        <v>45</v>
      </c>
      <c r="K1902" s="4" t="n">
        <v>0</v>
      </c>
      <c r="L1902" s="4" t="n">
        <v>0</v>
      </c>
      <c r="M1902" s="4" t="n">
        <v>34</v>
      </c>
      <c r="N1902" s="4" t="n">
        <v>3</v>
      </c>
      <c r="O1902" s="4" t="n">
        <v>4</v>
      </c>
      <c r="P1902" s="4" t="n">
        <v>2</v>
      </c>
      <c r="Q1902" s="4" t="n">
        <v>11</v>
      </c>
      <c r="R1902" s="4" t="n">
        <v>8</v>
      </c>
      <c r="S1902" s="4" t="n">
        <v>0</v>
      </c>
      <c r="T1902" s="4" t="n">
        <v>1</v>
      </c>
      <c r="U1902" s="4" t="n">
        <v>0</v>
      </c>
      <c r="V1902" s="4" t="n">
        <v>1</v>
      </c>
      <c r="W1902" s="4" t="n">
        <v>0</v>
      </c>
      <c r="X1902" s="4" t="n">
        <v>0</v>
      </c>
      <c r="Y1902" s="4" t="n">
        <v>0</v>
      </c>
      <c r="Z1902" s="4" t="n">
        <v>51</v>
      </c>
      <c r="AA1902" s="4" t="str">
        <f aca="false">IF(AND(Z1902 &lt; 36, Z1902&gt;23), "24-35",
IF(AND(Z1902 &lt; 51, Z1902&gt;35), "36-50",
IF(AND(Z1902 &lt; 66, Z1902&gt;50), "51-65",
IF(Z1902&gt;65, "66+", "?"))))</f>
        <v>51-65</v>
      </c>
      <c r="AB1902" s="4" t="n">
        <v>2742</v>
      </c>
      <c r="AC1902" s="4" t="n">
        <v>0</v>
      </c>
      <c r="AD1902" s="4" t="n">
        <v>1</v>
      </c>
      <c r="AE1902" s="4" t="n">
        <v>0</v>
      </c>
      <c r="AF1902" s="4" t="n">
        <v>0</v>
      </c>
      <c r="AG1902" s="4" t="n">
        <v>0</v>
      </c>
      <c r="AH1902" s="4" t="n">
        <v>0</v>
      </c>
      <c r="AI1902" s="4" t="n">
        <v>0</v>
      </c>
      <c r="AJ1902" s="4" t="n">
        <v>0</v>
      </c>
      <c r="AK1902" s="4" t="n">
        <v>1</v>
      </c>
      <c r="AL1902" s="4" t="n">
        <v>1114</v>
      </c>
      <c r="AM1902" s="5" t="n">
        <v>42107</v>
      </c>
      <c r="AN1902" s="3" t="n">
        <f aca="false">MONTH(AM1902)</f>
        <v>4</v>
      </c>
      <c r="AO1902" s="3" t="str">
        <f aca="false">TEXT(AM1902,"mmmm")</f>
        <v>April</v>
      </c>
    </row>
    <row r="1903" customFormat="false" ht="12.75" hidden="true" customHeight="false" outlineLevel="0" collapsed="false">
      <c r="A1903" s="3" t="n">
        <v>1902</v>
      </c>
      <c r="B1903" s="4" t="n">
        <v>70617</v>
      </c>
      <c r="C1903" s="4" t="n">
        <v>1253</v>
      </c>
      <c r="E1903" s="4" t="n">
        <v>0</v>
      </c>
      <c r="F1903" s="4" t="n">
        <v>0</v>
      </c>
      <c r="G1903" s="4" t="n">
        <v>45</v>
      </c>
      <c r="H1903" s="4" t="n">
        <v>353</v>
      </c>
      <c r="I1903" s="4" t="n">
        <v>61</v>
      </c>
      <c r="J1903" s="4" t="n">
        <v>753</v>
      </c>
      <c r="K1903" s="4" t="n">
        <v>40</v>
      </c>
      <c r="L1903" s="4" t="n">
        <v>46</v>
      </c>
      <c r="M1903" s="4" t="n">
        <v>27</v>
      </c>
      <c r="N1903" s="4" t="n">
        <v>1</v>
      </c>
      <c r="O1903" s="4" t="n">
        <v>3</v>
      </c>
      <c r="P1903" s="4" t="n">
        <v>3</v>
      </c>
      <c r="Q1903" s="4" t="n">
        <v>7</v>
      </c>
      <c r="R1903" s="4" t="n">
        <v>2</v>
      </c>
      <c r="S1903" s="4" t="n">
        <v>0</v>
      </c>
      <c r="T1903" s="4" t="n">
        <v>0</v>
      </c>
      <c r="U1903" s="4" t="n">
        <v>0</v>
      </c>
      <c r="V1903" s="4" t="n">
        <v>0</v>
      </c>
      <c r="W1903" s="4" t="n">
        <v>0</v>
      </c>
      <c r="X1903" s="4" t="n">
        <v>0</v>
      </c>
      <c r="Y1903" s="4" t="n">
        <v>0</v>
      </c>
      <c r="Z1903" s="4" t="n">
        <v>50</v>
      </c>
      <c r="AA1903" s="4" t="str">
        <f aca="false">IF(AND(Z1903 &lt; 36, Z1903&gt;23), "24-35",
IF(AND(Z1903 &lt; 51, Z1903&gt;35), "36-50",
IF(AND(Z1903 &lt; 66, Z1903&gt;50), "51-65",
IF(Z1903&gt;65, "66+", "?"))))</f>
        <v>36-50</v>
      </c>
      <c r="AB1903" s="4" t="n">
        <v>2530</v>
      </c>
      <c r="AC1903" s="4" t="n">
        <v>0</v>
      </c>
      <c r="AD1903" s="4" t="n">
        <v>1</v>
      </c>
      <c r="AE1903" s="4" t="n">
        <v>0</v>
      </c>
      <c r="AF1903" s="4" t="n">
        <v>0</v>
      </c>
      <c r="AG1903" s="4" t="n">
        <v>0</v>
      </c>
      <c r="AH1903" s="4" t="n">
        <v>0</v>
      </c>
      <c r="AI1903" s="4" t="n">
        <v>1</v>
      </c>
      <c r="AJ1903" s="4" t="n">
        <v>0</v>
      </c>
      <c r="AK1903" s="4" t="n">
        <v>0</v>
      </c>
      <c r="AL1903" s="4" t="n">
        <v>1226</v>
      </c>
      <c r="AM1903" s="5" t="n">
        <v>42319</v>
      </c>
      <c r="AN1903" s="3" t="n">
        <f aca="false">MONTH(AM1903)</f>
        <v>11</v>
      </c>
      <c r="AO1903" s="3" t="str">
        <f aca="false">TEXT(AM1903,"mmmm")</f>
        <v>November</v>
      </c>
    </row>
    <row r="1904" customFormat="false" ht="12.75" hidden="false" customHeight="false" outlineLevel="0" collapsed="false">
      <c r="A1904" s="3" t="n">
        <v>1903</v>
      </c>
      <c r="B1904" s="4" t="n">
        <v>28647</v>
      </c>
      <c r="C1904" s="4" t="n">
        <v>68</v>
      </c>
      <c r="D1904" s="4" t="n">
        <f aca="false">C1904*100/B1904</f>
        <v>0.2373721506615</v>
      </c>
      <c r="E1904" s="4" t="n">
        <v>1</v>
      </c>
      <c r="F1904" s="4" t="n">
        <v>0</v>
      </c>
      <c r="G1904" s="4" t="n">
        <v>54</v>
      </c>
      <c r="H1904" s="4" t="n">
        <v>19</v>
      </c>
      <c r="I1904" s="4" t="n">
        <v>8</v>
      </c>
      <c r="J1904" s="4" t="n">
        <v>29</v>
      </c>
      <c r="K1904" s="4" t="n">
        <v>0</v>
      </c>
      <c r="L1904" s="4" t="n">
        <v>12</v>
      </c>
      <c r="M1904" s="4" t="n">
        <v>26</v>
      </c>
      <c r="N1904" s="4" t="n">
        <v>1</v>
      </c>
      <c r="O1904" s="4" t="n">
        <v>2</v>
      </c>
      <c r="P1904" s="4" t="n">
        <v>2</v>
      </c>
      <c r="Q1904" s="4" t="n">
        <v>2</v>
      </c>
      <c r="R1904" s="4" t="n">
        <v>7</v>
      </c>
      <c r="S1904" s="4" t="n">
        <v>0</v>
      </c>
      <c r="T1904" s="4" t="n">
        <v>0</v>
      </c>
      <c r="U1904" s="4" t="n">
        <v>1</v>
      </c>
      <c r="V1904" s="4" t="n">
        <v>0</v>
      </c>
      <c r="W1904" s="4" t="n">
        <v>0</v>
      </c>
      <c r="X1904" s="4" t="n">
        <v>0</v>
      </c>
      <c r="Y1904" s="4" t="n">
        <v>1</v>
      </c>
      <c r="Z1904" s="4" t="n">
        <v>42</v>
      </c>
      <c r="AA1904" s="4" t="str">
        <f aca="false">IF(AND(Z1904 &lt; 36, Z1904&gt;23), "24-35",
IF(AND(Z1904 &lt; 51, Z1904&gt;35), "36-50",
IF(AND(Z1904 &lt; 66, Z1904&gt;50), "51-65",
IF(Z1904&gt;65, "66+", "?"))))</f>
        <v>36-50</v>
      </c>
      <c r="AB1904" s="4" t="n">
        <v>2471</v>
      </c>
      <c r="AC1904" s="4" t="n">
        <v>0</v>
      </c>
      <c r="AD1904" s="4" t="n">
        <v>0</v>
      </c>
      <c r="AE1904" s="4" t="n">
        <v>1</v>
      </c>
      <c r="AF1904" s="4" t="n">
        <v>0</v>
      </c>
      <c r="AG1904" s="4" t="n">
        <v>0</v>
      </c>
      <c r="AH1904" s="4" t="n">
        <v>0</v>
      </c>
      <c r="AI1904" s="4" t="n">
        <v>1</v>
      </c>
      <c r="AJ1904" s="4" t="n">
        <v>0</v>
      </c>
      <c r="AK1904" s="4" t="n">
        <v>0</v>
      </c>
      <c r="AL1904" s="4" t="n">
        <v>42</v>
      </c>
      <c r="AM1904" s="5" t="n">
        <v>42378</v>
      </c>
      <c r="AN1904" s="3" t="n">
        <f aca="false">MONTH(AM1904)</f>
        <v>1</v>
      </c>
      <c r="AO1904" s="3" t="str">
        <f aca="false">TEXT(AM1904,"mmmm")</f>
        <v>January</v>
      </c>
    </row>
    <row r="1905" customFormat="false" ht="12.75" hidden="true" customHeight="false" outlineLevel="0" collapsed="false">
      <c r="A1905" s="3" t="n">
        <v>1904</v>
      </c>
      <c r="B1905" s="4" t="n">
        <v>62694</v>
      </c>
      <c r="C1905" s="4" t="n">
        <v>658</v>
      </c>
      <c r="E1905" s="4" t="n">
        <v>1</v>
      </c>
      <c r="F1905" s="4" t="n">
        <v>1</v>
      </c>
      <c r="G1905" s="4" t="n">
        <v>29</v>
      </c>
      <c r="H1905" s="4" t="n">
        <v>379</v>
      </c>
      <c r="I1905" s="4" t="n">
        <v>6</v>
      </c>
      <c r="J1905" s="4" t="n">
        <v>157</v>
      </c>
      <c r="K1905" s="4" t="n">
        <v>25</v>
      </c>
      <c r="L1905" s="4" t="n">
        <v>91</v>
      </c>
      <c r="M1905" s="4" t="n">
        <v>91</v>
      </c>
      <c r="N1905" s="4" t="n">
        <v>5</v>
      </c>
      <c r="O1905" s="4" t="n">
        <v>9</v>
      </c>
      <c r="P1905" s="4" t="n">
        <v>3</v>
      </c>
      <c r="Q1905" s="4" t="n">
        <v>7</v>
      </c>
      <c r="R1905" s="4" t="n">
        <v>7</v>
      </c>
      <c r="S1905" s="4" t="n">
        <v>0</v>
      </c>
      <c r="T1905" s="4" t="n">
        <v>0</v>
      </c>
      <c r="U1905" s="4" t="n">
        <v>0</v>
      </c>
      <c r="V1905" s="4" t="n">
        <v>0</v>
      </c>
      <c r="W1905" s="4" t="n">
        <v>0</v>
      </c>
      <c r="X1905" s="4" t="n">
        <v>0</v>
      </c>
      <c r="Y1905" s="4" t="n">
        <v>0</v>
      </c>
      <c r="Z1905" s="4" t="n">
        <v>55</v>
      </c>
      <c r="AA1905" s="4" t="str">
        <f aca="false">IF(AND(Z1905 &lt; 36, Z1905&gt;23), "24-35",
IF(AND(Z1905 &lt; 51, Z1905&gt;35), "36-50",
IF(AND(Z1905 &lt; 66, Z1905&gt;50), "51-65",
IF(Z1905&gt;65, "66+", "?"))))</f>
        <v>51-65</v>
      </c>
      <c r="AB1905" s="4" t="n">
        <v>2536</v>
      </c>
      <c r="AC1905" s="4" t="n">
        <v>0</v>
      </c>
      <c r="AD1905" s="4" t="n">
        <v>1</v>
      </c>
      <c r="AE1905" s="4" t="n">
        <v>0</v>
      </c>
      <c r="AF1905" s="4" t="n">
        <v>0</v>
      </c>
      <c r="AG1905" s="4" t="n">
        <v>0</v>
      </c>
      <c r="AH1905" s="4" t="n">
        <v>0</v>
      </c>
      <c r="AI1905" s="4" t="n">
        <v>0</v>
      </c>
      <c r="AJ1905" s="4" t="n">
        <v>1</v>
      </c>
      <c r="AK1905" s="4" t="n">
        <v>0</v>
      </c>
      <c r="AL1905" s="4" t="n">
        <v>567</v>
      </c>
      <c r="AM1905" s="5" t="n">
        <v>42313</v>
      </c>
      <c r="AN1905" s="3" t="n">
        <f aca="false">MONTH(AM1905)</f>
        <v>11</v>
      </c>
      <c r="AO1905" s="3" t="str">
        <f aca="false">TEXT(AM1905,"mmmm")</f>
        <v>November</v>
      </c>
    </row>
    <row r="1906" customFormat="false" ht="12.75" hidden="true" customHeight="false" outlineLevel="0" collapsed="false">
      <c r="A1906" s="3" t="n">
        <v>1905</v>
      </c>
      <c r="B1906" s="4" t="n">
        <v>61917</v>
      </c>
      <c r="C1906" s="4" t="n">
        <v>90</v>
      </c>
      <c r="E1906" s="4" t="n">
        <v>1</v>
      </c>
      <c r="F1906" s="4" t="n">
        <v>1</v>
      </c>
      <c r="G1906" s="4" t="n">
        <v>83</v>
      </c>
      <c r="H1906" s="4" t="n">
        <v>46</v>
      </c>
      <c r="I1906" s="4" t="n">
        <v>4</v>
      </c>
      <c r="J1906" s="4" t="n">
        <v>36</v>
      </c>
      <c r="K1906" s="4" t="n">
        <v>2</v>
      </c>
      <c r="L1906" s="4" t="n">
        <v>2</v>
      </c>
      <c r="M1906" s="4" t="n">
        <v>1</v>
      </c>
      <c r="N1906" s="4" t="n">
        <v>1</v>
      </c>
      <c r="O1906" s="4" t="n">
        <v>2</v>
      </c>
      <c r="P1906" s="4" t="n">
        <v>0</v>
      </c>
      <c r="Q1906" s="4" t="n">
        <v>4</v>
      </c>
      <c r="R1906" s="4" t="n">
        <v>5</v>
      </c>
      <c r="S1906" s="4" t="n">
        <v>0</v>
      </c>
      <c r="T1906" s="4" t="n">
        <v>0</v>
      </c>
      <c r="U1906" s="4" t="n">
        <v>0</v>
      </c>
      <c r="V1906" s="4" t="n">
        <v>0</v>
      </c>
      <c r="W1906" s="4" t="n">
        <v>0</v>
      </c>
      <c r="X1906" s="4" t="n">
        <v>0</v>
      </c>
      <c r="Y1906" s="4" t="n">
        <v>0</v>
      </c>
      <c r="Z1906" s="4" t="n">
        <v>46</v>
      </c>
      <c r="AA1906" s="4" t="str">
        <f aca="false">IF(AND(Z1906 &lt; 36, Z1906&gt;23), "24-35",
IF(AND(Z1906 &lt; 51, Z1906&gt;35), "36-50",
IF(AND(Z1906 &lt; 66, Z1906&gt;50), "51-65",
IF(Z1906&gt;65, "66+", "?"))))</f>
        <v>36-50</v>
      </c>
      <c r="AB1906" s="4" t="n">
        <v>2380</v>
      </c>
      <c r="AC1906" s="4" t="n">
        <v>0</v>
      </c>
      <c r="AD1906" s="4" t="n">
        <v>1</v>
      </c>
      <c r="AE1906" s="4" t="n">
        <v>0</v>
      </c>
      <c r="AF1906" s="4" t="n">
        <v>0</v>
      </c>
      <c r="AG1906" s="4" t="n">
        <v>0</v>
      </c>
      <c r="AH1906" s="4" t="n">
        <v>0</v>
      </c>
      <c r="AI1906" s="4" t="n">
        <v>0</v>
      </c>
      <c r="AJ1906" s="4" t="n">
        <v>0</v>
      </c>
      <c r="AK1906" s="4" t="n">
        <v>1</v>
      </c>
      <c r="AL1906" s="4" t="n">
        <v>89</v>
      </c>
      <c r="AM1906" s="5" t="n">
        <v>42469</v>
      </c>
      <c r="AN1906" s="3" t="n">
        <f aca="false">MONTH(AM1906)</f>
        <v>4</v>
      </c>
      <c r="AO1906" s="3" t="str">
        <f aca="false">TEXT(AM1906,"mmmm")</f>
        <v>April</v>
      </c>
    </row>
    <row r="1907" customFormat="false" ht="12.75" hidden="true" customHeight="false" outlineLevel="0" collapsed="false">
      <c r="A1907" s="3" t="n">
        <v>1906</v>
      </c>
      <c r="B1907" s="4" t="n">
        <v>67472</v>
      </c>
      <c r="C1907" s="4" t="n">
        <v>345</v>
      </c>
      <c r="E1907" s="4" t="n">
        <v>0</v>
      </c>
      <c r="F1907" s="4" t="n">
        <v>1</v>
      </c>
      <c r="G1907" s="4" t="n">
        <v>93</v>
      </c>
      <c r="H1907" s="4" t="n">
        <v>162</v>
      </c>
      <c r="I1907" s="4" t="n">
        <v>31</v>
      </c>
      <c r="J1907" s="4" t="n">
        <v>127</v>
      </c>
      <c r="K1907" s="4" t="n">
        <v>8</v>
      </c>
      <c r="L1907" s="4" t="n">
        <v>17</v>
      </c>
      <c r="M1907" s="4" t="n">
        <v>69</v>
      </c>
      <c r="N1907" s="4" t="n">
        <v>2</v>
      </c>
      <c r="O1907" s="4" t="n">
        <v>4</v>
      </c>
      <c r="P1907" s="4" t="n">
        <v>2</v>
      </c>
      <c r="Q1907" s="4" t="n">
        <v>7</v>
      </c>
      <c r="R1907" s="4" t="n">
        <v>3</v>
      </c>
      <c r="S1907" s="4" t="n">
        <v>0</v>
      </c>
      <c r="T1907" s="4" t="n">
        <v>0</v>
      </c>
      <c r="U1907" s="4" t="n">
        <v>0</v>
      </c>
      <c r="V1907" s="4" t="n">
        <v>0</v>
      </c>
      <c r="W1907" s="4" t="n">
        <v>0</v>
      </c>
      <c r="X1907" s="4" t="n">
        <v>0</v>
      </c>
      <c r="Y1907" s="4" t="n">
        <v>0</v>
      </c>
      <c r="Z1907" s="4" t="n">
        <v>73</v>
      </c>
      <c r="AA1907" s="4" t="str">
        <f aca="false">IF(AND(Z1907 &lt; 36, Z1907&gt;23), "24-35",
IF(AND(Z1907 &lt; 51, Z1907&gt;35), "36-50",
IF(AND(Z1907 &lt; 66, Z1907&gt;50), "51-65",
IF(Z1907&gt;65, "66+", "?"))))</f>
        <v>66+</v>
      </c>
      <c r="AB1907" s="4" t="n">
        <v>2433</v>
      </c>
      <c r="AC1907" s="4" t="n">
        <v>0</v>
      </c>
      <c r="AD1907" s="4" t="n">
        <v>1</v>
      </c>
      <c r="AE1907" s="4" t="n">
        <v>0</v>
      </c>
      <c r="AF1907" s="4" t="n">
        <v>0</v>
      </c>
      <c r="AG1907" s="4" t="n">
        <v>0</v>
      </c>
      <c r="AH1907" s="4" t="n">
        <v>0</v>
      </c>
      <c r="AI1907" s="4" t="n">
        <v>0</v>
      </c>
      <c r="AJ1907" s="4" t="n">
        <v>0</v>
      </c>
      <c r="AK1907" s="4" t="n">
        <v>1</v>
      </c>
      <c r="AL1907" s="4" t="n">
        <v>276</v>
      </c>
      <c r="AM1907" s="5" t="n">
        <v>42416</v>
      </c>
      <c r="AN1907" s="3" t="n">
        <f aca="false">MONTH(AM1907)</f>
        <v>2</v>
      </c>
      <c r="AO1907" s="3" t="str">
        <f aca="false">TEXT(AM1907,"mmmm")</f>
        <v>February</v>
      </c>
    </row>
    <row r="1908" customFormat="false" ht="12.75" hidden="true" customHeight="false" outlineLevel="0" collapsed="false">
      <c r="A1908" s="3" t="n">
        <v>1907</v>
      </c>
      <c r="B1908" s="4" t="n">
        <v>21059</v>
      </c>
      <c r="C1908" s="4" t="n">
        <v>36</v>
      </c>
      <c r="E1908" s="4" t="n">
        <v>1</v>
      </c>
      <c r="F1908" s="4" t="n">
        <v>0</v>
      </c>
      <c r="G1908" s="4" t="n">
        <v>40</v>
      </c>
      <c r="H1908" s="4" t="n">
        <v>8</v>
      </c>
      <c r="I1908" s="4" t="n">
        <v>3</v>
      </c>
      <c r="J1908" s="4" t="n">
        <v>19</v>
      </c>
      <c r="K1908" s="4" t="n">
        <v>3</v>
      </c>
      <c r="L1908" s="4" t="n">
        <v>3</v>
      </c>
      <c r="M1908" s="4" t="n">
        <v>8</v>
      </c>
      <c r="N1908" s="4" t="n">
        <v>3</v>
      </c>
      <c r="O1908" s="4" t="n">
        <v>3</v>
      </c>
      <c r="P1908" s="4" t="n">
        <v>0</v>
      </c>
      <c r="Q1908" s="4" t="n">
        <v>3</v>
      </c>
      <c r="R1908" s="4" t="n">
        <v>6</v>
      </c>
      <c r="S1908" s="4" t="n">
        <v>0</v>
      </c>
      <c r="T1908" s="4" t="n">
        <v>0</v>
      </c>
      <c r="U1908" s="4" t="n">
        <v>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38</v>
      </c>
      <c r="AA1908" s="4" t="str">
        <f aca="false">IF(AND(Z1908 &lt; 36, Z1908&gt;23), "24-35",
IF(AND(Z1908 &lt; 51, Z1908&gt;35), "36-50",
IF(AND(Z1908 &lt; 66, Z1908&gt;50), "51-65",
IF(Z1908&gt;65, "66+", "?"))))</f>
        <v>36-50</v>
      </c>
      <c r="AB1908" s="4" t="n">
        <v>2332</v>
      </c>
      <c r="AC1908" s="4" t="n">
        <v>0</v>
      </c>
      <c r="AD1908" s="4" t="n">
        <v>1</v>
      </c>
      <c r="AE1908" s="4" t="n">
        <v>0</v>
      </c>
      <c r="AF1908" s="4" t="n">
        <v>0</v>
      </c>
      <c r="AG1908" s="4" t="n">
        <v>0</v>
      </c>
      <c r="AH1908" s="4" t="n">
        <v>0</v>
      </c>
      <c r="AI1908" s="4" t="n">
        <v>0</v>
      </c>
      <c r="AJ1908" s="4" t="n">
        <v>1</v>
      </c>
      <c r="AK1908" s="4" t="n">
        <v>0</v>
      </c>
      <c r="AL1908" s="4" t="n">
        <v>28</v>
      </c>
      <c r="AM1908" s="5" t="n">
        <v>42517</v>
      </c>
      <c r="AN1908" s="3" t="n">
        <f aca="false">MONTH(AM1908)</f>
        <v>5</v>
      </c>
      <c r="AO1908" s="3" t="str">
        <f aca="false">TEXT(AM1908,"mmmm")</f>
        <v>May</v>
      </c>
    </row>
    <row r="1909" customFormat="false" ht="12.75" hidden="true" customHeight="false" outlineLevel="0" collapsed="false">
      <c r="A1909" s="3" t="n">
        <v>1908</v>
      </c>
      <c r="B1909" s="4" t="n">
        <v>29543</v>
      </c>
      <c r="C1909" s="4" t="n">
        <v>45</v>
      </c>
      <c r="E1909" s="4" t="n">
        <v>2</v>
      </c>
      <c r="F1909" s="4" t="n">
        <v>0</v>
      </c>
      <c r="G1909" s="4" t="n">
        <v>47</v>
      </c>
      <c r="H1909" s="4" t="n">
        <v>17</v>
      </c>
      <c r="I1909" s="4" t="n">
        <v>3</v>
      </c>
      <c r="J1909" s="4" t="n">
        <v>18</v>
      </c>
      <c r="K1909" s="4" t="n">
        <v>3</v>
      </c>
      <c r="L1909" s="4" t="n">
        <v>4</v>
      </c>
      <c r="M1909" s="4" t="n">
        <v>18</v>
      </c>
      <c r="N1909" s="4" t="n">
        <v>2</v>
      </c>
      <c r="O1909" s="4" t="n">
        <v>3</v>
      </c>
      <c r="P1909" s="4" t="n">
        <v>1</v>
      </c>
      <c r="Q1909" s="4" t="n">
        <v>2</v>
      </c>
      <c r="R1909" s="4" t="n">
        <v>7</v>
      </c>
      <c r="S1909" s="4" t="n">
        <v>0</v>
      </c>
      <c r="T1909" s="4" t="n">
        <v>0</v>
      </c>
      <c r="U1909" s="4" t="n">
        <v>0</v>
      </c>
      <c r="V1909" s="4" t="n">
        <v>0</v>
      </c>
      <c r="W1909" s="4" t="n">
        <v>0</v>
      </c>
      <c r="X1909" s="4" t="n">
        <v>0</v>
      </c>
      <c r="Y1909" s="4" t="n">
        <v>0</v>
      </c>
      <c r="Z1909" s="4" t="n">
        <v>52</v>
      </c>
      <c r="AA1909" s="4" t="str">
        <f aca="false">IF(AND(Z1909 &lt; 36, Z1909&gt;23), "24-35",
IF(AND(Z1909 &lt; 51, Z1909&gt;35), "36-50",
IF(AND(Z1909 &lt; 66, Z1909&gt;50), "51-65",
IF(Z1909&gt;65, "66+", "?"))))</f>
        <v>51-65</v>
      </c>
      <c r="AB1909" s="4" t="n">
        <v>2248</v>
      </c>
      <c r="AC1909" s="4" t="n">
        <v>0</v>
      </c>
      <c r="AD1909" s="4" t="n">
        <v>1</v>
      </c>
      <c r="AE1909" s="4" t="n">
        <v>0</v>
      </c>
      <c r="AF1909" s="4" t="n">
        <v>0</v>
      </c>
      <c r="AG1909" s="4" t="n">
        <v>0</v>
      </c>
      <c r="AH1909" s="4" t="n">
        <v>0</v>
      </c>
      <c r="AI1909" s="4" t="n">
        <v>0</v>
      </c>
      <c r="AJ1909" s="4" t="n">
        <v>1</v>
      </c>
      <c r="AK1909" s="4" t="n">
        <v>0</v>
      </c>
      <c r="AL1909" s="4" t="n">
        <v>27</v>
      </c>
      <c r="AM1909" s="5" t="n">
        <v>42601</v>
      </c>
      <c r="AN1909" s="3" t="n">
        <f aca="false">MONTH(AM1909)</f>
        <v>8</v>
      </c>
      <c r="AO1909" s="3" t="str">
        <f aca="false">TEXT(AM1909,"mmmm")</f>
        <v>August</v>
      </c>
    </row>
    <row r="1910" customFormat="false" ht="12.75" hidden="true" customHeight="false" outlineLevel="0" collapsed="false">
      <c r="A1910" s="3" t="n">
        <v>1909</v>
      </c>
      <c r="B1910" s="4" t="n">
        <v>75903</v>
      </c>
      <c r="C1910" s="4" t="n">
        <v>801</v>
      </c>
      <c r="E1910" s="4" t="n">
        <v>0</v>
      </c>
      <c r="F1910" s="4" t="n">
        <v>1</v>
      </c>
      <c r="G1910" s="4" t="n">
        <v>50</v>
      </c>
      <c r="H1910" s="4" t="n">
        <v>340</v>
      </c>
      <c r="I1910" s="4" t="n">
        <v>108</v>
      </c>
      <c r="J1910" s="4" t="n">
        <v>185</v>
      </c>
      <c r="K1910" s="4" t="n">
        <v>130</v>
      </c>
      <c r="L1910" s="4" t="n">
        <v>38</v>
      </c>
      <c r="M1910" s="4" t="n">
        <v>100</v>
      </c>
      <c r="N1910" s="4" t="n">
        <v>2</v>
      </c>
      <c r="O1910" s="4" t="n">
        <v>6</v>
      </c>
      <c r="P1910" s="4" t="n">
        <v>6</v>
      </c>
      <c r="Q1910" s="4" t="n">
        <v>9</v>
      </c>
      <c r="R1910" s="4" t="n">
        <v>3</v>
      </c>
      <c r="S1910" s="4" t="n">
        <v>0</v>
      </c>
      <c r="T1910" s="4" t="n">
        <v>0</v>
      </c>
      <c r="U1910" s="4" t="n">
        <v>0</v>
      </c>
      <c r="V1910" s="4" t="n">
        <v>0</v>
      </c>
      <c r="W1910" s="4" t="n">
        <v>0</v>
      </c>
      <c r="X1910" s="4" t="n">
        <v>0</v>
      </c>
      <c r="Y1910" s="4" t="n">
        <v>0</v>
      </c>
      <c r="Z1910" s="4" t="n">
        <v>69</v>
      </c>
      <c r="AA1910" s="4" t="str">
        <f aca="false">IF(AND(Z1910 &lt; 36, Z1910&gt;23), "24-35",
IF(AND(Z1910 &lt; 51, Z1910&gt;35), "36-50",
IF(AND(Z1910 &lt; 66, Z1910&gt;50), "51-65",
IF(Z1910&gt;65, "66+", "?"))))</f>
        <v>66+</v>
      </c>
      <c r="AB1910" s="4" t="n">
        <v>2606</v>
      </c>
      <c r="AC1910" s="4" t="n">
        <v>0</v>
      </c>
      <c r="AD1910" s="4" t="n">
        <v>1</v>
      </c>
      <c r="AE1910" s="4" t="n">
        <v>0</v>
      </c>
      <c r="AF1910" s="4" t="n">
        <v>0</v>
      </c>
      <c r="AG1910" s="4" t="n">
        <v>0</v>
      </c>
      <c r="AH1910" s="4" t="n">
        <v>0</v>
      </c>
      <c r="AI1910" s="4" t="n">
        <v>1</v>
      </c>
      <c r="AJ1910" s="4" t="n">
        <v>0</v>
      </c>
      <c r="AK1910" s="4" t="n">
        <v>0</v>
      </c>
      <c r="AL1910" s="4" t="n">
        <v>701</v>
      </c>
      <c r="AM1910" s="5" t="n">
        <v>42243</v>
      </c>
      <c r="AN1910" s="3" t="n">
        <f aca="false">MONTH(AM1910)</f>
        <v>8</v>
      </c>
      <c r="AO1910" s="3" t="str">
        <f aca="false">TEXT(AM1910,"mmmm")</f>
        <v>August</v>
      </c>
    </row>
    <row r="1911" customFormat="false" ht="12.75" hidden="true" customHeight="false" outlineLevel="0" collapsed="false">
      <c r="A1911" s="3" t="n">
        <v>1910</v>
      </c>
      <c r="B1911" s="4" t="n">
        <v>34984</v>
      </c>
      <c r="C1911" s="4" t="n">
        <v>35</v>
      </c>
      <c r="E1911" s="4" t="n">
        <v>1</v>
      </c>
      <c r="F1911" s="4" t="n">
        <v>1</v>
      </c>
      <c r="G1911" s="4" t="n">
        <v>40</v>
      </c>
      <c r="H1911" s="4" t="n">
        <v>8</v>
      </c>
      <c r="I1911" s="4" t="n">
        <v>4</v>
      </c>
      <c r="J1911" s="4" t="n">
        <v>15</v>
      </c>
      <c r="K1911" s="4" t="n">
        <v>3</v>
      </c>
      <c r="L1911" s="4" t="n">
        <v>5</v>
      </c>
      <c r="M1911" s="4" t="n">
        <v>3</v>
      </c>
      <c r="N1911" s="4" t="n">
        <v>2</v>
      </c>
      <c r="O1911" s="4" t="n">
        <v>1</v>
      </c>
      <c r="P1911" s="4" t="n">
        <v>0</v>
      </c>
      <c r="Q1911" s="4" t="n">
        <v>3</v>
      </c>
      <c r="R1911" s="4" t="n">
        <v>7</v>
      </c>
      <c r="S1911" s="4" t="n">
        <v>0</v>
      </c>
      <c r="T1911" s="4" t="n">
        <v>0</v>
      </c>
      <c r="U1911" s="4" t="n">
        <v>0</v>
      </c>
      <c r="V1911" s="4" t="n">
        <v>0</v>
      </c>
      <c r="W1911" s="4" t="n">
        <v>0</v>
      </c>
      <c r="X1911" s="4" t="n">
        <v>0</v>
      </c>
      <c r="Y1911" s="4" t="n">
        <v>0</v>
      </c>
      <c r="Z1911" s="4" t="n">
        <v>45</v>
      </c>
      <c r="AA1911" s="4" t="str">
        <f aca="false">IF(AND(Z1911 &lt; 36, Z1911&gt;23), "24-35",
IF(AND(Z1911 &lt; 51, Z1911&gt;35), "36-50",
IF(AND(Z1911 &lt; 66, Z1911&gt;50), "51-65",
IF(Z1911&gt;65, "66+", "?"))))</f>
        <v>36-50</v>
      </c>
      <c r="AB1911" s="4" t="n">
        <v>2820</v>
      </c>
      <c r="AC1911" s="4" t="n">
        <v>0</v>
      </c>
      <c r="AD1911" s="4" t="n">
        <v>0</v>
      </c>
      <c r="AE1911" s="4" t="n">
        <v>0</v>
      </c>
      <c r="AF1911" s="4" t="n">
        <v>1</v>
      </c>
      <c r="AG1911" s="4" t="n">
        <v>0</v>
      </c>
      <c r="AH1911" s="4" t="n">
        <v>1</v>
      </c>
      <c r="AI1911" s="4" t="n">
        <v>0</v>
      </c>
      <c r="AJ1911" s="4" t="n">
        <v>0</v>
      </c>
      <c r="AK1911" s="4" t="n">
        <v>0</v>
      </c>
      <c r="AL1911" s="4" t="n">
        <v>32</v>
      </c>
      <c r="AM1911" s="5" t="n">
        <v>42029</v>
      </c>
      <c r="AN1911" s="3" t="n">
        <f aca="false">MONTH(AM1911)</f>
        <v>1</v>
      </c>
      <c r="AO1911" s="3" t="str">
        <f aca="false">TEXT(AM1911,"mmmm")</f>
        <v>January</v>
      </c>
    </row>
    <row r="1912" customFormat="false" ht="12.75" hidden="false" customHeight="false" outlineLevel="0" collapsed="false">
      <c r="A1912" s="3" t="n">
        <v>1911</v>
      </c>
      <c r="B1912" s="4" t="n">
        <v>27213</v>
      </c>
      <c r="C1912" s="4" t="n">
        <v>67</v>
      </c>
      <c r="D1912" s="4" t="n">
        <f aca="false">C1912*100/B1912</f>
        <v>0.24620585749458</v>
      </c>
      <c r="E1912" s="4" t="n">
        <v>1</v>
      </c>
      <c r="F1912" s="4" t="n">
        <v>0</v>
      </c>
      <c r="G1912" s="4" t="n">
        <v>19</v>
      </c>
      <c r="H1912" s="4" t="n">
        <v>19</v>
      </c>
      <c r="I1912" s="4" t="n">
        <v>3</v>
      </c>
      <c r="J1912" s="4" t="n">
        <v>26</v>
      </c>
      <c r="K1912" s="4" t="n">
        <v>10</v>
      </c>
      <c r="L1912" s="4" t="n">
        <v>9</v>
      </c>
      <c r="M1912" s="4" t="n">
        <v>3</v>
      </c>
      <c r="N1912" s="4" t="n">
        <v>3</v>
      </c>
      <c r="O1912" s="4" t="n">
        <v>2</v>
      </c>
      <c r="P1912" s="4" t="n">
        <v>0</v>
      </c>
      <c r="Q1912" s="4" t="n">
        <v>4</v>
      </c>
      <c r="R1912" s="4" t="n">
        <v>8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1</v>
      </c>
      <c r="Z1912" s="4" t="n">
        <v>48</v>
      </c>
      <c r="AA1912" s="4" t="str">
        <f aca="false">IF(AND(Z1912 &lt; 36, Z1912&gt;23), "24-35",
IF(AND(Z1912 &lt; 51, Z1912&gt;35), "36-50",
IF(AND(Z1912 &lt; 66, Z1912&gt;50), "51-65",
IF(Z1912&gt;65, "66+", "?"))))</f>
        <v>36-50</v>
      </c>
      <c r="AB1912" s="4" t="n">
        <v>2827</v>
      </c>
      <c r="AC1912" s="4" t="n">
        <v>0</v>
      </c>
      <c r="AD1912" s="4" t="n">
        <v>0</v>
      </c>
      <c r="AE1912" s="4" t="n">
        <v>1</v>
      </c>
      <c r="AF1912" s="4" t="n">
        <v>0</v>
      </c>
      <c r="AG1912" s="4" t="n">
        <v>0</v>
      </c>
      <c r="AH1912" s="4" t="n">
        <v>0</v>
      </c>
      <c r="AI1912" s="4" t="n">
        <v>0</v>
      </c>
      <c r="AJ1912" s="4" t="n">
        <v>0</v>
      </c>
      <c r="AK1912" s="4" t="n">
        <v>1</v>
      </c>
      <c r="AL1912" s="4" t="n">
        <v>64</v>
      </c>
      <c r="AM1912" s="5" t="n">
        <v>42022</v>
      </c>
      <c r="AN1912" s="3" t="n">
        <f aca="false">MONTH(AM1912)</f>
        <v>1</v>
      </c>
      <c r="AO1912" s="3" t="str">
        <f aca="false">TEXT(AM1912,"mmmm")</f>
        <v>January</v>
      </c>
    </row>
    <row r="1913" customFormat="false" ht="12.75" hidden="false" customHeight="false" outlineLevel="0" collapsed="false">
      <c r="A1913" s="3" t="n">
        <v>1912</v>
      </c>
      <c r="B1913" s="4" t="n">
        <v>27242</v>
      </c>
      <c r="C1913" s="4" t="n">
        <v>67</v>
      </c>
      <c r="D1913" s="4" t="n">
        <f aca="false">C1913*100/B1913</f>
        <v>0.245943763306659</v>
      </c>
      <c r="E1913" s="4" t="n">
        <v>1</v>
      </c>
      <c r="F1913" s="4" t="n">
        <v>0</v>
      </c>
      <c r="G1913" s="4" t="n">
        <v>2</v>
      </c>
      <c r="H1913" s="4" t="n">
        <v>3</v>
      </c>
      <c r="I1913" s="4" t="n">
        <v>17</v>
      </c>
      <c r="J1913" s="4" t="n">
        <v>26</v>
      </c>
      <c r="K1913" s="4" t="n">
        <v>20</v>
      </c>
      <c r="L1913" s="4" t="n">
        <v>1</v>
      </c>
      <c r="M1913" s="4" t="n">
        <v>39</v>
      </c>
      <c r="N1913" s="4" t="n">
        <v>2</v>
      </c>
      <c r="O1913" s="4" t="n">
        <v>2</v>
      </c>
      <c r="P1913" s="4" t="n">
        <v>0</v>
      </c>
      <c r="Q1913" s="4" t="n">
        <v>3</v>
      </c>
      <c r="R1913" s="4" t="n">
        <v>9</v>
      </c>
      <c r="S1913" s="4" t="n">
        <v>0</v>
      </c>
      <c r="T1913" s="4" t="n">
        <v>0</v>
      </c>
      <c r="U1913" s="4" t="n">
        <v>0</v>
      </c>
      <c r="V1913" s="4" t="n">
        <v>0</v>
      </c>
      <c r="W1913" s="4" t="n">
        <v>0</v>
      </c>
      <c r="X1913" s="4" t="n">
        <v>0</v>
      </c>
      <c r="Y1913" s="4" t="n">
        <v>1</v>
      </c>
      <c r="Z1913" s="4" t="n">
        <v>50</v>
      </c>
      <c r="AA1913" s="4" t="str">
        <f aca="false">IF(AND(Z1913 &lt; 36, Z1913&gt;23), "24-35",
IF(AND(Z1913 &lt; 51, Z1913&gt;35), "36-50",
IF(AND(Z1913 &lt; 66, Z1913&gt;50), "51-65",
IF(Z1913&gt;65, "66+", "?"))))</f>
        <v>36-50</v>
      </c>
      <c r="AB1913" s="4" t="n">
        <v>2754</v>
      </c>
      <c r="AC1913" s="4" t="n">
        <v>0</v>
      </c>
      <c r="AD1913" s="4" t="n">
        <v>0</v>
      </c>
      <c r="AE1913" s="4" t="n">
        <v>1</v>
      </c>
      <c r="AF1913" s="4" t="n">
        <v>0</v>
      </c>
      <c r="AG1913" s="4" t="n">
        <v>0</v>
      </c>
      <c r="AH1913" s="4" t="n">
        <v>0</v>
      </c>
      <c r="AI1913" s="4" t="n">
        <v>1</v>
      </c>
      <c r="AJ1913" s="4" t="n">
        <v>0</v>
      </c>
      <c r="AK1913" s="4" t="n">
        <v>0</v>
      </c>
      <c r="AL1913" s="4" t="n">
        <v>28</v>
      </c>
      <c r="AM1913" s="5" t="n">
        <v>42095</v>
      </c>
      <c r="AN1913" s="3" t="n">
        <f aca="false">MONTH(AM1913)</f>
        <v>4</v>
      </c>
      <c r="AO1913" s="3" t="str">
        <f aca="false">TEXT(AM1913,"mmmm")</f>
        <v>April</v>
      </c>
    </row>
    <row r="1914" customFormat="false" ht="12.75" hidden="true" customHeight="false" outlineLevel="0" collapsed="false">
      <c r="A1914" s="3" t="n">
        <v>1913</v>
      </c>
      <c r="B1914" s="4" t="n">
        <v>34242</v>
      </c>
      <c r="C1914" s="4" t="n">
        <v>14</v>
      </c>
      <c r="E1914" s="4" t="n">
        <v>0</v>
      </c>
      <c r="F1914" s="4" t="n">
        <v>1</v>
      </c>
      <c r="G1914" s="4" t="n">
        <v>25</v>
      </c>
      <c r="H1914" s="4" t="n">
        <v>8</v>
      </c>
      <c r="I1914" s="4" t="n">
        <v>2</v>
      </c>
      <c r="J1914" s="4" t="n">
        <v>4</v>
      </c>
      <c r="K1914" s="4" t="n">
        <v>0</v>
      </c>
      <c r="L1914" s="4" t="n">
        <v>0</v>
      </c>
      <c r="M1914" s="4" t="n">
        <v>1</v>
      </c>
      <c r="N1914" s="4" t="n">
        <v>1</v>
      </c>
      <c r="O1914" s="4" t="n">
        <v>0</v>
      </c>
      <c r="P1914" s="4" t="n">
        <v>0</v>
      </c>
      <c r="Q1914" s="4" t="n">
        <v>3</v>
      </c>
      <c r="R1914" s="4" t="n">
        <v>5</v>
      </c>
      <c r="S1914" s="4" t="n">
        <v>0</v>
      </c>
      <c r="T1914" s="4" t="n">
        <v>0</v>
      </c>
      <c r="U1914" s="4" t="n">
        <v>0</v>
      </c>
      <c r="V1914" s="4" t="n">
        <v>0</v>
      </c>
      <c r="W1914" s="4" t="n">
        <v>0</v>
      </c>
      <c r="X1914" s="4" t="n">
        <v>0</v>
      </c>
      <c r="Y1914" s="4" t="n">
        <v>0</v>
      </c>
      <c r="Z1914" s="4" t="n">
        <v>61</v>
      </c>
      <c r="AA1914" s="4" t="str">
        <f aca="false">IF(AND(Z1914 &lt; 36, Z1914&gt;23), "24-35",
IF(AND(Z1914 &lt; 51, Z1914&gt;35), "36-50",
IF(AND(Z1914 &lt; 66, Z1914&gt;50), "51-65",
IF(Z1914&gt;65, "66+", "?"))))</f>
        <v>51-65</v>
      </c>
      <c r="AB1914" s="4" t="n">
        <v>2257</v>
      </c>
      <c r="AC1914" s="4" t="n">
        <v>0</v>
      </c>
      <c r="AD1914" s="4" t="n">
        <v>1</v>
      </c>
      <c r="AE1914" s="4" t="n">
        <v>0</v>
      </c>
      <c r="AF1914" s="4" t="n">
        <v>0</v>
      </c>
      <c r="AG1914" s="4" t="n">
        <v>0</v>
      </c>
      <c r="AH1914" s="4" t="n">
        <v>0</v>
      </c>
      <c r="AI1914" s="4" t="n">
        <v>0</v>
      </c>
      <c r="AJ1914" s="4" t="n">
        <v>1</v>
      </c>
      <c r="AK1914" s="4" t="n">
        <v>0</v>
      </c>
      <c r="AL1914" s="4" t="n">
        <v>13</v>
      </c>
      <c r="AM1914" s="5" t="n">
        <v>42592</v>
      </c>
      <c r="AN1914" s="3" t="n">
        <f aca="false">MONTH(AM1914)</f>
        <v>8</v>
      </c>
      <c r="AO1914" s="3" t="str">
        <f aca="false">TEXT(AM1914,"mmmm")</f>
        <v>August</v>
      </c>
    </row>
    <row r="1915" customFormat="false" ht="12.75" hidden="true" customHeight="false" outlineLevel="0" collapsed="false">
      <c r="A1915" s="3" t="n">
        <v>1914</v>
      </c>
      <c r="B1915" s="4" t="n">
        <v>25410</v>
      </c>
      <c r="C1915" s="4" t="n">
        <v>34</v>
      </c>
      <c r="E1915" s="4" t="n">
        <v>1</v>
      </c>
      <c r="F1915" s="4" t="n">
        <v>0</v>
      </c>
      <c r="G1915" s="4" t="n">
        <v>48</v>
      </c>
      <c r="H1915" s="4" t="n">
        <v>2</v>
      </c>
      <c r="I1915" s="4" t="n">
        <v>2</v>
      </c>
      <c r="J1915" s="4" t="n">
        <v>4</v>
      </c>
      <c r="K1915" s="4" t="n">
        <v>13</v>
      </c>
      <c r="L1915" s="4" t="n">
        <v>13</v>
      </c>
      <c r="M1915" s="4" t="n">
        <v>4</v>
      </c>
      <c r="N1915" s="4" t="n">
        <v>1</v>
      </c>
      <c r="O1915" s="4" t="n">
        <v>1</v>
      </c>
      <c r="P1915" s="4" t="n">
        <v>0</v>
      </c>
      <c r="Q1915" s="4" t="n">
        <v>4</v>
      </c>
      <c r="R1915" s="4" t="n">
        <v>4</v>
      </c>
      <c r="S1915" s="4" t="n">
        <v>0</v>
      </c>
      <c r="T1915" s="4" t="n">
        <v>0</v>
      </c>
      <c r="U1915" s="4" t="n">
        <v>0</v>
      </c>
      <c r="V1915" s="4" t="n">
        <v>0</v>
      </c>
      <c r="W1915" s="4" t="n">
        <v>0</v>
      </c>
      <c r="X1915" s="4" t="n">
        <v>0</v>
      </c>
      <c r="Y1915" s="4" t="n">
        <v>0</v>
      </c>
      <c r="Z1915" s="4" t="n">
        <v>47</v>
      </c>
      <c r="AA1915" s="4" t="str">
        <f aca="false">IF(AND(Z1915 &lt; 36, Z1915&gt;23), "24-35",
IF(AND(Z1915 &lt; 51, Z1915&gt;35), "36-50",
IF(AND(Z1915 &lt; 66, Z1915&gt;50), "51-65",
IF(Z1915&gt;65, "66+", "?"))))</f>
        <v>36-50</v>
      </c>
      <c r="AB1915" s="4" t="n">
        <v>2461</v>
      </c>
      <c r="AC1915" s="4" t="n">
        <v>0</v>
      </c>
      <c r="AD1915" s="4" t="n">
        <v>1</v>
      </c>
      <c r="AE1915" s="4" t="n">
        <v>0</v>
      </c>
      <c r="AF1915" s="4" t="n">
        <v>0</v>
      </c>
      <c r="AG1915" s="4" t="n">
        <v>0</v>
      </c>
      <c r="AH1915" s="4" t="n">
        <v>0</v>
      </c>
      <c r="AI1915" s="4" t="n">
        <v>1</v>
      </c>
      <c r="AJ1915" s="4" t="n">
        <v>0</v>
      </c>
      <c r="AK1915" s="4" t="n">
        <v>0</v>
      </c>
      <c r="AL1915" s="4" t="n">
        <v>30</v>
      </c>
      <c r="AM1915" s="5" t="n">
        <v>42388</v>
      </c>
      <c r="AN1915" s="3" t="n">
        <f aca="false">MONTH(AM1915)</f>
        <v>1</v>
      </c>
      <c r="AO1915" s="3" t="str">
        <f aca="false">TEXT(AM1915,"mmmm")</f>
        <v>January</v>
      </c>
    </row>
    <row r="1916" customFormat="false" ht="12.75" hidden="false" customHeight="false" outlineLevel="0" collapsed="false">
      <c r="A1916" s="3" t="n">
        <v>1915</v>
      </c>
      <c r="B1916" s="4" t="n">
        <v>37126</v>
      </c>
      <c r="C1916" s="4" t="n">
        <v>65</v>
      </c>
      <c r="D1916" s="4" t="n">
        <f aca="false">C1916*100/B1916</f>
        <v>0.175079459139148</v>
      </c>
      <c r="E1916" s="4" t="n">
        <v>1</v>
      </c>
      <c r="F1916" s="4" t="n">
        <v>0</v>
      </c>
      <c r="G1916" s="4" t="n">
        <v>9</v>
      </c>
      <c r="H1916" s="4" t="n">
        <v>45</v>
      </c>
      <c r="I1916" s="4" t="n">
        <v>3</v>
      </c>
      <c r="J1916" s="4" t="n">
        <v>9</v>
      </c>
      <c r="K1916" s="4" t="n">
        <v>4</v>
      </c>
      <c r="L1916" s="4" t="n">
        <v>4</v>
      </c>
      <c r="M1916" s="4" t="n">
        <v>7</v>
      </c>
      <c r="N1916" s="4" t="n">
        <v>1</v>
      </c>
      <c r="O1916" s="4" t="n">
        <v>1</v>
      </c>
      <c r="P1916" s="4" t="n">
        <v>2</v>
      </c>
      <c r="Q1916" s="4" t="n">
        <v>2</v>
      </c>
      <c r="R1916" s="4" t="n">
        <v>6</v>
      </c>
      <c r="S1916" s="4" t="n">
        <v>0</v>
      </c>
      <c r="T1916" s="4" t="n">
        <v>0</v>
      </c>
      <c r="U1916" s="4" t="n">
        <v>1</v>
      </c>
      <c r="V1916" s="4" t="n">
        <v>0</v>
      </c>
      <c r="W1916" s="4" t="n">
        <v>0</v>
      </c>
      <c r="X1916" s="4" t="n">
        <v>0</v>
      </c>
      <c r="Y1916" s="4" t="n">
        <v>1</v>
      </c>
      <c r="Z1916" s="4" t="n">
        <v>49</v>
      </c>
      <c r="AA1916" s="4" t="str">
        <f aca="false">IF(AND(Z1916 &lt; 36, Z1916&gt;23), "24-35",
IF(AND(Z1916 &lt; 51, Z1916&gt;35), "36-50",
IF(AND(Z1916 &lt; 66, Z1916&gt;50), "51-65",
IF(Z1916&gt;65, "66+", "?"))))</f>
        <v>36-50</v>
      </c>
      <c r="AB1916" s="4" t="n">
        <v>2250</v>
      </c>
      <c r="AC1916" s="4" t="n">
        <v>0</v>
      </c>
      <c r="AD1916" s="4" t="n">
        <v>1</v>
      </c>
      <c r="AE1916" s="4" t="n">
        <v>0</v>
      </c>
      <c r="AF1916" s="4" t="n">
        <v>0</v>
      </c>
      <c r="AG1916" s="4" t="n">
        <v>0</v>
      </c>
      <c r="AH1916" s="4" t="n">
        <v>0</v>
      </c>
      <c r="AI1916" s="4" t="n">
        <v>0</v>
      </c>
      <c r="AJ1916" s="4" t="n">
        <v>0</v>
      </c>
      <c r="AK1916" s="4" t="n">
        <v>1</v>
      </c>
      <c r="AL1916" s="4" t="n">
        <v>58</v>
      </c>
      <c r="AM1916" s="5" t="n">
        <v>42599</v>
      </c>
      <c r="AN1916" s="3" t="n">
        <f aca="false">MONTH(AM1916)</f>
        <v>8</v>
      </c>
      <c r="AO1916" s="3" t="str">
        <f aca="false">TEXT(AM1916,"mmmm")</f>
        <v>August</v>
      </c>
    </row>
    <row r="1917" customFormat="false" ht="12.75" hidden="true" customHeight="false" outlineLevel="0" collapsed="false">
      <c r="A1917" s="3" t="n">
        <v>1916</v>
      </c>
      <c r="B1917" s="4" t="n">
        <v>28320</v>
      </c>
      <c r="C1917" s="4" t="n">
        <v>39</v>
      </c>
      <c r="E1917" s="4" t="n">
        <v>0</v>
      </c>
      <c r="F1917" s="4" t="n">
        <v>1</v>
      </c>
      <c r="G1917" s="4" t="n">
        <v>68</v>
      </c>
      <c r="H1917" s="4" t="n">
        <v>19</v>
      </c>
      <c r="I1917" s="4" t="n">
        <v>1</v>
      </c>
      <c r="J1917" s="4" t="n">
        <v>14</v>
      </c>
      <c r="K1917" s="4" t="n">
        <v>3</v>
      </c>
      <c r="L1917" s="4" t="n">
        <v>2</v>
      </c>
      <c r="M1917" s="4" t="n">
        <v>4</v>
      </c>
      <c r="N1917" s="4" t="n">
        <v>1</v>
      </c>
      <c r="O1917" s="4" t="n">
        <v>1</v>
      </c>
      <c r="P1917" s="4" t="n">
        <v>0</v>
      </c>
      <c r="Q1917" s="4" t="n">
        <v>3</v>
      </c>
      <c r="R1917" s="4" t="n">
        <v>8</v>
      </c>
      <c r="S1917" s="4" t="n">
        <v>0</v>
      </c>
      <c r="T1917" s="4" t="n">
        <v>0</v>
      </c>
      <c r="U1917" s="4" t="n">
        <v>0</v>
      </c>
      <c r="V1917" s="4" t="n">
        <v>0</v>
      </c>
      <c r="W1917" s="4" t="n">
        <v>0</v>
      </c>
      <c r="X1917" s="4" t="n">
        <v>0</v>
      </c>
      <c r="Y1917" s="4" t="n">
        <v>0</v>
      </c>
      <c r="Z1917" s="4" t="n">
        <v>70</v>
      </c>
      <c r="AA1917" s="4" t="str">
        <f aca="false">IF(AND(Z1917 &lt; 36, Z1917&gt;23), "24-35",
IF(AND(Z1917 &lt; 51, Z1917&gt;35), "36-50",
IF(AND(Z1917 &lt; 66, Z1917&gt;50), "51-65",
IF(Z1917&gt;65, "66+", "?"))))</f>
        <v>66+</v>
      </c>
      <c r="AB1917" s="4" t="n">
        <v>2690</v>
      </c>
      <c r="AC1917" s="4" t="n">
        <v>0</v>
      </c>
      <c r="AD1917" s="4" t="n">
        <v>0</v>
      </c>
      <c r="AE1917" s="4" t="n">
        <v>0</v>
      </c>
      <c r="AF1917" s="4" t="n">
        <v>1</v>
      </c>
      <c r="AG1917" s="4" t="n">
        <v>0</v>
      </c>
      <c r="AH1917" s="4" t="n">
        <v>0</v>
      </c>
      <c r="AI1917" s="4" t="n">
        <v>1</v>
      </c>
      <c r="AJ1917" s="4" t="n">
        <v>0</v>
      </c>
      <c r="AK1917" s="4" t="n">
        <v>0</v>
      </c>
      <c r="AL1917" s="4" t="n">
        <v>35</v>
      </c>
      <c r="AM1917" s="5" t="n">
        <v>42159</v>
      </c>
      <c r="AN1917" s="3" t="n">
        <f aca="false">MONTH(AM1917)</f>
        <v>6</v>
      </c>
      <c r="AO1917" s="3" t="str">
        <f aca="false">TEXT(AM1917,"mmmm")</f>
        <v>June</v>
      </c>
    </row>
    <row r="1918" customFormat="false" ht="12.75" hidden="true" customHeight="false" outlineLevel="0" collapsed="false">
      <c r="A1918" s="3" t="n">
        <v>1917</v>
      </c>
      <c r="B1918" s="4" t="n">
        <v>23763</v>
      </c>
      <c r="C1918" s="4" t="n">
        <v>36</v>
      </c>
      <c r="E1918" s="4" t="n">
        <v>1</v>
      </c>
      <c r="F1918" s="4" t="n">
        <v>0</v>
      </c>
      <c r="G1918" s="4" t="n">
        <v>64</v>
      </c>
      <c r="H1918" s="4" t="n">
        <v>22</v>
      </c>
      <c r="I1918" s="4" t="n">
        <v>0</v>
      </c>
      <c r="J1918" s="4" t="n">
        <v>6</v>
      </c>
      <c r="K1918" s="4" t="n">
        <v>6</v>
      </c>
      <c r="L1918" s="4" t="n">
        <v>2</v>
      </c>
      <c r="M1918" s="4" t="n">
        <v>6</v>
      </c>
      <c r="N1918" s="4" t="n">
        <v>1</v>
      </c>
      <c r="O1918" s="4" t="n">
        <v>1</v>
      </c>
      <c r="P1918" s="4" t="n">
        <v>0</v>
      </c>
      <c r="Q1918" s="4" t="n">
        <v>3</v>
      </c>
      <c r="R1918" s="4" t="n">
        <v>7</v>
      </c>
      <c r="S1918" s="4" t="n">
        <v>0</v>
      </c>
      <c r="T1918" s="4" t="n">
        <v>0</v>
      </c>
      <c r="U1918" s="4" t="n">
        <v>0</v>
      </c>
      <c r="V1918" s="4" t="n">
        <v>0</v>
      </c>
      <c r="W1918" s="4" t="n">
        <v>0</v>
      </c>
      <c r="X1918" s="4" t="n">
        <v>0</v>
      </c>
      <c r="Y1918" s="4" t="n">
        <v>0</v>
      </c>
      <c r="Z1918" s="4" t="n">
        <v>43</v>
      </c>
      <c r="AA1918" s="4" t="str">
        <f aca="false">IF(AND(Z1918 &lt; 36, Z1918&gt;23), "24-35",
IF(AND(Z1918 &lt; 51, Z1918&gt;35), "36-50",
IF(AND(Z1918 &lt; 66, Z1918&gt;50), "51-65",
IF(Z1918&gt;65, "66+", "?"))))</f>
        <v>36-50</v>
      </c>
      <c r="AB1918" s="4" t="n">
        <v>2850</v>
      </c>
      <c r="AC1918" s="4" t="n">
        <v>0</v>
      </c>
      <c r="AD1918" s="4" t="n">
        <v>0</v>
      </c>
      <c r="AE1918" s="4" t="n">
        <v>1</v>
      </c>
      <c r="AF1918" s="4" t="n">
        <v>0</v>
      </c>
      <c r="AG1918" s="4" t="n">
        <v>0</v>
      </c>
      <c r="AH1918" s="4" t="n">
        <v>0</v>
      </c>
      <c r="AI1918" s="4" t="n">
        <v>1</v>
      </c>
      <c r="AJ1918" s="4" t="n">
        <v>0</v>
      </c>
      <c r="AK1918" s="4" t="n">
        <v>0</v>
      </c>
      <c r="AL1918" s="4" t="n">
        <v>30</v>
      </c>
      <c r="AM1918" s="5" t="n">
        <v>41999</v>
      </c>
      <c r="AN1918" s="3" t="n">
        <f aca="false">MONTH(AM1918)</f>
        <v>12</v>
      </c>
      <c r="AO1918" s="3" t="str">
        <f aca="false">TEXT(AM1918,"mmmm")</f>
        <v>December</v>
      </c>
    </row>
    <row r="1919" customFormat="false" ht="12.75" hidden="true" customHeight="false" outlineLevel="0" collapsed="false">
      <c r="A1919" s="3" t="n">
        <v>1918</v>
      </c>
      <c r="B1919" s="4" t="n">
        <v>72570</v>
      </c>
      <c r="C1919" s="4" t="n">
        <v>865</v>
      </c>
      <c r="E1919" s="4" t="n">
        <v>0</v>
      </c>
      <c r="F1919" s="4" t="n">
        <v>0</v>
      </c>
      <c r="G1919" s="4" t="n">
        <v>67</v>
      </c>
      <c r="H1919" s="4" t="n">
        <v>274</v>
      </c>
      <c r="I1919" s="4" t="n">
        <v>83</v>
      </c>
      <c r="J1919" s="4" t="n">
        <v>216</v>
      </c>
      <c r="K1919" s="4" t="n">
        <v>151</v>
      </c>
      <c r="L1919" s="4" t="n">
        <v>141</v>
      </c>
      <c r="M1919" s="4" t="n">
        <v>224</v>
      </c>
      <c r="N1919" s="4" t="n">
        <v>1</v>
      </c>
      <c r="O1919" s="4" t="n">
        <v>4</v>
      </c>
      <c r="P1919" s="4" t="n">
        <v>6</v>
      </c>
      <c r="Q1919" s="4" t="n">
        <v>12</v>
      </c>
      <c r="R1919" s="4" t="n">
        <v>1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36</v>
      </c>
      <c r="AA1919" s="4" t="str">
        <f aca="false">IF(AND(Z1919 &lt; 36, Z1919&gt;23), "24-35",
IF(AND(Z1919 &lt; 51, Z1919&gt;35), "36-50",
IF(AND(Z1919 &lt; 66, Z1919&gt;50), "51-65",
IF(Z1919&gt;65, "66+", "?"))))</f>
        <v>36-50</v>
      </c>
      <c r="AB1919" s="4" t="n">
        <v>2224</v>
      </c>
      <c r="AC1919" s="4" t="n">
        <v>0</v>
      </c>
      <c r="AD1919" s="4" t="n">
        <v>1</v>
      </c>
      <c r="AE1919" s="4" t="n">
        <v>0</v>
      </c>
      <c r="AF1919" s="4" t="n">
        <v>0</v>
      </c>
      <c r="AG1919" s="4" t="n">
        <v>0</v>
      </c>
      <c r="AH1919" s="4" t="n">
        <v>0</v>
      </c>
      <c r="AI1919" s="4" t="n">
        <v>1</v>
      </c>
      <c r="AJ1919" s="4" t="n">
        <v>0</v>
      </c>
      <c r="AK1919" s="4" t="n">
        <v>0</v>
      </c>
      <c r="AL1919" s="4" t="n">
        <v>641</v>
      </c>
      <c r="AM1919" s="5" t="n">
        <v>42625</v>
      </c>
      <c r="AN1919" s="3" t="n">
        <f aca="false">MONTH(AM1919)</f>
        <v>9</v>
      </c>
      <c r="AO1919" s="3" t="str">
        <f aca="false">TEXT(AM1919,"mmmm")</f>
        <v>September</v>
      </c>
    </row>
    <row r="1920" customFormat="false" ht="12.75" hidden="true" customHeight="false" outlineLevel="0" collapsed="false">
      <c r="A1920" s="3" t="n">
        <v>1919</v>
      </c>
      <c r="B1920" s="4" t="n">
        <v>34529</v>
      </c>
      <c r="C1920" s="4" t="n">
        <v>121</v>
      </c>
      <c r="E1920" s="4" t="n">
        <v>1</v>
      </c>
      <c r="F1920" s="4" t="n">
        <v>0</v>
      </c>
      <c r="G1920" s="4" t="n">
        <v>94</v>
      </c>
      <c r="H1920" s="4" t="n">
        <v>68</v>
      </c>
      <c r="I1920" s="4" t="n">
        <v>6</v>
      </c>
      <c r="J1920" s="4" t="n">
        <v>38</v>
      </c>
      <c r="K1920" s="4" t="n">
        <v>3</v>
      </c>
      <c r="L1920" s="4" t="n">
        <v>6</v>
      </c>
      <c r="M1920" s="4" t="n">
        <v>41</v>
      </c>
      <c r="N1920" s="4" t="n">
        <v>2</v>
      </c>
      <c r="O1920" s="4" t="n">
        <v>2</v>
      </c>
      <c r="P1920" s="4" t="n">
        <v>2</v>
      </c>
      <c r="Q1920" s="4" t="n">
        <v>3</v>
      </c>
      <c r="R1920" s="4" t="n">
        <v>7</v>
      </c>
      <c r="S1920" s="4" t="n">
        <v>0</v>
      </c>
      <c r="T1920" s="4" t="n">
        <v>0</v>
      </c>
      <c r="U1920" s="4" t="n">
        <v>0</v>
      </c>
      <c r="V1920" s="4" t="n">
        <v>0</v>
      </c>
      <c r="W1920" s="4" t="n">
        <v>0</v>
      </c>
      <c r="X1920" s="4" t="n">
        <v>0</v>
      </c>
      <c r="Y1920" s="4" t="n">
        <v>0</v>
      </c>
      <c r="Z1920" s="4" t="n">
        <v>44</v>
      </c>
      <c r="AA1920" s="4" t="str">
        <f aca="false">IF(AND(Z1920 &lt; 36, Z1920&gt;23), "24-35",
IF(AND(Z1920 &lt; 51, Z1920&gt;35), "36-50",
IF(AND(Z1920 &lt; 66, Z1920&gt;50), "51-65",
IF(Z1920&gt;65, "66+", "?"))))</f>
        <v>36-50</v>
      </c>
      <c r="AB1920" s="4" t="n">
        <v>2812</v>
      </c>
      <c r="AC1920" s="4" t="n">
        <v>0</v>
      </c>
      <c r="AD1920" s="4" t="n">
        <v>1</v>
      </c>
      <c r="AE1920" s="4" t="n">
        <v>0</v>
      </c>
      <c r="AF1920" s="4" t="n">
        <v>0</v>
      </c>
      <c r="AG1920" s="4" t="n">
        <v>0</v>
      </c>
      <c r="AH1920" s="4" t="n">
        <v>0</v>
      </c>
      <c r="AI1920" s="4" t="n">
        <v>0</v>
      </c>
      <c r="AJ1920" s="4" t="n">
        <v>1</v>
      </c>
      <c r="AK1920" s="4" t="n">
        <v>0</v>
      </c>
      <c r="AL1920" s="4" t="n">
        <v>80</v>
      </c>
      <c r="AM1920" s="5" t="n">
        <v>42037</v>
      </c>
      <c r="AN1920" s="3" t="n">
        <f aca="false">MONTH(AM1920)</f>
        <v>2</v>
      </c>
      <c r="AO1920" s="3" t="str">
        <f aca="false">TEXT(AM1920,"mmmm")</f>
        <v>February</v>
      </c>
    </row>
    <row r="1921" customFormat="false" ht="12.75" hidden="true" customHeight="false" outlineLevel="0" collapsed="false">
      <c r="A1921" s="3" t="n">
        <v>1920</v>
      </c>
      <c r="B1921" s="4" t="n">
        <v>70792</v>
      </c>
      <c r="C1921" s="4" t="n">
        <v>1158</v>
      </c>
      <c r="E1921" s="4" t="n">
        <v>0</v>
      </c>
      <c r="F1921" s="4" t="n">
        <v>0</v>
      </c>
      <c r="G1921" s="4" t="n">
        <v>82</v>
      </c>
      <c r="H1921" s="4" t="n">
        <v>344</v>
      </c>
      <c r="I1921" s="4" t="n">
        <v>45</v>
      </c>
      <c r="J1921" s="4" t="n">
        <v>654</v>
      </c>
      <c r="K1921" s="4" t="n">
        <v>104</v>
      </c>
      <c r="L1921" s="4" t="n">
        <v>11</v>
      </c>
      <c r="M1921" s="4" t="n">
        <v>114</v>
      </c>
      <c r="N1921" s="4" t="n">
        <v>2</v>
      </c>
      <c r="O1921" s="4" t="n">
        <v>3</v>
      </c>
      <c r="P1921" s="4" t="n">
        <v>4</v>
      </c>
      <c r="Q1921" s="4" t="n">
        <v>10</v>
      </c>
      <c r="R1921" s="4" t="n">
        <v>3</v>
      </c>
      <c r="S1921" s="4" t="n">
        <v>0</v>
      </c>
      <c r="T1921" s="4" t="n">
        <v>0</v>
      </c>
      <c r="U1921" s="4" t="n">
        <v>0</v>
      </c>
      <c r="V1921" s="4" t="n">
        <v>0</v>
      </c>
      <c r="W1921" s="4" t="n">
        <v>0</v>
      </c>
      <c r="X1921" s="4" t="n">
        <v>0</v>
      </c>
      <c r="Y1921" s="4" t="n">
        <v>0</v>
      </c>
      <c r="Z1921" s="4" t="n">
        <v>69</v>
      </c>
      <c r="AA1921" s="4" t="str">
        <f aca="false">IF(AND(Z1921 &lt; 36, Z1921&gt;23), "24-35",
IF(AND(Z1921 &lt; 51, Z1921&gt;35), "36-50",
IF(AND(Z1921 &lt; 66, Z1921&gt;50), "51-65",
IF(Z1921&gt;65, "66+", "?"))))</f>
        <v>66+</v>
      </c>
      <c r="AB1921" s="4" t="n">
        <v>2667</v>
      </c>
      <c r="AC1921" s="4" t="n">
        <v>0</v>
      </c>
      <c r="AD1921" s="4" t="n">
        <v>0</v>
      </c>
      <c r="AE1921" s="4" t="n">
        <v>0</v>
      </c>
      <c r="AF1921" s="4" t="n">
        <v>0</v>
      </c>
      <c r="AG1921" s="4" t="n">
        <v>1</v>
      </c>
      <c r="AH1921" s="4" t="n">
        <v>0</v>
      </c>
      <c r="AI1921" s="4" t="n">
        <v>1</v>
      </c>
      <c r="AJ1921" s="4" t="n">
        <v>0</v>
      </c>
      <c r="AK1921" s="4" t="n">
        <v>0</v>
      </c>
      <c r="AL1921" s="4" t="n">
        <v>1044</v>
      </c>
      <c r="AM1921" s="5" t="n">
        <v>42182</v>
      </c>
      <c r="AN1921" s="3" t="n">
        <f aca="false">MONTH(AM1921)</f>
        <v>6</v>
      </c>
      <c r="AO1921" s="3" t="str">
        <f aca="false">TEXT(AM1921,"mmmm")</f>
        <v>June</v>
      </c>
    </row>
    <row r="1922" customFormat="false" ht="12.75" hidden="false" customHeight="false" outlineLevel="0" collapsed="false">
      <c r="A1922" s="3" t="n">
        <v>1921</v>
      </c>
      <c r="B1922" s="4" t="n">
        <v>39684</v>
      </c>
      <c r="C1922" s="4" t="n">
        <v>64</v>
      </c>
      <c r="D1922" s="4" t="n">
        <f aca="false">C1922*100/B1922</f>
        <v>0.161274065114404</v>
      </c>
      <c r="E1922" s="4" t="n">
        <v>1</v>
      </c>
      <c r="F1922" s="4" t="n">
        <v>0</v>
      </c>
      <c r="G1922" s="4" t="n">
        <v>41</v>
      </c>
      <c r="H1922" s="4" t="n">
        <v>19</v>
      </c>
      <c r="I1922" s="4" t="n">
        <v>0</v>
      </c>
      <c r="J1922" s="4" t="n">
        <v>35</v>
      </c>
      <c r="K1922" s="4" t="n">
        <v>6</v>
      </c>
      <c r="L1922" s="4" t="n">
        <v>4</v>
      </c>
      <c r="M1922" s="4" t="n">
        <v>17</v>
      </c>
      <c r="N1922" s="4" t="n">
        <v>2</v>
      </c>
      <c r="O1922" s="4" t="n">
        <v>2</v>
      </c>
      <c r="P1922" s="4" t="n">
        <v>1</v>
      </c>
      <c r="Q1922" s="4" t="n">
        <v>2</v>
      </c>
      <c r="R1922" s="4" t="n">
        <v>7</v>
      </c>
      <c r="S1922" s="4" t="n">
        <v>0</v>
      </c>
      <c r="T1922" s="4" t="n">
        <v>0</v>
      </c>
      <c r="U1922" s="4" t="n">
        <v>0</v>
      </c>
      <c r="V1922" s="4" t="n">
        <v>0</v>
      </c>
      <c r="W1922" s="4" t="n">
        <v>0</v>
      </c>
      <c r="X1922" s="4" t="n">
        <v>1</v>
      </c>
      <c r="Y1922" s="4" t="n">
        <v>1</v>
      </c>
      <c r="Z1922" s="4" t="n">
        <v>36</v>
      </c>
      <c r="AA1922" s="4" t="str">
        <f aca="false">IF(AND(Z1922 &lt; 36, Z1922&gt;23), "24-35",
IF(AND(Z1922 &lt; 51, Z1922&gt;35), "36-50",
IF(AND(Z1922 &lt; 66, Z1922&gt;50), "51-65",
IF(Z1922&gt;65, "66+", "?"))))</f>
        <v>36-50</v>
      </c>
      <c r="AB1922" s="4" t="n">
        <v>2784</v>
      </c>
      <c r="AC1922" s="4" t="n">
        <v>0</v>
      </c>
      <c r="AD1922" s="4" t="n">
        <v>0</v>
      </c>
      <c r="AE1922" s="4" t="n">
        <v>1</v>
      </c>
      <c r="AF1922" s="4" t="n">
        <v>0</v>
      </c>
      <c r="AG1922" s="4" t="n">
        <v>0</v>
      </c>
      <c r="AH1922" s="4" t="n">
        <v>0</v>
      </c>
      <c r="AI1922" s="4" t="n">
        <v>0</v>
      </c>
      <c r="AJ1922" s="4" t="n">
        <v>0</v>
      </c>
      <c r="AK1922" s="4" t="n">
        <v>1</v>
      </c>
      <c r="AL1922" s="4" t="n">
        <v>47</v>
      </c>
      <c r="AM1922" s="5" t="n">
        <v>42065</v>
      </c>
      <c r="AN1922" s="3" t="n">
        <f aca="false">MONTH(AM1922)</f>
        <v>3</v>
      </c>
      <c r="AO1922" s="3" t="str">
        <f aca="false">TEXT(AM1922,"mmmm")</f>
        <v>March</v>
      </c>
    </row>
    <row r="1923" customFormat="false" ht="12.75" hidden="true" customHeight="false" outlineLevel="0" collapsed="false">
      <c r="A1923" s="3" t="n">
        <v>1922</v>
      </c>
      <c r="B1923" s="4" t="n">
        <v>83891</v>
      </c>
      <c r="C1923" s="4" t="n">
        <v>801</v>
      </c>
      <c r="E1923" s="4" t="n">
        <v>0</v>
      </c>
      <c r="F1923" s="4" t="n">
        <v>1</v>
      </c>
      <c r="G1923" s="4" t="n">
        <v>24</v>
      </c>
      <c r="H1923" s="4" t="n">
        <v>217</v>
      </c>
      <c r="I1923" s="4" t="n">
        <v>38</v>
      </c>
      <c r="J1923" s="4" t="n">
        <v>350</v>
      </c>
      <c r="K1923" s="4" t="n">
        <v>111</v>
      </c>
      <c r="L1923" s="4" t="n">
        <v>85</v>
      </c>
      <c r="M1923" s="4" t="n">
        <v>15</v>
      </c>
      <c r="N1923" s="4" t="n">
        <v>1</v>
      </c>
      <c r="O1923" s="4" t="n">
        <v>4</v>
      </c>
      <c r="P1923" s="4" t="n">
        <v>7</v>
      </c>
      <c r="Q1923" s="4" t="n">
        <v>10</v>
      </c>
      <c r="R1923" s="4" t="n">
        <v>1</v>
      </c>
      <c r="S1923" s="4" t="n">
        <v>0</v>
      </c>
      <c r="T1923" s="4" t="n">
        <v>0</v>
      </c>
      <c r="U1923" s="4" t="n">
        <v>0</v>
      </c>
      <c r="V1923" s="4" t="n">
        <v>0</v>
      </c>
      <c r="W1923" s="4" t="n">
        <v>0</v>
      </c>
      <c r="X1923" s="4" t="n">
        <v>0</v>
      </c>
      <c r="Y1923" s="4" t="n">
        <v>0</v>
      </c>
      <c r="Z1923" s="4" t="n">
        <v>46</v>
      </c>
      <c r="AA1923" s="4" t="str">
        <f aca="false">IF(AND(Z1923 &lt; 36, Z1923&gt;23), "24-35",
IF(AND(Z1923 &lt; 51, Z1923&gt;35), "36-50",
IF(AND(Z1923 &lt; 66, Z1923&gt;50), "51-65",
IF(Z1923&gt;65, "66+", "?"))))</f>
        <v>36-50</v>
      </c>
      <c r="AB1923" s="4" t="n">
        <v>2168</v>
      </c>
      <c r="AC1923" s="4" t="n">
        <v>0</v>
      </c>
      <c r="AD1923" s="4" t="n">
        <v>1</v>
      </c>
      <c r="AE1923" s="4" t="n">
        <v>0</v>
      </c>
      <c r="AF1923" s="4" t="n">
        <v>0</v>
      </c>
      <c r="AG1923" s="4" t="n">
        <v>0</v>
      </c>
      <c r="AH1923" s="4" t="n">
        <v>0</v>
      </c>
      <c r="AI1923" s="4" t="n">
        <v>0</v>
      </c>
      <c r="AJ1923" s="4" t="n">
        <v>1</v>
      </c>
      <c r="AK1923" s="4" t="n">
        <v>0</v>
      </c>
      <c r="AL1923" s="4" t="n">
        <v>786</v>
      </c>
      <c r="AM1923" s="5" t="n">
        <v>42681</v>
      </c>
      <c r="AN1923" s="3" t="n">
        <f aca="false">MONTH(AM1923)</f>
        <v>11</v>
      </c>
      <c r="AO1923" s="3" t="str">
        <f aca="false">TEXT(AM1923,"mmmm")</f>
        <v>November</v>
      </c>
    </row>
    <row r="1924" customFormat="false" ht="12.75" hidden="true" customHeight="false" outlineLevel="0" collapsed="false">
      <c r="A1924" s="3" t="n">
        <v>1923</v>
      </c>
      <c r="B1924" s="4" t="n">
        <v>36065</v>
      </c>
      <c r="C1924" s="4" t="n">
        <v>71</v>
      </c>
      <c r="E1924" s="4" t="n">
        <v>1</v>
      </c>
      <c r="F1924" s="4" t="n">
        <v>1</v>
      </c>
      <c r="G1924" s="4" t="n">
        <v>54</v>
      </c>
      <c r="H1924" s="4" t="n">
        <v>18</v>
      </c>
      <c r="I1924" s="4" t="n">
        <v>7</v>
      </c>
      <c r="J1924" s="4" t="n">
        <v>34</v>
      </c>
      <c r="K1924" s="4" t="n">
        <v>10</v>
      </c>
      <c r="L1924" s="4" t="n">
        <v>2</v>
      </c>
      <c r="M1924" s="4" t="n">
        <v>3</v>
      </c>
      <c r="N1924" s="4" t="n">
        <v>3</v>
      </c>
      <c r="O1924" s="4" t="n">
        <v>3</v>
      </c>
      <c r="P1924" s="4" t="n">
        <v>0</v>
      </c>
      <c r="Q1924" s="4" t="n">
        <v>3</v>
      </c>
      <c r="R1924" s="4" t="n">
        <v>8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52</v>
      </c>
      <c r="AA1924" s="4" t="str">
        <f aca="false">IF(AND(Z1924 &lt; 36, Z1924&gt;23), "24-35",
IF(AND(Z1924 &lt; 51, Z1924&gt;35), "36-50",
IF(AND(Z1924 &lt; 66, Z1924&gt;50), "51-65",
IF(Z1924&gt;65, "66+", "?"))))</f>
        <v>51-65</v>
      </c>
      <c r="AB1924" s="4" t="n">
        <v>2614</v>
      </c>
      <c r="AC1924" s="4" t="n">
        <v>0</v>
      </c>
      <c r="AD1924" s="4" t="n">
        <v>0</v>
      </c>
      <c r="AE1924" s="4" t="n">
        <v>1</v>
      </c>
      <c r="AF1924" s="4" t="n">
        <v>0</v>
      </c>
      <c r="AG1924" s="4" t="n">
        <v>0</v>
      </c>
      <c r="AH1924" s="4" t="n">
        <v>0</v>
      </c>
      <c r="AI1924" s="4" t="n">
        <v>1</v>
      </c>
      <c r="AJ1924" s="4" t="n">
        <v>0</v>
      </c>
      <c r="AK1924" s="4" t="n">
        <v>0</v>
      </c>
      <c r="AL1924" s="4" t="n">
        <v>68</v>
      </c>
      <c r="AM1924" s="5" t="n">
        <v>42235</v>
      </c>
      <c r="AN1924" s="3" t="n">
        <f aca="false">MONTH(AM1924)</f>
        <v>8</v>
      </c>
      <c r="AO1924" s="3" t="str">
        <f aca="false">TEXT(AM1924,"mmmm")</f>
        <v>August</v>
      </c>
    </row>
    <row r="1925" customFormat="false" ht="12.75" hidden="true" customHeight="false" outlineLevel="0" collapsed="false">
      <c r="A1925" s="3" t="n">
        <v>1924</v>
      </c>
      <c r="B1925" s="4" t="n">
        <v>39898</v>
      </c>
      <c r="C1925" s="4" t="n">
        <v>122</v>
      </c>
      <c r="E1925" s="4" t="n">
        <v>0</v>
      </c>
      <c r="F1925" s="4" t="n">
        <v>1</v>
      </c>
      <c r="G1925" s="4" t="n">
        <v>20</v>
      </c>
      <c r="H1925" s="4" t="n">
        <v>69</v>
      </c>
      <c r="I1925" s="4" t="n">
        <v>8</v>
      </c>
      <c r="J1925" s="4" t="n">
        <v>26</v>
      </c>
      <c r="K1925" s="4" t="n">
        <v>12</v>
      </c>
      <c r="L1925" s="4" t="n">
        <v>7</v>
      </c>
      <c r="M1925" s="4" t="n">
        <v>12</v>
      </c>
      <c r="N1925" s="4" t="n">
        <v>2</v>
      </c>
      <c r="O1925" s="4" t="n">
        <v>3</v>
      </c>
      <c r="P1925" s="4" t="n">
        <v>0</v>
      </c>
      <c r="Q1925" s="4" t="n">
        <v>4</v>
      </c>
      <c r="R1925" s="4" t="n">
        <v>7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66</v>
      </c>
      <c r="AA1925" s="4" t="str">
        <f aca="false">IF(AND(Z1925 &lt; 36, Z1925&gt;23), "24-35",
IF(AND(Z1925 &lt; 51, Z1925&gt;35), "36-50",
IF(AND(Z1925 &lt; 66, Z1925&gt;50), "51-65",
IF(Z1925&gt;65, "66+", "?"))))</f>
        <v>66+</v>
      </c>
      <c r="AB1925" s="4" t="n">
        <v>2661</v>
      </c>
      <c r="AC1925" s="4" t="n">
        <v>0</v>
      </c>
      <c r="AD1925" s="4" t="n">
        <v>0</v>
      </c>
      <c r="AE1925" s="4" t="n">
        <v>0</v>
      </c>
      <c r="AF1925" s="4" t="n">
        <v>1</v>
      </c>
      <c r="AG1925" s="4" t="n">
        <v>0</v>
      </c>
      <c r="AH1925" s="4" t="n">
        <v>0</v>
      </c>
      <c r="AI1925" s="4" t="n">
        <v>1</v>
      </c>
      <c r="AJ1925" s="4" t="n">
        <v>0</v>
      </c>
      <c r="AK1925" s="4" t="n">
        <v>0</v>
      </c>
      <c r="AL1925" s="4" t="n">
        <v>110</v>
      </c>
      <c r="AM1925" s="5" t="n">
        <v>42188</v>
      </c>
      <c r="AN1925" s="3" t="n">
        <f aca="false">MONTH(AM1925)</f>
        <v>7</v>
      </c>
      <c r="AO1925" s="3" t="str">
        <f aca="false">TEXT(AM1925,"mmmm")</f>
        <v>July</v>
      </c>
    </row>
    <row r="1926" customFormat="false" ht="12.75" hidden="true" customHeight="false" outlineLevel="0" collapsed="false">
      <c r="A1926" s="3" t="n">
        <v>1925</v>
      </c>
      <c r="B1926" s="4" t="n">
        <v>51141</v>
      </c>
      <c r="C1926" s="4" t="n">
        <v>151</v>
      </c>
      <c r="E1926" s="4" t="n">
        <v>0</v>
      </c>
      <c r="F1926" s="4" t="n">
        <v>0</v>
      </c>
      <c r="G1926" s="4" t="n">
        <v>96</v>
      </c>
      <c r="H1926" s="4" t="n">
        <v>144</v>
      </c>
      <c r="I1926" s="4" t="n">
        <v>0</v>
      </c>
      <c r="J1926" s="4" t="n">
        <v>7</v>
      </c>
      <c r="K1926" s="4" t="n">
        <v>0</v>
      </c>
      <c r="L1926" s="4" t="n">
        <v>0</v>
      </c>
      <c r="M1926" s="4" t="n">
        <v>6</v>
      </c>
      <c r="N1926" s="4" t="n">
        <v>1</v>
      </c>
      <c r="O1926" s="4" t="n">
        <v>3</v>
      </c>
      <c r="P1926" s="4" t="n">
        <v>1</v>
      </c>
      <c r="Q1926" s="4" t="n">
        <v>4</v>
      </c>
      <c r="R1926" s="4" t="n">
        <v>5</v>
      </c>
      <c r="S1926" s="4" t="n">
        <v>0</v>
      </c>
      <c r="T1926" s="4" t="n">
        <v>0</v>
      </c>
      <c r="U1926" s="4" t="n">
        <v>0</v>
      </c>
      <c r="V1926" s="4" t="n">
        <v>0</v>
      </c>
      <c r="W1926" s="4" t="n">
        <v>0</v>
      </c>
      <c r="X1926" s="4" t="n">
        <v>0</v>
      </c>
      <c r="Y1926" s="4" t="n">
        <v>0</v>
      </c>
      <c r="Z1926" s="4" t="n">
        <v>80</v>
      </c>
      <c r="AA1926" s="4" t="str">
        <f aca="false">IF(AND(Z1926 &lt; 36, Z1926&gt;23), "24-35",
IF(AND(Z1926 &lt; 51, Z1926&gt;35), "36-50",
IF(AND(Z1926 &lt; 66, Z1926&gt;50), "51-65",
IF(Z1926&gt;65, "66+", "?"))))</f>
        <v>66+</v>
      </c>
      <c r="AB1926" s="4" t="n">
        <v>2515</v>
      </c>
      <c r="AC1926" s="4" t="n">
        <v>0</v>
      </c>
      <c r="AD1926" s="4" t="n">
        <v>0</v>
      </c>
      <c r="AE1926" s="4" t="n">
        <v>1</v>
      </c>
      <c r="AF1926" s="4" t="n">
        <v>0</v>
      </c>
      <c r="AG1926" s="4" t="n">
        <v>0</v>
      </c>
      <c r="AH1926" s="4" t="n">
        <v>0</v>
      </c>
      <c r="AI1926" s="4" t="n">
        <v>0</v>
      </c>
      <c r="AJ1926" s="4" t="n">
        <v>0</v>
      </c>
      <c r="AK1926" s="4" t="n">
        <v>1</v>
      </c>
      <c r="AL1926" s="4" t="n">
        <v>145</v>
      </c>
      <c r="AM1926" s="5" t="n">
        <v>42334</v>
      </c>
      <c r="AN1926" s="3" t="n">
        <f aca="false">MONTH(AM1926)</f>
        <v>11</v>
      </c>
      <c r="AO1926" s="3" t="str">
        <f aca="false">TEXT(AM1926,"mmmm")</f>
        <v>November</v>
      </c>
    </row>
    <row r="1927" customFormat="false" ht="12.75" hidden="true" customHeight="false" outlineLevel="0" collapsed="false">
      <c r="A1927" s="3" t="n">
        <v>1926</v>
      </c>
      <c r="B1927" s="4" t="n">
        <v>56939</v>
      </c>
      <c r="C1927" s="4" t="n">
        <v>512</v>
      </c>
      <c r="E1927" s="4" t="n">
        <v>0</v>
      </c>
      <c r="F1927" s="4" t="n">
        <v>1</v>
      </c>
      <c r="G1927" s="4" t="n">
        <v>19</v>
      </c>
      <c r="H1927" s="4" t="n">
        <v>256</v>
      </c>
      <c r="I1927" s="4" t="n">
        <v>34</v>
      </c>
      <c r="J1927" s="4" t="n">
        <v>103</v>
      </c>
      <c r="K1927" s="4" t="n">
        <v>90</v>
      </c>
      <c r="L1927" s="4" t="n">
        <v>29</v>
      </c>
      <c r="M1927" s="4" t="n">
        <v>49</v>
      </c>
      <c r="N1927" s="4" t="n">
        <v>2</v>
      </c>
      <c r="O1927" s="4" t="n">
        <v>3</v>
      </c>
      <c r="P1927" s="4" t="n">
        <v>3</v>
      </c>
      <c r="Q1927" s="4" t="n">
        <v>10</v>
      </c>
      <c r="R1927" s="4" t="n">
        <v>3</v>
      </c>
      <c r="S1927" s="4" t="n">
        <v>0</v>
      </c>
      <c r="T1927" s="4" t="n">
        <v>0</v>
      </c>
      <c r="U1927" s="4" t="n">
        <v>0</v>
      </c>
      <c r="V1927" s="4" t="n">
        <v>0</v>
      </c>
      <c r="W1927" s="4" t="n">
        <v>0</v>
      </c>
      <c r="X1927" s="4" t="n">
        <v>0</v>
      </c>
      <c r="Y1927" s="4" t="n">
        <v>0</v>
      </c>
      <c r="Z1927" s="4" t="n">
        <v>44</v>
      </c>
      <c r="AA1927" s="4" t="str">
        <f aca="false">IF(AND(Z1927 &lt; 36, Z1927&gt;23), "24-35",
IF(AND(Z1927 &lt; 51, Z1927&gt;35), "36-50",
IF(AND(Z1927 &lt; 66, Z1927&gt;50), "51-65",
IF(Z1927&gt;65, "66+", "?"))))</f>
        <v>36-50</v>
      </c>
      <c r="AB1927" s="4" t="n">
        <v>2443</v>
      </c>
      <c r="AC1927" s="4" t="n">
        <v>0</v>
      </c>
      <c r="AD1927" s="4" t="n">
        <v>1</v>
      </c>
      <c r="AE1927" s="4" t="n">
        <v>0</v>
      </c>
      <c r="AF1927" s="4" t="n">
        <v>0</v>
      </c>
      <c r="AG1927" s="4" t="n">
        <v>0</v>
      </c>
      <c r="AH1927" s="4" t="n">
        <v>0</v>
      </c>
      <c r="AI1927" s="4" t="n">
        <v>1</v>
      </c>
      <c r="AJ1927" s="4" t="n">
        <v>0</v>
      </c>
      <c r="AK1927" s="4" t="n">
        <v>0</v>
      </c>
      <c r="AL1927" s="4" t="n">
        <v>463</v>
      </c>
      <c r="AM1927" s="5" t="n">
        <v>42406</v>
      </c>
      <c r="AN1927" s="3" t="n">
        <f aca="false">MONTH(AM1927)</f>
        <v>2</v>
      </c>
      <c r="AO1927" s="3" t="str">
        <f aca="false">TEXT(AM1927,"mmmm")</f>
        <v>February</v>
      </c>
    </row>
    <row r="1928" customFormat="false" ht="12.75" hidden="true" customHeight="false" outlineLevel="0" collapsed="false">
      <c r="A1928" s="3" t="n">
        <v>1927</v>
      </c>
      <c r="B1928" s="4" t="n">
        <v>80872</v>
      </c>
      <c r="C1928" s="4" t="n">
        <v>1228</v>
      </c>
      <c r="E1928" s="4" t="n">
        <v>0</v>
      </c>
      <c r="F1928" s="4" t="n">
        <v>0</v>
      </c>
      <c r="G1928" s="4" t="n">
        <v>60</v>
      </c>
      <c r="H1928" s="4" t="n">
        <v>483</v>
      </c>
      <c r="I1928" s="4" t="n">
        <v>72</v>
      </c>
      <c r="J1928" s="4" t="n">
        <v>567</v>
      </c>
      <c r="K1928" s="4" t="n">
        <v>94</v>
      </c>
      <c r="L1928" s="4" t="n">
        <v>12</v>
      </c>
      <c r="M1928" s="4" t="n">
        <v>108</v>
      </c>
      <c r="N1928" s="4" t="n">
        <v>1</v>
      </c>
      <c r="O1928" s="4" t="n">
        <v>4</v>
      </c>
      <c r="P1928" s="4" t="n">
        <v>4</v>
      </c>
      <c r="Q1928" s="4" t="n">
        <v>10</v>
      </c>
      <c r="R1928" s="4" t="n">
        <v>1</v>
      </c>
      <c r="S1928" s="4" t="n">
        <v>0</v>
      </c>
      <c r="T1928" s="4" t="n">
        <v>0</v>
      </c>
      <c r="U1928" s="4" t="n">
        <v>0</v>
      </c>
      <c r="V1928" s="4" t="n">
        <v>0</v>
      </c>
      <c r="W1928" s="4" t="n">
        <v>0</v>
      </c>
      <c r="X1928" s="4" t="n">
        <v>0</v>
      </c>
      <c r="Y1928" s="4" t="n">
        <v>0</v>
      </c>
      <c r="Z1928" s="4" t="n">
        <v>69</v>
      </c>
      <c r="AA1928" s="4" t="str">
        <f aca="false">IF(AND(Z1928 &lt; 36, Z1928&gt;23), "24-35",
IF(AND(Z1928 &lt; 51, Z1928&gt;35), "36-50",
IF(AND(Z1928 &lt; 66, Z1928&gt;50), "51-65",
IF(Z1928&gt;65, "66+", "?"))))</f>
        <v>66+</v>
      </c>
      <c r="AB1928" s="4" t="n">
        <v>2207</v>
      </c>
      <c r="AC1928" s="4" t="n">
        <v>0</v>
      </c>
      <c r="AD1928" s="4" t="n">
        <v>0</v>
      </c>
      <c r="AE1928" s="4" t="n">
        <v>1</v>
      </c>
      <c r="AF1928" s="4" t="n">
        <v>0</v>
      </c>
      <c r="AG1928" s="4" t="n">
        <v>0</v>
      </c>
      <c r="AH1928" s="4" t="n">
        <v>0</v>
      </c>
      <c r="AI1928" s="4" t="n">
        <v>1</v>
      </c>
      <c r="AJ1928" s="4" t="n">
        <v>0</v>
      </c>
      <c r="AK1928" s="4" t="n">
        <v>0</v>
      </c>
      <c r="AL1928" s="4" t="n">
        <v>1120</v>
      </c>
      <c r="AM1928" s="5" t="n">
        <v>42642</v>
      </c>
      <c r="AN1928" s="3" t="n">
        <f aca="false">MONTH(AM1928)</f>
        <v>9</v>
      </c>
      <c r="AO1928" s="3" t="str">
        <f aca="false">TEXT(AM1928,"mmmm")</f>
        <v>September</v>
      </c>
    </row>
    <row r="1929" customFormat="false" ht="12.75" hidden="false" customHeight="false" outlineLevel="0" collapsed="false">
      <c r="A1929" s="3" t="n">
        <v>1928</v>
      </c>
      <c r="B1929" s="4" t="n">
        <v>32218</v>
      </c>
      <c r="C1929" s="4" t="n">
        <v>63</v>
      </c>
      <c r="D1929" s="4" t="n">
        <f aca="false">C1929*100/B1929</f>
        <v>0.195542864237383</v>
      </c>
      <c r="E1929" s="4" t="n">
        <v>0</v>
      </c>
      <c r="F1929" s="4" t="n">
        <v>0</v>
      </c>
      <c r="G1929" s="4" t="n">
        <v>27</v>
      </c>
      <c r="H1929" s="4" t="n">
        <v>10</v>
      </c>
      <c r="I1929" s="4" t="n">
        <v>24</v>
      </c>
      <c r="J1929" s="4" t="n">
        <v>15</v>
      </c>
      <c r="K1929" s="4" t="n">
        <v>13</v>
      </c>
      <c r="L1929" s="4" t="n">
        <v>1</v>
      </c>
      <c r="M1929" s="4" t="n">
        <v>30</v>
      </c>
      <c r="N1929" s="4" t="n">
        <v>1</v>
      </c>
      <c r="O1929" s="4" t="n">
        <v>2</v>
      </c>
      <c r="P1929" s="4" t="n">
        <v>1</v>
      </c>
      <c r="Q1929" s="4" t="n">
        <v>3</v>
      </c>
      <c r="R1929" s="4" t="n">
        <v>7</v>
      </c>
      <c r="S1929" s="4" t="n">
        <v>0</v>
      </c>
      <c r="T1929" s="4" t="n">
        <v>0</v>
      </c>
      <c r="U1929" s="4" t="n">
        <v>1</v>
      </c>
      <c r="V1929" s="4" t="n">
        <v>0</v>
      </c>
      <c r="W1929" s="4" t="n">
        <v>0</v>
      </c>
      <c r="X1929" s="4" t="n">
        <v>0</v>
      </c>
      <c r="Y1929" s="4" t="n">
        <v>1</v>
      </c>
      <c r="Z1929" s="4" t="n">
        <v>60</v>
      </c>
      <c r="AA1929" s="4" t="str">
        <f aca="false">IF(AND(Z1929 &lt; 36, Z1929&gt;23), "24-35",
IF(AND(Z1929 &lt; 51, Z1929&gt;35), "36-50",
IF(AND(Z1929 &lt; 66, Z1929&gt;50), "51-65",
IF(Z1929&gt;65, "66+", "?"))))</f>
        <v>51-65</v>
      </c>
      <c r="AB1929" s="4" t="n">
        <v>2293</v>
      </c>
      <c r="AC1929" s="4" t="n">
        <v>0</v>
      </c>
      <c r="AD1929" s="4" t="n">
        <v>0</v>
      </c>
      <c r="AE1929" s="4" t="n">
        <v>1</v>
      </c>
      <c r="AF1929" s="4" t="n">
        <v>0</v>
      </c>
      <c r="AG1929" s="4" t="n">
        <v>0</v>
      </c>
      <c r="AH1929" s="4" t="n">
        <v>1</v>
      </c>
      <c r="AI1929" s="4" t="n">
        <v>0</v>
      </c>
      <c r="AJ1929" s="4" t="n">
        <v>0</v>
      </c>
      <c r="AK1929" s="4" t="n">
        <v>0</v>
      </c>
      <c r="AL1929" s="4" t="n">
        <v>33</v>
      </c>
      <c r="AM1929" s="5" t="n">
        <v>42556</v>
      </c>
      <c r="AN1929" s="3" t="n">
        <f aca="false">MONTH(AM1929)</f>
        <v>7</v>
      </c>
      <c r="AO1929" s="3" t="str">
        <f aca="false">TEXT(AM1929,"mmmm")</f>
        <v>July</v>
      </c>
    </row>
    <row r="1930" customFormat="false" ht="12.75" hidden="true" customHeight="false" outlineLevel="0" collapsed="false">
      <c r="A1930" s="3" t="n">
        <v>1929</v>
      </c>
      <c r="B1930" s="4" t="n">
        <v>61798</v>
      </c>
      <c r="C1930" s="4" t="n">
        <v>450</v>
      </c>
      <c r="E1930" s="4" t="n">
        <v>0</v>
      </c>
      <c r="F1930" s="4" t="n">
        <v>0</v>
      </c>
      <c r="G1930" s="4" t="n">
        <v>13</v>
      </c>
      <c r="H1930" s="4" t="n">
        <v>338</v>
      </c>
      <c r="I1930" s="4" t="n">
        <v>4</v>
      </c>
      <c r="J1930" s="4" t="n">
        <v>89</v>
      </c>
      <c r="K1930" s="4" t="n">
        <v>11</v>
      </c>
      <c r="L1930" s="4" t="n">
        <v>8</v>
      </c>
      <c r="M1930" s="4" t="n">
        <v>13</v>
      </c>
      <c r="N1930" s="4" t="n">
        <v>1</v>
      </c>
      <c r="O1930" s="4" t="n">
        <v>4</v>
      </c>
      <c r="P1930" s="4" t="n">
        <v>2</v>
      </c>
      <c r="Q1930" s="4" t="n">
        <v>9</v>
      </c>
      <c r="R1930" s="4" t="n">
        <v>4</v>
      </c>
      <c r="S1930" s="4" t="n">
        <v>0</v>
      </c>
      <c r="T1930" s="4" t="n">
        <v>0</v>
      </c>
      <c r="U1930" s="4" t="n">
        <v>0</v>
      </c>
      <c r="V1930" s="4" t="n">
        <v>0</v>
      </c>
      <c r="W1930" s="4" t="n">
        <v>0</v>
      </c>
      <c r="X1930" s="4" t="n">
        <v>0</v>
      </c>
      <c r="Y1930" s="4" t="n">
        <v>0</v>
      </c>
      <c r="Z1930" s="4" t="n">
        <v>56</v>
      </c>
      <c r="AA1930" s="4" t="str">
        <f aca="false">IF(AND(Z1930 &lt; 36, Z1930&gt;23), "24-35",
IF(AND(Z1930 &lt; 51, Z1930&gt;35), "36-50",
IF(AND(Z1930 &lt; 66, Z1930&gt;50), "51-65",
IF(Z1930&gt;65, "66+", "?"))))</f>
        <v>51-65</v>
      </c>
      <c r="AB1930" s="4" t="n">
        <v>2377</v>
      </c>
      <c r="AC1930" s="4" t="n">
        <v>0</v>
      </c>
      <c r="AD1930" s="4" t="n">
        <v>0</v>
      </c>
      <c r="AE1930" s="4" t="n">
        <v>1</v>
      </c>
      <c r="AF1930" s="4" t="n">
        <v>0</v>
      </c>
      <c r="AG1930" s="4" t="n">
        <v>0</v>
      </c>
      <c r="AH1930" s="4" t="n">
        <v>0</v>
      </c>
      <c r="AI1930" s="4" t="n">
        <v>0</v>
      </c>
      <c r="AJ1930" s="4" t="n">
        <v>0</v>
      </c>
      <c r="AK1930" s="4" t="n">
        <v>1</v>
      </c>
      <c r="AL1930" s="4" t="n">
        <v>437</v>
      </c>
      <c r="AM1930" s="5" t="n">
        <v>42472</v>
      </c>
      <c r="AN1930" s="3" t="n">
        <f aca="false">MONTH(AM1930)</f>
        <v>4</v>
      </c>
      <c r="AO1930" s="3" t="str">
        <f aca="false">TEXT(AM1930,"mmmm")</f>
        <v>April</v>
      </c>
    </row>
    <row r="1931" customFormat="false" ht="12.75" hidden="true" customHeight="false" outlineLevel="0" collapsed="false">
      <c r="A1931" s="3" t="n">
        <v>1930</v>
      </c>
      <c r="B1931" s="4" t="n">
        <v>76842</v>
      </c>
      <c r="C1931" s="4" t="n">
        <v>1098</v>
      </c>
      <c r="E1931" s="4" t="n">
        <v>0</v>
      </c>
      <c r="F1931" s="4" t="n">
        <v>0</v>
      </c>
      <c r="G1931" s="4" t="n">
        <v>37</v>
      </c>
      <c r="H1931" s="4" t="n">
        <v>605</v>
      </c>
      <c r="I1931" s="4" t="n">
        <v>10</v>
      </c>
      <c r="J1931" s="4" t="n">
        <v>345</v>
      </c>
      <c r="K1931" s="4" t="n">
        <v>84</v>
      </c>
      <c r="L1931" s="4" t="n">
        <v>54</v>
      </c>
      <c r="M1931" s="4" t="n">
        <v>32</v>
      </c>
      <c r="N1931" s="4" t="n">
        <v>1</v>
      </c>
      <c r="O1931" s="4" t="n">
        <v>1</v>
      </c>
      <c r="P1931" s="4" t="n">
        <v>8</v>
      </c>
      <c r="Q1931" s="4" t="n">
        <v>7</v>
      </c>
      <c r="R1931" s="4" t="n">
        <v>0</v>
      </c>
      <c r="S1931" s="4" t="n">
        <v>0</v>
      </c>
      <c r="T1931" s="4" t="n">
        <v>0</v>
      </c>
      <c r="U1931" s="4" t="n">
        <v>0</v>
      </c>
      <c r="V1931" s="4" t="n">
        <v>0</v>
      </c>
      <c r="W1931" s="4" t="n">
        <v>0</v>
      </c>
      <c r="X1931" s="4" t="n">
        <v>0</v>
      </c>
      <c r="Y1931" s="4" t="n">
        <v>0</v>
      </c>
      <c r="Z1931" s="4" t="n">
        <v>70</v>
      </c>
      <c r="AA1931" s="4" t="str">
        <f aca="false">IF(AND(Z1931 &lt; 36, Z1931&gt;23), "24-35",
IF(AND(Z1931 &lt; 51, Z1931&gt;35), "36-50",
IF(AND(Z1931 &lt; 66, Z1931&gt;50), "51-65",
IF(Z1931&gt;65, "66+", "?"))))</f>
        <v>66+</v>
      </c>
      <c r="AB1931" s="4" t="n">
        <v>2216</v>
      </c>
      <c r="AC1931" s="4" t="n">
        <v>0</v>
      </c>
      <c r="AD1931" s="4" t="n">
        <v>0</v>
      </c>
      <c r="AE1931" s="4" t="n">
        <v>0</v>
      </c>
      <c r="AF1931" s="4" t="n">
        <v>0</v>
      </c>
      <c r="AG1931" s="4" t="n">
        <v>1</v>
      </c>
      <c r="AH1931" s="4" t="n">
        <v>0</v>
      </c>
      <c r="AI1931" s="4" t="n">
        <v>0</v>
      </c>
      <c r="AJ1931" s="4" t="n">
        <v>0</v>
      </c>
      <c r="AK1931" s="4" t="n">
        <v>1</v>
      </c>
      <c r="AL1931" s="4" t="n">
        <v>1066</v>
      </c>
      <c r="AM1931" s="5" t="n">
        <v>42633</v>
      </c>
      <c r="AN1931" s="3" t="n">
        <f aca="false">MONTH(AM1931)</f>
        <v>9</v>
      </c>
      <c r="AO1931" s="3" t="str">
        <f aca="false">TEXT(AM1931,"mmmm")</f>
        <v>September</v>
      </c>
    </row>
    <row r="1932" customFormat="false" ht="12.75" hidden="true" customHeight="false" outlineLevel="0" collapsed="false">
      <c r="A1932" s="3" t="n">
        <v>1931</v>
      </c>
      <c r="B1932" s="4" t="n">
        <v>29478</v>
      </c>
      <c r="C1932" s="4" t="n">
        <v>19</v>
      </c>
      <c r="E1932" s="4" t="n">
        <v>1</v>
      </c>
      <c r="F1932" s="4" t="n">
        <v>0</v>
      </c>
      <c r="G1932" s="4" t="n">
        <v>59</v>
      </c>
      <c r="H1932" s="4" t="n">
        <v>8</v>
      </c>
      <c r="I1932" s="4" t="n">
        <v>0</v>
      </c>
      <c r="J1932" s="4" t="n">
        <v>7</v>
      </c>
      <c r="K1932" s="4" t="n">
        <v>3</v>
      </c>
      <c r="L1932" s="4" t="n">
        <v>1</v>
      </c>
      <c r="M1932" s="4" t="n">
        <v>1</v>
      </c>
      <c r="N1932" s="4" t="n">
        <v>1</v>
      </c>
      <c r="O1932" s="4" t="n">
        <v>1</v>
      </c>
      <c r="P1932" s="4" t="n">
        <v>0</v>
      </c>
      <c r="Q1932" s="4" t="n">
        <v>3</v>
      </c>
      <c r="R1932" s="4" t="n">
        <v>6</v>
      </c>
      <c r="S1932" s="4" t="n">
        <v>0</v>
      </c>
      <c r="T1932" s="4" t="n">
        <v>0</v>
      </c>
      <c r="U1932" s="4" t="n">
        <v>0</v>
      </c>
      <c r="V1932" s="4" t="n">
        <v>0</v>
      </c>
      <c r="W1932" s="4" t="n">
        <v>0</v>
      </c>
      <c r="X1932" s="4" t="n">
        <v>0</v>
      </c>
      <c r="Y1932" s="4" t="n">
        <v>0</v>
      </c>
      <c r="Z1932" s="4" t="n">
        <v>44</v>
      </c>
      <c r="AA1932" s="4" t="str">
        <f aca="false">IF(AND(Z1932 &lt; 36, Z1932&gt;23), "24-35",
IF(AND(Z1932 &lt; 51, Z1932&gt;35), "36-50",
IF(AND(Z1932 &lt; 66, Z1932&gt;50), "51-65",
IF(Z1932&gt;65, "66+", "?"))))</f>
        <v>36-50</v>
      </c>
      <c r="AB1932" s="4" t="n">
        <v>2322</v>
      </c>
      <c r="AC1932" s="4" t="n">
        <v>0</v>
      </c>
      <c r="AD1932" s="4" t="n">
        <v>0</v>
      </c>
      <c r="AE1932" s="4" t="n">
        <v>0</v>
      </c>
      <c r="AF1932" s="4" t="n">
        <v>1</v>
      </c>
      <c r="AG1932" s="4" t="n">
        <v>0</v>
      </c>
      <c r="AH1932" s="4" t="n">
        <v>0</v>
      </c>
      <c r="AI1932" s="4" t="n">
        <v>1</v>
      </c>
      <c r="AJ1932" s="4" t="n">
        <v>0</v>
      </c>
      <c r="AK1932" s="4" t="n">
        <v>0</v>
      </c>
      <c r="AL1932" s="4" t="n">
        <v>18</v>
      </c>
      <c r="AM1932" s="5" t="n">
        <v>42527</v>
      </c>
      <c r="AN1932" s="3" t="n">
        <f aca="false">MONTH(AM1932)</f>
        <v>6</v>
      </c>
      <c r="AO1932" s="3" t="str">
        <f aca="false">TEXT(AM1932,"mmmm")</f>
        <v>June</v>
      </c>
    </row>
    <row r="1933" customFormat="false" ht="12.75" hidden="true" customHeight="false" outlineLevel="0" collapsed="false">
      <c r="A1933" s="3" t="n">
        <v>1932</v>
      </c>
      <c r="B1933" s="4" t="n">
        <v>46998</v>
      </c>
      <c r="C1933" s="4" t="n">
        <v>350</v>
      </c>
      <c r="E1933" s="4" t="n">
        <v>0</v>
      </c>
      <c r="F1933" s="4" t="n">
        <v>1</v>
      </c>
      <c r="G1933" s="4" t="n">
        <v>55</v>
      </c>
      <c r="H1933" s="4" t="n">
        <v>172</v>
      </c>
      <c r="I1933" s="4" t="n">
        <v>41</v>
      </c>
      <c r="J1933" s="4" t="n">
        <v>86</v>
      </c>
      <c r="K1933" s="4" t="n">
        <v>45</v>
      </c>
      <c r="L1933" s="4" t="n">
        <v>6</v>
      </c>
      <c r="M1933" s="4" t="n">
        <v>27</v>
      </c>
      <c r="N1933" s="4" t="n">
        <v>5</v>
      </c>
      <c r="O1933" s="4" t="n">
        <v>5</v>
      </c>
      <c r="P1933" s="4" t="n">
        <v>3</v>
      </c>
      <c r="Q1933" s="4" t="n">
        <v>5</v>
      </c>
      <c r="R1933" s="4" t="n">
        <v>7</v>
      </c>
      <c r="S1933" s="4" t="n">
        <v>0</v>
      </c>
      <c r="T1933" s="4" t="n">
        <v>0</v>
      </c>
      <c r="U1933" s="4" t="n">
        <v>1</v>
      </c>
      <c r="V1933" s="4" t="n">
        <v>0</v>
      </c>
      <c r="W1933" s="4" t="n">
        <v>0</v>
      </c>
      <c r="X1933" s="4" t="n">
        <v>0</v>
      </c>
      <c r="Y1933" s="4" t="n">
        <v>0</v>
      </c>
      <c r="Z1933" s="4" t="n">
        <v>64</v>
      </c>
      <c r="AA1933" s="4" t="str">
        <f aca="false">IF(AND(Z1933 &lt; 36, Z1933&gt;23), "24-35",
IF(AND(Z1933 &lt; 51, Z1933&gt;35), "36-50",
IF(AND(Z1933 &lt; 66, Z1933&gt;50), "51-65",
IF(Z1933&gt;65, "66+", "?"))))</f>
        <v>51-65</v>
      </c>
      <c r="AB1933" s="4" t="n">
        <v>2774</v>
      </c>
      <c r="AC1933" s="4" t="n">
        <v>0</v>
      </c>
      <c r="AD1933" s="4" t="n">
        <v>0</v>
      </c>
      <c r="AE1933" s="4" t="n">
        <v>1</v>
      </c>
      <c r="AF1933" s="4" t="n">
        <v>0</v>
      </c>
      <c r="AG1933" s="4" t="n">
        <v>0</v>
      </c>
      <c r="AH1933" s="4" t="n">
        <v>0</v>
      </c>
      <c r="AI1933" s="4" t="n">
        <v>1</v>
      </c>
      <c r="AJ1933" s="4" t="n">
        <v>0</v>
      </c>
      <c r="AK1933" s="4" t="n">
        <v>0</v>
      </c>
      <c r="AL1933" s="4" t="n">
        <v>323</v>
      </c>
      <c r="AM1933" s="5" t="n">
        <v>42075</v>
      </c>
      <c r="AN1933" s="3" t="n">
        <f aca="false">MONTH(AM1933)</f>
        <v>3</v>
      </c>
      <c r="AO1933" s="3" t="str">
        <f aca="false">TEXT(AM1933,"mmmm")</f>
        <v>March</v>
      </c>
    </row>
    <row r="1934" customFormat="false" ht="12.75" hidden="false" customHeight="false" outlineLevel="0" collapsed="false">
      <c r="A1934" s="3" t="n">
        <v>1933</v>
      </c>
      <c r="B1934" s="4" t="n">
        <v>16653</v>
      </c>
      <c r="C1934" s="4" t="n">
        <v>62</v>
      </c>
      <c r="D1934" s="4" t="n">
        <f aca="false">C1934*100/B1934</f>
        <v>0.372305290338077</v>
      </c>
      <c r="E1934" s="4" t="n">
        <v>1</v>
      </c>
      <c r="F1934" s="4" t="n">
        <v>0</v>
      </c>
      <c r="G1934" s="4" t="n">
        <v>10</v>
      </c>
      <c r="H1934" s="4" t="n">
        <v>5</v>
      </c>
      <c r="I1934" s="4" t="n">
        <v>7</v>
      </c>
      <c r="J1934" s="4" t="n">
        <v>31</v>
      </c>
      <c r="K1934" s="4" t="n">
        <v>15</v>
      </c>
      <c r="L1934" s="4" t="n">
        <v>4</v>
      </c>
      <c r="M1934" s="4" t="n">
        <v>7</v>
      </c>
      <c r="N1934" s="4" t="n">
        <v>3</v>
      </c>
      <c r="O1934" s="4" t="n">
        <v>2</v>
      </c>
      <c r="P1934" s="4" t="n">
        <v>1</v>
      </c>
      <c r="Q1934" s="4" t="n">
        <v>3</v>
      </c>
      <c r="R1934" s="4" t="n">
        <v>6</v>
      </c>
      <c r="S1934" s="4" t="n">
        <v>0</v>
      </c>
      <c r="T1934" s="4" t="n">
        <v>0</v>
      </c>
      <c r="U1934" s="4" t="n">
        <v>0</v>
      </c>
      <c r="V1934" s="4" t="n">
        <v>0</v>
      </c>
      <c r="W1934" s="4" t="n">
        <v>0</v>
      </c>
      <c r="X1934" s="4" t="n">
        <v>0</v>
      </c>
      <c r="Y1934" s="4" t="n">
        <v>1</v>
      </c>
      <c r="Z1934" s="4" t="n">
        <v>41</v>
      </c>
      <c r="AA1934" s="4" t="str">
        <f aca="false">IF(AND(Z1934 &lt; 36, Z1934&gt;23), "24-35",
IF(AND(Z1934 &lt; 51, Z1934&gt;35), "36-50",
IF(AND(Z1934 &lt; 66, Z1934&gt;50), "51-65",
IF(Z1934&gt;65, "66+", "?"))))</f>
        <v>36-50</v>
      </c>
      <c r="AB1934" s="4" t="n">
        <v>2231</v>
      </c>
      <c r="AC1934" s="4" t="n">
        <v>0</v>
      </c>
      <c r="AD1934" s="4" t="n">
        <v>0</v>
      </c>
      <c r="AE1934" s="4" t="n">
        <v>1</v>
      </c>
      <c r="AF1934" s="4" t="n">
        <v>0</v>
      </c>
      <c r="AG1934" s="4" t="n">
        <v>0</v>
      </c>
      <c r="AH1934" s="4" t="n">
        <v>0</v>
      </c>
      <c r="AI1934" s="4" t="n">
        <v>0</v>
      </c>
      <c r="AJ1934" s="4" t="n">
        <v>1</v>
      </c>
      <c r="AK1934" s="4" t="n">
        <v>0</v>
      </c>
      <c r="AL1934" s="4" t="n">
        <v>55</v>
      </c>
      <c r="AM1934" s="5" t="n">
        <v>42618</v>
      </c>
      <c r="AN1934" s="3" t="n">
        <f aca="false">MONTH(AM1934)</f>
        <v>9</v>
      </c>
      <c r="AO1934" s="3" t="str">
        <f aca="false">TEXT(AM1934,"mmmm")</f>
        <v>September</v>
      </c>
    </row>
    <row r="1935" customFormat="false" ht="12.75" hidden="true" customHeight="false" outlineLevel="0" collapsed="false">
      <c r="A1935" s="3" t="n">
        <v>1934</v>
      </c>
      <c r="B1935" s="4" t="n">
        <v>56551</v>
      </c>
      <c r="C1935" s="4" t="n">
        <v>122</v>
      </c>
      <c r="E1935" s="4" t="n">
        <v>1</v>
      </c>
      <c r="F1935" s="4" t="n">
        <v>1</v>
      </c>
      <c r="G1935" s="4" t="n">
        <v>48</v>
      </c>
      <c r="H1935" s="4" t="n">
        <v>67</v>
      </c>
      <c r="I1935" s="4" t="n">
        <v>4</v>
      </c>
      <c r="J1935" s="4" t="n">
        <v>32</v>
      </c>
      <c r="K1935" s="4" t="n">
        <v>17</v>
      </c>
      <c r="L1935" s="4" t="n">
        <v>2</v>
      </c>
      <c r="M1935" s="4" t="n">
        <v>16</v>
      </c>
      <c r="N1935" s="4" t="n">
        <v>3</v>
      </c>
      <c r="O1935" s="4" t="n">
        <v>2</v>
      </c>
      <c r="P1935" s="4" t="n">
        <v>1</v>
      </c>
      <c r="Q1935" s="4" t="n">
        <v>4</v>
      </c>
      <c r="R1935" s="4" t="n">
        <v>4</v>
      </c>
      <c r="S1935" s="4" t="n">
        <v>0</v>
      </c>
      <c r="T1935" s="4" t="n">
        <v>0</v>
      </c>
      <c r="U1935" s="4" t="n">
        <v>0</v>
      </c>
      <c r="V1935" s="4" t="n">
        <v>0</v>
      </c>
      <c r="W1935" s="4" t="n">
        <v>0</v>
      </c>
      <c r="X1935" s="4" t="n">
        <v>0</v>
      </c>
      <c r="Y1935" s="4" t="n">
        <v>0</v>
      </c>
      <c r="Z1935" s="4" t="n">
        <v>70</v>
      </c>
      <c r="AA1935" s="4" t="str">
        <f aca="false">IF(AND(Z1935 &lt; 36, Z1935&gt;23), "24-35",
IF(AND(Z1935 &lt; 51, Z1935&gt;35), "36-50",
IF(AND(Z1935 &lt; 66, Z1935&gt;50), "51-65",
IF(Z1935&gt;65, "66+", "?"))))</f>
        <v>66+</v>
      </c>
      <c r="AB1935" s="4" t="n">
        <v>2212</v>
      </c>
      <c r="AC1935" s="4" t="n">
        <v>0</v>
      </c>
      <c r="AD1935" s="4" t="n">
        <v>0</v>
      </c>
      <c r="AE1935" s="4" t="n">
        <v>0</v>
      </c>
      <c r="AF1935" s="4" t="n">
        <v>0</v>
      </c>
      <c r="AG1935" s="4" t="n">
        <v>1</v>
      </c>
      <c r="AH1935" s="4" t="n">
        <v>0</v>
      </c>
      <c r="AI1935" s="4" t="n">
        <v>0</v>
      </c>
      <c r="AJ1935" s="4" t="n">
        <v>0</v>
      </c>
      <c r="AK1935" s="4" t="n">
        <v>1</v>
      </c>
      <c r="AL1935" s="4" t="n">
        <v>106</v>
      </c>
      <c r="AM1935" s="5" t="n">
        <v>42637</v>
      </c>
      <c r="AN1935" s="3" t="n">
        <f aca="false">MONTH(AM1935)</f>
        <v>9</v>
      </c>
      <c r="AO1935" s="3" t="str">
        <f aca="false">TEXT(AM1935,"mmmm")</f>
        <v>September</v>
      </c>
    </row>
    <row r="1936" customFormat="false" ht="12.75" hidden="true" customHeight="false" outlineLevel="0" collapsed="false">
      <c r="A1936" s="3" t="n">
        <v>1935</v>
      </c>
      <c r="B1936" s="4" t="n">
        <v>70053</v>
      </c>
      <c r="C1936" s="4" t="n">
        <v>923</v>
      </c>
      <c r="E1936" s="4" t="n">
        <v>0</v>
      </c>
      <c r="F1936" s="4" t="n">
        <v>1</v>
      </c>
      <c r="G1936" s="4" t="n">
        <v>38</v>
      </c>
      <c r="H1936" s="4" t="n">
        <v>512</v>
      </c>
      <c r="I1936" s="4" t="n">
        <v>53</v>
      </c>
      <c r="J1936" s="4" t="n">
        <v>98</v>
      </c>
      <c r="K1936" s="4" t="n">
        <v>81</v>
      </c>
      <c r="L1936" s="4" t="n">
        <v>179</v>
      </c>
      <c r="M1936" s="4" t="n">
        <v>89</v>
      </c>
      <c r="N1936" s="4" t="n">
        <v>3</v>
      </c>
      <c r="O1936" s="4" t="n">
        <v>8</v>
      </c>
      <c r="P1936" s="4" t="n">
        <v>5</v>
      </c>
      <c r="Q1936" s="4" t="n">
        <v>10</v>
      </c>
      <c r="R1936" s="4" t="n">
        <v>5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55</v>
      </c>
      <c r="AA1936" s="4" t="str">
        <f aca="false">IF(AND(Z1936 &lt; 36, Z1936&gt;23), "24-35",
IF(AND(Z1936 &lt; 51, Z1936&gt;35), "36-50",
IF(AND(Z1936 &lt; 66, Z1936&gt;50), "51-65",
IF(Z1936&gt;65, "66+", "?"))))</f>
        <v>51-65</v>
      </c>
      <c r="AB1936" s="4" t="n">
        <v>2520</v>
      </c>
      <c r="AC1936" s="4" t="n">
        <v>0</v>
      </c>
      <c r="AD1936" s="4" t="n">
        <v>1</v>
      </c>
      <c r="AE1936" s="4" t="n">
        <v>0</v>
      </c>
      <c r="AF1936" s="4" t="n">
        <v>0</v>
      </c>
      <c r="AG1936" s="4" t="n">
        <v>0</v>
      </c>
      <c r="AH1936" s="4" t="n">
        <v>0</v>
      </c>
      <c r="AI1936" s="4" t="n">
        <v>0</v>
      </c>
      <c r="AJ1936" s="4" t="n">
        <v>1</v>
      </c>
      <c r="AK1936" s="4" t="n">
        <v>0</v>
      </c>
      <c r="AL1936" s="4" t="n">
        <v>834</v>
      </c>
      <c r="AM1936" s="5" t="n">
        <v>42329</v>
      </c>
      <c r="AN1936" s="3" t="n">
        <f aca="false">MONTH(AM1936)</f>
        <v>11</v>
      </c>
      <c r="AO1936" s="3" t="str">
        <f aca="false">TEXT(AM1936,"mmmm")</f>
        <v>November</v>
      </c>
    </row>
    <row r="1937" customFormat="false" ht="12.75" hidden="false" customHeight="false" outlineLevel="0" collapsed="false">
      <c r="A1937" s="3" t="n">
        <v>1936</v>
      </c>
      <c r="B1937" s="4" t="n">
        <v>14515</v>
      </c>
      <c r="C1937" s="4" t="n">
        <v>61</v>
      </c>
      <c r="D1937" s="4" t="n">
        <f aca="false">C1937*100/B1937</f>
        <v>0.420254908715122</v>
      </c>
      <c r="E1937" s="4" t="n">
        <v>1</v>
      </c>
      <c r="F1937" s="4" t="n">
        <v>0</v>
      </c>
      <c r="G1937" s="4" t="n">
        <v>71</v>
      </c>
      <c r="H1937" s="4" t="n">
        <v>6</v>
      </c>
      <c r="I1937" s="4" t="n">
        <v>4</v>
      </c>
      <c r="J1937" s="4" t="n">
        <v>9</v>
      </c>
      <c r="K1937" s="4" t="n">
        <v>6</v>
      </c>
      <c r="L1937" s="4" t="n">
        <v>36</v>
      </c>
      <c r="M1937" s="4" t="n">
        <v>35</v>
      </c>
      <c r="N1937" s="4" t="n">
        <v>4</v>
      </c>
      <c r="O1937" s="4" t="n">
        <v>2</v>
      </c>
      <c r="P1937" s="4" t="n">
        <v>2</v>
      </c>
      <c r="Q1937" s="4" t="n">
        <v>3</v>
      </c>
      <c r="R1937" s="4" t="n">
        <v>7</v>
      </c>
      <c r="S1937" s="4" t="n">
        <v>0</v>
      </c>
      <c r="T1937" s="4" t="n">
        <v>0</v>
      </c>
      <c r="U1937" s="4" t="n">
        <v>0</v>
      </c>
      <c r="V1937" s="4" t="n">
        <v>0</v>
      </c>
      <c r="W1937" s="4" t="n">
        <v>0</v>
      </c>
      <c r="X1937" s="4" t="n">
        <v>0</v>
      </c>
      <c r="Y1937" s="4" t="n">
        <v>1</v>
      </c>
      <c r="Z1937" s="4" t="n">
        <v>40</v>
      </c>
      <c r="AA1937" s="4" t="str">
        <f aca="false">IF(AND(Z1937 &lt; 36, Z1937&gt;23), "24-35",
IF(AND(Z1937 &lt; 51, Z1937&gt;35), "36-50",
IF(AND(Z1937 &lt; 66, Z1937&gt;50), "51-65",
IF(Z1937&gt;65, "66+", "?"))))</f>
        <v>36-50</v>
      </c>
      <c r="AB1937" s="4" t="n">
        <v>2756</v>
      </c>
      <c r="AC1937" s="4" t="n">
        <v>0</v>
      </c>
      <c r="AD1937" s="4" t="n">
        <v>0</v>
      </c>
      <c r="AE1937" s="4" t="n">
        <v>0</v>
      </c>
      <c r="AF1937" s="4" t="n">
        <v>1</v>
      </c>
      <c r="AG1937" s="4" t="n">
        <v>0</v>
      </c>
      <c r="AH1937" s="4" t="n">
        <v>1</v>
      </c>
      <c r="AI1937" s="4" t="n">
        <v>0</v>
      </c>
      <c r="AJ1937" s="4" t="n">
        <v>0</v>
      </c>
      <c r="AK1937" s="4" t="n">
        <v>0</v>
      </c>
      <c r="AL1937" s="4" t="n">
        <v>26</v>
      </c>
      <c r="AM1937" s="5" t="n">
        <v>42093</v>
      </c>
      <c r="AN1937" s="3" t="n">
        <f aca="false">MONTH(AM1937)</f>
        <v>3</v>
      </c>
      <c r="AO1937" s="3" t="str">
        <f aca="false">TEXT(AM1937,"mmmm")</f>
        <v>March</v>
      </c>
    </row>
    <row r="1938" customFormat="false" ht="12.75" hidden="true" customHeight="false" outlineLevel="0" collapsed="false">
      <c r="A1938" s="3" t="n">
        <v>1937</v>
      </c>
      <c r="B1938" s="4" t="n">
        <v>44359</v>
      </c>
      <c r="C1938" s="4" t="n">
        <v>44</v>
      </c>
      <c r="E1938" s="4" t="n">
        <v>1</v>
      </c>
      <c r="F1938" s="4" t="n">
        <v>1</v>
      </c>
      <c r="G1938" s="4" t="n">
        <v>19</v>
      </c>
      <c r="H1938" s="4" t="n">
        <v>20</v>
      </c>
      <c r="I1938" s="4" t="n">
        <v>0</v>
      </c>
      <c r="J1938" s="4" t="n">
        <v>14</v>
      </c>
      <c r="K1938" s="4" t="n">
        <v>7</v>
      </c>
      <c r="L1938" s="4" t="n">
        <v>3</v>
      </c>
      <c r="M1938" s="4" t="n">
        <v>1</v>
      </c>
      <c r="N1938" s="4" t="n">
        <v>3</v>
      </c>
      <c r="O1938" s="4" t="n">
        <v>2</v>
      </c>
      <c r="P1938" s="4" t="n">
        <v>0</v>
      </c>
      <c r="Q1938" s="4" t="n">
        <v>4</v>
      </c>
      <c r="R1938" s="4" t="n">
        <v>3</v>
      </c>
      <c r="S1938" s="4" t="n">
        <v>0</v>
      </c>
      <c r="T1938" s="4" t="n">
        <v>0</v>
      </c>
      <c r="U1938" s="4" t="n">
        <v>0</v>
      </c>
      <c r="V1938" s="4" t="n">
        <v>0</v>
      </c>
      <c r="W1938" s="4" t="n">
        <v>0</v>
      </c>
      <c r="X1938" s="4" t="n">
        <v>0</v>
      </c>
      <c r="Y1938" s="4" t="n">
        <v>0</v>
      </c>
      <c r="Z1938" s="4" t="n">
        <v>42</v>
      </c>
      <c r="AA1938" s="4" t="str">
        <f aca="false">IF(AND(Z1938 &lt; 36, Z1938&gt;23), "24-35",
IF(AND(Z1938 &lt; 51, Z1938&gt;35), "36-50",
IF(AND(Z1938 &lt; 66, Z1938&gt;50), "51-65",
IF(Z1938&gt;65, "66+", "?"))))</f>
        <v>36-50</v>
      </c>
      <c r="AB1938" s="4" t="n">
        <v>2171</v>
      </c>
      <c r="AC1938" s="4" t="n">
        <v>0</v>
      </c>
      <c r="AD1938" s="4" t="n">
        <v>1</v>
      </c>
      <c r="AE1938" s="4" t="n">
        <v>0</v>
      </c>
      <c r="AF1938" s="4" t="n">
        <v>0</v>
      </c>
      <c r="AG1938" s="4" t="n">
        <v>0</v>
      </c>
      <c r="AH1938" s="4" t="n">
        <v>0</v>
      </c>
      <c r="AI1938" s="4" t="n">
        <v>1</v>
      </c>
      <c r="AJ1938" s="4" t="n">
        <v>0</v>
      </c>
      <c r="AK1938" s="4" t="n">
        <v>0</v>
      </c>
      <c r="AL1938" s="4" t="n">
        <v>43</v>
      </c>
      <c r="AM1938" s="5" t="n">
        <v>42678</v>
      </c>
      <c r="AN1938" s="3" t="n">
        <f aca="false">MONTH(AM1938)</f>
        <v>11</v>
      </c>
      <c r="AO1938" s="3" t="str">
        <f aca="false">TEXT(AM1938,"mmmm")</f>
        <v>November</v>
      </c>
    </row>
    <row r="1939" customFormat="false" ht="12.75" hidden="false" customHeight="false" outlineLevel="0" collapsed="false">
      <c r="A1939" s="3" t="n">
        <v>1938</v>
      </c>
      <c r="B1939" s="4" t="n">
        <v>9722</v>
      </c>
      <c r="C1939" s="4" t="n">
        <v>61</v>
      </c>
      <c r="D1939" s="4" t="n">
        <f aca="false">C1939*100/B1939</f>
        <v>0.627442912980868</v>
      </c>
      <c r="E1939" s="4" t="n">
        <v>1</v>
      </c>
      <c r="F1939" s="4" t="n">
        <v>0</v>
      </c>
      <c r="G1939" s="4" t="n">
        <v>7</v>
      </c>
      <c r="H1939" s="4" t="n">
        <v>6</v>
      </c>
      <c r="I1939" s="4" t="n">
        <v>17</v>
      </c>
      <c r="J1939" s="4" t="n">
        <v>16</v>
      </c>
      <c r="K1939" s="4" t="n">
        <v>6</v>
      </c>
      <c r="L1939" s="4" t="n">
        <v>16</v>
      </c>
      <c r="M1939" s="4" t="n">
        <v>42</v>
      </c>
      <c r="N1939" s="4" t="n">
        <v>4</v>
      </c>
      <c r="O1939" s="4" t="n">
        <v>3</v>
      </c>
      <c r="P1939" s="4" t="n">
        <v>1</v>
      </c>
      <c r="Q1939" s="4" t="n">
        <v>3</v>
      </c>
      <c r="R1939" s="4" t="n">
        <v>8</v>
      </c>
      <c r="S1939" s="4" t="n">
        <v>0</v>
      </c>
      <c r="T1939" s="4" t="n">
        <v>0</v>
      </c>
      <c r="U1939" s="4" t="n">
        <v>0</v>
      </c>
      <c r="V1939" s="4" t="n">
        <v>0</v>
      </c>
      <c r="W1939" s="4" t="n">
        <v>0</v>
      </c>
      <c r="X1939" s="4" t="n">
        <v>0</v>
      </c>
      <c r="Y1939" s="4" t="n">
        <v>1</v>
      </c>
      <c r="Z1939" s="4" t="n">
        <v>47</v>
      </c>
      <c r="AA1939" s="4" t="str">
        <f aca="false">IF(AND(Z1939 &lt; 36, Z1939&gt;23), "24-35",
IF(AND(Z1939 &lt; 51, Z1939&gt;35), "36-50",
IF(AND(Z1939 &lt; 66, Z1939&gt;50), "51-65",
IF(Z1939&gt;65, "66+", "?"))))</f>
        <v>36-50</v>
      </c>
      <c r="AB1939" s="4" t="n">
        <v>2794</v>
      </c>
      <c r="AC1939" s="4" t="n">
        <v>0</v>
      </c>
      <c r="AD1939" s="4" t="n">
        <v>0</v>
      </c>
      <c r="AE1939" s="4" t="n">
        <v>0</v>
      </c>
      <c r="AF1939" s="4" t="n">
        <v>1</v>
      </c>
      <c r="AG1939" s="4" t="n">
        <v>0</v>
      </c>
      <c r="AH1939" s="4" t="n">
        <v>0</v>
      </c>
      <c r="AI1939" s="4" t="n">
        <v>0</v>
      </c>
      <c r="AJ1939" s="4" t="n">
        <v>0</v>
      </c>
      <c r="AK1939" s="4" t="n">
        <v>0</v>
      </c>
      <c r="AL1939" s="4" t="n">
        <v>19</v>
      </c>
      <c r="AM1939" s="5" t="n">
        <v>42055</v>
      </c>
      <c r="AN1939" s="3" t="n">
        <f aca="false">MONTH(AM1939)</f>
        <v>2</v>
      </c>
      <c r="AO1939" s="3" t="str">
        <f aca="false">TEXT(AM1939,"mmmm")</f>
        <v>February</v>
      </c>
    </row>
    <row r="1940" customFormat="false" ht="12.75" hidden="true" customHeight="false" outlineLevel="0" collapsed="false">
      <c r="A1940" s="3" t="n">
        <v>1939</v>
      </c>
      <c r="B1940" s="4" t="n">
        <v>48877</v>
      </c>
      <c r="C1940" s="4" t="n">
        <v>120</v>
      </c>
      <c r="E1940" s="4" t="n">
        <v>0</v>
      </c>
      <c r="F1940" s="4" t="n">
        <v>1</v>
      </c>
      <c r="G1940" s="4" t="n">
        <v>27</v>
      </c>
      <c r="H1940" s="4" t="n">
        <v>102</v>
      </c>
      <c r="I1940" s="4" t="n">
        <v>1</v>
      </c>
      <c r="J1940" s="4" t="n">
        <v>15</v>
      </c>
      <c r="K1940" s="4" t="n">
        <v>2</v>
      </c>
      <c r="L1940" s="4" t="n">
        <v>0</v>
      </c>
      <c r="M1940" s="4" t="n">
        <v>24</v>
      </c>
      <c r="N1940" s="4" t="n">
        <v>1</v>
      </c>
      <c r="O1940" s="4" t="n">
        <v>3</v>
      </c>
      <c r="P1940" s="4" t="n">
        <v>0</v>
      </c>
      <c r="Q1940" s="4" t="n">
        <v>4</v>
      </c>
      <c r="R1940" s="4" t="n">
        <v>7</v>
      </c>
      <c r="S1940" s="4" t="n">
        <v>0</v>
      </c>
      <c r="T1940" s="4" t="n">
        <v>0</v>
      </c>
      <c r="U1940" s="4" t="n">
        <v>0</v>
      </c>
      <c r="V1940" s="4" t="n">
        <v>0</v>
      </c>
      <c r="W1940" s="4" t="n">
        <v>0</v>
      </c>
      <c r="X1940" s="4" t="n">
        <v>0</v>
      </c>
      <c r="Y1940" s="4" t="n">
        <v>0</v>
      </c>
      <c r="Z1940" s="4" t="n">
        <v>54</v>
      </c>
      <c r="AA1940" s="4" t="str">
        <f aca="false">IF(AND(Z1940 &lt; 36, Z1940&gt;23), "24-35",
IF(AND(Z1940 &lt; 51, Z1940&gt;35), "36-50",
IF(AND(Z1940 &lt; 66, Z1940&gt;50), "51-65",
IF(Z1940&gt;65, "66+", "?"))))</f>
        <v>51-65</v>
      </c>
      <c r="AB1940" s="4" t="n">
        <v>2334</v>
      </c>
      <c r="AC1940" s="4" t="n">
        <v>1</v>
      </c>
      <c r="AD1940" s="4" t="n">
        <v>0</v>
      </c>
      <c r="AE1940" s="4" t="n">
        <v>0</v>
      </c>
      <c r="AF1940" s="4" t="n">
        <v>0</v>
      </c>
      <c r="AG1940" s="4" t="n">
        <v>0</v>
      </c>
      <c r="AH1940" s="4" t="n">
        <v>0</v>
      </c>
      <c r="AI1940" s="4" t="n">
        <v>1</v>
      </c>
      <c r="AJ1940" s="4" t="n">
        <v>0</v>
      </c>
      <c r="AK1940" s="4" t="n">
        <v>0</v>
      </c>
      <c r="AL1940" s="4" t="n">
        <v>96</v>
      </c>
      <c r="AM1940" s="5" t="n">
        <v>42515</v>
      </c>
      <c r="AN1940" s="3" t="n">
        <f aca="false">MONTH(AM1940)</f>
        <v>5</v>
      </c>
      <c r="AO1940" s="3" t="str">
        <f aca="false">TEXT(AM1940,"mmmm")</f>
        <v>May</v>
      </c>
    </row>
    <row r="1941" customFormat="false" ht="12.75" hidden="true" customHeight="false" outlineLevel="0" collapsed="false">
      <c r="A1941" s="3" t="n">
        <v>1940</v>
      </c>
      <c r="B1941" s="4" t="n">
        <v>74485</v>
      </c>
      <c r="C1941" s="4" t="n">
        <v>1685</v>
      </c>
      <c r="E1941" s="4" t="n">
        <v>0</v>
      </c>
      <c r="F1941" s="4" t="n">
        <v>0</v>
      </c>
      <c r="G1941" s="4" t="n">
        <v>58</v>
      </c>
      <c r="H1941" s="4" t="n">
        <v>499</v>
      </c>
      <c r="I1941" s="4" t="n">
        <v>149</v>
      </c>
      <c r="J1941" s="4" t="n">
        <v>815</v>
      </c>
      <c r="K1941" s="4" t="n">
        <v>173</v>
      </c>
      <c r="L1941" s="4" t="n">
        <v>49</v>
      </c>
      <c r="M1941" s="4" t="n">
        <v>49</v>
      </c>
      <c r="N1941" s="4" t="n">
        <v>1</v>
      </c>
      <c r="O1941" s="4" t="n">
        <v>6</v>
      </c>
      <c r="P1941" s="4" t="n">
        <v>7</v>
      </c>
      <c r="Q1941" s="4" t="n">
        <v>12</v>
      </c>
      <c r="R1941" s="4" t="n">
        <v>3</v>
      </c>
      <c r="S1941" s="4" t="n">
        <v>0</v>
      </c>
      <c r="T1941" s="4" t="n">
        <v>0</v>
      </c>
      <c r="U1941" s="4" t="n">
        <v>0</v>
      </c>
      <c r="V1941" s="4" t="n">
        <v>0</v>
      </c>
      <c r="W1941" s="4" t="n">
        <v>0</v>
      </c>
      <c r="X1941" s="4" t="n">
        <v>0</v>
      </c>
      <c r="Y1941" s="4" t="n">
        <v>0</v>
      </c>
      <c r="Z1941" s="4" t="n">
        <v>73</v>
      </c>
      <c r="AA1941" s="4" t="str">
        <f aca="false">IF(AND(Z1941 &lt; 36, Z1941&gt;23), "24-35",
IF(AND(Z1941 &lt; 51, Z1941&gt;35), "36-50",
IF(AND(Z1941 &lt; 66, Z1941&gt;50), "51-65",
IF(Z1941&gt;65, "66+", "?"))))</f>
        <v>66+</v>
      </c>
      <c r="AB1941" s="4" t="n">
        <v>2468</v>
      </c>
      <c r="AC1941" s="4" t="n">
        <v>0</v>
      </c>
      <c r="AD1941" s="4" t="n">
        <v>0</v>
      </c>
      <c r="AE1941" s="4" t="n">
        <v>0</v>
      </c>
      <c r="AF1941" s="4" t="n">
        <v>1</v>
      </c>
      <c r="AG1941" s="4" t="n">
        <v>0</v>
      </c>
      <c r="AH1941" s="4" t="n">
        <v>0</v>
      </c>
      <c r="AI1941" s="4" t="n">
        <v>1</v>
      </c>
      <c r="AJ1941" s="4" t="n">
        <v>0</v>
      </c>
      <c r="AK1941" s="4" t="n">
        <v>0</v>
      </c>
      <c r="AL1941" s="4" t="n">
        <v>1636</v>
      </c>
      <c r="AM1941" s="5" t="n">
        <v>42381</v>
      </c>
      <c r="AN1941" s="3" t="n">
        <f aca="false">MONTH(AM1941)</f>
        <v>1</v>
      </c>
      <c r="AO1941" s="3" t="str">
        <f aca="false">TEXT(AM1941,"mmmm")</f>
        <v>January</v>
      </c>
    </row>
    <row r="1942" customFormat="false" ht="12.75" hidden="true" customHeight="false" outlineLevel="0" collapsed="false">
      <c r="A1942" s="3" t="n">
        <v>1941</v>
      </c>
      <c r="B1942" s="4" t="n">
        <v>64474</v>
      </c>
      <c r="C1942" s="4" t="n">
        <v>730</v>
      </c>
      <c r="E1942" s="4" t="n">
        <v>0</v>
      </c>
      <c r="F1942" s="4" t="n">
        <v>1</v>
      </c>
      <c r="G1942" s="4" t="n">
        <v>59</v>
      </c>
      <c r="H1942" s="4" t="n">
        <v>381</v>
      </c>
      <c r="I1942" s="4" t="n">
        <v>35</v>
      </c>
      <c r="J1942" s="4" t="n">
        <v>172</v>
      </c>
      <c r="K1942" s="4" t="n">
        <v>56</v>
      </c>
      <c r="L1942" s="4" t="n">
        <v>86</v>
      </c>
      <c r="M1942" s="4" t="n">
        <v>93</v>
      </c>
      <c r="N1942" s="4" t="n">
        <v>2</v>
      </c>
      <c r="O1942" s="4" t="n">
        <v>8</v>
      </c>
      <c r="P1942" s="4" t="n">
        <v>2</v>
      </c>
      <c r="Q1942" s="4" t="n">
        <v>10</v>
      </c>
      <c r="R1942" s="4" t="n">
        <v>5</v>
      </c>
      <c r="S1942" s="4" t="n">
        <v>0</v>
      </c>
      <c r="T1942" s="4" t="n">
        <v>0</v>
      </c>
      <c r="U1942" s="4" t="n">
        <v>0</v>
      </c>
      <c r="V1942" s="4" t="n">
        <v>0</v>
      </c>
      <c r="W1942" s="4" t="n">
        <v>0</v>
      </c>
      <c r="X1942" s="4" t="n">
        <v>0</v>
      </c>
      <c r="Y1942" s="4" t="n">
        <v>0</v>
      </c>
      <c r="Z1942" s="4" t="n">
        <v>48</v>
      </c>
      <c r="AA1942" s="4" t="str">
        <f aca="false">IF(AND(Z1942 &lt; 36, Z1942&gt;23), "24-35",
IF(AND(Z1942 &lt; 51, Z1942&gt;35), "36-50",
IF(AND(Z1942 &lt; 66, Z1942&gt;50), "51-65",
IF(Z1942&gt;65, "66+", "?"))))</f>
        <v>36-50</v>
      </c>
      <c r="AB1942" s="4" t="n">
        <v>2409</v>
      </c>
      <c r="AC1942" s="4" t="n">
        <v>0</v>
      </c>
      <c r="AD1942" s="4" t="n">
        <v>0</v>
      </c>
      <c r="AE1942" s="4" t="n">
        <v>0</v>
      </c>
      <c r="AF1942" s="4" t="n">
        <v>1</v>
      </c>
      <c r="AG1942" s="4" t="n">
        <v>0</v>
      </c>
      <c r="AH1942" s="4" t="n">
        <v>0</v>
      </c>
      <c r="AI1942" s="4" t="n">
        <v>1</v>
      </c>
      <c r="AJ1942" s="4" t="n">
        <v>0</v>
      </c>
      <c r="AK1942" s="4" t="n">
        <v>0</v>
      </c>
      <c r="AL1942" s="4" t="n">
        <v>637</v>
      </c>
      <c r="AM1942" s="5" t="n">
        <v>42440</v>
      </c>
      <c r="AN1942" s="3" t="n">
        <f aca="false">MONTH(AM1942)</f>
        <v>3</v>
      </c>
      <c r="AO1942" s="3" t="str">
        <f aca="false">TEXT(AM1942,"mmmm")</f>
        <v>March</v>
      </c>
    </row>
    <row r="1943" customFormat="false" ht="12.75" hidden="true" customHeight="false" outlineLevel="0" collapsed="false">
      <c r="A1943" s="3" t="n">
        <v>1942</v>
      </c>
      <c r="B1943" s="4" t="n">
        <v>77226</v>
      </c>
      <c r="C1943" s="4" t="n">
        <v>1117</v>
      </c>
      <c r="E1943" s="4" t="n">
        <v>0</v>
      </c>
      <c r="F1943" s="4" t="n">
        <v>1</v>
      </c>
      <c r="G1943" s="4" t="n">
        <v>29</v>
      </c>
      <c r="H1943" s="4" t="n">
        <v>631</v>
      </c>
      <c r="I1943" s="4" t="n">
        <v>43</v>
      </c>
      <c r="J1943" s="4" t="n">
        <v>239</v>
      </c>
      <c r="K1943" s="4" t="n">
        <v>128</v>
      </c>
      <c r="L1943" s="4" t="n">
        <v>76</v>
      </c>
      <c r="M1943" s="4" t="n">
        <v>21</v>
      </c>
      <c r="N1943" s="4" t="n">
        <v>2</v>
      </c>
      <c r="O1943" s="4" t="n">
        <v>6</v>
      </c>
      <c r="P1943" s="4" t="n">
        <v>8</v>
      </c>
      <c r="Q1943" s="4" t="n">
        <v>12</v>
      </c>
      <c r="R1943" s="4" t="n">
        <v>3</v>
      </c>
      <c r="S1943" s="4" t="n">
        <v>0</v>
      </c>
      <c r="T1943" s="4" t="n">
        <v>0</v>
      </c>
      <c r="U1943" s="4" t="n">
        <v>0</v>
      </c>
      <c r="V1943" s="4" t="n">
        <v>0</v>
      </c>
      <c r="W1943" s="4" t="n">
        <v>0</v>
      </c>
      <c r="X1943" s="4" t="n">
        <v>0</v>
      </c>
      <c r="Y1943" s="4" t="n">
        <v>0</v>
      </c>
      <c r="Z1943" s="4" t="n">
        <v>57</v>
      </c>
      <c r="AA1943" s="4" t="str">
        <f aca="false">IF(AND(Z1943 &lt; 36, Z1943&gt;23), "24-35",
IF(AND(Z1943 &lt; 51, Z1943&gt;35), "36-50",
IF(AND(Z1943 &lt; 66, Z1943&gt;50), "51-65",
IF(Z1943&gt;65, "66+", "?"))))</f>
        <v>51-65</v>
      </c>
      <c r="AB1943" s="4" t="n">
        <v>2280</v>
      </c>
      <c r="AC1943" s="4" t="n">
        <v>0</v>
      </c>
      <c r="AD1943" s="4" t="n">
        <v>0</v>
      </c>
      <c r="AE1943" s="4" t="n">
        <v>0</v>
      </c>
      <c r="AF1943" s="4" t="n">
        <v>1</v>
      </c>
      <c r="AG1943" s="4" t="n">
        <v>0</v>
      </c>
      <c r="AH1943" s="4" t="n">
        <v>0</v>
      </c>
      <c r="AI1943" s="4" t="n">
        <v>1</v>
      </c>
      <c r="AJ1943" s="4" t="n">
        <v>0</v>
      </c>
      <c r="AK1943" s="4" t="n">
        <v>0</v>
      </c>
      <c r="AL1943" s="4" t="n">
        <v>1096</v>
      </c>
      <c r="AM1943" s="5" t="n">
        <v>42569</v>
      </c>
      <c r="AN1943" s="3" t="n">
        <f aca="false">MONTH(AM1943)</f>
        <v>7</v>
      </c>
      <c r="AO1943" s="3" t="str">
        <f aca="false">TEXT(AM1943,"mmmm")</f>
        <v>July</v>
      </c>
    </row>
    <row r="1944" customFormat="false" ht="12.75" hidden="false" customHeight="false" outlineLevel="0" collapsed="false">
      <c r="A1944" s="3" t="n">
        <v>1943</v>
      </c>
      <c r="B1944" s="4" t="n">
        <v>47139</v>
      </c>
      <c r="C1944" s="4" t="n">
        <v>60</v>
      </c>
      <c r="D1944" s="4" t="n">
        <f aca="false">C1944*100/B1944</f>
        <v>0.127283141347928</v>
      </c>
      <c r="E1944" s="4" t="n">
        <v>1</v>
      </c>
      <c r="F1944" s="4" t="n">
        <v>1</v>
      </c>
      <c r="G1944" s="4" t="n">
        <v>2</v>
      </c>
      <c r="H1944" s="4" t="n">
        <v>46</v>
      </c>
      <c r="I1944" s="4" t="n">
        <v>0</v>
      </c>
      <c r="J1944" s="4" t="n">
        <v>12</v>
      </c>
      <c r="K1944" s="4" t="n">
        <v>0</v>
      </c>
      <c r="L1944" s="4" t="n">
        <v>2</v>
      </c>
      <c r="M1944" s="4" t="n">
        <v>23</v>
      </c>
      <c r="N1944" s="4" t="n">
        <v>2</v>
      </c>
      <c r="O1944" s="4" t="n">
        <v>2</v>
      </c>
      <c r="P1944" s="4" t="n">
        <v>1</v>
      </c>
      <c r="Q1944" s="4" t="n">
        <v>2</v>
      </c>
      <c r="R1944" s="4" t="n">
        <v>7</v>
      </c>
      <c r="S1944" s="4" t="n">
        <v>0</v>
      </c>
      <c r="T1944" s="4" t="n">
        <v>0</v>
      </c>
      <c r="U1944" s="4" t="n">
        <v>0</v>
      </c>
      <c r="V1944" s="4" t="n">
        <v>0</v>
      </c>
      <c r="W1944" s="4" t="n">
        <v>0</v>
      </c>
      <c r="X1944" s="4" t="n">
        <v>0</v>
      </c>
      <c r="Y1944" s="4" t="n">
        <v>1</v>
      </c>
      <c r="Z1944" s="4" t="n">
        <v>68</v>
      </c>
      <c r="AA1944" s="4" t="str">
        <f aca="false">IF(AND(Z1944 &lt; 36, Z1944&gt;23), "24-35",
IF(AND(Z1944 &lt; 51, Z1944&gt;35), "36-50",
IF(AND(Z1944 &lt; 66, Z1944&gt;50), "51-65",
IF(Z1944&gt;65, "66+", "?"))))</f>
        <v>66+</v>
      </c>
      <c r="AB1944" s="4" t="n">
        <v>2274</v>
      </c>
      <c r="AC1944" s="4" t="n">
        <v>0</v>
      </c>
      <c r="AD1944" s="4" t="n">
        <v>0</v>
      </c>
      <c r="AE1944" s="4" t="n">
        <v>1</v>
      </c>
      <c r="AF1944" s="4" t="n">
        <v>0</v>
      </c>
      <c r="AG1944" s="4" t="n">
        <v>0</v>
      </c>
      <c r="AH1944" s="4" t="n">
        <v>0</v>
      </c>
      <c r="AI1944" s="4" t="n">
        <v>1</v>
      </c>
      <c r="AJ1944" s="4" t="n">
        <v>0</v>
      </c>
      <c r="AK1944" s="4" t="n">
        <v>0</v>
      </c>
      <c r="AL1944" s="4" t="n">
        <v>37</v>
      </c>
      <c r="AM1944" s="5" t="n">
        <v>42575</v>
      </c>
      <c r="AN1944" s="3" t="n">
        <f aca="false">MONTH(AM1944)</f>
        <v>7</v>
      </c>
      <c r="AO1944" s="3" t="str">
        <f aca="false">TEXT(AM1944,"mmmm")</f>
        <v>July</v>
      </c>
    </row>
    <row r="1945" customFormat="false" ht="12.75" hidden="true" customHeight="false" outlineLevel="0" collapsed="false">
      <c r="A1945" s="3" t="n">
        <v>1944</v>
      </c>
      <c r="B1945" s="4" t="n">
        <v>85738</v>
      </c>
      <c r="C1945" s="4" t="n">
        <v>1358</v>
      </c>
      <c r="E1945" s="4" t="n">
        <v>0</v>
      </c>
      <c r="F1945" s="4" t="n">
        <v>0</v>
      </c>
      <c r="G1945" s="4" t="n">
        <v>41</v>
      </c>
      <c r="H1945" s="4" t="n">
        <v>913</v>
      </c>
      <c r="I1945" s="4" t="n">
        <v>26</v>
      </c>
      <c r="J1945" s="4" t="n">
        <v>376</v>
      </c>
      <c r="K1945" s="4" t="n">
        <v>17</v>
      </c>
      <c r="L1945" s="4" t="n">
        <v>26</v>
      </c>
      <c r="M1945" s="4" t="n">
        <v>13</v>
      </c>
      <c r="N1945" s="4" t="n">
        <v>1</v>
      </c>
      <c r="O1945" s="4" t="n">
        <v>3</v>
      </c>
      <c r="P1945" s="4" t="n">
        <v>6</v>
      </c>
      <c r="Q1945" s="4" t="n">
        <v>11</v>
      </c>
      <c r="R1945" s="4" t="n">
        <v>1</v>
      </c>
      <c r="S1945" s="4" t="n">
        <v>0</v>
      </c>
      <c r="T1945" s="4" t="n">
        <v>0</v>
      </c>
      <c r="U1945" s="4" t="n">
        <v>0</v>
      </c>
      <c r="V1945" s="4" t="n">
        <v>1</v>
      </c>
      <c r="W1945" s="4" t="n">
        <v>1</v>
      </c>
      <c r="X1945" s="4" t="n">
        <v>0</v>
      </c>
      <c r="Y1945" s="4" t="n">
        <v>0</v>
      </c>
      <c r="Z1945" s="4" t="n">
        <v>42</v>
      </c>
      <c r="AA1945" s="4" t="str">
        <f aca="false">IF(AND(Z1945 &lt; 36, Z1945&gt;23), "24-35",
IF(AND(Z1945 &lt; 51, Z1945&gt;35), "36-50",
IF(AND(Z1945 &lt; 66, Z1945&gt;50), "51-65",
IF(Z1945&gt;65, "66+", "?"))))</f>
        <v>36-50</v>
      </c>
      <c r="AB1945" s="4" t="n">
        <v>2316</v>
      </c>
      <c r="AC1945" s="4" t="n">
        <v>0</v>
      </c>
      <c r="AD1945" s="4" t="n">
        <v>0</v>
      </c>
      <c r="AE1945" s="4" t="n">
        <v>0</v>
      </c>
      <c r="AF1945" s="4" t="n">
        <v>1</v>
      </c>
      <c r="AG1945" s="4" t="n">
        <v>0</v>
      </c>
      <c r="AH1945" s="4" t="n">
        <v>0</v>
      </c>
      <c r="AI1945" s="4" t="n">
        <v>0</v>
      </c>
      <c r="AJ1945" s="4" t="n">
        <v>1</v>
      </c>
      <c r="AK1945" s="4" t="n">
        <v>0</v>
      </c>
      <c r="AL1945" s="4" t="n">
        <v>1345</v>
      </c>
      <c r="AM1945" s="5" t="n">
        <v>42533</v>
      </c>
      <c r="AN1945" s="3" t="n">
        <f aca="false">MONTH(AM1945)</f>
        <v>6</v>
      </c>
      <c r="AO1945" s="3" t="str">
        <f aca="false">TEXT(AM1945,"mmmm")</f>
        <v>June</v>
      </c>
    </row>
    <row r="1946" customFormat="false" ht="12.75" hidden="true" customHeight="false" outlineLevel="0" collapsed="false">
      <c r="A1946" s="3" t="n">
        <v>1945</v>
      </c>
      <c r="B1946" s="4" t="n">
        <v>55686</v>
      </c>
      <c r="C1946" s="4" t="n">
        <v>956</v>
      </c>
      <c r="E1946" s="4" t="n">
        <v>0</v>
      </c>
      <c r="F1946" s="4" t="n">
        <v>1</v>
      </c>
      <c r="G1946" s="4" t="n">
        <v>27</v>
      </c>
      <c r="H1946" s="4" t="n">
        <v>673</v>
      </c>
      <c r="I1946" s="4" t="n">
        <v>0</v>
      </c>
      <c r="J1946" s="4" t="n">
        <v>199</v>
      </c>
      <c r="K1946" s="4" t="n">
        <v>37</v>
      </c>
      <c r="L1946" s="4" t="n">
        <v>47</v>
      </c>
      <c r="M1946" s="4" t="n">
        <v>26</v>
      </c>
      <c r="N1946" s="4" t="n">
        <v>2</v>
      </c>
      <c r="O1946" s="4" t="n">
        <v>6</v>
      </c>
      <c r="P1946" s="4" t="n">
        <v>3</v>
      </c>
      <c r="Q1946" s="4" t="n">
        <v>5</v>
      </c>
      <c r="R1946" s="4" t="n">
        <v>4</v>
      </c>
      <c r="S1946" s="4" t="n">
        <v>0</v>
      </c>
      <c r="T1946" s="4" t="n">
        <v>0</v>
      </c>
      <c r="U1946" s="4" t="n">
        <v>1</v>
      </c>
      <c r="V1946" s="4" t="n">
        <v>0</v>
      </c>
      <c r="W1946" s="4" t="n">
        <v>0</v>
      </c>
      <c r="X1946" s="4" t="n">
        <v>0</v>
      </c>
      <c r="Y1946" s="4" t="n">
        <v>0</v>
      </c>
      <c r="Z1946" s="4" t="n">
        <v>54</v>
      </c>
      <c r="AA1946" s="4" t="str">
        <f aca="false">IF(AND(Z1946 &lt; 36, Z1946&gt;23), "24-35",
IF(AND(Z1946 &lt; 51, Z1946&gt;35), "36-50",
IF(AND(Z1946 &lt; 66, Z1946&gt;50), "51-65",
IF(Z1946&gt;65, "66+", "?"))))</f>
        <v>51-65</v>
      </c>
      <c r="AB1946" s="4" t="n">
        <v>2659</v>
      </c>
      <c r="AC1946" s="4" t="n">
        <v>1</v>
      </c>
      <c r="AD1946" s="4" t="n">
        <v>0</v>
      </c>
      <c r="AE1946" s="4" t="n">
        <v>0</v>
      </c>
      <c r="AF1946" s="4" t="n">
        <v>0</v>
      </c>
      <c r="AG1946" s="4" t="n">
        <v>0</v>
      </c>
      <c r="AH1946" s="4" t="n">
        <v>0</v>
      </c>
      <c r="AI1946" s="4" t="n">
        <v>1</v>
      </c>
      <c r="AJ1946" s="4" t="n">
        <v>0</v>
      </c>
      <c r="AK1946" s="4" t="n">
        <v>0</v>
      </c>
      <c r="AL1946" s="4" t="n">
        <v>930</v>
      </c>
      <c r="AM1946" s="5" t="n">
        <v>42190</v>
      </c>
      <c r="AN1946" s="3" t="n">
        <f aca="false">MONTH(AM1946)</f>
        <v>7</v>
      </c>
      <c r="AO1946" s="3" t="str">
        <f aca="false">TEXT(AM1946,"mmmm")</f>
        <v>July</v>
      </c>
    </row>
    <row r="1947" customFormat="false" ht="12.75" hidden="true" customHeight="false" outlineLevel="0" collapsed="false">
      <c r="A1947" s="3" t="n">
        <v>1946</v>
      </c>
      <c r="B1947" s="4" t="n">
        <v>39062</v>
      </c>
      <c r="C1947" s="4" t="n">
        <v>32</v>
      </c>
      <c r="E1947" s="4" t="n">
        <v>1</v>
      </c>
      <c r="F1947" s="4" t="n">
        <v>0</v>
      </c>
      <c r="G1947" s="4" t="n">
        <v>28</v>
      </c>
      <c r="H1947" s="4" t="n">
        <v>23</v>
      </c>
      <c r="I1947" s="4" t="n">
        <v>0</v>
      </c>
      <c r="J1947" s="4" t="n">
        <v>9</v>
      </c>
      <c r="K1947" s="4" t="n">
        <v>0</v>
      </c>
      <c r="L1947" s="4" t="n">
        <v>0</v>
      </c>
      <c r="M1947" s="4" t="n">
        <v>12</v>
      </c>
      <c r="N1947" s="4" t="n">
        <v>1</v>
      </c>
      <c r="O1947" s="4" t="n">
        <v>1</v>
      </c>
      <c r="P1947" s="4" t="n">
        <v>0</v>
      </c>
      <c r="Q1947" s="4" t="n">
        <v>3</v>
      </c>
      <c r="R1947" s="4" t="n">
        <v>4</v>
      </c>
      <c r="S1947" s="4" t="n">
        <v>0</v>
      </c>
      <c r="T1947" s="4" t="n">
        <v>0</v>
      </c>
      <c r="U1947" s="4" t="n">
        <v>1</v>
      </c>
      <c r="V1947" s="4" t="n">
        <v>0</v>
      </c>
      <c r="W1947" s="4" t="n">
        <v>0</v>
      </c>
      <c r="X1947" s="4" t="n">
        <v>0</v>
      </c>
      <c r="Y1947" s="4" t="n">
        <v>0</v>
      </c>
      <c r="Z1947" s="4" t="n">
        <v>37</v>
      </c>
      <c r="AA1947" s="4" t="str">
        <f aca="false">IF(AND(Z1947 &lt; 36, Z1947&gt;23), "24-35",
IF(AND(Z1947 &lt; 51, Z1947&gt;35), "36-50",
IF(AND(Z1947 &lt; 66, Z1947&gt;50), "51-65",
IF(Z1947&gt;65, "66+", "?"))))</f>
        <v>36-50</v>
      </c>
      <c r="AB1947" s="4" t="n">
        <v>2255</v>
      </c>
      <c r="AC1947" s="4" t="n">
        <v>0</v>
      </c>
      <c r="AD1947" s="4" t="n">
        <v>0</v>
      </c>
      <c r="AE1947" s="4" t="n">
        <v>1</v>
      </c>
      <c r="AF1947" s="4" t="n">
        <v>0</v>
      </c>
      <c r="AG1947" s="4" t="n">
        <v>0</v>
      </c>
      <c r="AH1947" s="4" t="n">
        <v>0</v>
      </c>
      <c r="AI1947" s="4" t="n">
        <v>1</v>
      </c>
      <c r="AJ1947" s="4" t="n">
        <v>0</v>
      </c>
      <c r="AK1947" s="4" t="n">
        <v>0</v>
      </c>
      <c r="AL1947" s="4" t="n">
        <v>20</v>
      </c>
      <c r="AM1947" s="5" t="n">
        <v>42594</v>
      </c>
      <c r="AN1947" s="3" t="n">
        <f aca="false">MONTH(AM1947)</f>
        <v>8</v>
      </c>
      <c r="AO1947" s="3" t="str">
        <f aca="false">TEXT(AM1947,"mmmm")</f>
        <v>August</v>
      </c>
    </row>
    <row r="1948" customFormat="false" ht="12.75" hidden="false" customHeight="false" outlineLevel="0" collapsed="false">
      <c r="A1948" s="3" t="n">
        <v>1947</v>
      </c>
      <c r="B1948" s="4" t="n">
        <v>21474</v>
      </c>
      <c r="C1948" s="4" t="n">
        <v>57</v>
      </c>
      <c r="D1948" s="4" t="n">
        <f aca="false">C1948*100/B1948</f>
        <v>0.26543727298128</v>
      </c>
      <c r="E1948" s="4" t="n">
        <v>1</v>
      </c>
      <c r="F1948" s="4" t="n">
        <v>0</v>
      </c>
      <c r="G1948" s="4" t="n">
        <v>0</v>
      </c>
      <c r="H1948" s="4" t="n">
        <v>6</v>
      </c>
      <c r="I1948" s="4" t="n">
        <v>16</v>
      </c>
      <c r="J1948" s="4" t="n">
        <v>24</v>
      </c>
      <c r="K1948" s="4" t="n">
        <v>11</v>
      </c>
      <c r="L1948" s="4" t="n">
        <v>0</v>
      </c>
      <c r="M1948" s="4" t="n">
        <v>34</v>
      </c>
      <c r="N1948" s="4" t="n">
        <v>2</v>
      </c>
      <c r="O1948" s="4" t="n">
        <v>3</v>
      </c>
      <c r="P1948" s="4" t="n">
        <v>1</v>
      </c>
      <c r="Q1948" s="4" t="n">
        <v>2</v>
      </c>
      <c r="R1948" s="4" t="n">
        <v>7</v>
      </c>
      <c r="S1948" s="4" t="n">
        <v>0</v>
      </c>
      <c r="T1948" s="4" t="n">
        <v>0</v>
      </c>
      <c r="U1948" s="4" t="n">
        <v>1</v>
      </c>
      <c r="V1948" s="4" t="n">
        <v>0</v>
      </c>
      <c r="W1948" s="4" t="n">
        <v>0</v>
      </c>
      <c r="X1948" s="4" t="n">
        <v>0</v>
      </c>
      <c r="Y1948" s="4" t="n">
        <v>1</v>
      </c>
      <c r="Z1948" s="4" t="n">
        <v>31</v>
      </c>
      <c r="AA1948" s="4" t="str">
        <f aca="false">IF(AND(Z1948 &lt; 36, Z1948&gt;23), "24-35",
IF(AND(Z1948 &lt; 51, Z1948&gt;35), "36-50",
IF(AND(Z1948 &lt; 66, Z1948&gt;50), "51-65",
IF(Z1948&gt;65, "66+", "?"))))</f>
        <v>24-35</v>
      </c>
      <c r="AB1948" s="4" t="n">
        <v>2241</v>
      </c>
      <c r="AC1948" s="4" t="n">
        <v>0</v>
      </c>
      <c r="AD1948" s="4" t="n">
        <v>0</v>
      </c>
      <c r="AE1948" s="4" t="n">
        <v>1</v>
      </c>
      <c r="AF1948" s="4" t="n">
        <v>0</v>
      </c>
      <c r="AG1948" s="4" t="n">
        <v>0</v>
      </c>
      <c r="AH1948" s="4" t="n">
        <v>0</v>
      </c>
      <c r="AI1948" s="4" t="n">
        <v>1</v>
      </c>
      <c r="AJ1948" s="4" t="n">
        <v>0</v>
      </c>
      <c r="AK1948" s="4" t="n">
        <v>0</v>
      </c>
      <c r="AL1948" s="4" t="n">
        <v>23</v>
      </c>
      <c r="AM1948" s="5" t="n">
        <v>42608</v>
      </c>
      <c r="AN1948" s="3" t="n">
        <f aca="false">MONTH(AM1948)</f>
        <v>8</v>
      </c>
      <c r="AO1948" s="3" t="str">
        <f aca="false">TEXT(AM1948,"mmmm")</f>
        <v>August</v>
      </c>
    </row>
    <row r="1949" customFormat="false" ht="12.75" hidden="true" customHeight="false" outlineLevel="0" collapsed="false">
      <c r="A1949" s="3" t="n">
        <v>1948</v>
      </c>
      <c r="B1949" s="4" t="n">
        <v>40794</v>
      </c>
      <c r="C1949" s="4" t="n">
        <v>384</v>
      </c>
      <c r="E1949" s="4" t="n">
        <v>0</v>
      </c>
      <c r="F1949" s="4" t="n">
        <v>1</v>
      </c>
      <c r="G1949" s="4" t="n">
        <v>18</v>
      </c>
      <c r="H1949" s="4" t="n">
        <v>261</v>
      </c>
      <c r="I1949" s="4" t="n">
        <v>23</v>
      </c>
      <c r="J1949" s="4" t="n">
        <v>73</v>
      </c>
      <c r="K1949" s="4" t="n">
        <v>4</v>
      </c>
      <c r="L1949" s="4" t="n">
        <v>23</v>
      </c>
      <c r="M1949" s="4" t="n">
        <v>50</v>
      </c>
      <c r="N1949" s="4" t="n">
        <v>2</v>
      </c>
      <c r="O1949" s="4" t="n">
        <v>6</v>
      </c>
      <c r="P1949" s="4" t="n">
        <v>3</v>
      </c>
      <c r="Q1949" s="4" t="n">
        <v>5</v>
      </c>
      <c r="R1949" s="4" t="n">
        <v>7</v>
      </c>
      <c r="S1949" s="4" t="n">
        <v>0</v>
      </c>
      <c r="T1949" s="4" t="n">
        <v>0</v>
      </c>
      <c r="U1949" s="4" t="n">
        <v>0</v>
      </c>
      <c r="V1949" s="4" t="n">
        <v>0</v>
      </c>
      <c r="W1949" s="4" t="n">
        <v>0</v>
      </c>
      <c r="X1949" s="4" t="n">
        <v>0</v>
      </c>
      <c r="Y1949" s="4" t="n">
        <v>0</v>
      </c>
      <c r="Z1949" s="4" t="n">
        <v>45</v>
      </c>
      <c r="AA1949" s="4" t="str">
        <f aca="false">IF(AND(Z1949 &lt; 36, Z1949&gt;23), "24-35",
IF(AND(Z1949 &lt; 51, Z1949&gt;35), "36-50",
IF(AND(Z1949 &lt; 66, Z1949&gt;50), "51-65",
IF(Z1949&gt;65, "66+", "?"))))</f>
        <v>36-50</v>
      </c>
      <c r="AB1949" s="4" t="n">
        <v>2607</v>
      </c>
      <c r="AC1949" s="4" t="n">
        <v>0</v>
      </c>
      <c r="AD1949" s="4" t="n">
        <v>1</v>
      </c>
      <c r="AE1949" s="4" t="n">
        <v>0</v>
      </c>
      <c r="AF1949" s="4" t="n">
        <v>0</v>
      </c>
      <c r="AG1949" s="4" t="n">
        <v>0</v>
      </c>
      <c r="AH1949" s="4" t="n">
        <v>0</v>
      </c>
      <c r="AI1949" s="4" t="n">
        <v>1</v>
      </c>
      <c r="AJ1949" s="4" t="n">
        <v>0</v>
      </c>
      <c r="AK1949" s="4" t="n">
        <v>0</v>
      </c>
      <c r="AL1949" s="4" t="n">
        <v>334</v>
      </c>
      <c r="AM1949" s="5" t="n">
        <v>42242</v>
      </c>
      <c r="AN1949" s="3" t="n">
        <f aca="false">MONTH(AM1949)</f>
        <v>8</v>
      </c>
      <c r="AO1949" s="3" t="str">
        <f aca="false">TEXT(AM1949,"mmmm")</f>
        <v>August</v>
      </c>
    </row>
    <row r="1950" customFormat="false" ht="12.75" hidden="true" customHeight="false" outlineLevel="0" collapsed="false">
      <c r="A1950" s="3" t="n">
        <v>1949</v>
      </c>
      <c r="B1950" s="4" t="n">
        <v>54690</v>
      </c>
      <c r="C1950" s="4" t="n">
        <v>180</v>
      </c>
      <c r="E1950" s="4" t="n">
        <v>1</v>
      </c>
      <c r="F1950" s="4" t="n">
        <v>1</v>
      </c>
      <c r="G1950" s="4" t="n">
        <v>76</v>
      </c>
      <c r="H1950" s="4" t="n">
        <v>111</v>
      </c>
      <c r="I1950" s="4" t="n">
        <v>16</v>
      </c>
      <c r="J1950" s="4" t="n">
        <v>37</v>
      </c>
      <c r="K1950" s="4" t="n">
        <v>7</v>
      </c>
      <c r="L1950" s="4" t="n">
        <v>9</v>
      </c>
      <c r="M1950" s="4" t="n">
        <v>18</v>
      </c>
      <c r="N1950" s="4" t="n">
        <v>3</v>
      </c>
      <c r="O1950" s="4" t="n">
        <v>3</v>
      </c>
      <c r="P1950" s="4" t="n">
        <v>1</v>
      </c>
      <c r="Q1950" s="4" t="n">
        <v>5</v>
      </c>
      <c r="R1950" s="4" t="n">
        <v>3</v>
      </c>
      <c r="S1950" s="4" t="n">
        <v>0</v>
      </c>
      <c r="T1950" s="4" t="n">
        <v>0</v>
      </c>
      <c r="U1950" s="4" t="n">
        <v>0</v>
      </c>
      <c r="V1950" s="4" t="n">
        <v>0</v>
      </c>
      <c r="W1950" s="4" t="n">
        <v>0</v>
      </c>
      <c r="X1950" s="4" t="n">
        <v>0</v>
      </c>
      <c r="Y1950" s="4" t="n">
        <v>0</v>
      </c>
      <c r="Z1950" s="4" t="n">
        <v>49</v>
      </c>
      <c r="AA1950" s="4" t="str">
        <f aca="false">IF(AND(Z1950 &lt; 36, Z1950&gt;23), "24-35",
IF(AND(Z1950 &lt; 51, Z1950&gt;35), "36-50",
IF(AND(Z1950 &lt; 66, Z1950&gt;50), "51-65",
IF(Z1950&gt;65, "66+", "?"))))</f>
        <v>36-50</v>
      </c>
      <c r="AB1950" s="4" t="n">
        <v>2393</v>
      </c>
      <c r="AC1950" s="4" t="n">
        <v>0</v>
      </c>
      <c r="AD1950" s="4" t="n">
        <v>1</v>
      </c>
      <c r="AE1950" s="4" t="n">
        <v>0</v>
      </c>
      <c r="AF1950" s="4" t="n">
        <v>0</v>
      </c>
      <c r="AG1950" s="4" t="n">
        <v>0</v>
      </c>
      <c r="AH1950" s="4" t="n">
        <v>1</v>
      </c>
      <c r="AI1950" s="4" t="n">
        <v>0</v>
      </c>
      <c r="AJ1950" s="4" t="n">
        <v>0</v>
      </c>
      <c r="AK1950" s="4" t="n">
        <v>0</v>
      </c>
      <c r="AL1950" s="4" t="n">
        <v>162</v>
      </c>
      <c r="AM1950" s="5" t="n">
        <v>42456</v>
      </c>
      <c r="AN1950" s="3" t="n">
        <f aca="false">MONTH(AM1950)</f>
        <v>3</v>
      </c>
      <c r="AO1950" s="3" t="str">
        <f aca="false">TEXT(AM1950,"mmmm")</f>
        <v>March</v>
      </c>
    </row>
    <row r="1951" customFormat="false" ht="12.75" hidden="true" customHeight="false" outlineLevel="0" collapsed="false">
      <c r="A1951" s="3" t="n">
        <v>1950</v>
      </c>
      <c r="B1951" s="4" t="n">
        <v>4428</v>
      </c>
      <c r="C1951" s="4" t="n">
        <v>38</v>
      </c>
      <c r="E1951" s="4" t="n">
        <v>0</v>
      </c>
      <c r="F1951" s="4" t="n">
        <v>1</v>
      </c>
      <c r="G1951" s="4" t="n">
        <v>0</v>
      </c>
      <c r="H1951" s="4" t="n">
        <v>16</v>
      </c>
      <c r="I1951" s="4" t="n">
        <v>4</v>
      </c>
      <c r="J1951" s="4" t="n">
        <v>12</v>
      </c>
      <c r="K1951" s="4" t="n">
        <v>2</v>
      </c>
      <c r="L1951" s="4" t="n">
        <v>4</v>
      </c>
      <c r="M1951" s="4" t="n">
        <v>321</v>
      </c>
      <c r="N1951" s="4" t="n">
        <v>0</v>
      </c>
      <c r="O1951" s="4" t="n">
        <v>25</v>
      </c>
      <c r="P1951" s="4" t="n">
        <v>0</v>
      </c>
      <c r="Q1951" s="4" t="n">
        <v>0</v>
      </c>
      <c r="R1951" s="4" t="n">
        <v>1</v>
      </c>
      <c r="S1951" s="4" t="n">
        <v>0</v>
      </c>
      <c r="T1951" s="4" t="n">
        <v>0</v>
      </c>
      <c r="U1951" s="4" t="n">
        <v>0</v>
      </c>
      <c r="V1951" s="4" t="n">
        <v>0</v>
      </c>
      <c r="W1951" s="4" t="n">
        <v>0</v>
      </c>
      <c r="X1951" s="4" t="n">
        <v>0</v>
      </c>
      <c r="Y1951" s="4" t="n">
        <v>0</v>
      </c>
      <c r="Z1951" s="4" t="n">
        <v>51</v>
      </c>
      <c r="AA1951" s="4" t="str">
        <f aca="false">IF(AND(Z1951 &lt; 36, Z1951&gt;23), "24-35",
IF(AND(Z1951 &lt; 51, Z1951&gt;35), "36-50",
IF(AND(Z1951 &lt; 66, Z1951&gt;50), "51-65",
IF(Z1951&gt;65, "66+", "?"))))</f>
        <v>51-65</v>
      </c>
      <c r="AB1951" s="4" t="n">
        <v>2426</v>
      </c>
      <c r="AC1951" s="4" t="n">
        <v>0</v>
      </c>
      <c r="AD1951" s="4" t="n">
        <v>1</v>
      </c>
      <c r="AE1951" s="4" t="n">
        <v>0</v>
      </c>
      <c r="AF1951" s="4" t="n">
        <v>0</v>
      </c>
      <c r="AG1951" s="4" t="n">
        <v>0</v>
      </c>
      <c r="AH1951" s="4" t="n">
        <v>0</v>
      </c>
      <c r="AI1951" s="4" t="n">
        <v>1</v>
      </c>
      <c r="AJ1951" s="4" t="n">
        <v>0</v>
      </c>
      <c r="AK1951" s="4" t="n">
        <v>0</v>
      </c>
      <c r="AL1951" s="4" t="n">
        <v>-283</v>
      </c>
      <c r="AM1951" s="5" t="n">
        <v>42423</v>
      </c>
      <c r="AN1951" s="3" t="n">
        <f aca="false">MONTH(AM1951)</f>
        <v>2</v>
      </c>
      <c r="AO1951" s="3" t="str">
        <f aca="false">TEXT(AM1951,"mmmm")</f>
        <v>February</v>
      </c>
    </row>
    <row r="1952" customFormat="false" ht="12.75" hidden="true" customHeight="false" outlineLevel="0" collapsed="false">
      <c r="A1952" s="3" t="n">
        <v>1951</v>
      </c>
      <c r="B1952" s="4" t="n">
        <v>32632</v>
      </c>
      <c r="C1952" s="4" t="n">
        <v>523</v>
      </c>
      <c r="E1952" s="4" t="n">
        <v>0</v>
      </c>
      <c r="F1952" s="4" t="n">
        <v>0</v>
      </c>
      <c r="G1952" s="4" t="n">
        <v>32</v>
      </c>
      <c r="H1952" s="4" t="n">
        <v>63</v>
      </c>
      <c r="I1952" s="4" t="n">
        <v>151</v>
      </c>
      <c r="J1952" s="4" t="n">
        <v>137</v>
      </c>
      <c r="K1952" s="4" t="n">
        <v>153</v>
      </c>
      <c r="L1952" s="4" t="n">
        <v>19</v>
      </c>
      <c r="M1952" s="4" t="n">
        <v>53</v>
      </c>
      <c r="N1952" s="4" t="n">
        <v>2</v>
      </c>
      <c r="O1952" s="4" t="n">
        <v>4</v>
      </c>
      <c r="P1952" s="4" t="n">
        <v>4</v>
      </c>
      <c r="Q1952" s="4" t="n">
        <v>8</v>
      </c>
      <c r="R1952" s="4" t="n">
        <v>5</v>
      </c>
      <c r="S1952" s="4" t="n">
        <v>0</v>
      </c>
      <c r="T1952" s="4" t="n">
        <v>0</v>
      </c>
      <c r="U1952" s="4" t="n">
        <v>0</v>
      </c>
      <c r="V1952" s="4" t="n">
        <v>0</v>
      </c>
      <c r="W1952" s="4" t="n">
        <v>0</v>
      </c>
      <c r="X1952" s="4" t="n">
        <v>0</v>
      </c>
      <c r="Y1952" s="4" t="n">
        <v>0</v>
      </c>
      <c r="Z1952" s="4" t="n">
        <v>57</v>
      </c>
      <c r="AA1952" s="4" t="str">
        <f aca="false">IF(AND(Z1952 &lt; 36, Z1952&gt;23), "24-35",
IF(AND(Z1952 &lt; 51, Z1952&gt;35), "36-50",
IF(AND(Z1952 &lt; 66, Z1952&gt;50), "51-65",
IF(Z1952&gt;65, "66+", "?"))))</f>
        <v>51-65</v>
      </c>
      <c r="AB1952" s="4" t="n">
        <v>2855</v>
      </c>
      <c r="AC1952" s="4" t="n">
        <v>0</v>
      </c>
      <c r="AD1952" s="4" t="n">
        <v>1</v>
      </c>
      <c r="AE1952" s="4" t="n">
        <v>0</v>
      </c>
      <c r="AF1952" s="4" t="n">
        <v>0</v>
      </c>
      <c r="AG1952" s="4" t="n">
        <v>0</v>
      </c>
      <c r="AH1952" s="4" t="n">
        <v>1</v>
      </c>
      <c r="AI1952" s="4" t="n">
        <v>0</v>
      </c>
      <c r="AJ1952" s="4" t="n">
        <v>0</v>
      </c>
      <c r="AK1952" s="4" t="n">
        <v>0</v>
      </c>
      <c r="AL1952" s="4" t="n">
        <v>470</v>
      </c>
      <c r="AM1952" s="5" t="n">
        <v>41994</v>
      </c>
      <c r="AN1952" s="3" t="n">
        <f aca="false">MONTH(AM1952)</f>
        <v>12</v>
      </c>
      <c r="AO1952" s="3" t="str">
        <f aca="false">TEXT(AM1952,"mmmm")</f>
        <v>December</v>
      </c>
    </row>
    <row r="1953" customFormat="false" ht="12.75" hidden="true" customHeight="false" outlineLevel="0" collapsed="false">
      <c r="A1953" s="3" t="n">
        <v>1952</v>
      </c>
      <c r="B1953" s="4" t="n">
        <v>38236</v>
      </c>
      <c r="C1953" s="4" t="n">
        <v>78</v>
      </c>
      <c r="E1953" s="4" t="n">
        <v>1</v>
      </c>
      <c r="F1953" s="4" t="n">
        <v>1</v>
      </c>
      <c r="G1953" s="4" t="n">
        <v>2</v>
      </c>
      <c r="H1953" s="4" t="n">
        <v>58</v>
      </c>
      <c r="I1953" s="4" t="n">
        <v>0</v>
      </c>
      <c r="J1953" s="4" t="n">
        <v>18</v>
      </c>
      <c r="K1953" s="4" t="n">
        <v>2</v>
      </c>
      <c r="L1953" s="4" t="n">
        <v>0</v>
      </c>
      <c r="M1953" s="4" t="n">
        <v>10</v>
      </c>
      <c r="N1953" s="4" t="n">
        <v>4</v>
      </c>
      <c r="O1953" s="4" t="n">
        <v>3</v>
      </c>
      <c r="P1953" s="4" t="n">
        <v>0</v>
      </c>
      <c r="Q1953" s="4" t="n">
        <v>4</v>
      </c>
      <c r="R1953" s="4" t="n">
        <v>7</v>
      </c>
      <c r="S1953" s="4" t="n">
        <v>0</v>
      </c>
      <c r="T1953" s="4" t="n">
        <v>0</v>
      </c>
      <c r="U1953" s="4" t="n">
        <v>0</v>
      </c>
      <c r="V1953" s="4" t="n">
        <v>0</v>
      </c>
      <c r="W1953" s="4" t="n">
        <v>0</v>
      </c>
      <c r="X1953" s="4" t="n">
        <v>0</v>
      </c>
      <c r="Y1953" s="4" t="n">
        <v>0</v>
      </c>
      <c r="Z1953" s="4" t="n">
        <v>52</v>
      </c>
      <c r="AA1953" s="4" t="str">
        <f aca="false">IF(AND(Z1953 &lt; 36, Z1953&gt;23), "24-35",
IF(AND(Z1953 &lt; 51, Z1953&gt;35), "36-50",
IF(AND(Z1953 &lt; 66, Z1953&gt;50), "51-65",
IF(Z1953&gt;65, "66+", "?"))))</f>
        <v>51-65</v>
      </c>
      <c r="AB1953" s="4" t="n">
        <v>2441</v>
      </c>
      <c r="AC1953" s="4" t="n">
        <v>0</v>
      </c>
      <c r="AD1953" s="4" t="n">
        <v>0</v>
      </c>
      <c r="AE1953" s="4" t="n">
        <v>1</v>
      </c>
      <c r="AF1953" s="4" t="n">
        <v>0</v>
      </c>
      <c r="AG1953" s="4" t="n">
        <v>0</v>
      </c>
      <c r="AH1953" s="4" t="n">
        <v>0</v>
      </c>
      <c r="AI1953" s="4" t="n">
        <v>0</v>
      </c>
      <c r="AJ1953" s="4" t="n">
        <v>0</v>
      </c>
      <c r="AK1953" s="4" t="n">
        <v>1</v>
      </c>
      <c r="AL1953" s="4" t="n">
        <v>68</v>
      </c>
      <c r="AM1953" s="5" t="n">
        <v>42408</v>
      </c>
      <c r="AN1953" s="3" t="n">
        <f aca="false">MONTH(AM1953)</f>
        <v>2</v>
      </c>
      <c r="AO1953" s="3" t="str">
        <f aca="false">TEXT(AM1953,"mmmm")</f>
        <v>February</v>
      </c>
    </row>
    <row r="1954" customFormat="false" ht="12.75" hidden="false" customHeight="false" outlineLevel="0" collapsed="false">
      <c r="A1954" s="3" t="n">
        <v>1953</v>
      </c>
      <c r="B1954" s="4" t="n">
        <v>36790</v>
      </c>
      <c r="C1954" s="4" t="n">
        <v>56</v>
      </c>
      <c r="D1954" s="4" t="n">
        <f aca="false">C1954*100/B1954</f>
        <v>0.152215275890188</v>
      </c>
      <c r="E1954" s="4" t="n">
        <v>0</v>
      </c>
      <c r="F1954" s="4" t="n">
        <v>0</v>
      </c>
      <c r="G1954" s="4" t="n">
        <v>14</v>
      </c>
      <c r="H1954" s="4" t="n">
        <v>3</v>
      </c>
      <c r="I1954" s="4" t="n">
        <v>3</v>
      </c>
      <c r="J1954" s="4" t="n">
        <v>14</v>
      </c>
      <c r="K1954" s="4" t="n">
        <v>15</v>
      </c>
      <c r="L1954" s="4" t="n">
        <v>21</v>
      </c>
      <c r="M1954" s="4" t="n">
        <v>10</v>
      </c>
      <c r="N1954" s="4" t="n">
        <v>1</v>
      </c>
      <c r="O1954" s="4" t="n">
        <v>2</v>
      </c>
      <c r="P1954" s="4" t="n">
        <v>1</v>
      </c>
      <c r="Q1954" s="4" t="n">
        <v>2</v>
      </c>
      <c r="R1954" s="4" t="n">
        <v>9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1</v>
      </c>
      <c r="Z1954" s="4" t="n">
        <v>37</v>
      </c>
      <c r="AA1954" s="4" t="str">
        <f aca="false">IF(AND(Z1954 &lt; 36, Z1954&gt;23), "24-35",
IF(AND(Z1954 &lt; 51, Z1954&gt;35), "36-50",
IF(AND(Z1954 &lt; 66, Z1954&gt;50), "51-65",
IF(Z1954&gt;65, "66+", "?"))))</f>
        <v>36-50</v>
      </c>
      <c r="AB1954" s="4" t="n">
        <v>2644</v>
      </c>
      <c r="AC1954" s="4" t="n">
        <v>0</v>
      </c>
      <c r="AD1954" s="4" t="n">
        <v>1</v>
      </c>
      <c r="AE1954" s="4" t="n">
        <v>0</v>
      </c>
      <c r="AF1954" s="4" t="n">
        <v>0</v>
      </c>
      <c r="AG1954" s="4" t="n">
        <v>0</v>
      </c>
      <c r="AH1954" s="4" t="n">
        <v>0</v>
      </c>
      <c r="AI1954" s="4" t="n">
        <v>1</v>
      </c>
      <c r="AJ1954" s="4" t="n">
        <v>0</v>
      </c>
      <c r="AK1954" s="4" t="n">
        <v>0</v>
      </c>
      <c r="AL1954" s="4" t="n">
        <v>46</v>
      </c>
      <c r="AM1954" s="5" t="n">
        <v>42205</v>
      </c>
      <c r="AN1954" s="3" t="n">
        <f aca="false">MONTH(AM1954)</f>
        <v>7</v>
      </c>
      <c r="AO1954" s="3" t="str">
        <f aca="false">TEXT(AM1954,"mmmm")</f>
        <v>July</v>
      </c>
    </row>
    <row r="1955" customFormat="false" ht="12.75" hidden="false" customHeight="false" outlineLevel="0" collapsed="false">
      <c r="A1955" s="3" t="n">
        <v>1954</v>
      </c>
      <c r="B1955" s="4" t="n">
        <v>26518</v>
      </c>
      <c r="C1955" s="4" t="n">
        <v>55</v>
      </c>
      <c r="D1955" s="4" t="n">
        <f aca="false">C1955*100/B1955</f>
        <v>0.207406290067124</v>
      </c>
      <c r="E1955" s="4" t="n">
        <v>1</v>
      </c>
      <c r="F1955" s="4" t="n">
        <v>1</v>
      </c>
      <c r="G1955" s="4" t="n">
        <v>33</v>
      </c>
      <c r="H1955" s="4" t="n">
        <v>20</v>
      </c>
      <c r="I1955" s="4" t="n">
        <v>1</v>
      </c>
      <c r="J1955" s="4" t="n">
        <v>28</v>
      </c>
      <c r="K1955" s="4" t="n">
        <v>3</v>
      </c>
      <c r="L1955" s="4" t="n">
        <v>3</v>
      </c>
      <c r="M1955" s="4" t="n">
        <v>2</v>
      </c>
      <c r="N1955" s="4" t="n">
        <v>3</v>
      </c>
      <c r="O1955" s="4" t="n">
        <v>2</v>
      </c>
      <c r="P1955" s="4" t="n">
        <v>0</v>
      </c>
      <c r="Q1955" s="4" t="n">
        <v>3</v>
      </c>
      <c r="R1955" s="4" t="n">
        <v>8</v>
      </c>
      <c r="S1955" s="4" t="n">
        <v>0</v>
      </c>
      <c r="T1955" s="4" t="n">
        <v>0</v>
      </c>
      <c r="U1955" s="4" t="n">
        <v>0</v>
      </c>
      <c r="V1955" s="4" t="n">
        <v>0</v>
      </c>
      <c r="W1955" s="4" t="n">
        <v>0</v>
      </c>
      <c r="X1955" s="4" t="n">
        <v>0</v>
      </c>
      <c r="Y1955" s="4" t="n">
        <v>1</v>
      </c>
      <c r="Z1955" s="4" t="n">
        <v>71</v>
      </c>
      <c r="AA1955" s="4" t="str">
        <f aca="false">IF(AND(Z1955 &lt; 36, Z1955&gt;23), "24-35",
IF(AND(Z1955 &lt; 51, Z1955&gt;35), "36-50",
IF(AND(Z1955 &lt; 66, Z1955&gt;50), "51-65",
IF(Z1955&gt;65, "66+", "?"))))</f>
        <v>66+</v>
      </c>
      <c r="AB1955" s="4" t="n">
        <v>2606</v>
      </c>
      <c r="AC1955" s="4" t="n">
        <v>0</v>
      </c>
      <c r="AD1955" s="4" t="n">
        <v>0</v>
      </c>
      <c r="AE1955" s="4" t="n">
        <v>1</v>
      </c>
      <c r="AF1955" s="4" t="n">
        <v>0</v>
      </c>
      <c r="AG1955" s="4" t="n">
        <v>0</v>
      </c>
      <c r="AH1955" s="4" t="n">
        <v>0</v>
      </c>
      <c r="AI1955" s="4" t="n">
        <v>0</v>
      </c>
      <c r="AJ1955" s="4" t="n">
        <v>0</v>
      </c>
      <c r="AK1955" s="4" t="n">
        <v>1</v>
      </c>
      <c r="AL1955" s="4" t="n">
        <v>53</v>
      </c>
      <c r="AM1955" s="5" t="n">
        <v>42243</v>
      </c>
      <c r="AN1955" s="3" t="n">
        <f aca="false">MONTH(AM1955)</f>
        <v>8</v>
      </c>
      <c r="AO1955" s="3" t="str">
        <f aca="false">TEXT(AM1955,"mmmm")</f>
        <v>August</v>
      </c>
    </row>
    <row r="1956" customFormat="false" ht="12.75" hidden="true" customHeight="false" outlineLevel="0" collapsed="false">
      <c r="A1956" s="3" t="n">
        <v>1955</v>
      </c>
      <c r="B1956" s="4" t="n">
        <v>24570</v>
      </c>
      <c r="C1956" s="4" t="n">
        <v>149</v>
      </c>
      <c r="E1956" s="4" t="n">
        <v>1</v>
      </c>
      <c r="F1956" s="4" t="n">
        <v>0</v>
      </c>
      <c r="G1956" s="4" t="n">
        <v>97</v>
      </c>
      <c r="H1956" s="4" t="n">
        <v>28</v>
      </c>
      <c r="I1956" s="4" t="n">
        <v>34</v>
      </c>
      <c r="J1956" s="4" t="n">
        <v>62</v>
      </c>
      <c r="K1956" s="4" t="n">
        <v>11</v>
      </c>
      <c r="L1956" s="4" t="n">
        <v>14</v>
      </c>
      <c r="M1956" s="4" t="n">
        <v>44</v>
      </c>
      <c r="N1956" s="4" t="n">
        <v>3</v>
      </c>
      <c r="O1956" s="4" t="n">
        <v>4</v>
      </c>
      <c r="P1956" s="4" t="n">
        <v>0</v>
      </c>
      <c r="Q1956" s="4" t="n">
        <v>4</v>
      </c>
      <c r="R1956" s="4" t="n">
        <v>9</v>
      </c>
      <c r="S1956" s="4" t="n">
        <v>0</v>
      </c>
      <c r="T1956" s="4" t="n">
        <v>0</v>
      </c>
      <c r="U1956" s="4" t="n">
        <v>0</v>
      </c>
      <c r="V1956" s="4" t="n">
        <v>0</v>
      </c>
      <c r="W1956" s="4" t="n">
        <v>0</v>
      </c>
      <c r="X1956" s="4" t="n">
        <v>0</v>
      </c>
      <c r="Y1956" s="4" t="n">
        <v>0</v>
      </c>
      <c r="Z1956" s="4" t="n">
        <v>36</v>
      </c>
      <c r="AA1956" s="4" t="str">
        <f aca="false">IF(AND(Z1956 &lt; 36, Z1956&gt;23), "24-35",
IF(AND(Z1956 &lt; 51, Z1956&gt;35), "36-50",
IF(AND(Z1956 &lt; 66, Z1956&gt;50), "51-65",
IF(Z1956&gt;65, "66+", "?"))))</f>
        <v>36-50</v>
      </c>
      <c r="AB1956" s="4" t="n">
        <v>2646</v>
      </c>
      <c r="AC1956" s="4" t="n">
        <v>0</v>
      </c>
      <c r="AD1956" s="4" t="n">
        <v>1</v>
      </c>
      <c r="AE1956" s="4" t="n">
        <v>0</v>
      </c>
      <c r="AF1956" s="4" t="n">
        <v>0</v>
      </c>
      <c r="AG1956" s="4" t="n">
        <v>0</v>
      </c>
      <c r="AH1956" s="4" t="n">
        <v>0</v>
      </c>
      <c r="AI1956" s="4" t="n">
        <v>1</v>
      </c>
      <c r="AJ1956" s="4" t="n">
        <v>0</v>
      </c>
      <c r="AK1956" s="4" t="n">
        <v>0</v>
      </c>
      <c r="AL1956" s="4" t="n">
        <v>105</v>
      </c>
      <c r="AM1956" s="5" t="n">
        <v>42203</v>
      </c>
      <c r="AN1956" s="3" t="n">
        <f aca="false">MONTH(AM1956)</f>
        <v>7</v>
      </c>
      <c r="AO1956" s="3" t="str">
        <f aca="false">TEXT(AM1956,"mmmm")</f>
        <v>July</v>
      </c>
    </row>
    <row r="1957" customFormat="false" ht="12.75" hidden="false" customHeight="false" outlineLevel="0" collapsed="false">
      <c r="A1957" s="3" t="n">
        <v>1956</v>
      </c>
      <c r="B1957" s="4" t="n">
        <v>23957</v>
      </c>
      <c r="C1957" s="4" t="n">
        <v>52</v>
      </c>
      <c r="D1957" s="4" t="n">
        <f aca="false">C1957*100/B1957</f>
        <v>0.217055557874525</v>
      </c>
      <c r="E1957" s="4" t="n">
        <v>1</v>
      </c>
      <c r="F1957" s="4" t="n">
        <v>0</v>
      </c>
      <c r="G1957" s="4" t="n">
        <v>47</v>
      </c>
      <c r="H1957" s="4" t="n">
        <v>2</v>
      </c>
      <c r="I1957" s="4" t="n">
        <v>1</v>
      </c>
      <c r="J1957" s="4" t="n">
        <v>18</v>
      </c>
      <c r="K1957" s="4" t="n">
        <v>20</v>
      </c>
      <c r="L1957" s="4" t="n">
        <v>11</v>
      </c>
      <c r="M1957" s="4" t="n">
        <v>16</v>
      </c>
      <c r="N1957" s="4" t="n">
        <v>1</v>
      </c>
      <c r="O1957" s="4" t="n">
        <v>2</v>
      </c>
      <c r="P1957" s="4" t="n">
        <v>0</v>
      </c>
      <c r="Q1957" s="4" t="n">
        <v>3</v>
      </c>
      <c r="R1957" s="4" t="n">
        <v>6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1</v>
      </c>
      <c r="Z1957" s="4" t="n">
        <v>45</v>
      </c>
      <c r="AA1957" s="4" t="str">
        <f aca="false">IF(AND(Z1957 &lt; 36, Z1957&gt;23), "24-35",
IF(AND(Z1957 &lt; 51, Z1957&gt;35), "36-50",
IF(AND(Z1957 &lt; 66, Z1957&gt;50), "51-65",
IF(Z1957&gt;65, "66+", "?"))))</f>
        <v>36-50</v>
      </c>
      <c r="AB1957" s="4" t="n">
        <v>2768</v>
      </c>
      <c r="AC1957" s="4" t="n">
        <v>0</v>
      </c>
      <c r="AD1957" s="4" t="n">
        <v>1</v>
      </c>
      <c r="AE1957" s="4" t="n">
        <v>0</v>
      </c>
      <c r="AF1957" s="4" t="n">
        <v>0</v>
      </c>
      <c r="AG1957" s="4" t="n">
        <v>0</v>
      </c>
      <c r="AH1957" s="4" t="n">
        <v>0</v>
      </c>
      <c r="AI1957" s="4" t="n">
        <v>1</v>
      </c>
      <c r="AJ1957" s="4" t="n">
        <v>0</v>
      </c>
      <c r="AK1957" s="4" t="n">
        <v>0</v>
      </c>
      <c r="AL1957" s="4" t="n">
        <v>36</v>
      </c>
      <c r="AM1957" s="5" t="n">
        <v>42081</v>
      </c>
      <c r="AN1957" s="3" t="n">
        <f aca="false">MONTH(AM1957)</f>
        <v>3</v>
      </c>
      <c r="AO1957" s="3" t="str">
        <f aca="false">TEXT(AM1957,"mmmm")</f>
        <v>March</v>
      </c>
    </row>
    <row r="1958" customFormat="false" ht="12.75" hidden="true" customHeight="false" outlineLevel="0" collapsed="false">
      <c r="A1958" s="3" t="n">
        <v>1957</v>
      </c>
      <c r="B1958" s="4" t="n">
        <v>94642</v>
      </c>
      <c r="C1958" s="4" t="n">
        <v>2068</v>
      </c>
      <c r="E1958" s="4" t="n">
        <v>0</v>
      </c>
      <c r="F1958" s="4" t="n">
        <v>0</v>
      </c>
      <c r="G1958" s="4" t="n">
        <v>35</v>
      </c>
      <c r="H1958" s="4" t="n">
        <v>879</v>
      </c>
      <c r="I1958" s="4" t="n">
        <v>143</v>
      </c>
      <c r="J1958" s="4" t="n">
        <v>797</v>
      </c>
      <c r="K1958" s="4" t="n">
        <v>106</v>
      </c>
      <c r="L1958" s="4" t="n">
        <v>143</v>
      </c>
      <c r="M1958" s="4" t="n">
        <v>143</v>
      </c>
      <c r="N1958" s="4" t="n">
        <v>0</v>
      </c>
      <c r="O1958" s="4" t="n">
        <v>5</v>
      </c>
      <c r="P1958" s="4" t="n">
        <v>7</v>
      </c>
      <c r="Q1958" s="4" t="n">
        <v>9</v>
      </c>
      <c r="R1958" s="4" t="n">
        <v>1</v>
      </c>
      <c r="S1958" s="4" t="n">
        <v>1</v>
      </c>
      <c r="T1958" s="4" t="n">
        <v>0</v>
      </c>
      <c r="U1958" s="4" t="n">
        <v>0</v>
      </c>
      <c r="V1958" s="4" t="n">
        <v>0</v>
      </c>
      <c r="W1958" s="4" t="n">
        <v>1</v>
      </c>
      <c r="X1958" s="4" t="n">
        <v>0</v>
      </c>
      <c r="Y1958" s="4" t="n">
        <v>0</v>
      </c>
      <c r="Z1958" s="4" t="n">
        <v>69</v>
      </c>
      <c r="AA1958" s="4" t="str">
        <f aca="false">IF(AND(Z1958 &lt; 36, Z1958&gt;23), "24-35",
IF(AND(Z1958 &lt; 51, Z1958&gt;35), "36-50",
IF(AND(Z1958 &lt; 66, Z1958&gt;50), "51-65",
IF(Z1958&gt;65, "66+", "?"))))</f>
        <v>66+</v>
      </c>
      <c r="AB1958" s="4" t="n">
        <v>2296</v>
      </c>
      <c r="AC1958" s="4" t="n">
        <v>0</v>
      </c>
      <c r="AD1958" s="4" t="n">
        <v>1</v>
      </c>
      <c r="AE1958" s="4" t="n">
        <v>0</v>
      </c>
      <c r="AF1958" s="4" t="n">
        <v>0</v>
      </c>
      <c r="AG1958" s="4" t="n">
        <v>0</v>
      </c>
      <c r="AH1958" s="4" t="n">
        <v>0</v>
      </c>
      <c r="AI1958" s="4" t="n">
        <v>1</v>
      </c>
      <c r="AJ1958" s="4" t="n">
        <v>0</v>
      </c>
      <c r="AK1958" s="4" t="n">
        <v>0</v>
      </c>
      <c r="AL1958" s="4" t="n">
        <v>1925</v>
      </c>
      <c r="AM1958" s="5" t="n">
        <v>42553</v>
      </c>
      <c r="AN1958" s="3" t="n">
        <f aca="false">MONTH(AM1958)</f>
        <v>7</v>
      </c>
      <c r="AO1958" s="3" t="str">
        <f aca="false">TEXT(AM1958,"mmmm")</f>
        <v>July</v>
      </c>
    </row>
    <row r="1959" customFormat="false" ht="12.75" hidden="true" customHeight="false" outlineLevel="0" collapsed="false">
      <c r="A1959" s="3" t="n">
        <v>1958</v>
      </c>
      <c r="B1959" s="4" t="n">
        <v>58646</v>
      </c>
      <c r="C1959" s="4" t="n">
        <v>118</v>
      </c>
      <c r="E1959" s="4" t="n">
        <v>0</v>
      </c>
      <c r="F1959" s="4" t="n">
        <v>1</v>
      </c>
      <c r="G1959" s="4" t="n">
        <v>3</v>
      </c>
      <c r="H1959" s="4" t="n">
        <v>62</v>
      </c>
      <c r="I1959" s="4" t="n">
        <v>1</v>
      </c>
      <c r="J1959" s="4" t="n">
        <v>44</v>
      </c>
      <c r="K1959" s="4" t="n">
        <v>6</v>
      </c>
      <c r="L1959" s="4" t="n">
        <v>5</v>
      </c>
      <c r="M1959" s="4" t="n">
        <v>22</v>
      </c>
      <c r="N1959" s="4" t="n">
        <v>1</v>
      </c>
      <c r="O1959" s="4" t="n">
        <v>2</v>
      </c>
      <c r="P1959" s="4" t="n">
        <v>1</v>
      </c>
      <c r="Q1959" s="4" t="n">
        <v>4</v>
      </c>
      <c r="R1959" s="4" t="n">
        <v>4</v>
      </c>
      <c r="S1959" s="4" t="n">
        <v>0</v>
      </c>
      <c r="T1959" s="4" t="n">
        <v>0</v>
      </c>
      <c r="U1959" s="4" t="n">
        <v>0</v>
      </c>
      <c r="V1959" s="4" t="n">
        <v>0</v>
      </c>
      <c r="W1959" s="4" t="n">
        <v>0</v>
      </c>
      <c r="X1959" s="4" t="n">
        <v>0</v>
      </c>
      <c r="Y1959" s="4" t="n">
        <v>0</v>
      </c>
      <c r="Z1959" s="4" t="n">
        <v>58</v>
      </c>
      <c r="AA1959" s="4" t="str">
        <f aca="false">IF(AND(Z1959 &lt; 36, Z1959&gt;23), "24-35",
IF(AND(Z1959 &lt; 51, Z1959&gt;35), "36-50",
IF(AND(Z1959 &lt; 66, Z1959&gt;50), "51-65",
IF(Z1959&gt;65, "66+", "?"))))</f>
        <v>51-65</v>
      </c>
      <c r="AB1959" s="4" t="n">
        <v>2543</v>
      </c>
      <c r="AC1959" s="4" t="n">
        <v>0</v>
      </c>
      <c r="AD1959" s="4" t="n">
        <v>1</v>
      </c>
      <c r="AE1959" s="4" t="n">
        <v>0</v>
      </c>
      <c r="AF1959" s="4" t="n">
        <v>0</v>
      </c>
      <c r="AG1959" s="4" t="n">
        <v>0</v>
      </c>
      <c r="AH1959" s="4" t="n">
        <v>0</v>
      </c>
      <c r="AI1959" s="4" t="n">
        <v>0</v>
      </c>
      <c r="AJ1959" s="4" t="n">
        <v>1</v>
      </c>
      <c r="AK1959" s="4" t="n">
        <v>0</v>
      </c>
      <c r="AL1959" s="4" t="n">
        <v>96</v>
      </c>
      <c r="AM1959" s="5" t="n">
        <v>42306</v>
      </c>
      <c r="AN1959" s="3" t="n">
        <f aca="false">MONTH(AM1959)</f>
        <v>10</v>
      </c>
      <c r="AO1959" s="3" t="str">
        <f aca="false">TEXT(AM1959,"mmmm")</f>
        <v>October</v>
      </c>
    </row>
    <row r="1960" customFormat="false" ht="12.75" hidden="true" customHeight="false" outlineLevel="0" collapsed="false">
      <c r="A1960" s="3" t="n">
        <v>1959</v>
      </c>
      <c r="B1960" s="4" t="n">
        <v>53201</v>
      </c>
      <c r="C1960" s="4" t="n">
        <v>388</v>
      </c>
      <c r="E1960" s="4" t="n">
        <v>1</v>
      </c>
      <c r="F1960" s="4" t="n">
        <v>1</v>
      </c>
      <c r="G1960" s="4" t="n">
        <v>49</v>
      </c>
      <c r="H1960" s="4" t="n">
        <v>280</v>
      </c>
      <c r="I1960" s="4" t="n">
        <v>7</v>
      </c>
      <c r="J1960" s="4" t="n">
        <v>81</v>
      </c>
      <c r="K1960" s="4" t="n">
        <v>20</v>
      </c>
      <c r="L1960" s="4" t="n">
        <v>0</v>
      </c>
      <c r="M1960" s="4" t="n">
        <v>27</v>
      </c>
      <c r="N1960" s="4" t="n">
        <v>8</v>
      </c>
      <c r="O1960" s="4" t="n">
        <v>6</v>
      </c>
      <c r="P1960" s="4" t="n">
        <v>3</v>
      </c>
      <c r="Q1960" s="4" t="n">
        <v>5</v>
      </c>
      <c r="R1960" s="4" t="n">
        <v>7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45</v>
      </c>
      <c r="AA1960" s="4" t="str">
        <f aca="false">IF(AND(Z1960 &lt; 36, Z1960&gt;23), "24-35",
IF(AND(Z1960 &lt; 51, Z1960&gt;35), "36-50",
IF(AND(Z1960 &lt; 66, Z1960&gt;50), "51-65",
IF(Z1960&gt;65, "66+", "?"))))</f>
        <v>36-50</v>
      </c>
      <c r="AB1960" s="4" t="n">
        <v>2661</v>
      </c>
      <c r="AC1960" s="4" t="n">
        <v>0</v>
      </c>
      <c r="AD1960" s="4" t="n">
        <v>0</v>
      </c>
      <c r="AE1960" s="4" t="n">
        <v>1</v>
      </c>
      <c r="AF1960" s="4" t="n">
        <v>0</v>
      </c>
      <c r="AG1960" s="4" t="n">
        <v>0</v>
      </c>
      <c r="AH1960" s="4" t="n">
        <v>0</v>
      </c>
      <c r="AI1960" s="4" t="n">
        <v>1</v>
      </c>
      <c r="AJ1960" s="4" t="n">
        <v>0</v>
      </c>
      <c r="AK1960" s="4" t="n">
        <v>0</v>
      </c>
      <c r="AL1960" s="4" t="n">
        <v>361</v>
      </c>
      <c r="AM1960" s="5" t="n">
        <v>42188</v>
      </c>
      <c r="AN1960" s="3" t="n">
        <f aca="false">MONTH(AM1960)</f>
        <v>7</v>
      </c>
      <c r="AO1960" s="3" t="str">
        <f aca="false">TEXT(AM1960,"mmmm")</f>
        <v>July</v>
      </c>
    </row>
    <row r="1961" customFormat="false" ht="12.75" hidden="true" customHeight="false" outlineLevel="0" collapsed="false">
      <c r="A1961" s="3" t="n">
        <v>1960</v>
      </c>
      <c r="B1961" s="4" t="n">
        <v>21994</v>
      </c>
      <c r="C1961" s="4" t="n">
        <v>19</v>
      </c>
      <c r="E1961" s="4" t="n">
        <v>0</v>
      </c>
      <c r="F1961" s="4" t="n">
        <v>1</v>
      </c>
      <c r="G1961" s="4" t="n">
        <v>4</v>
      </c>
      <c r="H1961" s="4" t="n">
        <v>9</v>
      </c>
      <c r="I1961" s="4" t="n">
        <v>0</v>
      </c>
      <c r="J1961" s="4" t="n">
        <v>6</v>
      </c>
      <c r="K1961" s="4" t="n">
        <v>3</v>
      </c>
      <c r="L1961" s="4" t="n">
        <v>1</v>
      </c>
      <c r="M1961" s="4" t="n">
        <v>3</v>
      </c>
      <c r="N1961" s="4" t="n">
        <v>1</v>
      </c>
      <c r="O1961" s="4" t="n">
        <v>0</v>
      </c>
      <c r="P1961" s="4" t="n">
        <v>0</v>
      </c>
      <c r="Q1961" s="4" t="n">
        <v>3</v>
      </c>
      <c r="R1961" s="4" t="n">
        <v>5</v>
      </c>
      <c r="S1961" s="4" t="n">
        <v>0</v>
      </c>
      <c r="T1961" s="4" t="n">
        <v>0</v>
      </c>
      <c r="U1961" s="4" t="n">
        <v>0</v>
      </c>
      <c r="V1961" s="4" t="n">
        <v>0</v>
      </c>
      <c r="W1961" s="4" t="n">
        <v>0</v>
      </c>
      <c r="X1961" s="4" t="n">
        <v>0</v>
      </c>
      <c r="Y1961" s="4" t="n">
        <v>0</v>
      </c>
      <c r="Z1961" s="4" t="n">
        <v>63</v>
      </c>
      <c r="AA1961" s="4" t="str">
        <f aca="false">IF(AND(Z1961 &lt; 36, Z1961&gt;23), "24-35",
IF(AND(Z1961 &lt; 51, Z1961&gt;35), "36-50",
IF(AND(Z1961 &lt; 66, Z1961&gt;50), "51-65",
IF(Z1961&gt;65, "66+", "?"))))</f>
        <v>51-65</v>
      </c>
      <c r="AB1961" s="4" t="n">
        <v>2711</v>
      </c>
      <c r="AC1961" s="4" t="n">
        <v>0</v>
      </c>
      <c r="AD1961" s="4" t="n">
        <v>0</v>
      </c>
      <c r="AE1961" s="4" t="n">
        <v>0</v>
      </c>
      <c r="AF1961" s="4" t="n">
        <v>1</v>
      </c>
      <c r="AG1961" s="4" t="n">
        <v>0</v>
      </c>
      <c r="AH1961" s="4" t="n">
        <v>0</v>
      </c>
      <c r="AI1961" s="4" t="n">
        <v>1</v>
      </c>
      <c r="AJ1961" s="4" t="n">
        <v>0</v>
      </c>
      <c r="AK1961" s="4" t="n">
        <v>0</v>
      </c>
      <c r="AL1961" s="4" t="n">
        <v>16</v>
      </c>
      <c r="AM1961" s="5" t="n">
        <v>42138</v>
      </c>
      <c r="AN1961" s="3" t="n">
        <f aca="false">MONTH(AM1961)</f>
        <v>5</v>
      </c>
      <c r="AO1961" s="3" t="str">
        <f aca="false">TEXT(AM1961,"mmmm")</f>
        <v>May</v>
      </c>
    </row>
    <row r="1962" customFormat="false" ht="12.75" hidden="true" customHeight="false" outlineLevel="0" collapsed="false">
      <c r="A1962" s="3" t="n">
        <v>1961</v>
      </c>
      <c r="B1962" s="4" t="n">
        <v>57113</v>
      </c>
      <c r="C1962" s="4" t="n">
        <v>221</v>
      </c>
      <c r="E1962" s="4" t="n">
        <v>1</v>
      </c>
      <c r="F1962" s="4" t="n">
        <v>1</v>
      </c>
      <c r="G1962" s="4" t="n">
        <v>45</v>
      </c>
      <c r="H1962" s="4" t="n">
        <v>182</v>
      </c>
      <c r="I1962" s="4" t="n">
        <v>4</v>
      </c>
      <c r="J1962" s="4" t="n">
        <v>33</v>
      </c>
      <c r="K1962" s="4" t="n">
        <v>0</v>
      </c>
      <c r="L1962" s="4" t="n">
        <v>2</v>
      </c>
      <c r="M1962" s="4" t="n">
        <v>42</v>
      </c>
      <c r="N1962" s="4" t="n">
        <v>6</v>
      </c>
      <c r="O1962" s="4" t="n">
        <v>4</v>
      </c>
      <c r="P1962" s="4" t="n">
        <v>1</v>
      </c>
      <c r="Q1962" s="4" t="n">
        <v>5</v>
      </c>
      <c r="R1962" s="4" t="n">
        <v>7</v>
      </c>
      <c r="S1962" s="4" t="n">
        <v>0</v>
      </c>
      <c r="T1962" s="4" t="n">
        <v>0</v>
      </c>
      <c r="U1962" s="4" t="n">
        <v>0</v>
      </c>
      <c r="V1962" s="4" t="n">
        <v>0</v>
      </c>
      <c r="W1962" s="4" t="n">
        <v>0</v>
      </c>
      <c r="X1962" s="4" t="n">
        <v>0</v>
      </c>
      <c r="Y1962" s="4" t="n">
        <v>0</v>
      </c>
      <c r="Z1962" s="4" t="n">
        <v>42</v>
      </c>
      <c r="AA1962" s="4" t="str">
        <f aca="false">IF(AND(Z1962 &lt; 36, Z1962&gt;23), "24-35",
IF(AND(Z1962 &lt; 51, Z1962&gt;35), "36-50",
IF(AND(Z1962 &lt; 66, Z1962&gt;50), "51-65",
IF(Z1962&gt;65, "66+", "?"))))</f>
        <v>36-50</v>
      </c>
      <c r="AB1962" s="4" t="n">
        <v>2667</v>
      </c>
      <c r="AC1962" s="4" t="n">
        <v>0</v>
      </c>
      <c r="AD1962" s="4" t="n">
        <v>1</v>
      </c>
      <c r="AE1962" s="4" t="n">
        <v>0</v>
      </c>
      <c r="AF1962" s="4" t="n">
        <v>0</v>
      </c>
      <c r="AG1962" s="4" t="n">
        <v>0</v>
      </c>
      <c r="AH1962" s="4" t="n">
        <v>0</v>
      </c>
      <c r="AI1962" s="4" t="n">
        <v>1</v>
      </c>
      <c r="AJ1962" s="4" t="n">
        <v>0</v>
      </c>
      <c r="AK1962" s="4" t="n">
        <v>0</v>
      </c>
      <c r="AL1962" s="4" t="n">
        <v>179</v>
      </c>
      <c r="AM1962" s="5" t="n">
        <v>42182</v>
      </c>
      <c r="AN1962" s="3" t="n">
        <f aca="false">MONTH(AM1962)</f>
        <v>6</v>
      </c>
      <c r="AO1962" s="3" t="str">
        <f aca="false">TEXT(AM1962,"mmmm")</f>
        <v>June</v>
      </c>
    </row>
    <row r="1963" customFormat="false" ht="12.75" hidden="true" customHeight="false" outlineLevel="0" collapsed="false">
      <c r="A1963" s="3" t="n">
        <v>1962</v>
      </c>
      <c r="B1963" s="4" t="n">
        <v>51373</v>
      </c>
      <c r="C1963" s="4" t="n">
        <v>276</v>
      </c>
      <c r="E1963" s="4" t="n">
        <v>0</v>
      </c>
      <c r="F1963" s="4" t="n">
        <v>0</v>
      </c>
      <c r="G1963" s="4" t="n">
        <v>37</v>
      </c>
      <c r="H1963" s="4" t="n">
        <v>83</v>
      </c>
      <c r="I1963" s="4" t="n">
        <v>2</v>
      </c>
      <c r="J1963" s="4" t="n">
        <v>101</v>
      </c>
      <c r="K1963" s="4" t="n">
        <v>64</v>
      </c>
      <c r="L1963" s="4" t="n">
        <v>26</v>
      </c>
      <c r="M1963" s="4" t="n">
        <v>117</v>
      </c>
      <c r="N1963" s="4" t="n">
        <v>1</v>
      </c>
      <c r="O1963" s="4" t="n">
        <v>3</v>
      </c>
      <c r="P1963" s="4" t="n">
        <v>5</v>
      </c>
      <c r="Q1963" s="4" t="n">
        <v>3</v>
      </c>
      <c r="R1963" s="4" t="n">
        <v>4</v>
      </c>
      <c r="S1963" s="4" t="n">
        <v>0</v>
      </c>
      <c r="T1963" s="4" t="n">
        <v>0</v>
      </c>
      <c r="U1963" s="4" t="n">
        <v>0</v>
      </c>
      <c r="V1963" s="4" t="n">
        <v>0</v>
      </c>
      <c r="W1963" s="4" t="n">
        <v>0</v>
      </c>
      <c r="X1963" s="4" t="n">
        <v>0</v>
      </c>
      <c r="Y1963" s="4" t="n">
        <v>0</v>
      </c>
      <c r="Z1963" s="4" t="n">
        <v>29</v>
      </c>
      <c r="AA1963" s="4" t="str">
        <f aca="false">IF(AND(Z1963 &lt; 36, Z1963&gt;23), "24-35",
IF(AND(Z1963 &lt; 51, Z1963&gt;35), "36-50",
IF(AND(Z1963 &lt; 66, Z1963&gt;50), "51-65",
IF(Z1963&gt;65, "66+", "?"))))</f>
        <v>24-35</v>
      </c>
      <c r="AB1963" s="4" t="n">
        <v>2531</v>
      </c>
      <c r="AC1963" s="4" t="n">
        <v>0</v>
      </c>
      <c r="AD1963" s="4" t="n">
        <v>1</v>
      </c>
      <c r="AE1963" s="4" t="n">
        <v>0</v>
      </c>
      <c r="AF1963" s="4" t="n">
        <v>0</v>
      </c>
      <c r="AG1963" s="4" t="n">
        <v>0</v>
      </c>
      <c r="AH1963" s="4" t="n">
        <v>0</v>
      </c>
      <c r="AI1963" s="4" t="n">
        <v>1</v>
      </c>
      <c r="AJ1963" s="4" t="n">
        <v>0</v>
      </c>
      <c r="AK1963" s="4" t="n">
        <v>0</v>
      </c>
      <c r="AL1963" s="4" t="n">
        <v>159</v>
      </c>
      <c r="AM1963" s="5" t="n">
        <v>42318</v>
      </c>
      <c r="AN1963" s="3" t="n">
        <f aca="false">MONTH(AM1963)</f>
        <v>11</v>
      </c>
      <c r="AO1963" s="3" t="str">
        <f aca="false">TEXT(AM1963,"mmmm")</f>
        <v>November</v>
      </c>
    </row>
    <row r="1964" customFormat="false" ht="12.75" hidden="true" customHeight="false" outlineLevel="0" collapsed="false">
      <c r="A1964" s="3" t="n">
        <v>1963</v>
      </c>
      <c r="B1964" s="4" t="n">
        <v>23477</v>
      </c>
      <c r="C1964" s="4" t="n">
        <v>118</v>
      </c>
      <c r="E1964" s="4" t="n">
        <v>1</v>
      </c>
      <c r="F1964" s="4" t="n">
        <v>0</v>
      </c>
      <c r="G1964" s="4" t="n">
        <v>39</v>
      </c>
      <c r="H1964" s="4" t="n">
        <v>38</v>
      </c>
      <c r="I1964" s="4" t="n">
        <v>15</v>
      </c>
      <c r="J1964" s="4" t="n">
        <v>54</v>
      </c>
      <c r="K1964" s="4" t="n">
        <v>3</v>
      </c>
      <c r="L1964" s="4" t="n">
        <v>8</v>
      </c>
      <c r="M1964" s="4" t="n">
        <v>29</v>
      </c>
      <c r="N1964" s="4" t="n">
        <v>3</v>
      </c>
      <c r="O1964" s="4" t="n">
        <v>3</v>
      </c>
      <c r="P1964" s="4" t="n">
        <v>0</v>
      </c>
      <c r="Q1964" s="4" t="n">
        <v>4</v>
      </c>
      <c r="R1964" s="4" t="n">
        <v>8</v>
      </c>
      <c r="S1964" s="4" t="n">
        <v>0</v>
      </c>
      <c r="T1964" s="4" t="n">
        <v>0</v>
      </c>
      <c r="U1964" s="4" t="n">
        <v>0</v>
      </c>
      <c r="V1964" s="4" t="n">
        <v>0</v>
      </c>
      <c r="W1964" s="4" t="n">
        <v>0</v>
      </c>
      <c r="X1964" s="4" t="n">
        <v>0</v>
      </c>
      <c r="Y1964" s="4" t="n">
        <v>0</v>
      </c>
      <c r="Z1964" s="4" t="n">
        <v>34</v>
      </c>
      <c r="AA1964" s="4" t="str">
        <f aca="false">IF(AND(Z1964 &lt; 36, Z1964&gt;23), "24-35",
IF(AND(Z1964 &lt; 51, Z1964&gt;35), "36-50",
IF(AND(Z1964 &lt; 66, Z1964&gt;50), "51-65",
IF(Z1964&gt;65, "66+", "?"))))</f>
        <v>24-35</v>
      </c>
      <c r="AB1964" s="4" t="n">
        <v>2410</v>
      </c>
      <c r="AC1964" s="4" t="n">
        <v>0</v>
      </c>
      <c r="AD1964" s="4" t="n">
        <v>1</v>
      </c>
      <c r="AE1964" s="4" t="n">
        <v>0</v>
      </c>
      <c r="AF1964" s="4" t="n">
        <v>0</v>
      </c>
      <c r="AG1964" s="4" t="n">
        <v>0</v>
      </c>
      <c r="AH1964" s="4" t="n">
        <v>0</v>
      </c>
      <c r="AI1964" s="4" t="n">
        <v>1</v>
      </c>
      <c r="AJ1964" s="4" t="n">
        <v>0</v>
      </c>
      <c r="AK1964" s="4" t="n">
        <v>0</v>
      </c>
      <c r="AL1964" s="4" t="n">
        <v>89</v>
      </c>
      <c r="AM1964" s="5" t="n">
        <v>42439</v>
      </c>
      <c r="AN1964" s="3" t="n">
        <f aca="false">MONTH(AM1964)</f>
        <v>3</v>
      </c>
      <c r="AO1964" s="3" t="str">
        <f aca="false">TEXT(AM1964,"mmmm")</f>
        <v>March</v>
      </c>
    </row>
    <row r="1965" customFormat="false" ht="12.75" hidden="true" customHeight="false" outlineLevel="0" collapsed="false">
      <c r="A1965" s="3" t="n">
        <v>1964</v>
      </c>
      <c r="B1965" s="4" t="n">
        <v>58116</v>
      </c>
      <c r="C1965" s="4" t="n">
        <v>392</v>
      </c>
      <c r="E1965" s="4" t="n">
        <v>0</v>
      </c>
      <c r="F1965" s="4" t="n">
        <v>1</v>
      </c>
      <c r="G1965" s="4" t="n">
        <v>38</v>
      </c>
      <c r="H1965" s="4" t="n">
        <v>228</v>
      </c>
      <c r="I1965" s="4" t="n">
        <v>19</v>
      </c>
      <c r="J1965" s="4" t="n">
        <v>130</v>
      </c>
      <c r="K1965" s="4" t="n">
        <v>4</v>
      </c>
      <c r="L1965" s="4" t="n">
        <v>11</v>
      </c>
      <c r="M1965" s="4" t="n">
        <v>51</v>
      </c>
      <c r="N1965" s="4" t="n">
        <v>2</v>
      </c>
      <c r="O1965" s="4" t="n">
        <v>3</v>
      </c>
      <c r="P1965" s="4" t="n">
        <v>3</v>
      </c>
      <c r="Q1965" s="4" t="n">
        <v>8</v>
      </c>
      <c r="R1965" s="4" t="n">
        <v>2</v>
      </c>
      <c r="S1965" s="4" t="n">
        <v>0</v>
      </c>
      <c r="T1965" s="4" t="n">
        <v>0</v>
      </c>
      <c r="U1965" s="4" t="n">
        <v>0</v>
      </c>
      <c r="V1965" s="4" t="n">
        <v>0</v>
      </c>
      <c r="W1965" s="4" t="n">
        <v>0</v>
      </c>
      <c r="X1965" s="4" t="n">
        <v>0</v>
      </c>
      <c r="Y1965" s="4" t="n">
        <v>0</v>
      </c>
      <c r="Z1965" s="4" t="n">
        <v>64</v>
      </c>
      <c r="AA1965" s="4" t="str">
        <f aca="false">IF(AND(Z1965 &lt; 36, Z1965&gt;23), "24-35",
IF(AND(Z1965 &lt; 51, Z1965&gt;35), "36-50",
IF(AND(Z1965 &lt; 66, Z1965&gt;50), "51-65",
IF(Z1965&gt;65, "66+", "?"))))</f>
        <v>51-65</v>
      </c>
      <c r="AB1965" s="4" t="n">
        <v>2236</v>
      </c>
      <c r="AC1965" s="4" t="n">
        <v>0</v>
      </c>
      <c r="AD1965" s="4" t="n">
        <v>1</v>
      </c>
      <c r="AE1965" s="4" t="n">
        <v>0</v>
      </c>
      <c r="AF1965" s="4" t="n">
        <v>0</v>
      </c>
      <c r="AG1965" s="4" t="n">
        <v>0</v>
      </c>
      <c r="AH1965" s="4" t="n">
        <v>0</v>
      </c>
      <c r="AI1965" s="4" t="n">
        <v>1</v>
      </c>
      <c r="AJ1965" s="4" t="n">
        <v>0</v>
      </c>
      <c r="AK1965" s="4" t="n">
        <v>0</v>
      </c>
      <c r="AL1965" s="4" t="n">
        <v>341</v>
      </c>
      <c r="AM1965" s="5" t="n">
        <v>42613</v>
      </c>
      <c r="AN1965" s="3" t="n">
        <f aca="false">MONTH(AM1965)</f>
        <v>8</v>
      </c>
      <c r="AO1965" s="3" t="str">
        <f aca="false">TEXT(AM1965,"mmmm")</f>
        <v>August</v>
      </c>
    </row>
    <row r="1966" customFormat="false" ht="12.75" hidden="false" customHeight="false" outlineLevel="0" collapsed="false">
      <c r="A1966" s="3" t="n">
        <v>1965</v>
      </c>
      <c r="B1966" s="4" t="n">
        <v>31626</v>
      </c>
      <c r="C1966" s="4" t="n">
        <v>52</v>
      </c>
      <c r="D1966" s="4" t="n">
        <f aca="false">C1966*100/B1966</f>
        <v>0.164421678365901</v>
      </c>
      <c r="E1966" s="4" t="n">
        <v>1</v>
      </c>
      <c r="F1966" s="4" t="n">
        <v>0</v>
      </c>
      <c r="G1966" s="4" t="n">
        <v>12</v>
      </c>
      <c r="H1966" s="4" t="n">
        <v>39</v>
      </c>
      <c r="I1966" s="4" t="n">
        <v>1</v>
      </c>
      <c r="J1966" s="4" t="n">
        <v>9</v>
      </c>
      <c r="K1966" s="4" t="n">
        <v>2</v>
      </c>
      <c r="L1966" s="4" t="n">
        <v>1</v>
      </c>
      <c r="M1966" s="4" t="n">
        <v>34</v>
      </c>
      <c r="N1966" s="4" t="n">
        <v>1</v>
      </c>
      <c r="O1966" s="4" t="n">
        <v>2</v>
      </c>
      <c r="P1966" s="4" t="n">
        <v>1</v>
      </c>
      <c r="Q1966" s="4" t="n">
        <v>2</v>
      </c>
      <c r="R1966" s="4" t="n">
        <v>7</v>
      </c>
      <c r="S1966" s="4" t="n">
        <v>0</v>
      </c>
      <c r="T1966" s="4" t="n">
        <v>0</v>
      </c>
      <c r="U1966" s="4" t="n">
        <v>1</v>
      </c>
      <c r="V1966" s="4" t="n">
        <v>0</v>
      </c>
      <c r="W1966" s="4" t="n">
        <v>0</v>
      </c>
      <c r="X1966" s="4" t="n">
        <v>0</v>
      </c>
      <c r="Y1966" s="4" t="n">
        <v>1</v>
      </c>
      <c r="Z1966" s="4" t="n">
        <v>42</v>
      </c>
      <c r="AA1966" s="4" t="str">
        <f aca="false">IF(AND(Z1966 &lt; 36, Z1966&gt;23), "24-35",
IF(AND(Z1966 &lt; 51, Z1966&gt;35), "36-50",
IF(AND(Z1966 &lt; 66, Z1966&gt;50), "51-65",
IF(Z1966&gt;65, "66+", "?"))))</f>
        <v>36-50</v>
      </c>
      <c r="AB1966" s="4" t="n">
        <v>2574</v>
      </c>
      <c r="AC1966" s="4" t="n">
        <v>0</v>
      </c>
      <c r="AD1966" s="4" t="n">
        <v>0</v>
      </c>
      <c r="AE1966" s="4" t="n">
        <v>1</v>
      </c>
      <c r="AF1966" s="4" t="n">
        <v>0</v>
      </c>
      <c r="AG1966" s="4" t="n">
        <v>0</v>
      </c>
      <c r="AH1966" s="4" t="n">
        <v>0</v>
      </c>
      <c r="AI1966" s="4" t="n">
        <v>0</v>
      </c>
      <c r="AJ1966" s="4" t="n">
        <v>0</v>
      </c>
      <c r="AK1966" s="4" t="n">
        <v>1</v>
      </c>
      <c r="AL1966" s="4" t="n">
        <v>18</v>
      </c>
      <c r="AM1966" s="5" t="n">
        <v>42275</v>
      </c>
      <c r="AN1966" s="3" t="n">
        <f aca="false">MONTH(AM1966)</f>
        <v>9</v>
      </c>
      <c r="AO1966" s="3" t="str">
        <f aca="false">TEXT(AM1966,"mmmm")</f>
        <v>September</v>
      </c>
    </row>
    <row r="1967" customFormat="false" ht="12.75" hidden="true" customHeight="false" outlineLevel="0" collapsed="false">
      <c r="A1967" s="3" t="n">
        <v>1966</v>
      </c>
      <c r="B1967" s="4" t="n">
        <v>39791</v>
      </c>
      <c r="C1967" s="4" t="n">
        <v>153</v>
      </c>
      <c r="E1967" s="4" t="n">
        <v>0</v>
      </c>
      <c r="F1967" s="4" t="n">
        <v>1</v>
      </c>
      <c r="G1967" s="4" t="n">
        <v>89</v>
      </c>
      <c r="H1967" s="4" t="n">
        <v>85</v>
      </c>
      <c r="I1967" s="4" t="n">
        <v>15</v>
      </c>
      <c r="J1967" s="4" t="n">
        <v>27</v>
      </c>
      <c r="K1967" s="4" t="n">
        <v>13</v>
      </c>
      <c r="L1967" s="4" t="n">
        <v>13</v>
      </c>
      <c r="M1967" s="4" t="n">
        <v>21</v>
      </c>
      <c r="N1967" s="4" t="n">
        <v>2</v>
      </c>
      <c r="O1967" s="4" t="n">
        <v>3</v>
      </c>
      <c r="P1967" s="4" t="n">
        <v>1</v>
      </c>
      <c r="Q1967" s="4" t="n">
        <v>4</v>
      </c>
      <c r="R1967" s="4" t="n">
        <v>7</v>
      </c>
      <c r="S1967" s="4" t="n">
        <v>0</v>
      </c>
      <c r="T1967" s="4" t="n">
        <v>0</v>
      </c>
      <c r="U1967" s="4" t="n">
        <v>0</v>
      </c>
      <c r="V1967" s="4" t="n">
        <v>0</v>
      </c>
      <c r="W1967" s="4" t="n">
        <v>0</v>
      </c>
      <c r="X1967" s="4" t="n">
        <v>0</v>
      </c>
      <c r="Y1967" s="4" t="n">
        <v>0</v>
      </c>
      <c r="Z1967" s="4" t="n">
        <v>49</v>
      </c>
      <c r="AA1967" s="4" t="str">
        <f aca="false">IF(AND(Z1967 &lt; 36, Z1967&gt;23), "24-35",
IF(AND(Z1967 &lt; 51, Z1967&gt;35), "36-50",
IF(AND(Z1967 &lt; 66, Z1967&gt;50), "51-65",
IF(Z1967&gt;65, "66+", "?"))))</f>
        <v>36-50</v>
      </c>
      <c r="AB1967" s="4" t="n">
        <v>2617</v>
      </c>
      <c r="AC1967" s="4" t="n">
        <v>0</v>
      </c>
      <c r="AD1967" s="4" t="n">
        <v>1</v>
      </c>
      <c r="AE1967" s="4" t="n">
        <v>0</v>
      </c>
      <c r="AF1967" s="4" t="n">
        <v>0</v>
      </c>
      <c r="AG1967" s="4" t="n">
        <v>0</v>
      </c>
      <c r="AH1967" s="4" t="n">
        <v>0</v>
      </c>
      <c r="AI1967" s="4" t="n">
        <v>0</v>
      </c>
      <c r="AJ1967" s="4" t="n">
        <v>1</v>
      </c>
      <c r="AK1967" s="4" t="n">
        <v>0</v>
      </c>
      <c r="AL1967" s="4" t="n">
        <v>132</v>
      </c>
      <c r="AM1967" s="5" t="n">
        <v>42232</v>
      </c>
      <c r="AN1967" s="3" t="n">
        <f aca="false">MONTH(AM1967)</f>
        <v>8</v>
      </c>
      <c r="AO1967" s="3" t="str">
        <f aca="false">TEXT(AM1967,"mmmm")</f>
        <v>August</v>
      </c>
    </row>
    <row r="1968" customFormat="false" ht="12.75" hidden="false" customHeight="false" outlineLevel="0" collapsed="false">
      <c r="A1968" s="3" t="n">
        <v>1967</v>
      </c>
      <c r="B1968" s="4" t="n">
        <v>41021</v>
      </c>
      <c r="C1968" s="4" t="n">
        <v>52</v>
      </c>
      <c r="D1968" s="4" t="n">
        <f aca="false">C1968*100/B1968</f>
        <v>0.126764340215987</v>
      </c>
      <c r="E1968" s="4" t="n">
        <v>1</v>
      </c>
      <c r="F1968" s="4" t="n">
        <v>0</v>
      </c>
      <c r="G1968" s="4" t="n">
        <v>12</v>
      </c>
      <c r="H1968" s="4" t="n">
        <v>14</v>
      </c>
      <c r="I1968" s="4" t="n">
        <v>7</v>
      </c>
      <c r="J1968" s="4" t="n">
        <v>9</v>
      </c>
      <c r="K1968" s="4" t="n">
        <v>6</v>
      </c>
      <c r="L1968" s="4" t="n">
        <v>16</v>
      </c>
      <c r="M1968" s="4" t="n">
        <v>12</v>
      </c>
      <c r="N1968" s="4" t="n">
        <v>2</v>
      </c>
      <c r="O1968" s="4" t="n">
        <v>2</v>
      </c>
      <c r="P1968" s="4" t="n">
        <v>0</v>
      </c>
      <c r="Q1968" s="4" t="n">
        <v>3</v>
      </c>
      <c r="R1968" s="4" t="n">
        <v>6</v>
      </c>
      <c r="S1968" s="4" t="n">
        <v>0</v>
      </c>
      <c r="T1968" s="4" t="n">
        <v>0</v>
      </c>
      <c r="U1968" s="4" t="n">
        <v>0</v>
      </c>
      <c r="V1968" s="4" t="n">
        <v>0</v>
      </c>
      <c r="W1968" s="4" t="n">
        <v>0</v>
      </c>
      <c r="X1968" s="4" t="n">
        <v>0</v>
      </c>
      <c r="Y1968" s="4" t="n">
        <v>1</v>
      </c>
      <c r="Z1968" s="4" t="n">
        <v>51</v>
      </c>
      <c r="AA1968" s="4" t="str">
        <f aca="false">IF(AND(Z1968 &lt; 36, Z1968&gt;23), "24-35",
IF(AND(Z1968 &lt; 51, Z1968&gt;35), "36-50",
IF(AND(Z1968 &lt; 66, Z1968&gt;50), "51-65",
IF(Z1968&gt;65, "66+", "?"))))</f>
        <v>51-65</v>
      </c>
      <c r="AB1968" s="4" t="n">
        <v>2705</v>
      </c>
      <c r="AC1968" s="4" t="n">
        <v>0</v>
      </c>
      <c r="AD1968" s="4" t="n">
        <v>0</v>
      </c>
      <c r="AE1968" s="4" t="n">
        <v>0</v>
      </c>
      <c r="AF1968" s="4" t="n">
        <v>1</v>
      </c>
      <c r="AG1968" s="4" t="n">
        <v>0</v>
      </c>
      <c r="AH1968" s="4" t="n">
        <v>0</v>
      </c>
      <c r="AI1968" s="4" t="n">
        <v>0</v>
      </c>
      <c r="AJ1968" s="4" t="n">
        <v>1</v>
      </c>
      <c r="AK1968" s="4" t="n">
        <v>0</v>
      </c>
      <c r="AL1968" s="4" t="n">
        <v>40</v>
      </c>
      <c r="AM1968" s="5" t="n">
        <v>42144</v>
      </c>
      <c r="AN1968" s="3" t="n">
        <f aca="false">MONTH(AM1968)</f>
        <v>5</v>
      </c>
      <c r="AO1968" s="3" t="str">
        <f aca="false">TEXT(AM1968,"mmmm")</f>
        <v>May</v>
      </c>
    </row>
    <row r="1969" customFormat="false" ht="12.75" hidden="true" customHeight="false" outlineLevel="0" collapsed="false">
      <c r="A1969" s="3" t="n">
        <v>1968</v>
      </c>
      <c r="B1969" s="4" t="n">
        <v>94472</v>
      </c>
      <c r="C1969" s="4" t="n">
        <v>1675</v>
      </c>
      <c r="E1969" s="4" t="n">
        <v>0</v>
      </c>
      <c r="F1969" s="4" t="n">
        <v>1</v>
      </c>
      <c r="G1969" s="4" t="n">
        <v>75</v>
      </c>
      <c r="H1969" s="4" t="n">
        <v>1017</v>
      </c>
      <c r="I1969" s="4" t="n">
        <v>33</v>
      </c>
      <c r="J1969" s="4" t="n">
        <v>417</v>
      </c>
      <c r="K1969" s="4" t="n">
        <v>108</v>
      </c>
      <c r="L1969" s="4" t="n">
        <v>100</v>
      </c>
      <c r="M1969" s="4" t="n">
        <v>16</v>
      </c>
      <c r="N1969" s="4" t="n">
        <v>1</v>
      </c>
      <c r="O1969" s="4" t="n">
        <v>5</v>
      </c>
      <c r="P1969" s="4" t="n">
        <v>5</v>
      </c>
      <c r="Q1969" s="4" t="n">
        <v>5</v>
      </c>
      <c r="R1969" s="4" t="n">
        <v>5</v>
      </c>
      <c r="S1969" s="4" t="n">
        <v>0</v>
      </c>
      <c r="T1969" s="4" t="n">
        <v>0</v>
      </c>
      <c r="U1969" s="4" t="n">
        <v>0</v>
      </c>
      <c r="V1969" s="4" t="n">
        <v>1</v>
      </c>
      <c r="W1969" s="4" t="n">
        <v>1</v>
      </c>
      <c r="X1969" s="4" t="n">
        <v>0</v>
      </c>
      <c r="Y1969" s="4" t="n">
        <v>0</v>
      </c>
      <c r="Z1969" s="4" t="n">
        <v>62</v>
      </c>
      <c r="AA1969" s="4" t="str">
        <f aca="false">IF(AND(Z1969 &lt; 36, Z1969&gt;23), "24-35",
IF(AND(Z1969 &lt; 51, Z1969&gt;35), "36-50",
IF(AND(Z1969 &lt; 66, Z1969&gt;50), "51-65",
IF(Z1969&gt;65, "66+", "?"))))</f>
        <v>51-65</v>
      </c>
      <c r="AB1969" s="4" t="n">
        <v>2246</v>
      </c>
      <c r="AC1969" s="4" t="n">
        <v>0</v>
      </c>
      <c r="AD1969" s="4" t="n">
        <v>0</v>
      </c>
      <c r="AE1969" s="4" t="n">
        <v>1</v>
      </c>
      <c r="AF1969" s="4" t="n">
        <v>0</v>
      </c>
      <c r="AG1969" s="4" t="n">
        <v>0</v>
      </c>
      <c r="AH1969" s="4" t="n">
        <v>0</v>
      </c>
      <c r="AI1969" s="4" t="n">
        <v>1</v>
      </c>
      <c r="AJ1969" s="4" t="n">
        <v>0</v>
      </c>
      <c r="AK1969" s="4" t="n">
        <v>0</v>
      </c>
      <c r="AL1969" s="4" t="n">
        <v>1659</v>
      </c>
      <c r="AM1969" s="5" t="n">
        <v>42603</v>
      </c>
      <c r="AN1969" s="3" t="n">
        <f aca="false">MONTH(AM1969)</f>
        <v>8</v>
      </c>
      <c r="AO1969" s="3" t="str">
        <f aca="false">TEXT(AM1969,"mmmm")</f>
        <v>August</v>
      </c>
    </row>
    <row r="1970" customFormat="false" ht="12.75" hidden="true" customHeight="false" outlineLevel="0" collapsed="false">
      <c r="A1970" s="3" t="n">
        <v>1969</v>
      </c>
      <c r="B1970" s="4" t="n">
        <v>13672</v>
      </c>
      <c r="C1970" s="4" t="n">
        <v>20</v>
      </c>
      <c r="E1970" s="4" t="n">
        <v>1</v>
      </c>
      <c r="F1970" s="4" t="n">
        <v>1</v>
      </c>
      <c r="G1970" s="4" t="n">
        <v>86</v>
      </c>
      <c r="H1970" s="4" t="n">
        <v>6</v>
      </c>
      <c r="I1970" s="4" t="n">
        <v>2</v>
      </c>
      <c r="J1970" s="4" t="n">
        <v>9</v>
      </c>
      <c r="K1970" s="4" t="n">
        <v>2</v>
      </c>
      <c r="L1970" s="4" t="n">
        <v>1</v>
      </c>
      <c r="M1970" s="4" t="n">
        <v>5</v>
      </c>
      <c r="N1970" s="4" t="n">
        <v>2</v>
      </c>
      <c r="O1970" s="4" t="n">
        <v>1</v>
      </c>
      <c r="P1970" s="4" t="n">
        <v>0</v>
      </c>
      <c r="Q1970" s="4" t="n">
        <v>3</v>
      </c>
      <c r="R1970" s="4" t="n">
        <v>8</v>
      </c>
      <c r="S1970" s="4" t="n">
        <v>0</v>
      </c>
      <c r="T1970" s="4" t="n">
        <v>0</v>
      </c>
      <c r="U1970" s="4" t="n">
        <v>0</v>
      </c>
      <c r="V1970" s="4" t="n">
        <v>0</v>
      </c>
      <c r="W1970" s="4" t="n">
        <v>0</v>
      </c>
      <c r="X1970" s="4" t="n">
        <v>0</v>
      </c>
      <c r="Y1970" s="4" t="n">
        <v>0</v>
      </c>
      <c r="Z1970" s="4" t="n">
        <v>60</v>
      </c>
      <c r="AA1970" s="4" t="str">
        <f aca="false">IF(AND(Z1970 &lt; 36, Z1970&gt;23), "24-35",
IF(AND(Z1970 &lt; 51, Z1970&gt;35), "36-50",
IF(AND(Z1970 &lt; 66, Z1970&gt;50), "51-65",
IF(Z1970&gt;65, "66+", "?"))))</f>
        <v>51-65</v>
      </c>
      <c r="AB1970" s="4" t="n">
        <v>2597</v>
      </c>
      <c r="AC1970" s="4" t="n">
        <v>0</v>
      </c>
      <c r="AD1970" s="4" t="n">
        <v>0</v>
      </c>
      <c r="AE1970" s="4" t="n">
        <v>0</v>
      </c>
      <c r="AF1970" s="4" t="n">
        <v>1</v>
      </c>
      <c r="AG1970" s="4" t="n">
        <v>0</v>
      </c>
      <c r="AH1970" s="4" t="n">
        <v>0</v>
      </c>
      <c r="AI1970" s="4" t="n">
        <v>1</v>
      </c>
      <c r="AJ1970" s="4" t="n">
        <v>0</v>
      </c>
      <c r="AK1970" s="4" t="n">
        <v>0</v>
      </c>
      <c r="AL1970" s="4" t="n">
        <v>15</v>
      </c>
      <c r="AM1970" s="5" t="n">
        <v>42252</v>
      </c>
      <c r="AN1970" s="3" t="n">
        <f aca="false">MONTH(AM1970)</f>
        <v>9</v>
      </c>
      <c r="AO1970" s="3" t="str">
        <f aca="false">TEXT(AM1970,"mmmm")</f>
        <v>September</v>
      </c>
    </row>
    <row r="1971" customFormat="false" ht="12.75" hidden="false" customHeight="false" outlineLevel="0" collapsed="false">
      <c r="A1971" s="3" t="n">
        <v>1970</v>
      </c>
      <c r="B1971" s="4" t="n">
        <v>36781</v>
      </c>
      <c r="C1971" s="4" t="n">
        <v>50</v>
      </c>
      <c r="D1971" s="4" t="n">
        <f aca="false">C1971*100/B1971</f>
        <v>0.135939751502134</v>
      </c>
      <c r="E1971" s="4" t="n">
        <v>1</v>
      </c>
      <c r="F1971" s="4" t="n">
        <v>0</v>
      </c>
      <c r="G1971" s="4" t="n">
        <v>16</v>
      </c>
      <c r="H1971" s="4" t="n">
        <v>29</v>
      </c>
      <c r="I1971" s="4" t="n">
        <v>1</v>
      </c>
      <c r="J1971" s="4" t="n">
        <v>17</v>
      </c>
      <c r="K1971" s="4" t="n">
        <v>0</v>
      </c>
      <c r="L1971" s="4" t="n">
        <v>3</v>
      </c>
      <c r="M1971" s="4" t="n">
        <v>13</v>
      </c>
      <c r="N1971" s="4" t="n">
        <v>1</v>
      </c>
      <c r="O1971" s="4" t="n">
        <v>2</v>
      </c>
      <c r="P1971" s="4" t="n">
        <v>1</v>
      </c>
      <c r="Q1971" s="4" t="n">
        <v>2</v>
      </c>
      <c r="R1971" s="4" t="n">
        <v>8</v>
      </c>
      <c r="S1971" s="4" t="n">
        <v>0</v>
      </c>
      <c r="T1971" s="4" t="n">
        <v>0</v>
      </c>
      <c r="U1971" s="4" t="n">
        <v>0</v>
      </c>
      <c r="V1971" s="4" t="n">
        <v>0</v>
      </c>
      <c r="W1971" s="4" t="n">
        <v>0</v>
      </c>
      <c r="X1971" s="4" t="n">
        <v>0</v>
      </c>
      <c r="Y1971" s="4" t="n">
        <v>1</v>
      </c>
      <c r="Z1971" s="4" t="n">
        <v>41</v>
      </c>
      <c r="AA1971" s="4" t="str">
        <f aca="false">IF(AND(Z1971 &lt; 36, Z1971&gt;23), "24-35",
IF(AND(Z1971 &lt; 51, Z1971&gt;35), "36-50",
IF(AND(Z1971 &lt; 66, Z1971&gt;50), "51-65",
IF(Z1971&gt;65, "66+", "?"))))</f>
        <v>36-50</v>
      </c>
      <c r="AB1971" s="4" t="n">
        <v>2239</v>
      </c>
      <c r="AC1971" s="4" t="n">
        <v>0</v>
      </c>
      <c r="AD1971" s="4" t="n">
        <v>1</v>
      </c>
      <c r="AE1971" s="4" t="n">
        <v>0</v>
      </c>
      <c r="AF1971" s="4" t="n">
        <v>0</v>
      </c>
      <c r="AG1971" s="4" t="n">
        <v>0</v>
      </c>
      <c r="AH1971" s="4" t="n">
        <v>0</v>
      </c>
      <c r="AI1971" s="4" t="n">
        <v>1</v>
      </c>
      <c r="AJ1971" s="4" t="n">
        <v>0</v>
      </c>
      <c r="AK1971" s="4" t="n">
        <v>0</v>
      </c>
      <c r="AL1971" s="4" t="n">
        <v>37</v>
      </c>
      <c r="AM1971" s="5" t="n">
        <v>42610</v>
      </c>
      <c r="AN1971" s="3" t="n">
        <f aca="false">MONTH(AM1971)</f>
        <v>8</v>
      </c>
      <c r="AO1971" s="3" t="str">
        <f aca="false">TEXT(AM1971,"mmmm")</f>
        <v>August</v>
      </c>
    </row>
    <row r="1972" customFormat="false" ht="12.75" hidden="false" customHeight="false" outlineLevel="0" collapsed="false">
      <c r="A1972" s="3" t="n">
        <v>1971</v>
      </c>
      <c r="B1972" s="4" t="n">
        <v>23616</v>
      </c>
      <c r="C1972" s="4" t="n">
        <v>47</v>
      </c>
      <c r="D1972" s="4" t="n">
        <f aca="false">C1972*100/B1972</f>
        <v>0.199017615176152</v>
      </c>
      <c r="E1972" s="4" t="n">
        <v>1</v>
      </c>
      <c r="F1972" s="4" t="n">
        <v>0</v>
      </c>
      <c r="G1972" s="4" t="n">
        <v>76</v>
      </c>
      <c r="H1972" s="4" t="n">
        <v>4</v>
      </c>
      <c r="I1972" s="4" t="n">
        <v>22</v>
      </c>
      <c r="J1972" s="4" t="n">
        <v>11</v>
      </c>
      <c r="K1972" s="4" t="n">
        <v>3</v>
      </c>
      <c r="L1972" s="4" t="n">
        <v>7</v>
      </c>
      <c r="M1972" s="4" t="n">
        <v>32</v>
      </c>
      <c r="N1972" s="4" t="n">
        <v>2</v>
      </c>
      <c r="O1972" s="4" t="n">
        <v>3</v>
      </c>
      <c r="P1972" s="4" t="n">
        <v>0</v>
      </c>
      <c r="Q1972" s="4" t="n">
        <v>3</v>
      </c>
      <c r="R1972" s="4" t="n">
        <v>8</v>
      </c>
      <c r="S1972" s="4" t="n">
        <v>0</v>
      </c>
      <c r="T1972" s="4" t="n">
        <v>0</v>
      </c>
      <c r="U1972" s="4" t="n">
        <v>0</v>
      </c>
      <c r="V1972" s="4" t="n">
        <v>0</v>
      </c>
      <c r="W1972" s="4" t="n">
        <v>0</v>
      </c>
      <c r="X1972" s="4" t="n">
        <v>0</v>
      </c>
      <c r="Y1972" s="4" t="n">
        <v>1</v>
      </c>
      <c r="Z1972" s="4" t="n">
        <v>38</v>
      </c>
      <c r="AA1972" s="4" t="str">
        <f aca="false">IF(AND(Z1972 &lt; 36, Z1972&gt;23), "24-35",
IF(AND(Z1972 &lt; 51, Z1972&gt;35), "36-50",
IF(AND(Z1972 &lt; 66, Z1972&gt;50), "51-65",
IF(Z1972&gt;65, "66+", "?"))))</f>
        <v>36-50</v>
      </c>
      <c r="AB1972" s="4" t="n">
        <v>2748</v>
      </c>
      <c r="AC1972" s="4" t="n">
        <v>0</v>
      </c>
      <c r="AD1972" s="4" t="n">
        <v>0</v>
      </c>
      <c r="AE1972" s="4" t="n">
        <v>1</v>
      </c>
      <c r="AF1972" s="4" t="n">
        <v>0</v>
      </c>
      <c r="AG1972" s="4" t="n">
        <v>0</v>
      </c>
      <c r="AH1972" s="4" t="n">
        <v>1</v>
      </c>
      <c r="AI1972" s="4" t="n">
        <v>0</v>
      </c>
      <c r="AJ1972" s="4" t="n">
        <v>0</v>
      </c>
      <c r="AK1972" s="4" t="n">
        <v>0</v>
      </c>
      <c r="AL1972" s="4" t="n">
        <v>15</v>
      </c>
      <c r="AM1972" s="5" t="n">
        <v>42101</v>
      </c>
      <c r="AN1972" s="3" t="n">
        <f aca="false">MONTH(AM1972)</f>
        <v>4</v>
      </c>
      <c r="AO1972" s="3" t="str">
        <f aca="false">TEXT(AM1972,"mmmm")</f>
        <v>April</v>
      </c>
    </row>
    <row r="1973" customFormat="false" ht="12.75" hidden="true" customHeight="false" outlineLevel="0" collapsed="false">
      <c r="A1973" s="3" t="n">
        <v>1972</v>
      </c>
      <c r="B1973" s="4" t="n">
        <v>56559</v>
      </c>
      <c r="C1973" s="4" t="n">
        <v>453</v>
      </c>
      <c r="E1973" s="4" t="n">
        <v>0</v>
      </c>
      <c r="F1973" s="4" t="n">
        <v>1</v>
      </c>
      <c r="G1973" s="4" t="n">
        <v>46</v>
      </c>
      <c r="H1973" s="4" t="n">
        <v>226</v>
      </c>
      <c r="I1973" s="4" t="n">
        <v>22</v>
      </c>
      <c r="J1973" s="4" t="n">
        <v>133</v>
      </c>
      <c r="K1973" s="4" t="n">
        <v>41</v>
      </c>
      <c r="L1973" s="4" t="n">
        <v>31</v>
      </c>
      <c r="M1973" s="4" t="n">
        <v>31</v>
      </c>
      <c r="N1973" s="4" t="n">
        <v>3</v>
      </c>
      <c r="O1973" s="4" t="n">
        <v>4</v>
      </c>
      <c r="P1973" s="4" t="n">
        <v>3</v>
      </c>
      <c r="Q1973" s="4" t="n">
        <v>8</v>
      </c>
      <c r="R1973" s="4" t="n">
        <v>4</v>
      </c>
      <c r="S1973" s="4" t="n">
        <v>0</v>
      </c>
      <c r="T1973" s="4" t="n">
        <v>0</v>
      </c>
      <c r="U1973" s="4" t="n">
        <v>0</v>
      </c>
      <c r="V1973" s="4" t="n">
        <v>0</v>
      </c>
      <c r="W1973" s="4" t="n">
        <v>0</v>
      </c>
      <c r="X1973" s="4" t="n">
        <v>0</v>
      </c>
      <c r="Y1973" s="4" t="n">
        <v>0</v>
      </c>
      <c r="Z1973" s="4" t="n">
        <v>45</v>
      </c>
      <c r="AA1973" s="4" t="str">
        <f aca="false">IF(AND(Z1973 &lt; 36, Z1973&gt;23), "24-35",
IF(AND(Z1973 &lt; 51, Z1973&gt;35), "36-50",
IF(AND(Z1973 &lt; 66, Z1973&gt;50), "51-65",
IF(Z1973&gt;65, "66+", "?"))))</f>
        <v>36-50</v>
      </c>
      <c r="AB1973" s="4" t="n">
        <v>2710</v>
      </c>
      <c r="AC1973" s="4" t="n">
        <v>0</v>
      </c>
      <c r="AD1973" s="4" t="n">
        <v>0</v>
      </c>
      <c r="AE1973" s="4" t="n">
        <v>0</v>
      </c>
      <c r="AF1973" s="4" t="n">
        <v>1</v>
      </c>
      <c r="AG1973" s="4" t="n">
        <v>0</v>
      </c>
      <c r="AH1973" s="4" t="n">
        <v>0</v>
      </c>
      <c r="AI1973" s="4" t="n">
        <v>0</v>
      </c>
      <c r="AJ1973" s="4" t="n">
        <v>0</v>
      </c>
      <c r="AK1973" s="4" t="n">
        <v>1</v>
      </c>
      <c r="AL1973" s="4" t="n">
        <v>422</v>
      </c>
      <c r="AM1973" s="5" t="n">
        <v>42139</v>
      </c>
      <c r="AN1973" s="3" t="n">
        <f aca="false">MONTH(AM1973)</f>
        <v>5</v>
      </c>
      <c r="AO1973" s="3" t="str">
        <f aca="false">TEXT(AM1973,"mmmm")</f>
        <v>May</v>
      </c>
    </row>
    <row r="1974" customFormat="false" ht="12.75" hidden="true" customHeight="false" outlineLevel="0" collapsed="false">
      <c r="A1974" s="3" t="n">
        <v>1973</v>
      </c>
      <c r="B1974" s="4" t="n">
        <v>32644</v>
      </c>
      <c r="C1974" s="4" t="n">
        <v>390</v>
      </c>
      <c r="E1974" s="4" t="n">
        <v>1</v>
      </c>
      <c r="F1974" s="4" t="n">
        <v>0</v>
      </c>
      <c r="G1974" s="4" t="n">
        <v>38</v>
      </c>
      <c r="H1974" s="4" t="n">
        <v>239</v>
      </c>
      <c r="I1974" s="4" t="n">
        <v>3</v>
      </c>
      <c r="J1974" s="4" t="n">
        <v>141</v>
      </c>
      <c r="K1974" s="4" t="n">
        <v>0</v>
      </c>
      <c r="L1974" s="4" t="n">
        <v>7</v>
      </c>
      <c r="M1974" s="4" t="n">
        <v>23</v>
      </c>
      <c r="N1974" s="4" t="n">
        <v>4</v>
      </c>
      <c r="O1974" s="4" t="n">
        <v>7</v>
      </c>
      <c r="P1974" s="4" t="n">
        <v>1</v>
      </c>
      <c r="Q1974" s="4" t="n">
        <v>6</v>
      </c>
      <c r="R1974" s="4" t="n">
        <v>8</v>
      </c>
      <c r="S1974" s="4" t="n">
        <v>0</v>
      </c>
      <c r="T1974" s="4" t="n">
        <v>0</v>
      </c>
      <c r="U1974" s="4" t="n">
        <v>1</v>
      </c>
      <c r="V1974" s="4" t="n">
        <v>0</v>
      </c>
      <c r="W1974" s="4" t="n">
        <v>0</v>
      </c>
      <c r="X1974" s="4" t="n">
        <v>0</v>
      </c>
      <c r="Y1974" s="4" t="n">
        <v>0</v>
      </c>
      <c r="Z1974" s="4" t="n">
        <v>47</v>
      </c>
      <c r="AA1974" s="4" t="str">
        <f aca="false">IF(AND(Z1974 &lt; 36, Z1974&gt;23), "24-35",
IF(AND(Z1974 &lt; 51, Z1974&gt;35), "36-50",
IF(AND(Z1974 &lt; 66, Z1974&gt;50), "51-65",
IF(Z1974&gt;65, "66+", "?"))))</f>
        <v>36-50</v>
      </c>
      <c r="AB1974" s="4" t="n">
        <v>2688</v>
      </c>
      <c r="AC1974" s="4" t="n">
        <v>0</v>
      </c>
      <c r="AD1974" s="4" t="n">
        <v>1</v>
      </c>
      <c r="AE1974" s="4" t="n">
        <v>0</v>
      </c>
      <c r="AF1974" s="4" t="n">
        <v>0</v>
      </c>
      <c r="AG1974" s="4" t="n">
        <v>0</v>
      </c>
      <c r="AH1974" s="4" t="n">
        <v>0</v>
      </c>
      <c r="AI1974" s="4" t="n">
        <v>0</v>
      </c>
      <c r="AJ1974" s="4" t="n">
        <v>0</v>
      </c>
      <c r="AK1974" s="4" t="n">
        <v>1</v>
      </c>
      <c r="AL1974" s="4" t="n">
        <v>367</v>
      </c>
      <c r="AM1974" s="5" t="n">
        <v>42161</v>
      </c>
      <c r="AN1974" s="3" t="n">
        <f aca="false">MONTH(AM1974)</f>
        <v>6</v>
      </c>
      <c r="AO1974" s="3" t="str">
        <f aca="false">TEXT(AM1974,"mmmm")</f>
        <v>June</v>
      </c>
    </row>
    <row r="1975" customFormat="false" ht="12.75" hidden="true" customHeight="false" outlineLevel="0" collapsed="false">
      <c r="A1975" s="3" t="n">
        <v>1974</v>
      </c>
      <c r="B1975" s="4" t="n">
        <v>67506</v>
      </c>
      <c r="C1975" s="4" t="n">
        <v>264</v>
      </c>
      <c r="E1975" s="4" t="n">
        <v>0</v>
      </c>
      <c r="F1975" s="4" t="n">
        <v>1</v>
      </c>
      <c r="G1975" s="4" t="n">
        <v>73</v>
      </c>
      <c r="H1975" s="4" t="n">
        <v>90</v>
      </c>
      <c r="I1975" s="4" t="n">
        <v>38</v>
      </c>
      <c r="J1975" s="4" t="n">
        <v>67</v>
      </c>
      <c r="K1975" s="4" t="n">
        <v>33</v>
      </c>
      <c r="L1975" s="4" t="n">
        <v>36</v>
      </c>
      <c r="M1975" s="4" t="n">
        <v>67</v>
      </c>
      <c r="N1975" s="4" t="n">
        <v>1</v>
      </c>
      <c r="O1975" s="4" t="n">
        <v>4</v>
      </c>
      <c r="P1975" s="4" t="n">
        <v>1</v>
      </c>
      <c r="Q1975" s="4" t="n">
        <v>6</v>
      </c>
      <c r="R1975" s="4" t="n">
        <v>3</v>
      </c>
      <c r="S1975" s="4" t="n">
        <v>0</v>
      </c>
      <c r="T1975" s="4" t="n">
        <v>0</v>
      </c>
      <c r="U1975" s="4" t="n">
        <v>0</v>
      </c>
      <c r="V1975" s="4" t="n">
        <v>0</v>
      </c>
      <c r="W1975" s="4" t="n">
        <v>0</v>
      </c>
      <c r="X1975" s="4" t="n">
        <v>0</v>
      </c>
      <c r="Y1975" s="4" t="n">
        <v>0</v>
      </c>
      <c r="Z1975" s="4" t="n">
        <v>40</v>
      </c>
      <c r="AA1975" s="4" t="str">
        <f aca="false">IF(AND(Z1975 &lt; 36, Z1975&gt;23), "24-35",
IF(AND(Z1975 &lt; 51, Z1975&gt;35), "36-50",
IF(AND(Z1975 &lt; 66, Z1975&gt;50), "51-65",
IF(Z1975&gt;65, "66+", "?"))))</f>
        <v>36-50</v>
      </c>
      <c r="AB1975" s="4" t="n">
        <v>2337</v>
      </c>
      <c r="AC1975" s="4" t="n">
        <v>0</v>
      </c>
      <c r="AD1975" s="4" t="n">
        <v>0</v>
      </c>
      <c r="AE1975" s="4" t="n">
        <v>1</v>
      </c>
      <c r="AF1975" s="4" t="n">
        <v>0</v>
      </c>
      <c r="AG1975" s="4" t="n">
        <v>0</v>
      </c>
      <c r="AH1975" s="4" t="n">
        <v>1</v>
      </c>
      <c r="AI1975" s="4" t="n">
        <v>0</v>
      </c>
      <c r="AJ1975" s="4" t="n">
        <v>0</v>
      </c>
      <c r="AK1975" s="4" t="n">
        <v>0</v>
      </c>
      <c r="AL1975" s="4" t="n">
        <v>197</v>
      </c>
      <c r="AM1975" s="5" t="n">
        <v>42512</v>
      </c>
      <c r="AN1975" s="3" t="n">
        <f aca="false">MONTH(AM1975)</f>
        <v>5</v>
      </c>
      <c r="AO1975" s="3" t="str">
        <f aca="false">TEXT(AM1975,"mmmm")</f>
        <v>May</v>
      </c>
    </row>
    <row r="1976" customFormat="false" ht="12.75" hidden="true" customHeight="false" outlineLevel="0" collapsed="false">
      <c r="A1976" s="3" t="n">
        <v>1975</v>
      </c>
      <c r="B1976" s="4" t="n">
        <v>24206</v>
      </c>
      <c r="C1976" s="4" t="n">
        <v>22</v>
      </c>
      <c r="E1976" s="4" t="n">
        <v>1</v>
      </c>
      <c r="F1976" s="4" t="n">
        <v>0</v>
      </c>
      <c r="G1976" s="4" t="n">
        <v>66</v>
      </c>
      <c r="H1976" s="4" t="n">
        <v>7</v>
      </c>
      <c r="I1976" s="4" t="n">
        <v>2</v>
      </c>
      <c r="J1976" s="4" t="n">
        <v>8</v>
      </c>
      <c r="K1976" s="4" t="n">
        <v>3</v>
      </c>
      <c r="L1976" s="4" t="n">
        <v>2</v>
      </c>
      <c r="M1976" s="4" t="n">
        <v>3</v>
      </c>
      <c r="N1976" s="4" t="n">
        <v>1</v>
      </c>
      <c r="O1976" s="4" t="n">
        <v>1</v>
      </c>
      <c r="P1976" s="4" t="n">
        <v>0</v>
      </c>
      <c r="Q1976" s="4" t="n">
        <v>3</v>
      </c>
      <c r="R1976" s="4" t="n">
        <v>6</v>
      </c>
      <c r="S1976" s="4" t="n">
        <v>0</v>
      </c>
      <c r="T1976" s="4" t="n">
        <v>0</v>
      </c>
      <c r="U1976" s="4" t="n">
        <v>0</v>
      </c>
      <c r="V1976" s="4" t="n">
        <v>0</v>
      </c>
      <c r="W1976" s="4" t="n">
        <v>0</v>
      </c>
      <c r="X1976" s="4" t="n">
        <v>0</v>
      </c>
      <c r="Y1976" s="4" t="n">
        <v>0</v>
      </c>
      <c r="Z1976" s="4" t="n">
        <v>50</v>
      </c>
      <c r="AA1976" s="4" t="str">
        <f aca="false">IF(AND(Z1976 &lt; 36, Z1976&gt;23), "24-35",
IF(AND(Z1976 &lt; 51, Z1976&gt;35), "36-50",
IF(AND(Z1976 &lt; 66, Z1976&gt;50), "51-65",
IF(Z1976&gt;65, "66+", "?"))))</f>
        <v>36-50</v>
      </c>
      <c r="AB1976" s="4" t="n">
        <v>2637</v>
      </c>
      <c r="AC1976" s="4" t="n">
        <v>0</v>
      </c>
      <c r="AD1976" s="4" t="n">
        <v>0</v>
      </c>
      <c r="AE1976" s="4" t="n">
        <v>1</v>
      </c>
      <c r="AF1976" s="4" t="n">
        <v>0</v>
      </c>
      <c r="AG1976" s="4" t="n">
        <v>0</v>
      </c>
      <c r="AH1976" s="4" t="n">
        <v>0</v>
      </c>
      <c r="AI1976" s="4" t="n">
        <v>1</v>
      </c>
      <c r="AJ1976" s="4" t="n">
        <v>0</v>
      </c>
      <c r="AK1976" s="4" t="n">
        <v>0</v>
      </c>
      <c r="AL1976" s="4" t="n">
        <v>19</v>
      </c>
      <c r="AM1976" s="5" t="n">
        <v>42212</v>
      </c>
      <c r="AN1976" s="3" t="n">
        <f aca="false">MONTH(AM1976)</f>
        <v>7</v>
      </c>
      <c r="AO1976" s="3" t="str">
        <f aca="false">TEXT(AM1976,"mmmm")</f>
        <v>July</v>
      </c>
    </row>
    <row r="1977" customFormat="false" ht="12.75" hidden="true" customHeight="false" outlineLevel="0" collapsed="false">
      <c r="A1977" s="3" t="n">
        <v>1976</v>
      </c>
      <c r="B1977" s="4" t="n">
        <v>28420</v>
      </c>
      <c r="C1977" s="4" t="n">
        <v>13</v>
      </c>
      <c r="E1977" s="4" t="n">
        <v>1</v>
      </c>
      <c r="F1977" s="4" t="n">
        <v>0</v>
      </c>
      <c r="G1977" s="4" t="n">
        <v>36</v>
      </c>
      <c r="H1977" s="4" t="n">
        <v>4</v>
      </c>
      <c r="I1977" s="4" t="n">
        <v>2</v>
      </c>
      <c r="J1977" s="4" t="n">
        <v>5</v>
      </c>
      <c r="K1977" s="4" t="n">
        <v>2</v>
      </c>
      <c r="L1977" s="4" t="n">
        <v>0</v>
      </c>
      <c r="M1977" s="4" t="n">
        <v>0</v>
      </c>
      <c r="N1977" s="4" t="n">
        <v>1</v>
      </c>
      <c r="O1977" s="4" t="n">
        <v>1</v>
      </c>
      <c r="P1977" s="4" t="n">
        <v>0</v>
      </c>
      <c r="Q1977" s="4" t="n">
        <v>2</v>
      </c>
      <c r="R1977" s="4" t="n">
        <v>6</v>
      </c>
      <c r="S1977" s="4" t="n">
        <v>0</v>
      </c>
      <c r="T1977" s="4" t="n">
        <v>0</v>
      </c>
      <c r="U1977" s="4" t="n">
        <v>0</v>
      </c>
      <c r="V1977" s="4" t="n">
        <v>0</v>
      </c>
      <c r="W1977" s="4" t="n">
        <v>0</v>
      </c>
      <c r="X1977" s="4" t="n">
        <v>0</v>
      </c>
      <c r="Y1977" s="4" t="n">
        <v>0</v>
      </c>
      <c r="Z1977" s="4" t="n">
        <v>53</v>
      </c>
      <c r="AA1977" s="4" t="str">
        <f aca="false">IF(AND(Z1977 &lt; 36, Z1977&gt;23), "24-35",
IF(AND(Z1977 &lt; 51, Z1977&gt;35), "36-50",
IF(AND(Z1977 &lt; 66, Z1977&gt;50), "51-65",
IF(Z1977&gt;65, "66+", "?"))))</f>
        <v>51-65</v>
      </c>
      <c r="AB1977" s="4" t="n">
        <v>2346</v>
      </c>
      <c r="AC1977" s="4" t="n">
        <v>1</v>
      </c>
      <c r="AD1977" s="4" t="n">
        <v>0</v>
      </c>
      <c r="AE1977" s="4" t="n">
        <v>0</v>
      </c>
      <c r="AF1977" s="4" t="n">
        <v>0</v>
      </c>
      <c r="AG1977" s="4" t="n">
        <v>0</v>
      </c>
      <c r="AH1977" s="4" t="n">
        <v>0</v>
      </c>
      <c r="AI1977" s="4" t="n">
        <v>0</v>
      </c>
      <c r="AJ1977" s="4" t="n">
        <v>0</v>
      </c>
      <c r="AK1977" s="4" t="n">
        <v>1</v>
      </c>
      <c r="AL1977" s="4" t="n">
        <v>13</v>
      </c>
      <c r="AM1977" s="5" t="n">
        <v>42503</v>
      </c>
      <c r="AN1977" s="3" t="n">
        <f aca="false">MONTH(AM1977)</f>
        <v>5</v>
      </c>
      <c r="AO1977" s="3" t="str">
        <f aca="false">TEXT(AM1977,"mmmm")</f>
        <v>May</v>
      </c>
    </row>
    <row r="1978" customFormat="false" ht="12.75" hidden="false" customHeight="false" outlineLevel="0" collapsed="false">
      <c r="A1978" s="3" t="n">
        <v>1977</v>
      </c>
      <c r="B1978" s="4" t="n">
        <v>24762</v>
      </c>
      <c r="C1978" s="4" t="n">
        <v>46</v>
      </c>
      <c r="D1978" s="4" t="n">
        <f aca="false">C1978*100/B1978</f>
        <v>0.185768516274937</v>
      </c>
      <c r="E1978" s="4" t="n">
        <v>1</v>
      </c>
      <c r="F1978" s="4" t="n">
        <v>0</v>
      </c>
      <c r="G1978" s="4" t="n">
        <v>16</v>
      </c>
      <c r="H1978" s="4" t="n">
        <v>6</v>
      </c>
      <c r="I1978" s="4" t="n">
        <v>10</v>
      </c>
      <c r="J1978" s="4" t="n">
        <v>12</v>
      </c>
      <c r="K1978" s="4" t="n">
        <v>3</v>
      </c>
      <c r="L1978" s="4" t="n">
        <v>15</v>
      </c>
      <c r="M1978" s="4" t="n">
        <v>40</v>
      </c>
      <c r="N1978" s="4" t="n">
        <v>3</v>
      </c>
      <c r="O1978" s="4" t="n">
        <v>3</v>
      </c>
      <c r="P1978" s="4" t="n">
        <v>1</v>
      </c>
      <c r="Q1978" s="4" t="n">
        <v>2</v>
      </c>
      <c r="R1978" s="4" t="n">
        <v>8</v>
      </c>
      <c r="S1978" s="4" t="n">
        <v>0</v>
      </c>
      <c r="T1978" s="4" t="n">
        <v>0</v>
      </c>
      <c r="U1978" s="4" t="n">
        <v>1</v>
      </c>
      <c r="V1978" s="4" t="n">
        <v>0</v>
      </c>
      <c r="W1978" s="4" t="n">
        <v>0</v>
      </c>
      <c r="X1978" s="4" t="n">
        <v>0</v>
      </c>
      <c r="Y1978" s="4" t="n">
        <v>1</v>
      </c>
      <c r="Z1978" s="4" t="n">
        <v>48</v>
      </c>
      <c r="AA1978" s="4" t="str">
        <f aca="false">IF(AND(Z1978 &lt; 36, Z1978&gt;23), "24-35",
IF(AND(Z1978 &lt; 51, Z1978&gt;35), "36-50",
IF(AND(Z1978 &lt; 66, Z1978&gt;50), "51-65",
IF(Z1978&gt;65, "66+", "?"))))</f>
        <v>36-50</v>
      </c>
      <c r="AB1978" s="4" t="n">
        <v>2298</v>
      </c>
      <c r="AC1978" s="4" t="n">
        <v>0</v>
      </c>
      <c r="AD1978" s="4" t="n">
        <v>0</v>
      </c>
      <c r="AE1978" s="4" t="n">
        <v>1</v>
      </c>
      <c r="AF1978" s="4" t="n">
        <v>0</v>
      </c>
      <c r="AG1978" s="4" t="n">
        <v>0</v>
      </c>
      <c r="AH1978" s="4" t="n">
        <v>0</v>
      </c>
      <c r="AI1978" s="4" t="n">
        <v>1</v>
      </c>
      <c r="AJ1978" s="4" t="n">
        <v>0</v>
      </c>
      <c r="AK1978" s="4" t="n">
        <v>0</v>
      </c>
      <c r="AL1978" s="4" t="n">
        <v>6</v>
      </c>
      <c r="AM1978" s="5" t="n">
        <v>42551</v>
      </c>
      <c r="AN1978" s="3" t="n">
        <f aca="false">MONTH(AM1978)</f>
        <v>6</v>
      </c>
      <c r="AO1978" s="3" t="str">
        <f aca="false">TEXT(AM1978,"mmmm")</f>
        <v>June</v>
      </c>
    </row>
    <row r="1979" customFormat="false" ht="12.75" hidden="true" customHeight="false" outlineLevel="0" collapsed="false">
      <c r="A1979" s="3" t="n">
        <v>1978</v>
      </c>
      <c r="B1979" s="4" t="n">
        <v>33279</v>
      </c>
      <c r="C1979" s="4" t="n">
        <v>16</v>
      </c>
      <c r="E1979" s="4" t="n">
        <v>0</v>
      </c>
      <c r="F1979" s="4" t="n">
        <v>0</v>
      </c>
      <c r="G1979" s="4" t="n">
        <v>29</v>
      </c>
      <c r="H1979" s="4" t="n">
        <v>10</v>
      </c>
      <c r="I1979" s="4" t="n">
        <v>3</v>
      </c>
      <c r="J1979" s="4" t="n">
        <v>3</v>
      </c>
      <c r="K1979" s="4" t="n">
        <v>0</v>
      </c>
      <c r="L1979" s="4" t="n">
        <v>0</v>
      </c>
      <c r="M1979" s="4" t="n">
        <v>0</v>
      </c>
      <c r="N1979" s="4" t="n">
        <v>1</v>
      </c>
      <c r="O1979" s="4" t="n">
        <v>0</v>
      </c>
      <c r="P1979" s="4" t="n">
        <v>0</v>
      </c>
      <c r="Q1979" s="4" t="n">
        <v>3</v>
      </c>
      <c r="R1979" s="4" t="n">
        <v>3</v>
      </c>
      <c r="S1979" s="4" t="n">
        <v>0</v>
      </c>
      <c r="T1979" s="4" t="n">
        <v>0</v>
      </c>
      <c r="U1979" s="4" t="n">
        <v>0</v>
      </c>
      <c r="V1979" s="4" t="n">
        <v>0</v>
      </c>
      <c r="W1979" s="4" t="n">
        <v>0</v>
      </c>
      <c r="X1979" s="4" t="n">
        <v>0</v>
      </c>
      <c r="Y1979" s="4" t="n">
        <v>0</v>
      </c>
      <c r="Z1979" s="4" t="n">
        <v>54</v>
      </c>
      <c r="AA1979" s="4" t="str">
        <f aca="false">IF(AND(Z1979 &lt; 36, Z1979&gt;23), "24-35",
IF(AND(Z1979 &lt; 51, Z1979&gt;35), "36-50",
IF(AND(Z1979 &lt; 66, Z1979&gt;50), "51-65",
IF(Z1979&gt;65, "66+", "?"))))</f>
        <v>51-65</v>
      </c>
      <c r="AB1979" s="4" t="n">
        <v>2176</v>
      </c>
      <c r="AC1979" s="4" t="n">
        <v>0</v>
      </c>
      <c r="AD1979" s="4" t="n">
        <v>0</v>
      </c>
      <c r="AE1979" s="4" t="n">
        <v>1</v>
      </c>
      <c r="AF1979" s="4" t="n">
        <v>0</v>
      </c>
      <c r="AG1979" s="4" t="n">
        <v>0</v>
      </c>
      <c r="AH1979" s="4" t="n">
        <v>0</v>
      </c>
      <c r="AI1979" s="4" t="n">
        <v>1</v>
      </c>
      <c r="AJ1979" s="4" t="n">
        <v>0</v>
      </c>
      <c r="AK1979" s="4" t="n">
        <v>0</v>
      </c>
      <c r="AL1979" s="4" t="n">
        <v>16</v>
      </c>
      <c r="AM1979" s="5" t="n">
        <v>42673</v>
      </c>
      <c r="AN1979" s="3" t="n">
        <f aca="false">MONTH(AM1979)</f>
        <v>10</v>
      </c>
      <c r="AO1979" s="3" t="str">
        <f aca="false">TEXT(AM1979,"mmmm")</f>
        <v>October</v>
      </c>
    </row>
    <row r="1980" customFormat="false" ht="12.75" hidden="true" customHeight="false" outlineLevel="0" collapsed="false">
      <c r="A1980" s="3" t="n">
        <v>1979</v>
      </c>
      <c r="B1980" s="4" t="n">
        <v>46423</v>
      </c>
      <c r="C1980" s="4" t="n">
        <v>84</v>
      </c>
      <c r="E1980" s="4" t="n">
        <v>1</v>
      </c>
      <c r="F1980" s="4" t="n">
        <v>1</v>
      </c>
      <c r="G1980" s="4" t="n">
        <v>6</v>
      </c>
      <c r="H1980" s="4" t="n">
        <v>68</v>
      </c>
      <c r="I1980" s="4" t="n">
        <v>0</v>
      </c>
      <c r="J1980" s="4" t="n">
        <v>16</v>
      </c>
      <c r="K1980" s="4" t="n">
        <v>0</v>
      </c>
      <c r="L1980" s="4" t="n">
        <v>0</v>
      </c>
      <c r="M1980" s="4" t="n">
        <v>8</v>
      </c>
      <c r="N1980" s="4" t="n">
        <v>3</v>
      </c>
      <c r="O1980" s="4" t="n">
        <v>2</v>
      </c>
      <c r="P1980" s="4" t="n">
        <v>0</v>
      </c>
      <c r="Q1980" s="4" t="n">
        <v>4</v>
      </c>
      <c r="R1980" s="4" t="n">
        <v>7</v>
      </c>
      <c r="S1980" s="4" t="n">
        <v>0</v>
      </c>
      <c r="T1980" s="4" t="n">
        <v>0</v>
      </c>
      <c r="U1980" s="4" t="n">
        <v>0</v>
      </c>
      <c r="V1980" s="4" t="n">
        <v>0</v>
      </c>
      <c r="W1980" s="4" t="n">
        <v>0</v>
      </c>
      <c r="X1980" s="4" t="n">
        <v>0</v>
      </c>
      <c r="Y1980" s="4" t="n">
        <v>0</v>
      </c>
      <c r="Z1980" s="4" t="n">
        <v>48</v>
      </c>
      <c r="AA1980" s="4" t="str">
        <f aca="false">IF(AND(Z1980 &lt; 36, Z1980&gt;23), "24-35",
IF(AND(Z1980 &lt; 51, Z1980&gt;35), "36-50",
IF(AND(Z1980 &lt; 66, Z1980&gt;50), "51-65",
IF(Z1980&gt;65, "66+", "?"))))</f>
        <v>36-50</v>
      </c>
      <c r="AB1980" s="4" t="n">
        <v>2443</v>
      </c>
      <c r="AC1980" s="4" t="n">
        <v>0</v>
      </c>
      <c r="AD1980" s="4" t="n">
        <v>0</v>
      </c>
      <c r="AE1980" s="4" t="n">
        <v>1</v>
      </c>
      <c r="AF1980" s="4" t="n">
        <v>0</v>
      </c>
      <c r="AG1980" s="4" t="n">
        <v>0</v>
      </c>
      <c r="AH1980" s="4" t="n">
        <v>0</v>
      </c>
      <c r="AI1980" s="4" t="n">
        <v>0</v>
      </c>
      <c r="AJ1980" s="4" t="n">
        <v>1</v>
      </c>
      <c r="AK1980" s="4" t="n">
        <v>0</v>
      </c>
      <c r="AL1980" s="4" t="n">
        <v>76</v>
      </c>
      <c r="AM1980" s="5" t="n">
        <v>42406</v>
      </c>
      <c r="AN1980" s="3" t="n">
        <f aca="false">MONTH(AM1980)</f>
        <v>2</v>
      </c>
      <c r="AO1980" s="3" t="str">
        <f aca="false">TEXT(AM1980,"mmmm")</f>
        <v>February</v>
      </c>
    </row>
    <row r="1981" customFormat="false" ht="12.75" hidden="true" customHeight="false" outlineLevel="0" collapsed="false">
      <c r="A1981" s="3" t="n">
        <v>1980</v>
      </c>
      <c r="B1981" s="4" t="n">
        <v>30368</v>
      </c>
      <c r="C1981" s="4" t="n">
        <v>50</v>
      </c>
      <c r="E1981" s="4" t="n">
        <v>0</v>
      </c>
      <c r="F1981" s="4" t="n">
        <v>1</v>
      </c>
      <c r="G1981" s="4" t="n">
        <v>97</v>
      </c>
      <c r="H1981" s="4" t="n">
        <v>35</v>
      </c>
      <c r="I1981" s="4" t="n">
        <v>0</v>
      </c>
      <c r="J1981" s="4" t="n">
        <v>13</v>
      </c>
      <c r="K1981" s="4" t="n">
        <v>2</v>
      </c>
      <c r="L1981" s="4" t="n">
        <v>0</v>
      </c>
      <c r="M1981" s="4" t="n">
        <v>2</v>
      </c>
      <c r="N1981" s="4" t="n">
        <v>2</v>
      </c>
      <c r="O1981" s="4" t="n">
        <v>2</v>
      </c>
      <c r="P1981" s="4" t="n">
        <v>0</v>
      </c>
      <c r="Q1981" s="4" t="n">
        <v>3</v>
      </c>
      <c r="R1981" s="4" t="n">
        <v>8</v>
      </c>
      <c r="S1981" s="4" t="n">
        <v>0</v>
      </c>
      <c r="T1981" s="4" t="n">
        <v>0</v>
      </c>
      <c r="U1981" s="4" t="n">
        <v>0</v>
      </c>
      <c r="V1981" s="4" t="n">
        <v>0</v>
      </c>
      <c r="W1981" s="4" t="n">
        <v>0</v>
      </c>
      <c r="X1981" s="4" t="n">
        <v>0</v>
      </c>
      <c r="Y1981" s="4" t="n">
        <v>0</v>
      </c>
      <c r="Z1981" s="4" t="n">
        <v>43</v>
      </c>
      <c r="AA1981" s="4" t="str">
        <f aca="false">IF(AND(Z1981 &lt; 36, Z1981&gt;23), "24-35",
IF(AND(Z1981 &lt; 51, Z1981&gt;35), "36-50",
IF(AND(Z1981 &lt; 66, Z1981&gt;50), "51-65",
IF(Z1981&gt;65, "66+", "?"))))</f>
        <v>36-50</v>
      </c>
      <c r="AB1981" s="4" t="n">
        <v>2393</v>
      </c>
      <c r="AC1981" s="4" t="n">
        <v>0</v>
      </c>
      <c r="AD1981" s="4" t="n">
        <v>1</v>
      </c>
      <c r="AE1981" s="4" t="n">
        <v>0</v>
      </c>
      <c r="AF1981" s="4" t="n">
        <v>0</v>
      </c>
      <c r="AG1981" s="4" t="n">
        <v>0</v>
      </c>
      <c r="AH1981" s="4" t="n">
        <v>0</v>
      </c>
      <c r="AI1981" s="4" t="n">
        <v>1</v>
      </c>
      <c r="AJ1981" s="4" t="n">
        <v>0</v>
      </c>
      <c r="AK1981" s="4" t="n">
        <v>0</v>
      </c>
      <c r="AL1981" s="4" t="n">
        <v>48</v>
      </c>
      <c r="AM1981" s="5" t="n">
        <v>42456</v>
      </c>
      <c r="AN1981" s="3" t="n">
        <f aca="false">MONTH(AM1981)</f>
        <v>3</v>
      </c>
      <c r="AO1981" s="3" t="str">
        <f aca="false">TEXT(AM1981,"mmmm")</f>
        <v>March</v>
      </c>
    </row>
    <row r="1982" customFormat="false" ht="12.75" hidden="true" customHeight="false" outlineLevel="0" collapsed="false">
      <c r="A1982" s="3" t="n">
        <v>1981</v>
      </c>
      <c r="B1982" s="4" t="n">
        <v>63684</v>
      </c>
      <c r="C1982" s="4" t="n">
        <v>1384</v>
      </c>
      <c r="E1982" s="4" t="n">
        <v>0</v>
      </c>
      <c r="F1982" s="4" t="n">
        <v>1</v>
      </c>
      <c r="G1982" s="4" t="n">
        <v>61</v>
      </c>
      <c r="H1982" s="4" t="n">
        <v>575</v>
      </c>
      <c r="I1982" s="4" t="n">
        <v>80</v>
      </c>
      <c r="J1982" s="4" t="n">
        <v>428</v>
      </c>
      <c r="K1982" s="4" t="n">
        <v>208</v>
      </c>
      <c r="L1982" s="4" t="n">
        <v>93</v>
      </c>
      <c r="M1982" s="4" t="n">
        <v>80</v>
      </c>
      <c r="N1982" s="4" t="n">
        <v>3</v>
      </c>
      <c r="O1982" s="4" t="n">
        <v>8</v>
      </c>
      <c r="P1982" s="4" t="n">
        <v>4</v>
      </c>
      <c r="Q1982" s="4" t="n">
        <v>8</v>
      </c>
      <c r="R1982" s="4" t="n">
        <v>5</v>
      </c>
      <c r="S1982" s="4" t="n">
        <v>0</v>
      </c>
      <c r="T1982" s="4" t="n">
        <v>0</v>
      </c>
      <c r="U1982" s="4" t="n">
        <v>0</v>
      </c>
      <c r="V1982" s="4" t="n">
        <v>0</v>
      </c>
      <c r="W1982" s="4" t="n">
        <v>0</v>
      </c>
      <c r="X1982" s="4" t="n">
        <v>0</v>
      </c>
      <c r="Y1982" s="4" t="n">
        <v>0</v>
      </c>
      <c r="Z1982" s="4" t="n">
        <v>50</v>
      </c>
      <c r="AA1982" s="4" t="str">
        <f aca="false">IF(AND(Z1982 &lt; 36, Z1982&gt;23), "24-35",
IF(AND(Z1982 &lt; 51, Z1982&gt;35), "36-50",
IF(AND(Z1982 &lt; 66, Z1982&gt;50), "51-65",
IF(Z1982&gt;65, "66+", "?"))))</f>
        <v>36-50</v>
      </c>
      <c r="AB1982" s="4" t="n">
        <v>2739</v>
      </c>
      <c r="AC1982" s="4" t="n">
        <v>0</v>
      </c>
      <c r="AD1982" s="4" t="n">
        <v>1</v>
      </c>
      <c r="AE1982" s="4" t="n">
        <v>0</v>
      </c>
      <c r="AF1982" s="4" t="n">
        <v>0</v>
      </c>
      <c r="AG1982" s="4" t="n">
        <v>0</v>
      </c>
      <c r="AH1982" s="4" t="n">
        <v>0</v>
      </c>
      <c r="AI1982" s="4" t="n">
        <v>1</v>
      </c>
      <c r="AJ1982" s="4" t="n">
        <v>0</v>
      </c>
      <c r="AK1982" s="4" t="n">
        <v>0</v>
      </c>
      <c r="AL1982" s="4" t="n">
        <v>1304</v>
      </c>
      <c r="AM1982" s="5" t="n">
        <v>42110</v>
      </c>
      <c r="AN1982" s="3" t="n">
        <f aca="false">MONTH(AM1982)</f>
        <v>4</v>
      </c>
      <c r="AO1982" s="3" t="str">
        <f aca="false">TEXT(AM1982,"mmmm")</f>
        <v>April</v>
      </c>
    </row>
    <row r="1983" customFormat="false" ht="12.75" hidden="true" customHeight="false" outlineLevel="0" collapsed="false">
      <c r="A1983" s="3" t="n">
        <v>1982</v>
      </c>
      <c r="B1983" s="4" t="n">
        <v>41638</v>
      </c>
      <c r="C1983" s="4" t="n">
        <v>350</v>
      </c>
      <c r="E1983" s="4" t="n">
        <v>0</v>
      </c>
      <c r="F1983" s="4" t="n">
        <v>1</v>
      </c>
      <c r="G1983" s="4" t="n">
        <v>68</v>
      </c>
      <c r="H1983" s="4" t="n">
        <v>315</v>
      </c>
      <c r="I1983" s="4" t="n">
        <v>0</v>
      </c>
      <c r="J1983" s="4" t="n">
        <v>31</v>
      </c>
      <c r="K1983" s="4" t="n">
        <v>4</v>
      </c>
      <c r="L1983" s="4" t="n">
        <v>0</v>
      </c>
      <c r="M1983" s="4" t="n">
        <v>91</v>
      </c>
      <c r="N1983" s="4" t="n">
        <v>4</v>
      </c>
      <c r="O1983" s="4" t="n">
        <v>5</v>
      </c>
      <c r="P1983" s="4" t="n">
        <v>5</v>
      </c>
      <c r="Q1983" s="4" t="n">
        <v>3</v>
      </c>
      <c r="R1983" s="4" t="n">
        <v>8</v>
      </c>
      <c r="S1983" s="4" t="n">
        <v>0</v>
      </c>
      <c r="T1983" s="4" t="n">
        <v>0</v>
      </c>
      <c r="U1983" s="4" t="n">
        <v>1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56</v>
      </c>
      <c r="AA1983" s="4" t="str">
        <f aca="false">IF(AND(Z1983 &lt; 36, Z1983&gt;23), "24-35",
IF(AND(Z1983 &lt; 51, Z1983&gt;35), "36-50",
IF(AND(Z1983 &lt; 66, Z1983&gt;50), "51-65",
IF(Z1983&gt;65, "66+", "?"))))</f>
        <v>51-65</v>
      </c>
      <c r="AB1983" s="4" t="n">
        <v>2660</v>
      </c>
      <c r="AC1983" s="4" t="n">
        <v>1</v>
      </c>
      <c r="AD1983" s="4" t="n">
        <v>0</v>
      </c>
      <c r="AE1983" s="4" t="n">
        <v>0</v>
      </c>
      <c r="AF1983" s="4" t="n">
        <v>0</v>
      </c>
      <c r="AG1983" s="4" t="n">
        <v>0</v>
      </c>
      <c r="AH1983" s="4" t="n">
        <v>0</v>
      </c>
      <c r="AI1983" s="4" t="n">
        <v>1</v>
      </c>
      <c r="AJ1983" s="4" t="n">
        <v>0</v>
      </c>
      <c r="AK1983" s="4" t="n">
        <v>0</v>
      </c>
      <c r="AL1983" s="4" t="n">
        <v>259</v>
      </c>
      <c r="AM1983" s="5" t="n">
        <v>42189</v>
      </c>
      <c r="AN1983" s="3" t="n">
        <f aca="false">MONTH(AM1983)</f>
        <v>7</v>
      </c>
      <c r="AO1983" s="3" t="str">
        <f aca="false">TEXT(AM1983,"mmmm")</f>
        <v>July</v>
      </c>
    </row>
    <row r="1984" customFormat="false" ht="12.75" hidden="true" customHeight="false" outlineLevel="0" collapsed="false">
      <c r="A1984" s="3" t="n">
        <v>1983</v>
      </c>
      <c r="B1984" s="4" t="n">
        <v>68805</v>
      </c>
      <c r="C1984" s="4" t="n">
        <v>263</v>
      </c>
      <c r="E1984" s="4" t="n">
        <v>0</v>
      </c>
      <c r="F1984" s="4" t="n">
        <v>1</v>
      </c>
      <c r="G1984" s="4" t="n">
        <v>73</v>
      </c>
      <c r="H1984" s="4" t="n">
        <v>182</v>
      </c>
      <c r="I1984" s="4" t="n">
        <v>2</v>
      </c>
      <c r="J1984" s="4" t="n">
        <v>49</v>
      </c>
      <c r="K1984" s="4" t="n">
        <v>17</v>
      </c>
      <c r="L1984" s="4" t="n">
        <v>13</v>
      </c>
      <c r="M1984" s="4" t="n">
        <v>20</v>
      </c>
      <c r="N1984" s="4" t="n">
        <v>1</v>
      </c>
      <c r="O1984" s="4" t="n">
        <v>3</v>
      </c>
      <c r="P1984" s="4" t="n">
        <v>1</v>
      </c>
      <c r="Q1984" s="4" t="n">
        <v>7</v>
      </c>
      <c r="R1984" s="4" t="n">
        <v>2</v>
      </c>
      <c r="S1984" s="4" t="n">
        <v>0</v>
      </c>
      <c r="T1984" s="4" t="n">
        <v>0</v>
      </c>
      <c r="U1984" s="4" t="n">
        <v>0</v>
      </c>
      <c r="V1984" s="4" t="n">
        <v>0</v>
      </c>
      <c r="W1984" s="4" t="n">
        <v>0</v>
      </c>
      <c r="X1984" s="4" t="n">
        <v>0</v>
      </c>
      <c r="Y1984" s="4" t="n">
        <v>0</v>
      </c>
      <c r="Z1984" s="4" t="n">
        <v>61</v>
      </c>
      <c r="AA1984" s="4" t="str">
        <f aca="false">IF(AND(Z1984 &lt; 36, Z1984&gt;23), "24-35",
IF(AND(Z1984 &lt; 51, Z1984&gt;35), "36-50",
IF(AND(Z1984 &lt; 66, Z1984&gt;50), "51-65",
IF(Z1984&gt;65, "66+", "?"))))</f>
        <v>51-65</v>
      </c>
      <c r="AB1984" s="4" t="n">
        <v>2444</v>
      </c>
      <c r="AC1984" s="4" t="n">
        <v>1</v>
      </c>
      <c r="AD1984" s="4" t="n">
        <v>0</v>
      </c>
      <c r="AE1984" s="4" t="n">
        <v>0</v>
      </c>
      <c r="AF1984" s="4" t="n">
        <v>0</v>
      </c>
      <c r="AG1984" s="4" t="n">
        <v>0</v>
      </c>
      <c r="AH1984" s="4" t="n">
        <v>0</v>
      </c>
      <c r="AI1984" s="4" t="n">
        <v>0</v>
      </c>
      <c r="AJ1984" s="4" t="n">
        <v>0</v>
      </c>
      <c r="AK1984" s="4" t="n">
        <v>1</v>
      </c>
      <c r="AL1984" s="4" t="n">
        <v>243</v>
      </c>
      <c r="AM1984" s="5" t="n">
        <v>42405</v>
      </c>
      <c r="AN1984" s="3" t="n">
        <f aca="false">MONTH(AM1984)</f>
        <v>2</v>
      </c>
      <c r="AO1984" s="3" t="str">
        <f aca="false">TEXT(AM1984,"mmmm")</f>
        <v>February</v>
      </c>
    </row>
    <row r="1985" customFormat="false" ht="12.75" hidden="true" customHeight="false" outlineLevel="0" collapsed="false">
      <c r="A1985" s="3" t="n">
        <v>1984</v>
      </c>
      <c r="B1985" s="4" t="n">
        <v>65814</v>
      </c>
      <c r="C1985" s="4" t="n">
        <v>712</v>
      </c>
      <c r="E1985" s="4" t="n">
        <v>0</v>
      </c>
      <c r="F1985" s="4" t="n">
        <v>1</v>
      </c>
      <c r="G1985" s="4" t="n">
        <v>90</v>
      </c>
      <c r="H1985" s="4" t="n">
        <v>561</v>
      </c>
      <c r="I1985" s="4" t="n">
        <v>14</v>
      </c>
      <c r="J1985" s="4" t="n">
        <v>113</v>
      </c>
      <c r="K1985" s="4" t="n">
        <v>10</v>
      </c>
      <c r="L1985" s="4" t="n">
        <v>14</v>
      </c>
      <c r="M1985" s="4" t="n">
        <v>35</v>
      </c>
      <c r="N1985" s="4" t="n">
        <v>3</v>
      </c>
      <c r="O1985" s="4" t="n">
        <v>8</v>
      </c>
      <c r="P1985" s="4" t="n">
        <v>2</v>
      </c>
      <c r="Q1985" s="4" t="n">
        <v>10</v>
      </c>
      <c r="R1985" s="4" t="n">
        <v>5</v>
      </c>
      <c r="S1985" s="4" t="n">
        <v>0</v>
      </c>
      <c r="T1985" s="4" t="n">
        <v>0</v>
      </c>
      <c r="U1985" s="4" t="n">
        <v>0</v>
      </c>
      <c r="V1985" s="4" t="n">
        <v>0</v>
      </c>
      <c r="W1985" s="4" t="n">
        <v>0</v>
      </c>
      <c r="X1985" s="4" t="n">
        <v>0</v>
      </c>
      <c r="Y1985" s="4" t="n">
        <v>0</v>
      </c>
      <c r="Z1985" s="4" t="n">
        <v>54</v>
      </c>
      <c r="AA1985" s="4" t="str">
        <f aca="false">IF(AND(Z1985 &lt; 36, Z1985&gt;23), "24-35",
IF(AND(Z1985 &lt; 51, Z1985&gt;35), "36-50",
IF(AND(Z1985 &lt; 66, Z1985&gt;50), "51-65",
IF(Z1985&gt;65, "66+", "?"))))</f>
        <v>51-65</v>
      </c>
      <c r="AB1985" s="4" t="n">
        <v>2278</v>
      </c>
      <c r="AC1985" s="4" t="n">
        <v>0</v>
      </c>
      <c r="AD1985" s="4" t="n">
        <v>0</v>
      </c>
      <c r="AE1985" s="4" t="n">
        <v>0</v>
      </c>
      <c r="AF1985" s="4" t="n">
        <v>1</v>
      </c>
      <c r="AG1985" s="4" t="n">
        <v>0</v>
      </c>
      <c r="AH1985" s="4" t="n">
        <v>0</v>
      </c>
      <c r="AI1985" s="4" t="n">
        <v>0</v>
      </c>
      <c r="AJ1985" s="4" t="n">
        <v>0</v>
      </c>
      <c r="AK1985" s="4" t="n">
        <v>1</v>
      </c>
      <c r="AL1985" s="4" t="n">
        <v>677</v>
      </c>
      <c r="AM1985" s="5" t="n">
        <v>42571</v>
      </c>
      <c r="AN1985" s="3" t="n">
        <f aca="false">MONTH(AM1985)</f>
        <v>7</v>
      </c>
      <c r="AO1985" s="3" t="str">
        <f aca="false">TEXT(AM1985,"mmmm")</f>
        <v>July</v>
      </c>
    </row>
    <row r="1986" customFormat="false" ht="12.75" hidden="true" customHeight="false" outlineLevel="0" collapsed="false">
      <c r="A1986" s="3" t="n">
        <v>1985</v>
      </c>
      <c r="B1986" s="4" t="n">
        <v>71964</v>
      </c>
      <c r="C1986" s="4" t="n">
        <v>1784</v>
      </c>
      <c r="E1986" s="4" t="n">
        <v>0</v>
      </c>
      <c r="F1986" s="4" t="n">
        <v>0</v>
      </c>
      <c r="G1986" s="4" t="n">
        <v>81</v>
      </c>
      <c r="H1986" s="4" t="n">
        <v>587</v>
      </c>
      <c r="I1986" s="4" t="n">
        <v>51</v>
      </c>
      <c r="J1986" s="4" t="n">
        <v>932</v>
      </c>
      <c r="K1986" s="4" t="n">
        <v>180</v>
      </c>
      <c r="L1986" s="4" t="n">
        <v>34</v>
      </c>
      <c r="M1986" s="4" t="n">
        <v>86</v>
      </c>
      <c r="N1986" s="4" t="n">
        <v>1</v>
      </c>
      <c r="O1986" s="4" t="n">
        <v>5</v>
      </c>
      <c r="P1986" s="4" t="n">
        <v>6</v>
      </c>
      <c r="Q1986" s="4" t="n">
        <v>5</v>
      </c>
      <c r="R1986" s="4" t="n">
        <v>3</v>
      </c>
      <c r="S1986" s="4" t="n">
        <v>0</v>
      </c>
      <c r="T1986" s="4" t="n">
        <v>0</v>
      </c>
      <c r="U1986" s="4" t="n">
        <v>0</v>
      </c>
      <c r="V1986" s="4" t="n">
        <v>0</v>
      </c>
      <c r="W1986" s="4" t="n">
        <v>0</v>
      </c>
      <c r="X1986" s="4" t="n">
        <v>0</v>
      </c>
      <c r="Y1986" s="4" t="n">
        <v>0</v>
      </c>
      <c r="Z1986" s="4" t="n">
        <v>62</v>
      </c>
      <c r="AA1986" s="4" t="str">
        <f aca="false">IF(AND(Z1986 &lt; 36, Z1986&gt;23), "24-35",
IF(AND(Z1986 &lt; 51, Z1986&gt;35), "36-50",
IF(AND(Z1986 &lt; 66, Z1986&gt;50), "51-65",
IF(Z1986&gt;65, "66+", "?"))))</f>
        <v>51-65</v>
      </c>
      <c r="AB1986" s="4" t="n">
        <v>2564</v>
      </c>
      <c r="AC1986" s="4" t="n">
        <v>1</v>
      </c>
      <c r="AD1986" s="4" t="n">
        <v>0</v>
      </c>
      <c r="AE1986" s="4" t="n">
        <v>0</v>
      </c>
      <c r="AF1986" s="4" t="n">
        <v>0</v>
      </c>
      <c r="AG1986" s="4" t="n">
        <v>0</v>
      </c>
      <c r="AH1986" s="4" t="n">
        <v>0</v>
      </c>
      <c r="AI1986" s="4" t="n">
        <v>1</v>
      </c>
      <c r="AJ1986" s="4" t="n">
        <v>0</v>
      </c>
      <c r="AK1986" s="4" t="n">
        <v>0</v>
      </c>
      <c r="AL1986" s="4" t="n">
        <v>1698</v>
      </c>
      <c r="AM1986" s="5" t="n">
        <v>42285</v>
      </c>
      <c r="AN1986" s="3" t="n">
        <f aca="false">MONTH(AM1986)</f>
        <v>10</v>
      </c>
      <c r="AO1986" s="3" t="str">
        <f aca="false">TEXT(AM1986,"mmmm")</f>
        <v>October</v>
      </c>
    </row>
    <row r="1987" customFormat="false" ht="12.75" hidden="true" customHeight="false" outlineLevel="0" collapsed="false">
      <c r="A1987" s="3" t="n">
        <v>1986</v>
      </c>
      <c r="B1987" s="4" t="n">
        <v>39146</v>
      </c>
      <c r="C1987" s="4" t="n">
        <v>153</v>
      </c>
      <c r="E1987" s="4" t="n">
        <v>1</v>
      </c>
      <c r="F1987" s="4" t="n">
        <v>0</v>
      </c>
      <c r="G1987" s="4" t="n">
        <v>1</v>
      </c>
      <c r="H1987" s="4" t="n">
        <v>94</v>
      </c>
      <c r="I1987" s="4" t="n">
        <v>1</v>
      </c>
      <c r="J1987" s="4" t="n">
        <v>33</v>
      </c>
      <c r="K1987" s="4" t="n">
        <v>13</v>
      </c>
      <c r="L1987" s="4" t="n">
        <v>12</v>
      </c>
      <c r="M1987" s="4" t="n">
        <v>12</v>
      </c>
      <c r="N1987" s="4" t="n">
        <v>3</v>
      </c>
      <c r="O1987" s="4" t="n">
        <v>4</v>
      </c>
      <c r="P1987" s="4" t="n">
        <v>0</v>
      </c>
      <c r="Q1987" s="4" t="n">
        <v>4</v>
      </c>
      <c r="R1987" s="4" t="n">
        <v>8</v>
      </c>
      <c r="S1987" s="4" t="n">
        <v>0</v>
      </c>
      <c r="T1987" s="4" t="n">
        <v>0</v>
      </c>
      <c r="U1987" s="4" t="n">
        <v>0</v>
      </c>
      <c r="V1987" s="4" t="n">
        <v>0</v>
      </c>
      <c r="W1987" s="4" t="n">
        <v>0</v>
      </c>
      <c r="X1987" s="4" t="n">
        <v>0</v>
      </c>
      <c r="Y1987" s="4" t="n">
        <v>0</v>
      </c>
      <c r="Z1987" s="4" t="n">
        <v>34</v>
      </c>
      <c r="AA1987" s="4" t="str">
        <f aca="false">IF(AND(Z1987 &lt; 36, Z1987&gt;23), "24-35",
IF(AND(Z1987 &lt; 51, Z1987&gt;35), "36-50",
IF(AND(Z1987 &lt; 66, Z1987&gt;50), "51-65",
IF(Z1987&gt;65, "66+", "?"))))</f>
        <v>24-35</v>
      </c>
      <c r="AB1987" s="4" t="n">
        <v>2659</v>
      </c>
      <c r="AC1987" s="4" t="n">
        <v>0</v>
      </c>
      <c r="AD1987" s="4" t="n">
        <v>0</v>
      </c>
      <c r="AE1987" s="4" t="n">
        <v>1</v>
      </c>
      <c r="AF1987" s="4" t="n">
        <v>0</v>
      </c>
      <c r="AG1987" s="4" t="n">
        <v>0</v>
      </c>
      <c r="AH1987" s="4" t="n">
        <v>0</v>
      </c>
      <c r="AI1987" s="4" t="n">
        <v>1</v>
      </c>
      <c r="AJ1987" s="4" t="n">
        <v>0</v>
      </c>
      <c r="AK1987" s="4" t="n">
        <v>0</v>
      </c>
      <c r="AL1987" s="4" t="n">
        <v>141</v>
      </c>
      <c r="AM1987" s="5" t="n">
        <v>42190</v>
      </c>
      <c r="AN1987" s="3" t="n">
        <f aca="false">MONTH(AM1987)</f>
        <v>7</v>
      </c>
      <c r="AO1987" s="3" t="str">
        <f aca="false">TEXT(AM1987,"mmmm")</f>
        <v>July</v>
      </c>
    </row>
    <row r="1988" customFormat="false" ht="12.75" hidden="false" customHeight="false" outlineLevel="0" collapsed="false">
      <c r="A1988" s="3" t="n">
        <v>1987</v>
      </c>
      <c r="B1988" s="4" t="n">
        <v>21645</v>
      </c>
      <c r="C1988" s="4" t="n">
        <v>46</v>
      </c>
      <c r="D1988" s="4" t="n">
        <f aca="false">C1988*100/B1988</f>
        <v>0.212520212520213</v>
      </c>
      <c r="E1988" s="4" t="n">
        <v>1</v>
      </c>
      <c r="F1988" s="4" t="n">
        <v>0</v>
      </c>
      <c r="G1988" s="4" t="n">
        <v>75</v>
      </c>
      <c r="H1988" s="4" t="n">
        <v>14</v>
      </c>
      <c r="I1988" s="4" t="n">
        <v>0</v>
      </c>
      <c r="J1988" s="4" t="n">
        <v>23</v>
      </c>
      <c r="K1988" s="4" t="n">
        <v>4</v>
      </c>
      <c r="L1988" s="4" t="n">
        <v>5</v>
      </c>
      <c r="M1988" s="4" t="n">
        <v>19</v>
      </c>
      <c r="N1988" s="4" t="n">
        <v>3</v>
      </c>
      <c r="O1988" s="4" t="n">
        <v>3</v>
      </c>
      <c r="P1988" s="4" t="n">
        <v>0</v>
      </c>
      <c r="Q1988" s="4" t="n">
        <v>3</v>
      </c>
      <c r="R1988" s="4" t="n">
        <v>9</v>
      </c>
      <c r="S1988" s="4" t="n">
        <v>0</v>
      </c>
      <c r="T1988" s="4" t="n">
        <v>0</v>
      </c>
      <c r="U1988" s="4" t="n">
        <v>0</v>
      </c>
      <c r="V1988" s="4" t="n">
        <v>0</v>
      </c>
      <c r="W1988" s="4" t="n">
        <v>0</v>
      </c>
      <c r="X1988" s="4" t="n">
        <v>0</v>
      </c>
      <c r="Y1988" s="4" t="n">
        <v>1</v>
      </c>
      <c r="Z1988" s="4" t="n">
        <v>41</v>
      </c>
      <c r="AA1988" s="4" t="str">
        <f aca="false">IF(AND(Z1988 &lt; 36, Z1988&gt;23), "24-35",
IF(AND(Z1988 &lt; 51, Z1988&gt;35), "36-50",
IF(AND(Z1988 &lt; 66, Z1988&gt;50), "51-65",
IF(Z1988&gt;65, "66+", "?"))))</f>
        <v>36-50</v>
      </c>
      <c r="AB1988" s="4" t="n">
        <v>2823</v>
      </c>
      <c r="AC1988" s="4" t="n">
        <v>0</v>
      </c>
      <c r="AD1988" s="4" t="n">
        <v>0</v>
      </c>
      <c r="AE1988" s="4" t="n">
        <v>0</v>
      </c>
      <c r="AF1988" s="4" t="n">
        <v>1</v>
      </c>
      <c r="AG1988" s="4" t="n">
        <v>0</v>
      </c>
      <c r="AH1988" s="4" t="n">
        <v>0</v>
      </c>
      <c r="AI1988" s="4" t="n">
        <v>1</v>
      </c>
      <c r="AJ1988" s="4" t="n">
        <v>0</v>
      </c>
      <c r="AK1988" s="4" t="n">
        <v>0</v>
      </c>
      <c r="AL1988" s="4" t="n">
        <v>27</v>
      </c>
      <c r="AM1988" s="5" t="n">
        <v>42026</v>
      </c>
      <c r="AN1988" s="3" t="n">
        <f aca="false">MONTH(AM1988)</f>
        <v>1</v>
      </c>
      <c r="AO1988" s="3" t="str">
        <f aca="false">TEXT(AM1988,"mmmm")</f>
        <v>January</v>
      </c>
    </row>
    <row r="1989" customFormat="false" ht="12.75" hidden="true" customHeight="false" outlineLevel="0" collapsed="false">
      <c r="A1989" s="3" t="n">
        <v>1988</v>
      </c>
      <c r="B1989" s="4" t="n">
        <v>34445</v>
      </c>
      <c r="C1989" s="4" t="n">
        <v>809</v>
      </c>
      <c r="E1989" s="4" t="n">
        <v>0</v>
      </c>
      <c r="F1989" s="4" t="n">
        <v>0</v>
      </c>
      <c r="G1989" s="4" t="n">
        <v>92</v>
      </c>
      <c r="H1989" s="4" t="n">
        <v>228</v>
      </c>
      <c r="I1989" s="4" t="n">
        <v>122</v>
      </c>
      <c r="J1989" s="4" t="n">
        <v>122</v>
      </c>
      <c r="K1989" s="4" t="n">
        <v>208</v>
      </c>
      <c r="L1989" s="4" t="n">
        <v>129</v>
      </c>
      <c r="M1989" s="4" t="n">
        <v>30</v>
      </c>
      <c r="N1989" s="4" t="n">
        <v>6</v>
      </c>
      <c r="O1989" s="4" t="n">
        <v>11</v>
      </c>
      <c r="P1989" s="4" t="n">
        <v>2</v>
      </c>
      <c r="Q1989" s="4" t="n">
        <v>8</v>
      </c>
      <c r="R1989" s="4" t="n">
        <v>9</v>
      </c>
      <c r="S1989" s="4" t="n">
        <v>0</v>
      </c>
      <c r="T1989" s="4" t="n">
        <v>0</v>
      </c>
      <c r="U1989" s="4" t="n">
        <v>0</v>
      </c>
      <c r="V1989" s="4" t="n">
        <v>0</v>
      </c>
      <c r="W1989" s="4" t="n">
        <v>0</v>
      </c>
      <c r="X1989" s="4" t="n">
        <v>0</v>
      </c>
      <c r="Y1989" s="4" t="n">
        <v>0</v>
      </c>
      <c r="Z1989" s="4" t="n">
        <v>39</v>
      </c>
      <c r="AA1989" s="4" t="str">
        <f aca="false">IF(AND(Z1989 &lt; 36, Z1989&gt;23), "24-35",
IF(AND(Z1989 &lt; 51, Z1989&gt;35), "36-50",
IF(AND(Z1989 &lt; 66, Z1989&gt;50), "51-65",
IF(Z1989&gt;65, "66+", "?"))))</f>
        <v>36-50</v>
      </c>
      <c r="AB1989" s="4" t="n">
        <v>2677</v>
      </c>
      <c r="AC1989" s="4" t="n">
        <v>0</v>
      </c>
      <c r="AD1989" s="4" t="n">
        <v>1</v>
      </c>
      <c r="AE1989" s="4" t="n">
        <v>0</v>
      </c>
      <c r="AF1989" s="4" t="n">
        <v>0</v>
      </c>
      <c r="AG1989" s="4" t="n">
        <v>0</v>
      </c>
      <c r="AH1989" s="4" t="n">
        <v>0</v>
      </c>
      <c r="AI1989" s="4" t="n">
        <v>0</v>
      </c>
      <c r="AJ1989" s="4" t="n">
        <v>0</v>
      </c>
      <c r="AK1989" s="4" t="n">
        <v>0</v>
      </c>
      <c r="AL1989" s="4" t="n">
        <v>779</v>
      </c>
      <c r="AM1989" s="5" t="n">
        <v>42172</v>
      </c>
      <c r="AN1989" s="3" t="n">
        <f aca="false">MONTH(AM1989)</f>
        <v>6</v>
      </c>
      <c r="AO1989" s="3" t="str">
        <f aca="false">TEXT(AM1989,"mmmm")</f>
        <v>June</v>
      </c>
    </row>
    <row r="1990" customFormat="false" ht="12.75" hidden="false" customHeight="false" outlineLevel="0" collapsed="false">
      <c r="A1990" s="3" t="n">
        <v>1989</v>
      </c>
      <c r="B1990" s="4" t="n">
        <v>30351</v>
      </c>
      <c r="C1990" s="4" t="n">
        <v>44</v>
      </c>
      <c r="D1990" s="4" t="n">
        <f aca="false">C1990*100/B1990</f>
        <v>0.144970511680011</v>
      </c>
      <c r="E1990" s="4" t="n">
        <v>1</v>
      </c>
      <c r="F1990" s="4" t="n">
        <v>0</v>
      </c>
      <c r="G1990" s="4" t="n">
        <v>19</v>
      </c>
      <c r="H1990" s="4" t="n">
        <v>14</v>
      </c>
      <c r="I1990" s="4" t="n">
        <v>0</v>
      </c>
      <c r="J1990" s="4" t="n">
        <v>24</v>
      </c>
      <c r="K1990" s="4" t="n">
        <v>3</v>
      </c>
      <c r="L1990" s="4" t="n">
        <v>3</v>
      </c>
      <c r="M1990" s="4" t="n">
        <v>2</v>
      </c>
      <c r="N1990" s="4" t="n">
        <v>1</v>
      </c>
      <c r="O1990" s="4" t="n">
        <v>3</v>
      </c>
      <c r="P1990" s="4" t="n">
        <v>0</v>
      </c>
      <c r="Q1990" s="4" t="n">
        <v>2</v>
      </c>
      <c r="R1990" s="4" t="n">
        <v>9</v>
      </c>
      <c r="S1990" s="4" t="n">
        <v>0</v>
      </c>
      <c r="T1990" s="4" t="n">
        <v>0</v>
      </c>
      <c r="U1990" s="4" t="n">
        <v>0</v>
      </c>
      <c r="V1990" s="4" t="n">
        <v>0</v>
      </c>
      <c r="W1990" s="4" t="n">
        <v>0</v>
      </c>
      <c r="X1990" s="4" t="n">
        <v>0</v>
      </c>
      <c r="Y1990" s="4" t="n">
        <v>1</v>
      </c>
      <c r="Z1990" s="4" t="n">
        <v>46</v>
      </c>
      <c r="AA1990" s="4" t="str">
        <f aca="false">IF(AND(Z1990 &lt; 36, Z1990&gt;23), "24-35",
IF(AND(Z1990 &lt; 51, Z1990&gt;35), "36-50",
IF(AND(Z1990 &lt; 66, Z1990&gt;50), "51-65",
IF(Z1990&gt;65, "66+", "?"))))</f>
        <v>36-50</v>
      </c>
      <c r="AB1990" s="4" t="n">
        <v>2547</v>
      </c>
      <c r="AC1990" s="4" t="n">
        <v>0</v>
      </c>
      <c r="AD1990" s="4" t="n">
        <v>0</v>
      </c>
      <c r="AE1990" s="4" t="n">
        <v>0</v>
      </c>
      <c r="AF1990" s="4" t="n">
        <v>1</v>
      </c>
      <c r="AG1990" s="4" t="n">
        <v>0</v>
      </c>
      <c r="AH1990" s="4" t="n">
        <v>0</v>
      </c>
      <c r="AI1990" s="4" t="n">
        <v>0</v>
      </c>
      <c r="AJ1990" s="4" t="n">
        <v>0</v>
      </c>
      <c r="AK1990" s="4" t="n">
        <v>1</v>
      </c>
      <c r="AL1990" s="4" t="n">
        <v>42</v>
      </c>
      <c r="AM1990" s="5" t="n">
        <v>42302</v>
      </c>
      <c r="AN1990" s="3" t="n">
        <f aca="false">MONTH(AM1990)</f>
        <v>10</v>
      </c>
      <c r="AO1990" s="3" t="str">
        <f aca="false">TEXT(AM1990,"mmmm")</f>
        <v>October</v>
      </c>
    </row>
    <row r="1991" customFormat="false" ht="12.75" hidden="true" customHeight="false" outlineLevel="0" collapsed="false">
      <c r="A1991" s="3" t="n">
        <v>1990</v>
      </c>
      <c r="B1991" s="4" t="n">
        <v>37284</v>
      </c>
      <c r="C1991" s="4" t="n">
        <v>17</v>
      </c>
      <c r="E1991" s="4" t="n">
        <v>1</v>
      </c>
      <c r="F1991" s="4" t="n">
        <v>1</v>
      </c>
      <c r="G1991" s="4" t="n">
        <v>46</v>
      </c>
      <c r="H1991" s="4" t="n">
        <v>11</v>
      </c>
      <c r="I1991" s="4" t="n">
        <v>1</v>
      </c>
      <c r="J1991" s="4" t="n">
        <v>2</v>
      </c>
      <c r="K1991" s="4" t="n">
        <v>2</v>
      </c>
      <c r="L1991" s="4" t="n">
        <v>1</v>
      </c>
      <c r="M1991" s="4" t="n">
        <v>6</v>
      </c>
      <c r="N1991" s="4" t="n">
        <v>1</v>
      </c>
      <c r="O1991" s="4" t="n">
        <v>0</v>
      </c>
      <c r="P1991" s="4" t="n">
        <v>0</v>
      </c>
      <c r="Q1991" s="4" t="n">
        <v>3</v>
      </c>
      <c r="R1991" s="4" t="n">
        <v>6</v>
      </c>
      <c r="S1991" s="4" t="n">
        <v>0</v>
      </c>
      <c r="T1991" s="4" t="n">
        <v>0</v>
      </c>
      <c r="U1991" s="4" t="n">
        <v>0</v>
      </c>
      <c r="V1991" s="4" t="n">
        <v>0</v>
      </c>
      <c r="W1991" s="4" t="n">
        <v>0</v>
      </c>
      <c r="X1991" s="4" t="n">
        <v>0</v>
      </c>
      <c r="Y1991" s="4" t="n">
        <v>0</v>
      </c>
      <c r="Z1991" s="4" t="n">
        <v>45</v>
      </c>
      <c r="AA1991" s="4" t="str">
        <f aca="false">IF(AND(Z1991 &lt; 36, Z1991&gt;23), "24-35",
IF(AND(Z1991 &lt; 51, Z1991&gt;35), "36-50",
IF(AND(Z1991 &lt; 66, Z1991&gt;50), "51-65",
IF(Z1991&gt;65, "66+", "?"))))</f>
        <v>36-50</v>
      </c>
      <c r="AB1991" s="4" t="n">
        <v>2616</v>
      </c>
      <c r="AC1991" s="4" t="n">
        <v>0</v>
      </c>
      <c r="AD1991" s="4" t="n">
        <v>1</v>
      </c>
      <c r="AE1991" s="4" t="n">
        <v>0</v>
      </c>
      <c r="AF1991" s="4" t="n">
        <v>0</v>
      </c>
      <c r="AG1991" s="4" t="n">
        <v>0</v>
      </c>
      <c r="AH1991" s="4" t="n">
        <v>1</v>
      </c>
      <c r="AI1991" s="4" t="n">
        <v>0</v>
      </c>
      <c r="AJ1991" s="4" t="n">
        <v>0</v>
      </c>
      <c r="AK1991" s="4" t="n">
        <v>0</v>
      </c>
      <c r="AL1991" s="4" t="n">
        <v>11</v>
      </c>
      <c r="AM1991" s="5" t="n">
        <v>42233</v>
      </c>
      <c r="AN1991" s="3" t="n">
        <f aca="false">MONTH(AM1991)</f>
        <v>8</v>
      </c>
      <c r="AO1991" s="3" t="str">
        <f aca="false">TEXT(AM1991,"mmmm")</f>
        <v>August</v>
      </c>
    </row>
    <row r="1992" customFormat="false" ht="12.75" hidden="false" customHeight="false" outlineLevel="0" collapsed="false">
      <c r="A1992" s="3" t="n">
        <v>1991</v>
      </c>
      <c r="B1992" s="4" t="n">
        <v>19444</v>
      </c>
      <c r="C1992" s="4" t="n">
        <v>44</v>
      </c>
      <c r="D1992" s="4" t="n">
        <f aca="false">C1992*100/B1992</f>
        <v>0.226290886648838</v>
      </c>
      <c r="E1992" s="4" t="n">
        <v>1</v>
      </c>
      <c r="F1992" s="4" t="n">
        <v>0</v>
      </c>
      <c r="G1992" s="4" t="n">
        <v>8</v>
      </c>
      <c r="H1992" s="4" t="n">
        <v>16</v>
      </c>
      <c r="I1992" s="4" t="n">
        <v>0</v>
      </c>
      <c r="J1992" s="4" t="n">
        <v>23</v>
      </c>
      <c r="K1992" s="4" t="n">
        <v>3</v>
      </c>
      <c r="L1992" s="4" t="n">
        <v>2</v>
      </c>
      <c r="M1992" s="4" t="n">
        <v>10</v>
      </c>
      <c r="N1992" s="4" t="n">
        <v>3</v>
      </c>
      <c r="O1992" s="4" t="n">
        <v>4</v>
      </c>
      <c r="P1992" s="4" t="n">
        <v>1</v>
      </c>
      <c r="Q1992" s="4" t="n">
        <v>2</v>
      </c>
      <c r="R1992" s="4" t="n">
        <v>7</v>
      </c>
      <c r="S1992" s="4" t="n">
        <v>0</v>
      </c>
      <c r="T1992" s="4" t="n">
        <v>0</v>
      </c>
      <c r="U1992" s="4" t="n">
        <v>0</v>
      </c>
      <c r="V1992" s="4" t="n">
        <v>0</v>
      </c>
      <c r="W1992" s="4" t="n">
        <v>0</v>
      </c>
      <c r="X1992" s="4" t="n">
        <v>0</v>
      </c>
      <c r="Y1992" s="4" t="n">
        <v>1</v>
      </c>
      <c r="Z1992" s="4" t="n">
        <v>38</v>
      </c>
      <c r="AA1992" s="4" t="str">
        <f aca="false">IF(AND(Z1992 &lt; 36, Z1992&gt;23), "24-35",
IF(AND(Z1992 &lt; 51, Z1992&gt;35), "36-50",
IF(AND(Z1992 &lt; 66, Z1992&gt;50), "51-65",
IF(Z1992&gt;65, "66+", "?"))))</f>
        <v>36-50</v>
      </c>
      <c r="AB1992" s="4" t="n">
        <v>2286</v>
      </c>
      <c r="AC1992" s="4" t="n">
        <v>0</v>
      </c>
      <c r="AD1992" s="4" t="n">
        <v>0</v>
      </c>
      <c r="AE1992" s="4" t="n">
        <v>0</v>
      </c>
      <c r="AF1992" s="4" t="n">
        <v>1</v>
      </c>
      <c r="AG1992" s="4" t="n">
        <v>0</v>
      </c>
      <c r="AH1992" s="4" t="n">
        <v>0</v>
      </c>
      <c r="AI1992" s="4" t="n">
        <v>1</v>
      </c>
      <c r="AJ1992" s="4" t="n">
        <v>0</v>
      </c>
      <c r="AK1992" s="4" t="n">
        <v>0</v>
      </c>
      <c r="AL1992" s="4" t="n">
        <v>34</v>
      </c>
      <c r="AM1992" s="5" t="n">
        <v>42563</v>
      </c>
      <c r="AN1992" s="3" t="n">
        <f aca="false">MONTH(AM1992)</f>
        <v>7</v>
      </c>
      <c r="AO1992" s="3" t="str">
        <f aca="false">TEXT(AM1992,"mmmm")</f>
        <v>July</v>
      </c>
    </row>
    <row r="1993" customFormat="false" ht="12.75" hidden="true" customHeight="false" outlineLevel="0" collapsed="false">
      <c r="A1993" s="3" t="n">
        <v>1992</v>
      </c>
      <c r="B1993" s="4" t="n">
        <v>27943</v>
      </c>
      <c r="C1993" s="4" t="n">
        <v>34</v>
      </c>
      <c r="E1993" s="4" t="n">
        <v>1</v>
      </c>
      <c r="F1993" s="4" t="n">
        <v>1</v>
      </c>
      <c r="G1993" s="4" t="n">
        <v>89</v>
      </c>
      <c r="H1993" s="4" t="n">
        <v>12</v>
      </c>
      <c r="I1993" s="4" t="n">
        <v>1</v>
      </c>
      <c r="J1993" s="4" t="n">
        <v>16</v>
      </c>
      <c r="K1993" s="4" t="n">
        <v>4</v>
      </c>
      <c r="L1993" s="4" t="n">
        <v>1</v>
      </c>
      <c r="M1993" s="4" t="n">
        <v>3</v>
      </c>
      <c r="N1993" s="4" t="n">
        <v>3</v>
      </c>
      <c r="O1993" s="4" t="n">
        <v>2</v>
      </c>
      <c r="P1993" s="4" t="n">
        <v>0</v>
      </c>
      <c r="Q1993" s="4" t="n">
        <v>3</v>
      </c>
      <c r="R1993" s="4" t="n">
        <v>8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53</v>
      </c>
      <c r="AA1993" s="4" t="str">
        <f aca="false">IF(AND(Z1993 &lt; 36, Z1993&gt;23), "24-35",
IF(AND(Z1993 &lt; 51, Z1993&gt;35), "36-50",
IF(AND(Z1993 &lt; 66, Z1993&gt;50), "51-65",
IF(Z1993&gt;65, "66+", "?"))))</f>
        <v>51-65</v>
      </c>
      <c r="AB1993" s="4" t="n">
        <v>2599</v>
      </c>
      <c r="AC1993" s="4" t="n">
        <v>0</v>
      </c>
      <c r="AD1993" s="4" t="n">
        <v>0</v>
      </c>
      <c r="AE1993" s="4" t="n">
        <v>0</v>
      </c>
      <c r="AF1993" s="4" t="n">
        <v>1</v>
      </c>
      <c r="AG1993" s="4" t="n">
        <v>0</v>
      </c>
      <c r="AH1993" s="4" t="n">
        <v>0</v>
      </c>
      <c r="AI1993" s="4" t="n">
        <v>1</v>
      </c>
      <c r="AJ1993" s="4" t="n">
        <v>0</v>
      </c>
      <c r="AK1993" s="4" t="n">
        <v>0</v>
      </c>
      <c r="AL1993" s="4" t="n">
        <v>31</v>
      </c>
      <c r="AM1993" s="5" t="n">
        <v>42250</v>
      </c>
      <c r="AN1993" s="3" t="n">
        <f aca="false">MONTH(AM1993)</f>
        <v>9</v>
      </c>
      <c r="AO1993" s="3" t="str">
        <f aca="false">TEXT(AM1993,"mmmm")</f>
        <v>September</v>
      </c>
    </row>
    <row r="1994" customFormat="false" ht="12.75" hidden="true" customHeight="false" outlineLevel="0" collapsed="false">
      <c r="A1994" s="3" t="n">
        <v>1993</v>
      </c>
      <c r="B1994" s="4" t="n">
        <v>22263</v>
      </c>
      <c r="C1994" s="4" t="n">
        <v>19</v>
      </c>
      <c r="E1994" s="4" t="n">
        <v>1</v>
      </c>
      <c r="F1994" s="4" t="n">
        <v>1</v>
      </c>
      <c r="G1994" s="4" t="n">
        <v>31</v>
      </c>
      <c r="H1994" s="4" t="n">
        <v>17</v>
      </c>
      <c r="I1994" s="4" t="n">
        <v>0</v>
      </c>
      <c r="J1994" s="4" t="n">
        <v>2</v>
      </c>
      <c r="K1994" s="4" t="n">
        <v>0</v>
      </c>
      <c r="L1994" s="4" t="n">
        <v>0</v>
      </c>
      <c r="M1994" s="4" t="n">
        <v>2</v>
      </c>
      <c r="N1994" s="4" t="n">
        <v>2</v>
      </c>
      <c r="O1994" s="4" t="n">
        <v>1</v>
      </c>
      <c r="P1994" s="4" t="n">
        <v>0</v>
      </c>
      <c r="Q1994" s="4" t="n">
        <v>3</v>
      </c>
      <c r="R1994" s="4" t="n">
        <v>6</v>
      </c>
      <c r="S1994" s="4" t="n">
        <v>0</v>
      </c>
      <c r="T1994" s="4" t="n">
        <v>0</v>
      </c>
      <c r="U1994" s="4" t="n">
        <v>0</v>
      </c>
      <c r="V1994" s="4" t="n">
        <v>0</v>
      </c>
      <c r="W1994" s="4" t="n">
        <v>0</v>
      </c>
      <c r="X1994" s="4" t="n">
        <v>1</v>
      </c>
      <c r="Y1994" s="4" t="n">
        <v>0</v>
      </c>
      <c r="Z1994" s="4" t="n">
        <v>69</v>
      </c>
      <c r="AA1994" s="4" t="str">
        <f aca="false">IF(AND(Z1994 &lt; 36, Z1994&gt;23), "24-35",
IF(AND(Z1994 &lt; 51, Z1994&gt;35), "36-50",
IF(AND(Z1994 &lt; 66, Z1994&gt;50), "51-65",
IF(Z1994&gt;65, "66+", "?"))))</f>
        <v>66+</v>
      </c>
      <c r="AB1994" s="4" t="n">
        <v>2250</v>
      </c>
      <c r="AC1994" s="4" t="n">
        <v>1</v>
      </c>
      <c r="AD1994" s="4" t="n">
        <v>0</v>
      </c>
      <c r="AE1994" s="4" t="n">
        <v>0</v>
      </c>
      <c r="AF1994" s="4" t="n">
        <v>0</v>
      </c>
      <c r="AG1994" s="4" t="n">
        <v>0</v>
      </c>
      <c r="AH1994" s="4" t="n">
        <v>0</v>
      </c>
      <c r="AI1994" s="4" t="n">
        <v>1</v>
      </c>
      <c r="AJ1994" s="4" t="n">
        <v>0</v>
      </c>
      <c r="AK1994" s="4" t="n">
        <v>0</v>
      </c>
      <c r="AL1994" s="4" t="n">
        <v>17</v>
      </c>
      <c r="AM1994" s="5" t="n">
        <v>42599</v>
      </c>
      <c r="AN1994" s="3" t="n">
        <f aca="false">MONTH(AM1994)</f>
        <v>8</v>
      </c>
      <c r="AO1994" s="3" t="str">
        <f aca="false">TEXT(AM1994,"mmmm")</f>
        <v>August</v>
      </c>
    </row>
    <row r="1995" customFormat="false" ht="12.75" hidden="true" customHeight="false" outlineLevel="0" collapsed="false">
      <c r="A1995" s="3" t="n">
        <v>1994</v>
      </c>
      <c r="B1995" s="4" t="n">
        <v>30261</v>
      </c>
      <c r="C1995" s="4" t="n">
        <v>16</v>
      </c>
      <c r="E1995" s="4" t="n">
        <v>1</v>
      </c>
      <c r="F1995" s="4" t="n">
        <v>2</v>
      </c>
      <c r="G1995" s="4" t="n">
        <v>75</v>
      </c>
      <c r="H1995" s="4" t="n">
        <v>8</v>
      </c>
      <c r="I1995" s="4" t="n">
        <v>0</v>
      </c>
      <c r="J1995" s="4" t="n">
        <v>5</v>
      </c>
      <c r="K1995" s="4" t="n">
        <v>0</v>
      </c>
      <c r="L1995" s="4" t="n">
        <v>3</v>
      </c>
      <c r="M1995" s="4" t="n">
        <v>6</v>
      </c>
      <c r="N1995" s="4" t="n">
        <v>1</v>
      </c>
      <c r="O1995" s="4" t="n">
        <v>0</v>
      </c>
      <c r="P1995" s="4" t="n">
        <v>0</v>
      </c>
      <c r="Q1995" s="4" t="n">
        <v>3</v>
      </c>
      <c r="R1995" s="4" t="n">
        <v>8</v>
      </c>
      <c r="S1995" s="4" t="n">
        <v>0</v>
      </c>
      <c r="T1995" s="4" t="n">
        <v>0</v>
      </c>
      <c r="U1995" s="4" t="n">
        <v>0</v>
      </c>
      <c r="V1995" s="4" t="n">
        <v>0</v>
      </c>
      <c r="W1995" s="4" t="n">
        <v>0</v>
      </c>
      <c r="X1995" s="4" t="n">
        <v>0</v>
      </c>
      <c r="Y1995" s="4" t="n">
        <v>0</v>
      </c>
      <c r="Z1995" s="4" t="n">
        <v>48</v>
      </c>
      <c r="AA1995" s="4" t="str">
        <f aca="false">IF(AND(Z1995 &lt; 36, Z1995&gt;23), "24-35",
IF(AND(Z1995 &lt; 51, Z1995&gt;35), "36-50",
IF(AND(Z1995 &lt; 66, Z1995&gt;50), "51-65",
IF(Z1995&gt;65, "66+", "?"))))</f>
        <v>36-50</v>
      </c>
      <c r="AB1995" s="4" t="n">
        <v>2801</v>
      </c>
      <c r="AC1995" s="4" t="n">
        <v>0</v>
      </c>
      <c r="AD1995" s="4" t="n">
        <v>0</v>
      </c>
      <c r="AE1995" s="4" t="n">
        <v>0</v>
      </c>
      <c r="AF1995" s="4" t="n">
        <v>1</v>
      </c>
      <c r="AG1995" s="4" t="n">
        <v>0</v>
      </c>
      <c r="AH1995" s="4" t="n">
        <v>0</v>
      </c>
      <c r="AI1995" s="4" t="n">
        <v>1</v>
      </c>
      <c r="AJ1995" s="4" t="n">
        <v>0</v>
      </c>
      <c r="AK1995" s="4" t="n">
        <v>0</v>
      </c>
      <c r="AL1995" s="4" t="n">
        <v>10</v>
      </c>
      <c r="AM1995" s="5" t="n">
        <v>42048</v>
      </c>
      <c r="AN1995" s="3" t="n">
        <f aca="false">MONTH(AM1995)</f>
        <v>2</v>
      </c>
      <c r="AO1995" s="3" t="str">
        <f aca="false">TEXT(AM1995,"mmmm")</f>
        <v>February</v>
      </c>
    </row>
    <row r="1996" customFormat="false" ht="12.75" hidden="true" customHeight="false" outlineLevel="0" collapsed="false">
      <c r="A1996" s="3" t="n">
        <v>1995</v>
      </c>
      <c r="B1996" s="4" t="n">
        <v>28587</v>
      </c>
      <c r="C1996" s="4" t="n">
        <v>65</v>
      </c>
      <c r="E1996" s="4" t="n">
        <v>1</v>
      </c>
      <c r="F1996" s="4" t="n">
        <v>0</v>
      </c>
      <c r="G1996" s="4" t="n">
        <v>42</v>
      </c>
      <c r="H1996" s="4" t="n">
        <v>22</v>
      </c>
      <c r="I1996" s="4" t="n">
        <v>4</v>
      </c>
      <c r="J1996" s="4" t="n">
        <v>17</v>
      </c>
      <c r="K1996" s="4" t="n">
        <v>12</v>
      </c>
      <c r="L1996" s="4" t="n">
        <v>10</v>
      </c>
      <c r="M1996" s="4" t="n">
        <v>13</v>
      </c>
      <c r="N1996" s="4" t="n">
        <v>3</v>
      </c>
      <c r="O1996" s="4" t="n">
        <v>2</v>
      </c>
      <c r="P1996" s="4" t="n">
        <v>0</v>
      </c>
      <c r="Q1996" s="4" t="n">
        <v>4</v>
      </c>
      <c r="R1996" s="4" t="n">
        <v>6</v>
      </c>
      <c r="S1996" s="4" t="n">
        <v>0</v>
      </c>
      <c r="T1996" s="4" t="n">
        <v>0</v>
      </c>
      <c r="U1996" s="4" t="n">
        <v>0</v>
      </c>
      <c r="V1996" s="4" t="n">
        <v>0</v>
      </c>
      <c r="W1996" s="4" t="n">
        <v>0</v>
      </c>
      <c r="X1996" s="4" t="n">
        <v>0</v>
      </c>
      <c r="Y1996" s="4" t="n">
        <v>0</v>
      </c>
      <c r="Z1996" s="4" t="n">
        <v>42</v>
      </c>
      <c r="AA1996" s="4" t="str">
        <f aca="false">IF(AND(Z1996 &lt; 36, Z1996&gt;23), "24-35",
IF(AND(Z1996 &lt; 51, Z1996&gt;35), "36-50",
IF(AND(Z1996 &lt; 66, Z1996&gt;50), "51-65",
IF(Z1996&gt;65, "66+", "?"))))</f>
        <v>36-50</v>
      </c>
      <c r="AB1996" s="4" t="n">
        <v>2296</v>
      </c>
      <c r="AC1996" s="4" t="n">
        <v>0</v>
      </c>
      <c r="AD1996" s="4" t="n">
        <v>0</v>
      </c>
      <c r="AE1996" s="4" t="n">
        <v>0</v>
      </c>
      <c r="AF1996" s="4" t="n">
        <v>1</v>
      </c>
      <c r="AG1996" s="4" t="n">
        <v>0</v>
      </c>
      <c r="AH1996" s="4" t="n">
        <v>0</v>
      </c>
      <c r="AI1996" s="4" t="n">
        <v>1</v>
      </c>
      <c r="AJ1996" s="4" t="n">
        <v>0</v>
      </c>
      <c r="AK1996" s="4" t="n">
        <v>0</v>
      </c>
      <c r="AL1996" s="4" t="n">
        <v>52</v>
      </c>
      <c r="AM1996" s="5" t="n">
        <v>42553</v>
      </c>
      <c r="AN1996" s="3" t="n">
        <f aca="false">MONTH(AM1996)</f>
        <v>7</v>
      </c>
      <c r="AO1996" s="3" t="str">
        <f aca="false">TEXT(AM1996,"mmmm")</f>
        <v>July</v>
      </c>
    </row>
    <row r="1997" customFormat="false" ht="12.75" hidden="true" customHeight="false" outlineLevel="0" collapsed="false">
      <c r="A1997" s="3" t="n">
        <v>1996</v>
      </c>
      <c r="B1997" s="4" t="n">
        <v>43815</v>
      </c>
      <c r="C1997" s="4" t="n">
        <v>64</v>
      </c>
      <c r="E1997" s="4" t="n">
        <v>1</v>
      </c>
      <c r="F1997" s="4" t="n">
        <v>0</v>
      </c>
      <c r="G1997" s="4" t="n">
        <v>53</v>
      </c>
      <c r="H1997" s="4" t="n">
        <v>14</v>
      </c>
      <c r="I1997" s="4" t="n">
        <v>10</v>
      </c>
      <c r="J1997" s="4" t="n">
        <v>29</v>
      </c>
      <c r="K1997" s="4" t="n">
        <v>4</v>
      </c>
      <c r="L1997" s="4" t="n">
        <v>7</v>
      </c>
      <c r="M1997" s="4" t="n">
        <v>15</v>
      </c>
      <c r="N1997" s="4" t="n">
        <v>1</v>
      </c>
      <c r="O1997" s="4" t="n">
        <v>2</v>
      </c>
      <c r="P1997" s="4" t="n">
        <v>0</v>
      </c>
      <c r="Q1997" s="4" t="n">
        <v>3</v>
      </c>
      <c r="R1997" s="4" t="n">
        <v>6</v>
      </c>
      <c r="S1997" s="4" t="n">
        <v>0</v>
      </c>
      <c r="T1997" s="4" t="n">
        <v>0</v>
      </c>
      <c r="U1997" s="4" t="n">
        <v>0</v>
      </c>
      <c r="V1997" s="4" t="n">
        <v>0</v>
      </c>
      <c r="W1997" s="4" t="n">
        <v>0</v>
      </c>
      <c r="X1997" s="4" t="n">
        <v>0</v>
      </c>
      <c r="Y1997" s="4" t="n">
        <v>0</v>
      </c>
      <c r="Z1997" s="4" t="n">
        <v>38</v>
      </c>
      <c r="AA1997" s="4" t="str">
        <f aca="false">IF(AND(Z1997 &lt; 36, Z1997&gt;23), "24-35",
IF(AND(Z1997 &lt; 51, Z1997&gt;35), "36-50",
IF(AND(Z1997 &lt; 66, Z1997&gt;50), "51-65",
IF(Z1997&gt;65, "66+", "?"))))</f>
        <v>36-50</v>
      </c>
      <c r="AB1997" s="4" t="n">
        <v>2609</v>
      </c>
      <c r="AC1997" s="4" t="n">
        <v>0</v>
      </c>
      <c r="AD1997" s="4" t="n">
        <v>1</v>
      </c>
      <c r="AE1997" s="4" t="n">
        <v>0</v>
      </c>
      <c r="AF1997" s="4" t="n">
        <v>0</v>
      </c>
      <c r="AG1997" s="4" t="n">
        <v>0</v>
      </c>
      <c r="AH1997" s="4" t="n">
        <v>0</v>
      </c>
      <c r="AI1997" s="4" t="n">
        <v>0</v>
      </c>
      <c r="AJ1997" s="4" t="n">
        <v>1</v>
      </c>
      <c r="AK1997" s="4" t="n">
        <v>0</v>
      </c>
      <c r="AL1997" s="4" t="n">
        <v>49</v>
      </c>
      <c r="AM1997" s="5" t="n">
        <v>42240</v>
      </c>
      <c r="AN1997" s="3" t="n">
        <f aca="false">MONTH(AM1997)</f>
        <v>8</v>
      </c>
      <c r="AO1997" s="3" t="str">
        <f aca="false">TEXT(AM1997,"mmmm")</f>
        <v>August</v>
      </c>
    </row>
    <row r="1998" customFormat="false" ht="12.75" hidden="true" customHeight="false" outlineLevel="0" collapsed="false">
      <c r="A1998" s="3" t="n">
        <v>1997</v>
      </c>
      <c r="B1998" s="4" t="n">
        <v>48195</v>
      </c>
      <c r="C1998" s="4" t="n">
        <v>260</v>
      </c>
      <c r="E1998" s="4" t="n">
        <v>1</v>
      </c>
      <c r="F1998" s="4" t="n">
        <v>1</v>
      </c>
      <c r="G1998" s="4" t="n">
        <v>53</v>
      </c>
      <c r="H1998" s="4" t="n">
        <v>106</v>
      </c>
      <c r="I1998" s="4" t="n">
        <v>27</v>
      </c>
      <c r="J1998" s="4" t="n">
        <v>68</v>
      </c>
      <c r="K1998" s="4" t="n">
        <v>52</v>
      </c>
      <c r="L1998" s="4" t="n">
        <v>7</v>
      </c>
      <c r="M1998" s="4" t="n">
        <v>5</v>
      </c>
      <c r="N1998" s="4" t="n">
        <v>6</v>
      </c>
      <c r="O1998" s="4" t="n">
        <v>4</v>
      </c>
      <c r="P1998" s="4" t="n">
        <v>2</v>
      </c>
      <c r="Q1998" s="4" t="n">
        <v>5</v>
      </c>
      <c r="R1998" s="4" t="n">
        <v>6</v>
      </c>
      <c r="S1998" s="4" t="n">
        <v>0</v>
      </c>
      <c r="T1998" s="4" t="n">
        <v>0</v>
      </c>
      <c r="U1998" s="4" t="n">
        <v>0</v>
      </c>
      <c r="V1998" s="4" t="n">
        <v>0</v>
      </c>
      <c r="W1998" s="4" t="n">
        <v>0</v>
      </c>
      <c r="X1998" s="4" t="n">
        <v>0</v>
      </c>
      <c r="Y1998" s="4" t="n">
        <v>0</v>
      </c>
      <c r="Z1998" s="4" t="n">
        <v>64</v>
      </c>
      <c r="AA1998" s="4" t="str">
        <f aca="false">IF(AND(Z1998 &lt; 36, Z1998&gt;23), "24-35",
IF(AND(Z1998 &lt; 51, Z1998&gt;35), "36-50",
IF(AND(Z1998 &lt; 66, Z1998&gt;50), "51-65",
IF(Z1998&gt;65, "66+", "?"))))</f>
        <v>51-65</v>
      </c>
      <c r="AB1998" s="4" t="n">
        <v>2318</v>
      </c>
      <c r="AC1998" s="4" t="n">
        <v>0</v>
      </c>
      <c r="AD1998" s="4" t="n">
        <v>1</v>
      </c>
      <c r="AE1998" s="4" t="n">
        <v>0</v>
      </c>
      <c r="AF1998" s="4" t="n">
        <v>0</v>
      </c>
      <c r="AG1998" s="4" t="n">
        <v>0</v>
      </c>
      <c r="AH1998" s="4" t="n">
        <v>0</v>
      </c>
      <c r="AI1998" s="4" t="n">
        <v>1</v>
      </c>
      <c r="AJ1998" s="4" t="n">
        <v>0</v>
      </c>
      <c r="AK1998" s="4" t="n">
        <v>0</v>
      </c>
      <c r="AL1998" s="4" t="n">
        <v>255</v>
      </c>
      <c r="AM1998" s="5" t="n">
        <v>42531</v>
      </c>
      <c r="AN1998" s="3" t="n">
        <f aca="false">MONTH(AM1998)</f>
        <v>6</v>
      </c>
      <c r="AO1998" s="3" t="str">
        <f aca="false">TEXT(AM1998,"mmmm")</f>
        <v>June</v>
      </c>
    </row>
    <row r="1999" customFormat="false" ht="12.75" hidden="true" customHeight="false" outlineLevel="0" collapsed="false">
      <c r="A1999" s="3" t="n">
        <v>1998</v>
      </c>
      <c r="B1999" s="4" t="n">
        <v>77027</v>
      </c>
      <c r="C1999" s="4" t="n">
        <v>1164</v>
      </c>
      <c r="E1999" s="4" t="n">
        <v>0</v>
      </c>
      <c r="F1999" s="4" t="n">
        <v>1</v>
      </c>
      <c r="G1999" s="4" t="n">
        <v>23</v>
      </c>
      <c r="H1999" s="4" t="n">
        <v>820</v>
      </c>
      <c r="I1999" s="4" t="n">
        <v>57</v>
      </c>
      <c r="J1999" s="4" t="n">
        <v>242</v>
      </c>
      <c r="K1999" s="4" t="n">
        <v>45</v>
      </c>
      <c r="L1999" s="4" t="n">
        <v>0</v>
      </c>
      <c r="M1999" s="4" t="n">
        <v>11</v>
      </c>
      <c r="N1999" s="4" t="n">
        <v>2</v>
      </c>
      <c r="O1999" s="4" t="n">
        <v>8</v>
      </c>
      <c r="P1999" s="4" t="n">
        <v>3</v>
      </c>
      <c r="Q1999" s="4" t="n">
        <v>6</v>
      </c>
      <c r="R1999" s="4" t="n">
        <v>4</v>
      </c>
      <c r="S1999" s="4" t="n">
        <v>0</v>
      </c>
      <c r="T1999" s="4" t="n">
        <v>0</v>
      </c>
      <c r="U1999" s="4" t="n">
        <v>0</v>
      </c>
      <c r="V1999" s="4" t="n">
        <v>0</v>
      </c>
      <c r="W1999" s="4" t="n">
        <v>0</v>
      </c>
      <c r="X1999" s="4" t="n">
        <v>0</v>
      </c>
      <c r="Y1999" s="4" t="n">
        <v>0</v>
      </c>
      <c r="Z1999" s="4" t="n">
        <v>68</v>
      </c>
      <c r="AA1999" s="4" t="str">
        <f aca="false">IF(AND(Z1999 &lt; 36, Z1999&gt;23), "24-35",
IF(AND(Z1999 &lt; 51, Z1999&gt;35), "36-50",
IF(AND(Z1999 &lt; 66, Z1999&gt;50), "51-65",
IF(Z1999&gt;65, "66+", "?"))))</f>
        <v>66+</v>
      </c>
      <c r="AB1999" s="4" t="n">
        <v>2303</v>
      </c>
      <c r="AC1999" s="4" t="n">
        <v>0</v>
      </c>
      <c r="AD1999" s="4" t="n">
        <v>1</v>
      </c>
      <c r="AE1999" s="4" t="n">
        <v>0</v>
      </c>
      <c r="AF1999" s="4" t="n">
        <v>0</v>
      </c>
      <c r="AG1999" s="4" t="n">
        <v>0</v>
      </c>
      <c r="AH1999" s="4" t="n">
        <v>0</v>
      </c>
      <c r="AI1999" s="4" t="n">
        <v>0</v>
      </c>
      <c r="AJ1999" s="4" t="n">
        <v>1</v>
      </c>
      <c r="AK1999" s="4" t="n">
        <v>0</v>
      </c>
      <c r="AL1999" s="4" t="n">
        <v>1153</v>
      </c>
      <c r="AM1999" s="5" t="n">
        <v>42546</v>
      </c>
      <c r="AN1999" s="3" t="n">
        <f aca="false">MONTH(AM1999)</f>
        <v>6</v>
      </c>
      <c r="AO1999" s="3" t="str">
        <f aca="false">TEXT(AM1999,"mmmm")</f>
        <v>June</v>
      </c>
    </row>
    <row r="2000" customFormat="false" ht="12.75" hidden="true" customHeight="false" outlineLevel="0" collapsed="false">
      <c r="A2000" s="3" t="n">
        <v>1999</v>
      </c>
      <c r="B2000" s="4" t="n">
        <v>71322</v>
      </c>
      <c r="C2000" s="4" t="n">
        <v>1101</v>
      </c>
      <c r="E2000" s="4" t="n">
        <v>0</v>
      </c>
      <c r="F2000" s="4" t="n">
        <v>1</v>
      </c>
      <c r="G2000" s="4" t="n">
        <v>57</v>
      </c>
      <c r="H2000" s="4" t="n">
        <v>753</v>
      </c>
      <c r="I2000" s="4" t="n">
        <v>43</v>
      </c>
      <c r="J2000" s="4" t="n">
        <v>226</v>
      </c>
      <c r="K2000" s="4" t="n">
        <v>69</v>
      </c>
      <c r="L2000" s="4" t="n">
        <v>10</v>
      </c>
      <c r="M2000" s="4" t="n">
        <v>204</v>
      </c>
      <c r="N2000" s="4" t="n">
        <v>2</v>
      </c>
      <c r="O2000" s="4" t="n">
        <v>8</v>
      </c>
      <c r="P2000" s="4" t="n">
        <v>5</v>
      </c>
      <c r="Q2000" s="4" t="n">
        <v>13</v>
      </c>
      <c r="R2000" s="4" t="n">
        <v>4</v>
      </c>
      <c r="S2000" s="4" t="n">
        <v>0</v>
      </c>
      <c r="T2000" s="4" t="n">
        <v>0</v>
      </c>
      <c r="U2000" s="4" t="n">
        <v>0</v>
      </c>
      <c r="V2000" s="4" t="n">
        <v>0</v>
      </c>
      <c r="W2000" s="4" t="n">
        <v>0</v>
      </c>
      <c r="X2000" s="4" t="n">
        <v>0</v>
      </c>
      <c r="Y2000" s="4" t="n">
        <v>0</v>
      </c>
      <c r="Z2000" s="4" t="n">
        <v>55</v>
      </c>
      <c r="AA2000" s="4" t="str">
        <f aca="false">IF(AND(Z2000 &lt; 36, Z2000&gt;23), "24-35",
IF(AND(Z2000 &lt; 51, Z2000&gt;35), "36-50",
IF(AND(Z2000 &lt; 66, Z2000&gt;50), "51-65",
IF(Z2000&gt;65, "66+", "?"))))</f>
        <v>51-65</v>
      </c>
      <c r="AB2000" s="4" t="n">
        <v>2657</v>
      </c>
      <c r="AC2000" s="4" t="n">
        <v>0</v>
      </c>
      <c r="AD2000" s="4" t="n">
        <v>1</v>
      </c>
      <c r="AE2000" s="4" t="n">
        <v>0</v>
      </c>
      <c r="AF2000" s="4" t="n">
        <v>0</v>
      </c>
      <c r="AG2000" s="4" t="n">
        <v>0</v>
      </c>
      <c r="AH2000" s="4" t="n">
        <v>0</v>
      </c>
      <c r="AI2000" s="4" t="n">
        <v>0</v>
      </c>
      <c r="AJ2000" s="4" t="n">
        <v>0</v>
      </c>
      <c r="AK2000" s="4" t="n">
        <v>1</v>
      </c>
      <c r="AL2000" s="4" t="n">
        <v>897</v>
      </c>
      <c r="AM2000" s="5" t="n">
        <v>42192</v>
      </c>
      <c r="AN2000" s="3" t="n">
        <f aca="false">MONTH(AM2000)</f>
        <v>7</v>
      </c>
      <c r="AO2000" s="3" t="str">
        <f aca="false">TEXT(AM2000,"mmmm")</f>
        <v>July</v>
      </c>
    </row>
    <row r="2001" customFormat="false" ht="12.75" hidden="true" customHeight="false" outlineLevel="0" collapsed="false">
      <c r="A2001" s="3" t="n">
        <v>2000</v>
      </c>
      <c r="B2001" s="4" t="n">
        <v>32765</v>
      </c>
      <c r="C2001" s="4" t="n">
        <v>43</v>
      </c>
      <c r="E2001" s="4" t="n">
        <v>1</v>
      </c>
      <c r="F2001" s="4" t="n">
        <v>0</v>
      </c>
      <c r="G2001" s="4" t="n">
        <v>49</v>
      </c>
      <c r="H2001" s="4" t="n">
        <v>13</v>
      </c>
      <c r="I2001" s="4" t="n">
        <v>3</v>
      </c>
      <c r="J2001" s="4" t="n">
        <v>17</v>
      </c>
      <c r="K2001" s="4" t="n">
        <v>7</v>
      </c>
      <c r="L2001" s="4" t="n">
        <v>3</v>
      </c>
      <c r="M2001" s="4" t="n">
        <v>3</v>
      </c>
      <c r="N2001" s="4" t="n">
        <v>2</v>
      </c>
      <c r="O2001" s="4" t="n">
        <v>2</v>
      </c>
      <c r="P2001" s="4" t="n">
        <v>0</v>
      </c>
      <c r="Q2001" s="4" t="n">
        <v>4</v>
      </c>
      <c r="R2001" s="4" t="n">
        <v>5</v>
      </c>
      <c r="S2001" s="4" t="n">
        <v>0</v>
      </c>
      <c r="T2001" s="4" t="n">
        <v>0</v>
      </c>
      <c r="U2001" s="4" t="n">
        <v>0</v>
      </c>
      <c r="V2001" s="4" t="n">
        <v>0</v>
      </c>
      <c r="W2001" s="4" t="n">
        <v>0</v>
      </c>
      <c r="X2001" s="4" t="n">
        <v>0</v>
      </c>
      <c r="Y2001" s="4" t="n">
        <v>0</v>
      </c>
      <c r="Z2001" s="4" t="n">
        <v>41</v>
      </c>
      <c r="AA2001" s="4" t="str">
        <f aca="false">IF(AND(Z2001 &lt; 36, Z2001&gt;23), "24-35",
IF(AND(Z2001 &lt; 51, Z2001&gt;35), "36-50",
IF(AND(Z2001 &lt; 66, Z2001&gt;50), "51-65",
IF(Z2001&gt;65, "66+", "?"))))</f>
        <v>36-50</v>
      </c>
      <c r="AB2001" s="4" t="n">
        <v>2285</v>
      </c>
      <c r="AC2001" s="4" t="n">
        <v>0</v>
      </c>
      <c r="AD2001" s="4" t="n">
        <v>1</v>
      </c>
      <c r="AE2001" s="4" t="n">
        <v>0</v>
      </c>
      <c r="AF2001" s="4" t="n">
        <v>0</v>
      </c>
      <c r="AG2001" s="4" t="n">
        <v>0</v>
      </c>
      <c r="AH2001" s="4" t="n">
        <v>0</v>
      </c>
      <c r="AI2001" s="4" t="n">
        <v>0</v>
      </c>
      <c r="AJ2001" s="4" t="n">
        <v>1</v>
      </c>
      <c r="AK2001" s="4" t="n">
        <v>0</v>
      </c>
      <c r="AL2001" s="4" t="n">
        <v>40</v>
      </c>
      <c r="AM2001" s="5" t="n">
        <v>42564</v>
      </c>
      <c r="AN2001" s="3" t="n">
        <f aca="false">MONTH(AM2001)</f>
        <v>7</v>
      </c>
      <c r="AO2001" s="3" t="str">
        <f aca="false">TEXT(AM2001,"mmmm")</f>
        <v>July</v>
      </c>
    </row>
    <row r="2002" customFormat="false" ht="12.75" hidden="true" customHeight="false" outlineLevel="0" collapsed="false">
      <c r="A2002" s="3" t="n">
        <v>2001</v>
      </c>
      <c r="B2002" s="4" t="n">
        <v>29672</v>
      </c>
      <c r="C2002" s="4" t="n">
        <v>17</v>
      </c>
      <c r="E2002" s="4" t="n">
        <v>1</v>
      </c>
      <c r="F2002" s="4" t="n">
        <v>1</v>
      </c>
      <c r="G2002" s="4" t="n">
        <v>6</v>
      </c>
      <c r="H2002" s="4" t="n">
        <v>9</v>
      </c>
      <c r="I2002" s="4" t="n">
        <v>1</v>
      </c>
      <c r="J2002" s="4" t="n">
        <v>3</v>
      </c>
      <c r="K2002" s="4" t="n">
        <v>0</v>
      </c>
      <c r="L2002" s="4" t="n">
        <v>4</v>
      </c>
      <c r="M2002" s="4" t="n">
        <v>8</v>
      </c>
      <c r="N2002" s="4" t="n">
        <v>1</v>
      </c>
      <c r="O2002" s="4" t="n">
        <v>0</v>
      </c>
      <c r="P2002" s="4" t="n">
        <v>0</v>
      </c>
      <c r="Q2002" s="4" t="n">
        <v>3</v>
      </c>
      <c r="R2002" s="4" t="n">
        <v>6</v>
      </c>
      <c r="S2002" s="4" t="n">
        <v>0</v>
      </c>
      <c r="T2002" s="4" t="n">
        <v>0</v>
      </c>
      <c r="U2002" s="4" t="n">
        <v>0</v>
      </c>
      <c r="V2002" s="4" t="n">
        <v>0</v>
      </c>
      <c r="W2002" s="4" t="n">
        <v>0</v>
      </c>
      <c r="X2002" s="4" t="n">
        <v>0</v>
      </c>
      <c r="Y2002" s="4" t="n">
        <v>0</v>
      </c>
      <c r="Z2002" s="4" t="n">
        <v>55</v>
      </c>
      <c r="AA2002" s="4" t="str">
        <f aca="false">IF(AND(Z2002 &lt; 36, Z2002&gt;23), "24-35",
IF(AND(Z2002 &lt; 51, Z2002&gt;35), "36-50",
IF(AND(Z2002 &lt; 66, Z2002&gt;50), "51-65",
IF(Z2002&gt;65, "66+", "?"))))</f>
        <v>51-65</v>
      </c>
      <c r="AB2002" s="4" t="n">
        <v>2633</v>
      </c>
      <c r="AC2002" s="4" t="n">
        <v>0</v>
      </c>
      <c r="AD2002" s="4" t="n">
        <v>0</v>
      </c>
      <c r="AE2002" s="4" t="n">
        <v>0</v>
      </c>
      <c r="AF2002" s="4" t="n">
        <v>1</v>
      </c>
      <c r="AG2002" s="4" t="n">
        <v>0</v>
      </c>
      <c r="AH2002" s="4" t="n">
        <v>0</v>
      </c>
      <c r="AI2002" s="4" t="n">
        <v>1</v>
      </c>
      <c r="AJ2002" s="4" t="n">
        <v>0</v>
      </c>
      <c r="AK2002" s="4" t="n">
        <v>0</v>
      </c>
      <c r="AL2002" s="4" t="n">
        <v>9</v>
      </c>
      <c r="AM2002" s="5" t="n">
        <v>42216</v>
      </c>
      <c r="AN2002" s="3" t="n">
        <f aca="false">MONTH(AM2002)</f>
        <v>7</v>
      </c>
      <c r="AO2002" s="3" t="str">
        <f aca="false">TEXT(AM2002,"mmmm")</f>
        <v>July</v>
      </c>
    </row>
    <row r="2003" customFormat="false" ht="12.75" hidden="true" customHeight="false" outlineLevel="0" collapsed="false">
      <c r="A2003" s="3" t="n">
        <v>2002</v>
      </c>
      <c r="B2003" s="4" t="n">
        <v>23272</v>
      </c>
      <c r="C2003" s="4" t="n">
        <v>34</v>
      </c>
      <c r="E2003" s="4" t="n">
        <v>0</v>
      </c>
      <c r="F2003" s="4" t="n">
        <v>0</v>
      </c>
      <c r="G2003" s="4" t="n">
        <v>29</v>
      </c>
      <c r="H2003" s="4" t="n">
        <v>19</v>
      </c>
      <c r="I2003" s="4" t="n">
        <v>3</v>
      </c>
      <c r="J2003" s="4" t="n">
        <v>6</v>
      </c>
      <c r="K2003" s="4" t="n">
        <v>4</v>
      </c>
      <c r="L2003" s="4" t="n">
        <v>2</v>
      </c>
      <c r="M2003" s="4" t="n">
        <v>12</v>
      </c>
      <c r="N2003" s="4" t="n">
        <v>1</v>
      </c>
      <c r="O2003" s="4" t="n">
        <v>1</v>
      </c>
      <c r="P2003" s="4" t="n">
        <v>0</v>
      </c>
      <c r="Q2003" s="4" t="n">
        <v>3</v>
      </c>
      <c r="R2003" s="4" t="n">
        <v>4</v>
      </c>
      <c r="S2003" s="4" t="n">
        <v>0</v>
      </c>
      <c r="T2003" s="4" t="n">
        <v>0</v>
      </c>
      <c r="U2003" s="4" t="n">
        <v>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67</v>
      </c>
      <c r="AA2003" s="4" t="str">
        <f aca="false">IF(AND(Z2003 &lt; 36, Z2003&gt;23), "24-35",
IF(AND(Z2003 &lt; 51, Z2003&gt;35), "36-50",
IF(AND(Z2003 &lt; 66, Z2003&gt;50), "51-65",
IF(Z2003&gt;65, "66+", "?"))))</f>
        <v>66+</v>
      </c>
      <c r="AB2003" s="4" t="n">
        <v>2414</v>
      </c>
      <c r="AC2003" s="4" t="n">
        <v>1</v>
      </c>
      <c r="AD2003" s="4" t="n">
        <v>0</v>
      </c>
      <c r="AE2003" s="4" t="n">
        <v>0</v>
      </c>
      <c r="AF2003" s="4" t="n">
        <v>0</v>
      </c>
      <c r="AG2003" s="4" t="n">
        <v>0</v>
      </c>
      <c r="AH2003" s="4" t="n">
        <v>0</v>
      </c>
      <c r="AI2003" s="4" t="n">
        <v>1</v>
      </c>
      <c r="AJ2003" s="4" t="n">
        <v>0</v>
      </c>
      <c r="AK2003" s="4" t="n">
        <v>0</v>
      </c>
      <c r="AL2003" s="4" t="n">
        <v>22</v>
      </c>
      <c r="AM2003" s="5" t="n">
        <v>42435</v>
      </c>
      <c r="AN2003" s="3" t="n">
        <f aca="false">MONTH(AM2003)</f>
        <v>3</v>
      </c>
      <c r="AO2003" s="3" t="str">
        <f aca="false">TEXT(AM2003,"mmmm")</f>
        <v>March</v>
      </c>
    </row>
    <row r="2004" customFormat="false" ht="12.75" hidden="false" customHeight="false" outlineLevel="0" collapsed="false">
      <c r="A2004" s="3" t="n">
        <v>2003</v>
      </c>
      <c r="B2004" s="4" t="n">
        <v>20981</v>
      </c>
      <c r="C2004" s="4" t="n">
        <v>43</v>
      </c>
      <c r="D2004" s="4" t="n">
        <f aca="false">C2004*100/B2004</f>
        <v>0.204947333301559</v>
      </c>
      <c r="E2004" s="4" t="n">
        <v>0</v>
      </c>
      <c r="F2004" s="4" t="n">
        <v>0</v>
      </c>
      <c r="G2004" s="4" t="n">
        <v>14</v>
      </c>
      <c r="H2004" s="4" t="n">
        <v>2</v>
      </c>
      <c r="I2004" s="4" t="n">
        <v>12</v>
      </c>
      <c r="J2004" s="4" t="n">
        <v>10</v>
      </c>
      <c r="K2004" s="4" t="n">
        <v>6</v>
      </c>
      <c r="L2004" s="4" t="n">
        <v>13</v>
      </c>
      <c r="M2004" s="4" t="n">
        <v>30</v>
      </c>
      <c r="N2004" s="4" t="n">
        <v>1</v>
      </c>
      <c r="O2004" s="4" t="n">
        <v>3</v>
      </c>
      <c r="P2004" s="4" t="n">
        <v>1</v>
      </c>
      <c r="Q2004" s="4" t="n">
        <v>2</v>
      </c>
      <c r="R2004" s="4" t="n">
        <v>8</v>
      </c>
      <c r="S2004" s="4" t="n">
        <v>0</v>
      </c>
      <c r="T2004" s="4" t="n">
        <v>0</v>
      </c>
      <c r="U2004" s="4" t="n">
        <v>0</v>
      </c>
      <c r="V2004" s="4" t="n">
        <v>0</v>
      </c>
      <c r="W2004" s="4" t="n">
        <v>0</v>
      </c>
      <c r="X2004" s="4" t="n">
        <v>0</v>
      </c>
      <c r="Y2004" s="4" t="n">
        <v>1</v>
      </c>
      <c r="Z2004" s="4" t="n">
        <v>43</v>
      </c>
      <c r="AA2004" s="4" t="str">
        <f aca="false">IF(AND(Z2004 &lt; 36, Z2004&gt;23), "24-35",
IF(AND(Z2004 &lt; 51, Z2004&gt;35), "36-50",
IF(AND(Z2004 &lt; 66, Z2004&gt;50), "51-65",
IF(Z2004&gt;65, "66+", "?"))))</f>
        <v>36-50</v>
      </c>
      <c r="AB2004" s="4" t="n">
        <v>2584</v>
      </c>
      <c r="AC2004" s="4" t="n">
        <v>0</v>
      </c>
      <c r="AD2004" s="4" t="n">
        <v>0</v>
      </c>
      <c r="AE2004" s="4" t="n">
        <v>0</v>
      </c>
      <c r="AF2004" s="4" t="n">
        <v>1</v>
      </c>
      <c r="AG2004" s="4" t="n">
        <v>0</v>
      </c>
      <c r="AH2004" s="4" t="n">
        <v>1</v>
      </c>
      <c r="AI2004" s="4" t="n">
        <v>0</v>
      </c>
      <c r="AJ2004" s="4" t="n">
        <v>0</v>
      </c>
      <c r="AK2004" s="4" t="n">
        <v>0</v>
      </c>
      <c r="AL2004" s="4" t="n">
        <v>13</v>
      </c>
      <c r="AM2004" s="5" t="n">
        <v>42265</v>
      </c>
      <c r="AN2004" s="3" t="n">
        <f aca="false">MONTH(AM2004)</f>
        <v>9</v>
      </c>
      <c r="AO2004" s="3" t="str">
        <f aca="false">TEXT(AM2004,"mmmm")</f>
        <v>September</v>
      </c>
    </row>
    <row r="2005" customFormat="false" ht="12.75" hidden="true" customHeight="false" outlineLevel="0" collapsed="false">
      <c r="A2005" s="3" t="n">
        <v>2004</v>
      </c>
      <c r="B2005" s="4" t="n">
        <v>7500</v>
      </c>
      <c r="C2005" s="4" t="n">
        <v>66</v>
      </c>
      <c r="E2005" s="4" t="n">
        <v>1</v>
      </c>
      <c r="F2005" s="4" t="n">
        <v>0</v>
      </c>
      <c r="G2005" s="4" t="n">
        <v>98</v>
      </c>
      <c r="H2005" s="4" t="n">
        <v>5</v>
      </c>
      <c r="I2005" s="4" t="n">
        <v>17</v>
      </c>
      <c r="J2005" s="4" t="n">
        <v>17</v>
      </c>
      <c r="K2005" s="4" t="n">
        <v>13</v>
      </c>
      <c r="L2005" s="4" t="n">
        <v>14</v>
      </c>
      <c r="M2005" s="4" t="n">
        <v>34</v>
      </c>
      <c r="N2005" s="4" t="n">
        <v>4</v>
      </c>
      <c r="O2005" s="4" t="n">
        <v>2</v>
      </c>
      <c r="P2005" s="4" t="n">
        <v>1</v>
      </c>
      <c r="Q2005" s="4" t="n">
        <v>3</v>
      </c>
      <c r="R2005" s="4" t="n">
        <v>9</v>
      </c>
      <c r="S2005" s="4" t="n">
        <v>0</v>
      </c>
      <c r="T2005" s="4" t="n">
        <v>0</v>
      </c>
      <c r="U2005" s="4" t="n">
        <v>0</v>
      </c>
      <c r="V2005" s="4" t="n">
        <v>0</v>
      </c>
      <c r="W2005" s="4" t="n">
        <v>0</v>
      </c>
      <c r="X2005" s="4" t="n">
        <v>0</v>
      </c>
      <c r="Y2005" s="4" t="n">
        <v>0</v>
      </c>
      <c r="Z2005" s="4" t="n">
        <v>35</v>
      </c>
      <c r="AA2005" s="4" t="str">
        <f aca="false">IF(AND(Z2005 &lt; 36, Z2005&gt;23), "24-35",
IF(AND(Z2005 &lt; 51, Z2005&gt;35), "36-50",
IF(AND(Z2005 &lt; 66, Z2005&gt;50), "51-65",
IF(Z2005&gt;65, "66+", "?"))))</f>
        <v>24-35</v>
      </c>
      <c r="AB2005" s="4" t="n">
        <v>2856</v>
      </c>
      <c r="AC2005" s="4" t="n">
        <v>0</v>
      </c>
      <c r="AD2005" s="4" t="n">
        <v>0</v>
      </c>
      <c r="AE2005" s="4" t="n">
        <v>0</v>
      </c>
      <c r="AF2005" s="4" t="n">
        <v>1</v>
      </c>
      <c r="AG2005" s="4" t="n">
        <v>0</v>
      </c>
      <c r="AH2005" s="4" t="n">
        <v>1</v>
      </c>
      <c r="AI2005" s="4" t="n">
        <v>0</v>
      </c>
      <c r="AJ2005" s="4" t="n">
        <v>0</v>
      </c>
      <c r="AK2005" s="4" t="n">
        <v>0</v>
      </c>
      <c r="AL2005" s="4" t="n">
        <v>32</v>
      </c>
      <c r="AM2005" s="5" t="n">
        <v>41993</v>
      </c>
      <c r="AN2005" s="3" t="n">
        <f aca="false">MONTH(AM2005)</f>
        <v>12</v>
      </c>
      <c r="AO2005" s="3" t="str">
        <f aca="false">TEXT(AM2005,"mmmm")</f>
        <v>December</v>
      </c>
    </row>
    <row r="2006" customFormat="false" ht="12.75" hidden="false" customHeight="false" outlineLevel="0" collapsed="false">
      <c r="A2006" s="3" t="n">
        <v>2005</v>
      </c>
      <c r="B2006" s="4" t="n">
        <v>22585</v>
      </c>
      <c r="C2006" s="4" t="n">
        <v>42</v>
      </c>
      <c r="D2006" s="4" t="n">
        <f aca="false">C2006*100/B2006</f>
        <v>0.185964135488156</v>
      </c>
      <c r="E2006" s="4" t="n">
        <v>0</v>
      </c>
      <c r="F2006" s="4" t="n">
        <v>0</v>
      </c>
      <c r="G2006" s="4" t="n">
        <v>23</v>
      </c>
      <c r="H2006" s="4" t="n">
        <v>3</v>
      </c>
      <c r="I2006" s="4" t="n">
        <v>9</v>
      </c>
      <c r="J2006" s="4" t="n">
        <v>15</v>
      </c>
      <c r="K2006" s="4" t="n">
        <v>13</v>
      </c>
      <c r="L2006" s="4" t="n">
        <v>2</v>
      </c>
      <c r="M2006" s="4" t="n">
        <v>39</v>
      </c>
      <c r="N2006" s="4" t="n">
        <v>1</v>
      </c>
      <c r="O2006" s="4" t="n">
        <v>1</v>
      </c>
      <c r="P2006" s="4" t="n">
        <v>1</v>
      </c>
      <c r="Q2006" s="4" t="n">
        <v>2</v>
      </c>
      <c r="R2006" s="4" t="n">
        <v>9</v>
      </c>
      <c r="S2006" s="4" t="n">
        <v>0</v>
      </c>
      <c r="T2006" s="4" t="n">
        <v>0</v>
      </c>
      <c r="U2006" s="4" t="n">
        <v>1</v>
      </c>
      <c r="V2006" s="4" t="n">
        <v>0</v>
      </c>
      <c r="W2006" s="4" t="n">
        <v>0</v>
      </c>
      <c r="X2006" s="4" t="n">
        <v>0</v>
      </c>
      <c r="Y2006" s="4" t="n">
        <v>1</v>
      </c>
      <c r="Z2006" s="4" t="n">
        <v>50</v>
      </c>
      <c r="AA2006" s="4" t="str">
        <f aca="false">IF(AND(Z2006 &lt; 36, Z2006&gt;23), "24-35",
IF(AND(Z2006 &lt; 51, Z2006&gt;35), "36-50",
IF(AND(Z2006 &lt; 66, Z2006&gt;50), "51-65",
IF(Z2006&gt;65, "66+", "?"))))</f>
        <v>36-50</v>
      </c>
      <c r="AB2006" s="4" t="n">
        <v>2627</v>
      </c>
      <c r="AC2006" s="4" t="n">
        <v>0</v>
      </c>
      <c r="AD2006" s="4" t="n">
        <v>0</v>
      </c>
      <c r="AE2006" s="4" t="n">
        <v>1</v>
      </c>
      <c r="AF2006" s="4" t="n">
        <v>0</v>
      </c>
      <c r="AG2006" s="4" t="n">
        <v>0</v>
      </c>
      <c r="AH2006" s="4" t="n">
        <v>0</v>
      </c>
      <c r="AI2006" s="4" t="n">
        <v>1</v>
      </c>
      <c r="AJ2006" s="4" t="n">
        <v>0</v>
      </c>
      <c r="AK2006" s="4" t="n">
        <v>0</v>
      </c>
      <c r="AL2006" s="4" t="n">
        <v>3</v>
      </c>
      <c r="AM2006" s="5" t="n">
        <v>42222</v>
      </c>
      <c r="AN2006" s="3" t="n">
        <f aca="false">MONTH(AM2006)</f>
        <v>8</v>
      </c>
      <c r="AO2006" s="3" t="str">
        <f aca="false">TEXT(AM2006,"mmmm")</f>
        <v>August</v>
      </c>
    </row>
    <row r="2007" customFormat="false" ht="12.75" hidden="true" customHeight="false" outlineLevel="0" collapsed="false">
      <c r="A2007" s="3" t="n">
        <v>2006</v>
      </c>
      <c r="B2007" s="4" t="n">
        <v>67225</v>
      </c>
      <c r="C2007" s="4" t="n">
        <v>725</v>
      </c>
      <c r="E2007" s="4" t="n">
        <v>0</v>
      </c>
      <c r="F2007" s="4" t="n">
        <v>1</v>
      </c>
      <c r="G2007" s="4" t="n">
        <v>4</v>
      </c>
      <c r="H2007" s="4" t="n">
        <v>315</v>
      </c>
      <c r="I2007" s="4" t="n">
        <v>35</v>
      </c>
      <c r="J2007" s="4" t="n">
        <v>322</v>
      </c>
      <c r="K2007" s="4" t="n">
        <v>46</v>
      </c>
      <c r="L2007" s="4" t="n">
        <v>7</v>
      </c>
      <c r="M2007" s="4" t="n">
        <v>143</v>
      </c>
      <c r="N2007" s="4" t="n">
        <v>3</v>
      </c>
      <c r="O2007" s="4" t="n">
        <v>7</v>
      </c>
      <c r="P2007" s="4" t="n">
        <v>2</v>
      </c>
      <c r="Q2007" s="4" t="n">
        <v>11</v>
      </c>
      <c r="R2007" s="4" t="n">
        <v>5</v>
      </c>
      <c r="S2007" s="4" t="n">
        <v>0</v>
      </c>
      <c r="T2007" s="4" t="n">
        <v>0</v>
      </c>
      <c r="U2007" s="4" t="n">
        <v>0</v>
      </c>
      <c r="V2007" s="4" t="n">
        <v>0</v>
      </c>
      <c r="W2007" s="4" t="n">
        <v>0</v>
      </c>
      <c r="X2007" s="4" t="n">
        <v>0</v>
      </c>
      <c r="Y2007" s="4" t="n">
        <v>0</v>
      </c>
      <c r="Z2007" s="4" t="n">
        <v>65</v>
      </c>
      <c r="AA2007" s="4" t="str">
        <f aca="false">IF(AND(Z2007 &lt; 36, Z2007&gt;23), "24-35",
IF(AND(Z2007 &lt; 51, Z2007&gt;35), "36-50",
IF(AND(Z2007 &lt; 66, Z2007&gt;50), "51-65",
IF(Z2007&gt;65, "66+", "?"))))</f>
        <v>51-65</v>
      </c>
      <c r="AB2007" s="4" t="n">
        <v>2374</v>
      </c>
      <c r="AC2007" s="4" t="n">
        <v>0</v>
      </c>
      <c r="AD2007" s="4" t="n">
        <v>1</v>
      </c>
      <c r="AE2007" s="4" t="n">
        <v>0</v>
      </c>
      <c r="AF2007" s="4" t="n">
        <v>0</v>
      </c>
      <c r="AG2007" s="4" t="n">
        <v>0</v>
      </c>
      <c r="AH2007" s="4" t="n">
        <v>0</v>
      </c>
      <c r="AI2007" s="4" t="n">
        <v>1</v>
      </c>
      <c r="AJ2007" s="4" t="n">
        <v>0</v>
      </c>
      <c r="AK2007" s="4" t="n">
        <v>0</v>
      </c>
      <c r="AL2007" s="4" t="n">
        <v>582</v>
      </c>
      <c r="AM2007" s="5" t="n">
        <v>42475</v>
      </c>
      <c r="AN2007" s="3" t="n">
        <f aca="false">MONTH(AM2007)</f>
        <v>4</v>
      </c>
      <c r="AO2007" s="3" t="str">
        <f aca="false">TEXT(AM2007,"mmmm")</f>
        <v>April</v>
      </c>
    </row>
    <row r="2008" customFormat="false" ht="12.75" hidden="true" customHeight="false" outlineLevel="0" collapsed="false">
      <c r="A2008" s="3" t="n">
        <v>2007</v>
      </c>
      <c r="B2008" s="4" t="n">
        <v>17649</v>
      </c>
      <c r="C2008" s="4" t="n">
        <v>44</v>
      </c>
      <c r="E2008" s="4" t="n">
        <v>1</v>
      </c>
      <c r="F2008" s="4" t="n">
        <v>0</v>
      </c>
      <c r="G2008" s="4" t="n">
        <v>70</v>
      </c>
      <c r="H2008" s="4" t="n">
        <v>15</v>
      </c>
      <c r="I2008" s="4" t="n">
        <v>1</v>
      </c>
      <c r="J2008" s="4" t="n">
        <v>23</v>
      </c>
      <c r="K2008" s="4" t="n">
        <v>0</v>
      </c>
      <c r="L2008" s="4" t="n">
        <v>5</v>
      </c>
      <c r="M2008" s="4" t="n">
        <v>1</v>
      </c>
      <c r="N2008" s="4" t="n">
        <v>3</v>
      </c>
      <c r="O2008" s="4" t="n">
        <v>3</v>
      </c>
      <c r="P2008" s="4" t="n">
        <v>0</v>
      </c>
      <c r="Q2008" s="4" t="n">
        <v>3</v>
      </c>
      <c r="R2008" s="4" t="n">
        <v>8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  <c r="X2008" s="4" t="n">
        <v>0</v>
      </c>
      <c r="Y2008" s="4" t="n">
        <v>0</v>
      </c>
      <c r="Z2008" s="4" t="n">
        <v>44</v>
      </c>
      <c r="AA2008" s="4" t="str">
        <f aca="false">IF(AND(Z2008 &lt; 36, Z2008&gt;23), "24-35",
IF(AND(Z2008 &lt; 51, Z2008&gt;35), "36-50",
IF(AND(Z2008 &lt; 66, Z2008&gt;50), "51-65",
IF(Z2008&gt;65, "66+", "?"))))</f>
        <v>36-50</v>
      </c>
      <c r="AB2008" s="4" t="n">
        <v>2388</v>
      </c>
      <c r="AC2008" s="4" t="n">
        <v>0</v>
      </c>
      <c r="AD2008" s="4" t="n">
        <v>1</v>
      </c>
      <c r="AE2008" s="4" t="n">
        <v>0</v>
      </c>
      <c r="AF2008" s="4" t="n">
        <v>0</v>
      </c>
      <c r="AG2008" s="4" t="n">
        <v>0</v>
      </c>
      <c r="AH2008" s="4" t="n">
        <v>0</v>
      </c>
      <c r="AI2008" s="4" t="n">
        <v>1</v>
      </c>
      <c r="AJ2008" s="4" t="n">
        <v>0</v>
      </c>
      <c r="AK2008" s="4" t="n">
        <v>0</v>
      </c>
      <c r="AL2008" s="4" t="n">
        <v>43</v>
      </c>
      <c r="AM2008" s="5" t="n">
        <v>42461</v>
      </c>
      <c r="AN2008" s="3" t="n">
        <f aca="false">MONTH(AM2008)</f>
        <v>4</v>
      </c>
      <c r="AO2008" s="3" t="str">
        <f aca="false">TEXT(AM2008,"mmmm")</f>
        <v>April</v>
      </c>
    </row>
    <row r="2009" customFormat="false" ht="12.75" hidden="true" customHeight="false" outlineLevel="0" collapsed="false">
      <c r="A2009" s="3" t="n">
        <v>2008</v>
      </c>
      <c r="B2009" s="4" t="n">
        <v>55914</v>
      </c>
      <c r="C2009" s="4" t="n">
        <v>1028</v>
      </c>
      <c r="E2009" s="4" t="n">
        <v>0</v>
      </c>
      <c r="F2009" s="4" t="n">
        <v>1</v>
      </c>
      <c r="G2009" s="4" t="n">
        <v>32</v>
      </c>
      <c r="H2009" s="4" t="n">
        <v>384</v>
      </c>
      <c r="I2009" s="4" t="n">
        <v>60</v>
      </c>
      <c r="J2009" s="4" t="n">
        <v>364</v>
      </c>
      <c r="K2009" s="4" t="n">
        <v>119</v>
      </c>
      <c r="L2009" s="4" t="n">
        <v>101</v>
      </c>
      <c r="M2009" s="4" t="n">
        <v>232</v>
      </c>
      <c r="N2009" s="4" t="n">
        <v>4</v>
      </c>
      <c r="O2009" s="4" t="n">
        <v>11</v>
      </c>
      <c r="P2009" s="4" t="n">
        <v>6</v>
      </c>
      <c r="Q2009" s="4" t="n">
        <v>8</v>
      </c>
      <c r="R2009" s="4" t="n">
        <v>7</v>
      </c>
      <c r="S2009" s="4" t="n">
        <v>0</v>
      </c>
      <c r="T2009" s="4" t="n">
        <v>0</v>
      </c>
      <c r="U2009" s="4" t="n">
        <v>0</v>
      </c>
      <c r="V2009" s="4" t="n">
        <v>0</v>
      </c>
      <c r="W2009" s="4" t="n">
        <v>0</v>
      </c>
      <c r="X2009" s="4" t="n">
        <v>0</v>
      </c>
      <c r="Y2009" s="4" t="n">
        <v>0</v>
      </c>
      <c r="Z2009" s="4" t="n">
        <v>45</v>
      </c>
      <c r="AA2009" s="4" t="str">
        <f aca="false">IF(AND(Z2009 &lt; 36, Z2009&gt;23), "24-35",
IF(AND(Z2009 &lt; 51, Z2009&gt;35), "36-50",
IF(AND(Z2009 &lt; 66, Z2009&gt;50), "51-65",
IF(Z2009&gt;65, "66+", "?"))))</f>
        <v>36-50</v>
      </c>
      <c r="AB2009" s="4" t="n">
        <v>2585</v>
      </c>
      <c r="AC2009" s="4" t="n">
        <v>0</v>
      </c>
      <c r="AD2009" s="4" t="n">
        <v>0</v>
      </c>
      <c r="AE2009" s="4" t="n">
        <v>0</v>
      </c>
      <c r="AF2009" s="4" t="n">
        <v>1</v>
      </c>
      <c r="AG2009" s="4" t="n">
        <v>0</v>
      </c>
      <c r="AH2009" s="4" t="n">
        <v>0</v>
      </c>
      <c r="AI2009" s="4" t="n">
        <v>1</v>
      </c>
      <c r="AJ2009" s="4" t="n">
        <v>0</v>
      </c>
      <c r="AK2009" s="4" t="n">
        <v>0</v>
      </c>
      <c r="AL2009" s="4" t="n">
        <v>796</v>
      </c>
      <c r="AM2009" s="5" t="n">
        <v>42264</v>
      </c>
      <c r="AN2009" s="3" t="n">
        <f aca="false">MONTH(AM2009)</f>
        <v>9</v>
      </c>
      <c r="AO2009" s="3" t="str">
        <f aca="false">TEXT(AM2009,"mmmm")</f>
        <v>September</v>
      </c>
    </row>
    <row r="2010" customFormat="false" ht="12.75" hidden="true" customHeight="false" outlineLevel="0" collapsed="false">
      <c r="A2010" s="3" t="n">
        <v>2009</v>
      </c>
      <c r="B2010" s="4" t="n">
        <v>40059</v>
      </c>
      <c r="C2010" s="4" t="n">
        <v>269</v>
      </c>
      <c r="E2010" s="4" t="n">
        <v>1</v>
      </c>
      <c r="F2010" s="4" t="n">
        <v>0</v>
      </c>
      <c r="G2010" s="4" t="n">
        <v>82</v>
      </c>
      <c r="H2010" s="4" t="n">
        <v>110</v>
      </c>
      <c r="I2010" s="4" t="n">
        <v>29</v>
      </c>
      <c r="J2010" s="4" t="n">
        <v>92</v>
      </c>
      <c r="K2010" s="4" t="n">
        <v>28</v>
      </c>
      <c r="L2010" s="4" t="n">
        <v>10</v>
      </c>
      <c r="M2010" s="4" t="n">
        <v>145</v>
      </c>
      <c r="N2010" s="4" t="n">
        <v>1</v>
      </c>
      <c r="O2010" s="4" t="n">
        <v>6</v>
      </c>
      <c r="P2010" s="4" t="n">
        <v>2</v>
      </c>
      <c r="Q2010" s="4" t="n">
        <v>3</v>
      </c>
      <c r="R2010" s="4" t="n">
        <v>8</v>
      </c>
      <c r="S2010" s="4" t="n">
        <v>0</v>
      </c>
      <c r="T2010" s="4" t="n">
        <v>0</v>
      </c>
      <c r="U2010" s="4" t="n">
        <v>1</v>
      </c>
      <c r="V2010" s="4" t="n">
        <v>0</v>
      </c>
      <c r="W2010" s="4" t="n">
        <v>0</v>
      </c>
      <c r="X2010" s="4" t="n">
        <v>0</v>
      </c>
      <c r="Y2010" s="4" t="n">
        <v>0</v>
      </c>
      <c r="Z2010" s="4" t="n">
        <v>36</v>
      </c>
      <c r="AA2010" s="4" t="str">
        <f aca="false">IF(AND(Z2010 &lt; 36, Z2010&gt;23), "24-35",
IF(AND(Z2010 &lt; 51, Z2010&gt;35), "36-50",
IF(AND(Z2010 &lt; 66, Z2010&gt;50), "51-65",
IF(Z2010&gt;65, "66+", "?"))))</f>
        <v>36-50</v>
      </c>
      <c r="AB2010" s="4" t="n">
        <v>2433</v>
      </c>
      <c r="AC2010" s="4" t="n">
        <v>0</v>
      </c>
      <c r="AD2010" s="4" t="n">
        <v>1</v>
      </c>
      <c r="AE2010" s="4" t="n">
        <v>0</v>
      </c>
      <c r="AF2010" s="4" t="n">
        <v>0</v>
      </c>
      <c r="AG2010" s="4" t="n">
        <v>0</v>
      </c>
      <c r="AH2010" s="4" t="n">
        <v>0</v>
      </c>
      <c r="AI2010" s="4" t="n">
        <v>1</v>
      </c>
      <c r="AJ2010" s="4" t="n">
        <v>0</v>
      </c>
      <c r="AK2010" s="4" t="n">
        <v>0</v>
      </c>
      <c r="AL2010" s="4" t="n">
        <v>124</v>
      </c>
      <c r="AM2010" s="5" t="n">
        <v>42416</v>
      </c>
      <c r="AN2010" s="3" t="n">
        <f aca="false">MONTH(AM2010)</f>
        <v>2</v>
      </c>
      <c r="AO2010" s="3" t="str">
        <f aca="false">TEXT(AM2010,"mmmm")</f>
        <v>February</v>
      </c>
    </row>
    <row r="2011" customFormat="false" ht="12.75" hidden="true" customHeight="false" outlineLevel="0" collapsed="false">
      <c r="A2011" s="3" t="n">
        <v>2010</v>
      </c>
      <c r="B2011" s="4" t="n">
        <v>60905</v>
      </c>
      <c r="C2011" s="4" t="n">
        <v>354</v>
      </c>
      <c r="E2011" s="4" t="n">
        <v>0</v>
      </c>
      <c r="F2011" s="4" t="n">
        <v>1</v>
      </c>
      <c r="G2011" s="4" t="n">
        <v>27</v>
      </c>
      <c r="H2011" s="4" t="n">
        <v>208</v>
      </c>
      <c r="I2011" s="4" t="n">
        <v>17</v>
      </c>
      <c r="J2011" s="4" t="n">
        <v>76</v>
      </c>
      <c r="K2011" s="4" t="n">
        <v>36</v>
      </c>
      <c r="L2011" s="4" t="n">
        <v>17</v>
      </c>
      <c r="M2011" s="4" t="n">
        <v>38</v>
      </c>
      <c r="N2011" s="4" t="n">
        <v>2</v>
      </c>
      <c r="O2011" s="4" t="n">
        <v>3</v>
      </c>
      <c r="P2011" s="4" t="n">
        <v>3</v>
      </c>
      <c r="Q2011" s="4" t="n">
        <v>7</v>
      </c>
      <c r="R2011" s="4" t="n">
        <v>2</v>
      </c>
      <c r="S2011" s="4" t="n">
        <v>0</v>
      </c>
      <c r="T2011" s="4" t="n">
        <v>0</v>
      </c>
      <c r="U2011" s="4" t="n">
        <v>0</v>
      </c>
      <c r="V2011" s="4" t="n">
        <v>0</v>
      </c>
      <c r="W2011" s="4" t="n">
        <v>0</v>
      </c>
      <c r="X2011" s="4" t="n">
        <v>0</v>
      </c>
      <c r="Y2011" s="4" t="n">
        <v>0</v>
      </c>
      <c r="Z2011" s="4" t="n">
        <v>70</v>
      </c>
      <c r="AA2011" s="4" t="str">
        <f aca="false">IF(AND(Z2011 &lt; 36, Z2011&gt;23), "24-35",
IF(AND(Z2011 &lt; 51, Z2011&gt;35), "36-50",
IF(AND(Z2011 &lt; 66, Z2011&gt;50), "51-65",
IF(Z2011&gt;65, "66+", "?"))))</f>
        <v>66+</v>
      </c>
      <c r="AB2011" s="4" t="n">
        <v>2365</v>
      </c>
      <c r="AC2011" s="4" t="n">
        <v>0</v>
      </c>
      <c r="AD2011" s="4" t="n">
        <v>0</v>
      </c>
      <c r="AE2011" s="4" t="n">
        <v>0</v>
      </c>
      <c r="AF2011" s="4" t="n">
        <v>1</v>
      </c>
      <c r="AG2011" s="4" t="n">
        <v>0</v>
      </c>
      <c r="AH2011" s="4" t="n">
        <v>0</v>
      </c>
      <c r="AI2011" s="4" t="n">
        <v>1</v>
      </c>
      <c r="AJ2011" s="4" t="n">
        <v>0</v>
      </c>
      <c r="AK2011" s="4" t="n">
        <v>0</v>
      </c>
      <c r="AL2011" s="4" t="n">
        <v>316</v>
      </c>
      <c r="AM2011" s="5" t="n">
        <v>42484</v>
      </c>
      <c r="AN2011" s="3" t="n">
        <f aca="false">MONTH(AM2011)</f>
        <v>4</v>
      </c>
      <c r="AO2011" s="3" t="str">
        <f aca="false">TEXT(AM2011,"mmmm")</f>
        <v>April</v>
      </c>
    </row>
    <row r="2012" customFormat="false" ht="12.75" hidden="true" customHeight="false" outlineLevel="0" collapsed="false">
      <c r="A2012" s="3" t="n">
        <v>2011</v>
      </c>
      <c r="B2012" s="4" t="n">
        <v>75330</v>
      </c>
      <c r="C2012" s="4" t="n">
        <v>1048</v>
      </c>
      <c r="E2012" s="4" t="n">
        <v>1</v>
      </c>
      <c r="F2012" s="4" t="n">
        <v>1</v>
      </c>
      <c r="G2012" s="4" t="n">
        <v>94</v>
      </c>
      <c r="H2012" s="4" t="n">
        <v>555</v>
      </c>
      <c r="I2012" s="4" t="n">
        <v>82</v>
      </c>
      <c r="J2012" s="4" t="n">
        <v>257</v>
      </c>
      <c r="K2012" s="4" t="n">
        <v>93</v>
      </c>
      <c r="L2012" s="4" t="n">
        <v>61</v>
      </c>
      <c r="M2012" s="4" t="n">
        <v>61</v>
      </c>
      <c r="N2012" s="4" t="n">
        <v>4</v>
      </c>
      <c r="O2012" s="4" t="n">
        <v>10</v>
      </c>
      <c r="P2012" s="4" t="n">
        <v>3</v>
      </c>
      <c r="Q2012" s="4" t="n">
        <v>12</v>
      </c>
      <c r="R2012" s="4" t="n">
        <v>6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43</v>
      </c>
      <c r="AA2012" s="4" t="str">
        <f aca="false">IF(AND(Z2012 &lt; 36, Z2012&gt;23), "24-35",
IF(AND(Z2012 &lt; 51, Z2012&gt;35), "36-50",
IF(AND(Z2012 &lt; 66, Z2012&gt;50), "51-65",
IF(Z2012&gt;65, "66+", "?"))))</f>
        <v>36-50</v>
      </c>
      <c r="AB2012" s="4" t="n">
        <v>2792</v>
      </c>
      <c r="AC2012" s="4" t="n">
        <v>0</v>
      </c>
      <c r="AD2012" s="4" t="n">
        <v>1</v>
      </c>
      <c r="AE2012" s="4" t="n">
        <v>0</v>
      </c>
      <c r="AF2012" s="4" t="n">
        <v>0</v>
      </c>
      <c r="AG2012" s="4" t="n">
        <v>0</v>
      </c>
      <c r="AH2012" s="4" t="n">
        <v>0</v>
      </c>
      <c r="AI2012" s="4" t="n">
        <v>1</v>
      </c>
      <c r="AJ2012" s="4" t="n">
        <v>0</v>
      </c>
      <c r="AK2012" s="4" t="n">
        <v>0</v>
      </c>
      <c r="AL2012" s="4" t="n">
        <v>987</v>
      </c>
      <c r="AM2012" s="5" t="n">
        <v>42057</v>
      </c>
      <c r="AN2012" s="3" t="n">
        <f aca="false">MONTH(AM2012)</f>
        <v>2</v>
      </c>
      <c r="AO2012" s="3" t="str">
        <f aca="false">TEXT(AM2012,"mmmm")</f>
        <v>February</v>
      </c>
    </row>
    <row r="2013" customFormat="false" ht="12.75" hidden="true" customHeight="false" outlineLevel="0" collapsed="false">
      <c r="A2013" s="3" t="n">
        <v>2012</v>
      </c>
      <c r="B2013" s="4" t="n">
        <v>60689</v>
      </c>
      <c r="C2013" s="4" t="n">
        <v>615</v>
      </c>
      <c r="E2013" s="4" t="n">
        <v>0</v>
      </c>
      <c r="F2013" s="4" t="n">
        <v>1</v>
      </c>
      <c r="G2013" s="4" t="n">
        <v>23</v>
      </c>
      <c r="H2013" s="4" t="n">
        <v>240</v>
      </c>
      <c r="I2013" s="4" t="n">
        <v>90</v>
      </c>
      <c r="J2013" s="4" t="n">
        <v>216</v>
      </c>
      <c r="K2013" s="4" t="n">
        <v>63</v>
      </c>
      <c r="L2013" s="4" t="n">
        <v>6</v>
      </c>
      <c r="M2013" s="4" t="n">
        <v>24</v>
      </c>
      <c r="N2013" s="4" t="n">
        <v>4</v>
      </c>
      <c r="O2013" s="4" t="n">
        <v>4</v>
      </c>
      <c r="P2013" s="4" t="n">
        <v>4</v>
      </c>
      <c r="Q2013" s="4" t="n">
        <v>10</v>
      </c>
      <c r="R2013" s="4" t="n">
        <v>3</v>
      </c>
      <c r="S2013" s="4" t="n">
        <v>0</v>
      </c>
      <c r="T2013" s="4" t="n">
        <v>0</v>
      </c>
      <c r="U2013" s="4" t="n">
        <v>0</v>
      </c>
      <c r="V2013" s="4" t="n">
        <v>0</v>
      </c>
      <c r="W2013" s="4" t="n">
        <v>0</v>
      </c>
      <c r="X2013" s="4" t="n">
        <v>0</v>
      </c>
      <c r="Y2013" s="4" t="n">
        <v>0</v>
      </c>
      <c r="Z2013" s="4" t="n">
        <v>69</v>
      </c>
      <c r="AA2013" s="4" t="str">
        <f aca="false">IF(AND(Z2013 &lt; 36, Z2013&gt;23), "24-35",
IF(AND(Z2013 &lt; 51, Z2013&gt;35), "36-50",
IF(AND(Z2013 &lt; 66, Z2013&gt;50), "51-65",
IF(Z2013&gt;65, "66+", "?"))))</f>
        <v>66+</v>
      </c>
      <c r="AB2013" s="4" t="n">
        <v>2552</v>
      </c>
      <c r="AC2013" s="4" t="n">
        <v>0</v>
      </c>
      <c r="AD2013" s="4" t="n">
        <v>0</v>
      </c>
      <c r="AE2013" s="4" t="n">
        <v>1</v>
      </c>
      <c r="AF2013" s="4" t="n">
        <v>0</v>
      </c>
      <c r="AG2013" s="4" t="n">
        <v>0</v>
      </c>
      <c r="AH2013" s="4" t="n">
        <v>0</v>
      </c>
      <c r="AI2013" s="4" t="n">
        <v>1</v>
      </c>
      <c r="AJ2013" s="4" t="n">
        <v>0</v>
      </c>
      <c r="AK2013" s="4" t="n">
        <v>0</v>
      </c>
      <c r="AL2013" s="4" t="n">
        <v>591</v>
      </c>
      <c r="AM2013" s="5" t="n">
        <v>42297</v>
      </c>
      <c r="AN2013" s="3" t="n">
        <f aca="false">MONTH(AM2013)</f>
        <v>10</v>
      </c>
      <c r="AO2013" s="3" t="str">
        <f aca="false">TEXT(AM2013,"mmmm")</f>
        <v>October</v>
      </c>
    </row>
    <row r="2014" customFormat="false" ht="12.75" hidden="true" customHeight="false" outlineLevel="0" collapsed="false">
      <c r="A2014" s="3" t="n">
        <v>2013</v>
      </c>
      <c r="B2014" s="4" t="n">
        <v>38680</v>
      </c>
      <c r="C2014" s="4" t="n">
        <v>67</v>
      </c>
      <c r="E2014" s="4" t="n">
        <v>1</v>
      </c>
      <c r="F2014" s="4" t="n">
        <v>0</v>
      </c>
      <c r="G2014" s="4" t="n">
        <v>97</v>
      </c>
      <c r="H2014" s="4" t="n">
        <v>11</v>
      </c>
      <c r="I2014" s="4" t="n">
        <v>0</v>
      </c>
      <c r="J2014" s="4" t="n">
        <v>36</v>
      </c>
      <c r="K2014" s="4" t="n">
        <v>15</v>
      </c>
      <c r="L2014" s="4" t="n">
        <v>5</v>
      </c>
      <c r="M2014" s="4" t="n">
        <v>12</v>
      </c>
      <c r="N2014" s="4" t="n">
        <v>1</v>
      </c>
      <c r="O2014" s="4" t="n">
        <v>2</v>
      </c>
      <c r="P2014" s="4" t="n">
        <v>0</v>
      </c>
      <c r="Q2014" s="4" t="n">
        <v>3</v>
      </c>
      <c r="R2014" s="4" t="n">
        <v>7</v>
      </c>
      <c r="S2014" s="4" t="n">
        <v>0</v>
      </c>
      <c r="T2014" s="4" t="n">
        <v>0</v>
      </c>
      <c r="U2014" s="4" t="n">
        <v>0</v>
      </c>
      <c r="V2014" s="4" t="n">
        <v>0</v>
      </c>
      <c r="W2014" s="4" t="n">
        <v>0</v>
      </c>
      <c r="X2014" s="4" t="n">
        <v>0</v>
      </c>
      <c r="Y2014" s="4" t="n">
        <v>0</v>
      </c>
      <c r="Z2014" s="4" t="n">
        <v>36</v>
      </c>
      <c r="AA2014" s="4" t="str">
        <f aca="false">IF(AND(Z2014 &lt; 36, Z2014&gt;23), "24-35",
IF(AND(Z2014 &lt; 51, Z2014&gt;35), "36-50",
IF(AND(Z2014 &lt; 66, Z2014&gt;50), "51-65",
IF(Z2014&gt;65, "66+", "?"))))</f>
        <v>36-50</v>
      </c>
      <c r="AB2014" s="4" t="n">
        <v>2617</v>
      </c>
      <c r="AC2014" s="4" t="n">
        <v>0</v>
      </c>
      <c r="AD2014" s="4" t="n">
        <v>1</v>
      </c>
      <c r="AE2014" s="4" t="n">
        <v>0</v>
      </c>
      <c r="AF2014" s="4" t="n">
        <v>0</v>
      </c>
      <c r="AG2014" s="4" t="n">
        <v>0</v>
      </c>
      <c r="AH2014" s="4" t="n">
        <v>0</v>
      </c>
      <c r="AI2014" s="4" t="n">
        <v>1</v>
      </c>
      <c r="AJ2014" s="4" t="n">
        <v>0</v>
      </c>
      <c r="AK2014" s="4" t="n">
        <v>0</v>
      </c>
      <c r="AL2014" s="4" t="n">
        <v>55</v>
      </c>
      <c r="AM2014" s="5" t="n">
        <v>42232</v>
      </c>
      <c r="AN2014" s="3" t="n">
        <f aca="false">MONTH(AM2014)</f>
        <v>8</v>
      </c>
      <c r="AO2014" s="3" t="str">
        <f aca="false">TEXT(AM2014,"mmmm")</f>
        <v>August</v>
      </c>
    </row>
    <row r="2015" customFormat="false" ht="12.75" hidden="true" customHeight="false" outlineLevel="0" collapsed="false">
      <c r="A2015" s="3" t="n">
        <v>2014</v>
      </c>
      <c r="B2015" s="4" t="n">
        <v>61416</v>
      </c>
      <c r="C2015" s="4" t="n">
        <v>1587</v>
      </c>
      <c r="E2015" s="4" t="n">
        <v>0</v>
      </c>
      <c r="F2015" s="4" t="n">
        <v>0</v>
      </c>
      <c r="G2015" s="4" t="n">
        <v>25</v>
      </c>
      <c r="H2015" s="4" t="n">
        <v>848</v>
      </c>
      <c r="I2015" s="4" t="n">
        <v>154</v>
      </c>
      <c r="J2015" s="4" t="n">
        <v>323</v>
      </c>
      <c r="K2015" s="4" t="n">
        <v>201</v>
      </c>
      <c r="L2015" s="4" t="n">
        <v>61</v>
      </c>
      <c r="M2015" s="4" t="n">
        <v>78</v>
      </c>
      <c r="N2015" s="4" t="n">
        <v>1</v>
      </c>
      <c r="O2015" s="4" t="n">
        <v>10</v>
      </c>
      <c r="P2015" s="4" t="n">
        <v>3</v>
      </c>
      <c r="Q2015" s="4" t="n">
        <v>10</v>
      </c>
      <c r="R2015" s="4" t="n">
        <v>6</v>
      </c>
      <c r="S2015" s="4" t="n">
        <v>0</v>
      </c>
      <c r="T2015" s="4" t="n">
        <v>0</v>
      </c>
      <c r="U2015" s="4" t="n">
        <v>1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38</v>
      </c>
      <c r="AA2015" s="4" t="str">
        <f aca="false">IF(AND(Z2015 &lt; 36, Z2015&gt;23), "24-35",
IF(AND(Z2015 &lt; 51, Z2015&gt;35), "36-50",
IF(AND(Z2015 &lt; 66, Z2015&gt;50), "51-65",
IF(Z2015&gt;65, "66+", "?"))))</f>
        <v>36-50</v>
      </c>
      <c r="AB2015" s="4" t="n">
        <v>2665</v>
      </c>
      <c r="AC2015" s="4" t="n">
        <v>0</v>
      </c>
      <c r="AD2015" s="4" t="n">
        <v>0</v>
      </c>
      <c r="AE2015" s="4" t="n">
        <v>0</v>
      </c>
      <c r="AF2015" s="4" t="n">
        <v>1</v>
      </c>
      <c r="AG2015" s="4" t="n">
        <v>0</v>
      </c>
      <c r="AH2015" s="4" t="n">
        <v>0</v>
      </c>
      <c r="AI2015" s="4" t="n">
        <v>1</v>
      </c>
      <c r="AJ2015" s="4" t="n">
        <v>0</v>
      </c>
      <c r="AK2015" s="4" t="n">
        <v>0</v>
      </c>
      <c r="AL2015" s="4" t="n">
        <v>1509</v>
      </c>
      <c r="AM2015" s="5" t="n">
        <v>42184</v>
      </c>
      <c r="AN2015" s="3" t="n">
        <f aca="false">MONTH(AM2015)</f>
        <v>6</v>
      </c>
      <c r="AO2015" s="3" t="str">
        <f aca="false">TEXT(AM2015,"mmmm")</f>
        <v>June</v>
      </c>
    </row>
    <row r="2016" customFormat="false" ht="12.75" hidden="true" customHeight="false" outlineLevel="0" collapsed="false">
      <c r="A2016" s="3" t="n">
        <v>2015</v>
      </c>
      <c r="B2016" s="4" t="n">
        <v>49767</v>
      </c>
      <c r="C2016" s="4" t="n">
        <v>543</v>
      </c>
      <c r="E2016" s="4" t="n">
        <v>0</v>
      </c>
      <c r="F2016" s="4" t="n">
        <v>0</v>
      </c>
      <c r="G2016" s="4" t="n">
        <v>92</v>
      </c>
      <c r="H2016" s="4" t="n">
        <v>202</v>
      </c>
      <c r="I2016" s="4" t="n">
        <v>47</v>
      </c>
      <c r="J2016" s="4" t="n">
        <v>197</v>
      </c>
      <c r="K2016" s="4" t="n">
        <v>55</v>
      </c>
      <c r="L2016" s="4" t="n">
        <v>42</v>
      </c>
      <c r="M2016" s="4" t="n">
        <v>149</v>
      </c>
      <c r="N2016" s="4" t="n">
        <v>1</v>
      </c>
      <c r="O2016" s="4" t="n">
        <v>5</v>
      </c>
      <c r="P2016" s="4" t="n">
        <v>4</v>
      </c>
      <c r="Q2016" s="4" t="n">
        <v>8</v>
      </c>
      <c r="R2016" s="4" t="n">
        <v>4</v>
      </c>
      <c r="S2016" s="4" t="n">
        <v>0</v>
      </c>
      <c r="T2016" s="4" t="n">
        <v>0</v>
      </c>
      <c r="U2016" s="4" t="n">
        <v>0</v>
      </c>
      <c r="V2016" s="4" t="n">
        <v>0</v>
      </c>
      <c r="W2016" s="4" t="n">
        <v>0</v>
      </c>
      <c r="X2016" s="4" t="n">
        <v>0</v>
      </c>
      <c r="Y2016" s="4" t="n">
        <v>0</v>
      </c>
      <c r="Z2016" s="4" t="n">
        <v>29</v>
      </c>
      <c r="AA2016" s="4" t="str">
        <f aca="false">IF(AND(Z2016 &lt; 36, Z2016&gt;23), "24-35",
IF(AND(Z2016 &lt; 51, Z2016&gt;35), "36-50",
IF(AND(Z2016 &lt; 66, Z2016&gt;50), "51-65",
IF(Z2016&gt;65, "66+", "?"))))</f>
        <v>24-35</v>
      </c>
      <c r="AB2016" s="4" t="n">
        <v>2582</v>
      </c>
      <c r="AC2016" s="4" t="n">
        <v>0</v>
      </c>
      <c r="AD2016" s="4" t="n">
        <v>0</v>
      </c>
      <c r="AE2016" s="4" t="n">
        <v>1</v>
      </c>
      <c r="AF2016" s="4" t="n">
        <v>0</v>
      </c>
      <c r="AG2016" s="4" t="n">
        <v>0</v>
      </c>
      <c r="AH2016" s="4" t="n">
        <v>0</v>
      </c>
      <c r="AI2016" s="4" t="n">
        <v>1</v>
      </c>
      <c r="AJ2016" s="4" t="n">
        <v>0</v>
      </c>
      <c r="AK2016" s="4" t="n">
        <v>0</v>
      </c>
      <c r="AL2016" s="4" t="n">
        <v>394</v>
      </c>
      <c r="AM2016" s="5" t="n">
        <v>42267</v>
      </c>
      <c r="AN2016" s="3" t="n">
        <f aca="false">MONTH(AM2016)</f>
        <v>9</v>
      </c>
      <c r="AO2016" s="3" t="str">
        <f aca="false">TEXT(AM2016,"mmmm")</f>
        <v>September</v>
      </c>
    </row>
    <row r="2017" customFormat="false" ht="12.75" hidden="true" customHeight="false" outlineLevel="0" collapsed="false">
      <c r="A2017" s="3" t="n">
        <v>2016</v>
      </c>
      <c r="B2017" s="4" t="n">
        <v>83273</v>
      </c>
      <c r="C2017" s="4" t="n">
        <v>1290</v>
      </c>
      <c r="E2017" s="4" t="n">
        <v>1</v>
      </c>
      <c r="F2017" s="4" t="n">
        <v>2</v>
      </c>
      <c r="G2017" s="4" t="n">
        <v>98</v>
      </c>
      <c r="H2017" s="4" t="n">
        <v>433</v>
      </c>
      <c r="I2017" s="4" t="n">
        <v>89</v>
      </c>
      <c r="J2017" s="4" t="n">
        <v>650</v>
      </c>
      <c r="K2017" s="4" t="n">
        <v>16</v>
      </c>
      <c r="L2017" s="4" t="n">
        <v>102</v>
      </c>
      <c r="M2017" s="4" t="n">
        <v>102</v>
      </c>
      <c r="N2017" s="4" t="n">
        <v>10</v>
      </c>
      <c r="O2017" s="4" t="n">
        <v>4</v>
      </c>
      <c r="P2017" s="4" t="n">
        <v>6</v>
      </c>
      <c r="Q2017" s="4" t="n">
        <v>9</v>
      </c>
      <c r="R2017" s="4" t="n">
        <v>7</v>
      </c>
      <c r="S2017" s="4" t="n">
        <v>0</v>
      </c>
      <c r="T2017" s="4" t="n">
        <v>0</v>
      </c>
      <c r="U2017" s="4" t="n">
        <v>0</v>
      </c>
      <c r="V2017" s="4" t="n">
        <v>0</v>
      </c>
      <c r="W2017" s="4" t="n">
        <v>0</v>
      </c>
      <c r="X2017" s="4" t="n">
        <v>0</v>
      </c>
      <c r="Y2017" s="4" t="n">
        <v>0</v>
      </c>
      <c r="Z2017" s="4" t="n">
        <v>50</v>
      </c>
      <c r="AA2017" s="4" t="str">
        <f aca="false">IF(AND(Z2017 &lt; 36, Z2017&gt;23), "24-35",
IF(AND(Z2017 &lt; 51, Z2017&gt;35), "36-50",
IF(AND(Z2017 &lt; 66, Z2017&gt;50), "51-65",
IF(Z2017&gt;65, "66+", "?"))))</f>
        <v>36-50</v>
      </c>
      <c r="AB2017" s="4" t="n">
        <v>2801</v>
      </c>
      <c r="AC2017" s="4" t="n">
        <v>0</v>
      </c>
      <c r="AD2017" s="4" t="n">
        <v>0</v>
      </c>
      <c r="AE2017" s="4" t="n">
        <v>1</v>
      </c>
      <c r="AF2017" s="4" t="n">
        <v>0</v>
      </c>
      <c r="AG2017" s="4" t="n">
        <v>0</v>
      </c>
      <c r="AH2017" s="4" t="n">
        <v>0</v>
      </c>
      <c r="AI2017" s="4" t="n">
        <v>1</v>
      </c>
      <c r="AJ2017" s="4" t="n">
        <v>0</v>
      </c>
      <c r="AK2017" s="4" t="n">
        <v>0</v>
      </c>
      <c r="AL2017" s="4" t="n">
        <v>1188</v>
      </c>
      <c r="AM2017" s="5" t="n">
        <v>42048</v>
      </c>
      <c r="AN2017" s="3" t="n">
        <f aca="false">MONTH(AM2017)</f>
        <v>2</v>
      </c>
      <c r="AO2017" s="3" t="str">
        <f aca="false">TEXT(AM2017,"mmmm")</f>
        <v>February</v>
      </c>
    </row>
    <row r="2018" customFormat="false" ht="12.75" hidden="true" customHeight="false" outlineLevel="0" collapsed="false">
      <c r="A2018" s="3" t="n">
        <v>2017</v>
      </c>
      <c r="B2018" s="4" t="n">
        <v>29009</v>
      </c>
      <c r="C2018" s="4" t="n">
        <v>42</v>
      </c>
      <c r="E2018" s="4" t="n">
        <v>1</v>
      </c>
      <c r="F2018" s="4" t="n">
        <v>0</v>
      </c>
      <c r="G2018" s="4" t="n">
        <v>19</v>
      </c>
      <c r="H2018" s="4" t="n">
        <v>6</v>
      </c>
      <c r="I2018" s="4" t="n">
        <v>6</v>
      </c>
      <c r="J2018" s="4" t="n">
        <v>15</v>
      </c>
      <c r="K2018" s="4" t="n">
        <v>10</v>
      </c>
      <c r="L2018" s="4" t="n">
        <v>5</v>
      </c>
      <c r="M2018" s="4" t="n">
        <v>2</v>
      </c>
      <c r="N2018" s="4" t="n">
        <v>2</v>
      </c>
      <c r="O2018" s="4" t="n">
        <v>2</v>
      </c>
      <c r="P2018" s="4" t="n">
        <v>0</v>
      </c>
      <c r="Q2018" s="4" t="n">
        <v>3</v>
      </c>
      <c r="R2018" s="4" t="n">
        <v>6</v>
      </c>
      <c r="S2018" s="4" t="n">
        <v>0</v>
      </c>
      <c r="T2018" s="4" t="n">
        <v>0</v>
      </c>
      <c r="U2018" s="4" t="n">
        <v>0</v>
      </c>
      <c r="V2018" s="4" t="n">
        <v>0</v>
      </c>
      <c r="W2018" s="4" t="n">
        <v>0</v>
      </c>
      <c r="X2018" s="4" t="n">
        <v>0</v>
      </c>
      <c r="Y2018" s="4" t="n">
        <v>0</v>
      </c>
      <c r="Z2018" s="4" t="n">
        <v>39</v>
      </c>
      <c r="AA2018" s="4" t="str">
        <f aca="false">IF(AND(Z2018 &lt; 36, Z2018&gt;23), "24-35",
IF(AND(Z2018 &lt; 51, Z2018&gt;35), "36-50",
IF(AND(Z2018 &lt; 66, Z2018&gt;50), "51-65",
IF(Z2018&gt;65, "66+", "?"))))</f>
        <v>36-50</v>
      </c>
      <c r="AB2018" s="4" t="n">
        <v>2371</v>
      </c>
      <c r="AC2018" s="4" t="n">
        <v>0</v>
      </c>
      <c r="AD2018" s="4" t="n">
        <v>1</v>
      </c>
      <c r="AE2018" s="4" t="n">
        <v>0</v>
      </c>
      <c r="AF2018" s="4" t="n">
        <v>0</v>
      </c>
      <c r="AG2018" s="4" t="n">
        <v>0</v>
      </c>
      <c r="AH2018" s="4" t="n">
        <v>0</v>
      </c>
      <c r="AI2018" s="4" t="n">
        <v>1</v>
      </c>
      <c r="AJ2018" s="4" t="n">
        <v>0</v>
      </c>
      <c r="AK2018" s="4" t="n">
        <v>0</v>
      </c>
      <c r="AL2018" s="4" t="n">
        <v>40</v>
      </c>
      <c r="AM2018" s="5" t="n">
        <v>42478</v>
      </c>
      <c r="AN2018" s="3" t="n">
        <f aca="false">MONTH(AM2018)</f>
        <v>4</v>
      </c>
      <c r="AO2018" s="3" t="str">
        <f aca="false">TEXT(AM2018,"mmmm")</f>
        <v>April</v>
      </c>
    </row>
    <row r="2019" customFormat="false" ht="12.75" hidden="true" customHeight="false" outlineLevel="0" collapsed="false">
      <c r="A2019" s="3" t="n">
        <v>2018</v>
      </c>
      <c r="B2019" s="4" t="n">
        <v>45057</v>
      </c>
      <c r="C2019" s="4" t="n">
        <v>47</v>
      </c>
      <c r="E2019" s="4" t="n">
        <v>1</v>
      </c>
      <c r="F2019" s="4" t="n">
        <v>0</v>
      </c>
      <c r="G2019" s="4" t="n">
        <v>80</v>
      </c>
      <c r="H2019" s="4" t="n">
        <v>37</v>
      </c>
      <c r="I2019" s="4" t="n">
        <v>0</v>
      </c>
      <c r="J2019" s="4" t="n">
        <v>7</v>
      </c>
      <c r="K2019" s="4" t="n">
        <v>3</v>
      </c>
      <c r="L2019" s="4" t="n">
        <v>0</v>
      </c>
      <c r="M2019" s="4" t="n">
        <v>3</v>
      </c>
      <c r="N2019" s="4" t="n">
        <v>1</v>
      </c>
      <c r="O2019" s="4" t="n">
        <v>2</v>
      </c>
      <c r="P2019" s="4" t="n">
        <v>0</v>
      </c>
      <c r="Q2019" s="4" t="n">
        <v>3</v>
      </c>
      <c r="R2019" s="4" t="n">
        <v>5</v>
      </c>
      <c r="S2019" s="4" t="n">
        <v>0</v>
      </c>
      <c r="T2019" s="4" t="n">
        <v>0</v>
      </c>
      <c r="U2019" s="4" t="n">
        <v>0</v>
      </c>
      <c r="V2019" s="4" t="n">
        <v>0</v>
      </c>
      <c r="W2019" s="4" t="n">
        <v>0</v>
      </c>
      <c r="X2019" s="4" t="n">
        <v>0</v>
      </c>
      <c r="Y2019" s="4" t="n">
        <v>0</v>
      </c>
      <c r="Z2019" s="4" t="n">
        <v>41</v>
      </c>
      <c r="AA2019" s="4" t="str">
        <f aca="false">IF(AND(Z2019 &lt; 36, Z2019&gt;23), "24-35",
IF(AND(Z2019 &lt; 51, Z2019&gt;35), "36-50",
IF(AND(Z2019 &lt; 66, Z2019&gt;50), "51-65",
IF(Z2019&gt;65, "66+", "?"))))</f>
        <v>36-50</v>
      </c>
      <c r="AB2019" s="4" t="n">
        <v>2369</v>
      </c>
      <c r="AC2019" s="4" t="n">
        <v>0</v>
      </c>
      <c r="AD2019" s="4" t="n">
        <v>1</v>
      </c>
      <c r="AE2019" s="4" t="n">
        <v>0</v>
      </c>
      <c r="AF2019" s="4" t="n">
        <v>0</v>
      </c>
      <c r="AG2019" s="4" t="n">
        <v>0</v>
      </c>
      <c r="AH2019" s="4" t="n">
        <v>0</v>
      </c>
      <c r="AI2019" s="4" t="n">
        <v>0</v>
      </c>
      <c r="AJ2019" s="4" t="n">
        <v>1</v>
      </c>
      <c r="AK2019" s="4" t="n">
        <v>0</v>
      </c>
      <c r="AL2019" s="4" t="n">
        <v>44</v>
      </c>
      <c r="AM2019" s="5" t="n">
        <v>42480</v>
      </c>
      <c r="AN2019" s="3" t="n">
        <f aca="false">MONTH(AM2019)</f>
        <v>4</v>
      </c>
      <c r="AO2019" s="3" t="str">
        <f aca="false">TEXT(AM2019,"mmmm")</f>
        <v>April</v>
      </c>
    </row>
    <row r="2020" customFormat="false" ht="12.75" hidden="true" customHeight="false" outlineLevel="0" collapsed="false">
      <c r="A2020" s="3" t="n">
        <v>2019</v>
      </c>
      <c r="B2020" s="4" t="n">
        <v>37150</v>
      </c>
      <c r="C2020" s="4" t="n">
        <v>351</v>
      </c>
      <c r="E2020" s="4" t="n">
        <v>1</v>
      </c>
      <c r="F2020" s="4" t="n">
        <v>0</v>
      </c>
      <c r="G2020" s="4" t="n">
        <v>80</v>
      </c>
      <c r="H2020" s="4" t="n">
        <v>167</v>
      </c>
      <c r="I2020" s="4" t="n">
        <v>37</v>
      </c>
      <c r="J2020" s="4" t="n">
        <v>64</v>
      </c>
      <c r="K2020" s="4" t="n">
        <v>49</v>
      </c>
      <c r="L2020" s="4" t="n">
        <v>34</v>
      </c>
      <c r="M2020" s="4" t="n">
        <v>116</v>
      </c>
      <c r="N2020" s="4" t="n">
        <v>8</v>
      </c>
      <c r="O2020" s="4" t="n">
        <v>4</v>
      </c>
      <c r="P2020" s="4" t="n">
        <v>3</v>
      </c>
      <c r="Q2020" s="4" t="n">
        <v>6</v>
      </c>
      <c r="R2020" s="4" t="n">
        <v>7</v>
      </c>
      <c r="S2020" s="4" t="n">
        <v>0</v>
      </c>
      <c r="T2020" s="4" t="n">
        <v>0</v>
      </c>
      <c r="U2020" s="4" t="n">
        <v>0</v>
      </c>
      <c r="V2020" s="4" t="n">
        <v>0</v>
      </c>
      <c r="W2020" s="4" t="n">
        <v>0</v>
      </c>
      <c r="X2020" s="4" t="n">
        <v>0</v>
      </c>
      <c r="Y2020" s="4" t="n">
        <v>0</v>
      </c>
      <c r="Z2020" s="4" t="n">
        <v>49</v>
      </c>
      <c r="AA2020" s="4" t="str">
        <f aca="false">IF(AND(Z2020 &lt; 36, Z2020&gt;23), "24-35",
IF(AND(Z2020 &lt; 51, Z2020&gt;35), "36-50",
IF(AND(Z2020 &lt; 66, Z2020&gt;50), "51-65",
IF(Z2020&gt;65, "66+", "?"))))</f>
        <v>36-50</v>
      </c>
      <c r="AB2020" s="4" t="n">
        <v>2815</v>
      </c>
      <c r="AC2020" s="4" t="n">
        <v>0</v>
      </c>
      <c r="AD2020" s="4" t="n">
        <v>1</v>
      </c>
      <c r="AE2020" s="4" t="n">
        <v>0</v>
      </c>
      <c r="AF2020" s="4" t="n">
        <v>0</v>
      </c>
      <c r="AG2020" s="4" t="n">
        <v>0</v>
      </c>
      <c r="AH2020" s="4" t="n">
        <v>0</v>
      </c>
      <c r="AI2020" s="4" t="n">
        <v>1</v>
      </c>
      <c r="AJ2020" s="4" t="n">
        <v>0</v>
      </c>
      <c r="AK2020" s="4" t="n">
        <v>0</v>
      </c>
      <c r="AL2020" s="4" t="n">
        <v>235</v>
      </c>
      <c r="AM2020" s="5" t="n">
        <v>42034</v>
      </c>
      <c r="AN2020" s="3" t="n">
        <f aca="false">MONTH(AM2020)</f>
        <v>1</v>
      </c>
      <c r="AO2020" s="3" t="str">
        <f aca="false">TEXT(AM2020,"mmmm")</f>
        <v>January</v>
      </c>
    </row>
    <row r="2021" customFormat="false" ht="12.75" hidden="true" customHeight="false" outlineLevel="0" collapsed="false">
      <c r="A2021" s="3" t="n">
        <v>2020</v>
      </c>
      <c r="B2021" s="4" t="n">
        <v>43020</v>
      </c>
      <c r="C2021" s="4" t="n">
        <v>180</v>
      </c>
      <c r="E2021" s="4" t="n">
        <v>1</v>
      </c>
      <c r="F2021" s="4" t="n">
        <v>0</v>
      </c>
      <c r="G2021" s="4" t="n">
        <v>79</v>
      </c>
      <c r="H2021" s="4" t="n">
        <v>45</v>
      </c>
      <c r="I2021" s="4" t="n">
        <v>7</v>
      </c>
      <c r="J2021" s="4" t="n">
        <v>99</v>
      </c>
      <c r="K2021" s="4" t="n">
        <v>4</v>
      </c>
      <c r="L2021" s="4" t="n">
        <v>25</v>
      </c>
      <c r="M2021" s="4" t="n">
        <v>43</v>
      </c>
      <c r="N2021" s="4" t="n">
        <v>3</v>
      </c>
      <c r="O2021" s="4" t="n">
        <v>4</v>
      </c>
      <c r="P2021" s="4" t="n">
        <v>1</v>
      </c>
      <c r="Q2021" s="4" t="n">
        <v>4</v>
      </c>
      <c r="R2021" s="4" t="n">
        <v>6</v>
      </c>
      <c r="S2021" s="4" t="n">
        <v>0</v>
      </c>
      <c r="T2021" s="4" t="n">
        <v>0</v>
      </c>
      <c r="U2021" s="4" t="n">
        <v>0</v>
      </c>
      <c r="V2021" s="4" t="n">
        <v>0</v>
      </c>
      <c r="W2021" s="4" t="n">
        <v>0</v>
      </c>
      <c r="X2021" s="4" t="n">
        <v>0</v>
      </c>
      <c r="Y2021" s="4" t="n">
        <v>0</v>
      </c>
      <c r="Z2021" s="4" t="n">
        <v>50</v>
      </c>
      <c r="AA2021" s="4" t="str">
        <f aca="false">IF(AND(Z2021 &lt; 36, Z2021&gt;23), "24-35",
IF(AND(Z2021 &lt; 51, Z2021&gt;35), "36-50",
IF(AND(Z2021 &lt; 66, Z2021&gt;50), "51-65",
IF(Z2021&gt;65, "66+", "?"))))</f>
        <v>36-50</v>
      </c>
      <c r="AB2021" s="4" t="n">
        <v>2370</v>
      </c>
      <c r="AC2021" s="4" t="n">
        <v>0</v>
      </c>
      <c r="AD2021" s="4" t="n">
        <v>0</v>
      </c>
      <c r="AE2021" s="4" t="n">
        <v>1</v>
      </c>
      <c r="AF2021" s="4" t="n">
        <v>0</v>
      </c>
      <c r="AG2021" s="4" t="n">
        <v>0</v>
      </c>
      <c r="AH2021" s="4" t="n">
        <v>0</v>
      </c>
      <c r="AI2021" s="4" t="n">
        <v>1</v>
      </c>
      <c r="AJ2021" s="4" t="n">
        <v>0</v>
      </c>
      <c r="AK2021" s="4" t="n">
        <v>0</v>
      </c>
      <c r="AL2021" s="4" t="n">
        <v>137</v>
      </c>
      <c r="AM2021" s="5" t="n">
        <v>42479</v>
      </c>
      <c r="AN2021" s="3" t="n">
        <f aca="false">MONTH(AM2021)</f>
        <v>4</v>
      </c>
      <c r="AO2021" s="3" t="str">
        <f aca="false">TEXT(AM2021,"mmmm")</f>
        <v>April</v>
      </c>
    </row>
    <row r="2022" customFormat="false" ht="12.75" hidden="true" customHeight="false" outlineLevel="0" collapsed="false">
      <c r="A2022" s="3" t="n">
        <v>2021</v>
      </c>
      <c r="B2022" s="4" t="n">
        <v>53154</v>
      </c>
      <c r="C2022" s="4" t="n">
        <v>151</v>
      </c>
      <c r="E2022" s="4" t="n">
        <v>0</v>
      </c>
      <c r="F2022" s="4" t="n">
        <v>1</v>
      </c>
      <c r="G2022" s="4" t="n">
        <v>50</v>
      </c>
      <c r="H2022" s="4" t="n">
        <v>129</v>
      </c>
      <c r="I2022" s="4" t="n">
        <v>0</v>
      </c>
      <c r="J2022" s="4" t="n">
        <v>21</v>
      </c>
      <c r="K2022" s="4" t="n">
        <v>0</v>
      </c>
      <c r="L2022" s="4" t="n">
        <v>1</v>
      </c>
      <c r="M2022" s="4" t="n">
        <v>7</v>
      </c>
      <c r="N2022" s="4" t="n">
        <v>1</v>
      </c>
      <c r="O2022" s="4" t="n">
        <v>3</v>
      </c>
      <c r="P2022" s="4" t="n">
        <v>1</v>
      </c>
      <c r="Q2022" s="4" t="n">
        <v>4</v>
      </c>
      <c r="R2022" s="4" t="n">
        <v>4</v>
      </c>
      <c r="S2022" s="4" t="n">
        <v>0</v>
      </c>
      <c r="T2022" s="4" t="n">
        <v>0</v>
      </c>
      <c r="U2022" s="4" t="n">
        <v>0</v>
      </c>
      <c r="V2022" s="4" t="n">
        <v>0</v>
      </c>
      <c r="W2022" s="4" t="n">
        <v>0</v>
      </c>
      <c r="X2022" s="4" t="n">
        <v>0</v>
      </c>
      <c r="Y2022" s="4" t="n">
        <v>0</v>
      </c>
      <c r="Z2022" s="4" t="n">
        <v>61</v>
      </c>
      <c r="AA2022" s="4" t="str">
        <f aca="false">IF(AND(Z2022 &lt; 36, Z2022&gt;23), "24-35",
IF(AND(Z2022 &lt; 51, Z2022&gt;35), "36-50",
IF(AND(Z2022 &lt; 66, Z2022&gt;50), "51-65",
IF(Z2022&gt;65, "66+", "?"))))</f>
        <v>51-65</v>
      </c>
      <c r="AB2022" s="4" t="n">
        <v>2179</v>
      </c>
      <c r="AC2022" s="4" t="n">
        <v>0</v>
      </c>
      <c r="AD2022" s="4" t="n">
        <v>1</v>
      </c>
      <c r="AE2022" s="4" t="n">
        <v>0</v>
      </c>
      <c r="AF2022" s="4" t="n">
        <v>0</v>
      </c>
      <c r="AG2022" s="4" t="n">
        <v>0</v>
      </c>
      <c r="AH2022" s="4" t="n">
        <v>0</v>
      </c>
      <c r="AI2022" s="4" t="n">
        <v>1</v>
      </c>
      <c r="AJ2022" s="4" t="n">
        <v>0</v>
      </c>
      <c r="AK2022" s="4" t="n">
        <v>0</v>
      </c>
      <c r="AL2022" s="4" t="n">
        <v>144</v>
      </c>
      <c r="AM2022" s="5" t="n">
        <v>42670</v>
      </c>
      <c r="AN2022" s="3" t="n">
        <f aca="false">MONTH(AM2022)</f>
        <v>10</v>
      </c>
      <c r="AO2022" s="3" t="str">
        <f aca="false">TEXT(AM2022,"mmmm")</f>
        <v>October</v>
      </c>
    </row>
    <row r="2023" customFormat="false" ht="12.75" hidden="true" customHeight="false" outlineLevel="0" collapsed="false">
      <c r="A2023" s="3" t="n">
        <v>2022</v>
      </c>
      <c r="B2023" s="4" t="n">
        <v>65308</v>
      </c>
      <c r="C2023" s="4" t="n">
        <v>1177</v>
      </c>
      <c r="E2023" s="4" t="n">
        <v>0</v>
      </c>
      <c r="F2023" s="4" t="n">
        <v>0</v>
      </c>
      <c r="G2023" s="4" t="n">
        <v>60</v>
      </c>
      <c r="H2023" s="4" t="n">
        <v>713</v>
      </c>
      <c r="I2023" s="4" t="n">
        <v>0</v>
      </c>
      <c r="J2023" s="4" t="n">
        <v>264</v>
      </c>
      <c r="K2023" s="4" t="n">
        <v>120</v>
      </c>
      <c r="L2023" s="4" t="n">
        <v>80</v>
      </c>
      <c r="M2023" s="4" t="n">
        <v>34</v>
      </c>
      <c r="N2023" s="4" t="n">
        <v>1</v>
      </c>
      <c r="O2023" s="4" t="n">
        <v>7</v>
      </c>
      <c r="P2023" s="4" t="n">
        <v>8</v>
      </c>
      <c r="Q2023" s="4" t="n">
        <v>12</v>
      </c>
      <c r="R2023" s="4" t="n">
        <v>4</v>
      </c>
      <c r="S2023" s="4" t="n">
        <v>1</v>
      </c>
      <c r="T2023" s="4" t="n">
        <v>0</v>
      </c>
      <c r="U2023" s="4" t="n">
        <v>0</v>
      </c>
      <c r="V2023" s="4" t="n">
        <v>0</v>
      </c>
      <c r="W2023" s="4" t="n">
        <v>1</v>
      </c>
      <c r="X2023" s="4" t="n">
        <v>0</v>
      </c>
      <c r="Y2023" s="4" t="n">
        <v>0</v>
      </c>
      <c r="Z2023" s="4" t="n">
        <v>47</v>
      </c>
      <c r="AA2023" s="4" t="str">
        <f aca="false">IF(AND(Z2023 &lt; 36, Z2023&gt;23), "24-35",
IF(AND(Z2023 &lt; 51, Z2023&gt;35), "36-50",
IF(AND(Z2023 &lt; 66, Z2023&gt;50), "51-65",
IF(Z2023&gt;65, "66+", "?"))))</f>
        <v>36-50</v>
      </c>
      <c r="AB2023" s="4" t="n">
        <v>2450</v>
      </c>
      <c r="AC2023" s="4" t="n">
        <v>0</v>
      </c>
      <c r="AD2023" s="4" t="n">
        <v>1</v>
      </c>
      <c r="AE2023" s="4" t="n">
        <v>0</v>
      </c>
      <c r="AF2023" s="4" t="n">
        <v>0</v>
      </c>
      <c r="AG2023" s="4" t="n">
        <v>0</v>
      </c>
      <c r="AH2023" s="4" t="n">
        <v>0</v>
      </c>
      <c r="AI2023" s="4" t="n">
        <v>1</v>
      </c>
      <c r="AJ2023" s="4" t="n">
        <v>0</v>
      </c>
      <c r="AK2023" s="4" t="n">
        <v>0</v>
      </c>
      <c r="AL2023" s="4" t="n">
        <v>1143</v>
      </c>
      <c r="AM2023" s="5" t="n">
        <v>42399</v>
      </c>
      <c r="AN2023" s="3" t="n">
        <f aca="false">MONTH(AM2023)</f>
        <v>1</v>
      </c>
      <c r="AO2023" s="3" t="str">
        <f aca="false">TEXT(AM2023,"mmmm")</f>
        <v>January</v>
      </c>
    </row>
    <row r="2024" customFormat="false" ht="12.75" hidden="false" customHeight="false" outlineLevel="0" collapsed="false">
      <c r="A2024" s="3" t="n">
        <v>2023</v>
      </c>
      <c r="B2024" s="4" t="n">
        <v>35178</v>
      </c>
      <c r="C2024" s="4" t="n">
        <v>41</v>
      </c>
      <c r="D2024" s="4" t="n">
        <f aca="false">C2024*100/B2024</f>
        <v>0.116550116550117</v>
      </c>
      <c r="E2024" s="4" t="n">
        <v>1</v>
      </c>
      <c r="F2024" s="4" t="n">
        <v>0</v>
      </c>
      <c r="G2024" s="4" t="n">
        <v>10</v>
      </c>
      <c r="H2024" s="4" t="n">
        <v>23</v>
      </c>
      <c r="I2024" s="4" t="n">
        <v>1</v>
      </c>
      <c r="J2024" s="4" t="n">
        <v>13</v>
      </c>
      <c r="K2024" s="4" t="n">
        <v>2</v>
      </c>
      <c r="L2024" s="4" t="n">
        <v>2</v>
      </c>
      <c r="M2024" s="4" t="n">
        <v>18</v>
      </c>
      <c r="N2024" s="4" t="n">
        <v>1</v>
      </c>
      <c r="O2024" s="4" t="n">
        <v>1</v>
      </c>
      <c r="P2024" s="4" t="n">
        <v>1</v>
      </c>
      <c r="Q2024" s="4" t="n">
        <v>2</v>
      </c>
      <c r="R2024" s="4" t="n">
        <v>7</v>
      </c>
      <c r="S2024" s="4" t="n">
        <v>0</v>
      </c>
      <c r="T2024" s="4" t="n">
        <v>0</v>
      </c>
      <c r="U2024" s="4" t="n">
        <v>1</v>
      </c>
      <c r="V2024" s="4" t="n">
        <v>0</v>
      </c>
      <c r="W2024" s="4" t="n">
        <v>0</v>
      </c>
      <c r="X2024" s="4" t="n">
        <v>0</v>
      </c>
      <c r="Y2024" s="4" t="n">
        <v>1</v>
      </c>
      <c r="Z2024" s="4" t="n">
        <v>49</v>
      </c>
      <c r="AA2024" s="4" t="str">
        <f aca="false">IF(AND(Z2024 &lt; 36, Z2024&gt;23), "24-35",
IF(AND(Z2024 &lt; 51, Z2024&gt;35), "36-50",
IF(AND(Z2024 &lt; 66, Z2024&gt;50), "51-65",
IF(Z2024&gt;65, "66+", "?"))))</f>
        <v>36-50</v>
      </c>
      <c r="AB2024" s="4" t="n">
        <v>2694</v>
      </c>
      <c r="AC2024" s="4" t="n">
        <v>0</v>
      </c>
      <c r="AD2024" s="4" t="n">
        <v>1</v>
      </c>
      <c r="AE2024" s="4" t="n">
        <v>0</v>
      </c>
      <c r="AF2024" s="4" t="n">
        <v>0</v>
      </c>
      <c r="AG2024" s="4" t="n">
        <v>0</v>
      </c>
      <c r="AH2024" s="4" t="n">
        <v>0</v>
      </c>
      <c r="AI2024" s="4" t="n">
        <v>0</v>
      </c>
      <c r="AJ2024" s="4" t="n">
        <v>1</v>
      </c>
      <c r="AK2024" s="4" t="n">
        <v>0</v>
      </c>
      <c r="AL2024" s="4" t="n">
        <v>23</v>
      </c>
      <c r="AM2024" s="5" t="n">
        <v>42155</v>
      </c>
      <c r="AN2024" s="3" t="n">
        <f aca="false">MONTH(AM2024)</f>
        <v>5</v>
      </c>
      <c r="AO2024" s="3" t="str">
        <f aca="false">TEXT(AM2024,"mmmm")</f>
        <v>May</v>
      </c>
    </row>
    <row r="2025" customFormat="false" ht="12.75" hidden="true" customHeight="false" outlineLevel="0" collapsed="false">
      <c r="A2025" s="3" t="n">
        <v>2024</v>
      </c>
      <c r="B2025" s="4" t="n">
        <v>81044</v>
      </c>
      <c r="C2025" s="4" t="n">
        <v>1182</v>
      </c>
      <c r="E2025" s="4" t="n">
        <v>0</v>
      </c>
      <c r="F2025" s="4" t="n">
        <v>0</v>
      </c>
      <c r="G2025" s="4" t="n">
        <v>0</v>
      </c>
      <c r="H2025" s="4" t="n">
        <v>450</v>
      </c>
      <c r="I2025" s="4" t="n">
        <v>26</v>
      </c>
      <c r="J2025" s="4" t="n">
        <v>535</v>
      </c>
      <c r="K2025" s="4" t="n">
        <v>73</v>
      </c>
      <c r="L2025" s="4" t="n">
        <v>98</v>
      </c>
      <c r="M2025" s="4" t="n">
        <v>26</v>
      </c>
      <c r="N2025" s="4" t="n">
        <v>1</v>
      </c>
      <c r="O2025" s="4" t="n">
        <v>5</v>
      </c>
      <c r="P2025" s="4" t="n">
        <v>6</v>
      </c>
      <c r="Q2025" s="4" t="n">
        <v>10</v>
      </c>
      <c r="R2025" s="4" t="n">
        <v>1</v>
      </c>
      <c r="S2025" s="4" t="n">
        <v>0</v>
      </c>
      <c r="T2025" s="4" t="n">
        <v>0</v>
      </c>
      <c r="U2025" s="4" t="n">
        <v>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73</v>
      </c>
      <c r="AA2025" s="4" t="str">
        <f aca="false">IF(AND(Z2025 &lt; 36, Z2025&gt;23), "24-35",
IF(AND(Z2025 &lt; 51, Z2025&gt;35), "36-50",
IF(AND(Z2025 &lt; 66, Z2025&gt;50), "51-65",
IF(Z2025&gt;65, "66+", "?"))))</f>
        <v>66+</v>
      </c>
      <c r="AB2025" s="4" t="n">
        <v>2343</v>
      </c>
      <c r="AC2025" s="4" t="n">
        <v>0</v>
      </c>
      <c r="AD2025" s="4" t="n">
        <v>1</v>
      </c>
      <c r="AE2025" s="4" t="n">
        <v>0</v>
      </c>
      <c r="AF2025" s="4" t="n">
        <v>0</v>
      </c>
      <c r="AG2025" s="4" t="n">
        <v>0</v>
      </c>
      <c r="AH2025" s="4" t="n">
        <v>1</v>
      </c>
      <c r="AI2025" s="4" t="n">
        <v>0</v>
      </c>
      <c r="AJ2025" s="4" t="n">
        <v>0</v>
      </c>
      <c r="AK2025" s="4" t="n">
        <v>0</v>
      </c>
      <c r="AL2025" s="4" t="n">
        <v>1156</v>
      </c>
      <c r="AM2025" s="5" t="n">
        <v>42506</v>
      </c>
      <c r="AN2025" s="3" t="n">
        <f aca="false">MONTH(AM2025)</f>
        <v>5</v>
      </c>
      <c r="AO2025" s="3" t="str">
        <f aca="false">TEXT(AM2025,"mmmm")</f>
        <v>May</v>
      </c>
    </row>
    <row r="2026" customFormat="false" ht="12.75" hidden="true" customHeight="false" outlineLevel="0" collapsed="false">
      <c r="A2026" s="3" t="n">
        <v>2025</v>
      </c>
      <c r="B2026" s="4" t="n">
        <v>32871</v>
      </c>
      <c r="C2026" s="4" t="n">
        <v>38</v>
      </c>
      <c r="E2026" s="4" t="n">
        <v>1</v>
      </c>
      <c r="F2026" s="4" t="n">
        <v>1</v>
      </c>
      <c r="G2026" s="4" t="n">
        <v>28</v>
      </c>
      <c r="H2026" s="4" t="n">
        <v>22</v>
      </c>
      <c r="I2026" s="4" t="n">
        <v>2</v>
      </c>
      <c r="J2026" s="4" t="n">
        <v>12</v>
      </c>
      <c r="K2026" s="4" t="n">
        <v>0</v>
      </c>
      <c r="L2026" s="4" t="n">
        <v>2</v>
      </c>
      <c r="M2026" s="4" t="n">
        <v>5</v>
      </c>
      <c r="N2026" s="4" t="n">
        <v>1</v>
      </c>
      <c r="O2026" s="4" t="n">
        <v>1</v>
      </c>
      <c r="P2026" s="4" t="n">
        <v>0</v>
      </c>
      <c r="Q2026" s="4" t="n">
        <v>3</v>
      </c>
      <c r="R2026" s="4" t="n">
        <v>4</v>
      </c>
      <c r="S2026" s="4" t="n">
        <v>0</v>
      </c>
      <c r="T2026" s="4" t="n">
        <v>0</v>
      </c>
      <c r="U2026" s="4" t="n">
        <v>0</v>
      </c>
      <c r="V2026" s="4" t="n">
        <v>0</v>
      </c>
      <c r="W2026" s="4" t="n">
        <v>0</v>
      </c>
      <c r="X2026" s="4" t="n">
        <v>0</v>
      </c>
      <c r="Y2026" s="4" t="n">
        <v>0</v>
      </c>
      <c r="Z2026" s="4" t="n">
        <v>69</v>
      </c>
      <c r="AA2026" s="4" t="str">
        <f aca="false">IF(AND(Z2026 &lt; 36, Z2026&gt;23), "24-35",
IF(AND(Z2026 &lt; 51, Z2026&gt;35), "36-50",
IF(AND(Z2026 &lt; 66, Z2026&gt;50), "51-65",
IF(Z2026&gt;65, "66+", "?"))))</f>
        <v>66+</v>
      </c>
      <c r="AB2026" s="4" t="n">
        <v>2636</v>
      </c>
      <c r="AC2026" s="4" t="n">
        <v>0</v>
      </c>
      <c r="AD2026" s="4" t="n">
        <v>1</v>
      </c>
      <c r="AE2026" s="4" t="n">
        <v>0</v>
      </c>
      <c r="AF2026" s="4" t="n">
        <v>0</v>
      </c>
      <c r="AG2026" s="4" t="n">
        <v>0</v>
      </c>
      <c r="AH2026" s="4" t="n">
        <v>0</v>
      </c>
      <c r="AI2026" s="4" t="n">
        <v>1</v>
      </c>
      <c r="AJ2026" s="4" t="n">
        <v>0</v>
      </c>
      <c r="AK2026" s="4" t="n">
        <v>0</v>
      </c>
      <c r="AL2026" s="4" t="n">
        <v>33</v>
      </c>
      <c r="AM2026" s="5" t="n">
        <v>42213</v>
      </c>
      <c r="AN2026" s="3" t="n">
        <f aca="false">MONTH(AM2026)</f>
        <v>7</v>
      </c>
      <c r="AO2026" s="3" t="str">
        <f aca="false">TEXT(AM2026,"mmmm")</f>
        <v>July</v>
      </c>
    </row>
    <row r="2027" customFormat="false" ht="12.75" hidden="true" customHeight="false" outlineLevel="0" collapsed="false">
      <c r="A2027" s="3" t="n">
        <v>2026</v>
      </c>
      <c r="B2027" s="4" t="n">
        <v>55801</v>
      </c>
      <c r="C2027" s="4" t="n">
        <v>432</v>
      </c>
      <c r="E2027" s="4" t="n">
        <v>1</v>
      </c>
      <c r="F2027" s="4" t="n">
        <v>1</v>
      </c>
      <c r="G2027" s="4" t="n">
        <v>35</v>
      </c>
      <c r="H2027" s="4" t="n">
        <v>367</v>
      </c>
      <c r="I2027" s="4" t="n">
        <v>4</v>
      </c>
      <c r="J2027" s="4" t="n">
        <v>51</v>
      </c>
      <c r="K2027" s="4" t="n">
        <v>6</v>
      </c>
      <c r="L2027" s="4" t="n">
        <v>4</v>
      </c>
      <c r="M2027" s="4" t="n">
        <v>95</v>
      </c>
      <c r="N2027" s="4" t="n">
        <v>6</v>
      </c>
      <c r="O2027" s="4" t="n">
        <v>7</v>
      </c>
      <c r="P2027" s="4" t="n">
        <v>2</v>
      </c>
      <c r="Q2027" s="4" t="n">
        <v>6</v>
      </c>
      <c r="R2027" s="4" t="n">
        <v>7</v>
      </c>
      <c r="S2027" s="4" t="n">
        <v>1</v>
      </c>
      <c r="T2027" s="4" t="n">
        <v>0</v>
      </c>
      <c r="U2027" s="4" t="n">
        <v>0</v>
      </c>
      <c r="V2027" s="4" t="n">
        <v>0</v>
      </c>
      <c r="W2027" s="4" t="n">
        <v>0</v>
      </c>
      <c r="X2027" s="4" t="n">
        <v>0</v>
      </c>
      <c r="Y2027" s="4" t="n">
        <v>0</v>
      </c>
      <c r="Z2027" s="4" t="n">
        <v>45</v>
      </c>
      <c r="AA2027" s="4" t="str">
        <f aca="false">IF(AND(Z2027 &lt; 36, Z2027&gt;23), "24-35",
IF(AND(Z2027 &lt; 51, Z2027&gt;35), "36-50",
IF(AND(Z2027 &lt; 66, Z2027&gt;50), "51-65",
IF(Z2027&gt;65, "66+", "?"))))</f>
        <v>36-50</v>
      </c>
      <c r="AB2027" s="4" t="n">
        <v>2439</v>
      </c>
      <c r="AC2027" s="4" t="n">
        <v>0</v>
      </c>
      <c r="AD2027" s="4" t="n">
        <v>0</v>
      </c>
      <c r="AE2027" s="4" t="n">
        <v>1</v>
      </c>
      <c r="AF2027" s="4" t="n">
        <v>0</v>
      </c>
      <c r="AG2027" s="4" t="n">
        <v>0</v>
      </c>
      <c r="AH2027" s="4" t="n">
        <v>0</v>
      </c>
      <c r="AI2027" s="4" t="n">
        <v>1</v>
      </c>
      <c r="AJ2027" s="4" t="n">
        <v>0</v>
      </c>
      <c r="AK2027" s="4" t="n">
        <v>0</v>
      </c>
      <c r="AL2027" s="4" t="n">
        <v>337</v>
      </c>
      <c r="AM2027" s="5" t="n">
        <v>42410</v>
      </c>
      <c r="AN2027" s="3" t="n">
        <f aca="false">MONTH(AM2027)</f>
        <v>2</v>
      </c>
      <c r="AO2027" s="3" t="str">
        <f aca="false">TEXT(AM2027,"mmmm")</f>
        <v>February</v>
      </c>
    </row>
    <row r="2028" customFormat="false" ht="12.75" hidden="true" customHeight="false" outlineLevel="0" collapsed="false">
      <c r="A2028" s="3" t="n">
        <v>2027</v>
      </c>
      <c r="B2028" s="4" t="n">
        <v>76320</v>
      </c>
      <c r="C2028" s="4" t="n">
        <v>897</v>
      </c>
      <c r="E2028" s="4" t="n">
        <v>0</v>
      </c>
      <c r="F2028" s="4" t="n">
        <v>1</v>
      </c>
      <c r="G2028" s="4" t="n">
        <v>49</v>
      </c>
      <c r="H2028" s="4" t="n">
        <v>526</v>
      </c>
      <c r="I2028" s="4" t="n">
        <v>35</v>
      </c>
      <c r="J2028" s="4" t="n">
        <v>214</v>
      </c>
      <c r="K2028" s="4" t="n">
        <v>69</v>
      </c>
      <c r="L2028" s="4" t="n">
        <v>53</v>
      </c>
      <c r="M2028" s="4" t="n">
        <v>35</v>
      </c>
      <c r="N2028" s="4" t="n">
        <v>2</v>
      </c>
      <c r="O2028" s="4" t="n">
        <v>6</v>
      </c>
      <c r="P2028" s="4" t="n">
        <v>3</v>
      </c>
      <c r="Q2028" s="4" t="n">
        <v>4</v>
      </c>
      <c r="R2028" s="4" t="n">
        <v>2</v>
      </c>
      <c r="S2028" s="4" t="n">
        <v>0</v>
      </c>
      <c r="T2028" s="4" t="n">
        <v>0</v>
      </c>
      <c r="U2028" s="4" t="n">
        <v>0</v>
      </c>
      <c r="V2028" s="4" t="n">
        <v>0</v>
      </c>
      <c r="W2028" s="4" t="n">
        <v>0</v>
      </c>
      <c r="X2028" s="4" t="n">
        <v>0</v>
      </c>
      <c r="Y2028" s="4" t="n">
        <v>0</v>
      </c>
      <c r="Z2028" s="4" t="n">
        <v>61</v>
      </c>
      <c r="AA2028" s="4" t="str">
        <f aca="false">IF(AND(Z2028 &lt; 36, Z2028&gt;23), "24-35",
IF(AND(Z2028 &lt; 51, Z2028&gt;35), "36-50",
IF(AND(Z2028 &lt; 66, Z2028&gt;50), "51-65",
IF(Z2028&gt;65, "66+", "?"))))</f>
        <v>51-65</v>
      </c>
      <c r="AB2028" s="4" t="n">
        <v>2166</v>
      </c>
      <c r="AC2028" s="4" t="n">
        <v>0</v>
      </c>
      <c r="AD2028" s="4" t="n">
        <v>0</v>
      </c>
      <c r="AE2028" s="4" t="n">
        <v>0</v>
      </c>
      <c r="AF2028" s="4" t="n">
        <v>0</v>
      </c>
      <c r="AG2028" s="4" t="n">
        <v>1</v>
      </c>
      <c r="AH2028" s="4" t="n">
        <v>0</v>
      </c>
      <c r="AI2028" s="4" t="n">
        <v>1</v>
      </c>
      <c r="AJ2028" s="4" t="n">
        <v>0</v>
      </c>
      <c r="AK2028" s="4" t="n">
        <v>0</v>
      </c>
      <c r="AL2028" s="4" t="n">
        <v>862</v>
      </c>
      <c r="AM2028" s="5" t="n">
        <v>42683</v>
      </c>
      <c r="AN2028" s="3" t="n">
        <f aca="false">MONTH(AM2028)</f>
        <v>11</v>
      </c>
      <c r="AO2028" s="3" t="str">
        <f aca="false">TEXT(AM2028,"mmmm")</f>
        <v>November</v>
      </c>
    </row>
    <row r="2029" customFormat="false" ht="12.75" hidden="true" customHeight="false" outlineLevel="0" collapsed="false">
      <c r="A2029" s="3" t="n">
        <v>2028</v>
      </c>
      <c r="B2029" s="4" t="n">
        <v>36927</v>
      </c>
      <c r="C2029" s="4" t="n">
        <v>67</v>
      </c>
      <c r="E2029" s="4" t="n">
        <v>1</v>
      </c>
      <c r="F2029" s="4" t="n">
        <v>1</v>
      </c>
      <c r="G2029" s="4" t="n">
        <v>46</v>
      </c>
      <c r="H2029" s="4" t="n">
        <v>51</v>
      </c>
      <c r="I2029" s="4" t="n">
        <v>0</v>
      </c>
      <c r="J2029" s="4" t="n">
        <v>16</v>
      </c>
      <c r="K2029" s="4" t="n">
        <v>0</v>
      </c>
      <c r="L2029" s="4" t="n">
        <v>0</v>
      </c>
      <c r="M2029" s="4" t="n">
        <v>4</v>
      </c>
      <c r="N2029" s="4" t="n">
        <v>2</v>
      </c>
      <c r="O2029" s="4" t="n">
        <v>3</v>
      </c>
      <c r="P2029" s="4" t="n">
        <v>0</v>
      </c>
      <c r="Q2029" s="4" t="n">
        <v>3</v>
      </c>
      <c r="R2029" s="4" t="n">
        <v>8</v>
      </c>
      <c r="S2029" s="4" t="n">
        <v>0</v>
      </c>
      <c r="T2029" s="4" t="n">
        <v>0</v>
      </c>
      <c r="U2029" s="4" t="n">
        <v>0</v>
      </c>
      <c r="V2029" s="4" t="n">
        <v>0</v>
      </c>
      <c r="W2029" s="4" t="n">
        <v>0</v>
      </c>
      <c r="X2029" s="4" t="n">
        <v>0</v>
      </c>
      <c r="Y2029" s="4" t="n">
        <v>0</v>
      </c>
      <c r="Z2029" s="4" t="n">
        <v>65</v>
      </c>
      <c r="AA2029" s="4" t="str">
        <f aca="false">IF(AND(Z2029 &lt; 36, Z2029&gt;23), "24-35",
IF(AND(Z2029 &lt; 51, Z2029&gt;35), "36-50",
IF(AND(Z2029 &lt; 66, Z2029&gt;50), "51-65",
IF(Z2029&gt;65, "66+", "?"))))</f>
        <v>51-65</v>
      </c>
      <c r="AB2029" s="4" t="n">
        <v>2186</v>
      </c>
      <c r="AC2029" s="4" t="n">
        <v>0</v>
      </c>
      <c r="AD2029" s="4" t="n">
        <v>0</v>
      </c>
      <c r="AE2029" s="4" t="n">
        <v>1</v>
      </c>
      <c r="AF2029" s="4" t="n">
        <v>0</v>
      </c>
      <c r="AG2029" s="4" t="n">
        <v>0</v>
      </c>
      <c r="AH2029" s="4" t="n">
        <v>0</v>
      </c>
      <c r="AI2029" s="4" t="n">
        <v>0</v>
      </c>
      <c r="AJ2029" s="4" t="n">
        <v>1</v>
      </c>
      <c r="AK2029" s="4" t="n">
        <v>0</v>
      </c>
      <c r="AL2029" s="4" t="n">
        <v>63</v>
      </c>
      <c r="AM2029" s="5" t="n">
        <v>42663</v>
      </c>
      <c r="AN2029" s="3" t="n">
        <f aca="false">MONTH(AM2029)</f>
        <v>10</v>
      </c>
      <c r="AO2029" s="3" t="str">
        <f aca="false">TEXT(AM2029,"mmmm")</f>
        <v>October</v>
      </c>
    </row>
    <row r="2030" customFormat="false" ht="12.75" hidden="true" customHeight="false" outlineLevel="0" collapsed="false">
      <c r="A2030" s="3" t="n">
        <v>2029</v>
      </c>
      <c r="B2030" s="4" t="n">
        <v>48794</v>
      </c>
      <c r="C2030" s="4" t="n">
        <v>39</v>
      </c>
      <c r="E2030" s="4" t="n">
        <v>1</v>
      </c>
      <c r="F2030" s="4" t="n">
        <v>1</v>
      </c>
      <c r="G2030" s="4" t="n">
        <v>97</v>
      </c>
      <c r="H2030" s="4" t="n">
        <v>25</v>
      </c>
      <c r="I2030" s="4" t="n">
        <v>0</v>
      </c>
      <c r="J2030" s="4" t="n">
        <v>11</v>
      </c>
      <c r="K2030" s="4" t="n">
        <v>3</v>
      </c>
      <c r="L2030" s="4" t="n">
        <v>0</v>
      </c>
      <c r="M2030" s="4" t="n">
        <v>15</v>
      </c>
      <c r="N2030" s="4" t="n">
        <v>1</v>
      </c>
      <c r="O2030" s="4" t="n">
        <v>1</v>
      </c>
      <c r="P2030" s="4" t="n">
        <v>0</v>
      </c>
      <c r="Q2030" s="4" t="n">
        <v>3</v>
      </c>
      <c r="R2030" s="4" t="n">
        <v>4</v>
      </c>
      <c r="S2030" s="4" t="n">
        <v>0</v>
      </c>
      <c r="T2030" s="4" t="n">
        <v>0</v>
      </c>
      <c r="U2030" s="4" t="n">
        <v>0</v>
      </c>
      <c r="V2030" s="4" t="n">
        <v>0</v>
      </c>
      <c r="W2030" s="4" t="n">
        <v>0</v>
      </c>
      <c r="X2030" s="4" t="n">
        <v>0</v>
      </c>
      <c r="Y2030" s="4" t="n">
        <v>0</v>
      </c>
      <c r="Z2030" s="4" t="n">
        <v>67</v>
      </c>
      <c r="AA2030" s="4" t="str">
        <f aca="false">IF(AND(Z2030 &lt; 36, Z2030&gt;23), "24-35",
IF(AND(Z2030 &lt; 51, Z2030&gt;35), "36-50",
IF(AND(Z2030 &lt; 66, Z2030&gt;50), "51-65",
IF(Z2030&gt;65, "66+", "?"))))</f>
        <v>66+</v>
      </c>
      <c r="AB2030" s="4" t="n">
        <v>2162</v>
      </c>
      <c r="AC2030" s="4" t="n">
        <v>0</v>
      </c>
      <c r="AD2030" s="4" t="n">
        <v>0</v>
      </c>
      <c r="AE2030" s="4" t="n">
        <v>0</v>
      </c>
      <c r="AF2030" s="4" t="n">
        <v>1</v>
      </c>
      <c r="AG2030" s="4" t="n">
        <v>0</v>
      </c>
      <c r="AH2030" s="4" t="n">
        <v>0</v>
      </c>
      <c r="AI2030" s="4" t="n">
        <v>1</v>
      </c>
      <c r="AJ2030" s="4" t="n">
        <v>0</v>
      </c>
      <c r="AK2030" s="4" t="n">
        <v>0</v>
      </c>
      <c r="AL2030" s="4" t="n">
        <v>24</v>
      </c>
      <c r="AM2030" s="5" t="n">
        <v>42687</v>
      </c>
      <c r="AN2030" s="3" t="n">
        <f aca="false">MONTH(AM2030)</f>
        <v>11</v>
      </c>
      <c r="AO2030" s="3" t="str">
        <f aca="false">TEXT(AM2030,"mmmm")</f>
        <v>November</v>
      </c>
    </row>
    <row r="2031" customFormat="false" ht="12.75" hidden="true" customHeight="false" outlineLevel="0" collapsed="false">
      <c r="A2031" s="3" t="n">
        <v>2030</v>
      </c>
      <c r="B2031" s="4" t="n">
        <v>23478</v>
      </c>
      <c r="C2031" s="4" t="n">
        <v>90</v>
      </c>
      <c r="E2031" s="4" t="n">
        <v>0</v>
      </c>
      <c r="F2031" s="4" t="n">
        <v>0</v>
      </c>
      <c r="G2031" s="4" t="n">
        <v>51</v>
      </c>
      <c r="H2031" s="4" t="n">
        <v>28</v>
      </c>
      <c r="I2031" s="4" t="n">
        <v>6</v>
      </c>
      <c r="J2031" s="4" t="n">
        <v>27</v>
      </c>
      <c r="K2031" s="4" t="n">
        <v>12</v>
      </c>
      <c r="L2031" s="4" t="n">
        <v>17</v>
      </c>
      <c r="M2031" s="4" t="n">
        <v>39</v>
      </c>
      <c r="N2031" s="4" t="n">
        <v>1</v>
      </c>
      <c r="O2031" s="4" t="n">
        <v>3</v>
      </c>
      <c r="P2031" s="4" t="n">
        <v>0</v>
      </c>
      <c r="Q2031" s="4" t="n">
        <v>3</v>
      </c>
      <c r="R2031" s="4" t="n">
        <v>8</v>
      </c>
      <c r="S2031" s="4" t="n">
        <v>0</v>
      </c>
      <c r="T2031" s="4" t="n">
        <v>0</v>
      </c>
      <c r="U2031" s="4" t="n">
        <v>0</v>
      </c>
      <c r="V2031" s="4" t="n">
        <v>0</v>
      </c>
      <c r="W2031" s="4" t="n">
        <v>0</v>
      </c>
      <c r="X2031" s="4" t="n">
        <v>0</v>
      </c>
      <c r="Y2031" s="4" t="n">
        <v>0</v>
      </c>
      <c r="Z2031" s="4" t="n">
        <v>55</v>
      </c>
      <c r="AA2031" s="4" t="str">
        <f aca="false">IF(AND(Z2031 &lt; 36, Z2031&gt;23), "24-35",
IF(AND(Z2031 &lt; 51, Z2031&gt;35), "36-50",
IF(AND(Z2031 &lt; 66, Z2031&gt;50), "51-65",
IF(Z2031&gt;65, "66+", "?"))))</f>
        <v>51-65</v>
      </c>
      <c r="AB2031" s="4" t="n">
        <v>2626</v>
      </c>
      <c r="AC2031" s="4" t="n">
        <v>0</v>
      </c>
      <c r="AD2031" s="4" t="n">
        <v>0</v>
      </c>
      <c r="AE2031" s="4" t="n">
        <v>1</v>
      </c>
      <c r="AF2031" s="4" t="n">
        <v>0</v>
      </c>
      <c r="AG2031" s="4" t="n">
        <v>0</v>
      </c>
      <c r="AH2031" s="4" t="n">
        <v>0</v>
      </c>
      <c r="AI2031" s="4" t="n">
        <v>1</v>
      </c>
      <c r="AJ2031" s="4" t="n">
        <v>0</v>
      </c>
      <c r="AK2031" s="4" t="n">
        <v>0</v>
      </c>
      <c r="AL2031" s="4" t="n">
        <v>51</v>
      </c>
      <c r="AM2031" s="5" t="n">
        <v>42223</v>
      </c>
      <c r="AN2031" s="3" t="n">
        <f aca="false">MONTH(AM2031)</f>
        <v>8</v>
      </c>
      <c r="AO2031" s="3" t="str">
        <f aca="false">TEXT(AM2031,"mmmm")</f>
        <v>August</v>
      </c>
    </row>
    <row r="2032" customFormat="false" ht="12.75" hidden="true" customHeight="false" outlineLevel="0" collapsed="false">
      <c r="A2032" s="3" t="n">
        <v>2031</v>
      </c>
      <c r="B2032" s="4" t="n">
        <v>71128</v>
      </c>
      <c r="C2032" s="4" t="n">
        <v>1584</v>
      </c>
      <c r="E2032" s="4" t="n">
        <v>1</v>
      </c>
      <c r="F2032" s="4" t="n">
        <v>0</v>
      </c>
      <c r="G2032" s="4" t="n">
        <v>80</v>
      </c>
      <c r="H2032" s="4" t="n">
        <v>958</v>
      </c>
      <c r="I2032" s="4" t="n">
        <v>159</v>
      </c>
      <c r="J2032" s="4" t="n">
        <v>447</v>
      </c>
      <c r="K2032" s="4" t="n">
        <v>20</v>
      </c>
      <c r="L2032" s="4" t="n">
        <v>0</v>
      </c>
      <c r="M2032" s="4" t="n">
        <v>31</v>
      </c>
      <c r="N2032" s="4" t="n">
        <v>3</v>
      </c>
      <c r="O2032" s="4" t="n">
        <v>2</v>
      </c>
      <c r="P2032" s="4" t="n">
        <v>10</v>
      </c>
      <c r="Q2032" s="4" t="n">
        <v>12</v>
      </c>
      <c r="R2032" s="4" t="n">
        <v>7</v>
      </c>
      <c r="S2032" s="4" t="n">
        <v>0</v>
      </c>
      <c r="T2032" s="4" t="n">
        <v>0</v>
      </c>
      <c r="U2032" s="4" t="n">
        <v>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47</v>
      </c>
      <c r="AA2032" s="4" t="str">
        <f aca="false">IF(AND(Z2032 &lt; 36, Z2032&gt;23), "24-35",
IF(AND(Z2032 &lt; 51, Z2032&gt;35), "36-50",
IF(AND(Z2032 &lt; 66, Z2032&gt;50), "51-65",
IF(Z2032&gt;65, "66+", "?"))))</f>
        <v>36-50</v>
      </c>
      <c r="AB2032" s="4" t="n">
        <v>2790</v>
      </c>
      <c r="AC2032" s="4" t="n">
        <v>1</v>
      </c>
      <c r="AD2032" s="4" t="n">
        <v>0</v>
      </c>
      <c r="AE2032" s="4" t="n">
        <v>0</v>
      </c>
      <c r="AF2032" s="4" t="n">
        <v>0</v>
      </c>
      <c r="AG2032" s="4" t="n">
        <v>0</v>
      </c>
      <c r="AH2032" s="4" t="n">
        <v>0</v>
      </c>
      <c r="AI2032" s="4" t="n">
        <v>1</v>
      </c>
      <c r="AJ2032" s="4" t="n">
        <v>0</v>
      </c>
      <c r="AK2032" s="4" t="n">
        <v>0</v>
      </c>
      <c r="AL2032" s="4" t="n">
        <v>1553</v>
      </c>
      <c r="AM2032" s="5" t="n">
        <v>42059</v>
      </c>
      <c r="AN2032" s="3" t="n">
        <f aca="false">MONTH(AM2032)</f>
        <v>2</v>
      </c>
      <c r="AO2032" s="3" t="str">
        <f aca="false">TEXT(AM2032,"mmmm")</f>
        <v>February</v>
      </c>
    </row>
    <row r="2033" customFormat="false" ht="12.75" hidden="true" customHeight="false" outlineLevel="0" collapsed="false">
      <c r="A2033" s="3" t="n">
        <v>2032</v>
      </c>
      <c r="B2033" s="4" t="n">
        <v>70179</v>
      </c>
      <c r="C2033" s="4" t="n">
        <v>901</v>
      </c>
      <c r="E2033" s="4" t="n">
        <v>0</v>
      </c>
      <c r="F2033" s="4" t="n">
        <v>1</v>
      </c>
      <c r="G2033" s="4" t="n">
        <v>10</v>
      </c>
      <c r="H2033" s="4" t="n">
        <v>532</v>
      </c>
      <c r="I2033" s="4" t="n">
        <v>88</v>
      </c>
      <c r="J2033" s="4" t="n">
        <v>168</v>
      </c>
      <c r="K2033" s="4" t="n">
        <v>69</v>
      </c>
      <c r="L2033" s="4" t="n">
        <v>44</v>
      </c>
      <c r="M2033" s="4" t="n">
        <v>133</v>
      </c>
      <c r="N2033" s="4" t="n">
        <v>3</v>
      </c>
      <c r="O2033" s="4" t="n">
        <v>7</v>
      </c>
      <c r="P2033" s="4" t="n">
        <v>3</v>
      </c>
      <c r="Q2033" s="4" t="n">
        <v>13</v>
      </c>
      <c r="R2033" s="4" t="n">
        <v>5</v>
      </c>
      <c r="S2033" s="4" t="n">
        <v>0</v>
      </c>
      <c r="T2033" s="4" t="n">
        <v>0</v>
      </c>
      <c r="U2033" s="4" t="n">
        <v>0</v>
      </c>
      <c r="V2033" s="4" t="n">
        <v>0</v>
      </c>
      <c r="W2033" s="4" t="n">
        <v>0</v>
      </c>
      <c r="X2033" s="4" t="n">
        <v>0</v>
      </c>
      <c r="Y2033" s="4" t="n">
        <v>0</v>
      </c>
      <c r="Z2033" s="4" t="n">
        <v>44</v>
      </c>
      <c r="AA2033" s="4" t="str">
        <f aca="false">IF(AND(Z2033 &lt; 36, Z2033&gt;23), "24-35",
IF(AND(Z2033 &lt; 51, Z2033&gt;35), "36-50",
IF(AND(Z2033 &lt; 66, Z2033&gt;50), "51-65",
IF(Z2033&gt;65, "66+", "?"))))</f>
        <v>36-50</v>
      </c>
      <c r="AB2033" s="4" t="n">
        <v>2502</v>
      </c>
      <c r="AC2033" s="4" t="n">
        <v>1</v>
      </c>
      <c r="AD2033" s="4" t="n">
        <v>0</v>
      </c>
      <c r="AE2033" s="4" t="n">
        <v>0</v>
      </c>
      <c r="AF2033" s="4" t="n">
        <v>0</v>
      </c>
      <c r="AG2033" s="4" t="n">
        <v>0</v>
      </c>
      <c r="AH2033" s="4" t="n">
        <v>0</v>
      </c>
      <c r="AI2033" s="4" t="n">
        <v>0</v>
      </c>
      <c r="AJ2033" s="4" t="n">
        <v>0</v>
      </c>
      <c r="AK2033" s="4" t="n">
        <v>1</v>
      </c>
      <c r="AL2033" s="4" t="n">
        <v>768</v>
      </c>
      <c r="AM2033" s="5" t="n">
        <v>42347</v>
      </c>
      <c r="AN2033" s="3" t="n">
        <f aca="false">MONTH(AM2033)</f>
        <v>12</v>
      </c>
      <c r="AO2033" s="3" t="str">
        <f aca="false">TEXT(AM2033,"mmmm")</f>
        <v>December</v>
      </c>
    </row>
    <row r="2034" customFormat="false" ht="12.75" hidden="true" customHeight="false" outlineLevel="0" collapsed="false">
      <c r="A2034" s="3" t="n">
        <v>2033</v>
      </c>
      <c r="B2034" s="4" t="n">
        <v>59462</v>
      </c>
      <c r="C2034" s="4" t="n">
        <v>892</v>
      </c>
      <c r="E2034" s="4" t="n">
        <v>0</v>
      </c>
      <c r="F2034" s="4" t="n">
        <v>1</v>
      </c>
      <c r="G2034" s="4" t="n">
        <v>29</v>
      </c>
      <c r="H2034" s="4" t="n">
        <v>724</v>
      </c>
      <c r="I2034" s="4" t="n">
        <v>17</v>
      </c>
      <c r="J2034" s="4" t="n">
        <v>143</v>
      </c>
      <c r="K2034" s="4" t="n">
        <v>0</v>
      </c>
      <c r="L2034" s="4" t="n">
        <v>8</v>
      </c>
      <c r="M2034" s="4" t="n">
        <v>196</v>
      </c>
      <c r="N2034" s="4" t="n">
        <v>2</v>
      </c>
      <c r="O2034" s="4" t="n">
        <v>9</v>
      </c>
      <c r="P2034" s="4" t="n">
        <v>2</v>
      </c>
      <c r="Q2034" s="4" t="n">
        <v>12</v>
      </c>
      <c r="R2034" s="4" t="n">
        <v>7</v>
      </c>
      <c r="S2034" s="4" t="n">
        <v>0</v>
      </c>
      <c r="T2034" s="4" t="n">
        <v>0</v>
      </c>
      <c r="U2034" s="4" t="n">
        <v>0</v>
      </c>
      <c r="V2034" s="4" t="n">
        <v>0</v>
      </c>
      <c r="W2034" s="4" t="n">
        <v>0</v>
      </c>
      <c r="X2034" s="4" t="n">
        <v>0</v>
      </c>
      <c r="Y2034" s="4" t="n">
        <v>0</v>
      </c>
      <c r="Z2034" s="4" t="n">
        <v>70</v>
      </c>
      <c r="AA2034" s="4" t="str">
        <f aca="false">IF(AND(Z2034 &lt; 36, Z2034&gt;23), "24-35",
IF(AND(Z2034 &lt; 51, Z2034&gt;35), "36-50",
IF(AND(Z2034 &lt; 66, Z2034&gt;50), "51-65",
IF(Z2034&gt;65, "66+", "?"))))</f>
        <v>66+</v>
      </c>
      <c r="AB2034" s="4" t="n">
        <v>2699</v>
      </c>
      <c r="AC2034" s="4" t="n">
        <v>0</v>
      </c>
      <c r="AD2034" s="4" t="n">
        <v>1</v>
      </c>
      <c r="AE2034" s="4" t="n">
        <v>0</v>
      </c>
      <c r="AF2034" s="4" t="n">
        <v>0</v>
      </c>
      <c r="AG2034" s="4" t="n">
        <v>0</v>
      </c>
      <c r="AH2034" s="4" t="n">
        <v>0</v>
      </c>
      <c r="AI2034" s="4" t="n">
        <v>1</v>
      </c>
      <c r="AJ2034" s="4" t="n">
        <v>0</v>
      </c>
      <c r="AK2034" s="4" t="n">
        <v>0</v>
      </c>
      <c r="AL2034" s="4" t="n">
        <v>696</v>
      </c>
      <c r="AM2034" s="5" t="n">
        <v>42150</v>
      </c>
      <c r="AN2034" s="3" t="n">
        <f aca="false">MONTH(AM2034)</f>
        <v>5</v>
      </c>
      <c r="AO2034" s="3" t="str">
        <f aca="false">TEXT(AM2034,"mmmm")</f>
        <v>May</v>
      </c>
    </row>
    <row r="2035" customFormat="false" ht="12.75" hidden="true" customHeight="false" outlineLevel="0" collapsed="false">
      <c r="A2035" s="3" t="n">
        <v>2034</v>
      </c>
      <c r="B2035" s="4" t="n">
        <v>38361</v>
      </c>
      <c r="C2035" s="4" t="n">
        <v>123</v>
      </c>
      <c r="E2035" s="4" t="n">
        <v>1</v>
      </c>
      <c r="F2035" s="4" t="n">
        <v>0</v>
      </c>
      <c r="G2035" s="4" t="n">
        <v>74</v>
      </c>
      <c r="H2035" s="4" t="n">
        <v>39</v>
      </c>
      <c r="I2035" s="4" t="n">
        <v>0</v>
      </c>
      <c r="J2035" s="4" t="n">
        <v>56</v>
      </c>
      <c r="K2035" s="4" t="n">
        <v>20</v>
      </c>
      <c r="L2035" s="4" t="n">
        <v>8</v>
      </c>
      <c r="M2035" s="4" t="n">
        <v>14</v>
      </c>
      <c r="N2035" s="4" t="n">
        <v>3</v>
      </c>
      <c r="O2035" s="4" t="n">
        <v>3</v>
      </c>
      <c r="P2035" s="4" t="n">
        <v>1</v>
      </c>
      <c r="Q2035" s="4" t="n">
        <v>3</v>
      </c>
      <c r="R2035" s="4" t="n">
        <v>7</v>
      </c>
      <c r="S2035" s="4" t="n">
        <v>0</v>
      </c>
      <c r="T2035" s="4" t="n">
        <v>0</v>
      </c>
      <c r="U2035" s="4" t="n">
        <v>0</v>
      </c>
      <c r="V2035" s="4" t="n">
        <v>0</v>
      </c>
      <c r="W2035" s="4" t="n">
        <v>0</v>
      </c>
      <c r="X2035" s="4" t="n">
        <v>0</v>
      </c>
      <c r="Y2035" s="4" t="n">
        <v>0</v>
      </c>
      <c r="Z2035" s="4" t="n">
        <v>51</v>
      </c>
      <c r="AA2035" s="4" t="str">
        <f aca="false">IF(AND(Z2035 &lt; 36, Z2035&gt;23), "24-35",
IF(AND(Z2035 &lt; 51, Z2035&gt;35), "36-50",
IF(AND(Z2035 &lt; 66, Z2035&gt;50), "51-65",
IF(Z2035&gt;65, "66+", "?"))))</f>
        <v>51-65</v>
      </c>
      <c r="AB2035" s="4" t="n">
        <v>2343</v>
      </c>
      <c r="AC2035" s="4" t="n">
        <v>0</v>
      </c>
      <c r="AD2035" s="4" t="n">
        <v>0</v>
      </c>
      <c r="AE2035" s="4" t="n">
        <v>0</v>
      </c>
      <c r="AF2035" s="4" t="n">
        <v>1</v>
      </c>
      <c r="AG2035" s="4" t="n">
        <v>0</v>
      </c>
      <c r="AH2035" s="4" t="n">
        <v>0</v>
      </c>
      <c r="AI2035" s="4" t="n">
        <v>1</v>
      </c>
      <c r="AJ2035" s="4" t="n">
        <v>0</v>
      </c>
      <c r="AK2035" s="4" t="n">
        <v>0</v>
      </c>
      <c r="AL2035" s="4" t="n">
        <v>109</v>
      </c>
      <c r="AM2035" s="5" t="n">
        <v>42506</v>
      </c>
      <c r="AN2035" s="3" t="n">
        <f aca="false">MONTH(AM2035)</f>
        <v>5</v>
      </c>
      <c r="AO2035" s="3" t="str">
        <f aca="false">TEXT(AM2035,"mmmm")</f>
        <v>May</v>
      </c>
    </row>
    <row r="2036" customFormat="false" ht="12.75" hidden="true" customHeight="false" outlineLevel="0" collapsed="false">
      <c r="A2036" s="3" t="n">
        <v>2035</v>
      </c>
      <c r="B2036" s="4" t="n">
        <v>70038</v>
      </c>
      <c r="C2036" s="4" t="n">
        <v>1114</v>
      </c>
      <c r="E2036" s="4" t="n">
        <v>0</v>
      </c>
      <c r="F2036" s="4" t="n">
        <v>0</v>
      </c>
      <c r="G2036" s="4" t="n">
        <v>54</v>
      </c>
      <c r="H2036" s="4" t="n">
        <v>587</v>
      </c>
      <c r="I2036" s="4" t="n">
        <v>54</v>
      </c>
      <c r="J2036" s="4" t="n">
        <v>348</v>
      </c>
      <c r="K2036" s="4" t="n">
        <v>71</v>
      </c>
      <c r="L2036" s="4" t="n">
        <v>54</v>
      </c>
      <c r="M2036" s="4" t="n">
        <v>130</v>
      </c>
      <c r="N2036" s="4" t="n">
        <v>1</v>
      </c>
      <c r="O2036" s="4" t="n">
        <v>4</v>
      </c>
      <c r="P2036" s="4" t="n">
        <v>4</v>
      </c>
      <c r="Q2036" s="4" t="n">
        <v>8</v>
      </c>
      <c r="R2036" s="4" t="n">
        <v>2</v>
      </c>
      <c r="S2036" s="4" t="n">
        <v>0</v>
      </c>
      <c r="T2036" s="4" t="n">
        <v>0</v>
      </c>
      <c r="U2036" s="4" t="n">
        <v>0</v>
      </c>
      <c r="V2036" s="4" t="n">
        <v>0</v>
      </c>
      <c r="W2036" s="4" t="n">
        <v>0</v>
      </c>
      <c r="X2036" s="4" t="n">
        <v>0</v>
      </c>
      <c r="Y2036" s="4" t="n">
        <v>0</v>
      </c>
      <c r="Z2036" s="4" t="n">
        <v>38</v>
      </c>
      <c r="AA2036" s="4" t="str">
        <f aca="false">IF(AND(Z2036 &lt; 36, Z2036&gt;23), "24-35",
IF(AND(Z2036 &lt; 51, Z2036&gt;35), "36-50",
IF(AND(Z2036 &lt; 66, Z2036&gt;50), "51-65",
IF(Z2036&gt;65, "66+", "?"))))</f>
        <v>36-50</v>
      </c>
      <c r="AB2036" s="4" t="n">
        <v>2406</v>
      </c>
      <c r="AC2036" s="4" t="n">
        <v>0</v>
      </c>
      <c r="AD2036" s="4" t="n">
        <v>0</v>
      </c>
      <c r="AE2036" s="4" t="n">
        <v>0</v>
      </c>
      <c r="AF2036" s="4" t="n">
        <v>1</v>
      </c>
      <c r="AG2036" s="4" t="n">
        <v>0</v>
      </c>
      <c r="AH2036" s="4" t="n">
        <v>0</v>
      </c>
      <c r="AI2036" s="4" t="n">
        <v>0</v>
      </c>
      <c r="AJ2036" s="4" t="n">
        <v>0</v>
      </c>
      <c r="AK2036" s="4" t="n">
        <v>1</v>
      </c>
      <c r="AL2036" s="4" t="n">
        <v>984</v>
      </c>
      <c r="AM2036" s="5" t="n">
        <v>42443</v>
      </c>
      <c r="AN2036" s="3" t="n">
        <f aca="false">MONTH(AM2036)</f>
        <v>3</v>
      </c>
      <c r="AO2036" s="3" t="str">
        <f aca="false">TEXT(AM2036,"mmmm")</f>
        <v>March</v>
      </c>
    </row>
    <row r="2037" customFormat="false" ht="12.75" hidden="true" customHeight="false" outlineLevel="0" collapsed="false">
      <c r="A2037" s="3" t="n">
        <v>2036</v>
      </c>
      <c r="B2037" s="4" t="n">
        <v>42554</v>
      </c>
      <c r="C2037" s="4" t="n">
        <v>41</v>
      </c>
      <c r="E2037" s="4" t="n">
        <v>1</v>
      </c>
      <c r="F2037" s="4" t="n">
        <v>1</v>
      </c>
      <c r="G2037" s="4" t="n">
        <v>93</v>
      </c>
      <c r="H2037" s="4" t="n">
        <v>29</v>
      </c>
      <c r="I2037" s="4" t="n">
        <v>1</v>
      </c>
      <c r="J2037" s="4" t="n">
        <v>11</v>
      </c>
      <c r="K2037" s="4" t="n">
        <v>0</v>
      </c>
      <c r="L2037" s="4" t="n">
        <v>0</v>
      </c>
      <c r="M2037" s="4" t="n">
        <v>0</v>
      </c>
      <c r="N2037" s="4" t="n">
        <v>2</v>
      </c>
      <c r="O2037" s="4" t="n">
        <v>2</v>
      </c>
      <c r="P2037" s="4" t="n">
        <v>0</v>
      </c>
      <c r="Q2037" s="4" t="n">
        <v>3</v>
      </c>
      <c r="R2037" s="4" t="n">
        <v>4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42</v>
      </c>
      <c r="AA2037" s="4" t="str">
        <f aca="false">IF(AND(Z2037 &lt; 36, Z2037&gt;23), "24-35",
IF(AND(Z2037 &lt; 51, Z2037&gt;35), "36-50",
IF(AND(Z2037 &lt; 66, Z2037&gt;50), "51-65",
IF(Z2037&gt;65, "66+", "?"))))</f>
        <v>36-50</v>
      </c>
      <c r="AB2037" s="4" t="n">
        <v>2692</v>
      </c>
      <c r="AC2037" s="4" t="n">
        <v>0</v>
      </c>
      <c r="AD2037" s="4" t="n">
        <v>0</v>
      </c>
      <c r="AE2037" s="4" t="n">
        <v>0</v>
      </c>
      <c r="AF2037" s="4" t="n">
        <v>1</v>
      </c>
      <c r="AG2037" s="4" t="n">
        <v>0</v>
      </c>
      <c r="AH2037" s="4" t="n">
        <v>0</v>
      </c>
      <c r="AI2037" s="4" t="n">
        <v>1</v>
      </c>
      <c r="AJ2037" s="4" t="n">
        <v>0</v>
      </c>
      <c r="AK2037" s="4" t="n">
        <v>0</v>
      </c>
      <c r="AL2037" s="4" t="n">
        <v>41</v>
      </c>
      <c r="AM2037" s="5" t="n">
        <v>42157</v>
      </c>
      <c r="AN2037" s="3" t="n">
        <f aca="false">MONTH(AM2037)</f>
        <v>6</v>
      </c>
      <c r="AO2037" s="3" t="str">
        <f aca="false">TEXT(AM2037,"mmmm")</f>
        <v>June</v>
      </c>
    </row>
    <row r="2038" customFormat="false" ht="12.75" hidden="true" customHeight="false" outlineLevel="0" collapsed="false">
      <c r="A2038" s="3" t="n">
        <v>2037</v>
      </c>
      <c r="B2038" s="4" t="n">
        <v>67445</v>
      </c>
      <c r="C2038" s="4" t="n">
        <v>1163</v>
      </c>
      <c r="E2038" s="4" t="n">
        <v>0</v>
      </c>
      <c r="F2038" s="4" t="n">
        <v>1</v>
      </c>
      <c r="G2038" s="4" t="n">
        <v>63</v>
      </c>
      <c r="H2038" s="4" t="n">
        <v>757</v>
      </c>
      <c r="I2038" s="4" t="n">
        <v>80</v>
      </c>
      <c r="J2038" s="4" t="n">
        <v>217</v>
      </c>
      <c r="K2038" s="4" t="n">
        <v>29</v>
      </c>
      <c r="L2038" s="4" t="n">
        <v>80</v>
      </c>
      <c r="M2038" s="4" t="n">
        <v>11</v>
      </c>
      <c r="N2038" s="4" t="n">
        <v>5</v>
      </c>
      <c r="O2038" s="4" t="n">
        <v>9</v>
      </c>
      <c r="P2038" s="4" t="n">
        <v>6</v>
      </c>
      <c r="Q2038" s="4" t="n">
        <v>12</v>
      </c>
      <c r="R2038" s="4" t="n">
        <v>6</v>
      </c>
      <c r="S2038" s="4" t="n">
        <v>0</v>
      </c>
      <c r="T2038" s="4" t="n">
        <v>0</v>
      </c>
      <c r="U2038" s="4" t="n">
        <v>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46</v>
      </c>
      <c r="AA2038" s="4" t="str">
        <f aca="false">IF(AND(Z2038 &lt; 36, Z2038&gt;23), "24-35",
IF(AND(Z2038 &lt; 51, Z2038&gt;35), "36-50",
IF(AND(Z2038 &lt; 66, Z2038&gt;50), "51-65",
IF(Z2038&gt;65, "66+", "?"))))</f>
        <v>36-50</v>
      </c>
      <c r="AB2038" s="4" t="n">
        <v>2845</v>
      </c>
      <c r="AC2038" s="4" t="n">
        <v>0</v>
      </c>
      <c r="AD2038" s="4" t="n">
        <v>1</v>
      </c>
      <c r="AE2038" s="4" t="n">
        <v>0</v>
      </c>
      <c r="AF2038" s="4" t="n">
        <v>0</v>
      </c>
      <c r="AG2038" s="4" t="n">
        <v>0</v>
      </c>
      <c r="AH2038" s="4" t="n">
        <v>0</v>
      </c>
      <c r="AI2038" s="4" t="n">
        <v>1</v>
      </c>
      <c r="AJ2038" s="4" t="n">
        <v>0</v>
      </c>
      <c r="AK2038" s="4" t="n">
        <v>0</v>
      </c>
      <c r="AL2038" s="4" t="n">
        <v>1152</v>
      </c>
      <c r="AM2038" s="5" t="n">
        <v>42004</v>
      </c>
      <c r="AN2038" s="3" t="n">
        <f aca="false">MONTH(AM2038)</f>
        <v>12</v>
      </c>
      <c r="AO2038" s="3" t="str">
        <f aca="false">TEXT(AM2038,"mmmm")</f>
        <v>December</v>
      </c>
    </row>
    <row r="2039" customFormat="false" ht="12.75" hidden="true" customHeight="false" outlineLevel="0" collapsed="false">
      <c r="A2039" s="3" t="n">
        <v>2038</v>
      </c>
      <c r="B2039" s="4" t="n">
        <v>67046</v>
      </c>
      <c r="C2039" s="4" t="n">
        <v>886</v>
      </c>
      <c r="E2039" s="4" t="n">
        <v>0</v>
      </c>
      <c r="F2039" s="4" t="n">
        <v>1</v>
      </c>
      <c r="G2039" s="4" t="n">
        <v>92</v>
      </c>
      <c r="H2039" s="4" t="n">
        <v>544</v>
      </c>
      <c r="I2039" s="4" t="n">
        <v>35</v>
      </c>
      <c r="J2039" s="4" t="n">
        <v>133</v>
      </c>
      <c r="K2039" s="4" t="n">
        <v>23</v>
      </c>
      <c r="L2039" s="4" t="n">
        <v>151</v>
      </c>
      <c r="M2039" s="4" t="n">
        <v>107</v>
      </c>
      <c r="N2039" s="4" t="n">
        <v>2</v>
      </c>
      <c r="O2039" s="4" t="n">
        <v>4</v>
      </c>
      <c r="P2039" s="4" t="n">
        <v>5</v>
      </c>
      <c r="Q2039" s="4" t="n">
        <v>4</v>
      </c>
      <c r="R2039" s="4" t="n">
        <v>2</v>
      </c>
      <c r="S2039" s="4" t="n">
        <v>0</v>
      </c>
      <c r="T2039" s="4" t="n">
        <v>0</v>
      </c>
      <c r="U2039" s="4" t="n">
        <v>0</v>
      </c>
      <c r="V2039" s="4" t="n">
        <v>0</v>
      </c>
      <c r="W2039" s="4" t="n">
        <v>0</v>
      </c>
      <c r="X2039" s="4" t="n">
        <v>0</v>
      </c>
      <c r="Y2039" s="4" t="n">
        <v>0</v>
      </c>
      <c r="Z2039" s="4" t="n">
        <v>69</v>
      </c>
      <c r="AA2039" s="4" t="str">
        <f aca="false">IF(AND(Z2039 &lt; 36, Z2039&gt;23), "24-35",
IF(AND(Z2039 &lt; 51, Z2039&gt;35), "36-50",
IF(AND(Z2039 &lt; 66, Z2039&gt;50), "51-65",
IF(Z2039&gt;65, "66+", "?"))))</f>
        <v>66+</v>
      </c>
      <c r="AB2039" s="4" t="n">
        <v>2698</v>
      </c>
      <c r="AC2039" s="4" t="n">
        <v>0</v>
      </c>
      <c r="AD2039" s="4" t="n">
        <v>0</v>
      </c>
      <c r="AE2039" s="4" t="n">
        <v>0</v>
      </c>
      <c r="AF2039" s="4" t="n">
        <v>0</v>
      </c>
      <c r="AG2039" s="4" t="n">
        <v>1</v>
      </c>
      <c r="AH2039" s="4" t="n">
        <v>0</v>
      </c>
      <c r="AI2039" s="4" t="n">
        <v>1</v>
      </c>
      <c r="AJ2039" s="4" t="n">
        <v>0</v>
      </c>
      <c r="AK2039" s="4" t="n">
        <v>0</v>
      </c>
      <c r="AL2039" s="4" t="n">
        <v>779</v>
      </c>
      <c r="AM2039" s="5" t="n">
        <v>42151</v>
      </c>
      <c r="AN2039" s="3" t="n">
        <f aca="false">MONTH(AM2039)</f>
        <v>5</v>
      </c>
      <c r="AO2039" s="3" t="str">
        <f aca="false">TEXT(AM2039,"mmmm")</f>
        <v>May</v>
      </c>
    </row>
    <row r="2040" customFormat="false" ht="12.75" hidden="true" customHeight="false" outlineLevel="0" collapsed="false">
      <c r="A2040" s="3" t="n">
        <v>2039</v>
      </c>
      <c r="B2040" s="4" t="n">
        <v>42192</v>
      </c>
      <c r="C2040" s="4" t="n">
        <v>93</v>
      </c>
      <c r="E2040" s="4" t="n">
        <v>0</v>
      </c>
      <c r="F2040" s="4" t="n">
        <v>0</v>
      </c>
      <c r="G2040" s="4" t="n">
        <v>40</v>
      </c>
      <c r="H2040" s="4" t="n">
        <v>40</v>
      </c>
      <c r="I2040" s="4" t="n">
        <v>15</v>
      </c>
      <c r="J2040" s="4" t="n">
        <v>15</v>
      </c>
      <c r="K2040" s="4" t="n">
        <v>17</v>
      </c>
      <c r="L2040" s="4" t="n">
        <v>6</v>
      </c>
      <c r="M2040" s="4" t="n">
        <v>7</v>
      </c>
      <c r="N2040" s="4" t="n">
        <v>1</v>
      </c>
      <c r="O2040" s="4" t="n">
        <v>2</v>
      </c>
      <c r="P2040" s="4" t="n">
        <v>1</v>
      </c>
      <c r="Q2040" s="4" t="n">
        <v>3</v>
      </c>
      <c r="R2040" s="4" t="n">
        <v>4</v>
      </c>
      <c r="S2040" s="4" t="n">
        <v>0</v>
      </c>
      <c r="T2040" s="4" t="n">
        <v>0</v>
      </c>
      <c r="U2040" s="4" t="n">
        <v>0</v>
      </c>
      <c r="V2040" s="4" t="n">
        <v>0</v>
      </c>
      <c r="W2040" s="4" t="n">
        <v>0</v>
      </c>
      <c r="X2040" s="4" t="n">
        <v>0</v>
      </c>
      <c r="Y2040" s="4" t="n">
        <v>0</v>
      </c>
      <c r="Z2040" s="4" t="n">
        <v>72</v>
      </c>
      <c r="AA2040" s="4" t="str">
        <f aca="false">IF(AND(Z2040 &lt; 36, Z2040&gt;23), "24-35",
IF(AND(Z2040 &lt; 51, Z2040&gt;35), "36-50",
IF(AND(Z2040 &lt; 66, Z2040&gt;50), "51-65",
IF(Z2040&gt;65, "66+", "?"))))</f>
        <v>66+</v>
      </c>
      <c r="AB2040" s="4" t="n">
        <v>2455</v>
      </c>
      <c r="AC2040" s="4" t="n">
        <v>0</v>
      </c>
      <c r="AD2040" s="4" t="n">
        <v>1</v>
      </c>
      <c r="AE2040" s="4" t="n">
        <v>0</v>
      </c>
      <c r="AF2040" s="4" t="n">
        <v>0</v>
      </c>
      <c r="AG2040" s="4" t="n">
        <v>0</v>
      </c>
      <c r="AH2040" s="4" t="n">
        <v>0</v>
      </c>
      <c r="AI2040" s="4" t="n">
        <v>1</v>
      </c>
      <c r="AJ2040" s="4" t="n">
        <v>0</v>
      </c>
      <c r="AK2040" s="4" t="n">
        <v>0</v>
      </c>
      <c r="AL2040" s="4" t="n">
        <v>86</v>
      </c>
      <c r="AM2040" s="5" t="n">
        <v>42394</v>
      </c>
      <c r="AN2040" s="3" t="n">
        <f aca="false">MONTH(AM2040)</f>
        <v>1</v>
      </c>
      <c r="AO2040" s="3" t="str">
        <f aca="false">TEXT(AM2040,"mmmm")</f>
        <v>January</v>
      </c>
    </row>
    <row r="2041" customFormat="false" ht="12.75" hidden="true" customHeight="false" outlineLevel="0" collapsed="false">
      <c r="A2041" s="3" t="n">
        <v>2040</v>
      </c>
      <c r="B2041" s="4" t="n">
        <v>77610</v>
      </c>
      <c r="C2041" s="4" t="n">
        <v>1664</v>
      </c>
      <c r="E2041" s="4" t="n">
        <v>0</v>
      </c>
      <c r="F2041" s="4" t="n">
        <v>1</v>
      </c>
      <c r="G2041" s="4" t="n">
        <v>70</v>
      </c>
      <c r="H2041" s="4" t="n">
        <v>1245</v>
      </c>
      <c r="I2041" s="4" t="n">
        <v>33</v>
      </c>
      <c r="J2041" s="4" t="n">
        <v>332</v>
      </c>
      <c r="K2041" s="4" t="n">
        <v>21</v>
      </c>
      <c r="L2041" s="4" t="n">
        <v>33</v>
      </c>
      <c r="M2041" s="4" t="n">
        <v>16</v>
      </c>
      <c r="N2041" s="4" t="n">
        <v>2</v>
      </c>
      <c r="O2041" s="4" t="n">
        <v>4</v>
      </c>
      <c r="P2041" s="4" t="n">
        <v>7</v>
      </c>
      <c r="Q2041" s="4" t="n">
        <v>4</v>
      </c>
      <c r="R2041" s="4" t="n">
        <v>7</v>
      </c>
      <c r="S2041" s="4" t="n">
        <v>0</v>
      </c>
      <c r="T2041" s="4" t="n">
        <v>0</v>
      </c>
      <c r="U2041" s="4" t="n">
        <v>0</v>
      </c>
      <c r="V2041" s="4" t="n">
        <v>0</v>
      </c>
      <c r="W2041" s="4" t="n">
        <v>0</v>
      </c>
      <c r="X2041" s="4" t="n">
        <v>0</v>
      </c>
      <c r="Y2041" s="4" t="n">
        <v>0</v>
      </c>
      <c r="Z2041" s="4" t="n">
        <v>68</v>
      </c>
      <c r="AA2041" s="4" t="str">
        <f aca="false">IF(AND(Z2041 &lt; 36, Z2041&gt;23), "24-35",
IF(AND(Z2041 &lt; 51, Z2041&gt;35), "36-50",
IF(AND(Z2041 &lt; 66, Z2041&gt;50), "51-65",
IF(Z2041&gt;65, "66+", "?"))))</f>
        <v>66+</v>
      </c>
      <c r="AB2041" s="4" t="n">
        <v>2767</v>
      </c>
      <c r="AC2041" s="4" t="n">
        <v>0</v>
      </c>
      <c r="AD2041" s="4" t="n">
        <v>1</v>
      </c>
      <c r="AE2041" s="4" t="n">
        <v>0</v>
      </c>
      <c r="AF2041" s="4" t="n">
        <v>0</v>
      </c>
      <c r="AG2041" s="4" t="n">
        <v>0</v>
      </c>
      <c r="AH2041" s="4" t="n">
        <v>0</v>
      </c>
      <c r="AI2041" s="4" t="n">
        <v>0</v>
      </c>
      <c r="AJ2041" s="4" t="n">
        <v>0</v>
      </c>
      <c r="AK2041" s="4" t="n">
        <v>1</v>
      </c>
      <c r="AL2041" s="4" t="n">
        <v>1648</v>
      </c>
      <c r="AM2041" s="5" t="n">
        <v>42082</v>
      </c>
      <c r="AN2041" s="3" t="n">
        <f aca="false">MONTH(AM2041)</f>
        <v>3</v>
      </c>
      <c r="AO2041" s="3" t="str">
        <f aca="false">TEXT(AM2041,"mmmm")</f>
        <v>March</v>
      </c>
    </row>
    <row r="2042" customFormat="false" ht="12.75" hidden="true" customHeight="false" outlineLevel="0" collapsed="false">
      <c r="A2042" s="3" t="n">
        <v>2041</v>
      </c>
      <c r="B2042" s="4" t="n">
        <v>31761</v>
      </c>
      <c r="C2042" s="4" t="n">
        <v>70</v>
      </c>
      <c r="E2042" s="4" t="n">
        <v>1</v>
      </c>
      <c r="F2042" s="4" t="n">
        <v>0</v>
      </c>
      <c r="G2042" s="4" t="n">
        <v>96</v>
      </c>
      <c r="H2042" s="4" t="n">
        <v>19</v>
      </c>
      <c r="I2042" s="4" t="n">
        <v>1</v>
      </c>
      <c r="J2042" s="4" t="n">
        <v>20</v>
      </c>
      <c r="K2042" s="4" t="n">
        <v>16</v>
      </c>
      <c r="L2042" s="4" t="n">
        <v>14</v>
      </c>
      <c r="M2042" s="4" t="n">
        <v>28</v>
      </c>
      <c r="N2042" s="4" t="n">
        <v>2</v>
      </c>
      <c r="O2042" s="4" t="n">
        <v>3</v>
      </c>
      <c r="P2042" s="4" t="n">
        <v>0</v>
      </c>
      <c r="Q2042" s="4" t="n">
        <v>4</v>
      </c>
      <c r="R2042" s="4" t="n">
        <v>5</v>
      </c>
      <c r="S2042" s="4" t="n">
        <v>0</v>
      </c>
      <c r="T2042" s="4" t="n">
        <v>0</v>
      </c>
      <c r="U2042" s="4" t="n">
        <v>0</v>
      </c>
      <c r="V2042" s="4" t="n">
        <v>0</v>
      </c>
      <c r="W2042" s="4" t="n">
        <v>0</v>
      </c>
      <c r="X2042" s="4" t="n">
        <v>0</v>
      </c>
      <c r="Y2042" s="4" t="n">
        <v>0</v>
      </c>
      <c r="Z2042" s="4" t="n">
        <v>36</v>
      </c>
      <c r="AA2042" s="4" t="str">
        <f aca="false">IF(AND(Z2042 &lt; 36, Z2042&gt;23), "24-35",
IF(AND(Z2042 &lt; 51, Z2042&gt;35), "36-50",
IF(AND(Z2042 &lt; 66, Z2042&gt;50), "51-65",
IF(Z2042&gt;65, "66+", "?"))))</f>
        <v>36-50</v>
      </c>
      <c r="AB2042" s="4" t="n">
        <v>2244</v>
      </c>
      <c r="AC2042" s="4" t="n">
        <v>0</v>
      </c>
      <c r="AD2042" s="4" t="n">
        <v>1</v>
      </c>
      <c r="AE2042" s="4" t="n">
        <v>0</v>
      </c>
      <c r="AF2042" s="4" t="n">
        <v>0</v>
      </c>
      <c r="AG2042" s="4" t="n">
        <v>0</v>
      </c>
      <c r="AH2042" s="4" t="n">
        <v>0</v>
      </c>
      <c r="AI2042" s="4" t="n">
        <v>1</v>
      </c>
      <c r="AJ2042" s="4" t="n">
        <v>0</v>
      </c>
      <c r="AK2042" s="4" t="n">
        <v>0</v>
      </c>
      <c r="AL2042" s="4" t="n">
        <v>42</v>
      </c>
      <c r="AM2042" s="5" t="n">
        <v>42605</v>
      </c>
      <c r="AN2042" s="3" t="n">
        <f aca="false">MONTH(AM2042)</f>
        <v>8</v>
      </c>
      <c r="AO2042" s="3" t="str">
        <f aca="false">TEXT(AM2042,"mmmm")</f>
        <v>August</v>
      </c>
    </row>
    <row r="2043" customFormat="false" ht="12.75" hidden="true" customHeight="false" outlineLevel="0" collapsed="false">
      <c r="A2043" s="3" t="n">
        <v>2042</v>
      </c>
      <c r="B2043" s="4" t="n">
        <v>34350</v>
      </c>
      <c r="C2043" s="4" t="n">
        <v>37</v>
      </c>
      <c r="E2043" s="4" t="n">
        <v>1</v>
      </c>
      <c r="F2043" s="4" t="n">
        <v>0</v>
      </c>
      <c r="G2043" s="4" t="n">
        <v>81</v>
      </c>
      <c r="H2043" s="4" t="n">
        <v>16</v>
      </c>
      <c r="I2043" s="4" t="n">
        <v>3</v>
      </c>
      <c r="J2043" s="4" t="n">
        <v>15</v>
      </c>
      <c r="K2043" s="4" t="n">
        <v>2</v>
      </c>
      <c r="L2043" s="4" t="n">
        <v>1</v>
      </c>
      <c r="M2043" s="4" t="n">
        <v>11</v>
      </c>
      <c r="N2043" s="4" t="n">
        <v>1</v>
      </c>
      <c r="O2043" s="4" t="n">
        <v>1</v>
      </c>
      <c r="P2043" s="4" t="n">
        <v>0</v>
      </c>
      <c r="Q2043" s="4" t="n">
        <v>3</v>
      </c>
      <c r="R2043" s="4" t="n">
        <v>7</v>
      </c>
      <c r="S2043" s="4" t="n">
        <v>0</v>
      </c>
      <c r="T2043" s="4" t="n">
        <v>0</v>
      </c>
      <c r="U2043" s="4" t="n">
        <v>0</v>
      </c>
      <c r="V2043" s="4" t="n">
        <v>0</v>
      </c>
      <c r="W2043" s="4" t="n">
        <v>0</v>
      </c>
      <c r="X2043" s="4" t="n">
        <v>0</v>
      </c>
      <c r="Y2043" s="4" t="n">
        <v>0</v>
      </c>
      <c r="Z2043" s="4" t="n">
        <v>41</v>
      </c>
      <c r="AA2043" s="4" t="str">
        <f aca="false">IF(AND(Z2043 &lt; 36, Z2043&gt;23), "24-35",
IF(AND(Z2043 &lt; 51, Z2043&gt;35), "36-50",
IF(AND(Z2043 &lt; 66, Z2043&gt;50), "51-65",
IF(Z2043&gt;65, "66+", "?"))))</f>
        <v>36-50</v>
      </c>
      <c r="AB2043" s="4" t="n">
        <v>2412</v>
      </c>
      <c r="AC2043" s="4" t="n">
        <v>0</v>
      </c>
      <c r="AD2043" s="4" t="n">
        <v>0</v>
      </c>
      <c r="AE2043" s="4" t="n">
        <v>0</v>
      </c>
      <c r="AF2043" s="4" t="n">
        <v>1</v>
      </c>
      <c r="AG2043" s="4" t="n">
        <v>0</v>
      </c>
      <c r="AH2043" s="4" t="n">
        <v>0</v>
      </c>
      <c r="AI2043" s="4" t="n">
        <v>1</v>
      </c>
      <c r="AJ2043" s="4" t="n">
        <v>0</v>
      </c>
      <c r="AK2043" s="4" t="n">
        <v>0</v>
      </c>
      <c r="AL2043" s="4" t="n">
        <v>26</v>
      </c>
      <c r="AM2043" s="5" t="n">
        <v>42437</v>
      </c>
      <c r="AN2043" s="3" t="n">
        <f aca="false">MONTH(AM2043)</f>
        <v>3</v>
      </c>
      <c r="AO2043" s="3" t="str">
        <f aca="false">TEXT(AM2043,"mmmm")</f>
        <v>March</v>
      </c>
    </row>
    <row r="2044" customFormat="false" ht="12.75" hidden="true" customHeight="false" outlineLevel="0" collapsed="false">
      <c r="A2044" s="3" t="n">
        <v>2043</v>
      </c>
      <c r="B2044" s="4" t="n">
        <v>54591</v>
      </c>
      <c r="C2044" s="4" t="n">
        <v>495</v>
      </c>
      <c r="E2044" s="4" t="n">
        <v>0</v>
      </c>
      <c r="F2044" s="4" t="n">
        <v>1</v>
      </c>
      <c r="G2044" s="4" t="n">
        <v>63</v>
      </c>
      <c r="H2044" s="4" t="n">
        <v>376</v>
      </c>
      <c r="I2044" s="4" t="n">
        <v>4</v>
      </c>
      <c r="J2044" s="4" t="n">
        <v>94</v>
      </c>
      <c r="K2044" s="4" t="n">
        <v>12</v>
      </c>
      <c r="L2044" s="4" t="n">
        <v>9</v>
      </c>
      <c r="M2044" s="4" t="n">
        <v>24</v>
      </c>
      <c r="N2044" s="4" t="n">
        <v>3</v>
      </c>
      <c r="O2044" s="4" t="n">
        <v>6</v>
      </c>
      <c r="P2044" s="4" t="n">
        <v>2</v>
      </c>
      <c r="Q2044" s="4" t="n">
        <v>8</v>
      </c>
      <c r="R2044" s="4" t="n">
        <v>5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71</v>
      </c>
      <c r="AA2044" s="4" t="str">
        <f aca="false">IF(AND(Z2044 &lt; 36, Z2044&gt;23), "24-35",
IF(AND(Z2044 &lt; 51, Z2044&gt;35), "36-50",
IF(AND(Z2044 &lt; 66, Z2044&gt;50), "51-65",
IF(Z2044&gt;65, "66+", "?"))))</f>
        <v>66+</v>
      </c>
      <c r="AB2044" s="4" t="n">
        <v>2487</v>
      </c>
      <c r="AC2044" s="4" t="n">
        <v>0</v>
      </c>
      <c r="AD2044" s="4" t="n">
        <v>0</v>
      </c>
      <c r="AE2044" s="4" t="n">
        <v>0</v>
      </c>
      <c r="AF2044" s="4" t="n">
        <v>1</v>
      </c>
      <c r="AG2044" s="4" t="n">
        <v>0</v>
      </c>
      <c r="AH2044" s="4" t="n">
        <v>0</v>
      </c>
      <c r="AI2044" s="4" t="n">
        <v>1</v>
      </c>
      <c r="AJ2044" s="4" t="n">
        <v>0</v>
      </c>
      <c r="AK2044" s="4" t="n">
        <v>0</v>
      </c>
      <c r="AL2044" s="4" t="n">
        <v>471</v>
      </c>
      <c r="AM2044" s="5" t="n">
        <v>42362</v>
      </c>
      <c r="AN2044" s="3" t="n">
        <f aca="false">MONTH(AM2044)</f>
        <v>12</v>
      </c>
      <c r="AO2044" s="3" t="str">
        <f aca="false">TEXT(AM2044,"mmmm")</f>
        <v>December</v>
      </c>
    </row>
    <row r="2045" customFormat="false" ht="12.75" hidden="true" customHeight="false" outlineLevel="0" collapsed="false">
      <c r="A2045" s="3" t="n">
        <v>2044</v>
      </c>
      <c r="B2045" s="4" t="n">
        <v>71866</v>
      </c>
      <c r="C2045" s="4" t="n">
        <v>682</v>
      </c>
      <c r="E2045" s="4" t="n">
        <v>0</v>
      </c>
      <c r="F2045" s="4" t="n">
        <v>1</v>
      </c>
      <c r="G2045" s="4" t="n">
        <v>85</v>
      </c>
      <c r="H2045" s="4" t="n">
        <v>184</v>
      </c>
      <c r="I2045" s="4" t="n">
        <v>178</v>
      </c>
      <c r="J2045" s="4" t="n">
        <v>178</v>
      </c>
      <c r="K2045" s="4" t="n">
        <v>103</v>
      </c>
      <c r="L2045" s="4" t="n">
        <v>39</v>
      </c>
      <c r="M2045" s="4" t="n">
        <v>33</v>
      </c>
      <c r="N2045" s="4" t="n">
        <v>1</v>
      </c>
      <c r="O2045" s="4" t="n">
        <v>6</v>
      </c>
      <c r="P2045" s="4" t="n">
        <v>3</v>
      </c>
      <c r="Q2045" s="4" t="n">
        <v>10</v>
      </c>
      <c r="R2045" s="4" t="n">
        <v>3</v>
      </c>
      <c r="S2045" s="4" t="n">
        <v>0</v>
      </c>
      <c r="T2045" s="4" t="n">
        <v>0</v>
      </c>
      <c r="U2045" s="4" t="n">
        <v>0</v>
      </c>
      <c r="V2045" s="4" t="n">
        <v>0</v>
      </c>
      <c r="W2045" s="4" t="n">
        <v>0</v>
      </c>
      <c r="X2045" s="4" t="n">
        <v>0</v>
      </c>
      <c r="Y2045" s="4" t="n">
        <v>0</v>
      </c>
      <c r="Z2045" s="4" t="n">
        <v>64</v>
      </c>
      <c r="AA2045" s="4" t="str">
        <f aca="false">IF(AND(Z2045 &lt; 36, Z2045&gt;23), "24-35",
IF(AND(Z2045 &lt; 51, Z2045&gt;35), "36-50",
IF(AND(Z2045 &lt; 66, Z2045&gt;50), "51-65",
IF(Z2045&gt;65, "66+", "?"))))</f>
        <v>51-65</v>
      </c>
      <c r="AB2045" s="4" t="n">
        <v>2345</v>
      </c>
      <c r="AC2045" s="4" t="n">
        <v>0</v>
      </c>
      <c r="AD2045" s="4" t="n">
        <v>1</v>
      </c>
      <c r="AE2045" s="4" t="n">
        <v>0</v>
      </c>
      <c r="AF2045" s="4" t="n">
        <v>0</v>
      </c>
      <c r="AG2045" s="4" t="n">
        <v>0</v>
      </c>
      <c r="AH2045" s="4" t="n">
        <v>0</v>
      </c>
      <c r="AI2045" s="4" t="n">
        <v>1</v>
      </c>
      <c r="AJ2045" s="4" t="n">
        <v>0</v>
      </c>
      <c r="AK2045" s="4" t="n">
        <v>0</v>
      </c>
      <c r="AL2045" s="4" t="n">
        <v>649</v>
      </c>
      <c r="AM2045" s="5" t="n">
        <v>42504</v>
      </c>
      <c r="AN2045" s="3" t="n">
        <f aca="false">MONTH(AM2045)</f>
        <v>5</v>
      </c>
      <c r="AO2045" s="3" t="str">
        <f aca="false">TEXT(AM2045,"mmmm")</f>
        <v>May</v>
      </c>
    </row>
    <row r="2046" customFormat="false" ht="12.75" hidden="true" customHeight="false" outlineLevel="0" collapsed="false">
      <c r="A2046" s="3" t="n">
        <v>2045</v>
      </c>
      <c r="B2046" s="4" t="n">
        <v>25293</v>
      </c>
      <c r="C2046" s="4" t="n">
        <v>28</v>
      </c>
      <c r="E2046" s="4" t="n">
        <v>1</v>
      </c>
      <c r="F2046" s="4" t="n">
        <v>0</v>
      </c>
      <c r="G2046" s="4" t="n">
        <v>51</v>
      </c>
      <c r="H2046" s="4" t="n">
        <v>15</v>
      </c>
      <c r="I2046" s="4" t="n">
        <v>0</v>
      </c>
      <c r="J2046" s="4" t="n">
        <v>11</v>
      </c>
      <c r="K2046" s="4" t="n">
        <v>0</v>
      </c>
      <c r="L2046" s="4" t="n">
        <v>2</v>
      </c>
      <c r="M2046" s="4" t="n">
        <v>9</v>
      </c>
      <c r="N2046" s="4" t="n">
        <v>1</v>
      </c>
      <c r="O2046" s="4" t="n">
        <v>1</v>
      </c>
      <c r="P2046" s="4" t="n">
        <v>1</v>
      </c>
      <c r="Q2046" s="4" t="n">
        <v>2</v>
      </c>
      <c r="R2046" s="4" t="n">
        <v>8</v>
      </c>
      <c r="S2046" s="4" t="n">
        <v>0</v>
      </c>
      <c r="T2046" s="4" t="n">
        <v>0</v>
      </c>
      <c r="U2046" s="4" t="n">
        <v>0</v>
      </c>
      <c r="V2046" s="4" t="n">
        <v>0</v>
      </c>
      <c r="W2046" s="4" t="n">
        <v>0</v>
      </c>
      <c r="X2046" s="4" t="n">
        <v>0</v>
      </c>
      <c r="Y2046" s="4" t="n">
        <v>0</v>
      </c>
      <c r="Z2046" s="4" t="n">
        <v>51</v>
      </c>
      <c r="AA2046" s="4" t="str">
        <f aca="false">IF(AND(Z2046 &lt; 36, Z2046&gt;23), "24-35",
IF(AND(Z2046 &lt; 51, Z2046&gt;35), "36-50",
IF(AND(Z2046 &lt; 66, Z2046&gt;50), "51-65",
IF(Z2046&gt;65, "66+", "?"))))</f>
        <v>51-65</v>
      </c>
      <c r="AB2046" s="4" t="n">
        <v>2446</v>
      </c>
      <c r="AC2046" s="4" t="n">
        <v>0</v>
      </c>
      <c r="AD2046" s="4" t="n">
        <v>1</v>
      </c>
      <c r="AE2046" s="4" t="n">
        <v>0</v>
      </c>
      <c r="AF2046" s="4" t="n">
        <v>0</v>
      </c>
      <c r="AG2046" s="4" t="n">
        <v>0</v>
      </c>
      <c r="AH2046" s="4" t="n">
        <v>0</v>
      </c>
      <c r="AI2046" s="4" t="n">
        <v>1</v>
      </c>
      <c r="AJ2046" s="4" t="n">
        <v>0</v>
      </c>
      <c r="AK2046" s="4" t="n">
        <v>0</v>
      </c>
      <c r="AL2046" s="4" t="n">
        <v>19</v>
      </c>
      <c r="AM2046" s="5" t="n">
        <v>42403</v>
      </c>
      <c r="AN2046" s="3" t="n">
        <f aca="false">MONTH(AM2046)</f>
        <v>2</v>
      </c>
      <c r="AO2046" s="3" t="str">
        <f aca="false">TEXT(AM2046,"mmmm")</f>
        <v>February</v>
      </c>
    </row>
    <row r="2047" customFormat="false" ht="12.75" hidden="false" customHeight="false" outlineLevel="0" collapsed="false">
      <c r="A2047" s="3" t="n">
        <v>2046</v>
      </c>
      <c r="B2047" s="4" t="n">
        <v>19514</v>
      </c>
      <c r="C2047" s="4" t="n">
        <v>41</v>
      </c>
      <c r="D2047" s="4" t="n">
        <f aca="false">C2047*100/B2047</f>
        <v>0.210105565235216</v>
      </c>
      <c r="E2047" s="4" t="n">
        <v>1</v>
      </c>
      <c r="F2047" s="4" t="n">
        <v>1</v>
      </c>
      <c r="G2047" s="4" t="n">
        <v>47</v>
      </c>
      <c r="H2047" s="4" t="n">
        <v>14</v>
      </c>
      <c r="I2047" s="4" t="n">
        <v>3</v>
      </c>
      <c r="J2047" s="4" t="n">
        <v>21</v>
      </c>
      <c r="K2047" s="4" t="n">
        <v>2</v>
      </c>
      <c r="L2047" s="4" t="n">
        <v>1</v>
      </c>
      <c r="M2047" s="4" t="n">
        <v>28</v>
      </c>
      <c r="N2047" s="4" t="n">
        <v>4</v>
      </c>
      <c r="O2047" s="4" t="n">
        <v>3</v>
      </c>
      <c r="P2047" s="4" t="n">
        <v>1</v>
      </c>
      <c r="Q2047" s="4" t="n">
        <v>2</v>
      </c>
      <c r="R2047" s="4" t="n">
        <v>8</v>
      </c>
      <c r="S2047" s="4" t="n">
        <v>0</v>
      </c>
      <c r="T2047" s="4" t="n">
        <v>0</v>
      </c>
      <c r="U2047" s="4" t="n">
        <v>1</v>
      </c>
      <c r="V2047" s="4" t="n">
        <v>0</v>
      </c>
      <c r="W2047" s="4" t="n">
        <v>0</v>
      </c>
      <c r="X2047" s="4" t="n">
        <v>0</v>
      </c>
      <c r="Y2047" s="4" t="n">
        <v>1</v>
      </c>
      <c r="Z2047" s="4" t="n">
        <v>52</v>
      </c>
      <c r="AA2047" s="4" t="str">
        <f aca="false">IF(AND(Z2047 &lt; 36, Z2047&gt;23), "24-35",
IF(AND(Z2047 &lt; 51, Z2047&gt;35), "36-50",
IF(AND(Z2047 &lt; 66, Z2047&gt;50), "51-65",
IF(Z2047&gt;65, "66+", "?"))))</f>
        <v>51-65</v>
      </c>
      <c r="AB2047" s="4" t="n">
        <v>2313</v>
      </c>
      <c r="AC2047" s="4" t="n">
        <v>0</v>
      </c>
      <c r="AD2047" s="4" t="n">
        <v>1</v>
      </c>
      <c r="AE2047" s="4" t="n">
        <v>0</v>
      </c>
      <c r="AF2047" s="4" t="n">
        <v>0</v>
      </c>
      <c r="AG2047" s="4" t="n">
        <v>0</v>
      </c>
      <c r="AH2047" s="4" t="n">
        <v>0</v>
      </c>
      <c r="AI2047" s="4" t="n">
        <v>1</v>
      </c>
      <c r="AJ2047" s="4" t="n">
        <v>0</v>
      </c>
      <c r="AK2047" s="4" t="n">
        <v>0</v>
      </c>
      <c r="AL2047" s="4" t="n">
        <v>13</v>
      </c>
      <c r="AM2047" s="5" t="n">
        <v>42536</v>
      </c>
      <c r="AN2047" s="3" t="n">
        <f aca="false">MONTH(AM2047)</f>
        <v>6</v>
      </c>
      <c r="AO2047" s="3" t="str">
        <f aca="false">TEXT(AM2047,"mmmm")</f>
        <v>June</v>
      </c>
    </row>
    <row r="2048" customFormat="false" ht="12.75" hidden="true" customHeight="false" outlineLevel="0" collapsed="false">
      <c r="A2048" s="3" t="n">
        <v>2047</v>
      </c>
      <c r="B2048" s="4" t="n">
        <v>69520</v>
      </c>
      <c r="C2048" s="4" t="n">
        <v>1362</v>
      </c>
      <c r="E2048" s="4" t="n">
        <v>0</v>
      </c>
      <c r="F2048" s="4" t="n">
        <v>0</v>
      </c>
      <c r="G2048" s="4" t="n">
        <v>95</v>
      </c>
      <c r="H2048" s="4" t="n">
        <v>627</v>
      </c>
      <c r="I2048" s="4" t="n">
        <v>120</v>
      </c>
      <c r="J2048" s="4" t="n">
        <v>414</v>
      </c>
      <c r="K2048" s="4" t="n">
        <v>121</v>
      </c>
      <c r="L2048" s="4" t="n">
        <v>80</v>
      </c>
      <c r="M2048" s="4" t="n">
        <v>93</v>
      </c>
      <c r="N2048" s="4" t="n">
        <v>1</v>
      </c>
      <c r="O2048" s="4" t="n">
        <v>9</v>
      </c>
      <c r="P2048" s="4" t="n">
        <v>6</v>
      </c>
      <c r="Q2048" s="4" t="n">
        <v>5</v>
      </c>
      <c r="R2048" s="4" t="n">
        <v>5</v>
      </c>
      <c r="S2048" s="4" t="n">
        <v>0</v>
      </c>
      <c r="T2048" s="4" t="n">
        <v>0</v>
      </c>
      <c r="U2048" s="4" t="n">
        <v>0</v>
      </c>
      <c r="V2048" s="4" t="n">
        <v>0</v>
      </c>
      <c r="W2048" s="4" t="n">
        <v>0</v>
      </c>
      <c r="X2048" s="4" t="n">
        <v>0</v>
      </c>
      <c r="Y2048" s="4" t="n">
        <v>0</v>
      </c>
      <c r="Z2048" s="4" t="n">
        <v>37</v>
      </c>
      <c r="AA2048" s="4" t="str">
        <f aca="false">IF(AND(Z2048 &lt; 36, Z2048&gt;23), "24-35",
IF(AND(Z2048 &lt; 51, Z2048&gt;35), "36-50",
IF(AND(Z2048 &lt; 66, Z2048&gt;50), "51-65",
IF(Z2048&gt;65, "66+", "?"))))</f>
        <v>36-50</v>
      </c>
      <c r="AB2048" s="4" t="n">
        <v>2516</v>
      </c>
      <c r="AC2048" s="4" t="n">
        <v>0</v>
      </c>
      <c r="AD2048" s="4" t="n">
        <v>1</v>
      </c>
      <c r="AE2048" s="4" t="n">
        <v>0</v>
      </c>
      <c r="AF2048" s="4" t="n">
        <v>0</v>
      </c>
      <c r="AG2048" s="4" t="n">
        <v>0</v>
      </c>
      <c r="AH2048" s="4" t="n">
        <v>0</v>
      </c>
      <c r="AI2048" s="4" t="n">
        <v>1</v>
      </c>
      <c r="AJ2048" s="4" t="n">
        <v>0</v>
      </c>
      <c r="AK2048" s="4" t="n">
        <v>0</v>
      </c>
      <c r="AL2048" s="4" t="n">
        <v>1269</v>
      </c>
      <c r="AM2048" s="5" t="n">
        <v>42333</v>
      </c>
      <c r="AN2048" s="3" t="n">
        <f aca="false">MONTH(AM2048)</f>
        <v>11</v>
      </c>
      <c r="AO2048" s="3" t="str">
        <f aca="false">TEXT(AM2048,"mmmm")</f>
        <v>November</v>
      </c>
    </row>
    <row r="2049" customFormat="false" ht="12.75" hidden="false" customHeight="false" outlineLevel="0" collapsed="false">
      <c r="A2049" s="3" t="n">
        <v>2048</v>
      </c>
      <c r="B2049" s="4" t="n">
        <v>35178</v>
      </c>
      <c r="C2049" s="4" t="n">
        <v>41</v>
      </c>
      <c r="D2049" s="4" t="n">
        <f aca="false">C2049*100/B2049</f>
        <v>0.116550116550117</v>
      </c>
      <c r="E2049" s="4" t="n">
        <v>1</v>
      </c>
      <c r="F2049" s="4" t="n">
        <v>0</v>
      </c>
      <c r="G2049" s="4" t="n">
        <v>10</v>
      </c>
      <c r="H2049" s="4" t="n">
        <v>23</v>
      </c>
      <c r="I2049" s="4" t="n">
        <v>1</v>
      </c>
      <c r="J2049" s="4" t="n">
        <v>13</v>
      </c>
      <c r="K2049" s="4" t="n">
        <v>2</v>
      </c>
      <c r="L2049" s="4" t="n">
        <v>2</v>
      </c>
      <c r="M2049" s="4" t="n">
        <v>18</v>
      </c>
      <c r="N2049" s="4" t="n">
        <v>1</v>
      </c>
      <c r="O2049" s="4" t="n">
        <v>1</v>
      </c>
      <c r="P2049" s="4" t="n">
        <v>1</v>
      </c>
      <c r="Q2049" s="4" t="n">
        <v>2</v>
      </c>
      <c r="R2049" s="4" t="n">
        <v>7</v>
      </c>
      <c r="S2049" s="4" t="n">
        <v>0</v>
      </c>
      <c r="T2049" s="4" t="n">
        <v>0</v>
      </c>
      <c r="U2049" s="4" t="n">
        <v>1</v>
      </c>
      <c r="V2049" s="4" t="n">
        <v>0</v>
      </c>
      <c r="W2049" s="4" t="n">
        <v>0</v>
      </c>
      <c r="X2049" s="4" t="n">
        <v>0</v>
      </c>
      <c r="Y2049" s="4" t="n">
        <v>1</v>
      </c>
      <c r="Z2049" s="4" t="n">
        <v>49</v>
      </c>
      <c r="AA2049" s="4" t="str">
        <f aca="false">IF(AND(Z2049 &lt; 36, Z2049&gt;23), "24-35",
IF(AND(Z2049 &lt; 51, Z2049&gt;35), "36-50",
IF(AND(Z2049 &lt; 66, Z2049&gt;50), "51-65",
IF(Z2049&gt;65, "66+", "?"))))</f>
        <v>36-50</v>
      </c>
      <c r="AB2049" s="4" t="n">
        <v>2694</v>
      </c>
      <c r="AC2049" s="4" t="n">
        <v>0</v>
      </c>
      <c r="AD2049" s="4" t="n">
        <v>1</v>
      </c>
      <c r="AE2049" s="4" t="n">
        <v>0</v>
      </c>
      <c r="AF2049" s="4" t="n">
        <v>0</v>
      </c>
      <c r="AG2049" s="4" t="n">
        <v>0</v>
      </c>
      <c r="AH2049" s="4" t="n">
        <v>0</v>
      </c>
      <c r="AI2049" s="4" t="n">
        <v>0</v>
      </c>
      <c r="AJ2049" s="4" t="n">
        <v>1</v>
      </c>
      <c r="AK2049" s="4" t="n">
        <v>0</v>
      </c>
      <c r="AL2049" s="4" t="n">
        <v>23</v>
      </c>
      <c r="AM2049" s="5" t="n">
        <v>42155</v>
      </c>
      <c r="AN2049" s="3" t="n">
        <f aca="false">MONTH(AM2049)</f>
        <v>5</v>
      </c>
      <c r="AO2049" s="3" t="str">
        <f aca="false">TEXT(AM2049,"mmmm")</f>
        <v>May</v>
      </c>
    </row>
    <row r="2050" customFormat="false" ht="12.75" hidden="true" customHeight="false" outlineLevel="0" collapsed="false">
      <c r="A2050" s="3" t="n">
        <v>2049</v>
      </c>
      <c r="B2050" s="4" t="n">
        <v>27889</v>
      </c>
      <c r="C2050" s="4" t="n">
        <v>18</v>
      </c>
      <c r="E2050" s="4" t="n">
        <v>1</v>
      </c>
      <c r="F2050" s="4" t="n">
        <v>0</v>
      </c>
      <c r="G2050" s="4" t="n">
        <v>42</v>
      </c>
      <c r="H2050" s="4" t="n">
        <v>14</v>
      </c>
      <c r="I2050" s="4" t="n">
        <v>0</v>
      </c>
      <c r="J2050" s="4" t="n">
        <v>4</v>
      </c>
      <c r="K2050" s="4" t="n">
        <v>0</v>
      </c>
      <c r="L2050" s="4" t="n">
        <v>0</v>
      </c>
      <c r="M2050" s="4" t="n">
        <v>8</v>
      </c>
      <c r="N2050" s="4" t="n">
        <v>1</v>
      </c>
      <c r="O2050" s="4" t="n">
        <v>1</v>
      </c>
      <c r="P2050" s="4" t="n">
        <v>1</v>
      </c>
      <c r="Q2050" s="4" t="n">
        <v>2</v>
      </c>
      <c r="R2050" s="4" t="n">
        <v>6</v>
      </c>
      <c r="S2050" s="4" t="n">
        <v>0</v>
      </c>
      <c r="T2050" s="4" t="n">
        <v>0</v>
      </c>
      <c r="U2050" s="4" t="n">
        <v>0</v>
      </c>
      <c r="V2050" s="4" t="n">
        <v>0</v>
      </c>
      <c r="W2050" s="4" t="n">
        <v>0</v>
      </c>
      <c r="X2050" s="4" t="n">
        <v>0</v>
      </c>
      <c r="Y2050" s="4" t="n">
        <v>0</v>
      </c>
      <c r="Z2050" s="4" t="n">
        <v>43</v>
      </c>
      <c r="AA2050" s="4" t="str">
        <f aca="false">IF(AND(Z2050 &lt; 36, Z2050&gt;23), "24-35",
IF(AND(Z2050 &lt; 51, Z2050&gt;35), "36-50",
IF(AND(Z2050 &lt; 66, Z2050&gt;50), "51-65",
IF(Z2050&gt;65, "66+", "?"))))</f>
        <v>36-50</v>
      </c>
      <c r="AB2050" s="4" t="n">
        <v>2518</v>
      </c>
      <c r="AC2050" s="4" t="n">
        <v>0</v>
      </c>
      <c r="AD2050" s="4" t="n">
        <v>1</v>
      </c>
      <c r="AE2050" s="4" t="n">
        <v>0</v>
      </c>
      <c r="AF2050" s="4" t="n">
        <v>0</v>
      </c>
      <c r="AG2050" s="4" t="n">
        <v>0</v>
      </c>
      <c r="AH2050" s="4" t="n">
        <v>0</v>
      </c>
      <c r="AI2050" s="4" t="n">
        <v>0</v>
      </c>
      <c r="AJ2050" s="4" t="n">
        <v>1</v>
      </c>
      <c r="AK2050" s="4" t="n">
        <v>0</v>
      </c>
      <c r="AL2050" s="4" t="n">
        <v>10</v>
      </c>
      <c r="AM2050" s="5" t="n">
        <v>42331</v>
      </c>
      <c r="AN2050" s="3" t="n">
        <f aca="false">MONTH(AM2050)</f>
        <v>11</v>
      </c>
      <c r="AO2050" s="3" t="str">
        <f aca="false">TEXT(AM2050,"mmmm")</f>
        <v>November</v>
      </c>
    </row>
    <row r="2051" customFormat="false" ht="12.75" hidden="true" customHeight="false" outlineLevel="0" collapsed="false">
      <c r="A2051" s="3" t="n">
        <v>2050</v>
      </c>
      <c r="B2051" s="4" t="n">
        <v>22123</v>
      </c>
      <c r="C2051" s="4" t="n">
        <v>71</v>
      </c>
      <c r="E2051" s="4" t="n">
        <v>0</v>
      </c>
      <c r="F2051" s="4" t="n">
        <v>0</v>
      </c>
      <c r="G2051" s="4" t="n">
        <v>77</v>
      </c>
      <c r="H2051" s="4" t="n">
        <v>3</v>
      </c>
      <c r="I2051" s="4" t="n">
        <v>3</v>
      </c>
      <c r="J2051" s="4" t="n">
        <v>24</v>
      </c>
      <c r="K2051" s="4" t="n">
        <v>34</v>
      </c>
      <c r="L2051" s="4" t="n">
        <v>7</v>
      </c>
      <c r="M2051" s="4" t="n">
        <v>31</v>
      </c>
      <c r="N2051" s="4" t="n">
        <v>1</v>
      </c>
      <c r="O2051" s="4" t="n">
        <v>2</v>
      </c>
      <c r="P2051" s="4" t="n">
        <v>1</v>
      </c>
      <c r="Q2051" s="4" t="n">
        <v>3</v>
      </c>
      <c r="R2051" s="4" t="n">
        <v>5</v>
      </c>
      <c r="S2051" s="4" t="n">
        <v>0</v>
      </c>
      <c r="T2051" s="4" t="n">
        <v>0</v>
      </c>
      <c r="U2051" s="4" t="n">
        <v>0</v>
      </c>
      <c r="V2051" s="4" t="n">
        <v>0</v>
      </c>
      <c r="W2051" s="4" t="n">
        <v>0</v>
      </c>
      <c r="X2051" s="4" t="n">
        <v>0</v>
      </c>
      <c r="Y2051" s="4" t="n">
        <v>0</v>
      </c>
      <c r="Z2051" s="4" t="n">
        <v>60</v>
      </c>
      <c r="AA2051" s="4" t="str">
        <f aca="false">IF(AND(Z2051 &lt; 36, Z2051&gt;23), "24-35",
IF(AND(Z2051 &lt; 51, Z2051&gt;35), "36-50",
IF(AND(Z2051 &lt; 66, Z2051&gt;50), "51-65",
IF(Z2051&gt;65, "66+", "?"))))</f>
        <v>51-65</v>
      </c>
      <c r="AB2051" s="4" t="n">
        <v>2253</v>
      </c>
      <c r="AC2051" s="4" t="n">
        <v>0</v>
      </c>
      <c r="AD2051" s="4" t="n">
        <v>0</v>
      </c>
      <c r="AE2051" s="4" t="n">
        <v>0</v>
      </c>
      <c r="AF2051" s="4" t="n">
        <v>0</v>
      </c>
      <c r="AG2051" s="4" t="n">
        <v>1</v>
      </c>
      <c r="AH2051" s="4" t="n">
        <v>0</v>
      </c>
      <c r="AI2051" s="4" t="n">
        <v>0</v>
      </c>
      <c r="AJ2051" s="4" t="n">
        <v>0</v>
      </c>
      <c r="AK2051" s="4" t="n">
        <v>0</v>
      </c>
      <c r="AL2051" s="4" t="n">
        <v>40</v>
      </c>
      <c r="AM2051" s="5" t="n">
        <v>42596</v>
      </c>
      <c r="AN2051" s="3" t="n">
        <f aca="false">MONTH(AM2051)</f>
        <v>8</v>
      </c>
      <c r="AO2051" s="3" t="str">
        <f aca="false">TEXT(AM2051,"mmmm")</f>
        <v>August</v>
      </c>
    </row>
    <row r="2052" customFormat="false" ht="12.75" hidden="true" customHeight="false" outlineLevel="0" collapsed="false">
      <c r="A2052" s="3" t="n">
        <v>2051</v>
      </c>
      <c r="B2052" s="4" t="n">
        <v>27803</v>
      </c>
      <c r="C2052" s="4" t="n">
        <v>127</v>
      </c>
      <c r="E2052" s="4" t="n">
        <v>1</v>
      </c>
      <c r="F2052" s="4" t="n">
        <v>0</v>
      </c>
      <c r="G2052" s="4" t="n">
        <v>40</v>
      </c>
      <c r="H2052" s="4" t="n">
        <v>8</v>
      </c>
      <c r="I2052" s="4" t="n">
        <v>26</v>
      </c>
      <c r="J2052" s="4" t="n">
        <v>46</v>
      </c>
      <c r="K2052" s="4" t="n">
        <v>38</v>
      </c>
      <c r="L2052" s="4" t="n">
        <v>9</v>
      </c>
      <c r="M2052" s="4" t="n">
        <v>49</v>
      </c>
      <c r="N2052" s="4" t="n">
        <v>2</v>
      </c>
      <c r="O2052" s="4" t="n">
        <v>3</v>
      </c>
      <c r="P2052" s="4" t="n">
        <v>0</v>
      </c>
      <c r="Q2052" s="4" t="n">
        <v>4</v>
      </c>
      <c r="R2052" s="4" t="n">
        <v>8</v>
      </c>
      <c r="S2052" s="4" t="n">
        <v>0</v>
      </c>
      <c r="T2052" s="4" t="n">
        <v>0</v>
      </c>
      <c r="U2052" s="4" t="n">
        <v>0</v>
      </c>
      <c r="V2052" s="4" t="n">
        <v>0</v>
      </c>
      <c r="W2052" s="4" t="n">
        <v>0</v>
      </c>
      <c r="X2052" s="4" t="n">
        <v>0</v>
      </c>
      <c r="Y2052" s="4" t="n">
        <v>0</v>
      </c>
      <c r="Z2052" s="4" t="n">
        <v>47</v>
      </c>
      <c r="AA2052" s="4" t="str">
        <f aca="false">IF(AND(Z2052 &lt; 36, Z2052&gt;23), "24-35",
IF(AND(Z2052 &lt; 51, Z2052&gt;35), "36-50",
IF(AND(Z2052 &lt; 66, Z2052&gt;50), "51-65",
IF(Z2052&gt;65, "66+", "?"))))</f>
        <v>36-50</v>
      </c>
      <c r="AB2052" s="4" t="n">
        <v>2831</v>
      </c>
      <c r="AC2052" s="4" t="n">
        <v>0</v>
      </c>
      <c r="AD2052" s="4" t="n">
        <v>1</v>
      </c>
      <c r="AE2052" s="4" t="n">
        <v>0</v>
      </c>
      <c r="AF2052" s="4" t="n">
        <v>0</v>
      </c>
      <c r="AG2052" s="4" t="n">
        <v>0</v>
      </c>
      <c r="AH2052" s="4" t="n">
        <v>0</v>
      </c>
      <c r="AI2052" s="4" t="n">
        <v>1</v>
      </c>
      <c r="AJ2052" s="4" t="n">
        <v>0</v>
      </c>
      <c r="AK2052" s="4" t="n">
        <v>0</v>
      </c>
      <c r="AL2052" s="4" t="n">
        <v>78</v>
      </c>
      <c r="AM2052" s="5" t="n">
        <v>42018</v>
      </c>
      <c r="AN2052" s="3" t="n">
        <f aca="false">MONTH(AM2052)</f>
        <v>1</v>
      </c>
      <c r="AO2052" s="3" t="str">
        <f aca="false">TEXT(AM2052,"mmmm")</f>
        <v>January</v>
      </c>
    </row>
    <row r="2053" customFormat="false" ht="12.75" hidden="true" customHeight="false" outlineLevel="0" collapsed="false">
      <c r="A2053" s="3" t="n">
        <v>2052</v>
      </c>
      <c r="B2053" s="4" t="n">
        <v>51651</v>
      </c>
      <c r="C2053" s="4" t="n">
        <v>341</v>
      </c>
      <c r="E2053" s="4" t="n">
        <v>0</v>
      </c>
      <c r="F2053" s="4" t="n">
        <v>1</v>
      </c>
      <c r="G2053" s="4" t="n">
        <v>32</v>
      </c>
      <c r="H2053" s="4" t="n">
        <v>293</v>
      </c>
      <c r="I2053" s="4" t="n">
        <v>6</v>
      </c>
      <c r="J2053" s="4" t="n">
        <v>23</v>
      </c>
      <c r="K2053" s="4" t="n">
        <v>13</v>
      </c>
      <c r="L2053" s="4" t="n">
        <v>6</v>
      </c>
      <c r="M2053" s="4" t="n">
        <v>92</v>
      </c>
      <c r="N2053" s="4" t="n">
        <v>4</v>
      </c>
      <c r="O2053" s="4" t="n">
        <v>6</v>
      </c>
      <c r="P2053" s="4" t="n">
        <v>2</v>
      </c>
      <c r="Q2053" s="4" t="n">
        <v>5</v>
      </c>
      <c r="R2053" s="4" t="n">
        <v>8</v>
      </c>
      <c r="S2053" s="4" t="n">
        <v>0</v>
      </c>
      <c r="T2053" s="4" t="n">
        <v>0</v>
      </c>
      <c r="U2053" s="4" t="n">
        <v>0</v>
      </c>
      <c r="V2053" s="4" t="n">
        <v>0</v>
      </c>
      <c r="W2053" s="4" t="n">
        <v>0</v>
      </c>
      <c r="X2053" s="4" t="n">
        <v>0</v>
      </c>
      <c r="Y2053" s="4" t="n">
        <v>0</v>
      </c>
      <c r="Z2053" s="4" t="n">
        <v>60</v>
      </c>
      <c r="AA2053" s="4" t="str">
        <f aca="false">IF(AND(Z2053 &lt; 36, Z2053&gt;23), "24-35",
IF(AND(Z2053 &lt; 51, Z2053&gt;35), "36-50",
IF(AND(Z2053 &lt; 66, Z2053&gt;50), "51-65",
IF(Z2053&gt;65, "66+", "?"))))</f>
        <v>51-65</v>
      </c>
      <c r="AB2053" s="4" t="n">
        <v>2758</v>
      </c>
      <c r="AC2053" s="4" t="n">
        <v>0</v>
      </c>
      <c r="AD2053" s="4" t="n">
        <v>1</v>
      </c>
      <c r="AE2053" s="4" t="n">
        <v>0</v>
      </c>
      <c r="AF2053" s="4" t="n">
        <v>0</v>
      </c>
      <c r="AG2053" s="4" t="n">
        <v>0</v>
      </c>
      <c r="AH2053" s="4" t="n">
        <v>0</v>
      </c>
      <c r="AI2053" s="4" t="n">
        <v>1</v>
      </c>
      <c r="AJ2053" s="4" t="n">
        <v>0</v>
      </c>
      <c r="AK2053" s="4" t="n">
        <v>0</v>
      </c>
      <c r="AL2053" s="4" t="n">
        <v>249</v>
      </c>
      <c r="AM2053" s="5" t="n">
        <v>42091</v>
      </c>
      <c r="AN2053" s="3" t="n">
        <f aca="false">MONTH(AM2053)</f>
        <v>3</v>
      </c>
      <c r="AO2053" s="3" t="str">
        <f aca="false">TEXT(AM2053,"mmmm")</f>
        <v>March</v>
      </c>
    </row>
    <row r="2054" customFormat="false" ht="12.75" hidden="true" customHeight="false" outlineLevel="0" collapsed="false">
      <c r="A2054" s="3" t="n">
        <v>2053</v>
      </c>
      <c r="B2054" s="4" t="n">
        <v>68487</v>
      </c>
      <c r="C2054" s="4" t="n">
        <v>1277</v>
      </c>
      <c r="E2054" s="4" t="n">
        <v>0</v>
      </c>
      <c r="F2054" s="4" t="n">
        <v>0</v>
      </c>
      <c r="G2054" s="4" t="n">
        <v>48</v>
      </c>
      <c r="H2054" s="4" t="n">
        <v>758</v>
      </c>
      <c r="I2054" s="4" t="n">
        <v>12</v>
      </c>
      <c r="J2054" s="4" t="n">
        <v>385</v>
      </c>
      <c r="K2054" s="4" t="n">
        <v>33</v>
      </c>
      <c r="L2054" s="4" t="n">
        <v>89</v>
      </c>
      <c r="M2054" s="4" t="n">
        <v>89</v>
      </c>
      <c r="N2054" s="4" t="n">
        <v>1</v>
      </c>
      <c r="O2054" s="4" t="n">
        <v>9</v>
      </c>
      <c r="P2054" s="4" t="n">
        <v>7</v>
      </c>
      <c r="Q2054" s="4" t="n">
        <v>13</v>
      </c>
      <c r="R2054" s="4" t="n">
        <v>4</v>
      </c>
      <c r="S2054" s="4" t="n">
        <v>0</v>
      </c>
      <c r="T2054" s="4" t="n">
        <v>0</v>
      </c>
      <c r="U2054" s="4" t="n">
        <v>0</v>
      </c>
      <c r="V2054" s="4" t="n">
        <v>0</v>
      </c>
      <c r="W2054" s="4" t="n">
        <v>0</v>
      </c>
      <c r="X2054" s="4" t="n">
        <v>0</v>
      </c>
      <c r="Y2054" s="4" t="n">
        <v>0</v>
      </c>
      <c r="Z2054" s="4" t="n">
        <v>32</v>
      </c>
      <c r="AA2054" s="4" t="str">
        <f aca="false">IF(AND(Z2054 &lt; 36, Z2054&gt;23), "24-35",
IF(AND(Z2054 &lt; 51, Z2054&gt;35), "36-50",
IF(AND(Z2054 &lt; 66, Z2054&gt;50), "51-65",
IF(Z2054&gt;65, "66+", "?"))))</f>
        <v>24-35</v>
      </c>
      <c r="AB2054" s="4" t="n">
        <v>2691</v>
      </c>
      <c r="AC2054" s="4" t="n">
        <v>0</v>
      </c>
      <c r="AD2054" s="4" t="n">
        <v>1</v>
      </c>
      <c r="AE2054" s="4" t="n">
        <v>0</v>
      </c>
      <c r="AF2054" s="4" t="n">
        <v>0</v>
      </c>
      <c r="AG2054" s="4" t="n">
        <v>0</v>
      </c>
      <c r="AH2054" s="4" t="n">
        <v>0</v>
      </c>
      <c r="AI2054" s="4" t="n">
        <v>1</v>
      </c>
      <c r="AJ2054" s="4" t="n">
        <v>0</v>
      </c>
      <c r="AK2054" s="4" t="n">
        <v>0</v>
      </c>
      <c r="AL2054" s="4" t="n">
        <v>1188</v>
      </c>
      <c r="AM2054" s="5" t="n">
        <v>42158</v>
      </c>
      <c r="AN2054" s="3" t="n">
        <f aca="false">MONTH(AM2054)</f>
        <v>6</v>
      </c>
      <c r="AO2054" s="3" t="str">
        <f aca="false">TEXT(AM2054,"mmmm")</f>
        <v>June</v>
      </c>
    </row>
    <row r="2055" customFormat="false" ht="12.75" hidden="true" customHeight="false" outlineLevel="0" collapsed="false">
      <c r="A2055" s="3" t="n">
        <v>2054</v>
      </c>
      <c r="B2055" s="4" t="n">
        <v>56796</v>
      </c>
      <c r="C2055" s="4" t="n">
        <v>964</v>
      </c>
      <c r="E2055" s="4" t="n">
        <v>0</v>
      </c>
      <c r="F2055" s="4" t="n">
        <v>1</v>
      </c>
      <c r="G2055" s="4" t="n">
        <v>24</v>
      </c>
      <c r="H2055" s="4" t="n">
        <v>656</v>
      </c>
      <c r="I2055" s="4" t="n">
        <v>38</v>
      </c>
      <c r="J2055" s="4" t="n">
        <v>161</v>
      </c>
      <c r="K2055" s="4" t="n">
        <v>62</v>
      </c>
      <c r="L2055" s="4" t="n">
        <v>47</v>
      </c>
      <c r="M2055" s="4" t="n">
        <v>37</v>
      </c>
      <c r="N2055" s="4" t="n">
        <v>3</v>
      </c>
      <c r="O2055" s="4" t="n">
        <v>8</v>
      </c>
      <c r="P2055" s="4" t="n">
        <v>9</v>
      </c>
      <c r="Q2055" s="4" t="n">
        <v>7</v>
      </c>
      <c r="R2055" s="4" t="n">
        <v>7</v>
      </c>
      <c r="S2055" s="4" t="n">
        <v>0</v>
      </c>
      <c r="T2055" s="4" t="n">
        <v>0</v>
      </c>
      <c r="U2055" s="4" t="n">
        <v>0</v>
      </c>
      <c r="V2055" s="4" t="n">
        <v>0</v>
      </c>
      <c r="W2055" s="4" t="n">
        <v>0</v>
      </c>
      <c r="X2055" s="4" t="n">
        <v>0</v>
      </c>
      <c r="Y2055" s="4" t="n">
        <v>0</v>
      </c>
      <c r="Z2055" s="4" t="n">
        <v>51</v>
      </c>
      <c r="AA2055" s="4" t="str">
        <f aca="false">IF(AND(Z2055 &lt; 36, Z2055&gt;23), "24-35",
IF(AND(Z2055 &lt; 51, Z2055&gt;35), "36-50",
IF(AND(Z2055 &lt; 66, Z2055&gt;50), "51-65",
IF(Z2055&gt;65, "66+", "?"))))</f>
        <v>51-65</v>
      </c>
      <c r="AB2055" s="4" t="n">
        <v>2657</v>
      </c>
      <c r="AC2055" s="4" t="n">
        <v>0</v>
      </c>
      <c r="AD2055" s="4" t="n">
        <v>1</v>
      </c>
      <c r="AE2055" s="4" t="n">
        <v>0</v>
      </c>
      <c r="AF2055" s="4" t="n">
        <v>0</v>
      </c>
      <c r="AG2055" s="4" t="n">
        <v>0</v>
      </c>
      <c r="AH2055" s="4" t="n">
        <v>0</v>
      </c>
      <c r="AI2055" s="4" t="n">
        <v>1</v>
      </c>
      <c r="AJ2055" s="4" t="n">
        <v>0</v>
      </c>
      <c r="AK2055" s="4" t="n">
        <v>0</v>
      </c>
      <c r="AL2055" s="4" t="n">
        <v>927</v>
      </c>
      <c r="AM2055" s="5" t="n">
        <v>42192</v>
      </c>
      <c r="AN2055" s="3" t="n">
        <f aca="false">MONTH(AM2055)</f>
        <v>7</v>
      </c>
      <c r="AO2055" s="3" t="str">
        <f aca="false">TEXT(AM2055,"mmmm")</f>
        <v>July</v>
      </c>
    </row>
    <row r="2056" customFormat="false" ht="12.75" hidden="true" customHeight="false" outlineLevel="0" collapsed="false">
      <c r="A2056" s="3" t="n">
        <v>2055</v>
      </c>
      <c r="B2056" s="4" t="n">
        <v>87000</v>
      </c>
      <c r="C2056" s="4" t="n">
        <v>912</v>
      </c>
      <c r="E2056" s="4" t="n">
        <v>0</v>
      </c>
      <c r="F2056" s="4" t="n">
        <v>0</v>
      </c>
      <c r="G2056" s="4" t="n">
        <v>61</v>
      </c>
      <c r="H2056" s="4" t="n">
        <v>196</v>
      </c>
      <c r="I2056" s="4" t="n">
        <v>25</v>
      </c>
      <c r="J2056" s="4" t="n">
        <v>607</v>
      </c>
      <c r="K2056" s="4" t="n">
        <v>67</v>
      </c>
      <c r="L2056" s="4" t="n">
        <v>17</v>
      </c>
      <c r="M2056" s="4" t="n">
        <v>49</v>
      </c>
      <c r="N2056" s="4" t="n">
        <v>1</v>
      </c>
      <c r="O2056" s="4" t="n">
        <v>4</v>
      </c>
      <c r="P2056" s="4" t="n">
        <v>6</v>
      </c>
      <c r="Q2056" s="4" t="n">
        <v>7</v>
      </c>
      <c r="R2056" s="4" t="n">
        <v>2</v>
      </c>
      <c r="S2056" s="4" t="n">
        <v>0</v>
      </c>
      <c r="T2056" s="4" t="n">
        <v>0</v>
      </c>
      <c r="U2056" s="4" t="n">
        <v>0</v>
      </c>
      <c r="V2056" s="4" t="n">
        <v>0</v>
      </c>
      <c r="W2056" s="4" t="n">
        <v>0</v>
      </c>
      <c r="X2056" s="4" t="n">
        <v>0</v>
      </c>
      <c r="Y2056" s="4" t="n">
        <v>0</v>
      </c>
      <c r="Z2056" s="4" t="n">
        <v>28</v>
      </c>
      <c r="AA2056" s="4" t="str">
        <f aca="false">IF(AND(Z2056 &lt; 36, Z2056&gt;23), "24-35",
IF(AND(Z2056 &lt; 51, Z2056&gt;35), "36-50",
IF(AND(Z2056 &lt; 66, Z2056&gt;50), "51-65",
IF(Z2056&gt;65, "66+", "?"))))</f>
        <v>24-35</v>
      </c>
      <c r="AB2056" s="4" t="n">
        <v>2720</v>
      </c>
      <c r="AC2056" s="4" t="n">
        <v>0</v>
      </c>
      <c r="AD2056" s="4" t="n">
        <v>1</v>
      </c>
      <c r="AE2056" s="4" t="n">
        <v>0</v>
      </c>
      <c r="AF2056" s="4" t="n">
        <v>0</v>
      </c>
      <c r="AG2056" s="4" t="n">
        <v>0</v>
      </c>
      <c r="AH2056" s="4" t="n">
        <v>1</v>
      </c>
      <c r="AI2056" s="4" t="n">
        <v>0</v>
      </c>
      <c r="AJ2056" s="4" t="n">
        <v>0</v>
      </c>
      <c r="AK2056" s="4" t="n">
        <v>0</v>
      </c>
      <c r="AL2056" s="4" t="n">
        <v>863</v>
      </c>
      <c r="AM2056" s="5" t="n">
        <v>42129</v>
      </c>
      <c r="AN2056" s="3" t="n">
        <f aca="false">MONTH(AM2056)</f>
        <v>5</v>
      </c>
      <c r="AO2056" s="3" t="str">
        <f aca="false">TEXT(AM2056,"mmmm")</f>
        <v>May</v>
      </c>
    </row>
    <row r="2057" customFormat="false" ht="12.75" hidden="true" customHeight="false" outlineLevel="0" collapsed="false">
      <c r="A2057" s="3" t="n">
        <v>2056</v>
      </c>
      <c r="B2057" s="4" t="n">
        <v>79823</v>
      </c>
      <c r="C2057" s="4" t="n">
        <v>1475</v>
      </c>
      <c r="E2057" s="4" t="n">
        <v>0</v>
      </c>
      <c r="F2057" s="4" t="n">
        <v>1</v>
      </c>
      <c r="G2057" s="4" t="n">
        <v>6</v>
      </c>
      <c r="H2057" s="4" t="n">
        <v>835</v>
      </c>
      <c r="I2057" s="4" t="n">
        <v>73</v>
      </c>
      <c r="J2057" s="4" t="n">
        <v>380</v>
      </c>
      <c r="K2057" s="4" t="n">
        <v>114</v>
      </c>
      <c r="L2057" s="4" t="n">
        <v>73</v>
      </c>
      <c r="M2057" s="4" t="n">
        <v>43</v>
      </c>
      <c r="N2057" s="4" t="n">
        <v>1</v>
      </c>
      <c r="O2057" s="4" t="n">
        <v>6</v>
      </c>
      <c r="P2057" s="4" t="n">
        <v>9</v>
      </c>
      <c r="Q2057" s="4" t="n">
        <v>7</v>
      </c>
      <c r="R2057" s="4" t="n">
        <v>2</v>
      </c>
      <c r="S2057" s="4" t="n">
        <v>0</v>
      </c>
      <c r="T2057" s="4" t="n">
        <v>0</v>
      </c>
      <c r="U2057" s="4" t="n">
        <v>0</v>
      </c>
      <c r="V2057" s="4" t="n">
        <v>1</v>
      </c>
      <c r="W2057" s="4" t="n">
        <v>0</v>
      </c>
      <c r="X2057" s="4" t="n">
        <v>0</v>
      </c>
      <c r="Y2057" s="4" t="n">
        <v>0</v>
      </c>
      <c r="Z2057" s="4" t="n">
        <v>61</v>
      </c>
      <c r="AA2057" s="4" t="str">
        <f aca="false">IF(AND(Z2057 &lt; 36, Z2057&gt;23), "24-35",
IF(AND(Z2057 &lt; 51, Z2057&gt;35), "36-50",
IF(AND(Z2057 &lt; 66, Z2057&gt;50), "51-65",
IF(Z2057&gt;65, "66+", "?"))))</f>
        <v>51-65</v>
      </c>
      <c r="AB2057" s="4" t="n">
        <v>2249</v>
      </c>
      <c r="AC2057" s="4" t="n">
        <v>0</v>
      </c>
      <c r="AD2057" s="4" t="n">
        <v>1</v>
      </c>
      <c r="AE2057" s="4" t="n">
        <v>0</v>
      </c>
      <c r="AF2057" s="4" t="n">
        <v>0</v>
      </c>
      <c r="AG2057" s="4" t="n">
        <v>0</v>
      </c>
      <c r="AH2057" s="4" t="n">
        <v>0</v>
      </c>
      <c r="AI2057" s="4" t="n">
        <v>1</v>
      </c>
      <c r="AJ2057" s="4" t="n">
        <v>0</v>
      </c>
      <c r="AK2057" s="4" t="n">
        <v>0</v>
      </c>
      <c r="AL2057" s="4" t="n">
        <v>1432</v>
      </c>
      <c r="AM2057" s="5" t="n">
        <v>42600</v>
      </c>
      <c r="AN2057" s="3" t="n">
        <f aca="false">MONTH(AM2057)</f>
        <v>8</v>
      </c>
      <c r="AO2057" s="3" t="str">
        <f aca="false">TEXT(AM2057,"mmmm")</f>
        <v>August</v>
      </c>
    </row>
    <row r="2058" customFormat="false" ht="12.75" hidden="true" customHeight="false" outlineLevel="0" collapsed="false">
      <c r="A2058" s="3" t="n">
        <v>2057</v>
      </c>
      <c r="B2058" s="4" t="n">
        <v>30828</v>
      </c>
      <c r="C2058" s="4" t="n">
        <v>44</v>
      </c>
      <c r="E2058" s="4" t="n">
        <v>1</v>
      </c>
      <c r="F2058" s="4" t="n">
        <v>0</v>
      </c>
      <c r="G2058" s="4" t="n">
        <v>16</v>
      </c>
      <c r="H2058" s="4" t="n">
        <v>16</v>
      </c>
      <c r="I2058" s="4" t="n">
        <v>11</v>
      </c>
      <c r="J2058" s="4" t="n">
        <v>15</v>
      </c>
      <c r="K2058" s="4" t="n">
        <v>2</v>
      </c>
      <c r="L2058" s="4" t="n">
        <v>0</v>
      </c>
      <c r="M2058" s="4" t="n">
        <v>12</v>
      </c>
      <c r="N2058" s="4" t="n">
        <v>2</v>
      </c>
      <c r="O2058" s="4" t="n">
        <v>1</v>
      </c>
      <c r="P2058" s="4" t="n">
        <v>1</v>
      </c>
      <c r="Q2058" s="4" t="n">
        <v>4</v>
      </c>
      <c r="R2058" s="4" t="n">
        <v>3</v>
      </c>
      <c r="S2058" s="4" t="n">
        <v>0</v>
      </c>
      <c r="T2058" s="4" t="n">
        <v>0</v>
      </c>
      <c r="U2058" s="4" t="n">
        <v>0</v>
      </c>
      <c r="V2058" s="4" t="n">
        <v>0</v>
      </c>
      <c r="W2058" s="4" t="n">
        <v>0</v>
      </c>
      <c r="X2058" s="4" t="n">
        <v>0</v>
      </c>
      <c r="Y2058" s="4" t="n">
        <v>0</v>
      </c>
      <c r="Z2058" s="4" t="n">
        <v>40</v>
      </c>
      <c r="AA2058" s="4" t="str">
        <f aca="false">IF(AND(Z2058 &lt; 36, Z2058&gt;23), "24-35",
IF(AND(Z2058 &lt; 51, Z2058&gt;35), "36-50",
IF(AND(Z2058 &lt; 66, Z2058&gt;50), "51-65",
IF(Z2058&gt;65, "66+", "?"))))</f>
        <v>36-50</v>
      </c>
      <c r="AB2058" s="4" t="n">
        <v>2427</v>
      </c>
      <c r="AC2058" s="4" t="n">
        <v>0</v>
      </c>
      <c r="AD2058" s="4" t="n">
        <v>0</v>
      </c>
      <c r="AE2058" s="4" t="n">
        <v>1</v>
      </c>
      <c r="AF2058" s="4" t="n">
        <v>0</v>
      </c>
      <c r="AG2058" s="4" t="n">
        <v>0</v>
      </c>
      <c r="AH2058" s="4" t="n">
        <v>0</v>
      </c>
      <c r="AI2058" s="4" t="n">
        <v>1</v>
      </c>
      <c r="AJ2058" s="4" t="n">
        <v>0</v>
      </c>
      <c r="AK2058" s="4" t="n">
        <v>0</v>
      </c>
      <c r="AL2058" s="4" t="n">
        <v>32</v>
      </c>
      <c r="AM2058" s="5" t="n">
        <v>42422</v>
      </c>
      <c r="AN2058" s="3" t="n">
        <f aca="false">MONTH(AM2058)</f>
        <v>2</v>
      </c>
      <c r="AO2058" s="3" t="str">
        <f aca="false">TEXT(AM2058,"mmmm")</f>
        <v>February</v>
      </c>
    </row>
    <row r="2059" customFormat="false" ht="12.75" hidden="true" customHeight="false" outlineLevel="0" collapsed="false">
      <c r="A2059" s="3" t="n">
        <v>2058</v>
      </c>
      <c r="B2059" s="4" t="n">
        <v>34109</v>
      </c>
      <c r="C2059" s="4" t="n">
        <v>18</v>
      </c>
      <c r="E2059" s="4" t="n">
        <v>0</v>
      </c>
      <c r="F2059" s="4" t="n">
        <v>1</v>
      </c>
      <c r="G2059" s="4" t="n">
        <v>39</v>
      </c>
      <c r="H2059" s="4" t="n">
        <v>9</v>
      </c>
      <c r="I2059" s="4" t="n">
        <v>1</v>
      </c>
      <c r="J2059" s="4" t="n">
        <v>5</v>
      </c>
      <c r="K2059" s="4" t="n">
        <v>2</v>
      </c>
      <c r="L2059" s="4" t="n">
        <v>1</v>
      </c>
      <c r="M2059" s="4" t="n">
        <v>4</v>
      </c>
      <c r="N2059" s="4" t="n">
        <v>1</v>
      </c>
      <c r="O2059" s="4" t="n">
        <v>0</v>
      </c>
      <c r="P2059" s="4" t="n">
        <v>0</v>
      </c>
      <c r="Q2059" s="4" t="n">
        <v>3</v>
      </c>
      <c r="R2059" s="4" t="n">
        <v>4</v>
      </c>
      <c r="S2059" s="4" t="n">
        <v>0</v>
      </c>
      <c r="T2059" s="4" t="n">
        <v>0</v>
      </c>
      <c r="U2059" s="4" t="n">
        <v>0</v>
      </c>
      <c r="V2059" s="4" t="n">
        <v>0</v>
      </c>
      <c r="W2059" s="4" t="n">
        <v>0</v>
      </c>
      <c r="X2059" s="4" t="n">
        <v>0</v>
      </c>
      <c r="Y2059" s="4" t="n">
        <v>0</v>
      </c>
      <c r="Z2059" s="4" t="n">
        <v>49</v>
      </c>
      <c r="AA2059" s="4" t="str">
        <f aca="false">IF(AND(Z2059 &lt; 36, Z2059&gt;23), "24-35",
IF(AND(Z2059 &lt; 51, Z2059&gt;35), "36-50",
IF(AND(Z2059 &lt; 66, Z2059&gt;50), "51-65",
IF(Z2059&gt;65, "66+", "?"))))</f>
        <v>36-50</v>
      </c>
      <c r="AB2059" s="4" t="n">
        <v>2394</v>
      </c>
      <c r="AC2059" s="4" t="n">
        <v>0</v>
      </c>
      <c r="AD2059" s="4" t="n">
        <v>1</v>
      </c>
      <c r="AE2059" s="4" t="n">
        <v>0</v>
      </c>
      <c r="AF2059" s="4" t="n">
        <v>0</v>
      </c>
      <c r="AG2059" s="4" t="n">
        <v>0</v>
      </c>
      <c r="AH2059" s="4" t="n">
        <v>0</v>
      </c>
      <c r="AI2059" s="4" t="n">
        <v>0</v>
      </c>
      <c r="AJ2059" s="4" t="n">
        <v>1</v>
      </c>
      <c r="AK2059" s="4" t="n">
        <v>0</v>
      </c>
      <c r="AL2059" s="4" t="n">
        <v>14</v>
      </c>
      <c r="AM2059" s="5" t="n">
        <v>42455</v>
      </c>
      <c r="AN2059" s="3" t="n">
        <f aca="false">MONTH(AM2059)</f>
        <v>3</v>
      </c>
      <c r="AO2059" s="3" t="str">
        <f aca="false">TEXT(AM2059,"mmmm")</f>
        <v>March</v>
      </c>
    </row>
    <row r="2060" customFormat="false" ht="12.75" hidden="false" customHeight="false" outlineLevel="0" collapsed="false">
      <c r="A2060" s="3" t="n">
        <v>2059</v>
      </c>
      <c r="B2060" s="4" t="n">
        <v>17459</v>
      </c>
      <c r="C2060" s="4" t="n">
        <v>39</v>
      </c>
      <c r="D2060" s="4" t="n">
        <f aca="false">C2060*100/B2060</f>
        <v>0.223380491437081</v>
      </c>
      <c r="E2060" s="4" t="n">
        <v>1</v>
      </c>
      <c r="F2060" s="4" t="n">
        <v>0</v>
      </c>
      <c r="G2060" s="4" t="n">
        <v>12</v>
      </c>
      <c r="H2060" s="4" t="n">
        <v>6</v>
      </c>
      <c r="I2060" s="4" t="n">
        <v>4</v>
      </c>
      <c r="J2060" s="4" t="n">
        <v>16</v>
      </c>
      <c r="K2060" s="4" t="n">
        <v>3</v>
      </c>
      <c r="L2060" s="4" t="n">
        <v>10</v>
      </c>
      <c r="M2060" s="4" t="n">
        <v>30</v>
      </c>
      <c r="N2060" s="4" t="n">
        <v>3</v>
      </c>
      <c r="O2060" s="4" t="n">
        <v>3</v>
      </c>
      <c r="P2060" s="4" t="n">
        <v>1</v>
      </c>
      <c r="Q2060" s="4" t="n">
        <v>2</v>
      </c>
      <c r="R2060" s="4" t="n">
        <v>7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1</v>
      </c>
      <c r="Z2060" s="4" t="n">
        <v>45</v>
      </c>
      <c r="AA2060" s="4" t="str">
        <f aca="false">IF(AND(Z2060 &lt; 36, Z2060&gt;23), "24-35",
IF(AND(Z2060 &lt; 51, Z2060&gt;35), "36-50",
IF(AND(Z2060 &lt; 66, Z2060&gt;50), "51-65",
IF(Z2060&gt;65, "66+", "?"))))</f>
        <v>36-50</v>
      </c>
      <c r="AB2060" s="4" t="n">
        <v>2442</v>
      </c>
      <c r="AC2060" s="4" t="n">
        <v>0</v>
      </c>
      <c r="AD2060" s="4" t="n">
        <v>0</v>
      </c>
      <c r="AE2060" s="4" t="n">
        <v>0</v>
      </c>
      <c r="AF2060" s="4" t="n">
        <v>1</v>
      </c>
      <c r="AG2060" s="4" t="n">
        <v>0</v>
      </c>
      <c r="AH2060" s="4" t="n">
        <v>0</v>
      </c>
      <c r="AI2060" s="4" t="n">
        <v>0</v>
      </c>
      <c r="AJ2060" s="4" t="n">
        <v>1</v>
      </c>
      <c r="AK2060" s="4" t="n">
        <v>0</v>
      </c>
      <c r="AL2060" s="4" t="n">
        <v>9</v>
      </c>
      <c r="AM2060" s="5" t="n">
        <v>42407</v>
      </c>
      <c r="AN2060" s="3" t="n">
        <f aca="false">MONTH(AM2060)</f>
        <v>2</v>
      </c>
      <c r="AO2060" s="3" t="str">
        <f aca="false">TEXT(AM2060,"mmmm")</f>
        <v>February</v>
      </c>
    </row>
    <row r="2061" customFormat="false" ht="12.75" hidden="true" customHeight="false" outlineLevel="0" collapsed="false">
      <c r="A2061" s="3" t="n">
        <v>2060</v>
      </c>
      <c r="B2061" s="4" t="n">
        <v>22390</v>
      </c>
      <c r="C2061" s="4" t="n">
        <v>21</v>
      </c>
      <c r="E2061" s="4" t="n">
        <v>0</v>
      </c>
      <c r="F2061" s="4" t="n">
        <v>0</v>
      </c>
      <c r="G2061" s="4" t="n">
        <v>49</v>
      </c>
      <c r="H2061" s="4" t="n">
        <v>0</v>
      </c>
      <c r="I2061" s="4" t="n">
        <v>1</v>
      </c>
      <c r="J2061" s="4" t="n">
        <v>4</v>
      </c>
      <c r="K2061" s="4" t="n">
        <v>15</v>
      </c>
      <c r="L2061" s="4" t="n">
        <v>1</v>
      </c>
      <c r="M2061" s="4" t="n">
        <v>5</v>
      </c>
      <c r="N2061" s="4" t="n">
        <v>1</v>
      </c>
      <c r="O2061" s="4" t="n">
        <v>1</v>
      </c>
      <c r="P2061" s="4" t="n">
        <v>0</v>
      </c>
      <c r="Q2061" s="4" t="n">
        <v>2</v>
      </c>
      <c r="R2061" s="4" t="n">
        <v>7</v>
      </c>
      <c r="S2061" s="4" t="n">
        <v>0</v>
      </c>
      <c r="T2061" s="4" t="n">
        <v>0</v>
      </c>
      <c r="U2061" s="4" t="n">
        <v>0</v>
      </c>
      <c r="V2061" s="4" t="n">
        <v>0</v>
      </c>
      <c r="W2061" s="4" t="n">
        <v>0</v>
      </c>
      <c r="X2061" s="4" t="n">
        <v>0</v>
      </c>
      <c r="Y2061" s="4" t="n">
        <v>0</v>
      </c>
      <c r="Z2061" s="4" t="n">
        <v>51</v>
      </c>
      <c r="AA2061" s="4" t="str">
        <f aca="false">IF(AND(Z2061 &lt; 36, Z2061&gt;23), "24-35",
IF(AND(Z2061 &lt; 51, Z2061&gt;35), "36-50",
IF(AND(Z2061 &lt; 66, Z2061&gt;50), "51-65",
IF(Z2061&gt;65, "66+", "?"))))</f>
        <v>51-65</v>
      </c>
      <c r="AB2061" s="4" t="n">
        <v>2410</v>
      </c>
      <c r="AC2061" s="4" t="n">
        <v>0</v>
      </c>
      <c r="AD2061" s="4" t="n">
        <v>0</v>
      </c>
      <c r="AE2061" s="4" t="n">
        <v>0</v>
      </c>
      <c r="AF2061" s="4" t="n">
        <v>1</v>
      </c>
      <c r="AG2061" s="4" t="n">
        <v>0</v>
      </c>
      <c r="AH2061" s="4" t="n">
        <v>0</v>
      </c>
      <c r="AI2061" s="4" t="n">
        <v>0</v>
      </c>
      <c r="AJ2061" s="4" t="n">
        <v>0</v>
      </c>
      <c r="AK2061" s="4" t="n">
        <v>0</v>
      </c>
      <c r="AL2061" s="4" t="n">
        <v>16</v>
      </c>
      <c r="AM2061" s="5" t="n">
        <v>42439</v>
      </c>
      <c r="AN2061" s="3" t="n">
        <f aca="false">MONTH(AM2061)</f>
        <v>3</v>
      </c>
      <c r="AO2061" s="3" t="str">
        <f aca="false">TEXT(AM2061,"mmmm")</f>
        <v>March</v>
      </c>
    </row>
    <row r="2062" customFormat="false" ht="12.75" hidden="true" customHeight="false" outlineLevel="0" collapsed="false">
      <c r="A2062" s="3" t="n">
        <v>2061</v>
      </c>
      <c r="B2062" s="4" t="n">
        <v>71322</v>
      </c>
      <c r="C2062" s="4" t="n">
        <v>308</v>
      </c>
      <c r="E2062" s="4" t="n">
        <v>0</v>
      </c>
      <c r="F2062" s="4" t="n">
        <v>1</v>
      </c>
      <c r="G2062" s="4" t="n">
        <v>31</v>
      </c>
      <c r="H2062" s="4" t="n">
        <v>121</v>
      </c>
      <c r="I2062" s="4" t="n">
        <v>24</v>
      </c>
      <c r="J2062" s="4" t="n">
        <v>124</v>
      </c>
      <c r="K2062" s="4" t="n">
        <v>24</v>
      </c>
      <c r="L2062" s="4" t="n">
        <v>15</v>
      </c>
      <c r="M2062" s="4" t="n">
        <v>42</v>
      </c>
      <c r="N2062" s="4" t="n">
        <v>1</v>
      </c>
      <c r="O2062" s="4" t="n">
        <v>4</v>
      </c>
      <c r="P2062" s="4" t="n">
        <v>1</v>
      </c>
      <c r="Q2062" s="4" t="n">
        <v>7</v>
      </c>
      <c r="R2062" s="4" t="n">
        <v>2</v>
      </c>
      <c r="S2062" s="4" t="n">
        <v>0</v>
      </c>
      <c r="T2062" s="4" t="n">
        <v>0</v>
      </c>
      <c r="U2062" s="4" t="n">
        <v>0</v>
      </c>
      <c r="V2062" s="4" t="n">
        <v>0</v>
      </c>
      <c r="W2062" s="4" t="n">
        <v>0</v>
      </c>
      <c r="X2062" s="4" t="n">
        <v>0</v>
      </c>
      <c r="Y2062" s="4" t="n">
        <v>0</v>
      </c>
      <c r="Z2062" s="4" t="n">
        <v>44</v>
      </c>
      <c r="AA2062" s="4" t="str">
        <f aca="false">IF(AND(Z2062 &lt; 36, Z2062&gt;23), "24-35",
IF(AND(Z2062 &lt; 51, Z2062&gt;35), "36-50",
IF(AND(Z2062 &lt; 66, Z2062&gt;50), "51-65",
IF(Z2062&gt;65, "66+", "?"))))</f>
        <v>36-50</v>
      </c>
      <c r="AB2062" s="4" t="n">
        <v>2217</v>
      </c>
      <c r="AC2062" s="4" t="n">
        <v>0</v>
      </c>
      <c r="AD2062" s="4" t="n">
        <v>0</v>
      </c>
      <c r="AE2062" s="4" t="n">
        <v>0</v>
      </c>
      <c r="AF2062" s="4" t="n">
        <v>1</v>
      </c>
      <c r="AG2062" s="4" t="n">
        <v>0</v>
      </c>
      <c r="AH2062" s="4" t="n">
        <v>0</v>
      </c>
      <c r="AI2062" s="4" t="n">
        <v>1</v>
      </c>
      <c r="AJ2062" s="4" t="n">
        <v>0</v>
      </c>
      <c r="AK2062" s="4" t="n">
        <v>0</v>
      </c>
      <c r="AL2062" s="4" t="n">
        <v>266</v>
      </c>
      <c r="AM2062" s="5" t="n">
        <v>42632</v>
      </c>
      <c r="AN2062" s="3" t="n">
        <f aca="false">MONTH(AM2062)</f>
        <v>9</v>
      </c>
      <c r="AO2062" s="3" t="str">
        <f aca="false">TEXT(AM2062,"mmmm")</f>
        <v>September</v>
      </c>
    </row>
    <row r="2063" customFormat="false" ht="12.75" hidden="false" customHeight="false" outlineLevel="0" collapsed="false">
      <c r="A2063" s="3" t="n">
        <v>2062</v>
      </c>
      <c r="B2063" s="4" t="n">
        <v>7500</v>
      </c>
      <c r="C2063" s="4" t="n">
        <v>39</v>
      </c>
      <c r="D2063" s="4" t="n">
        <f aca="false">C2063*100/B2063</f>
        <v>0.52</v>
      </c>
      <c r="E2063" s="4" t="n">
        <v>1</v>
      </c>
      <c r="F2063" s="4" t="n">
        <v>0</v>
      </c>
      <c r="G2063" s="4" t="n">
        <v>19</v>
      </c>
      <c r="H2063" s="4" t="n">
        <v>7</v>
      </c>
      <c r="I2063" s="4" t="n">
        <v>0</v>
      </c>
      <c r="J2063" s="4" t="n">
        <v>12</v>
      </c>
      <c r="K2063" s="4" t="n">
        <v>13</v>
      </c>
      <c r="L2063" s="4" t="n">
        <v>7</v>
      </c>
      <c r="M2063" s="4" t="n">
        <v>32</v>
      </c>
      <c r="N2063" s="4" t="n">
        <v>5</v>
      </c>
      <c r="O2063" s="4" t="n">
        <v>4</v>
      </c>
      <c r="P2063" s="4" t="n">
        <v>1</v>
      </c>
      <c r="Q2063" s="4" t="n">
        <v>2</v>
      </c>
      <c r="R2063" s="4" t="n">
        <v>9</v>
      </c>
      <c r="S2063" s="4" t="n">
        <v>0</v>
      </c>
      <c r="T2063" s="4" t="n">
        <v>0</v>
      </c>
      <c r="U2063" s="4" t="n">
        <v>1</v>
      </c>
      <c r="V2063" s="4" t="n">
        <v>0</v>
      </c>
      <c r="W2063" s="4" t="n">
        <v>0</v>
      </c>
      <c r="X2063" s="4" t="n">
        <v>0</v>
      </c>
      <c r="Y2063" s="4" t="n">
        <v>1</v>
      </c>
      <c r="Z2063" s="4" t="n">
        <v>44</v>
      </c>
      <c r="AA2063" s="4" t="str">
        <f aca="false">IF(AND(Z2063 &lt; 36, Z2063&gt;23), "24-35",
IF(AND(Z2063 &lt; 51, Z2063&gt;35), "36-50",
IF(AND(Z2063 &lt; 66, Z2063&gt;50), "51-65",
IF(Z2063&gt;65, "66+", "?"))))</f>
        <v>36-50</v>
      </c>
      <c r="AB2063" s="4" t="n">
        <v>2856</v>
      </c>
      <c r="AC2063" s="4" t="n">
        <v>0</v>
      </c>
      <c r="AD2063" s="4" t="n">
        <v>1</v>
      </c>
      <c r="AE2063" s="4" t="n">
        <v>0</v>
      </c>
      <c r="AF2063" s="4" t="n">
        <v>0</v>
      </c>
      <c r="AG2063" s="4" t="n">
        <v>0</v>
      </c>
      <c r="AH2063" s="4" t="n">
        <v>0</v>
      </c>
      <c r="AI2063" s="4" t="n">
        <v>1</v>
      </c>
      <c r="AJ2063" s="4" t="n">
        <v>0</v>
      </c>
      <c r="AK2063" s="4" t="n">
        <v>0</v>
      </c>
      <c r="AL2063" s="4" t="n">
        <v>7</v>
      </c>
      <c r="AM2063" s="5" t="n">
        <v>41993</v>
      </c>
      <c r="AN2063" s="3" t="n">
        <f aca="false">MONTH(AM2063)</f>
        <v>12</v>
      </c>
      <c r="AO2063" s="3" t="str">
        <f aca="false">TEXT(AM2063,"mmmm")</f>
        <v>December</v>
      </c>
    </row>
    <row r="2064" customFormat="false" ht="12.75" hidden="false" customHeight="false" outlineLevel="0" collapsed="false">
      <c r="A2064" s="3" t="n">
        <v>2063</v>
      </c>
      <c r="B2064" s="4" t="n">
        <v>33569</v>
      </c>
      <c r="C2064" s="4" t="n">
        <v>39</v>
      </c>
      <c r="D2064" s="4" t="n">
        <f aca="false">C2064*100/B2064</f>
        <v>0.116178617176562</v>
      </c>
      <c r="E2064" s="4" t="n">
        <v>1</v>
      </c>
      <c r="F2064" s="4" t="n">
        <v>0</v>
      </c>
      <c r="G2064" s="4" t="n">
        <v>10</v>
      </c>
      <c r="H2064" s="4" t="n">
        <v>16</v>
      </c>
      <c r="I2064" s="4" t="n">
        <v>2</v>
      </c>
      <c r="J2064" s="4" t="n">
        <v>18</v>
      </c>
      <c r="K2064" s="4" t="n">
        <v>3</v>
      </c>
      <c r="L2064" s="4" t="n">
        <v>0</v>
      </c>
      <c r="M2064" s="4" t="n">
        <v>24</v>
      </c>
      <c r="N2064" s="4" t="n">
        <v>1</v>
      </c>
      <c r="O2064" s="4" t="n">
        <v>1</v>
      </c>
      <c r="P2064" s="4" t="n">
        <v>1</v>
      </c>
      <c r="Q2064" s="4" t="n">
        <v>2</v>
      </c>
      <c r="R2064" s="4" t="n">
        <v>8</v>
      </c>
      <c r="S2064" s="4" t="n">
        <v>0</v>
      </c>
      <c r="T2064" s="4" t="n">
        <v>0</v>
      </c>
      <c r="U2064" s="4" t="n">
        <v>1</v>
      </c>
      <c r="V2064" s="4" t="n">
        <v>0</v>
      </c>
      <c r="W2064" s="4" t="n">
        <v>0</v>
      </c>
      <c r="X2064" s="4" t="n">
        <v>0</v>
      </c>
      <c r="Y2064" s="4" t="n">
        <v>1</v>
      </c>
      <c r="Z2064" s="4" t="n">
        <v>37</v>
      </c>
      <c r="AA2064" s="4" t="str">
        <f aca="false">IF(AND(Z2064 &lt; 36, Z2064&gt;23), "24-35",
IF(AND(Z2064 &lt; 51, Z2064&gt;35), "36-50",
IF(AND(Z2064 &lt; 66, Z2064&gt;50), "51-65",
IF(Z2064&gt;65, "66+", "?"))))</f>
        <v>36-50</v>
      </c>
      <c r="AB2064" s="4" t="n">
        <v>2415</v>
      </c>
      <c r="AC2064" s="4" t="n">
        <v>0</v>
      </c>
      <c r="AD2064" s="4" t="n">
        <v>1</v>
      </c>
      <c r="AE2064" s="4" t="n">
        <v>0</v>
      </c>
      <c r="AF2064" s="4" t="n">
        <v>0</v>
      </c>
      <c r="AG2064" s="4" t="n">
        <v>0</v>
      </c>
      <c r="AH2064" s="4" t="n">
        <v>0</v>
      </c>
      <c r="AI2064" s="4" t="n">
        <v>0</v>
      </c>
      <c r="AJ2064" s="4" t="n">
        <v>0</v>
      </c>
      <c r="AK2064" s="4" t="n">
        <v>1</v>
      </c>
      <c r="AL2064" s="4" t="n">
        <v>15</v>
      </c>
      <c r="AM2064" s="5" t="n">
        <v>42434</v>
      </c>
      <c r="AN2064" s="3" t="n">
        <f aca="false">MONTH(AM2064)</f>
        <v>3</v>
      </c>
      <c r="AO2064" s="3" t="str">
        <f aca="false">TEXT(AM2064,"mmmm")</f>
        <v>March</v>
      </c>
    </row>
    <row r="2065" customFormat="false" ht="12.75" hidden="true" customHeight="false" outlineLevel="0" collapsed="false">
      <c r="A2065" s="3" t="n">
        <v>2064</v>
      </c>
      <c r="B2065" s="4" t="n">
        <v>48699</v>
      </c>
      <c r="C2065" s="4" t="n">
        <v>39</v>
      </c>
      <c r="E2065" s="4" t="n">
        <v>1</v>
      </c>
      <c r="F2065" s="4" t="n">
        <v>1</v>
      </c>
      <c r="G2065" s="4" t="n">
        <v>90</v>
      </c>
      <c r="H2065" s="4" t="n">
        <v>26</v>
      </c>
      <c r="I2065" s="4" t="n">
        <v>1</v>
      </c>
      <c r="J2065" s="4" t="n">
        <v>10</v>
      </c>
      <c r="K2065" s="4" t="n">
        <v>2</v>
      </c>
      <c r="L2065" s="4" t="n">
        <v>0</v>
      </c>
      <c r="M2065" s="4" t="n">
        <v>1</v>
      </c>
      <c r="N2065" s="4" t="n">
        <v>1</v>
      </c>
      <c r="O2065" s="4" t="n">
        <v>1</v>
      </c>
      <c r="P2065" s="4" t="n">
        <v>0</v>
      </c>
      <c r="Q2065" s="4" t="n">
        <v>3</v>
      </c>
      <c r="R2065" s="4" t="n">
        <v>5</v>
      </c>
      <c r="S2065" s="4" t="n">
        <v>0</v>
      </c>
      <c r="T2065" s="4" t="n">
        <v>0</v>
      </c>
      <c r="U2065" s="4" t="n">
        <v>0</v>
      </c>
      <c r="V2065" s="4" t="n">
        <v>0</v>
      </c>
      <c r="W2065" s="4" t="n">
        <v>0</v>
      </c>
      <c r="X2065" s="4" t="n">
        <v>0</v>
      </c>
      <c r="Y2065" s="4" t="n">
        <v>0</v>
      </c>
      <c r="Z2065" s="4" t="n">
        <v>70</v>
      </c>
      <c r="AA2065" s="4" t="str">
        <f aca="false">IF(AND(Z2065 &lt; 36, Z2065&gt;23), "24-35",
IF(AND(Z2065 &lt; 51, Z2065&gt;35), "36-50",
IF(AND(Z2065 &lt; 66, Z2065&gt;50), "51-65",
IF(Z2065&gt;65, "66+", "?"))))</f>
        <v>66+</v>
      </c>
      <c r="AB2065" s="4" t="n">
        <v>2563</v>
      </c>
      <c r="AC2065" s="4" t="n">
        <v>0</v>
      </c>
      <c r="AD2065" s="4" t="n">
        <v>1</v>
      </c>
      <c r="AE2065" s="4" t="n">
        <v>0</v>
      </c>
      <c r="AF2065" s="4" t="n">
        <v>0</v>
      </c>
      <c r="AG2065" s="4" t="n">
        <v>0</v>
      </c>
      <c r="AH2065" s="4" t="n">
        <v>0</v>
      </c>
      <c r="AI2065" s="4" t="n">
        <v>0</v>
      </c>
      <c r="AJ2065" s="4" t="n">
        <v>0</v>
      </c>
      <c r="AK2065" s="4" t="n">
        <v>1</v>
      </c>
      <c r="AL2065" s="4" t="n">
        <v>38</v>
      </c>
      <c r="AM2065" s="5" t="n">
        <v>42286</v>
      </c>
      <c r="AN2065" s="3" t="n">
        <f aca="false">MONTH(AM2065)</f>
        <v>10</v>
      </c>
      <c r="AO2065" s="3" t="str">
        <f aca="false">TEXT(AM2065,"mmmm")</f>
        <v>October</v>
      </c>
    </row>
    <row r="2066" customFormat="false" ht="12.75" hidden="true" customHeight="false" outlineLevel="0" collapsed="false">
      <c r="A2066" s="3" t="n">
        <v>2065</v>
      </c>
      <c r="B2066" s="4" t="n">
        <v>80144</v>
      </c>
      <c r="C2066" s="4" t="n">
        <v>1259</v>
      </c>
      <c r="E2066" s="4" t="n">
        <v>0</v>
      </c>
      <c r="F2066" s="4" t="n">
        <v>0</v>
      </c>
      <c r="G2066" s="4" t="n">
        <v>47</v>
      </c>
      <c r="H2066" s="4" t="n">
        <v>240</v>
      </c>
      <c r="I2066" s="4" t="n">
        <v>132</v>
      </c>
      <c r="J2066" s="4" t="n">
        <v>445</v>
      </c>
      <c r="K2066" s="4" t="n">
        <v>250</v>
      </c>
      <c r="L2066" s="4" t="n">
        <v>192</v>
      </c>
      <c r="M2066" s="4" t="n">
        <v>108</v>
      </c>
      <c r="N2066" s="4" t="n">
        <v>1</v>
      </c>
      <c r="O2066" s="4" t="n">
        <v>3</v>
      </c>
      <c r="P2066" s="4" t="n">
        <v>7</v>
      </c>
      <c r="Q2066" s="4" t="n">
        <v>8</v>
      </c>
      <c r="R2066" s="4" t="n">
        <v>1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45</v>
      </c>
      <c r="AA2066" s="4" t="str">
        <f aca="false">IF(AND(Z2066 &lt; 36, Z2066&gt;23), "24-35",
IF(AND(Z2066 &lt; 51, Z2066&gt;35), "36-50",
IF(AND(Z2066 &lt; 66, Z2066&gt;50), "51-65",
IF(Z2066&gt;65, "66+", "?"))))</f>
        <v>36-50</v>
      </c>
      <c r="AB2066" s="4" t="n">
        <v>2431</v>
      </c>
      <c r="AC2066" s="4" t="n">
        <v>0</v>
      </c>
      <c r="AD2066" s="4" t="n">
        <v>0</v>
      </c>
      <c r="AE2066" s="4" t="n">
        <v>0</v>
      </c>
      <c r="AF2066" s="4" t="n">
        <v>1</v>
      </c>
      <c r="AG2066" s="4" t="n">
        <v>0</v>
      </c>
      <c r="AH2066" s="4" t="n">
        <v>0</v>
      </c>
      <c r="AI2066" s="4" t="n">
        <v>1</v>
      </c>
      <c r="AJ2066" s="4" t="n">
        <v>0</v>
      </c>
      <c r="AK2066" s="4" t="n">
        <v>0</v>
      </c>
      <c r="AL2066" s="4" t="n">
        <v>1151</v>
      </c>
      <c r="AM2066" s="5" t="n">
        <v>42418</v>
      </c>
      <c r="AN2066" s="3" t="n">
        <f aca="false">MONTH(AM2066)</f>
        <v>2</v>
      </c>
      <c r="AO2066" s="3" t="str">
        <f aca="false">TEXT(AM2066,"mmmm")</f>
        <v>February</v>
      </c>
    </row>
    <row r="2067" customFormat="false" ht="12.75" hidden="true" customHeight="false" outlineLevel="0" collapsed="false">
      <c r="A2067" s="3" t="n">
        <v>2066</v>
      </c>
      <c r="B2067" s="4" t="n">
        <v>54252</v>
      </c>
      <c r="C2067" s="4" t="n">
        <v>220</v>
      </c>
      <c r="E2067" s="4" t="n">
        <v>1</v>
      </c>
      <c r="F2067" s="4" t="n">
        <v>1</v>
      </c>
      <c r="G2067" s="4" t="n">
        <v>25</v>
      </c>
      <c r="H2067" s="4" t="n">
        <v>178</v>
      </c>
      <c r="I2067" s="4" t="n">
        <v>4</v>
      </c>
      <c r="J2067" s="4" t="n">
        <v>26</v>
      </c>
      <c r="K2067" s="4" t="n">
        <v>8</v>
      </c>
      <c r="L2067" s="4" t="n">
        <v>4</v>
      </c>
      <c r="M2067" s="4" t="n">
        <v>44</v>
      </c>
      <c r="N2067" s="4" t="n">
        <v>5</v>
      </c>
      <c r="O2067" s="4" t="n">
        <v>4</v>
      </c>
      <c r="P2067" s="4" t="n">
        <v>1</v>
      </c>
      <c r="Q2067" s="4" t="n">
        <v>5</v>
      </c>
      <c r="R2067" s="4" t="n">
        <v>6</v>
      </c>
      <c r="S2067" s="4" t="n">
        <v>0</v>
      </c>
      <c r="T2067" s="4" t="n">
        <v>0</v>
      </c>
      <c r="U2067" s="4" t="n">
        <v>0</v>
      </c>
      <c r="V2067" s="4" t="n">
        <v>0</v>
      </c>
      <c r="W2067" s="4" t="n">
        <v>0</v>
      </c>
      <c r="X2067" s="4" t="n">
        <v>0</v>
      </c>
      <c r="Y2067" s="4" t="n">
        <v>0</v>
      </c>
      <c r="Z2067" s="4" t="n">
        <v>64</v>
      </c>
      <c r="AA2067" s="4" t="str">
        <f aca="false">IF(AND(Z2067 &lt; 36, Z2067&gt;23), "24-35",
IF(AND(Z2067 &lt; 51, Z2067&gt;35), "36-50",
IF(AND(Z2067 &lt; 66, Z2067&gt;50), "51-65",
IF(Z2067&gt;65, "66+", "?"))))</f>
        <v>51-65</v>
      </c>
      <c r="AB2067" s="4" t="n">
        <v>2556</v>
      </c>
      <c r="AC2067" s="4" t="n">
        <v>0</v>
      </c>
      <c r="AD2067" s="4" t="n">
        <v>0</v>
      </c>
      <c r="AE2067" s="4" t="n">
        <v>1</v>
      </c>
      <c r="AF2067" s="4" t="n">
        <v>0</v>
      </c>
      <c r="AG2067" s="4" t="n">
        <v>0</v>
      </c>
      <c r="AH2067" s="4" t="n">
        <v>0</v>
      </c>
      <c r="AI2067" s="4" t="n">
        <v>1</v>
      </c>
      <c r="AJ2067" s="4" t="n">
        <v>0</v>
      </c>
      <c r="AK2067" s="4" t="n">
        <v>0</v>
      </c>
      <c r="AL2067" s="4" t="n">
        <v>176</v>
      </c>
      <c r="AM2067" s="5" t="n">
        <v>42293</v>
      </c>
      <c r="AN2067" s="3" t="n">
        <f aca="false">MONTH(AM2067)</f>
        <v>10</v>
      </c>
      <c r="AO2067" s="3" t="str">
        <f aca="false">TEXT(AM2067,"mmmm")</f>
        <v>October</v>
      </c>
    </row>
    <row r="2068" customFormat="false" ht="12.75" hidden="false" customHeight="false" outlineLevel="0" collapsed="false">
      <c r="A2068" s="3" t="n">
        <v>2067</v>
      </c>
      <c r="B2068" s="4" t="n">
        <v>21359</v>
      </c>
      <c r="C2068" s="4" t="n">
        <v>38</v>
      </c>
      <c r="D2068" s="4" t="n">
        <f aca="false">C2068*100/B2068</f>
        <v>0.177910950887214</v>
      </c>
      <c r="E2068" s="4" t="n">
        <v>1</v>
      </c>
      <c r="F2068" s="4" t="n">
        <v>0</v>
      </c>
      <c r="G2068" s="4" t="n">
        <v>1</v>
      </c>
      <c r="H2068" s="4" t="n">
        <v>12</v>
      </c>
      <c r="I2068" s="4" t="n">
        <v>2</v>
      </c>
      <c r="J2068" s="4" t="n">
        <v>17</v>
      </c>
      <c r="K2068" s="4" t="n">
        <v>6</v>
      </c>
      <c r="L2068" s="4" t="n">
        <v>1</v>
      </c>
      <c r="M2068" s="4" t="n">
        <v>10</v>
      </c>
      <c r="N2068" s="4" t="n">
        <v>2</v>
      </c>
      <c r="O2068" s="4" t="n">
        <v>2</v>
      </c>
      <c r="P2068" s="4" t="n">
        <v>0</v>
      </c>
      <c r="Q2068" s="4" t="n">
        <v>3</v>
      </c>
      <c r="R2068" s="4" t="n">
        <v>8</v>
      </c>
      <c r="S2068" s="4" t="n">
        <v>0</v>
      </c>
      <c r="T2068" s="4" t="n">
        <v>0</v>
      </c>
      <c r="U2068" s="4" t="n">
        <v>0</v>
      </c>
      <c r="V2068" s="4" t="n">
        <v>0</v>
      </c>
      <c r="W2068" s="4" t="n">
        <v>0</v>
      </c>
      <c r="X2068" s="4" t="n">
        <v>0</v>
      </c>
      <c r="Y2068" s="4" t="n">
        <v>1</v>
      </c>
      <c r="Z2068" s="4" t="n">
        <v>48</v>
      </c>
      <c r="AA2068" s="4" t="str">
        <f aca="false">IF(AND(Z2068 &lt; 36, Z2068&gt;23), "24-35",
IF(AND(Z2068 &lt; 51, Z2068&gt;35), "36-50",
IF(AND(Z2068 &lt; 66, Z2068&gt;50), "51-65",
IF(Z2068&gt;65, "66+", "?"))))</f>
        <v>36-50</v>
      </c>
      <c r="AB2068" s="4" t="n">
        <v>2594</v>
      </c>
      <c r="AC2068" s="4" t="n">
        <v>0</v>
      </c>
      <c r="AD2068" s="4" t="n">
        <v>0</v>
      </c>
      <c r="AE2068" s="4" t="n">
        <v>1</v>
      </c>
      <c r="AF2068" s="4" t="n">
        <v>0</v>
      </c>
      <c r="AG2068" s="4" t="n">
        <v>0</v>
      </c>
      <c r="AH2068" s="4" t="n">
        <v>0</v>
      </c>
      <c r="AI2068" s="4" t="n">
        <v>1</v>
      </c>
      <c r="AJ2068" s="4" t="n">
        <v>0</v>
      </c>
      <c r="AK2068" s="4" t="n">
        <v>0</v>
      </c>
      <c r="AL2068" s="4" t="n">
        <v>28</v>
      </c>
      <c r="AM2068" s="5" t="n">
        <v>42255</v>
      </c>
      <c r="AN2068" s="3" t="n">
        <f aca="false">MONTH(AM2068)</f>
        <v>9</v>
      </c>
      <c r="AO2068" s="3" t="str">
        <f aca="false">TEXT(AM2068,"mmmm")</f>
        <v>September</v>
      </c>
    </row>
    <row r="2069" customFormat="false" ht="12.75" hidden="true" customHeight="false" outlineLevel="0" collapsed="false">
      <c r="A2069" s="3" t="n">
        <v>2068</v>
      </c>
      <c r="B2069" s="4" t="n">
        <v>76068</v>
      </c>
      <c r="C2069" s="4" t="n">
        <v>1300</v>
      </c>
      <c r="E2069" s="4" t="n">
        <v>0</v>
      </c>
      <c r="F2069" s="4" t="n">
        <v>1</v>
      </c>
      <c r="G2069" s="4" t="n">
        <v>67</v>
      </c>
      <c r="H2069" s="4" t="n">
        <v>1115</v>
      </c>
      <c r="I2069" s="4" t="n">
        <v>12</v>
      </c>
      <c r="J2069" s="4" t="n">
        <v>128</v>
      </c>
      <c r="K2069" s="4" t="n">
        <v>33</v>
      </c>
      <c r="L2069" s="4" t="n">
        <v>12</v>
      </c>
      <c r="M2069" s="4" t="n">
        <v>76</v>
      </c>
      <c r="N2069" s="4" t="n">
        <v>1</v>
      </c>
      <c r="O2069" s="4" t="n">
        <v>2</v>
      </c>
      <c r="P2069" s="4" t="n">
        <v>3</v>
      </c>
      <c r="Q2069" s="4" t="n">
        <v>4</v>
      </c>
      <c r="R2069" s="4" t="n">
        <v>6</v>
      </c>
      <c r="S2069" s="4" t="n">
        <v>0</v>
      </c>
      <c r="T2069" s="4" t="n">
        <v>1</v>
      </c>
      <c r="U2069" s="4" t="n">
        <v>0</v>
      </c>
      <c r="V2069" s="4" t="n">
        <v>1</v>
      </c>
      <c r="W2069" s="4" t="n">
        <v>0</v>
      </c>
      <c r="X2069" s="4" t="n">
        <v>0</v>
      </c>
      <c r="Y2069" s="4" t="n">
        <v>0</v>
      </c>
      <c r="Z2069" s="4" t="n">
        <v>45</v>
      </c>
      <c r="AA2069" s="4" t="str">
        <f aca="false">IF(AND(Z2069 &lt; 36, Z2069&gt;23), "24-35",
IF(AND(Z2069 &lt; 51, Z2069&gt;35), "36-50",
IF(AND(Z2069 &lt; 66, Z2069&gt;50), "51-65",
IF(Z2069&gt;65, "66+", "?"))))</f>
        <v>36-50</v>
      </c>
      <c r="AB2069" s="4" t="n">
        <v>2736</v>
      </c>
      <c r="AC2069" s="4" t="n">
        <v>0</v>
      </c>
      <c r="AD2069" s="4" t="n">
        <v>1</v>
      </c>
      <c r="AE2069" s="4" t="n">
        <v>0</v>
      </c>
      <c r="AF2069" s="4" t="n">
        <v>0</v>
      </c>
      <c r="AG2069" s="4" t="n">
        <v>0</v>
      </c>
      <c r="AH2069" s="4" t="n">
        <v>0</v>
      </c>
      <c r="AI2069" s="4" t="n">
        <v>1</v>
      </c>
      <c r="AJ2069" s="4" t="n">
        <v>0</v>
      </c>
      <c r="AK2069" s="4" t="n">
        <v>0</v>
      </c>
      <c r="AL2069" s="4" t="n">
        <v>1224</v>
      </c>
      <c r="AM2069" s="5" t="n">
        <v>42113</v>
      </c>
      <c r="AN2069" s="3" t="n">
        <f aca="false">MONTH(AM2069)</f>
        <v>4</v>
      </c>
      <c r="AO2069" s="3" t="str">
        <f aca="false">TEXT(AM2069,"mmmm")</f>
        <v>April</v>
      </c>
    </row>
    <row r="2070" customFormat="false" ht="12.75" hidden="true" customHeight="false" outlineLevel="0" collapsed="false">
      <c r="A2070" s="3" t="n">
        <v>2069</v>
      </c>
      <c r="B2070" s="4" t="n">
        <v>53204</v>
      </c>
      <c r="C2070" s="4" t="n">
        <v>39</v>
      </c>
      <c r="E2070" s="4" t="n">
        <v>1</v>
      </c>
      <c r="F2070" s="4" t="n">
        <v>1</v>
      </c>
      <c r="G2070" s="4" t="n">
        <v>40</v>
      </c>
      <c r="H2070" s="4" t="n">
        <v>29</v>
      </c>
      <c r="I2070" s="4" t="n">
        <v>0</v>
      </c>
      <c r="J2070" s="4" t="n">
        <v>8</v>
      </c>
      <c r="K2070" s="4" t="n">
        <v>2</v>
      </c>
      <c r="L2070" s="4" t="n">
        <v>0</v>
      </c>
      <c r="M2070" s="4" t="n">
        <v>6</v>
      </c>
      <c r="N2070" s="4" t="n">
        <v>1</v>
      </c>
      <c r="O2070" s="4" t="n">
        <v>1</v>
      </c>
      <c r="P2070" s="4" t="n">
        <v>0</v>
      </c>
      <c r="Q2070" s="4" t="n">
        <v>3</v>
      </c>
      <c r="R2070" s="4" t="n">
        <v>4</v>
      </c>
      <c r="S2070" s="4" t="n">
        <v>0</v>
      </c>
      <c r="T2070" s="4" t="n">
        <v>0</v>
      </c>
      <c r="U2070" s="4" t="n">
        <v>0</v>
      </c>
      <c r="V2070" s="4" t="n">
        <v>0</v>
      </c>
      <c r="W2070" s="4" t="n">
        <v>0</v>
      </c>
      <c r="X2070" s="4" t="n">
        <v>0</v>
      </c>
      <c r="Y2070" s="4" t="n">
        <v>0</v>
      </c>
      <c r="Z2070" s="4" t="n">
        <v>44</v>
      </c>
      <c r="AA2070" s="4" t="str">
        <f aca="false">IF(AND(Z2070 &lt; 36, Z2070&gt;23), "24-35",
IF(AND(Z2070 &lt; 51, Z2070&gt;35), "36-50",
IF(AND(Z2070 &lt; 66, Z2070&gt;50), "51-65",
IF(Z2070&gt;65, "66+", "?"))))</f>
        <v>36-50</v>
      </c>
      <c r="AB2070" s="4" t="n">
        <v>2260</v>
      </c>
      <c r="AC2070" s="4" t="n">
        <v>0</v>
      </c>
      <c r="AD2070" s="4" t="n">
        <v>1</v>
      </c>
      <c r="AE2070" s="4" t="n">
        <v>0</v>
      </c>
      <c r="AF2070" s="4" t="n">
        <v>0</v>
      </c>
      <c r="AG2070" s="4" t="n">
        <v>0</v>
      </c>
      <c r="AH2070" s="4" t="n">
        <v>0</v>
      </c>
      <c r="AI2070" s="4" t="n">
        <v>0</v>
      </c>
      <c r="AJ2070" s="4" t="n">
        <v>1</v>
      </c>
      <c r="AK2070" s="4" t="n">
        <v>0</v>
      </c>
      <c r="AL2070" s="4" t="n">
        <v>33</v>
      </c>
      <c r="AM2070" s="5" t="n">
        <v>42589</v>
      </c>
      <c r="AN2070" s="3" t="n">
        <f aca="false">MONTH(AM2070)</f>
        <v>8</v>
      </c>
      <c r="AO2070" s="3" t="str">
        <f aca="false">TEXT(AM2070,"mmmm")</f>
        <v>August</v>
      </c>
    </row>
    <row r="2071" customFormat="false" ht="12.75" hidden="true" customHeight="false" outlineLevel="0" collapsed="false">
      <c r="A2071" s="3" t="n">
        <v>2070</v>
      </c>
      <c r="B2071" s="4" t="n">
        <v>67911</v>
      </c>
      <c r="C2071" s="4" t="n">
        <v>976</v>
      </c>
      <c r="E2071" s="4" t="n">
        <v>0</v>
      </c>
      <c r="F2071" s="4" t="n">
        <v>1</v>
      </c>
      <c r="G2071" s="4" t="n">
        <v>63</v>
      </c>
      <c r="H2071" s="4" t="n">
        <v>529</v>
      </c>
      <c r="I2071" s="4" t="n">
        <v>0</v>
      </c>
      <c r="J2071" s="4" t="n">
        <v>356</v>
      </c>
      <c r="K2071" s="4" t="n">
        <v>63</v>
      </c>
      <c r="L2071" s="4" t="n">
        <v>28</v>
      </c>
      <c r="M2071" s="4" t="n">
        <v>0</v>
      </c>
      <c r="N2071" s="4" t="n">
        <v>3</v>
      </c>
      <c r="O2071" s="4" t="n">
        <v>6</v>
      </c>
      <c r="P2071" s="4" t="n">
        <v>7</v>
      </c>
      <c r="Q2071" s="4" t="n">
        <v>11</v>
      </c>
      <c r="R2071" s="4" t="n">
        <v>3</v>
      </c>
      <c r="S2071" s="4" t="n">
        <v>0</v>
      </c>
      <c r="T2071" s="4" t="n">
        <v>0</v>
      </c>
      <c r="U2071" s="4" t="n">
        <v>0</v>
      </c>
      <c r="V2071" s="4" t="n">
        <v>0</v>
      </c>
      <c r="W2071" s="4" t="n">
        <v>0</v>
      </c>
      <c r="X2071" s="4" t="n">
        <v>0</v>
      </c>
      <c r="Y2071" s="4" t="n">
        <v>0</v>
      </c>
      <c r="Z2071" s="4" t="n">
        <v>71</v>
      </c>
      <c r="AA2071" s="4" t="str">
        <f aca="false">IF(AND(Z2071 &lt; 36, Z2071&gt;23), "24-35",
IF(AND(Z2071 &lt; 51, Z2071&gt;35), "36-50",
IF(AND(Z2071 &lt; 66, Z2071&gt;50), "51-65",
IF(Z2071&gt;65, "66+", "?"))))</f>
        <v>66+</v>
      </c>
      <c r="AB2071" s="4" t="n">
        <v>2197</v>
      </c>
      <c r="AC2071" s="4" t="n">
        <v>0</v>
      </c>
      <c r="AD2071" s="4" t="n">
        <v>0</v>
      </c>
      <c r="AE2071" s="4" t="n">
        <v>0</v>
      </c>
      <c r="AF2071" s="4" t="n">
        <v>1</v>
      </c>
      <c r="AG2071" s="4" t="n">
        <v>0</v>
      </c>
      <c r="AH2071" s="4" t="n">
        <v>0</v>
      </c>
      <c r="AI2071" s="4" t="n">
        <v>0</v>
      </c>
      <c r="AJ2071" s="4" t="n">
        <v>0</v>
      </c>
      <c r="AK2071" s="4" t="n">
        <v>1</v>
      </c>
      <c r="AL2071" s="4" t="n">
        <v>976</v>
      </c>
      <c r="AM2071" s="5" t="n">
        <v>42652</v>
      </c>
      <c r="AN2071" s="3" t="n">
        <f aca="false">MONTH(AM2071)</f>
        <v>10</v>
      </c>
      <c r="AO2071" s="3" t="str">
        <f aca="false">TEXT(AM2071,"mmmm")</f>
        <v>October</v>
      </c>
    </row>
    <row r="2072" customFormat="false" ht="12.75" hidden="false" customHeight="false" outlineLevel="0" collapsed="false">
      <c r="A2072" s="3" t="n">
        <v>2071</v>
      </c>
      <c r="B2072" s="4" t="n">
        <v>21355</v>
      </c>
      <c r="C2072" s="4" t="n">
        <v>37</v>
      </c>
      <c r="D2072" s="4" t="n">
        <f aca="false">C2072*100/B2072</f>
        <v>0.173261531257317</v>
      </c>
      <c r="E2072" s="4" t="n">
        <v>1</v>
      </c>
      <c r="F2072" s="4" t="n">
        <v>0</v>
      </c>
      <c r="G2072" s="4" t="n">
        <v>5</v>
      </c>
      <c r="H2072" s="4" t="n">
        <v>5</v>
      </c>
      <c r="I2072" s="4" t="n">
        <v>13</v>
      </c>
      <c r="J2072" s="4" t="n">
        <v>14</v>
      </c>
      <c r="K2072" s="4" t="n">
        <v>0</v>
      </c>
      <c r="L2072" s="4" t="n">
        <v>5</v>
      </c>
      <c r="M2072" s="4" t="n">
        <v>31</v>
      </c>
      <c r="N2072" s="4" t="n">
        <v>2</v>
      </c>
      <c r="O2072" s="4" t="n">
        <v>2</v>
      </c>
      <c r="P2072" s="4" t="n">
        <v>1</v>
      </c>
      <c r="Q2072" s="4" t="n">
        <v>2</v>
      </c>
      <c r="R2072" s="4" t="n">
        <v>6</v>
      </c>
      <c r="S2072" s="4" t="n">
        <v>0</v>
      </c>
      <c r="T2072" s="4" t="n">
        <v>0</v>
      </c>
      <c r="U2072" s="4" t="n">
        <v>1</v>
      </c>
      <c r="V2072" s="4" t="n">
        <v>0</v>
      </c>
      <c r="W2072" s="4" t="n">
        <v>0</v>
      </c>
      <c r="X2072" s="4" t="n">
        <v>0</v>
      </c>
      <c r="Y2072" s="4" t="n">
        <v>1</v>
      </c>
      <c r="Z2072" s="4" t="n">
        <v>35</v>
      </c>
      <c r="AA2072" s="4" t="str">
        <f aca="false">IF(AND(Z2072 &lt; 36, Z2072&gt;23), "24-35",
IF(AND(Z2072 &lt; 51, Z2072&gt;35), "36-50",
IF(AND(Z2072 &lt; 66, Z2072&gt;50), "51-65",
IF(Z2072&gt;65, "66+", "?"))))</f>
        <v>24-35</v>
      </c>
      <c r="AB2072" s="4" t="n">
        <v>2472</v>
      </c>
      <c r="AC2072" s="4" t="n">
        <v>0</v>
      </c>
      <c r="AD2072" s="4" t="n">
        <v>1</v>
      </c>
      <c r="AE2072" s="4" t="n">
        <v>0</v>
      </c>
      <c r="AF2072" s="4" t="n">
        <v>0</v>
      </c>
      <c r="AG2072" s="4" t="n">
        <v>0</v>
      </c>
      <c r="AH2072" s="4" t="n">
        <v>0</v>
      </c>
      <c r="AI2072" s="4" t="n">
        <v>1</v>
      </c>
      <c r="AJ2072" s="4" t="n">
        <v>0</v>
      </c>
      <c r="AK2072" s="4" t="n">
        <v>0</v>
      </c>
      <c r="AL2072" s="4" t="n">
        <v>6</v>
      </c>
      <c r="AM2072" s="5" t="n">
        <v>42377</v>
      </c>
      <c r="AN2072" s="3" t="n">
        <f aca="false">MONTH(AM2072)</f>
        <v>1</v>
      </c>
      <c r="AO2072" s="3" t="str">
        <f aca="false">TEXT(AM2072,"mmmm")</f>
        <v>January</v>
      </c>
    </row>
    <row r="2073" customFormat="false" ht="12.75" hidden="true" customHeight="false" outlineLevel="0" collapsed="false">
      <c r="A2073" s="3" t="n">
        <v>2072</v>
      </c>
      <c r="B2073" s="4" t="n">
        <v>78128</v>
      </c>
      <c r="C2073" s="4" t="n">
        <v>1228</v>
      </c>
      <c r="E2073" s="4" t="n">
        <v>0</v>
      </c>
      <c r="F2073" s="4" t="n">
        <v>1</v>
      </c>
      <c r="G2073" s="4" t="n">
        <v>89</v>
      </c>
      <c r="H2073" s="4" t="n">
        <v>934</v>
      </c>
      <c r="I2073" s="4" t="n">
        <v>24</v>
      </c>
      <c r="J2073" s="4" t="n">
        <v>230</v>
      </c>
      <c r="K2073" s="4" t="n">
        <v>16</v>
      </c>
      <c r="L2073" s="4" t="n">
        <v>24</v>
      </c>
      <c r="M2073" s="4" t="n">
        <v>36</v>
      </c>
      <c r="N2073" s="4" t="n">
        <v>2</v>
      </c>
      <c r="O2073" s="4" t="n">
        <v>8</v>
      </c>
      <c r="P2073" s="4" t="n">
        <v>4</v>
      </c>
      <c r="Q2073" s="4" t="n">
        <v>6</v>
      </c>
      <c r="R2073" s="4" t="n">
        <v>3</v>
      </c>
      <c r="S2073" s="4" t="n">
        <v>0</v>
      </c>
      <c r="T2073" s="4" t="n">
        <v>0</v>
      </c>
      <c r="U2073" s="4" t="n">
        <v>0</v>
      </c>
      <c r="V2073" s="4" t="n">
        <v>1</v>
      </c>
      <c r="W2073" s="4" t="n">
        <v>1</v>
      </c>
      <c r="X2073" s="4" t="n">
        <v>0</v>
      </c>
      <c r="Y2073" s="4" t="n">
        <v>0</v>
      </c>
      <c r="Z2073" s="4" t="n">
        <v>46</v>
      </c>
      <c r="AA2073" s="4" t="str">
        <f aca="false">IF(AND(Z2073 &lt; 36, Z2073&gt;23), "24-35",
IF(AND(Z2073 &lt; 51, Z2073&gt;35), "36-50",
IF(AND(Z2073 &lt; 66, Z2073&gt;50), "51-65",
IF(Z2073&gt;65, "66+", "?"))))</f>
        <v>36-50</v>
      </c>
      <c r="AB2073" s="4" t="n">
        <v>2289</v>
      </c>
      <c r="AC2073" s="4" t="n">
        <v>0</v>
      </c>
      <c r="AD2073" s="4" t="n">
        <v>1</v>
      </c>
      <c r="AE2073" s="4" t="n">
        <v>0</v>
      </c>
      <c r="AF2073" s="4" t="n">
        <v>0</v>
      </c>
      <c r="AG2073" s="4" t="n">
        <v>0</v>
      </c>
      <c r="AH2073" s="4" t="n">
        <v>0</v>
      </c>
      <c r="AI2073" s="4" t="n">
        <v>0</v>
      </c>
      <c r="AJ2073" s="4" t="n">
        <v>0</v>
      </c>
      <c r="AK2073" s="4" t="n">
        <v>1</v>
      </c>
      <c r="AL2073" s="4" t="n">
        <v>1192</v>
      </c>
      <c r="AM2073" s="5" t="n">
        <v>42560</v>
      </c>
      <c r="AN2073" s="3" t="n">
        <f aca="false">MONTH(AM2073)</f>
        <v>7</v>
      </c>
      <c r="AO2073" s="3" t="str">
        <f aca="false">TEXT(AM2073,"mmmm")</f>
        <v>July</v>
      </c>
    </row>
    <row r="2074" customFormat="false" ht="12.75" hidden="true" customHeight="false" outlineLevel="0" collapsed="false">
      <c r="A2074" s="3" t="n">
        <v>2073</v>
      </c>
      <c r="B2074" s="4" t="n">
        <v>14188</v>
      </c>
      <c r="C2074" s="4" t="n">
        <v>48</v>
      </c>
      <c r="E2074" s="4" t="n">
        <v>0</v>
      </c>
      <c r="F2074" s="4" t="n">
        <v>0</v>
      </c>
      <c r="G2074" s="4" t="n">
        <v>40</v>
      </c>
      <c r="H2074" s="4" t="n">
        <v>2</v>
      </c>
      <c r="I2074" s="4" t="n">
        <v>7</v>
      </c>
      <c r="J2074" s="4" t="n">
        <v>11</v>
      </c>
      <c r="K2074" s="4" t="n">
        <v>16</v>
      </c>
      <c r="L2074" s="4" t="n">
        <v>12</v>
      </c>
      <c r="M2074" s="4" t="n">
        <v>27</v>
      </c>
      <c r="N2074" s="4" t="n">
        <v>1</v>
      </c>
      <c r="O2074" s="4" t="n">
        <v>2</v>
      </c>
      <c r="P2074" s="4" t="n">
        <v>0</v>
      </c>
      <c r="Q2074" s="4" t="n">
        <v>4</v>
      </c>
      <c r="R2074" s="4" t="n">
        <v>6</v>
      </c>
      <c r="S2074" s="4" t="n">
        <v>0</v>
      </c>
      <c r="T2074" s="4" t="n">
        <v>0</v>
      </c>
      <c r="U2074" s="4" t="n">
        <v>0</v>
      </c>
      <c r="V2074" s="4" t="n">
        <v>0</v>
      </c>
      <c r="W2074" s="4" t="n">
        <v>0</v>
      </c>
      <c r="X2074" s="4" t="n">
        <v>0</v>
      </c>
      <c r="Y2074" s="4" t="n">
        <v>0</v>
      </c>
      <c r="Z2074" s="4" t="n">
        <v>48</v>
      </c>
      <c r="AA2074" s="4" t="str">
        <f aca="false">IF(AND(Z2074 &lt; 36, Z2074&gt;23), "24-35",
IF(AND(Z2074 &lt; 51, Z2074&gt;35), "36-50",
IF(AND(Z2074 &lt; 66, Z2074&gt;50), "51-65",
IF(Z2074&gt;65, "66+", "?"))))</f>
        <v>36-50</v>
      </c>
      <c r="AB2074" s="4" t="n">
        <v>2645</v>
      </c>
      <c r="AC2074" s="4" t="n">
        <v>0</v>
      </c>
      <c r="AD2074" s="4" t="n">
        <v>1</v>
      </c>
      <c r="AE2074" s="4" t="n">
        <v>0</v>
      </c>
      <c r="AF2074" s="4" t="n">
        <v>0</v>
      </c>
      <c r="AG2074" s="4" t="n">
        <v>0</v>
      </c>
      <c r="AH2074" s="4" t="n">
        <v>0</v>
      </c>
      <c r="AI2074" s="4" t="n">
        <v>0</v>
      </c>
      <c r="AJ2074" s="4" t="n">
        <v>0</v>
      </c>
      <c r="AK2074" s="4" t="n">
        <v>0</v>
      </c>
      <c r="AL2074" s="4" t="n">
        <v>21</v>
      </c>
      <c r="AM2074" s="5" t="n">
        <v>42204</v>
      </c>
      <c r="AN2074" s="3" t="n">
        <f aca="false">MONTH(AM2074)</f>
        <v>7</v>
      </c>
      <c r="AO2074" s="3" t="str">
        <f aca="false">TEXT(AM2074,"mmmm")</f>
        <v>July</v>
      </c>
    </row>
    <row r="2075" customFormat="false" ht="12.75" hidden="true" customHeight="false" outlineLevel="0" collapsed="false">
      <c r="A2075" s="3" t="n">
        <v>2074</v>
      </c>
      <c r="B2075" s="4" t="n">
        <v>20425</v>
      </c>
      <c r="C2075" s="4" t="n">
        <v>40</v>
      </c>
      <c r="E2075" s="4" t="n">
        <v>1</v>
      </c>
      <c r="F2075" s="4" t="n">
        <v>0</v>
      </c>
      <c r="G2075" s="4" t="n">
        <v>5</v>
      </c>
      <c r="H2075" s="4" t="n">
        <v>4</v>
      </c>
      <c r="I2075" s="4" t="n">
        <v>12</v>
      </c>
      <c r="J2075" s="4" t="n">
        <v>5</v>
      </c>
      <c r="K2075" s="4" t="n">
        <v>3</v>
      </c>
      <c r="L2075" s="4" t="n">
        <v>16</v>
      </c>
      <c r="M2075" s="4" t="n">
        <v>17</v>
      </c>
      <c r="N2075" s="4" t="n">
        <v>2</v>
      </c>
      <c r="O2075" s="4" t="n">
        <v>2</v>
      </c>
      <c r="P2075" s="4" t="n">
        <v>0</v>
      </c>
      <c r="Q2075" s="4" t="n">
        <v>3</v>
      </c>
      <c r="R2075" s="4" t="n">
        <v>7</v>
      </c>
      <c r="S2075" s="4" t="n">
        <v>0</v>
      </c>
      <c r="T2075" s="4" t="n">
        <v>0</v>
      </c>
      <c r="U2075" s="4" t="n">
        <v>0</v>
      </c>
      <c r="V2075" s="4" t="n">
        <v>0</v>
      </c>
      <c r="W2075" s="4" t="n">
        <v>0</v>
      </c>
      <c r="X2075" s="4" t="n">
        <v>0</v>
      </c>
      <c r="Y2075" s="4" t="n">
        <v>0</v>
      </c>
      <c r="Z2075" s="4" t="n">
        <v>34</v>
      </c>
      <c r="AA2075" s="4" t="str">
        <f aca="false">IF(AND(Z2075 &lt; 36, Z2075&gt;23), "24-35",
IF(AND(Z2075 &lt; 51, Z2075&gt;35), "36-50",
IF(AND(Z2075 &lt; 66, Z2075&gt;50), "51-65",
IF(Z2075&gt;65, "66+", "?"))))</f>
        <v>24-35</v>
      </c>
      <c r="AB2075" s="4" t="n">
        <v>2767</v>
      </c>
      <c r="AC2075" s="4" t="n">
        <v>0</v>
      </c>
      <c r="AD2075" s="4" t="n">
        <v>1</v>
      </c>
      <c r="AE2075" s="4" t="n">
        <v>0</v>
      </c>
      <c r="AF2075" s="4" t="n">
        <v>0</v>
      </c>
      <c r="AG2075" s="4" t="n">
        <v>0</v>
      </c>
      <c r="AH2075" s="4" t="n">
        <v>0</v>
      </c>
      <c r="AI2075" s="4" t="n">
        <v>0</v>
      </c>
      <c r="AJ2075" s="4" t="n">
        <v>0</v>
      </c>
      <c r="AK2075" s="4" t="n">
        <v>0</v>
      </c>
      <c r="AL2075" s="4" t="n">
        <v>23</v>
      </c>
      <c r="AM2075" s="5" t="n">
        <v>42082</v>
      </c>
      <c r="AN2075" s="3" t="n">
        <f aca="false">MONTH(AM2075)</f>
        <v>3</v>
      </c>
      <c r="AO2075" s="3" t="str">
        <f aca="false">TEXT(AM2075,"mmmm")</f>
        <v>March</v>
      </c>
    </row>
    <row r="2076" customFormat="false" ht="12.75" hidden="true" customHeight="false" outlineLevel="0" collapsed="false">
      <c r="A2076" s="3" t="n">
        <v>2075</v>
      </c>
      <c r="B2076" s="4" t="n">
        <v>58646</v>
      </c>
      <c r="C2076" s="4" t="n">
        <v>118</v>
      </c>
      <c r="E2076" s="4" t="n">
        <v>0</v>
      </c>
      <c r="F2076" s="4" t="n">
        <v>1</v>
      </c>
      <c r="G2076" s="4" t="n">
        <v>3</v>
      </c>
      <c r="H2076" s="4" t="n">
        <v>62</v>
      </c>
      <c r="I2076" s="4" t="n">
        <v>1</v>
      </c>
      <c r="J2076" s="4" t="n">
        <v>44</v>
      </c>
      <c r="K2076" s="4" t="n">
        <v>6</v>
      </c>
      <c r="L2076" s="4" t="n">
        <v>5</v>
      </c>
      <c r="M2076" s="4" t="n">
        <v>22</v>
      </c>
      <c r="N2076" s="4" t="n">
        <v>1</v>
      </c>
      <c r="O2076" s="4" t="n">
        <v>2</v>
      </c>
      <c r="P2076" s="4" t="n">
        <v>1</v>
      </c>
      <c r="Q2076" s="4" t="n">
        <v>4</v>
      </c>
      <c r="R2076" s="4" t="n">
        <v>4</v>
      </c>
      <c r="S2076" s="4" t="n">
        <v>0</v>
      </c>
      <c r="T2076" s="4" t="n">
        <v>0</v>
      </c>
      <c r="U2076" s="4" t="n">
        <v>0</v>
      </c>
      <c r="V2076" s="4" t="n">
        <v>0</v>
      </c>
      <c r="W2076" s="4" t="n">
        <v>0</v>
      </c>
      <c r="X2076" s="4" t="n">
        <v>0</v>
      </c>
      <c r="Y2076" s="4" t="n">
        <v>0</v>
      </c>
      <c r="Z2076" s="4" t="n">
        <v>58</v>
      </c>
      <c r="AA2076" s="4" t="str">
        <f aca="false">IF(AND(Z2076 &lt; 36, Z2076&gt;23), "24-35",
IF(AND(Z2076 &lt; 51, Z2076&gt;35), "36-50",
IF(AND(Z2076 &lt; 66, Z2076&gt;50), "51-65",
IF(Z2076&gt;65, "66+", "?"))))</f>
        <v>51-65</v>
      </c>
      <c r="AB2076" s="4" t="n">
        <v>2543</v>
      </c>
      <c r="AC2076" s="4" t="n">
        <v>0</v>
      </c>
      <c r="AD2076" s="4" t="n">
        <v>1</v>
      </c>
      <c r="AE2076" s="4" t="n">
        <v>0</v>
      </c>
      <c r="AF2076" s="4" t="n">
        <v>0</v>
      </c>
      <c r="AG2076" s="4" t="n">
        <v>0</v>
      </c>
      <c r="AH2076" s="4" t="n">
        <v>0</v>
      </c>
      <c r="AI2076" s="4" t="n">
        <v>0</v>
      </c>
      <c r="AJ2076" s="4" t="n">
        <v>1</v>
      </c>
      <c r="AK2076" s="4" t="n">
        <v>0</v>
      </c>
      <c r="AL2076" s="4" t="n">
        <v>96</v>
      </c>
      <c r="AM2076" s="5" t="n">
        <v>42306</v>
      </c>
      <c r="AN2076" s="3" t="n">
        <f aca="false">MONTH(AM2076)</f>
        <v>10</v>
      </c>
      <c r="AO2076" s="3" t="str">
        <f aca="false">TEXT(AM2076,"mmmm")</f>
        <v>October</v>
      </c>
    </row>
    <row r="2077" customFormat="false" ht="12.75" hidden="false" customHeight="false" outlineLevel="0" collapsed="false">
      <c r="A2077" s="3" t="n">
        <v>2076</v>
      </c>
      <c r="B2077" s="4" t="n">
        <v>14796</v>
      </c>
      <c r="C2077" s="4" t="n">
        <v>35</v>
      </c>
      <c r="D2077" s="4" t="n">
        <f aca="false">C2077*100/B2077</f>
        <v>0.236550419032171</v>
      </c>
      <c r="E2077" s="4" t="n">
        <v>1</v>
      </c>
      <c r="F2077" s="4" t="n">
        <v>0</v>
      </c>
      <c r="G2077" s="4" t="n">
        <v>1</v>
      </c>
      <c r="H2077" s="4" t="n">
        <v>13</v>
      </c>
      <c r="I2077" s="4" t="n">
        <v>3</v>
      </c>
      <c r="J2077" s="4" t="n">
        <v>8</v>
      </c>
      <c r="K2077" s="4" t="n">
        <v>7</v>
      </c>
      <c r="L2077" s="4" t="n">
        <v>4</v>
      </c>
      <c r="M2077" s="4" t="n">
        <v>16</v>
      </c>
      <c r="N2077" s="4" t="n">
        <v>2</v>
      </c>
      <c r="O2077" s="4" t="n">
        <v>1</v>
      </c>
      <c r="P2077" s="4" t="n">
        <v>0</v>
      </c>
      <c r="Q2077" s="4" t="n">
        <v>3</v>
      </c>
      <c r="R2077" s="4" t="n">
        <v>9</v>
      </c>
      <c r="S2077" s="4" t="n">
        <v>0</v>
      </c>
      <c r="T2077" s="4" t="n">
        <v>0</v>
      </c>
      <c r="U2077" s="4" t="n">
        <v>0</v>
      </c>
      <c r="V2077" s="4" t="n">
        <v>0</v>
      </c>
      <c r="W2077" s="4" t="n">
        <v>0</v>
      </c>
      <c r="X2077" s="4" t="n">
        <v>0</v>
      </c>
      <c r="Y2077" s="4" t="n">
        <v>1</v>
      </c>
      <c r="Z2077" s="4" t="n">
        <v>36</v>
      </c>
      <c r="AA2077" s="4" t="str">
        <f aca="false">IF(AND(Z2077 &lt; 36, Z2077&gt;23), "24-35",
IF(AND(Z2077 &lt; 51, Z2077&gt;35), "36-50",
IF(AND(Z2077 &lt; 66, Z2077&gt;50), "51-65",
IF(Z2077&gt;65, "66+", "?"))))</f>
        <v>36-50</v>
      </c>
      <c r="AB2077" s="4" t="n">
        <v>2809</v>
      </c>
      <c r="AC2077" s="4" t="n">
        <v>0</v>
      </c>
      <c r="AD2077" s="4" t="n">
        <v>1</v>
      </c>
      <c r="AE2077" s="4" t="n">
        <v>0</v>
      </c>
      <c r="AF2077" s="4" t="n">
        <v>0</v>
      </c>
      <c r="AG2077" s="4" t="n">
        <v>0</v>
      </c>
      <c r="AH2077" s="4" t="n">
        <v>1</v>
      </c>
      <c r="AI2077" s="4" t="n">
        <v>0</v>
      </c>
      <c r="AJ2077" s="4" t="n">
        <v>0</v>
      </c>
      <c r="AK2077" s="4" t="n">
        <v>0</v>
      </c>
      <c r="AL2077" s="4" t="n">
        <v>19</v>
      </c>
      <c r="AM2077" s="5" t="n">
        <v>42040</v>
      </c>
      <c r="AN2077" s="3" t="n">
        <f aca="false">MONTH(AM2077)</f>
        <v>2</v>
      </c>
      <c r="AO2077" s="3" t="str">
        <f aca="false">TEXT(AM2077,"mmmm")</f>
        <v>February</v>
      </c>
    </row>
    <row r="2078" customFormat="false" ht="12.75" hidden="true" customHeight="false" outlineLevel="0" collapsed="false">
      <c r="A2078" s="3" t="n">
        <v>2077</v>
      </c>
      <c r="B2078" s="4" t="n">
        <v>48150</v>
      </c>
      <c r="C2078" s="4" t="n">
        <v>219</v>
      </c>
      <c r="E2078" s="4" t="n">
        <v>0</v>
      </c>
      <c r="F2078" s="4" t="n">
        <v>1</v>
      </c>
      <c r="G2078" s="4" t="n">
        <v>24</v>
      </c>
      <c r="H2078" s="4" t="n">
        <v>173</v>
      </c>
      <c r="I2078" s="4" t="n">
        <v>2</v>
      </c>
      <c r="J2078" s="4" t="n">
        <v>39</v>
      </c>
      <c r="K2078" s="4" t="n">
        <v>3</v>
      </c>
      <c r="L2078" s="4" t="n">
        <v>2</v>
      </c>
      <c r="M2078" s="4" t="n">
        <v>47</v>
      </c>
      <c r="N2078" s="4" t="n">
        <v>3</v>
      </c>
      <c r="O2078" s="4" t="n">
        <v>5</v>
      </c>
      <c r="P2078" s="4" t="n">
        <v>1</v>
      </c>
      <c r="Q2078" s="4" t="n">
        <v>4</v>
      </c>
      <c r="R2078" s="4" t="n">
        <v>7</v>
      </c>
      <c r="S2078" s="4" t="n">
        <v>0</v>
      </c>
      <c r="T2078" s="4" t="n">
        <v>0</v>
      </c>
      <c r="U2078" s="4" t="n">
        <v>0</v>
      </c>
      <c r="V2078" s="4" t="n">
        <v>0</v>
      </c>
      <c r="W2078" s="4" t="n">
        <v>0</v>
      </c>
      <c r="X2078" s="4" t="n">
        <v>0</v>
      </c>
      <c r="Y2078" s="4" t="n">
        <v>0</v>
      </c>
      <c r="Z2078" s="4" t="n">
        <v>71</v>
      </c>
      <c r="AA2078" s="4" t="str">
        <f aca="false">IF(AND(Z2078 &lt; 36, Z2078&gt;23), "24-35",
IF(AND(Z2078 &lt; 51, Z2078&gt;35), "36-50",
IF(AND(Z2078 &lt; 66, Z2078&gt;50), "51-65",
IF(Z2078&gt;65, "66+", "?"))))</f>
        <v>66+</v>
      </c>
      <c r="AB2078" s="4" t="n">
        <v>2545</v>
      </c>
      <c r="AC2078" s="4" t="n">
        <v>0</v>
      </c>
      <c r="AD2078" s="4" t="n">
        <v>1</v>
      </c>
      <c r="AE2078" s="4" t="n">
        <v>0</v>
      </c>
      <c r="AF2078" s="4" t="n">
        <v>0</v>
      </c>
      <c r="AG2078" s="4" t="n">
        <v>0</v>
      </c>
      <c r="AH2078" s="4" t="n">
        <v>0</v>
      </c>
      <c r="AI2078" s="4" t="n">
        <v>0</v>
      </c>
      <c r="AJ2078" s="4" t="n">
        <v>1</v>
      </c>
      <c r="AK2078" s="4" t="n">
        <v>0</v>
      </c>
      <c r="AL2078" s="4" t="n">
        <v>172</v>
      </c>
      <c r="AM2078" s="5" t="n">
        <v>42304</v>
      </c>
      <c r="AN2078" s="3" t="n">
        <f aca="false">MONTH(AM2078)</f>
        <v>10</v>
      </c>
      <c r="AO2078" s="3" t="str">
        <f aca="false">TEXT(AM2078,"mmmm")</f>
        <v>October</v>
      </c>
    </row>
    <row r="2079" customFormat="false" ht="12.75" hidden="false" customHeight="false" outlineLevel="0" collapsed="false">
      <c r="A2079" s="3" t="n">
        <v>2078</v>
      </c>
      <c r="B2079" s="4" t="n">
        <v>22518</v>
      </c>
      <c r="C2079" s="4" t="n">
        <v>34</v>
      </c>
      <c r="D2079" s="4" t="n">
        <f aca="false">C2079*100/B2079</f>
        <v>0.150990318856026</v>
      </c>
      <c r="E2079" s="4" t="n">
        <v>1</v>
      </c>
      <c r="F2079" s="4" t="n">
        <v>0</v>
      </c>
      <c r="G2079" s="4" t="n">
        <v>36</v>
      </c>
      <c r="H2079" s="4" t="n">
        <v>11</v>
      </c>
      <c r="I2079" s="4" t="n">
        <v>7</v>
      </c>
      <c r="J2079" s="4" t="n">
        <v>12</v>
      </c>
      <c r="K2079" s="4" t="n">
        <v>2</v>
      </c>
      <c r="L2079" s="4" t="n">
        <v>2</v>
      </c>
      <c r="M2079" s="4" t="n">
        <v>27</v>
      </c>
      <c r="N2079" s="4" t="n">
        <v>2</v>
      </c>
      <c r="O2079" s="4" t="n">
        <v>2</v>
      </c>
      <c r="P2079" s="4" t="n">
        <v>1</v>
      </c>
      <c r="Q2079" s="4" t="n">
        <v>2</v>
      </c>
      <c r="R2079" s="4" t="n">
        <v>5</v>
      </c>
      <c r="S2079" s="4" t="n">
        <v>0</v>
      </c>
      <c r="T2079" s="4" t="n">
        <v>0</v>
      </c>
      <c r="U2079" s="4" t="n">
        <v>1</v>
      </c>
      <c r="V2079" s="4" t="n">
        <v>0</v>
      </c>
      <c r="W2079" s="4" t="n">
        <v>0</v>
      </c>
      <c r="X2079" s="4" t="n">
        <v>0</v>
      </c>
      <c r="Y2079" s="4" t="n">
        <v>1</v>
      </c>
      <c r="Z2079" s="4" t="n">
        <v>34</v>
      </c>
      <c r="AA2079" s="4" t="str">
        <f aca="false">IF(AND(Z2079 &lt; 36, Z2079&gt;23), "24-35",
IF(AND(Z2079 &lt; 51, Z2079&gt;35), "36-50",
IF(AND(Z2079 &lt; 66, Z2079&gt;50), "51-65",
IF(Z2079&gt;65, "66+", "?"))))</f>
        <v>24-35</v>
      </c>
      <c r="AB2079" s="4" t="n">
        <v>2774</v>
      </c>
      <c r="AC2079" s="4" t="n">
        <v>0</v>
      </c>
      <c r="AD2079" s="4" t="n">
        <v>1</v>
      </c>
      <c r="AE2079" s="4" t="n">
        <v>0</v>
      </c>
      <c r="AF2079" s="4" t="n">
        <v>0</v>
      </c>
      <c r="AG2079" s="4" t="n">
        <v>0</v>
      </c>
      <c r="AH2079" s="4" t="n">
        <v>0</v>
      </c>
      <c r="AI2079" s="4" t="n">
        <v>1</v>
      </c>
      <c r="AJ2079" s="4" t="n">
        <v>0</v>
      </c>
      <c r="AK2079" s="4" t="n">
        <v>0</v>
      </c>
      <c r="AL2079" s="4" t="n">
        <v>7</v>
      </c>
      <c r="AM2079" s="5" t="n">
        <v>42075</v>
      </c>
      <c r="AN2079" s="3" t="n">
        <f aca="false">MONTH(AM2079)</f>
        <v>3</v>
      </c>
      <c r="AO2079" s="3" t="str">
        <f aca="false">TEXT(AM2079,"mmmm")</f>
        <v>March</v>
      </c>
    </row>
    <row r="2080" customFormat="false" ht="12.75" hidden="true" customHeight="false" outlineLevel="0" collapsed="false">
      <c r="A2080" s="3" t="n">
        <v>2079</v>
      </c>
      <c r="B2080" s="4" t="n">
        <v>58275</v>
      </c>
      <c r="C2080" s="4" t="n">
        <v>551</v>
      </c>
      <c r="E2080" s="4" t="n">
        <v>1</v>
      </c>
      <c r="F2080" s="4" t="n">
        <v>1</v>
      </c>
      <c r="G2080" s="4" t="n">
        <v>48</v>
      </c>
      <c r="H2080" s="4" t="n">
        <v>189</v>
      </c>
      <c r="I2080" s="4" t="n">
        <v>10</v>
      </c>
      <c r="J2080" s="4" t="n">
        <v>253</v>
      </c>
      <c r="K2080" s="4" t="n">
        <v>56</v>
      </c>
      <c r="L2080" s="4" t="n">
        <v>43</v>
      </c>
      <c r="M2080" s="4" t="n">
        <v>64</v>
      </c>
      <c r="N2080" s="4" t="n">
        <v>6</v>
      </c>
      <c r="O2080" s="4" t="n">
        <v>8</v>
      </c>
      <c r="P2080" s="4" t="n">
        <v>2</v>
      </c>
      <c r="Q2080" s="4" t="n">
        <v>7</v>
      </c>
      <c r="R2080" s="4" t="n">
        <v>7</v>
      </c>
      <c r="S2080" s="4" t="n">
        <v>0</v>
      </c>
      <c r="T2080" s="4" t="n">
        <v>0</v>
      </c>
      <c r="U2080" s="4" t="n">
        <v>0</v>
      </c>
      <c r="V2080" s="4" t="n">
        <v>0</v>
      </c>
      <c r="W2080" s="4" t="n">
        <v>0</v>
      </c>
      <c r="X2080" s="4" t="n">
        <v>0</v>
      </c>
      <c r="Y2080" s="4" t="n">
        <v>0</v>
      </c>
      <c r="Z2080" s="4" t="n">
        <v>65</v>
      </c>
      <c r="AA2080" s="4" t="str">
        <f aca="false">IF(AND(Z2080 &lt; 36, Z2080&gt;23), "24-35",
IF(AND(Z2080 &lt; 51, Z2080&gt;35), "36-50",
IF(AND(Z2080 &lt; 66, Z2080&gt;50), "51-65",
IF(Z2080&gt;65, "66+", "?"))))</f>
        <v>51-65</v>
      </c>
      <c r="AB2080" s="4" t="n">
        <v>2551</v>
      </c>
      <c r="AC2080" s="4" t="n">
        <v>0</v>
      </c>
      <c r="AD2080" s="4" t="n">
        <v>0</v>
      </c>
      <c r="AE2080" s="4" t="n">
        <v>0</v>
      </c>
      <c r="AF2080" s="4" t="n">
        <v>0</v>
      </c>
      <c r="AG2080" s="4" t="n">
        <v>1</v>
      </c>
      <c r="AH2080" s="4" t="n">
        <v>0</v>
      </c>
      <c r="AI2080" s="4" t="n">
        <v>1</v>
      </c>
      <c r="AJ2080" s="4" t="n">
        <v>0</v>
      </c>
      <c r="AK2080" s="4" t="n">
        <v>0</v>
      </c>
      <c r="AL2080" s="4" t="n">
        <v>487</v>
      </c>
      <c r="AM2080" s="5" t="n">
        <v>42298</v>
      </c>
      <c r="AN2080" s="3" t="n">
        <f aca="false">MONTH(AM2080)</f>
        <v>10</v>
      </c>
      <c r="AO2080" s="3" t="str">
        <f aca="false">TEXT(AM2080,"mmmm")</f>
        <v>October</v>
      </c>
    </row>
    <row r="2081" customFormat="false" ht="12.75" hidden="true" customHeight="false" outlineLevel="0" collapsed="false">
      <c r="A2081" s="3" t="n">
        <v>2080</v>
      </c>
      <c r="B2081" s="4" t="n">
        <v>44953</v>
      </c>
      <c r="C2081" s="4" t="n">
        <v>897</v>
      </c>
      <c r="E2081" s="4" t="n">
        <v>0</v>
      </c>
      <c r="F2081" s="4" t="n">
        <v>0</v>
      </c>
      <c r="G2081" s="4" t="n">
        <v>31</v>
      </c>
      <c r="H2081" s="4" t="n">
        <v>728</v>
      </c>
      <c r="I2081" s="4" t="n">
        <v>17</v>
      </c>
      <c r="J2081" s="4" t="n">
        <v>133</v>
      </c>
      <c r="K2081" s="4" t="n">
        <v>11</v>
      </c>
      <c r="L2081" s="4" t="n">
        <v>8</v>
      </c>
      <c r="M2081" s="4" t="n">
        <v>124</v>
      </c>
      <c r="N2081" s="4" t="n">
        <v>1</v>
      </c>
      <c r="O2081" s="4" t="n">
        <v>7</v>
      </c>
      <c r="P2081" s="4" t="n">
        <v>3</v>
      </c>
      <c r="Q2081" s="4" t="n">
        <v>13</v>
      </c>
      <c r="R2081" s="4" t="n">
        <v>6</v>
      </c>
      <c r="S2081" s="4" t="n">
        <v>0</v>
      </c>
      <c r="T2081" s="4" t="n">
        <v>0</v>
      </c>
      <c r="U2081" s="4" t="n">
        <v>1</v>
      </c>
      <c r="V2081" s="4" t="n">
        <v>0</v>
      </c>
      <c r="W2081" s="4" t="n">
        <v>0</v>
      </c>
      <c r="X2081" s="4" t="n">
        <v>0</v>
      </c>
      <c r="Y2081" s="4" t="n">
        <v>0</v>
      </c>
      <c r="Z2081" s="4" t="n">
        <v>39</v>
      </c>
      <c r="AA2081" s="4" t="str">
        <f aca="false">IF(AND(Z2081 &lt; 36, Z2081&gt;23), "24-35",
IF(AND(Z2081 &lt; 51, Z2081&gt;35), "36-50",
IF(AND(Z2081 &lt; 66, Z2081&gt;50), "51-65",
IF(Z2081&gt;65, "66+", "?"))))</f>
        <v>36-50</v>
      </c>
      <c r="AB2081" s="4" t="n">
        <v>2714</v>
      </c>
      <c r="AC2081" s="4" t="n">
        <v>0</v>
      </c>
      <c r="AD2081" s="4" t="n">
        <v>0</v>
      </c>
      <c r="AE2081" s="4" t="n">
        <v>0</v>
      </c>
      <c r="AF2081" s="4" t="n">
        <v>1</v>
      </c>
      <c r="AG2081" s="4" t="n">
        <v>0</v>
      </c>
      <c r="AH2081" s="4" t="n">
        <v>0</v>
      </c>
      <c r="AI2081" s="4" t="n">
        <v>0</v>
      </c>
      <c r="AJ2081" s="4" t="n">
        <v>0</v>
      </c>
      <c r="AK2081" s="4" t="n">
        <v>1</v>
      </c>
      <c r="AL2081" s="4" t="n">
        <v>773</v>
      </c>
      <c r="AM2081" s="5" t="n">
        <v>42135</v>
      </c>
      <c r="AN2081" s="3" t="n">
        <f aca="false">MONTH(AM2081)</f>
        <v>5</v>
      </c>
      <c r="AO2081" s="3" t="str">
        <f aca="false">TEXT(AM2081,"mmmm")</f>
        <v>May</v>
      </c>
    </row>
    <row r="2082" customFormat="false" ht="12.75" hidden="true" customHeight="false" outlineLevel="0" collapsed="false">
      <c r="A2082" s="3" t="n">
        <v>2081</v>
      </c>
      <c r="B2082" s="4" t="n">
        <v>34587</v>
      </c>
      <c r="C2082" s="4" t="n">
        <v>20</v>
      </c>
      <c r="E2082" s="4" t="n">
        <v>1</v>
      </c>
      <c r="F2082" s="4" t="n">
        <v>1</v>
      </c>
      <c r="G2082" s="4" t="n">
        <v>68</v>
      </c>
      <c r="H2082" s="4" t="n">
        <v>7</v>
      </c>
      <c r="I2082" s="4" t="n">
        <v>2</v>
      </c>
      <c r="J2082" s="4" t="n">
        <v>9</v>
      </c>
      <c r="K2082" s="4" t="n">
        <v>2</v>
      </c>
      <c r="L2082" s="4" t="n">
        <v>0</v>
      </c>
      <c r="M2082" s="4" t="n">
        <v>2</v>
      </c>
      <c r="N2082" s="4" t="n">
        <v>2</v>
      </c>
      <c r="O2082" s="4" t="n">
        <v>1</v>
      </c>
      <c r="P2082" s="4" t="n">
        <v>0</v>
      </c>
      <c r="Q2082" s="4" t="n">
        <v>3</v>
      </c>
      <c r="R2082" s="4" t="n">
        <v>4</v>
      </c>
      <c r="S2082" s="4" t="n">
        <v>0</v>
      </c>
      <c r="T2082" s="4" t="n">
        <v>0</v>
      </c>
      <c r="U2082" s="4" t="n">
        <v>0</v>
      </c>
      <c r="V2082" s="4" t="n">
        <v>0</v>
      </c>
      <c r="W2082" s="4" t="n">
        <v>0</v>
      </c>
      <c r="X2082" s="4" t="n">
        <v>0</v>
      </c>
      <c r="Y2082" s="4" t="n">
        <v>0</v>
      </c>
      <c r="Z2082" s="4" t="n">
        <v>67</v>
      </c>
      <c r="AA2082" s="4" t="str">
        <f aca="false">IF(AND(Z2082 &lt; 36, Z2082&gt;23), "24-35",
IF(AND(Z2082 &lt; 51, Z2082&gt;35), "36-50",
IF(AND(Z2082 &lt; 66, Z2082&gt;50), "51-65",
IF(Z2082&gt;65, "66+", "?"))))</f>
        <v>66+</v>
      </c>
      <c r="AB2082" s="4" t="n">
        <v>2203</v>
      </c>
      <c r="AC2082" s="4" t="n">
        <v>0</v>
      </c>
      <c r="AD2082" s="4" t="n">
        <v>0</v>
      </c>
      <c r="AE2082" s="4" t="n">
        <v>0</v>
      </c>
      <c r="AF2082" s="4" t="n">
        <v>1</v>
      </c>
      <c r="AG2082" s="4" t="n">
        <v>0</v>
      </c>
      <c r="AH2082" s="4" t="n">
        <v>0</v>
      </c>
      <c r="AI2082" s="4" t="n">
        <v>1</v>
      </c>
      <c r="AJ2082" s="4" t="n">
        <v>0</v>
      </c>
      <c r="AK2082" s="4" t="n">
        <v>0</v>
      </c>
      <c r="AL2082" s="4" t="n">
        <v>18</v>
      </c>
      <c r="AM2082" s="5" t="n">
        <v>42646</v>
      </c>
      <c r="AN2082" s="3" t="n">
        <f aca="false">MONTH(AM2082)</f>
        <v>10</v>
      </c>
      <c r="AO2082" s="3" t="str">
        <f aca="false">TEXT(AM2082,"mmmm")</f>
        <v>October</v>
      </c>
    </row>
    <row r="2083" customFormat="false" ht="12.75" hidden="true" customHeight="false" outlineLevel="0" collapsed="false">
      <c r="A2083" s="3" t="n">
        <v>2082</v>
      </c>
      <c r="B2083" s="4" t="n">
        <v>43018</v>
      </c>
      <c r="C2083" s="4" t="n">
        <v>69</v>
      </c>
      <c r="E2083" s="4" t="n">
        <v>0</v>
      </c>
      <c r="F2083" s="4" t="n">
        <v>1</v>
      </c>
      <c r="G2083" s="4" t="n">
        <v>46</v>
      </c>
      <c r="H2083" s="4" t="n">
        <v>35</v>
      </c>
      <c r="I2083" s="4" t="n">
        <v>4</v>
      </c>
      <c r="J2083" s="4" t="n">
        <v>17</v>
      </c>
      <c r="K2083" s="4" t="n">
        <v>7</v>
      </c>
      <c r="L2083" s="4" t="n">
        <v>6</v>
      </c>
      <c r="M2083" s="4" t="n">
        <v>64</v>
      </c>
      <c r="N2083" s="4" t="n">
        <v>1</v>
      </c>
      <c r="O2083" s="4" t="n">
        <v>2</v>
      </c>
      <c r="P2083" s="4" t="n">
        <v>2</v>
      </c>
      <c r="Q2083" s="4" t="n">
        <v>2</v>
      </c>
      <c r="R2083" s="4" t="n">
        <v>5</v>
      </c>
      <c r="S2083" s="4" t="n">
        <v>0</v>
      </c>
      <c r="T2083" s="4" t="n">
        <v>0</v>
      </c>
      <c r="U2083" s="4" t="n">
        <v>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46</v>
      </c>
      <c r="AA2083" s="4" t="str">
        <f aca="false">IF(AND(Z2083 &lt; 36, Z2083&gt;23), "24-35",
IF(AND(Z2083 &lt; 51, Z2083&gt;35), "36-50",
IF(AND(Z2083 &lt; 66, Z2083&gt;50), "51-65",
IF(Z2083&gt;65, "66+", "?"))))</f>
        <v>36-50</v>
      </c>
      <c r="AB2083" s="4" t="n">
        <v>2399</v>
      </c>
      <c r="AC2083" s="4" t="n">
        <v>0</v>
      </c>
      <c r="AD2083" s="4" t="n">
        <v>0</v>
      </c>
      <c r="AE2083" s="4" t="n">
        <v>0</v>
      </c>
      <c r="AF2083" s="4" t="n">
        <v>1</v>
      </c>
      <c r="AG2083" s="4" t="n">
        <v>0</v>
      </c>
      <c r="AH2083" s="4" t="n">
        <v>0</v>
      </c>
      <c r="AI2083" s="4" t="n">
        <v>0</v>
      </c>
      <c r="AJ2083" s="4" t="n">
        <v>1</v>
      </c>
      <c r="AK2083" s="4" t="n">
        <v>0</v>
      </c>
      <c r="AL2083" s="4" t="n">
        <v>5</v>
      </c>
      <c r="AM2083" s="5" t="n">
        <v>42450</v>
      </c>
      <c r="AN2083" s="3" t="n">
        <f aca="false">MONTH(AM2083)</f>
        <v>3</v>
      </c>
      <c r="AO2083" s="3" t="str">
        <f aca="false">TEXT(AM2083,"mmmm")</f>
        <v>March</v>
      </c>
    </row>
    <row r="2084" customFormat="false" ht="12.75" hidden="true" customHeight="false" outlineLevel="0" collapsed="false">
      <c r="A2084" s="3" t="n">
        <v>2083</v>
      </c>
      <c r="B2084" s="4" t="n">
        <v>45736</v>
      </c>
      <c r="C2084" s="4" t="n">
        <v>394</v>
      </c>
      <c r="E2084" s="4" t="n">
        <v>0</v>
      </c>
      <c r="F2084" s="4" t="n">
        <v>1</v>
      </c>
      <c r="G2084" s="4" t="n">
        <v>92</v>
      </c>
      <c r="H2084" s="4" t="n">
        <v>188</v>
      </c>
      <c r="I2084" s="4" t="n">
        <v>3</v>
      </c>
      <c r="J2084" s="4" t="n">
        <v>180</v>
      </c>
      <c r="K2084" s="4" t="n">
        <v>20</v>
      </c>
      <c r="L2084" s="4" t="n">
        <v>3</v>
      </c>
      <c r="M2084" s="4" t="n">
        <v>43</v>
      </c>
      <c r="N2084" s="4" t="n">
        <v>5</v>
      </c>
      <c r="O2084" s="4" t="n">
        <v>7</v>
      </c>
      <c r="P2084" s="4" t="n">
        <v>1</v>
      </c>
      <c r="Q2084" s="4" t="n">
        <v>6</v>
      </c>
      <c r="R2084" s="4" t="n">
        <v>7</v>
      </c>
      <c r="S2084" s="4" t="n">
        <v>0</v>
      </c>
      <c r="T2084" s="4" t="n">
        <v>0</v>
      </c>
      <c r="U2084" s="4" t="n">
        <v>0</v>
      </c>
      <c r="V2084" s="4" t="n">
        <v>0</v>
      </c>
      <c r="W2084" s="4" t="n">
        <v>0</v>
      </c>
      <c r="X2084" s="4" t="n">
        <v>0</v>
      </c>
      <c r="Y2084" s="4" t="n">
        <v>0</v>
      </c>
      <c r="Z2084" s="4" t="n">
        <v>66</v>
      </c>
      <c r="AA2084" s="4" t="str">
        <f aca="false">IF(AND(Z2084 &lt; 36, Z2084&gt;23), "24-35",
IF(AND(Z2084 &lt; 51, Z2084&gt;35), "36-50",
IF(AND(Z2084 &lt; 66, Z2084&gt;50), "51-65",
IF(Z2084&gt;65, "66+", "?"))))</f>
        <v>66+</v>
      </c>
      <c r="AB2084" s="4" t="n">
        <v>2499</v>
      </c>
      <c r="AC2084" s="4" t="n">
        <v>0</v>
      </c>
      <c r="AD2084" s="4" t="n">
        <v>1</v>
      </c>
      <c r="AE2084" s="4" t="n">
        <v>0</v>
      </c>
      <c r="AF2084" s="4" t="n">
        <v>0</v>
      </c>
      <c r="AG2084" s="4" t="n">
        <v>0</v>
      </c>
      <c r="AH2084" s="4" t="n">
        <v>0</v>
      </c>
      <c r="AI2084" s="4" t="n">
        <v>0</v>
      </c>
      <c r="AJ2084" s="4" t="n">
        <v>1</v>
      </c>
      <c r="AK2084" s="4" t="n">
        <v>0</v>
      </c>
      <c r="AL2084" s="4" t="n">
        <v>351</v>
      </c>
      <c r="AM2084" s="5" t="n">
        <v>42350</v>
      </c>
      <c r="AN2084" s="3" t="n">
        <f aca="false">MONTH(AM2084)</f>
        <v>12</v>
      </c>
      <c r="AO2084" s="3" t="str">
        <f aca="false">TEXT(AM2084,"mmmm")</f>
        <v>December</v>
      </c>
    </row>
    <row r="2085" customFormat="false" ht="12.75" hidden="true" customHeight="false" outlineLevel="0" collapsed="false">
      <c r="A2085" s="3" t="n">
        <v>2084</v>
      </c>
      <c r="B2085" s="4" t="n">
        <v>66476</v>
      </c>
      <c r="C2085" s="4" t="n">
        <v>956</v>
      </c>
      <c r="E2085" s="4" t="n">
        <v>0</v>
      </c>
      <c r="F2085" s="4" t="n">
        <v>1</v>
      </c>
      <c r="G2085" s="4" t="n">
        <v>80</v>
      </c>
      <c r="H2085" s="4" t="n">
        <v>742</v>
      </c>
      <c r="I2085" s="4" t="n">
        <v>28</v>
      </c>
      <c r="J2085" s="4" t="n">
        <v>152</v>
      </c>
      <c r="K2085" s="4" t="n">
        <v>25</v>
      </c>
      <c r="L2085" s="4" t="n">
        <v>9</v>
      </c>
      <c r="M2085" s="4" t="n">
        <v>57</v>
      </c>
      <c r="N2085" s="4" t="n">
        <v>2</v>
      </c>
      <c r="O2085" s="4" t="n">
        <v>6</v>
      </c>
      <c r="P2085" s="4" t="n">
        <v>8</v>
      </c>
      <c r="Q2085" s="4" t="n">
        <v>10</v>
      </c>
      <c r="R2085" s="4" t="n">
        <v>4</v>
      </c>
      <c r="S2085" s="4" t="n">
        <v>0</v>
      </c>
      <c r="T2085" s="4" t="n">
        <v>0</v>
      </c>
      <c r="U2085" s="4" t="n">
        <v>0</v>
      </c>
      <c r="V2085" s="4" t="n">
        <v>0</v>
      </c>
      <c r="W2085" s="4" t="n">
        <v>0</v>
      </c>
      <c r="X2085" s="4" t="n">
        <v>0</v>
      </c>
      <c r="Y2085" s="4" t="n">
        <v>0</v>
      </c>
      <c r="Z2085" s="4" t="n">
        <v>51</v>
      </c>
      <c r="AA2085" s="4" t="str">
        <f aca="false">IF(AND(Z2085 &lt; 36, Z2085&gt;23), "24-35",
IF(AND(Z2085 &lt; 51, Z2085&gt;35), "36-50",
IF(AND(Z2085 &lt; 66, Z2085&gt;50), "51-65",
IF(Z2085&gt;65, "66+", "?"))))</f>
        <v>51-65</v>
      </c>
      <c r="AB2085" s="4" t="n">
        <v>2366</v>
      </c>
      <c r="AC2085" s="4" t="n">
        <v>0</v>
      </c>
      <c r="AD2085" s="4" t="n">
        <v>0</v>
      </c>
      <c r="AE2085" s="4" t="n">
        <v>0</v>
      </c>
      <c r="AF2085" s="4" t="n">
        <v>1</v>
      </c>
      <c r="AG2085" s="4" t="n">
        <v>0</v>
      </c>
      <c r="AH2085" s="4" t="n">
        <v>0</v>
      </c>
      <c r="AI2085" s="4" t="n">
        <v>0</v>
      </c>
      <c r="AJ2085" s="4" t="n">
        <v>1</v>
      </c>
      <c r="AK2085" s="4" t="n">
        <v>0</v>
      </c>
      <c r="AL2085" s="4" t="n">
        <v>899</v>
      </c>
      <c r="AM2085" s="5" t="n">
        <v>42483</v>
      </c>
      <c r="AN2085" s="3" t="n">
        <f aca="false">MONTH(AM2085)</f>
        <v>4</v>
      </c>
      <c r="AO2085" s="3" t="str">
        <f aca="false">TEXT(AM2085,"mmmm")</f>
        <v>April</v>
      </c>
    </row>
    <row r="2086" customFormat="false" ht="12.75" hidden="true" customHeight="false" outlineLevel="0" collapsed="false">
      <c r="A2086" s="3" t="n">
        <v>2085</v>
      </c>
      <c r="B2086" s="4" t="n">
        <v>27733</v>
      </c>
      <c r="C2086" s="4" t="n">
        <v>40</v>
      </c>
      <c r="E2086" s="4" t="n">
        <v>1</v>
      </c>
      <c r="F2086" s="4" t="n">
        <v>0</v>
      </c>
      <c r="G2086" s="4" t="n">
        <v>16</v>
      </c>
      <c r="H2086" s="4" t="n">
        <v>0</v>
      </c>
      <c r="I2086" s="4" t="n">
        <v>7</v>
      </c>
      <c r="J2086" s="4" t="n">
        <v>5</v>
      </c>
      <c r="K2086" s="4" t="n">
        <v>26</v>
      </c>
      <c r="L2086" s="4" t="n">
        <v>2</v>
      </c>
      <c r="M2086" s="4" t="n">
        <v>17</v>
      </c>
      <c r="N2086" s="4" t="n">
        <v>2</v>
      </c>
      <c r="O2086" s="4" t="n">
        <v>2</v>
      </c>
      <c r="P2086" s="4" t="n">
        <v>0</v>
      </c>
      <c r="Q2086" s="4" t="n">
        <v>3</v>
      </c>
      <c r="R2086" s="4" t="n">
        <v>7</v>
      </c>
      <c r="S2086" s="4" t="n">
        <v>0</v>
      </c>
      <c r="T2086" s="4" t="n">
        <v>0</v>
      </c>
      <c r="U2086" s="4" t="n">
        <v>0</v>
      </c>
      <c r="V2086" s="4" t="n">
        <v>0</v>
      </c>
      <c r="W2086" s="4" t="n">
        <v>0</v>
      </c>
      <c r="X2086" s="4" t="n">
        <v>0</v>
      </c>
      <c r="Y2086" s="4" t="n">
        <v>0</v>
      </c>
      <c r="Z2086" s="4" t="n">
        <v>39</v>
      </c>
      <c r="AA2086" s="4" t="str">
        <f aca="false">IF(AND(Z2086 &lt; 36, Z2086&gt;23), "24-35",
IF(AND(Z2086 &lt; 51, Z2086&gt;35), "36-50",
IF(AND(Z2086 &lt; 66, Z2086&gt;50), "51-65",
IF(Z2086&gt;65, "66+", "?"))))</f>
        <v>36-50</v>
      </c>
      <c r="AB2086" s="4" t="n">
        <v>2466</v>
      </c>
      <c r="AC2086" s="4" t="n">
        <v>0</v>
      </c>
      <c r="AD2086" s="4" t="n">
        <v>1</v>
      </c>
      <c r="AE2086" s="4" t="n">
        <v>0</v>
      </c>
      <c r="AF2086" s="4" t="n">
        <v>0</v>
      </c>
      <c r="AG2086" s="4" t="n">
        <v>0</v>
      </c>
      <c r="AH2086" s="4" t="n">
        <v>1</v>
      </c>
      <c r="AI2086" s="4" t="n">
        <v>0</v>
      </c>
      <c r="AJ2086" s="4" t="n">
        <v>0</v>
      </c>
      <c r="AK2086" s="4" t="n">
        <v>0</v>
      </c>
      <c r="AL2086" s="4" t="n">
        <v>23</v>
      </c>
      <c r="AM2086" s="5" t="n">
        <v>42383</v>
      </c>
      <c r="AN2086" s="3" t="n">
        <f aca="false">MONTH(AM2086)</f>
        <v>1</v>
      </c>
      <c r="AO2086" s="3" t="str">
        <f aca="false">TEXT(AM2086,"mmmm")</f>
        <v>January</v>
      </c>
    </row>
    <row r="2087" customFormat="false" ht="12.75" hidden="true" customHeight="false" outlineLevel="0" collapsed="false">
      <c r="A2087" s="3" t="n">
        <v>2086</v>
      </c>
      <c r="B2087" s="4" t="n">
        <v>69805</v>
      </c>
      <c r="C2087" s="4" t="n">
        <v>1018</v>
      </c>
      <c r="E2087" s="4" t="n">
        <v>0</v>
      </c>
      <c r="F2087" s="4" t="n">
        <v>1</v>
      </c>
      <c r="G2087" s="4" t="n">
        <v>50</v>
      </c>
      <c r="H2087" s="4" t="n">
        <v>750</v>
      </c>
      <c r="I2087" s="4" t="n">
        <v>71</v>
      </c>
      <c r="J2087" s="4" t="n">
        <v>174</v>
      </c>
      <c r="K2087" s="4" t="n">
        <v>13</v>
      </c>
      <c r="L2087" s="4" t="n">
        <v>10</v>
      </c>
      <c r="M2087" s="4" t="n">
        <v>20</v>
      </c>
      <c r="N2087" s="4" t="n">
        <v>2</v>
      </c>
      <c r="O2087" s="4" t="n">
        <v>6</v>
      </c>
      <c r="P2087" s="4" t="n">
        <v>8</v>
      </c>
      <c r="Q2087" s="4" t="n">
        <v>11</v>
      </c>
      <c r="R2087" s="4" t="n">
        <v>2</v>
      </c>
      <c r="S2087" s="4" t="n">
        <v>0</v>
      </c>
      <c r="T2087" s="4" t="n">
        <v>0</v>
      </c>
      <c r="U2087" s="4" t="n">
        <v>0</v>
      </c>
      <c r="V2087" s="4" t="n">
        <v>0</v>
      </c>
      <c r="W2087" s="4" t="n">
        <v>0</v>
      </c>
      <c r="X2087" s="4" t="n">
        <v>0</v>
      </c>
      <c r="Y2087" s="4" t="n">
        <v>0</v>
      </c>
      <c r="Z2087" s="4" t="n">
        <v>68</v>
      </c>
      <c r="AA2087" s="4" t="str">
        <f aca="false">IF(AND(Z2087 &lt; 36, Z2087&gt;23), "24-35",
IF(AND(Z2087 &lt; 51, Z2087&gt;35), "36-50",
IF(AND(Z2087 &lt; 66, Z2087&gt;50), "51-65",
IF(Z2087&gt;65, "66+", "?"))))</f>
        <v>66+</v>
      </c>
      <c r="AB2087" s="4" t="n">
        <v>2318</v>
      </c>
      <c r="AC2087" s="4" t="n">
        <v>0</v>
      </c>
      <c r="AD2087" s="4" t="n">
        <v>0</v>
      </c>
      <c r="AE2087" s="4" t="n">
        <v>0</v>
      </c>
      <c r="AF2087" s="4" t="n">
        <v>1</v>
      </c>
      <c r="AG2087" s="4" t="n">
        <v>0</v>
      </c>
      <c r="AH2087" s="4" t="n">
        <v>0</v>
      </c>
      <c r="AI2087" s="4" t="n">
        <v>0</v>
      </c>
      <c r="AJ2087" s="4" t="n">
        <v>0</v>
      </c>
      <c r="AK2087" s="4" t="n">
        <v>1</v>
      </c>
      <c r="AL2087" s="4" t="n">
        <v>998</v>
      </c>
      <c r="AM2087" s="5" t="n">
        <v>42531</v>
      </c>
      <c r="AN2087" s="3" t="n">
        <f aca="false">MONTH(AM2087)</f>
        <v>6</v>
      </c>
      <c r="AO2087" s="3" t="str">
        <f aca="false">TEXT(AM2087,"mmmm")</f>
        <v>June</v>
      </c>
    </row>
    <row r="2088" customFormat="false" ht="12.75" hidden="true" customHeight="false" outlineLevel="0" collapsed="false">
      <c r="A2088" s="3" t="n">
        <v>2087</v>
      </c>
      <c r="B2088" s="4" t="n">
        <v>72217</v>
      </c>
      <c r="C2088" s="4" t="n">
        <v>1419</v>
      </c>
      <c r="E2088" s="4" t="n">
        <v>0</v>
      </c>
      <c r="F2088" s="4" t="n">
        <v>0</v>
      </c>
      <c r="G2088" s="4" t="n">
        <v>93</v>
      </c>
      <c r="H2088" s="4" t="n">
        <v>816</v>
      </c>
      <c r="I2088" s="4" t="n">
        <v>42</v>
      </c>
      <c r="J2088" s="4" t="n">
        <v>450</v>
      </c>
      <c r="K2088" s="4" t="n">
        <v>55</v>
      </c>
      <c r="L2088" s="4" t="n">
        <v>56</v>
      </c>
      <c r="M2088" s="4" t="n">
        <v>154</v>
      </c>
      <c r="N2088" s="4" t="n">
        <v>1</v>
      </c>
      <c r="O2088" s="4" t="n">
        <v>3</v>
      </c>
      <c r="P2088" s="4" t="n">
        <v>10</v>
      </c>
      <c r="Q2088" s="4" t="n">
        <v>8</v>
      </c>
      <c r="R2088" s="4" t="n">
        <v>2</v>
      </c>
      <c r="S2088" s="4" t="n">
        <v>0</v>
      </c>
      <c r="T2088" s="4" t="n">
        <v>0</v>
      </c>
      <c r="U2088" s="4" t="n">
        <v>0</v>
      </c>
      <c r="V2088" s="4" t="n">
        <v>0</v>
      </c>
      <c r="W2088" s="4" t="n">
        <v>0</v>
      </c>
      <c r="X2088" s="4" t="n">
        <v>0</v>
      </c>
      <c r="Y2088" s="4" t="n">
        <v>0</v>
      </c>
      <c r="Z2088" s="4" t="n">
        <v>58</v>
      </c>
      <c r="AA2088" s="4" t="str">
        <f aca="false">IF(AND(Z2088 &lt; 36, Z2088&gt;23), "24-35",
IF(AND(Z2088 &lt; 51, Z2088&gt;35), "36-50",
IF(AND(Z2088 &lt; 66, Z2088&gt;50), "51-65",
IF(Z2088&gt;65, "66+", "?"))))</f>
        <v>51-65</v>
      </c>
      <c r="AB2088" s="4" t="n">
        <v>2604</v>
      </c>
      <c r="AC2088" s="4" t="n">
        <v>0</v>
      </c>
      <c r="AD2088" s="4" t="n">
        <v>0</v>
      </c>
      <c r="AE2088" s="4" t="n">
        <v>1</v>
      </c>
      <c r="AF2088" s="4" t="n">
        <v>0</v>
      </c>
      <c r="AG2088" s="4" t="n">
        <v>0</v>
      </c>
      <c r="AH2088" s="4" t="n">
        <v>0</v>
      </c>
      <c r="AI2088" s="4" t="n">
        <v>0</v>
      </c>
      <c r="AJ2088" s="4" t="n">
        <v>1</v>
      </c>
      <c r="AK2088" s="4" t="n">
        <v>0</v>
      </c>
      <c r="AL2088" s="4" t="n">
        <v>1265</v>
      </c>
      <c r="AM2088" s="5" t="n">
        <v>42245</v>
      </c>
      <c r="AN2088" s="3" t="n">
        <f aca="false">MONTH(AM2088)</f>
        <v>8</v>
      </c>
      <c r="AO2088" s="3" t="str">
        <f aca="false">TEXT(AM2088,"mmmm")</f>
        <v>August</v>
      </c>
    </row>
    <row r="2089" customFormat="false" ht="12.75" hidden="true" customHeight="false" outlineLevel="0" collapsed="false">
      <c r="A2089" s="3" t="n">
        <v>2088</v>
      </c>
      <c r="B2089" s="4" t="n">
        <v>25818</v>
      </c>
      <c r="C2089" s="4" t="n">
        <v>19</v>
      </c>
      <c r="E2089" s="4" t="n">
        <v>1</v>
      </c>
      <c r="F2089" s="4" t="n">
        <v>0</v>
      </c>
      <c r="G2089" s="4" t="n">
        <v>51</v>
      </c>
      <c r="H2089" s="4" t="n">
        <v>5</v>
      </c>
      <c r="I2089" s="4" t="n">
        <v>2</v>
      </c>
      <c r="J2089" s="4" t="n">
        <v>8</v>
      </c>
      <c r="K2089" s="4" t="n">
        <v>2</v>
      </c>
      <c r="L2089" s="4" t="n">
        <v>2</v>
      </c>
      <c r="M2089" s="4" t="n">
        <v>9</v>
      </c>
      <c r="N2089" s="4" t="n">
        <v>1</v>
      </c>
      <c r="O2089" s="4" t="n">
        <v>0</v>
      </c>
      <c r="P2089" s="4" t="n">
        <v>1</v>
      </c>
      <c r="Q2089" s="4" t="n">
        <v>2</v>
      </c>
      <c r="R2089" s="4" t="n">
        <v>7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49</v>
      </c>
      <c r="AA2089" s="4" t="str">
        <f aca="false">IF(AND(Z2089 &lt; 36, Z2089&gt;23), "24-35",
IF(AND(Z2089 &lt; 51, Z2089&gt;35), "36-50",
IF(AND(Z2089 &lt; 66, Z2089&gt;50), "51-65",
IF(Z2089&gt;65, "66+", "?"))))</f>
        <v>36-50</v>
      </c>
      <c r="AB2089" s="4" t="n">
        <v>2778</v>
      </c>
      <c r="AC2089" s="4" t="n">
        <v>1</v>
      </c>
      <c r="AD2089" s="4" t="n">
        <v>0</v>
      </c>
      <c r="AE2089" s="4" t="n">
        <v>0</v>
      </c>
      <c r="AF2089" s="4" t="n">
        <v>0</v>
      </c>
      <c r="AG2089" s="4" t="n">
        <v>0</v>
      </c>
      <c r="AH2089" s="4" t="n">
        <v>0</v>
      </c>
      <c r="AI2089" s="4" t="n">
        <v>1</v>
      </c>
      <c r="AJ2089" s="4" t="n">
        <v>0</v>
      </c>
      <c r="AK2089" s="4" t="n">
        <v>0</v>
      </c>
      <c r="AL2089" s="4" t="n">
        <v>10</v>
      </c>
      <c r="AM2089" s="5" t="n">
        <v>42071</v>
      </c>
      <c r="AN2089" s="3" t="n">
        <f aca="false">MONTH(AM2089)</f>
        <v>3</v>
      </c>
      <c r="AO2089" s="3" t="str">
        <f aca="false">TEXT(AM2089,"mmmm")</f>
        <v>March</v>
      </c>
    </row>
    <row r="2090" customFormat="false" ht="12.75" hidden="true" customHeight="false" outlineLevel="0" collapsed="false">
      <c r="A2090" s="3" t="n">
        <v>2089</v>
      </c>
      <c r="B2090" s="4" t="n">
        <v>37509</v>
      </c>
      <c r="C2090" s="4" t="n">
        <v>118</v>
      </c>
      <c r="E2090" s="4" t="n">
        <v>1</v>
      </c>
      <c r="F2090" s="4" t="n">
        <v>0</v>
      </c>
      <c r="G2090" s="4" t="n">
        <v>24</v>
      </c>
      <c r="H2090" s="4" t="n">
        <v>37</v>
      </c>
      <c r="I2090" s="4" t="n">
        <v>5</v>
      </c>
      <c r="J2090" s="4" t="n">
        <v>56</v>
      </c>
      <c r="K2090" s="4" t="n">
        <v>12</v>
      </c>
      <c r="L2090" s="4" t="n">
        <v>8</v>
      </c>
      <c r="M2090" s="4" t="n">
        <v>5</v>
      </c>
      <c r="N2090" s="4" t="n">
        <v>2</v>
      </c>
      <c r="O2090" s="4" t="n">
        <v>3</v>
      </c>
      <c r="P2090" s="4" t="n">
        <v>0</v>
      </c>
      <c r="Q2090" s="4" t="n">
        <v>4</v>
      </c>
      <c r="R2090" s="4" t="n">
        <v>7</v>
      </c>
      <c r="S2090" s="4" t="n">
        <v>0</v>
      </c>
      <c r="T2090" s="4" t="n">
        <v>0</v>
      </c>
      <c r="U2090" s="4" t="n">
        <v>0</v>
      </c>
      <c r="V2090" s="4" t="n">
        <v>0</v>
      </c>
      <c r="W2090" s="4" t="n">
        <v>0</v>
      </c>
      <c r="X2090" s="4" t="n">
        <v>0</v>
      </c>
      <c r="Y2090" s="4" t="n">
        <v>0</v>
      </c>
      <c r="Z2090" s="4" t="n">
        <v>44</v>
      </c>
      <c r="AA2090" s="4" t="str">
        <f aca="false">IF(AND(Z2090 &lt; 36, Z2090&gt;23), "24-35",
IF(AND(Z2090 &lt; 51, Z2090&gt;35), "36-50",
IF(AND(Z2090 &lt; 66, Z2090&gt;50), "51-65",
IF(Z2090&gt;65, "66+", "?"))))</f>
        <v>36-50</v>
      </c>
      <c r="AB2090" s="4" t="n">
        <v>2814</v>
      </c>
      <c r="AC2090" s="4" t="n">
        <v>0</v>
      </c>
      <c r="AD2090" s="4" t="n">
        <v>0</v>
      </c>
      <c r="AE2090" s="4" t="n">
        <v>0</v>
      </c>
      <c r="AF2090" s="4" t="n">
        <v>1</v>
      </c>
      <c r="AG2090" s="4" t="n">
        <v>0</v>
      </c>
      <c r="AH2090" s="4" t="n">
        <v>0</v>
      </c>
      <c r="AI2090" s="4" t="n">
        <v>0</v>
      </c>
      <c r="AJ2090" s="4" t="n">
        <v>1</v>
      </c>
      <c r="AK2090" s="4" t="n">
        <v>0</v>
      </c>
      <c r="AL2090" s="4" t="n">
        <v>113</v>
      </c>
      <c r="AM2090" s="5" t="n">
        <v>42035</v>
      </c>
      <c r="AN2090" s="3" t="n">
        <f aca="false">MONTH(AM2090)</f>
        <v>1</v>
      </c>
      <c r="AO2090" s="3" t="str">
        <f aca="false">TEXT(AM2090,"mmmm")</f>
        <v>January</v>
      </c>
    </row>
    <row r="2091" customFormat="false" ht="12.75" hidden="true" customHeight="false" outlineLevel="0" collapsed="false">
      <c r="A2091" s="3" t="n">
        <v>2090</v>
      </c>
      <c r="B2091" s="4" t="n">
        <v>25176</v>
      </c>
      <c r="C2091" s="4" t="n">
        <v>8</v>
      </c>
      <c r="E2091" s="4" t="n">
        <v>1</v>
      </c>
      <c r="F2091" s="4" t="n">
        <v>1</v>
      </c>
      <c r="G2091" s="4" t="n">
        <v>79</v>
      </c>
      <c r="H2091" s="4" t="n">
        <v>4</v>
      </c>
      <c r="I2091" s="4" t="n">
        <v>0</v>
      </c>
      <c r="J2091" s="4" t="n">
        <v>4</v>
      </c>
      <c r="K2091" s="4" t="n">
        <v>0</v>
      </c>
      <c r="L2091" s="4" t="n">
        <v>0</v>
      </c>
      <c r="M2091" s="4" t="n">
        <v>5</v>
      </c>
      <c r="N2091" s="4" t="n">
        <v>1</v>
      </c>
      <c r="O2091" s="4" t="n">
        <v>1</v>
      </c>
      <c r="P2091" s="4" t="n">
        <v>0</v>
      </c>
      <c r="Q2091" s="4" t="n">
        <v>2</v>
      </c>
      <c r="R2091" s="4" t="n">
        <v>7</v>
      </c>
      <c r="S2091" s="4" t="n">
        <v>0</v>
      </c>
      <c r="T2091" s="4" t="n">
        <v>0</v>
      </c>
      <c r="U2091" s="4" t="n">
        <v>0</v>
      </c>
      <c r="V2091" s="4" t="n">
        <v>0</v>
      </c>
      <c r="W2091" s="4" t="n">
        <v>0</v>
      </c>
      <c r="X2091" s="4" t="n">
        <v>0</v>
      </c>
      <c r="Y2091" s="4" t="n">
        <v>0</v>
      </c>
      <c r="Z2091" s="4" t="n">
        <v>44</v>
      </c>
      <c r="AA2091" s="4" t="str">
        <f aca="false">IF(AND(Z2091 &lt; 36, Z2091&gt;23), "24-35",
IF(AND(Z2091 &lt; 51, Z2091&gt;35), "36-50",
IF(AND(Z2091 &lt; 66, Z2091&gt;50), "51-65",
IF(Z2091&gt;65, "66+", "?"))))</f>
        <v>36-50</v>
      </c>
      <c r="AB2091" s="4" t="n">
        <v>2482</v>
      </c>
      <c r="AC2091" s="4" t="n">
        <v>0</v>
      </c>
      <c r="AD2091" s="4" t="n">
        <v>0</v>
      </c>
      <c r="AE2091" s="4" t="n">
        <v>0</v>
      </c>
      <c r="AF2091" s="4" t="n">
        <v>1</v>
      </c>
      <c r="AG2091" s="4" t="n">
        <v>0</v>
      </c>
      <c r="AH2091" s="4" t="n">
        <v>1</v>
      </c>
      <c r="AI2091" s="4" t="n">
        <v>0</v>
      </c>
      <c r="AJ2091" s="4" t="n">
        <v>0</v>
      </c>
      <c r="AK2091" s="4" t="n">
        <v>0</v>
      </c>
      <c r="AL2091" s="4" t="n">
        <v>3</v>
      </c>
      <c r="AM2091" s="5" t="n">
        <v>42367</v>
      </c>
      <c r="AN2091" s="3" t="n">
        <f aca="false">MONTH(AM2091)</f>
        <v>12</v>
      </c>
      <c r="AO2091" s="3" t="str">
        <f aca="false">TEXT(AM2091,"mmmm")</f>
        <v>December</v>
      </c>
    </row>
    <row r="2092" customFormat="false" ht="12.75" hidden="true" customHeight="false" outlineLevel="0" collapsed="false">
      <c r="A2092" s="3" t="n">
        <v>2091</v>
      </c>
      <c r="B2092" s="4" t="n">
        <v>43586</v>
      </c>
      <c r="C2092" s="4" t="n">
        <v>116</v>
      </c>
      <c r="E2092" s="4" t="n">
        <v>0</v>
      </c>
      <c r="F2092" s="4" t="n">
        <v>1</v>
      </c>
      <c r="G2092" s="4" t="n">
        <v>26</v>
      </c>
      <c r="H2092" s="4" t="n">
        <v>99</v>
      </c>
      <c r="I2092" s="4" t="n">
        <v>2</v>
      </c>
      <c r="J2092" s="4" t="n">
        <v>11</v>
      </c>
      <c r="K2092" s="4" t="n">
        <v>4</v>
      </c>
      <c r="L2092" s="4" t="n">
        <v>0</v>
      </c>
      <c r="M2092" s="4" t="n">
        <v>16</v>
      </c>
      <c r="N2092" s="4" t="n">
        <v>3</v>
      </c>
      <c r="O2092" s="4" t="n">
        <v>3</v>
      </c>
      <c r="P2092" s="4" t="n">
        <v>0</v>
      </c>
      <c r="Q2092" s="4" t="n">
        <v>4</v>
      </c>
      <c r="R2092" s="4" t="n">
        <v>8</v>
      </c>
      <c r="S2092" s="4" t="n">
        <v>0</v>
      </c>
      <c r="T2092" s="4" t="n">
        <v>0</v>
      </c>
      <c r="U2092" s="4" t="n">
        <v>0</v>
      </c>
      <c r="V2092" s="4" t="n">
        <v>0</v>
      </c>
      <c r="W2092" s="4" t="n">
        <v>0</v>
      </c>
      <c r="X2092" s="4" t="n">
        <v>0</v>
      </c>
      <c r="Y2092" s="4" t="n">
        <v>0</v>
      </c>
      <c r="Z2092" s="4" t="n">
        <v>40</v>
      </c>
      <c r="AA2092" s="4" t="str">
        <f aca="false">IF(AND(Z2092 &lt; 36, Z2092&gt;23), "24-35",
IF(AND(Z2092 &lt; 51, Z2092&gt;35), "36-50",
IF(AND(Z2092 &lt; 66, Z2092&gt;50), "51-65",
IF(Z2092&gt;65, "66+", "?"))))</f>
        <v>36-50</v>
      </c>
      <c r="AB2092" s="4" t="n">
        <v>2827</v>
      </c>
      <c r="AC2092" s="4" t="n">
        <v>0</v>
      </c>
      <c r="AD2092" s="4" t="n">
        <v>1</v>
      </c>
      <c r="AE2092" s="4" t="n">
        <v>0</v>
      </c>
      <c r="AF2092" s="4" t="n">
        <v>0</v>
      </c>
      <c r="AG2092" s="4" t="n">
        <v>0</v>
      </c>
      <c r="AH2092" s="4" t="n">
        <v>0</v>
      </c>
      <c r="AI2092" s="4" t="n">
        <v>1</v>
      </c>
      <c r="AJ2092" s="4" t="n">
        <v>0</v>
      </c>
      <c r="AK2092" s="4" t="n">
        <v>0</v>
      </c>
      <c r="AL2092" s="4" t="n">
        <v>100</v>
      </c>
      <c r="AM2092" s="5" t="n">
        <v>42022</v>
      </c>
      <c r="AN2092" s="3" t="n">
        <f aca="false">MONTH(AM2092)</f>
        <v>1</v>
      </c>
      <c r="AO2092" s="3" t="str">
        <f aca="false">TEXT(AM2092,"mmmm")</f>
        <v>January</v>
      </c>
    </row>
    <row r="2093" customFormat="false" ht="12.75" hidden="true" customHeight="false" outlineLevel="0" collapsed="false">
      <c r="A2093" s="3" t="n">
        <v>2092</v>
      </c>
      <c r="B2093" s="4" t="n">
        <v>53230</v>
      </c>
      <c r="C2093" s="4" t="n">
        <v>503</v>
      </c>
      <c r="E2093" s="4" t="n">
        <v>0</v>
      </c>
      <c r="F2093" s="4" t="n">
        <v>1</v>
      </c>
      <c r="G2093" s="4" t="n">
        <v>86</v>
      </c>
      <c r="H2093" s="4" t="n">
        <v>176</v>
      </c>
      <c r="I2093" s="4" t="n">
        <v>72</v>
      </c>
      <c r="J2093" s="4" t="n">
        <v>98</v>
      </c>
      <c r="K2093" s="4" t="n">
        <v>136</v>
      </c>
      <c r="L2093" s="4" t="n">
        <v>21</v>
      </c>
      <c r="M2093" s="4" t="n">
        <v>229</v>
      </c>
      <c r="N2093" s="4" t="n">
        <v>4</v>
      </c>
      <c r="O2093" s="4" t="n">
        <v>5</v>
      </c>
      <c r="P2093" s="4" t="n">
        <v>2</v>
      </c>
      <c r="Q2093" s="4" t="n">
        <v>12</v>
      </c>
      <c r="R2093" s="4" t="n">
        <v>5</v>
      </c>
      <c r="S2093" s="4" t="n">
        <v>0</v>
      </c>
      <c r="T2093" s="4" t="n">
        <v>0</v>
      </c>
      <c r="U2093" s="4" t="n">
        <v>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64</v>
      </c>
      <c r="AA2093" s="4" t="str">
        <f aca="false">IF(AND(Z2093 &lt; 36, Z2093&gt;23), "24-35",
IF(AND(Z2093 &lt; 51, Z2093&gt;35), "36-50",
IF(AND(Z2093 &lt; 66, Z2093&gt;50), "51-65",
IF(Z2093&gt;65, "66+", "?"))))</f>
        <v>51-65</v>
      </c>
      <c r="AB2093" s="4" t="n">
        <v>2854</v>
      </c>
      <c r="AC2093" s="4" t="n">
        <v>0</v>
      </c>
      <c r="AD2093" s="4" t="n">
        <v>1</v>
      </c>
      <c r="AE2093" s="4" t="n">
        <v>0</v>
      </c>
      <c r="AF2093" s="4" t="n">
        <v>0</v>
      </c>
      <c r="AG2093" s="4" t="n">
        <v>0</v>
      </c>
      <c r="AH2093" s="4" t="n">
        <v>1</v>
      </c>
      <c r="AI2093" s="4" t="n">
        <v>0</v>
      </c>
      <c r="AJ2093" s="4" t="n">
        <v>0</v>
      </c>
      <c r="AK2093" s="4" t="n">
        <v>0</v>
      </c>
      <c r="AL2093" s="4" t="n">
        <v>274</v>
      </c>
      <c r="AM2093" s="5" t="n">
        <v>41995</v>
      </c>
      <c r="AN2093" s="3" t="n">
        <f aca="false">MONTH(AM2093)</f>
        <v>12</v>
      </c>
      <c r="AO2093" s="3" t="str">
        <f aca="false">TEXT(AM2093,"mmmm")</f>
        <v>December</v>
      </c>
    </row>
    <row r="2094" customFormat="false" ht="12.75" hidden="true" customHeight="false" outlineLevel="0" collapsed="false">
      <c r="A2094" s="3" t="n">
        <v>2093</v>
      </c>
      <c r="B2094" s="4" t="n">
        <v>50116</v>
      </c>
      <c r="C2094" s="4" t="n">
        <v>64</v>
      </c>
      <c r="E2094" s="4" t="n">
        <v>1</v>
      </c>
      <c r="F2094" s="4" t="n">
        <v>1</v>
      </c>
      <c r="G2094" s="4" t="n">
        <v>68</v>
      </c>
      <c r="H2094" s="4" t="n">
        <v>54</v>
      </c>
      <c r="I2094" s="4" t="n">
        <v>0</v>
      </c>
      <c r="J2094" s="4" t="n">
        <v>10</v>
      </c>
      <c r="K2094" s="4" t="n">
        <v>0</v>
      </c>
      <c r="L2094" s="4" t="n">
        <v>0</v>
      </c>
      <c r="M2094" s="4" t="n">
        <v>2</v>
      </c>
      <c r="N2094" s="4" t="n">
        <v>2</v>
      </c>
      <c r="O2094" s="4" t="n">
        <v>1</v>
      </c>
      <c r="P2094" s="4" t="n">
        <v>0</v>
      </c>
      <c r="Q2094" s="4" t="n">
        <v>4</v>
      </c>
      <c r="R2094" s="4" t="n">
        <v>5</v>
      </c>
      <c r="S2094" s="4" t="n">
        <v>0</v>
      </c>
      <c r="T2094" s="4" t="n">
        <v>0</v>
      </c>
      <c r="U2094" s="4" t="n">
        <v>0</v>
      </c>
      <c r="V2094" s="4" t="n">
        <v>1</v>
      </c>
      <c r="W2094" s="4" t="n">
        <v>0</v>
      </c>
      <c r="X2094" s="4" t="n">
        <v>0</v>
      </c>
      <c r="Y2094" s="4" t="n">
        <v>0</v>
      </c>
      <c r="Z2094" s="4" t="n">
        <v>63</v>
      </c>
      <c r="AA2094" s="4" t="str">
        <f aca="false">IF(AND(Z2094 &lt; 36, Z2094&gt;23), "24-35",
IF(AND(Z2094 &lt; 51, Z2094&gt;35), "36-50",
IF(AND(Z2094 &lt; 66, Z2094&gt;50), "51-65",
IF(Z2094&gt;65, "66+", "?"))))</f>
        <v>51-65</v>
      </c>
      <c r="AB2094" s="4" t="n">
        <v>2168</v>
      </c>
      <c r="AC2094" s="4" t="n">
        <v>0</v>
      </c>
      <c r="AD2094" s="4" t="n">
        <v>0</v>
      </c>
      <c r="AE2094" s="4" t="n">
        <v>0</v>
      </c>
      <c r="AF2094" s="4" t="n">
        <v>1</v>
      </c>
      <c r="AG2094" s="4" t="n">
        <v>0</v>
      </c>
      <c r="AH2094" s="4" t="n">
        <v>0</v>
      </c>
      <c r="AI2094" s="4" t="n">
        <v>1</v>
      </c>
      <c r="AJ2094" s="4" t="n">
        <v>0</v>
      </c>
      <c r="AK2094" s="4" t="n">
        <v>0</v>
      </c>
      <c r="AL2094" s="4" t="n">
        <v>62</v>
      </c>
      <c r="AM2094" s="5" t="n">
        <v>42681</v>
      </c>
      <c r="AN2094" s="3" t="n">
        <f aca="false">MONTH(AM2094)</f>
        <v>11</v>
      </c>
      <c r="AO2094" s="3" t="str">
        <f aca="false">TEXT(AM2094,"mmmm")</f>
        <v>November</v>
      </c>
    </row>
    <row r="2095" customFormat="false" ht="12.75" hidden="true" customHeight="false" outlineLevel="0" collapsed="false">
      <c r="A2095" s="3" t="n">
        <v>2094</v>
      </c>
      <c r="B2095" s="4" t="n">
        <v>84906</v>
      </c>
      <c r="C2095" s="4" t="n">
        <v>1555</v>
      </c>
      <c r="E2095" s="4" t="n">
        <v>0</v>
      </c>
      <c r="F2095" s="4" t="n">
        <v>0</v>
      </c>
      <c r="G2095" s="4" t="n">
        <v>98</v>
      </c>
      <c r="H2095" s="4" t="n">
        <v>997</v>
      </c>
      <c r="I2095" s="4" t="n">
        <v>15</v>
      </c>
      <c r="J2095" s="4" t="n">
        <v>414</v>
      </c>
      <c r="K2095" s="4" t="n">
        <v>99</v>
      </c>
      <c r="L2095" s="4" t="n">
        <v>30</v>
      </c>
      <c r="M2095" s="4" t="n">
        <v>76</v>
      </c>
      <c r="N2095" s="4" t="n">
        <v>1</v>
      </c>
      <c r="O2095" s="4" t="n">
        <v>5</v>
      </c>
      <c r="P2095" s="4" t="n">
        <v>6</v>
      </c>
      <c r="Q2095" s="4" t="n">
        <v>12</v>
      </c>
      <c r="R2095" s="4" t="n">
        <v>2</v>
      </c>
      <c r="S2095" s="4" t="n">
        <v>0</v>
      </c>
      <c r="T2095" s="4" t="n">
        <v>1</v>
      </c>
      <c r="U2095" s="4" t="n">
        <v>0</v>
      </c>
      <c r="V2095" s="4" t="n">
        <v>1</v>
      </c>
      <c r="W2095" s="4" t="n">
        <v>1</v>
      </c>
      <c r="X2095" s="4" t="n">
        <v>0</v>
      </c>
      <c r="Y2095" s="4" t="n">
        <v>0</v>
      </c>
      <c r="Z2095" s="4" t="n">
        <v>48</v>
      </c>
      <c r="AA2095" s="4" t="str">
        <f aca="false">IF(AND(Z2095 &lt; 36, Z2095&gt;23), "24-35",
IF(AND(Z2095 &lt; 51, Z2095&gt;35), "36-50",
IF(AND(Z2095 &lt; 66, Z2095&gt;50), "51-65",
IF(Z2095&gt;65, "66+", "?"))))</f>
        <v>36-50</v>
      </c>
      <c r="AB2095" s="4" t="n">
        <v>2427</v>
      </c>
      <c r="AC2095" s="4" t="n">
        <v>0</v>
      </c>
      <c r="AD2095" s="4" t="n">
        <v>0</v>
      </c>
      <c r="AE2095" s="4" t="n">
        <v>0</v>
      </c>
      <c r="AF2095" s="4" t="n">
        <v>1</v>
      </c>
      <c r="AG2095" s="4" t="n">
        <v>0</v>
      </c>
      <c r="AH2095" s="4" t="n">
        <v>0</v>
      </c>
      <c r="AI2095" s="4" t="n">
        <v>1</v>
      </c>
      <c r="AJ2095" s="4" t="n">
        <v>0</v>
      </c>
      <c r="AK2095" s="4" t="n">
        <v>0</v>
      </c>
      <c r="AL2095" s="4" t="n">
        <v>1479</v>
      </c>
      <c r="AM2095" s="5" t="n">
        <v>42422</v>
      </c>
      <c r="AN2095" s="3" t="n">
        <f aca="false">MONTH(AM2095)</f>
        <v>2</v>
      </c>
      <c r="AO2095" s="3" t="str">
        <f aca="false">TEXT(AM2095,"mmmm")</f>
        <v>February</v>
      </c>
    </row>
    <row r="2096" customFormat="false" ht="12.75" hidden="true" customHeight="false" outlineLevel="0" collapsed="false">
      <c r="A2096" s="3" t="n">
        <v>2095</v>
      </c>
      <c r="B2096" s="4" t="n">
        <v>61286</v>
      </c>
      <c r="C2096" s="4" t="n">
        <v>491</v>
      </c>
      <c r="E2096" s="4" t="n">
        <v>0</v>
      </c>
      <c r="F2096" s="4" t="n">
        <v>1</v>
      </c>
      <c r="G2096" s="4" t="n">
        <v>34</v>
      </c>
      <c r="H2096" s="4" t="n">
        <v>356</v>
      </c>
      <c r="I2096" s="4" t="n">
        <v>0</v>
      </c>
      <c r="J2096" s="4" t="n">
        <v>107</v>
      </c>
      <c r="K2096" s="4" t="n">
        <v>19</v>
      </c>
      <c r="L2096" s="4" t="n">
        <v>9</v>
      </c>
      <c r="M2096" s="4" t="n">
        <v>117</v>
      </c>
      <c r="N2096" s="4" t="n">
        <v>2</v>
      </c>
      <c r="O2096" s="4" t="n">
        <v>7</v>
      </c>
      <c r="P2096" s="4" t="n">
        <v>1</v>
      </c>
      <c r="Q2096" s="4" t="n">
        <v>8</v>
      </c>
      <c r="R2096" s="4" t="n">
        <v>5</v>
      </c>
      <c r="S2096" s="4" t="n">
        <v>0</v>
      </c>
      <c r="T2096" s="4" t="n">
        <v>0</v>
      </c>
      <c r="U2096" s="4" t="n">
        <v>0</v>
      </c>
      <c r="V2096" s="4" t="n">
        <v>0</v>
      </c>
      <c r="W2096" s="4" t="n">
        <v>0</v>
      </c>
      <c r="X2096" s="4" t="n">
        <v>0</v>
      </c>
      <c r="Y2096" s="4" t="n">
        <v>0</v>
      </c>
      <c r="Z2096" s="4" t="n">
        <v>54</v>
      </c>
      <c r="AA2096" s="4" t="str">
        <f aca="false">IF(AND(Z2096 &lt; 36, Z2096&gt;23), "24-35",
IF(AND(Z2096 &lt; 51, Z2096&gt;35), "36-50",
IF(AND(Z2096 &lt; 66, Z2096&gt;50), "51-65",
IF(Z2096&gt;65, "66+", "?"))))</f>
        <v>51-65</v>
      </c>
      <c r="AB2096" s="4" t="n">
        <v>2490</v>
      </c>
      <c r="AC2096" s="4" t="n">
        <v>0</v>
      </c>
      <c r="AD2096" s="4" t="n">
        <v>1</v>
      </c>
      <c r="AE2096" s="4" t="n">
        <v>0</v>
      </c>
      <c r="AF2096" s="4" t="n">
        <v>0</v>
      </c>
      <c r="AG2096" s="4" t="n">
        <v>0</v>
      </c>
      <c r="AH2096" s="4" t="n">
        <v>0</v>
      </c>
      <c r="AI2096" s="4" t="n">
        <v>1</v>
      </c>
      <c r="AJ2096" s="4" t="n">
        <v>0</v>
      </c>
      <c r="AK2096" s="4" t="n">
        <v>0</v>
      </c>
      <c r="AL2096" s="4" t="n">
        <v>374</v>
      </c>
      <c r="AM2096" s="5" t="n">
        <v>42359</v>
      </c>
      <c r="AN2096" s="3" t="n">
        <f aca="false">MONTH(AM2096)</f>
        <v>12</v>
      </c>
      <c r="AO2096" s="3" t="str">
        <f aca="false">TEXT(AM2096,"mmmm")</f>
        <v>December</v>
      </c>
    </row>
    <row r="2097" customFormat="false" ht="12.75" hidden="false" customHeight="false" outlineLevel="0" collapsed="false">
      <c r="A2097" s="3" t="n">
        <v>2096</v>
      </c>
      <c r="B2097" s="4" t="n">
        <v>34728</v>
      </c>
      <c r="C2097" s="4" t="n">
        <v>30</v>
      </c>
      <c r="D2097" s="4" t="n">
        <f aca="false">C2097*100/B2097</f>
        <v>0.0863856254319281</v>
      </c>
      <c r="E2097" s="4" t="n">
        <v>1</v>
      </c>
      <c r="F2097" s="4" t="n">
        <v>0</v>
      </c>
      <c r="G2097" s="4" t="n">
        <v>2</v>
      </c>
      <c r="H2097" s="4" t="n">
        <v>14</v>
      </c>
      <c r="I2097" s="4" t="n">
        <v>0</v>
      </c>
      <c r="J2097" s="4" t="n">
        <v>16</v>
      </c>
      <c r="K2097" s="4" t="n">
        <v>0</v>
      </c>
      <c r="L2097" s="4" t="n">
        <v>0</v>
      </c>
      <c r="M2097" s="4" t="n">
        <v>6</v>
      </c>
      <c r="N2097" s="4" t="n">
        <v>1</v>
      </c>
      <c r="O2097" s="4" t="n">
        <v>1</v>
      </c>
      <c r="P2097" s="4" t="n">
        <v>1</v>
      </c>
      <c r="Q2097" s="4" t="n">
        <v>2</v>
      </c>
      <c r="R2097" s="4" t="n">
        <v>6</v>
      </c>
      <c r="S2097" s="4" t="n">
        <v>0</v>
      </c>
      <c r="T2097" s="4" t="n">
        <v>0</v>
      </c>
      <c r="U2097" s="4" t="n">
        <v>0</v>
      </c>
      <c r="V2097" s="4" t="n">
        <v>0</v>
      </c>
      <c r="W2097" s="4" t="n">
        <v>0</v>
      </c>
      <c r="X2097" s="4" t="n">
        <v>0</v>
      </c>
      <c r="Y2097" s="4" t="n">
        <v>1</v>
      </c>
      <c r="Z2097" s="4" t="n">
        <v>34</v>
      </c>
      <c r="AA2097" s="4" t="str">
        <f aca="false">IF(AND(Z2097 &lt; 36, Z2097&gt;23), "24-35",
IF(AND(Z2097 &lt; 51, Z2097&gt;35), "36-50",
IF(AND(Z2097 &lt; 66, Z2097&gt;50), "51-65",
IF(Z2097&gt;65, "66+", "?"))))</f>
        <v>24-35</v>
      </c>
      <c r="AB2097" s="4" t="n">
        <v>2493</v>
      </c>
      <c r="AC2097" s="4" t="n">
        <v>0</v>
      </c>
      <c r="AD2097" s="4" t="n">
        <v>0</v>
      </c>
      <c r="AE2097" s="4" t="n">
        <v>0</v>
      </c>
      <c r="AF2097" s="4" t="n">
        <v>1</v>
      </c>
      <c r="AG2097" s="4" t="n">
        <v>0</v>
      </c>
      <c r="AH2097" s="4" t="n">
        <v>0</v>
      </c>
      <c r="AI2097" s="4" t="n">
        <v>1</v>
      </c>
      <c r="AJ2097" s="4" t="n">
        <v>0</v>
      </c>
      <c r="AK2097" s="4" t="n">
        <v>0</v>
      </c>
      <c r="AL2097" s="4" t="n">
        <v>24</v>
      </c>
      <c r="AM2097" s="5" t="n">
        <v>42356</v>
      </c>
      <c r="AN2097" s="3" t="n">
        <f aca="false">MONTH(AM2097)</f>
        <v>12</v>
      </c>
      <c r="AO2097" s="3" t="str">
        <f aca="false">TEXT(AM2097,"mmmm")</f>
        <v>December</v>
      </c>
    </row>
    <row r="2098" customFormat="false" ht="12.75" hidden="false" customHeight="false" outlineLevel="0" collapsed="false">
      <c r="A2098" s="3" t="n">
        <v>2097</v>
      </c>
      <c r="B2098" s="4" t="n">
        <v>25959</v>
      </c>
      <c r="C2098" s="4" t="n">
        <v>30</v>
      </c>
      <c r="D2098" s="4" t="n">
        <f aca="false">C2098*100/B2098</f>
        <v>0.115566855425864</v>
      </c>
      <c r="E2098" s="4" t="n">
        <v>1</v>
      </c>
      <c r="F2098" s="4" t="n">
        <v>1</v>
      </c>
      <c r="G2098" s="4" t="n">
        <v>1</v>
      </c>
      <c r="H2098" s="4" t="n">
        <v>4</v>
      </c>
      <c r="I2098" s="4" t="n">
        <v>2</v>
      </c>
      <c r="J2098" s="4" t="n">
        <v>12</v>
      </c>
      <c r="K2098" s="4" t="n">
        <v>7</v>
      </c>
      <c r="L2098" s="4" t="n">
        <v>5</v>
      </c>
      <c r="M2098" s="4" t="n">
        <v>26</v>
      </c>
      <c r="N2098" s="4" t="n">
        <v>2</v>
      </c>
      <c r="O2098" s="4" t="n">
        <v>1</v>
      </c>
      <c r="P2098" s="4" t="n">
        <v>2</v>
      </c>
      <c r="Q2098" s="4" t="n">
        <v>2</v>
      </c>
      <c r="R2098" s="4" t="n">
        <v>6</v>
      </c>
      <c r="S2098" s="4" t="n">
        <v>0</v>
      </c>
      <c r="T2098" s="4" t="n">
        <v>0</v>
      </c>
      <c r="U2098" s="4" t="n">
        <v>0</v>
      </c>
      <c r="V2098" s="4" t="n">
        <v>0</v>
      </c>
      <c r="W2098" s="4" t="n">
        <v>0</v>
      </c>
      <c r="X2098" s="4" t="n">
        <v>0</v>
      </c>
      <c r="Y2098" s="4" t="n">
        <v>1</v>
      </c>
      <c r="Z2098" s="4" t="n">
        <v>50</v>
      </c>
      <c r="AA2098" s="4" t="str">
        <f aca="false">IF(AND(Z2098 &lt; 36, Z2098&gt;23), "24-35",
IF(AND(Z2098 &lt; 51, Z2098&gt;35), "36-50",
IF(AND(Z2098 &lt; 66, Z2098&gt;50), "51-65",
IF(Z2098&gt;65, "66+", "?"))))</f>
        <v>36-50</v>
      </c>
      <c r="AB2098" s="4" t="n">
        <v>2659</v>
      </c>
      <c r="AC2098" s="4" t="n">
        <v>1</v>
      </c>
      <c r="AD2098" s="4" t="n">
        <v>0</v>
      </c>
      <c r="AE2098" s="4" t="n">
        <v>0</v>
      </c>
      <c r="AF2098" s="4" t="n">
        <v>0</v>
      </c>
      <c r="AG2098" s="4" t="n">
        <v>0</v>
      </c>
      <c r="AH2098" s="4" t="n">
        <v>1</v>
      </c>
      <c r="AI2098" s="4" t="n">
        <v>0</v>
      </c>
      <c r="AJ2098" s="4" t="n">
        <v>0</v>
      </c>
      <c r="AK2098" s="4" t="n">
        <v>0</v>
      </c>
      <c r="AL2098" s="4" t="n">
        <v>4</v>
      </c>
      <c r="AM2098" s="5" t="n">
        <v>42190</v>
      </c>
      <c r="AN2098" s="3" t="n">
        <f aca="false">MONTH(AM2098)</f>
        <v>7</v>
      </c>
      <c r="AO2098" s="3" t="str">
        <f aca="false">TEXT(AM2098,"mmmm")</f>
        <v>July</v>
      </c>
    </row>
    <row r="2099" customFormat="false" ht="12.75" hidden="true" customHeight="false" outlineLevel="0" collapsed="false">
      <c r="A2099" s="3" t="n">
        <v>2098</v>
      </c>
      <c r="B2099" s="4" t="n">
        <v>33590</v>
      </c>
      <c r="C2099" s="4" t="n">
        <v>6</v>
      </c>
      <c r="E2099" s="4" t="n">
        <v>2</v>
      </c>
      <c r="F2099" s="4" t="n">
        <v>1</v>
      </c>
      <c r="G2099" s="4" t="n">
        <v>65</v>
      </c>
      <c r="H2099" s="4" t="n">
        <v>4</v>
      </c>
      <c r="I2099" s="4" t="n">
        <v>0</v>
      </c>
      <c r="J2099" s="4" t="n">
        <v>2</v>
      </c>
      <c r="K2099" s="4" t="n">
        <v>0</v>
      </c>
      <c r="L2099" s="4" t="n">
        <v>0</v>
      </c>
      <c r="M2099" s="4" t="n">
        <v>2</v>
      </c>
      <c r="N2099" s="4" t="n">
        <v>1</v>
      </c>
      <c r="O2099" s="4" t="n">
        <v>1</v>
      </c>
      <c r="P2099" s="4" t="n">
        <v>0</v>
      </c>
      <c r="Q2099" s="4" t="n">
        <v>2</v>
      </c>
      <c r="R2099" s="4" t="n">
        <v>7</v>
      </c>
      <c r="S2099" s="4" t="n">
        <v>0</v>
      </c>
      <c r="T2099" s="4" t="n">
        <v>0</v>
      </c>
      <c r="U2099" s="4" t="n">
        <v>0</v>
      </c>
      <c r="V2099" s="4" t="n">
        <v>0</v>
      </c>
      <c r="W2099" s="4" t="n">
        <v>0</v>
      </c>
      <c r="X2099" s="4" t="n">
        <v>0</v>
      </c>
      <c r="Y2099" s="4" t="n">
        <v>0</v>
      </c>
      <c r="Z2099" s="4" t="n">
        <v>46</v>
      </c>
      <c r="AA2099" s="4" t="str">
        <f aca="false">IF(AND(Z2099 &lt; 36, Z2099&gt;23), "24-35",
IF(AND(Z2099 &lt; 51, Z2099&gt;35), "36-50",
IF(AND(Z2099 &lt; 66, Z2099&gt;50), "51-65",
IF(Z2099&gt;65, "66+", "?"))))</f>
        <v>36-50</v>
      </c>
      <c r="AB2099" s="4" t="n">
        <v>2397</v>
      </c>
      <c r="AC2099" s="4" t="n">
        <v>0</v>
      </c>
      <c r="AD2099" s="4" t="n">
        <v>0</v>
      </c>
      <c r="AE2099" s="4" t="n">
        <v>0</v>
      </c>
      <c r="AF2099" s="4" t="n">
        <v>1</v>
      </c>
      <c r="AG2099" s="4" t="n">
        <v>0</v>
      </c>
      <c r="AH2099" s="4" t="n">
        <v>0</v>
      </c>
      <c r="AI2099" s="4" t="n">
        <v>1</v>
      </c>
      <c r="AJ2099" s="4" t="n">
        <v>0</v>
      </c>
      <c r="AK2099" s="4" t="n">
        <v>0</v>
      </c>
      <c r="AL2099" s="4" t="n">
        <v>4</v>
      </c>
      <c r="AM2099" s="5" t="n">
        <v>42452</v>
      </c>
      <c r="AN2099" s="3" t="n">
        <f aca="false">MONTH(AM2099)</f>
        <v>3</v>
      </c>
      <c r="AO2099" s="3" t="str">
        <f aca="false">TEXT(AM2099,"mmmm")</f>
        <v>March</v>
      </c>
    </row>
    <row r="2100" customFormat="false" ht="12.75" hidden="true" customHeight="false" outlineLevel="0" collapsed="false">
      <c r="A2100" s="3" t="n">
        <v>2099</v>
      </c>
      <c r="B2100" s="4" t="n">
        <v>30992</v>
      </c>
      <c r="C2100" s="4" t="n">
        <v>41</v>
      </c>
      <c r="E2100" s="4" t="n">
        <v>1</v>
      </c>
      <c r="F2100" s="4" t="n">
        <v>0</v>
      </c>
      <c r="G2100" s="4" t="n">
        <v>83</v>
      </c>
      <c r="H2100" s="4" t="n">
        <v>17</v>
      </c>
      <c r="I2100" s="4" t="n">
        <v>0</v>
      </c>
      <c r="J2100" s="4" t="n">
        <v>14</v>
      </c>
      <c r="K2100" s="4" t="n">
        <v>7</v>
      </c>
      <c r="L2100" s="4" t="n">
        <v>3</v>
      </c>
      <c r="M2100" s="4" t="n">
        <v>2</v>
      </c>
      <c r="N2100" s="4" t="n">
        <v>1</v>
      </c>
      <c r="O2100" s="4" t="n">
        <v>1</v>
      </c>
      <c r="P2100" s="4" t="n">
        <v>0</v>
      </c>
      <c r="Q2100" s="4" t="n">
        <v>3</v>
      </c>
      <c r="R2100" s="4" t="n">
        <v>7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44</v>
      </c>
      <c r="AA2100" s="4" t="str">
        <f aca="false">IF(AND(Z2100 &lt; 36, Z2100&gt;23), "24-35",
IF(AND(Z2100 &lt; 51, Z2100&gt;35), "36-50",
IF(AND(Z2100 &lt; 66, Z2100&gt;50), "51-65",
IF(Z2100&gt;65, "66+", "?"))))</f>
        <v>36-50</v>
      </c>
      <c r="AB2100" s="4" t="n">
        <v>2592</v>
      </c>
      <c r="AC2100" s="4" t="n">
        <v>1</v>
      </c>
      <c r="AD2100" s="4" t="n">
        <v>0</v>
      </c>
      <c r="AE2100" s="4" t="n">
        <v>0</v>
      </c>
      <c r="AF2100" s="4" t="n">
        <v>0</v>
      </c>
      <c r="AG2100" s="4" t="n">
        <v>0</v>
      </c>
      <c r="AH2100" s="4" t="n">
        <v>0</v>
      </c>
      <c r="AI2100" s="4" t="n">
        <v>1</v>
      </c>
      <c r="AJ2100" s="4" t="n">
        <v>0</v>
      </c>
      <c r="AK2100" s="4" t="n">
        <v>0</v>
      </c>
      <c r="AL2100" s="4" t="n">
        <v>39</v>
      </c>
      <c r="AM2100" s="5" t="n">
        <v>42257</v>
      </c>
      <c r="AN2100" s="3" t="n">
        <f aca="false">MONTH(AM2100)</f>
        <v>9</v>
      </c>
      <c r="AO2100" s="3" t="str">
        <f aca="false">TEXT(AM2100,"mmmm")</f>
        <v>September</v>
      </c>
    </row>
    <row r="2101" customFormat="false" ht="12.75" hidden="false" customHeight="false" outlineLevel="0" collapsed="false">
      <c r="A2101" s="3" t="n">
        <v>2100</v>
      </c>
      <c r="B2101" s="4" t="n">
        <v>35860</v>
      </c>
      <c r="C2101" s="4" t="n">
        <v>29</v>
      </c>
      <c r="D2101" s="4" t="n">
        <f aca="false">C2101*100/B2101</f>
        <v>0.0808700501952036</v>
      </c>
      <c r="E2101" s="4" t="n">
        <v>1</v>
      </c>
      <c r="F2101" s="4" t="n">
        <v>1</v>
      </c>
      <c r="G2101" s="4" t="n">
        <v>37</v>
      </c>
      <c r="H2101" s="4" t="n">
        <v>15</v>
      </c>
      <c r="I2101" s="4" t="n">
        <v>0</v>
      </c>
      <c r="J2101" s="4" t="n">
        <v>8</v>
      </c>
      <c r="K2101" s="4" t="n">
        <v>4</v>
      </c>
      <c r="L2101" s="4" t="n">
        <v>2</v>
      </c>
      <c r="M2101" s="4" t="n">
        <v>20</v>
      </c>
      <c r="N2101" s="4" t="n">
        <v>2</v>
      </c>
      <c r="O2101" s="4" t="n">
        <v>1</v>
      </c>
      <c r="P2101" s="4" t="n">
        <v>1</v>
      </c>
      <c r="Q2101" s="4" t="n">
        <v>2</v>
      </c>
      <c r="R2101" s="4" t="n">
        <v>5</v>
      </c>
      <c r="S2101" s="4" t="n">
        <v>0</v>
      </c>
      <c r="T2101" s="4" t="n">
        <v>0</v>
      </c>
      <c r="U2101" s="4" t="n">
        <v>1</v>
      </c>
      <c r="V2101" s="4" t="n">
        <v>0</v>
      </c>
      <c r="W2101" s="4" t="n">
        <v>0</v>
      </c>
      <c r="X2101" s="4" t="n">
        <v>0</v>
      </c>
      <c r="Y2101" s="4" t="n">
        <v>1</v>
      </c>
      <c r="Z2101" s="4" t="n">
        <v>47</v>
      </c>
      <c r="AA2101" s="4" t="str">
        <f aca="false">IF(AND(Z2101 &lt; 36, Z2101&gt;23), "24-35",
IF(AND(Z2101 &lt; 51, Z2101&gt;35), "36-50",
IF(AND(Z2101 &lt; 66, Z2101&gt;50), "51-65",
IF(Z2101&gt;65, "66+", "?"))))</f>
        <v>36-50</v>
      </c>
      <c r="AB2101" s="4" t="n">
        <v>2200</v>
      </c>
      <c r="AC2101" s="4" t="n">
        <v>0</v>
      </c>
      <c r="AD2101" s="4" t="n">
        <v>0</v>
      </c>
      <c r="AE2101" s="4" t="n">
        <v>1</v>
      </c>
      <c r="AF2101" s="4" t="n">
        <v>0</v>
      </c>
      <c r="AG2101" s="4" t="n">
        <v>0</v>
      </c>
      <c r="AH2101" s="4" t="n">
        <v>0</v>
      </c>
      <c r="AI2101" s="4" t="n">
        <v>0</v>
      </c>
      <c r="AJ2101" s="4" t="n">
        <v>0</v>
      </c>
      <c r="AK2101" s="4" t="n">
        <v>1</v>
      </c>
      <c r="AL2101" s="4" t="n">
        <v>9</v>
      </c>
      <c r="AM2101" s="5" t="n">
        <v>42649</v>
      </c>
      <c r="AN2101" s="3" t="n">
        <f aca="false">MONTH(AM2101)</f>
        <v>10</v>
      </c>
      <c r="AO2101" s="3" t="str">
        <f aca="false">TEXT(AM2101,"mmmm")</f>
        <v>October</v>
      </c>
    </row>
    <row r="2102" customFormat="false" ht="12.75" hidden="true" customHeight="false" outlineLevel="0" collapsed="false">
      <c r="A2102" s="3" t="n">
        <v>2101</v>
      </c>
      <c r="B2102" s="4" t="n">
        <v>16005</v>
      </c>
      <c r="C2102" s="4" t="n">
        <v>56</v>
      </c>
      <c r="E2102" s="4" t="n">
        <v>1</v>
      </c>
      <c r="F2102" s="4" t="n">
        <v>0</v>
      </c>
      <c r="G2102" s="4" t="n">
        <v>69</v>
      </c>
      <c r="H2102" s="4" t="n">
        <v>1</v>
      </c>
      <c r="I2102" s="4" t="n">
        <v>3</v>
      </c>
      <c r="J2102" s="4" t="n">
        <v>2</v>
      </c>
      <c r="K2102" s="4" t="n">
        <v>20</v>
      </c>
      <c r="L2102" s="4" t="n">
        <v>30</v>
      </c>
      <c r="M2102" s="4" t="n">
        <v>47</v>
      </c>
      <c r="N2102" s="4" t="n">
        <v>3</v>
      </c>
      <c r="O2102" s="4" t="n">
        <v>2</v>
      </c>
      <c r="P2102" s="4" t="n">
        <v>1</v>
      </c>
      <c r="Q2102" s="4" t="n">
        <v>2</v>
      </c>
      <c r="R2102" s="4" t="n">
        <v>8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40</v>
      </c>
      <c r="AA2102" s="4" t="str">
        <f aca="false">IF(AND(Z2102 &lt; 36, Z2102&gt;23), "24-35",
IF(AND(Z2102 &lt; 51, Z2102&gt;35), "36-50",
IF(AND(Z2102 &lt; 66, Z2102&gt;50), "51-65",
IF(Z2102&gt;65, "66+", "?"))))</f>
        <v>36-50</v>
      </c>
      <c r="AB2102" s="4" t="n">
        <v>2843</v>
      </c>
      <c r="AC2102" s="4" t="n">
        <v>0</v>
      </c>
      <c r="AD2102" s="4" t="n">
        <v>1</v>
      </c>
      <c r="AE2102" s="4" t="n">
        <v>0</v>
      </c>
      <c r="AF2102" s="4" t="n">
        <v>0</v>
      </c>
      <c r="AG2102" s="4" t="n">
        <v>0</v>
      </c>
      <c r="AH2102" s="4" t="n">
        <v>0</v>
      </c>
      <c r="AI2102" s="4" t="n">
        <v>0</v>
      </c>
      <c r="AJ2102" s="4" t="n">
        <v>0</v>
      </c>
      <c r="AK2102" s="4" t="n">
        <v>0</v>
      </c>
      <c r="AL2102" s="4" t="n">
        <v>9</v>
      </c>
      <c r="AM2102" s="5" t="n">
        <v>42006</v>
      </c>
      <c r="AN2102" s="3" t="n">
        <f aca="false">MONTH(AM2102)</f>
        <v>1</v>
      </c>
      <c r="AO2102" s="3" t="str">
        <f aca="false">TEXT(AM2102,"mmmm")</f>
        <v>January</v>
      </c>
    </row>
    <row r="2103" customFormat="false" ht="12.75" hidden="true" customHeight="false" outlineLevel="0" collapsed="false">
      <c r="A2103" s="3" t="n">
        <v>2102</v>
      </c>
      <c r="B2103" s="4" t="n">
        <v>65487</v>
      </c>
      <c r="C2103" s="4" t="n">
        <v>1006</v>
      </c>
      <c r="E2103" s="4" t="n">
        <v>0</v>
      </c>
      <c r="F2103" s="4" t="n">
        <v>0</v>
      </c>
      <c r="G2103" s="4" t="n">
        <v>48</v>
      </c>
      <c r="H2103" s="4" t="n">
        <v>240</v>
      </c>
      <c r="I2103" s="4" t="n">
        <v>67</v>
      </c>
      <c r="J2103" s="4" t="n">
        <v>500</v>
      </c>
      <c r="K2103" s="4" t="n">
        <v>199</v>
      </c>
      <c r="L2103" s="4" t="n">
        <v>0</v>
      </c>
      <c r="M2103" s="4" t="n">
        <v>163</v>
      </c>
      <c r="N2103" s="4" t="n">
        <v>3</v>
      </c>
      <c r="O2103" s="4" t="n">
        <v>3</v>
      </c>
      <c r="P2103" s="4" t="n">
        <v>5</v>
      </c>
      <c r="Q2103" s="4" t="n">
        <v>6</v>
      </c>
      <c r="R2103" s="4" t="n">
        <v>2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63</v>
      </c>
      <c r="AA2103" s="4" t="str">
        <f aca="false">IF(AND(Z2103 &lt; 36, Z2103&gt;23), "24-35",
IF(AND(Z2103 &lt; 51, Z2103&gt;35), "36-50",
IF(AND(Z2103 &lt; 66, Z2103&gt;50), "51-65",
IF(Z2103&gt;65, "66+", "?"))))</f>
        <v>51-65</v>
      </c>
      <c r="AB2103" s="4" t="n">
        <v>2329</v>
      </c>
      <c r="AC2103" s="4" t="n">
        <v>0</v>
      </c>
      <c r="AD2103" s="4" t="n">
        <v>0</v>
      </c>
      <c r="AE2103" s="4" t="n">
        <v>1</v>
      </c>
      <c r="AF2103" s="4" t="n">
        <v>0</v>
      </c>
      <c r="AG2103" s="4" t="n">
        <v>0</v>
      </c>
      <c r="AH2103" s="4" t="n">
        <v>0</v>
      </c>
      <c r="AI2103" s="4" t="n">
        <v>0</v>
      </c>
      <c r="AJ2103" s="4" t="n">
        <v>1</v>
      </c>
      <c r="AK2103" s="4" t="n">
        <v>0</v>
      </c>
      <c r="AL2103" s="4" t="n">
        <v>843</v>
      </c>
      <c r="AM2103" s="5" t="n">
        <v>42520</v>
      </c>
      <c r="AN2103" s="3" t="n">
        <f aca="false">MONTH(AM2103)</f>
        <v>5</v>
      </c>
      <c r="AO2103" s="3" t="str">
        <f aca="false">TEXT(AM2103,"mmmm")</f>
        <v>May</v>
      </c>
    </row>
    <row r="2104" customFormat="false" ht="12.75" hidden="true" customHeight="false" outlineLevel="0" collapsed="false">
      <c r="A2104" s="3" t="n">
        <v>2103</v>
      </c>
      <c r="B2104" s="4" t="n">
        <v>58692</v>
      </c>
      <c r="C2104" s="4" t="n">
        <v>384</v>
      </c>
      <c r="E2104" s="4" t="n">
        <v>0</v>
      </c>
      <c r="F2104" s="4" t="n">
        <v>1</v>
      </c>
      <c r="G2104" s="4" t="n">
        <v>21</v>
      </c>
      <c r="H2104" s="4" t="n">
        <v>301</v>
      </c>
      <c r="I2104" s="4" t="n">
        <v>11</v>
      </c>
      <c r="J2104" s="4" t="n">
        <v>61</v>
      </c>
      <c r="K2104" s="4" t="n">
        <v>4</v>
      </c>
      <c r="L2104" s="4" t="n">
        <v>7</v>
      </c>
      <c r="M2104" s="4" t="n">
        <v>11</v>
      </c>
      <c r="N2104" s="4" t="n">
        <v>1</v>
      </c>
      <c r="O2104" s="4" t="n">
        <v>8</v>
      </c>
      <c r="P2104" s="4" t="n">
        <v>2</v>
      </c>
      <c r="Q2104" s="4" t="n">
        <v>4</v>
      </c>
      <c r="R2104" s="4" t="n">
        <v>7</v>
      </c>
      <c r="S2104" s="4" t="n">
        <v>0</v>
      </c>
      <c r="T2104" s="4" t="n">
        <v>0</v>
      </c>
      <c r="U2104" s="4" t="n">
        <v>0</v>
      </c>
      <c r="V2104" s="4" t="n">
        <v>0</v>
      </c>
      <c r="W2104" s="4" t="n">
        <v>0</v>
      </c>
      <c r="X2104" s="4" t="n">
        <v>0</v>
      </c>
      <c r="Y2104" s="4" t="n">
        <v>0</v>
      </c>
      <c r="Z2104" s="4" t="n">
        <v>55</v>
      </c>
      <c r="AA2104" s="4" t="str">
        <f aca="false">IF(AND(Z2104 &lt; 36, Z2104&gt;23), "24-35",
IF(AND(Z2104 &lt; 51, Z2104&gt;35), "36-50",
IF(AND(Z2104 &lt; 66, Z2104&gt;50), "51-65",
IF(Z2104&gt;65, "66+", "?"))))</f>
        <v>51-65</v>
      </c>
      <c r="AB2104" s="4" t="n">
        <v>2243</v>
      </c>
      <c r="AC2104" s="4" t="n">
        <v>0</v>
      </c>
      <c r="AD2104" s="4" t="n">
        <v>1</v>
      </c>
      <c r="AE2104" s="4" t="n">
        <v>0</v>
      </c>
      <c r="AF2104" s="4" t="n">
        <v>0</v>
      </c>
      <c r="AG2104" s="4" t="n">
        <v>0</v>
      </c>
      <c r="AH2104" s="4" t="n">
        <v>0</v>
      </c>
      <c r="AI2104" s="4" t="n">
        <v>1</v>
      </c>
      <c r="AJ2104" s="4" t="n">
        <v>0</v>
      </c>
      <c r="AK2104" s="4" t="n">
        <v>0</v>
      </c>
      <c r="AL2104" s="4" t="n">
        <v>373</v>
      </c>
      <c r="AM2104" s="5" t="n">
        <v>42606</v>
      </c>
      <c r="AN2104" s="3" t="n">
        <f aca="false">MONTH(AM2104)</f>
        <v>8</v>
      </c>
      <c r="AO2104" s="3" t="str">
        <f aca="false">TEXT(AM2104,"mmmm")</f>
        <v>August</v>
      </c>
    </row>
    <row r="2105" customFormat="false" ht="12.75" hidden="true" customHeight="false" outlineLevel="0" collapsed="false">
      <c r="A2105" s="3" t="n">
        <v>2104</v>
      </c>
      <c r="B2105" s="4" t="n">
        <v>40590</v>
      </c>
      <c r="C2105" s="4" t="n">
        <v>221</v>
      </c>
      <c r="E2105" s="4" t="n">
        <v>1</v>
      </c>
      <c r="F2105" s="4" t="n">
        <v>1</v>
      </c>
      <c r="G2105" s="4" t="n">
        <v>30</v>
      </c>
      <c r="H2105" s="4" t="n">
        <v>154</v>
      </c>
      <c r="I2105" s="4" t="n">
        <v>0</v>
      </c>
      <c r="J2105" s="4" t="n">
        <v>50</v>
      </c>
      <c r="K2105" s="4" t="n">
        <v>6</v>
      </c>
      <c r="L2105" s="4" t="n">
        <v>11</v>
      </c>
      <c r="M2105" s="4" t="n">
        <v>37</v>
      </c>
      <c r="N2105" s="4" t="n">
        <v>5</v>
      </c>
      <c r="O2105" s="4" t="n">
        <v>3</v>
      </c>
      <c r="P2105" s="4" t="n">
        <v>4</v>
      </c>
      <c r="Q2105" s="4" t="n">
        <v>3</v>
      </c>
      <c r="R2105" s="4" t="n">
        <v>6</v>
      </c>
      <c r="S2105" s="4" t="n">
        <v>0</v>
      </c>
      <c r="T2105" s="4" t="n">
        <v>0</v>
      </c>
      <c r="U2105" s="4" t="n">
        <v>1</v>
      </c>
      <c r="V2105" s="4" t="n">
        <v>0</v>
      </c>
      <c r="W2105" s="4" t="n">
        <v>0</v>
      </c>
      <c r="X2105" s="4" t="n">
        <v>0</v>
      </c>
      <c r="Y2105" s="4" t="n">
        <v>0</v>
      </c>
      <c r="Z2105" s="4" t="n">
        <v>51</v>
      </c>
      <c r="AA2105" s="4" t="str">
        <f aca="false">IF(AND(Z2105 &lt; 36, Z2105&gt;23), "24-35",
IF(AND(Z2105 &lt; 51, Z2105&gt;35), "36-50",
IF(AND(Z2105 &lt; 66, Z2105&gt;50), "51-65",
IF(Z2105&gt;65, "66+", "?"))))</f>
        <v>51-65</v>
      </c>
      <c r="AB2105" s="4" t="n">
        <v>2429</v>
      </c>
      <c r="AC2105" s="4" t="n">
        <v>0</v>
      </c>
      <c r="AD2105" s="4" t="n">
        <v>0</v>
      </c>
      <c r="AE2105" s="4" t="n">
        <v>0</v>
      </c>
      <c r="AF2105" s="4" t="n">
        <v>0</v>
      </c>
      <c r="AG2105" s="4" t="n">
        <v>1</v>
      </c>
      <c r="AH2105" s="4" t="n">
        <v>0</v>
      </c>
      <c r="AI2105" s="4" t="n">
        <v>1</v>
      </c>
      <c r="AJ2105" s="4" t="n">
        <v>0</v>
      </c>
      <c r="AK2105" s="4" t="n">
        <v>0</v>
      </c>
      <c r="AL2105" s="4" t="n">
        <v>184</v>
      </c>
      <c r="AM2105" s="5" t="n">
        <v>42420</v>
      </c>
      <c r="AN2105" s="3" t="n">
        <f aca="false">MONTH(AM2105)</f>
        <v>2</v>
      </c>
      <c r="AO2105" s="3" t="str">
        <f aca="false">TEXT(AM2105,"mmmm")</f>
        <v>February</v>
      </c>
    </row>
    <row r="2106" customFormat="false" ht="12.75" hidden="true" customHeight="false" outlineLevel="0" collapsed="false">
      <c r="A2106" s="3" t="n">
        <v>2105</v>
      </c>
      <c r="B2106" s="4" t="n">
        <v>20587</v>
      </c>
      <c r="C2106" s="4" t="n">
        <v>16</v>
      </c>
      <c r="E2106" s="4" t="n">
        <v>1</v>
      </c>
      <c r="F2106" s="4" t="n">
        <v>0</v>
      </c>
      <c r="G2106" s="4" t="n">
        <v>39</v>
      </c>
      <c r="H2106" s="4" t="n">
        <v>2</v>
      </c>
      <c r="I2106" s="4" t="n">
        <v>3</v>
      </c>
      <c r="J2106" s="4" t="n">
        <v>6</v>
      </c>
      <c r="K2106" s="4" t="n">
        <v>4</v>
      </c>
      <c r="L2106" s="4" t="n">
        <v>1</v>
      </c>
      <c r="M2106" s="4" t="n">
        <v>9</v>
      </c>
      <c r="N2106" s="4" t="n">
        <v>1</v>
      </c>
      <c r="O2106" s="4" t="n">
        <v>1</v>
      </c>
      <c r="P2106" s="4" t="n">
        <v>1</v>
      </c>
      <c r="Q2106" s="4" t="n">
        <v>2</v>
      </c>
      <c r="R2106" s="4" t="n">
        <v>7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50</v>
      </c>
      <c r="AA2106" s="4" t="str">
        <f aca="false">IF(AND(Z2106 &lt; 36, Z2106&gt;23), "24-35",
IF(AND(Z2106 &lt; 51, Z2106&gt;35), "36-50",
IF(AND(Z2106 &lt; 66, Z2106&gt;50), "51-65",
IF(Z2106&gt;65, "66+", "?"))))</f>
        <v>36-50</v>
      </c>
      <c r="AB2106" s="4" t="n">
        <v>2208</v>
      </c>
      <c r="AC2106" s="4" t="n">
        <v>0</v>
      </c>
      <c r="AD2106" s="4" t="n">
        <v>0</v>
      </c>
      <c r="AE2106" s="4" t="n">
        <v>1</v>
      </c>
      <c r="AF2106" s="4" t="n">
        <v>0</v>
      </c>
      <c r="AG2106" s="4" t="n">
        <v>0</v>
      </c>
      <c r="AH2106" s="4" t="n">
        <v>0</v>
      </c>
      <c r="AI2106" s="4" t="n">
        <v>1</v>
      </c>
      <c r="AJ2106" s="4" t="n">
        <v>0</v>
      </c>
      <c r="AK2106" s="4" t="n">
        <v>0</v>
      </c>
      <c r="AL2106" s="4" t="n">
        <v>7</v>
      </c>
      <c r="AM2106" s="5" t="n">
        <v>42641</v>
      </c>
      <c r="AN2106" s="3" t="n">
        <f aca="false">MONTH(AM2106)</f>
        <v>9</v>
      </c>
      <c r="AO2106" s="3" t="str">
        <f aca="false">TEXT(AM2106,"mmmm")</f>
        <v>September</v>
      </c>
    </row>
    <row r="2107" customFormat="false" ht="12.75" hidden="true" customHeight="false" outlineLevel="0" collapsed="false">
      <c r="A2107" s="3" t="n">
        <v>2106</v>
      </c>
      <c r="B2107" s="4" t="n">
        <v>62637</v>
      </c>
      <c r="C2107" s="4" t="n">
        <v>180</v>
      </c>
      <c r="E2107" s="4" t="n">
        <v>0</v>
      </c>
      <c r="F2107" s="4" t="n">
        <v>1</v>
      </c>
      <c r="G2107" s="4" t="n">
        <v>76</v>
      </c>
      <c r="H2107" s="4" t="n">
        <v>104</v>
      </c>
      <c r="I2107" s="4" t="n">
        <v>12</v>
      </c>
      <c r="J2107" s="4" t="n">
        <v>48</v>
      </c>
      <c r="K2107" s="4" t="n">
        <v>4</v>
      </c>
      <c r="L2107" s="4" t="n">
        <v>12</v>
      </c>
      <c r="M2107" s="4" t="n">
        <v>5</v>
      </c>
      <c r="N2107" s="4" t="n">
        <v>1</v>
      </c>
      <c r="O2107" s="4" t="n">
        <v>2</v>
      </c>
      <c r="P2107" s="4" t="n">
        <v>2</v>
      </c>
      <c r="Q2107" s="4" t="n">
        <v>5</v>
      </c>
      <c r="R2107" s="4" t="n">
        <v>2</v>
      </c>
      <c r="S2107" s="4" t="n">
        <v>0</v>
      </c>
      <c r="T2107" s="4" t="n">
        <v>0</v>
      </c>
      <c r="U2107" s="4" t="n">
        <v>0</v>
      </c>
      <c r="V2107" s="4" t="n">
        <v>0</v>
      </c>
      <c r="W2107" s="4" t="n">
        <v>0</v>
      </c>
      <c r="X2107" s="4" t="n">
        <v>0</v>
      </c>
      <c r="Y2107" s="4" t="n">
        <v>0</v>
      </c>
      <c r="Z2107" s="4" t="n">
        <v>66</v>
      </c>
      <c r="AA2107" s="4" t="str">
        <f aca="false">IF(AND(Z2107 &lt; 36, Z2107&gt;23), "24-35",
IF(AND(Z2107 &lt; 51, Z2107&gt;35), "36-50",
IF(AND(Z2107 &lt; 66, Z2107&gt;50), "51-65",
IF(Z2107&gt;65, "66+", "?"))))</f>
        <v>66+</v>
      </c>
      <c r="AB2107" s="4" t="n">
        <v>2279</v>
      </c>
      <c r="AC2107" s="4" t="n">
        <v>1</v>
      </c>
      <c r="AD2107" s="4" t="n">
        <v>0</v>
      </c>
      <c r="AE2107" s="4" t="n">
        <v>0</v>
      </c>
      <c r="AF2107" s="4" t="n">
        <v>0</v>
      </c>
      <c r="AG2107" s="4" t="n">
        <v>0</v>
      </c>
      <c r="AH2107" s="4" t="n">
        <v>0</v>
      </c>
      <c r="AI2107" s="4" t="n">
        <v>0</v>
      </c>
      <c r="AJ2107" s="4" t="n">
        <v>1</v>
      </c>
      <c r="AK2107" s="4" t="n">
        <v>0</v>
      </c>
      <c r="AL2107" s="4" t="n">
        <v>175</v>
      </c>
      <c r="AM2107" s="5" t="n">
        <v>42570</v>
      </c>
      <c r="AN2107" s="3" t="n">
        <f aca="false">MONTH(AM2107)</f>
        <v>7</v>
      </c>
      <c r="AO2107" s="3" t="str">
        <f aca="false">TEXT(AM2107,"mmmm")</f>
        <v>July</v>
      </c>
    </row>
    <row r="2108" customFormat="false" ht="12.75" hidden="false" customHeight="false" outlineLevel="0" collapsed="false">
      <c r="A2108" s="3" t="n">
        <v>2107</v>
      </c>
      <c r="B2108" s="4" t="n">
        <v>35860</v>
      </c>
      <c r="C2108" s="4" t="n">
        <v>29</v>
      </c>
      <c r="D2108" s="4" t="n">
        <f aca="false">C2108*100/B2108</f>
        <v>0.0808700501952036</v>
      </c>
      <c r="E2108" s="4" t="n">
        <v>1</v>
      </c>
      <c r="F2108" s="4" t="n">
        <v>1</v>
      </c>
      <c r="G2108" s="4" t="n">
        <v>37</v>
      </c>
      <c r="H2108" s="4" t="n">
        <v>15</v>
      </c>
      <c r="I2108" s="4" t="n">
        <v>0</v>
      </c>
      <c r="J2108" s="4" t="n">
        <v>8</v>
      </c>
      <c r="K2108" s="4" t="n">
        <v>4</v>
      </c>
      <c r="L2108" s="4" t="n">
        <v>2</v>
      </c>
      <c r="M2108" s="4" t="n">
        <v>20</v>
      </c>
      <c r="N2108" s="4" t="n">
        <v>2</v>
      </c>
      <c r="O2108" s="4" t="n">
        <v>1</v>
      </c>
      <c r="P2108" s="4" t="n">
        <v>1</v>
      </c>
      <c r="Q2108" s="4" t="n">
        <v>2</v>
      </c>
      <c r="R2108" s="4" t="n">
        <v>5</v>
      </c>
      <c r="S2108" s="4" t="n">
        <v>0</v>
      </c>
      <c r="T2108" s="4" t="n">
        <v>0</v>
      </c>
      <c r="U2108" s="4" t="n">
        <v>1</v>
      </c>
      <c r="V2108" s="4" t="n">
        <v>0</v>
      </c>
      <c r="W2108" s="4" t="n">
        <v>0</v>
      </c>
      <c r="X2108" s="4" t="n">
        <v>0</v>
      </c>
      <c r="Y2108" s="4" t="n">
        <v>1</v>
      </c>
      <c r="Z2108" s="4" t="n">
        <v>47</v>
      </c>
      <c r="AA2108" s="4" t="str">
        <f aca="false">IF(AND(Z2108 &lt; 36, Z2108&gt;23), "24-35",
IF(AND(Z2108 &lt; 51, Z2108&gt;35), "36-50",
IF(AND(Z2108 &lt; 66, Z2108&gt;50), "51-65",
IF(Z2108&gt;65, "66+", "?"))))</f>
        <v>36-50</v>
      </c>
      <c r="AB2108" s="4" t="n">
        <v>2200</v>
      </c>
      <c r="AC2108" s="4" t="n">
        <v>1</v>
      </c>
      <c r="AD2108" s="4" t="n">
        <v>0</v>
      </c>
      <c r="AE2108" s="4" t="n">
        <v>0</v>
      </c>
      <c r="AF2108" s="4" t="n">
        <v>0</v>
      </c>
      <c r="AG2108" s="4" t="n">
        <v>0</v>
      </c>
      <c r="AH2108" s="4" t="n">
        <v>0</v>
      </c>
      <c r="AI2108" s="4" t="n">
        <v>0</v>
      </c>
      <c r="AJ2108" s="4" t="n">
        <v>0</v>
      </c>
      <c r="AK2108" s="4" t="n">
        <v>1</v>
      </c>
      <c r="AL2108" s="4" t="n">
        <v>9</v>
      </c>
      <c r="AM2108" s="5" t="n">
        <v>42649</v>
      </c>
      <c r="AN2108" s="3" t="n">
        <f aca="false">MONTH(AM2108)</f>
        <v>10</v>
      </c>
      <c r="AO2108" s="3" t="str">
        <f aca="false">TEXT(AM2108,"mmmm")</f>
        <v>October</v>
      </c>
    </row>
    <row r="2109" customFormat="false" ht="12.75" hidden="true" customHeight="false" outlineLevel="0" collapsed="false">
      <c r="A2109" s="3" t="n">
        <v>2108</v>
      </c>
      <c r="B2109" s="4" t="n">
        <v>19346</v>
      </c>
      <c r="C2109" s="4" t="n">
        <v>20</v>
      </c>
      <c r="E2109" s="4" t="n">
        <v>1</v>
      </c>
      <c r="F2109" s="4" t="n">
        <v>0</v>
      </c>
      <c r="G2109" s="4" t="n">
        <v>26</v>
      </c>
      <c r="H2109" s="4" t="n">
        <v>2</v>
      </c>
      <c r="I2109" s="4" t="n">
        <v>0</v>
      </c>
      <c r="J2109" s="4" t="n">
        <v>9</v>
      </c>
      <c r="K2109" s="4" t="n">
        <v>3</v>
      </c>
      <c r="L2109" s="4" t="n">
        <v>6</v>
      </c>
      <c r="M2109" s="4" t="n">
        <v>2</v>
      </c>
      <c r="N2109" s="4" t="n">
        <v>1</v>
      </c>
      <c r="O2109" s="4" t="n">
        <v>1</v>
      </c>
      <c r="P2109" s="4" t="n">
        <v>0</v>
      </c>
      <c r="Q2109" s="4" t="n">
        <v>3</v>
      </c>
      <c r="R2109" s="4" t="n">
        <v>8</v>
      </c>
      <c r="S2109" s="4" t="n">
        <v>0</v>
      </c>
      <c r="T2109" s="4" t="n">
        <v>0</v>
      </c>
      <c r="U2109" s="4" t="n">
        <v>0</v>
      </c>
      <c r="V2109" s="4" t="n">
        <v>0</v>
      </c>
      <c r="W2109" s="4" t="n">
        <v>0</v>
      </c>
      <c r="X2109" s="4" t="n">
        <v>0</v>
      </c>
      <c r="Y2109" s="4" t="n">
        <v>0</v>
      </c>
      <c r="Z2109" s="4" t="n">
        <v>46</v>
      </c>
      <c r="AA2109" s="4" t="str">
        <f aca="false">IF(AND(Z2109 &lt; 36, Z2109&gt;23), "24-35",
IF(AND(Z2109 &lt; 51, Z2109&gt;35), "36-50",
IF(AND(Z2109 &lt; 66, Z2109&gt;50), "51-65",
IF(Z2109&gt;65, "66+", "?"))))</f>
        <v>36-50</v>
      </c>
      <c r="AB2109" s="4" t="n">
        <v>2309</v>
      </c>
      <c r="AC2109" s="4" t="n">
        <v>1</v>
      </c>
      <c r="AD2109" s="4" t="n">
        <v>0</v>
      </c>
      <c r="AE2109" s="4" t="n">
        <v>0</v>
      </c>
      <c r="AF2109" s="4" t="n">
        <v>0</v>
      </c>
      <c r="AG2109" s="4" t="n">
        <v>0</v>
      </c>
      <c r="AH2109" s="4" t="n">
        <v>0</v>
      </c>
      <c r="AI2109" s="4" t="n">
        <v>1</v>
      </c>
      <c r="AJ2109" s="4" t="n">
        <v>0</v>
      </c>
      <c r="AK2109" s="4" t="n">
        <v>0</v>
      </c>
      <c r="AL2109" s="4" t="n">
        <v>18</v>
      </c>
      <c r="AM2109" s="5" t="n">
        <v>42540</v>
      </c>
      <c r="AN2109" s="3" t="n">
        <f aca="false">MONTH(AM2109)</f>
        <v>6</v>
      </c>
      <c r="AO2109" s="3" t="str">
        <f aca="false">TEXT(AM2109,"mmmm")</f>
        <v>June</v>
      </c>
    </row>
    <row r="2110" customFormat="false" ht="12.75" hidden="true" customHeight="false" outlineLevel="0" collapsed="false">
      <c r="A2110" s="3" t="n">
        <v>2109</v>
      </c>
      <c r="B2110" s="4" t="n">
        <v>35788</v>
      </c>
      <c r="C2110" s="4" t="n">
        <v>40</v>
      </c>
      <c r="E2110" s="4" t="n">
        <v>1</v>
      </c>
      <c r="F2110" s="4" t="n">
        <v>1</v>
      </c>
      <c r="G2110" s="4" t="n">
        <v>34</v>
      </c>
      <c r="H2110" s="4" t="n">
        <v>23</v>
      </c>
      <c r="I2110" s="4" t="n">
        <v>2</v>
      </c>
      <c r="J2110" s="4" t="n">
        <v>11</v>
      </c>
      <c r="K2110" s="4" t="n">
        <v>3</v>
      </c>
      <c r="L2110" s="4" t="n">
        <v>1</v>
      </c>
      <c r="M2110" s="4" t="n">
        <v>4</v>
      </c>
      <c r="N2110" s="4" t="n">
        <v>2</v>
      </c>
      <c r="O2110" s="4" t="n">
        <v>2</v>
      </c>
      <c r="P2110" s="4" t="n">
        <v>0</v>
      </c>
      <c r="Q2110" s="4" t="n">
        <v>3</v>
      </c>
      <c r="R2110" s="4" t="n">
        <v>6</v>
      </c>
      <c r="S2110" s="4" t="n">
        <v>0</v>
      </c>
      <c r="T2110" s="4" t="n">
        <v>0</v>
      </c>
      <c r="U2110" s="4" t="n">
        <v>0</v>
      </c>
      <c r="V2110" s="4" t="n">
        <v>0</v>
      </c>
      <c r="W2110" s="4" t="n">
        <v>0</v>
      </c>
      <c r="X2110" s="4" t="n">
        <v>0</v>
      </c>
      <c r="Y2110" s="4" t="n">
        <v>0</v>
      </c>
      <c r="Z2110" s="4" t="n">
        <v>49</v>
      </c>
      <c r="AA2110" s="4" t="str">
        <f aca="false">IF(AND(Z2110 &lt; 36, Z2110&gt;23), "24-35",
IF(AND(Z2110 &lt; 51, Z2110&gt;35), "36-50",
IF(AND(Z2110 &lt; 66, Z2110&gt;50), "51-65",
IF(Z2110&gt;65, "66+", "?"))))</f>
        <v>36-50</v>
      </c>
      <c r="AB2110" s="4" t="n">
        <v>2316</v>
      </c>
      <c r="AC2110" s="4" t="n">
        <v>0</v>
      </c>
      <c r="AD2110" s="4" t="n">
        <v>1</v>
      </c>
      <c r="AE2110" s="4" t="n">
        <v>0</v>
      </c>
      <c r="AF2110" s="4" t="n">
        <v>0</v>
      </c>
      <c r="AG2110" s="4" t="n">
        <v>0</v>
      </c>
      <c r="AH2110" s="4" t="n">
        <v>0</v>
      </c>
      <c r="AI2110" s="4" t="n">
        <v>1</v>
      </c>
      <c r="AJ2110" s="4" t="n">
        <v>0</v>
      </c>
      <c r="AK2110" s="4" t="n">
        <v>0</v>
      </c>
      <c r="AL2110" s="4" t="n">
        <v>36</v>
      </c>
      <c r="AM2110" s="5" t="n">
        <v>42533</v>
      </c>
      <c r="AN2110" s="3" t="n">
        <f aca="false">MONTH(AM2110)</f>
        <v>6</v>
      </c>
      <c r="AO2110" s="3" t="str">
        <f aca="false">TEXT(AM2110,"mmmm")</f>
        <v>June</v>
      </c>
    </row>
    <row r="2111" customFormat="false" ht="12.75" hidden="true" customHeight="false" outlineLevel="0" collapsed="false">
      <c r="A2111" s="3" t="n">
        <v>2110</v>
      </c>
      <c r="B2111" s="4" t="n">
        <v>36997</v>
      </c>
      <c r="C2111" s="4" t="n">
        <v>67</v>
      </c>
      <c r="E2111" s="4" t="n">
        <v>1</v>
      </c>
      <c r="F2111" s="4" t="n">
        <v>1</v>
      </c>
      <c r="G2111" s="4" t="n">
        <v>72</v>
      </c>
      <c r="H2111" s="4" t="n">
        <v>43</v>
      </c>
      <c r="I2111" s="4" t="n">
        <v>4</v>
      </c>
      <c r="J2111" s="4" t="n">
        <v>12</v>
      </c>
      <c r="K2111" s="4" t="n">
        <v>8</v>
      </c>
      <c r="L2111" s="4" t="n">
        <v>0</v>
      </c>
      <c r="M2111" s="4" t="n">
        <v>27</v>
      </c>
      <c r="N2111" s="4" t="n">
        <v>5</v>
      </c>
      <c r="O2111" s="4" t="n">
        <v>2</v>
      </c>
      <c r="P2111" s="4" t="n">
        <v>1</v>
      </c>
      <c r="Q2111" s="4" t="n">
        <v>4</v>
      </c>
      <c r="R2111" s="4" t="n">
        <v>5</v>
      </c>
      <c r="S2111" s="4" t="n">
        <v>0</v>
      </c>
      <c r="T2111" s="4" t="n">
        <v>0</v>
      </c>
      <c r="U2111" s="4" t="n">
        <v>0</v>
      </c>
      <c r="V2111" s="4" t="n">
        <v>0</v>
      </c>
      <c r="W2111" s="4" t="n">
        <v>0</v>
      </c>
      <c r="X2111" s="4" t="n">
        <v>0</v>
      </c>
      <c r="Y2111" s="4" t="n">
        <v>0</v>
      </c>
      <c r="Z2111" s="4" t="n">
        <v>52</v>
      </c>
      <c r="AA2111" s="4" t="str">
        <f aca="false">IF(AND(Z2111 &lt; 36, Z2111&gt;23), "24-35",
IF(AND(Z2111 &lt; 51, Z2111&gt;35), "36-50",
IF(AND(Z2111 &lt; 66, Z2111&gt;50), "51-65",
IF(Z2111&gt;65, "66+", "?"))))</f>
        <v>51-65</v>
      </c>
      <c r="AB2111" s="4" t="n">
        <v>2672</v>
      </c>
      <c r="AC2111" s="4" t="n">
        <v>1</v>
      </c>
      <c r="AD2111" s="4" t="n">
        <v>0</v>
      </c>
      <c r="AE2111" s="4" t="n">
        <v>0</v>
      </c>
      <c r="AF2111" s="4" t="n">
        <v>0</v>
      </c>
      <c r="AG2111" s="4" t="n">
        <v>0</v>
      </c>
      <c r="AH2111" s="4" t="n">
        <v>0</v>
      </c>
      <c r="AI2111" s="4" t="n">
        <v>1</v>
      </c>
      <c r="AJ2111" s="4" t="n">
        <v>0</v>
      </c>
      <c r="AK2111" s="4" t="n">
        <v>0</v>
      </c>
      <c r="AL2111" s="4" t="n">
        <v>40</v>
      </c>
      <c r="AM2111" s="5" t="n">
        <v>42177</v>
      </c>
      <c r="AN2111" s="3" t="n">
        <f aca="false">MONTH(AM2111)</f>
        <v>6</v>
      </c>
      <c r="AO2111" s="3" t="str">
        <f aca="false">TEXT(AM2111,"mmmm")</f>
        <v>June</v>
      </c>
    </row>
    <row r="2112" customFormat="false" ht="12.75" hidden="true" customHeight="false" outlineLevel="0" collapsed="false">
      <c r="A2112" s="3" t="n">
        <v>2111</v>
      </c>
      <c r="B2112" s="4" t="n">
        <v>23539</v>
      </c>
      <c r="C2112" s="4" t="n">
        <v>56</v>
      </c>
      <c r="E2112" s="4" t="n">
        <v>0</v>
      </c>
      <c r="F2112" s="4" t="n">
        <v>0</v>
      </c>
      <c r="G2112" s="4" t="n">
        <v>13</v>
      </c>
      <c r="H2112" s="4" t="n">
        <v>4</v>
      </c>
      <c r="I2112" s="4" t="n">
        <v>24</v>
      </c>
      <c r="J2112" s="4" t="n">
        <v>11</v>
      </c>
      <c r="K2112" s="4" t="n">
        <v>16</v>
      </c>
      <c r="L2112" s="4" t="n">
        <v>1</v>
      </c>
      <c r="M2112" s="4" t="n">
        <v>25</v>
      </c>
      <c r="N2112" s="4" t="n">
        <v>1</v>
      </c>
      <c r="O2112" s="4" t="n">
        <v>2</v>
      </c>
      <c r="P2112" s="4" t="n">
        <v>0</v>
      </c>
      <c r="Q2112" s="4" t="n">
        <v>4</v>
      </c>
      <c r="R2112" s="4" t="n">
        <v>6</v>
      </c>
      <c r="S2112" s="4" t="n">
        <v>0</v>
      </c>
      <c r="T2112" s="4" t="n">
        <v>0</v>
      </c>
      <c r="U2112" s="4" t="n">
        <v>0</v>
      </c>
      <c r="V2112" s="4" t="n">
        <v>0</v>
      </c>
      <c r="W2112" s="4" t="n">
        <v>0</v>
      </c>
      <c r="X2112" s="4" t="n">
        <v>0</v>
      </c>
      <c r="Y2112" s="4" t="n">
        <v>0</v>
      </c>
      <c r="Z2112" s="4" t="n">
        <v>63</v>
      </c>
      <c r="AA2112" s="4" t="str">
        <f aca="false">IF(AND(Z2112 &lt; 36, Z2112&gt;23), "24-35",
IF(AND(Z2112 &lt; 51, Z2112&gt;35), "36-50",
IF(AND(Z2112 &lt; 66, Z2112&gt;50), "51-65",
IF(Z2112&gt;65, "66+", "?"))))</f>
        <v>51-65</v>
      </c>
      <c r="AB2112" s="4" t="n">
        <v>2280</v>
      </c>
      <c r="AC2112" s="4" t="n">
        <v>0</v>
      </c>
      <c r="AD2112" s="4" t="n">
        <v>1</v>
      </c>
      <c r="AE2112" s="4" t="n">
        <v>0</v>
      </c>
      <c r="AF2112" s="4" t="n">
        <v>0</v>
      </c>
      <c r="AG2112" s="4" t="n">
        <v>0</v>
      </c>
      <c r="AH2112" s="4" t="n">
        <v>0</v>
      </c>
      <c r="AI2112" s="4" t="n">
        <v>1</v>
      </c>
      <c r="AJ2112" s="4" t="n">
        <v>0</v>
      </c>
      <c r="AK2112" s="4" t="n">
        <v>0</v>
      </c>
      <c r="AL2112" s="4" t="n">
        <v>31</v>
      </c>
      <c r="AM2112" s="5" t="n">
        <v>42569</v>
      </c>
      <c r="AN2112" s="3" t="n">
        <f aca="false">MONTH(AM2112)</f>
        <v>7</v>
      </c>
      <c r="AO2112" s="3" t="str">
        <f aca="false">TEXT(AM2112,"mmmm")</f>
        <v>July</v>
      </c>
    </row>
    <row r="2113" customFormat="false" ht="12.75" hidden="true" customHeight="false" outlineLevel="0" collapsed="false">
      <c r="A2113" s="3" t="n">
        <v>2112</v>
      </c>
      <c r="B2113" s="4" t="n">
        <v>65333</v>
      </c>
      <c r="C2113" s="4" t="n">
        <v>768</v>
      </c>
      <c r="E2113" s="4" t="n">
        <v>0</v>
      </c>
      <c r="F2113" s="4" t="n">
        <v>1</v>
      </c>
      <c r="G2113" s="4" t="n">
        <v>58</v>
      </c>
      <c r="H2113" s="4" t="n">
        <v>654</v>
      </c>
      <c r="I2113" s="4" t="n">
        <v>7</v>
      </c>
      <c r="J2113" s="4" t="n">
        <v>92</v>
      </c>
      <c r="K2113" s="4" t="n">
        <v>0</v>
      </c>
      <c r="L2113" s="4" t="n">
        <v>15</v>
      </c>
      <c r="M2113" s="4" t="n">
        <v>30</v>
      </c>
      <c r="N2113" s="4" t="n">
        <v>7</v>
      </c>
      <c r="O2113" s="4" t="n">
        <v>9</v>
      </c>
      <c r="P2113" s="4" t="n">
        <v>4</v>
      </c>
      <c r="Q2113" s="4" t="n">
        <v>8</v>
      </c>
      <c r="R2113" s="4" t="n">
        <v>6</v>
      </c>
      <c r="S2113" s="4" t="n">
        <v>0</v>
      </c>
      <c r="T2113" s="4" t="n">
        <v>0</v>
      </c>
      <c r="U2113" s="4" t="n">
        <v>0</v>
      </c>
      <c r="V2113" s="4" t="n">
        <v>1</v>
      </c>
      <c r="W2113" s="4" t="n">
        <v>1</v>
      </c>
      <c r="X2113" s="4" t="n">
        <v>0</v>
      </c>
      <c r="Y2113" s="4" t="n">
        <v>0</v>
      </c>
      <c r="Z2113" s="4" t="n">
        <v>47</v>
      </c>
      <c r="AA2113" s="4" t="str">
        <f aca="false">IF(AND(Z2113 &lt; 36, Z2113&gt;23), "24-35",
IF(AND(Z2113 &lt; 51, Z2113&gt;35), "36-50",
IF(AND(Z2113 &lt; 66, Z2113&gt;50), "51-65",
IF(Z2113&gt;65, "66+", "?"))))</f>
        <v>36-50</v>
      </c>
      <c r="AB2113" s="4" t="n">
        <v>2322</v>
      </c>
      <c r="AC2113" s="4" t="n">
        <v>0</v>
      </c>
      <c r="AD2113" s="4" t="n">
        <v>0</v>
      </c>
      <c r="AE2113" s="4" t="n">
        <v>1</v>
      </c>
      <c r="AF2113" s="4" t="n">
        <v>0</v>
      </c>
      <c r="AG2113" s="4" t="n">
        <v>0</v>
      </c>
      <c r="AH2113" s="4" t="n">
        <v>0</v>
      </c>
      <c r="AI2113" s="4" t="n">
        <v>1</v>
      </c>
      <c r="AJ2113" s="4" t="n">
        <v>0</v>
      </c>
      <c r="AK2113" s="4" t="n">
        <v>0</v>
      </c>
      <c r="AL2113" s="4" t="n">
        <v>738</v>
      </c>
      <c r="AM2113" s="5" t="n">
        <v>42527</v>
      </c>
      <c r="AN2113" s="3" t="n">
        <f aca="false">MONTH(AM2113)</f>
        <v>6</v>
      </c>
      <c r="AO2113" s="3" t="str">
        <f aca="false">TEXT(AM2113,"mmmm")</f>
        <v>June</v>
      </c>
    </row>
    <row r="2114" customFormat="false" ht="12.75" hidden="false" customHeight="false" outlineLevel="0" collapsed="false">
      <c r="A2114" s="3" t="n">
        <v>2113</v>
      </c>
      <c r="B2114" s="4" t="n">
        <v>15345</v>
      </c>
      <c r="C2114" s="4" t="n">
        <v>28</v>
      </c>
      <c r="D2114" s="4" t="n">
        <f aca="false">C2114*100/B2114</f>
        <v>0.182469859889215</v>
      </c>
      <c r="E2114" s="4" t="n">
        <v>1</v>
      </c>
      <c r="F2114" s="4" t="n">
        <v>0</v>
      </c>
      <c r="G2114" s="4" t="n">
        <v>51</v>
      </c>
      <c r="H2114" s="4" t="n">
        <v>5</v>
      </c>
      <c r="I2114" s="4" t="n">
        <v>2</v>
      </c>
      <c r="J2114" s="4" t="n">
        <v>16</v>
      </c>
      <c r="K2114" s="4" t="n">
        <v>3</v>
      </c>
      <c r="L2114" s="4" t="n">
        <v>2</v>
      </c>
      <c r="M2114" s="4" t="n">
        <v>19</v>
      </c>
      <c r="N2114" s="4" t="n">
        <v>2</v>
      </c>
      <c r="O2114" s="4" t="n">
        <v>1</v>
      </c>
      <c r="P2114" s="4" t="n">
        <v>1</v>
      </c>
      <c r="Q2114" s="4" t="n">
        <v>2</v>
      </c>
      <c r="R2114" s="4" t="n">
        <v>8</v>
      </c>
      <c r="S2114" s="4" t="n">
        <v>0</v>
      </c>
      <c r="T2114" s="4" t="n">
        <v>0</v>
      </c>
      <c r="U2114" s="4" t="n">
        <v>0</v>
      </c>
      <c r="V2114" s="4" t="n">
        <v>0</v>
      </c>
      <c r="W2114" s="4" t="n">
        <v>0</v>
      </c>
      <c r="X2114" s="4" t="n">
        <v>0</v>
      </c>
      <c r="Y2114" s="4" t="n">
        <v>1</v>
      </c>
      <c r="Z2114" s="4" t="n">
        <v>36</v>
      </c>
      <c r="AA2114" s="4" t="str">
        <f aca="false">IF(AND(Z2114 &lt; 36, Z2114&gt;23), "24-35",
IF(AND(Z2114 &lt; 51, Z2114&gt;35), "36-50",
IF(AND(Z2114 &lt; 66, Z2114&gt;50), "51-65",
IF(Z2114&gt;65, "66+", "?"))))</f>
        <v>36-50</v>
      </c>
      <c r="AB2114" s="4" t="n">
        <v>2826</v>
      </c>
      <c r="AC2114" s="4" t="n">
        <v>0</v>
      </c>
      <c r="AD2114" s="4" t="n">
        <v>0</v>
      </c>
      <c r="AE2114" s="4" t="n">
        <v>0</v>
      </c>
      <c r="AF2114" s="4" t="n">
        <v>1</v>
      </c>
      <c r="AG2114" s="4" t="n">
        <v>0</v>
      </c>
      <c r="AH2114" s="4" t="n">
        <v>0</v>
      </c>
      <c r="AI2114" s="4" t="n">
        <v>1</v>
      </c>
      <c r="AJ2114" s="4" t="n">
        <v>0</v>
      </c>
      <c r="AK2114" s="4" t="n">
        <v>0</v>
      </c>
      <c r="AL2114" s="4" t="n">
        <v>9</v>
      </c>
      <c r="AM2114" s="5" t="n">
        <v>42023</v>
      </c>
      <c r="AN2114" s="3" t="n">
        <f aca="false">MONTH(AM2114)</f>
        <v>1</v>
      </c>
      <c r="AO2114" s="3" t="str">
        <f aca="false">TEXT(AM2114,"mmmm")</f>
        <v>January</v>
      </c>
    </row>
    <row r="2115" customFormat="false" ht="12.75" hidden="true" customHeight="false" outlineLevel="0" collapsed="false">
      <c r="A2115" s="3" t="n">
        <v>2114</v>
      </c>
      <c r="B2115" s="4" t="n">
        <v>29732</v>
      </c>
      <c r="C2115" s="4" t="n">
        <v>34</v>
      </c>
      <c r="E2115" s="4" t="n">
        <v>1</v>
      </c>
      <c r="F2115" s="4" t="n">
        <v>0</v>
      </c>
      <c r="G2115" s="4" t="n">
        <v>23</v>
      </c>
      <c r="H2115" s="4" t="n">
        <v>25</v>
      </c>
      <c r="I2115" s="4" t="n">
        <v>0</v>
      </c>
      <c r="J2115" s="4" t="n">
        <v>8</v>
      </c>
      <c r="K2115" s="4" t="n">
        <v>0</v>
      </c>
      <c r="L2115" s="4" t="n">
        <v>1</v>
      </c>
      <c r="M2115" s="4" t="n">
        <v>4</v>
      </c>
      <c r="N2115" s="4" t="n">
        <v>1</v>
      </c>
      <c r="O2115" s="4" t="n">
        <v>2</v>
      </c>
      <c r="P2115" s="4" t="n">
        <v>0</v>
      </c>
      <c r="Q2115" s="4" t="n">
        <v>2</v>
      </c>
      <c r="R2115" s="4" t="n">
        <v>9</v>
      </c>
      <c r="S2115" s="4" t="n">
        <v>0</v>
      </c>
      <c r="T2115" s="4" t="n">
        <v>0</v>
      </c>
      <c r="U2115" s="4" t="n">
        <v>0</v>
      </c>
      <c r="V2115" s="4" t="n">
        <v>0</v>
      </c>
      <c r="W2115" s="4" t="n">
        <v>0</v>
      </c>
      <c r="X2115" s="4" t="n">
        <v>0</v>
      </c>
      <c r="Y2115" s="4" t="n">
        <v>0</v>
      </c>
      <c r="Z2115" s="4" t="n">
        <v>49</v>
      </c>
      <c r="AA2115" s="4" t="str">
        <f aca="false">IF(AND(Z2115 &lt; 36, Z2115&gt;23), "24-35",
IF(AND(Z2115 &lt; 51, Z2115&gt;35), "36-50",
IF(AND(Z2115 &lt; 66, Z2115&gt;50), "51-65",
IF(Z2115&gt;65, "66+", "?"))))</f>
        <v>36-50</v>
      </c>
      <c r="AB2115" s="4" t="n">
        <v>2255</v>
      </c>
      <c r="AC2115" s="4" t="n">
        <v>0</v>
      </c>
      <c r="AD2115" s="4" t="n">
        <v>0</v>
      </c>
      <c r="AE2115" s="4" t="n">
        <v>0</v>
      </c>
      <c r="AF2115" s="4" t="n">
        <v>1</v>
      </c>
      <c r="AG2115" s="4" t="n">
        <v>0</v>
      </c>
      <c r="AH2115" s="4" t="n">
        <v>0</v>
      </c>
      <c r="AI2115" s="4" t="n">
        <v>0</v>
      </c>
      <c r="AJ2115" s="4" t="n">
        <v>0</v>
      </c>
      <c r="AK2115" s="4" t="n">
        <v>1</v>
      </c>
      <c r="AL2115" s="4" t="n">
        <v>30</v>
      </c>
      <c r="AM2115" s="5" t="n">
        <v>42594</v>
      </c>
      <c r="AN2115" s="3" t="n">
        <f aca="false">MONTH(AM2115)</f>
        <v>8</v>
      </c>
      <c r="AO2115" s="3" t="str">
        <f aca="false">TEXT(AM2115,"mmmm")</f>
        <v>August</v>
      </c>
    </row>
    <row r="2116" customFormat="false" ht="12.75" hidden="true" customHeight="false" outlineLevel="0" collapsed="false">
      <c r="A2116" s="3" t="n">
        <v>2115</v>
      </c>
      <c r="B2116" s="4" t="n">
        <v>41275</v>
      </c>
      <c r="C2116" s="4" t="n">
        <v>52</v>
      </c>
      <c r="E2116" s="4" t="n">
        <v>1</v>
      </c>
      <c r="F2116" s="4" t="n">
        <v>2</v>
      </c>
      <c r="G2116" s="4" t="n">
        <v>33</v>
      </c>
      <c r="H2116" s="4" t="n">
        <v>24</v>
      </c>
      <c r="I2116" s="4" t="n">
        <v>4</v>
      </c>
      <c r="J2116" s="4" t="n">
        <v>22</v>
      </c>
      <c r="K2116" s="4" t="n">
        <v>0</v>
      </c>
      <c r="L2116" s="4" t="n">
        <v>2</v>
      </c>
      <c r="M2116" s="4" t="n">
        <v>9</v>
      </c>
      <c r="N2116" s="4" t="n">
        <v>4</v>
      </c>
      <c r="O2116" s="4" t="n">
        <v>3</v>
      </c>
      <c r="P2116" s="4" t="n">
        <v>1</v>
      </c>
      <c r="Q2116" s="4" t="n">
        <v>3</v>
      </c>
      <c r="R2116" s="4" t="n">
        <v>5</v>
      </c>
      <c r="S2116" s="4" t="n">
        <v>0</v>
      </c>
      <c r="T2116" s="4" t="n">
        <v>0</v>
      </c>
      <c r="U2116" s="4" t="n">
        <v>0</v>
      </c>
      <c r="V2116" s="4" t="n">
        <v>0</v>
      </c>
      <c r="W2116" s="4" t="n">
        <v>0</v>
      </c>
      <c r="X2116" s="4" t="n">
        <v>0</v>
      </c>
      <c r="Y2116" s="4" t="n">
        <v>0</v>
      </c>
      <c r="Z2116" s="4" t="n">
        <v>60</v>
      </c>
      <c r="AA2116" s="4" t="str">
        <f aca="false">IF(AND(Z2116 &lt; 36, Z2116&gt;23), "24-35",
IF(AND(Z2116 &lt; 51, Z2116&gt;35), "36-50",
IF(AND(Z2116 &lt; 66, Z2116&gt;50), "51-65",
IF(Z2116&gt;65, "66+", "?"))))</f>
        <v>51-65</v>
      </c>
      <c r="AB2116" s="4" t="n">
        <v>2256</v>
      </c>
      <c r="AC2116" s="4" t="n">
        <v>0</v>
      </c>
      <c r="AD2116" s="4" t="n">
        <v>0</v>
      </c>
      <c r="AE2116" s="4" t="n">
        <v>0</v>
      </c>
      <c r="AF2116" s="4" t="n">
        <v>1</v>
      </c>
      <c r="AG2116" s="4" t="n">
        <v>0</v>
      </c>
      <c r="AH2116" s="4" t="n">
        <v>0</v>
      </c>
      <c r="AI2116" s="4" t="n">
        <v>0</v>
      </c>
      <c r="AJ2116" s="4" t="n">
        <v>1</v>
      </c>
      <c r="AK2116" s="4" t="n">
        <v>0</v>
      </c>
      <c r="AL2116" s="4" t="n">
        <v>43</v>
      </c>
      <c r="AM2116" s="5" t="n">
        <v>42593</v>
      </c>
      <c r="AN2116" s="3" t="n">
        <f aca="false">MONTH(AM2116)</f>
        <v>8</v>
      </c>
      <c r="AO2116" s="3" t="str">
        <f aca="false">TEXT(AM2116,"mmmm")</f>
        <v>August</v>
      </c>
    </row>
    <row r="2117" customFormat="false" ht="12.75" hidden="true" customHeight="false" outlineLevel="0" collapsed="false">
      <c r="A2117" s="3" t="n">
        <v>2116</v>
      </c>
      <c r="B2117" s="4" t="n">
        <v>63516</v>
      </c>
      <c r="C2117" s="4" t="n">
        <v>295</v>
      </c>
      <c r="E2117" s="4" t="n">
        <v>1</v>
      </c>
      <c r="F2117" s="4" t="n">
        <v>1</v>
      </c>
      <c r="G2117" s="4" t="n">
        <v>30</v>
      </c>
      <c r="H2117" s="4" t="n">
        <v>141</v>
      </c>
      <c r="I2117" s="4" t="n">
        <v>11</v>
      </c>
      <c r="J2117" s="4" t="n">
        <v>114</v>
      </c>
      <c r="K2117" s="4" t="n">
        <v>15</v>
      </c>
      <c r="L2117" s="4" t="n">
        <v>14</v>
      </c>
      <c r="M2117" s="4" t="n">
        <v>5</v>
      </c>
      <c r="N2117" s="4" t="n">
        <v>4</v>
      </c>
      <c r="O2117" s="4" t="n">
        <v>4</v>
      </c>
      <c r="P2117" s="4" t="n">
        <v>1</v>
      </c>
      <c r="Q2117" s="4" t="n">
        <v>7</v>
      </c>
      <c r="R2117" s="4" t="n">
        <v>5</v>
      </c>
      <c r="S2117" s="4" t="n">
        <v>0</v>
      </c>
      <c r="T2117" s="4" t="n">
        <v>0</v>
      </c>
      <c r="U2117" s="4" t="n">
        <v>0</v>
      </c>
      <c r="V2117" s="4" t="n">
        <v>0</v>
      </c>
      <c r="W2117" s="4" t="n">
        <v>0</v>
      </c>
      <c r="X2117" s="4" t="n">
        <v>0</v>
      </c>
      <c r="Y2117" s="4" t="n">
        <v>0</v>
      </c>
      <c r="Z2117" s="4" t="n">
        <v>47</v>
      </c>
      <c r="AA2117" s="4" t="str">
        <f aca="false">IF(AND(Z2117 &lt; 36, Z2117&gt;23), "24-35",
IF(AND(Z2117 &lt; 51, Z2117&gt;35), "36-50",
IF(AND(Z2117 &lt; 66, Z2117&gt;50), "51-65",
IF(Z2117&gt;65, "66+", "?"))))</f>
        <v>36-50</v>
      </c>
      <c r="AB2117" s="4" t="n">
        <v>2517</v>
      </c>
      <c r="AC2117" s="4" t="n">
        <v>0</v>
      </c>
      <c r="AD2117" s="4" t="n">
        <v>0</v>
      </c>
      <c r="AE2117" s="4" t="n">
        <v>0</v>
      </c>
      <c r="AF2117" s="4" t="n">
        <v>1</v>
      </c>
      <c r="AG2117" s="4" t="n">
        <v>0</v>
      </c>
      <c r="AH2117" s="4" t="n">
        <v>0</v>
      </c>
      <c r="AI2117" s="4" t="n">
        <v>0</v>
      </c>
      <c r="AJ2117" s="4" t="n">
        <v>0</v>
      </c>
      <c r="AK2117" s="4" t="n">
        <v>1</v>
      </c>
      <c r="AL2117" s="4" t="n">
        <v>290</v>
      </c>
      <c r="AM2117" s="5" t="n">
        <v>42332</v>
      </c>
      <c r="AN2117" s="3" t="n">
        <f aca="false">MONTH(AM2117)</f>
        <v>11</v>
      </c>
      <c r="AO2117" s="3" t="str">
        <f aca="false">TEXT(AM2117,"mmmm")</f>
        <v>November</v>
      </c>
    </row>
    <row r="2118" customFormat="false" ht="12.75" hidden="true" customHeight="false" outlineLevel="0" collapsed="false">
      <c r="A2118" s="3" t="n">
        <v>2117</v>
      </c>
      <c r="B2118" s="4" t="n">
        <v>42769</v>
      </c>
      <c r="C2118" s="4" t="n">
        <v>88</v>
      </c>
      <c r="E2118" s="4" t="n">
        <v>0</v>
      </c>
      <c r="F2118" s="4" t="n">
        <v>1</v>
      </c>
      <c r="G2118" s="4" t="n">
        <v>15</v>
      </c>
      <c r="H2118" s="4" t="n">
        <v>71</v>
      </c>
      <c r="I2118" s="4" t="n">
        <v>0</v>
      </c>
      <c r="J2118" s="4" t="n">
        <v>13</v>
      </c>
      <c r="K2118" s="4" t="n">
        <v>3</v>
      </c>
      <c r="L2118" s="4" t="n">
        <v>1</v>
      </c>
      <c r="M2118" s="4" t="n">
        <v>0</v>
      </c>
      <c r="N2118" s="4" t="n">
        <v>2</v>
      </c>
      <c r="O2118" s="4" t="n">
        <v>1</v>
      </c>
      <c r="P2118" s="4" t="n">
        <v>1</v>
      </c>
      <c r="Q2118" s="4" t="n">
        <v>4</v>
      </c>
      <c r="R2118" s="4" t="n">
        <v>4</v>
      </c>
      <c r="S2118" s="4" t="n">
        <v>0</v>
      </c>
      <c r="T2118" s="4" t="n">
        <v>0</v>
      </c>
      <c r="U2118" s="4" t="n">
        <v>0</v>
      </c>
      <c r="V2118" s="4" t="n">
        <v>0</v>
      </c>
      <c r="W2118" s="4" t="n">
        <v>0</v>
      </c>
      <c r="X2118" s="4" t="n">
        <v>0</v>
      </c>
      <c r="Y2118" s="4" t="n">
        <v>0</v>
      </c>
      <c r="Z2118" s="4" t="n">
        <v>58</v>
      </c>
      <c r="AA2118" s="4" t="str">
        <f aca="false">IF(AND(Z2118 &lt; 36, Z2118&gt;23), "24-35",
IF(AND(Z2118 &lt; 51, Z2118&gt;35), "36-50",
IF(AND(Z2118 &lt; 66, Z2118&gt;50), "51-65",
IF(Z2118&gt;65, "66+", "?"))))</f>
        <v>51-65</v>
      </c>
      <c r="AB2118" s="4" t="n">
        <v>2419</v>
      </c>
      <c r="AC2118" s="4" t="n">
        <v>0</v>
      </c>
      <c r="AD2118" s="4" t="n">
        <v>1</v>
      </c>
      <c r="AE2118" s="4" t="n">
        <v>0</v>
      </c>
      <c r="AF2118" s="4" t="n">
        <v>0</v>
      </c>
      <c r="AG2118" s="4" t="n">
        <v>0</v>
      </c>
      <c r="AH2118" s="4" t="n">
        <v>0</v>
      </c>
      <c r="AI2118" s="4" t="n">
        <v>0</v>
      </c>
      <c r="AJ2118" s="4" t="n">
        <v>0</v>
      </c>
      <c r="AK2118" s="4" t="n">
        <v>1</v>
      </c>
      <c r="AL2118" s="4" t="n">
        <v>88</v>
      </c>
      <c r="AM2118" s="5" t="n">
        <v>42430</v>
      </c>
      <c r="AN2118" s="3" t="n">
        <f aca="false">MONTH(AM2118)</f>
        <v>3</v>
      </c>
      <c r="AO2118" s="3" t="str">
        <f aca="false">TEXT(AM2118,"mmmm")</f>
        <v>March</v>
      </c>
    </row>
    <row r="2119" customFormat="false" ht="12.75" hidden="true" customHeight="false" outlineLevel="0" collapsed="false">
      <c r="A2119" s="3" t="n">
        <v>2118</v>
      </c>
      <c r="B2119" s="4" t="n">
        <v>49572</v>
      </c>
      <c r="C2119" s="4" t="n">
        <v>53</v>
      </c>
      <c r="E2119" s="4" t="n">
        <v>1</v>
      </c>
      <c r="F2119" s="4" t="n">
        <v>1</v>
      </c>
      <c r="G2119" s="4" t="n">
        <v>25</v>
      </c>
      <c r="H2119" s="4" t="n">
        <v>35</v>
      </c>
      <c r="I2119" s="4" t="n">
        <v>1</v>
      </c>
      <c r="J2119" s="4" t="n">
        <v>16</v>
      </c>
      <c r="K2119" s="4" t="n">
        <v>0</v>
      </c>
      <c r="L2119" s="4" t="n">
        <v>1</v>
      </c>
      <c r="M2119" s="4" t="n">
        <v>1</v>
      </c>
      <c r="N2119" s="4" t="n">
        <v>2</v>
      </c>
      <c r="O2119" s="4" t="n">
        <v>2</v>
      </c>
      <c r="P2119" s="4" t="n">
        <v>0</v>
      </c>
      <c r="Q2119" s="4" t="n">
        <v>3</v>
      </c>
      <c r="R2119" s="4" t="n">
        <v>7</v>
      </c>
      <c r="S2119" s="4" t="n">
        <v>0</v>
      </c>
      <c r="T2119" s="4" t="n">
        <v>0</v>
      </c>
      <c r="U2119" s="4" t="n">
        <v>0</v>
      </c>
      <c r="V2119" s="4" t="n">
        <v>0</v>
      </c>
      <c r="W2119" s="4" t="n">
        <v>0</v>
      </c>
      <c r="X2119" s="4" t="n">
        <v>0</v>
      </c>
      <c r="Y2119" s="4" t="n">
        <v>0</v>
      </c>
      <c r="Z2119" s="4" t="n">
        <v>62</v>
      </c>
      <c r="AA2119" s="4" t="str">
        <f aca="false">IF(AND(Z2119 &lt; 36, Z2119&gt;23), "24-35",
IF(AND(Z2119 &lt; 51, Z2119&gt;35), "36-50",
IF(AND(Z2119 &lt; 66, Z2119&gt;50), "51-65",
IF(Z2119&gt;65, "66+", "?"))))</f>
        <v>51-65</v>
      </c>
      <c r="AB2119" s="4" t="n">
        <v>2355</v>
      </c>
      <c r="AC2119" s="4" t="n">
        <v>0</v>
      </c>
      <c r="AD2119" s="4" t="n">
        <v>1</v>
      </c>
      <c r="AE2119" s="4" t="n">
        <v>0</v>
      </c>
      <c r="AF2119" s="4" t="n">
        <v>0</v>
      </c>
      <c r="AG2119" s="4" t="n">
        <v>0</v>
      </c>
      <c r="AH2119" s="4" t="n">
        <v>0</v>
      </c>
      <c r="AI2119" s="4" t="n">
        <v>0</v>
      </c>
      <c r="AJ2119" s="4" t="n">
        <v>1</v>
      </c>
      <c r="AK2119" s="4" t="n">
        <v>0</v>
      </c>
      <c r="AL2119" s="4" t="n">
        <v>52</v>
      </c>
      <c r="AM2119" s="5" t="n">
        <v>42494</v>
      </c>
      <c r="AN2119" s="3" t="n">
        <f aca="false">MONTH(AM2119)</f>
        <v>5</v>
      </c>
      <c r="AO2119" s="3" t="str">
        <f aca="false">TEXT(AM2119,"mmmm")</f>
        <v>May</v>
      </c>
    </row>
    <row r="2120" customFormat="false" ht="12.75" hidden="true" customHeight="false" outlineLevel="0" collapsed="false">
      <c r="A2120" s="3" t="n">
        <v>2119</v>
      </c>
      <c r="B2120" s="4" t="n">
        <v>69209</v>
      </c>
      <c r="C2120" s="4" t="n">
        <v>1654</v>
      </c>
      <c r="E2120" s="4" t="n">
        <v>0</v>
      </c>
      <c r="F2120" s="4" t="n">
        <v>0</v>
      </c>
      <c r="G2120" s="4" t="n">
        <v>4</v>
      </c>
      <c r="H2120" s="4" t="n">
        <v>496</v>
      </c>
      <c r="I2120" s="4" t="n">
        <v>32</v>
      </c>
      <c r="J2120" s="4" t="n">
        <v>849</v>
      </c>
      <c r="K2120" s="4" t="n">
        <v>229</v>
      </c>
      <c r="L2120" s="4" t="n">
        <v>48</v>
      </c>
      <c r="M2120" s="4" t="n">
        <v>128</v>
      </c>
      <c r="N2120" s="4" t="n">
        <v>2</v>
      </c>
      <c r="O2120" s="4" t="n">
        <v>5</v>
      </c>
      <c r="P2120" s="4" t="n">
        <v>3</v>
      </c>
      <c r="Q2120" s="4" t="n">
        <v>6</v>
      </c>
      <c r="R2120" s="4" t="n">
        <v>4</v>
      </c>
      <c r="S2120" s="4" t="n">
        <v>1</v>
      </c>
      <c r="T2120" s="4" t="n">
        <v>0</v>
      </c>
      <c r="U2120" s="4" t="n">
        <v>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48</v>
      </c>
      <c r="AA2120" s="4" t="str">
        <f aca="false">IF(AND(Z2120 &lt; 36, Z2120&gt;23), "24-35",
IF(AND(Z2120 &lt; 51, Z2120&gt;35), "36-50",
IF(AND(Z2120 &lt; 66, Z2120&gt;50), "51-65",
IF(Z2120&gt;65, "66+", "?"))))</f>
        <v>36-50</v>
      </c>
      <c r="AB2120" s="4" t="n">
        <v>2809</v>
      </c>
      <c r="AC2120" s="4" t="n">
        <v>0</v>
      </c>
      <c r="AD2120" s="4" t="n">
        <v>1</v>
      </c>
      <c r="AE2120" s="4" t="n">
        <v>0</v>
      </c>
      <c r="AF2120" s="4" t="n">
        <v>0</v>
      </c>
      <c r="AG2120" s="4" t="n">
        <v>0</v>
      </c>
      <c r="AH2120" s="4" t="n">
        <v>0</v>
      </c>
      <c r="AI2120" s="4" t="n">
        <v>1</v>
      </c>
      <c r="AJ2120" s="4" t="n">
        <v>0</v>
      </c>
      <c r="AK2120" s="4" t="n">
        <v>0</v>
      </c>
      <c r="AL2120" s="4" t="n">
        <v>1526</v>
      </c>
      <c r="AM2120" s="5" t="n">
        <v>42040</v>
      </c>
      <c r="AN2120" s="3" t="n">
        <f aca="false">MONTH(AM2120)</f>
        <v>2</v>
      </c>
      <c r="AO2120" s="3" t="str">
        <f aca="false">TEXT(AM2120,"mmmm")</f>
        <v>February</v>
      </c>
    </row>
    <row r="2121" customFormat="false" ht="12.75" hidden="true" customHeight="false" outlineLevel="0" collapsed="false">
      <c r="A2121" s="3" t="n">
        <v>2120</v>
      </c>
      <c r="B2121" s="4" t="n">
        <v>17148</v>
      </c>
      <c r="C2121" s="4" t="n">
        <v>52</v>
      </c>
      <c r="E2121" s="4" t="n">
        <v>1</v>
      </c>
      <c r="F2121" s="4" t="n">
        <v>0</v>
      </c>
      <c r="G2121" s="4" t="n">
        <v>80</v>
      </c>
      <c r="H2121" s="4" t="n">
        <v>9</v>
      </c>
      <c r="I2121" s="4" t="n">
        <v>9</v>
      </c>
      <c r="J2121" s="4" t="n">
        <v>11</v>
      </c>
      <c r="K2121" s="4" t="n">
        <v>13</v>
      </c>
      <c r="L2121" s="4" t="n">
        <v>10</v>
      </c>
      <c r="M2121" s="4" t="n">
        <v>16</v>
      </c>
      <c r="N2121" s="4" t="n">
        <v>4</v>
      </c>
      <c r="O2121" s="4" t="n">
        <v>3</v>
      </c>
      <c r="P2121" s="4" t="n">
        <v>1</v>
      </c>
      <c r="Q2121" s="4" t="n">
        <v>3</v>
      </c>
      <c r="R2121" s="4" t="n">
        <v>8</v>
      </c>
      <c r="S2121" s="4" t="n">
        <v>0</v>
      </c>
      <c r="T2121" s="4" t="n">
        <v>0</v>
      </c>
      <c r="U2121" s="4" t="n">
        <v>0</v>
      </c>
      <c r="V2121" s="4" t="n">
        <v>0</v>
      </c>
      <c r="W2121" s="4" t="n">
        <v>0</v>
      </c>
      <c r="X2121" s="4" t="n">
        <v>0</v>
      </c>
      <c r="Y2121" s="4" t="n">
        <v>0</v>
      </c>
      <c r="Z2121" s="4" t="n">
        <v>44</v>
      </c>
      <c r="AA2121" s="4" t="str">
        <f aca="false">IF(AND(Z2121 &lt; 36, Z2121&gt;23), "24-35",
IF(AND(Z2121 &lt; 51, Z2121&gt;35), "36-50",
IF(AND(Z2121 &lt; 66, Z2121&gt;50), "51-65",
IF(Z2121&gt;65, "66+", "?"))))</f>
        <v>36-50</v>
      </c>
      <c r="AB2121" s="4" t="n">
        <v>2311</v>
      </c>
      <c r="AC2121" s="4" t="n">
        <v>0</v>
      </c>
      <c r="AD2121" s="4" t="n">
        <v>1</v>
      </c>
      <c r="AE2121" s="4" t="n">
        <v>0</v>
      </c>
      <c r="AF2121" s="4" t="n">
        <v>0</v>
      </c>
      <c r="AG2121" s="4" t="n">
        <v>0</v>
      </c>
      <c r="AH2121" s="4" t="n">
        <v>0</v>
      </c>
      <c r="AI2121" s="4" t="n">
        <v>1</v>
      </c>
      <c r="AJ2121" s="4" t="n">
        <v>0</v>
      </c>
      <c r="AK2121" s="4" t="n">
        <v>0</v>
      </c>
      <c r="AL2121" s="4" t="n">
        <v>36</v>
      </c>
      <c r="AM2121" s="5" t="n">
        <v>42538</v>
      </c>
      <c r="AN2121" s="3" t="n">
        <f aca="false">MONTH(AM2121)</f>
        <v>6</v>
      </c>
      <c r="AO2121" s="3" t="str">
        <f aca="false">TEXT(AM2121,"mmmm")</f>
        <v>June</v>
      </c>
    </row>
    <row r="2122" customFormat="false" ht="12.75" hidden="true" customHeight="false" outlineLevel="0" collapsed="false">
      <c r="A2122" s="3" t="n">
        <v>2121</v>
      </c>
      <c r="B2122" s="4" t="n">
        <v>40590</v>
      </c>
      <c r="C2122" s="4" t="n">
        <v>221</v>
      </c>
      <c r="E2122" s="4" t="n">
        <v>1</v>
      </c>
      <c r="F2122" s="4" t="n">
        <v>1</v>
      </c>
      <c r="G2122" s="4" t="n">
        <v>30</v>
      </c>
      <c r="H2122" s="4" t="n">
        <v>154</v>
      </c>
      <c r="I2122" s="4" t="n">
        <v>0</v>
      </c>
      <c r="J2122" s="4" t="n">
        <v>50</v>
      </c>
      <c r="K2122" s="4" t="n">
        <v>6</v>
      </c>
      <c r="L2122" s="4" t="n">
        <v>11</v>
      </c>
      <c r="M2122" s="4" t="n">
        <v>37</v>
      </c>
      <c r="N2122" s="4" t="n">
        <v>5</v>
      </c>
      <c r="O2122" s="4" t="n">
        <v>3</v>
      </c>
      <c r="P2122" s="4" t="n">
        <v>4</v>
      </c>
      <c r="Q2122" s="4" t="n">
        <v>3</v>
      </c>
      <c r="R2122" s="4" t="n">
        <v>6</v>
      </c>
      <c r="S2122" s="4" t="n">
        <v>0</v>
      </c>
      <c r="T2122" s="4" t="n">
        <v>0</v>
      </c>
      <c r="U2122" s="4" t="n">
        <v>1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51</v>
      </c>
      <c r="AA2122" s="4" t="str">
        <f aca="false">IF(AND(Z2122 &lt; 36, Z2122&gt;23), "24-35",
IF(AND(Z2122 &lt; 51, Z2122&gt;35), "36-50",
IF(AND(Z2122 &lt; 66, Z2122&gt;50), "51-65",
IF(Z2122&gt;65, "66+", "?"))))</f>
        <v>51-65</v>
      </c>
      <c r="AB2122" s="4" t="n">
        <v>2429</v>
      </c>
      <c r="AC2122" s="4" t="n">
        <v>0</v>
      </c>
      <c r="AD2122" s="4" t="n">
        <v>0</v>
      </c>
      <c r="AE2122" s="4" t="n">
        <v>0</v>
      </c>
      <c r="AF2122" s="4" t="n">
        <v>0</v>
      </c>
      <c r="AG2122" s="4" t="n">
        <v>1</v>
      </c>
      <c r="AH2122" s="4" t="n">
        <v>0</v>
      </c>
      <c r="AI2122" s="4" t="n">
        <v>1</v>
      </c>
      <c r="AJ2122" s="4" t="n">
        <v>0</v>
      </c>
      <c r="AK2122" s="4" t="n">
        <v>0</v>
      </c>
      <c r="AL2122" s="4" t="n">
        <v>184</v>
      </c>
      <c r="AM2122" s="5" t="n">
        <v>42420</v>
      </c>
      <c r="AN2122" s="3" t="n">
        <f aca="false">MONTH(AM2122)</f>
        <v>2</v>
      </c>
      <c r="AO2122" s="3" t="str">
        <f aca="false">TEXT(AM2122,"mmmm")</f>
        <v>February</v>
      </c>
    </row>
    <row r="2123" customFormat="false" ht="12.75" hidden="true" customHeight="false" outlineLevel="0" collapsed="false">
      <c r="A2123" s="3" t="n">
        <v>2122</v>
      </c>
      <c r="B2123" s="4" t="n">
        <v>30560</v>
      </c>
      <c r="C2123" s="4" t="n">
        <v>24</v>
      </c>
      <c r="E2123" s="4" t="n">
        <v>1</v>
      </c>
      <c r="F2123" s="4" t="n">
        <v>0</v>
      </c>
      <c r="G2123" s="4" t="n">
        <v>6</v>
      </c>
      <c r="H2123" s="4" t="n">
        <v>9</v>
      </c>
      <c r="I2123" s="4" t="n">
        <v>1</v>
      </c>
      <c r="J2123" s="4" t="n">
        <v>5</v>
      </c>
      <c r="K2123" s="4" t="n">
        <v>4</v>
      </c>
      <c r="L2123" s="4" t="n">
        <v>5</v>
      </c>
      <c r="M2123" s="4" t="n">
        <v>7</v>
      </c>
      <c r="N2123" s="4" t="n">
        <v>1</v>
      </c>
      <c r="O2123" s="4" t="n">
        <v>1</v>
      </c>
      <c r="P2123" s="4" t="n">
        <v>0</v>
      </c>
      <c r="Q2123" s="4" t="n">
        <v>3</v>
      </c>
      <c r="R2123" s="4" t="n">
        <v>7</v>
      </c>
      <c r="S2123" s="4" t="n">
        <v>0</v>
      </c>
      <c r="T2123" s="4" t="n">
        <v>0</v>
      </c>
      <c r="U2123" s="4" t="n">
        <v>0</v>
      </c>
      <c r="V2123" s="4" t="n">
        <v>0</v>
      </c>
      <c r="W2123" s="4" t="n">
        <v>0</v>
      </c>
      <c r="X2123" s="4" t="n">
        <v>0</v>
      </c>
      <c r="Y2123" s="4" t="n">
        <v>0</v>
      </c>
      <c r="Z2123" s="4" t="n">
        <v>44</v>
      </c>
      <c r="AA2123" s="4" t="str">
        <f aca="false">IF(AND(Z2123 &lt; 36, Z2123&gt;23), "24-35",
IF(AND(Z2123 &lt; 51, Z2123&gt;35), "36-50",
IF(AND(Z2123 &lt; 66, Z2123&gt;50), "51-65",
IF(Z2123&gt;65, "66+", "?"))))</f>
        <v>36-50</v>
      </c>
      <c r="AB2123" s="4" t="n">
        <v>2526</v>
      </c>
      <c r="AC2123" s="4" t="n">
        <v>0</v>
      </c>
      <c r="AD2123" s="4" t="n">
        <v>0</v>
      </c>
      <c r="AE2123" s="4" t="n">
        <v>0</v>
      </c>
      <c r="AF2123" s="4" t="n">
        <v>1</v>
      </c>
      <c r="AG2123" s="4" t="n">
        <v>0</v>
      </c>
      <c r="AH2123" s="4" t="n">
        <v>0</v>
      </c>
      <c r="AI2123" s="4" t="n">
        <v>0</v>
      </c>
      <c r="AJ2123" s="4" t="n">
        <v>1</v>
      </c>
      <c r="AK2123" s="4" t="n">
        <v>0</v>
      </c>
      <c r="AL2123" s="4" t="n">
        <v>17</v>
      </c>
      <c r="AM2123" s="5" t="n">
        <v>42323</v>
      </c>
      <c r="AN2123" s="3" t="n">
        <f aca="false">MONTH(AM2123)</f>
        <v>11</v>
      </c>
      <c r="AO2123" s="3" t="str">
        <f aca="false">TEXT(AM2123,"mmmm")</f>
        <v>November</v>
      </c>
    </row>
    <row r="2124" customFormat="false" ht="12.75" hidden="true" customHeight="false" outlineLevel="0" collapsed="false">
      <c r="A2124" s="3" t="n">
        <v>2123</v>
      </c>
      <c r="B2124" s="4" t="n">
        <v>32146</v>
      </c>
      <c r="C2124" s="4" t="n">
        <v>63</v>
      </c>
      <c r="E2124" s="4" t="n">
        <v>1</v>
      </c>
      <c r="F2124" s="4" t="n">
        <v>0</v>
      </c>
      <c r="G2124" s="4" t="n">
        <v>16</v>
      </c>
      <c r="H2124" s="4" t="n">
        <v>26</v>
      </c>
      <c r="I2124" s="4" t="n">
        <v>3</v>
      </c>
      <c r="J2124" s="4" t="n">
        <v>23</v>
      </c>
      <c r="K2124" s="4" t="n">
        <v>4</v>
      </c>
      <c r="L2124" s="4" t="n">
        <v>7</v>
      </c>
      <c r="M2124" s="4" t="n">
        <v>3</v>
      </c>
      <c r="N2124" s="4" t="n">
        <v>2</v>
      </c>
      <c r="O2124" s="4" t="n">
        <v>2</v>
      </c>
      <c r="P2124" s="4" t="n">
        <v>0</v>
      </c>
      <c r="Q2124" s="4" t="n">
        <v>4</v>
      </c>
      <c r="R2124" s="4" t="n">
        <v>6</v>
      </c>
      <c r="S2124" s="4" t="n">
        <v>0</v>
      </c>
      <c r="T2124" s="4" t="n">
        <v>0</v>
      </c>
      <c r="U2124" s="4" t="n">
        <v>0</v>
      </c>
      <c r="V2124" s="4" t="n">
        <v>0</v>
      </c>
      <c r="W2124" s="4" t="n">
        <v>0</v>
      </c>
      <c r="X2124" s="4" t="n">
        <v>0</v>
      </c>
      <c r="Y2124" s="4" t="n">
        <v>0</v>
      </c>
      <c r="Z2124" s="4" t="n">
        <v>37</v>
      </c>
      <c r="AA2124" s="4" t="str">
        <f aca="false">IF(AND(Z2124 &lt; 36, Z2124&gt;23), "24-35",
IF(AND(Z2124 &lt; 51, Z2124&gt;35), "36-50",
IF(AND(Z2124 &lt; 66, Z2124&gt;50), "51-65",
IF(Z2124&gt;65, "66+", "?"))))</f>
        <v>36-50</v>
      </c>
      <c r="AB2124" s="4" t="n">
        <v>2207</v>
      </c>
      <c r="AC2124" s="4" t="n">
        <v>0</v>
      </c>
      <c r="AD2124" s="4" t="n">
        <v>1</v>
      </c>
      <c r="AE2124" s="4" t="n">
        <v>0</v>
      </c>
      <c r="AF2124" s="4" t="n">
        <v>0</v>
      </c>
      <c r="AG2124" s="4" t="n">
        <v>0</v>
      </c>
      <c r="AH2124" s="4" t="n">
        <v>1</v>
      </c>
      <c r="AI2124" s="4" t="n">
        <v>0</v>
      </c>
      <c r="AJ2124" s="4" t="n">
        <v>0</v>
      </c>
      <c r="AK2124" s="4" t="n">
        <v>0</v>
      </c>
      <c r="AL2124" s="4" t="n">
        <v>60</v>
      </c>
      <c r="AM2124" s="5" t="n">
        <v>42642</v>
      </c>
      <c r="AN2124" s="3" t="n">
        <f aca="false">MONTH(AM2124)</f>
        <v>9</v>
      </c>
      <c r="AO2124" s="3" t="str">
        <f aca="false">TEXT(AM2124,"mmmm")</f>
        <v>September</v>
      </c>
    </row>
    <row r="2125" customFormat="false" ht="12.75" hidden="true" customHeight="false" outlineLevel="0" collapsed="false">
      <c r="A2125" s="3" t="n">
        <v>2124</v>
      </c>
      <c r="B2125" s="4" t="n">
        <v>41713</v>
      </c>
      <c r="C2125" s="4" t="n">
        <v>149</v>
      </c>
      <c r="E2125" s="4" t="n">
        <v>1</v>
      </c>
      <c r="F2125" s="4" t="n">
        <v>1</v>
      </c>
      <c r="G2125" s="4" t="n">
        <v>57</v>
      </c>
      <c r="H2125" s="4" t="n">
        <v>77</v>
      </c>
      <c r="I2125" s="4" t="n">
        <v>8</v>
      </c>
      <c r="J2125" s="4" t="n">
        <v>44</v>
      </c>
      <c r="K2125" s="4" t="n">
        <v>10</v>
      </c>
      <c r="L2125" s="4" t="n">
        <v>10</v>
      </c>
      <c r="M2125" s="4" t="n">
        <v>25</v>
      </c>
      <c r="N2125" s="4" t="n">
        <v>5</v>
      </c>
      <c r="O2125" s="4" t="n">
        <v>3</v>
      </c>
      <c r="P2125" s="4" t="n">
        <v>1</v>
      </c>
      <c r="Q2125" s="4" t="n">
        <v>4</v>
      </c>
      <c r="R2125" s="4" t="n">
        <v>6</v>
      </c>
      <c r="S2125" s="4" t="n">
        <v>0</v>
      </c>
      <c r="T2125" s="4" t="n">
        <v>0</v>
      </c>
      <c r="U2125" s="4" t="n">
        <v>0</v>
      </c>
      <c r="V2125" s="4" t="n">
        <v>0</v>
      </c>
      <c r="W2125" s="4" t="n">
        <v>0</v>
      </c>
      <c r="X2125" s="4" t="n">
        <v>0</v>
      </c>
      <c r="Y2125" s="4" t="n">
        <v>0</v>
      </c>
      <c r="Z2125" s="4" t="n">
        <v>56</v>
      </c>
      <c r="AA2125" s="4" t="str">
        <f aca="false">IF(AND(Z2125 &lt; 36, Z2125&gt;23), "24-35",
IF(AND(Z2125 &lt; 51, Z2125&gt;35), "36-50",
IF(AND(Z2125 &lt; 66, Z2125&gt;50), "51-65",
IF(Z2125&gt;65, "66+", "?"))))</f>
        <v>51-65</v>
      </c>
      <c r="AB2125" s="4" t="n">
        <v>2220</v>
      </c>
      <c r="AC2125" s="4" t="n">
        <v>1</v>
      </c>
      <c r="AD2125" s="4" t="n">
        <v>0</v>
      </c>
      <c r="AE2125" s="4" t="n">
        <v>0</v>
      </c>
      <c r="AF2125" s="4" t="n">
        <v>0</v>
      </c>
      <c r="AG2125" s="4" t="n">
        <v>0</v>
      </c>
      <c r="AH2125" s="4" t="n">
        <v>1</v>
      </c>
      <c r="AI2125" s="4" t="n">
        <v>0</v>
      </c>
      <c r="AJ2125" s="4" t="n">
        <v>0</v>
      </c>
      <c r="AK2125" s="4" t="n">
        <v>0</v>
      </c>
      <c r="AL2125" s="4" t="n">
        <v>124</v>
      </c>
      <c r="AM2125" s="5" t="n">
        <v>42629</v>
      </c>
      <c r="AN2125" s="3" t="n">
        <f aca="false">MONTH(AM2125)</f>
        <v>9</v>
      </c>
      <c r="AO2125" s="3" t="str">
        <f aca="false">TEXT(AM2125,"mmmm")</f>
        <v>September</v>
      </c>
    </row>
    <row r="2126" customFormat="false" ht="12.75" hidden="true" customHeight="false" outlineLevel="0" collapsed="false">
      <c r="A2126" s="3" t="n">
        <v>2125</v>
      </c>
      <c r="B2126" s="4" t="n">
        <v>34176</v>
      </c>
      <c r="C2126" s="4" t="n">
        <v>26</v>
      </c>
      <c r="E2126" s="4" t="n">
        <v>0</v>
      </c>
      <c r="F2126" s="4" t="n">
        <v>1</v>
      </c>
      <c r="G2126" s="4" t="n">
        <v>9</v>
      </c>
      <c r="H2126" s="4" t="n">
        <v>11</v>
      </c>
      <c r="I2126" s="4" t="n">
        <v>2</v>
      </c>
      <c r="J2126" s="4" t="n">
        <v>7</v>
      </c>
      <c r="K2126" s="4" t="n">
        <v>4</v>
      </c>
      <c r="L2126" s="4" t="n">
        <v>2</v>
      </c>
      <c r="M2126" s="4" t="n">
        <v>2</v>
      </c>
      <c r="N2126" s="4" t="n">
        <v>1</v>
      </c>
      <c r="O2126" s="4" t="n">
        <v>1</v>
      </c>
      <c r="P2126" s="4" t="n">
        <v>0</v>
      </c>
      <c r="Q2126" s="4" t="n">
        <v>3</v>
      </c>
      <c r="R2126" s="4" t="n">
        <v>3</v>
      </c>
      <c r="S2126" s="4" t="n">
        <v>0</v>
      </c>
      <c r="T2126" s="4" t="n">
        <v>0</v>
      </c>
      <c r="U2126" s="4" t="n">
        <v>0</v>
      </c>
      <c r="V2126" s="4" t="n">
        <v>0</v>
      </c>
      <c r="W2126" s="4" t="n">
        <v>0</v>
      </c>
      <c r="X2126" s="4" t="n">
        <v>0</v>
      </c>
      <c r="Y2126" s="4" t="n">
        <v>0</v>
      </c>
      <c r="Z2126" s="4" t="n">
        <v>45</v>
      </c>
      <c r="AA2126" s="4" t="str">
        <f aca="false">IF(AND(Z2126 &lt; 36, Z2126&gt;23), "24-35",
IF(AND(Z2126 &lt; 51, Z2126&gt;35), "36-50",
IF(AND(Z2126 &lt; 66, Z2126&gt;50), "51-65",
IF(Z2126&gt;65, "66+", "?"))))</f>
        <v>36-50</v>
      </c>
      <c r="AB2126" s="4" t="n">
        <v>2317</v>
      </c>
      <c r="AC2126" s="4" t="n">
        <v>0</v>
      </c>
      <c r="AD2126" s="4" t="n">
        <v>0</v>
      </c>
      <c r="AE2126" s="4" t="n">
        <v>0</v>
      </c>
      <c r="AF2126" s="4" t="n">
        <v>1</v>
      </c>
      <c r="AG2126" s="4" t="n">
        <v>0</v>
      </c>
      <c r="AH2126" s="4" t="n">
        <v>0</v>
      </c>
      <c r="AI2126" s="4" t="n">
        <v>0</v>
      </c>
      <c r="AJ2126" s="4" t="n">
        <v>1</v>
      </c>
      <c r="AK2126" s="4" t="n">
        <v>0</v>
      </c>
      <c r="AL2126" s="4" t="n">
        <v>24</v>
      </c>
      <c r="AM2126" s="5" t="n">
        <v>42532</v>
      </c>
      <c r="AN2126" s="3" t="n">
        <f aca="false">MONTH(AM2126)</f>
        <v>6</v>
      </c>
      <c r="AO2126" s="3" t="str">
        <f aca="false">TEXT(AM2126,"mmmm")</f>
        <v>June</v>
      </c>
    </row>
    <row r="2127" customFormat="false" ht="12.75" hidden="true" customHeight="false" outlineLevel="0" collapsed="false">
      <c r="A2127" s="3" t="n">
        <v>2126</v>
      </c>
      <c r="B2127" s="4" t="n">
        <v>58482</v>
      </c>
      <c r="C2127" s="4" t="n">
        <v>724</v>
      </c>
      <c r="E2127" s="4" t="n">
        <v>0</v>
      </c>
      <c r="F2127" s="4" t="n">
        <v>1</v>
      </c>
      <c r="G2127" s="4" t="n">
        <v>59</v>
      </c>
      <c r="H2127" s="4" t="n">
        <v>576</v>
      </c>
      <c r="I2127" s="4" t="n">
        <v>7</v>
      </c>
      <c r="J2127" s="4" t="n">
        <v>115</v>
      </c>
      <c r="K2127" s="4" t="n">
        <v>19</v>
      </c>
      <c r="L2127" s="4" t="n">
        <v>7</v>
      </c>
      <c r="M2127" s="4" t="n">
        <v>7</v>
      </c>
      <c r="N2127" s="4" t="n">
        <v>2</v>
      </c>
      <c r="O2127" s="4" t="n">
        <v>7</v>
      </c>
      <c r="P2127" s="4" t="n">
        <v>4</v>
      </c>
      <c r="Q2127" s="4" t="n">
        <v>9</v>
      </c>
      <c r="R2127" s="4" t="n">
        <v>6</v>
      </c>
      <c r="S2127" s="4" t="n">
        <v>0</v>
      </c>
      <c r="T2127" s="4" t="n">
        <v>0</v>
      </c>
      <c r="U2127" s="4" t="n">
        <v>0</v>
      </c>
      <c r="V2127" s="4" t="n">
        <v>1</v>
      </c>
      <c r="W2127" s="4" t="n">
        <v>0</v>
      </c>
      <c r="X2127" s="4" t="n">
        <v>0</v>
      </c>
      <c r="Y2127" s="4" t="n">
        <v>0</v>
      </c>
      <c r="Z2127" s="4" t="n">
        <v>65</v>
      </c>
      <c r="AA2127" s="4" t="str">
        <f aca="false">IF(AND(Z2127 &lt; 36, Z2127&gt;23), "24-35",
IF(AND(Z2127 &lt; 51, Z2127&gt;35), "36-50",
IF(AND(Z2127 &lt; 66, Z2127&gt;50), "51-65",
IF(Z2127&gt;65, "66+", "?"))))</f>
        <v>51-65</v>
      </c>
      <c r="AB2127" s="4" t="n">
        <v>2268</v>
      </c>
      <c r="AC2127" s="4" t="n">
        <v>0</v>
      </c>
      <c r="AD2127" s="4" t="n">
        <v>1</v>
      </c>
      <c r="AE2127" s="4" t="n">
        <v>0</v>
      </c>
      <c r="AF2127" s="4" t="n">
        <v>0</v>
      </c>
      <c r="AG2127" s="4" t="n">
        <v>0</v>
      </c>
      <c r="AH2127" s="4" t="n">
        <v>0</v>
      </c>
      <c r="AI2127" s="4" t="n">
        <v>0</v>
      </c>
      <c r="AJ2127" s="4" t="n">
        <v>0</v>
      </c>
      <c r="AK2127" s="4" t="n">
        <v>1</v>
      </c>
      <c r="AL2127" s="4" t="n">
        <v>717</v>
      </c>
      <c r="AM2127" s="5" t="n">
        <v>42581</v>
      </c>
      <c r="AN2127" s="3" t="n">
        <f aca="false">MONTH(AM2127)</f>
        <v>7</v>
      </c>
      <c r="AO2127" s="3" t="str">
        <f aca="false">TEXT(AM2127,"mmmm")</f>
        <v>July</v>
      </c>
    </row>
    <row r="2128" customFormat="false" ht="12.75" hidden="true" customHeight="false" outlineLevel="0" collapsed="false">
      <c r="A2128" s="3" t="n">
        <v>2127</v>
      </c>
      <c r="B2128" s="4" t="n">
        <v>59686</v>
      </c>
      <c r="C2128" s="4" t="n">
        <v>269</v>
      </c>
      <c r="E2128" s="4" t="n">
        <v>0</v>
      </c>
      <c r="F2128" s="4" t="n">
        <v>1</v>
      </c>
      <c r="G2128" s="4" t="n">
        <v>78</v>
      </c>
      <c r="H2128" s="4" t="n">
        <v>89</v>
      </c>
      <c r="I2128" s="4" t="n">
        <v>15</v>
      </c>
      <c r="J2128" s="4" t="n">
        <v>89</v>
      </c>
      <c r="K2128" s="4" t="n">
        <v>34</v>
      </c>
      <c r="L2128" s="4" t="n">
        <v>42</v>
      </c>
      <c r="M2128" s="4" t="n">
        <v>5</v>
      </c>
      <c r="N2128" s="4" t="n">
        <v>1</v>
      </c>
      <c r="O2128" s="4" t="n">
        <v>4</v>
      </c>
      <c r="P2128" s="4" t="n">
        <v>1</v>
      </c>
      <c r="Q2128" s="4" t="n">
        <v>6</v>
      </c>
      <c r="R2128" s="4" t="n">
        <v>4</v>
      </c>
      <c r="S2128" s="4" t="n">
        <v>0</v>
      </c>
      <c r="T2128" s="4" t="n">
        <v>0</v>
      </c>
      <c r="U2128" s="4" t="n">
        <v>0</v>
      </c>
      <c r="V2128" s="4" t="n">
        <v>0</v>
      </c>
      <c r="W2128" s="4" t="n">
        <v>0</v>
      </c>
      <c r="X2128" s="4" t="n">
        <v>0</v>
      </c>
      <c r="Y2128" s="4" t="n">
        <v>0</v>
      </c>
      <c r="Z2128" s="4" t="n">
        <v>55</v>
      </c>
      <c r="AA2128" s="4" t="str">
        <f aca="false">IF(AND(Z2128 &lt; 36, Z2128&gt;23), "24-35",
IF(AND(Z2128 &lt; 51, Z2128&gt;35), "36-50",
IF(AND(Z2128 &lt; 66, Z2128&gt;50), "51-65",
IF(Z2128&gt;65, "66+", "?"))))</f>
        <v>51-65</v>
      </c>
      <c r="AB2128" s="4" t="n">
        <v>2314</v>
      </c>
      <c r="AC2128" s="4" t="n">
        <v>0</v>
      </c>
      <c r="AD2128" s="4" t="n">
        <v>0</v>
      </c>
      <c r="AE2128" s="4" t="n">
        <v>1</v>
      </c>
      <c r="AF2128" s="4" t="n">
        <v>0</v>
      </c>
      <c r="AG2128" s="4" t="n">
        <v>0</v>
      </c>
      <c r="AH2128" s="4" t="n">
        <v>0</v>
      </c>
      <c r="AI2128" s="4" t="n">
        <v>1</v>
      </c>
      <c r="AJ2128" s="4" t="n">
        <v>0</v>
      </c>
      <c r="AK2128" s="4" t="n">
        <v>0</v>
      </c>
      <c r="AL2128" s="4" t="n">
        <v>264</v>
      </c>
      <c r="AM2128" s="5" t="n">
        <v>42535</v>
      </c>
      <c r="AN2128" s="3" t="n">
        <f aca="false">MONTH(AM2128)</f>
        <v>6</v>
      </c>
      <c r="AO2128" s="3" t="str">
        <f aca="false">TEXT(AM2128,"mmmm")</f>
        <v>June</v>
      </c>
    </row>
    <row r="2129" customFormat="false" ht="12.75" hidden="false" customHeight="false" outlineLevel="0" collapsed="false">
      <c r="A2129" s="3" t="n">
        <v>2128</v>
      </c>
      <c r="B2129" s="4" t="n">
        <v>31353</v>
      </c>
      <c r="C2129" s="4" t="n">
        <v>24</v>
      </c>
      <c r="D2129" s="4" t="n">
        <f aca="false">C2129*100/B2129</f>
        <v>0.0765476987848053</v>
      </c>
      <c r="E2129" s="4" t="n">
        <v>1</v>
      </c>
      <c r="F2129" s="4" t="n">
        <v>1</v>
      </c>
      <c r="G2129" s="4" t="n">
        <v>24</v>
      </c>
      <c r="H2129" s="4" t="n">
        <v>10</v>
      </c>
      <c r="I2129" s="4" t="n">
        <v>0</v>
      </c>
      <c r="J2129" s="4" t="n">
        <v>10</v>
      </c>
      <c r="K2129" s="4" t="n">
        <v>3</v>
      </c>
      <c r="L2129" s="4" t="n">
        <v>1</v>
      </c>
      <c r="M2129" s="4" t="n">
        <v>7</v>
      </c>
      <c r="N2129" s="4" t="n">
        <v>2</v>
      </c>
      <c r="O2129" s="4" t="n">
        <v>1</v>
      </c>
      <c r="P2129" s="4" t="n">
        <v>1</v>
      </c>
      <c r="Q2129" s="4" t="n">
        <v>2</v>
      </c>
      <c r="R2129" s="4" t="n">
        <v>8</v>
      </c>
      <c r="S2129" s="4" t="n">
        <v>0</v>
      </c>
      <c r="T2129" s="4" t="n">
        <v>0</v>
      </c>
      <c r="U2129" s="4" t="n">
        <v>0</v>
      </c>
      <c r="V2129" s="4" t="n">
        <v>0</v>
      </c>
      <c r="W2129" s="4" t="n">
        <v>0</v>
      </c>
      <c r="X2129" s="4" t="n">
        <v>0</v>
      </c>
      <c r="Y2129" s="4" t="n">
        <v>1</v>
      </c>
      <c r="Z2129" s="4" t="n">
        <v>43</v>
      </c>
      <c r="AA2129" s="4" t="str">
        <f aca="false">IF(AND(Z2129 &lt; 36, Z2129&gt;23), "24-35",
IF(AND(Z2129 &lt; 51, Z2129&gt;35), "36-50",
IF(AND(Z2129 &lt; 66, Z2129&gt;50), "51-65",
IF(Z2129&gt;65, "66+", "?"))))</f>
        <v>36-50</v>
      </c>
      <c r="AB2129" s="4" t="n">
        <v>2341</v>
      </c>
      <c r="AC2129" s="4" t="n">
        <v>0</v>
      </c>
      <c r="AD2129" s="4" t="n">
        <v>1</v>
      </c>
      <c r="AE2129" s="4" t="n">
        <v>0</v>
      </c>
      <c r="AF2129" s="4" t="n">
        <v>0</v>
      </c>
      <c r="AG2129" s="4" t="n">
        <v>0</v>
      </c>
      <c r="AH2129" s="4" t="n">
        <v>0</v>
      </c>
      <c r="AI2129" s="4" t="n">
        <v>1</v>
      </c>
      <c r="AJ2129" s="4" t="n">
        <v>0</v>
      </c>
      <c r="AK2129" s="4" t="n">
        <v>0</v>
      </c>
      <c r="AL2129" s="4" t="n">
        <v>17</v>
      </c>
      <c r="AM2129" s="5" t="n">
        <v>42508</v>
      </c>
      <c r="AN2129" s="3" t="n">
        <f aca="false">MONTH(AM2129)</f>
        <v>5</v>
      </c>
      <c r="AO2129" s="3" t="str">
        <f aca="false">TEXT(AM2129,"mmmm")</f>
        <v>May</v>
      </c>
    </row>
    <row r="2130" customFormat="false" ht="12.75" hidden="true" customHeight="false" outlineLevel="0" collapsed="false">
      <c r="A2130" s="3" t="n">
        <v>2129</v>
      </c>
      <c r="B2130" s="4" t="n">
        <v>62994</v>
      </c>
      <c r="C2130" s="4" t="n">
        <v>300</v>
      </c>
      <c r="E2130" s="4" t="n">
        <v>1</v>
      </c>
      <c r="F2130" s="4" t="n">
        <v>0</v>
      </c>
      <c r="G2130" s="4" t="n">
        <v>74</v>
      </c>
      <c r="H2130" s="4" t="n">
        <v>224</v>
      </c>
      <c r="I2130" s="4" t="n">
        <v>12</v>
      </c>
      <c r="J2130" s="4" t="n">
        <v>48</v>
      </c>
      <c r="K2130" s="4" t="n">
        <v>4</v>
      </c>
      <c r="L2130" s="4" t="n">
        <v>12</v>
      </c>
      <c r="M2130" s="4" t="n">
        <v>12</v>
      </c>
      <c r="N2130" s="4" t="n">
        <v>1</v>
      </c>
      <c r="O2130" s="4" t="n">
        <v>6</v>
      </c>
      <c r="P2130" s="4" t="n">
        <v>2</v>
      </c>
      <c r="Q2130" s="4" t="n">
        <v>4</v>
      </c>
      <c r="R2130" s="4" t="n">
        <v>6</v>
      </c>
      <c r="S2130" s="4" t="n">
        <v>0</v>
      </c>
      <c r="T2130" s="4" t="n">
        <v>0</v>
      </c>
      <c r="U2130" s="4" t="n">
        <v>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40</v>
      </c>
      <c r="AA2130" s="4" t="str">
        <f aca="false">IF(AND(Z2130 &lt; 36, Z2130&gt;23), "24-35",
IF(AND(Z2130 &lt; 51, Z2130&gt;35), "36-50",
IF(AND(Z2130 &lt; 66, Z2130&gt;50), "51-65",
IF(Z2130&gt;65, "66+", "?"))))</f>
        <v>36-50</v>
      </c>
      <c r="AB2130" s="4" t="n">
        <v>2276</v>
      </c>
      <c r="AC2130" s="4" t="n">
        <v>0</v>
      </c>
      <c r="AD2130" s="4" t="n">
        <v>0</v>
      </c>
      <c r="AE2130" s="4" t="n">
        <v>0</v>
      </c>
      <c r="AF2130" s="4" t="n">
        <v>1</v>
      </c>
      <c r="AG2130" s="4" t="n">
        <v>0</v>
      </c>
      <c r="AH2130" s="4" t="n">
        <v>0</v>
      </c>
      <c r="AI2130" s="4" t="n">
        <v>1</v>
      </c>
      <c r="AJ2130" s="4" t="n">
        <v>0</v>
      </c>
      <c r="AK2130" s="4" t="n">
        <v>0</v>
      </c>
      <c r="AL2130" s="4" t="n">
        <v>288</v>
      </c>
      <c r="AM2130" s="5" t="n">
        <v>42573</v>
      </c>
      <c r="AN2130" s="3" t="n">
        <f aca="false">MONTH(AM2130)</f>
        <v>7</v>
      </c>
      <c r="AO2130" s="3" t="str">
        <f aca="false">TEXT(AM2130,"mmmm")</f>
        <v>July</v>
      </c>
    </row>
    <row r="2131" customFormat="false" ht="12.75" hidden="true" customHeight="false" outlineLevel="0" collapsed="false">
      <c r="A2131" s="3" t="n">
        <v>2130</v>
      </c>
      <c r="B2131" s="4" t="n">
        <v>47320</v>
      </c>
      <c r="C2131" s="4" t="n">
        <v>395</v>
      </c>
      <c r="E2131" s="4" t="n">
        <v>0</v>
      </c>
      <c r="F2131" s="4" t="n">
        <v>1</v>
      </c>
      <c r="G2131" s="4" t="n">
        <v>10</v>
      </c>
      <c r="H2131" s="4" t="n">
        <v>200</v>
      </c>
      <c r="I2131" s="4" t="n">
        <v>19</v>
      </c>
      <c r="J2131" s="4" t="n">
        <v>111</v>
      </c>
      <c r="K2131" s="4" t="n">
        <v>50</v>
      </c>
      <c r="L2131" s="4" t="n">
        <v>15</v>
      </c>
      <c r="M2131" s="4" t="n">
        <v>19</v>
      </c>
      <c r="N2131" s="4" t="n">
        <v>6</v>
      </c>
      <c r="O2131" s="4" t="n">
        <v>5</v>
      </c>
      <c r="P2131" s="4" t="n">
        <v>1</v>
      </c>
      <c r="Q2131" s="4" t="n">
        <v>8</v>
      </c>
      <c r="R2131" s="4" t="n">
        <v>6</v>
      </c>
      <c r="S2131" s="4" t="n">
        <v>0</v>
      </c>
      <c r="T2131" s="4" t="n">
        <v>0</v>
      </c>
      <c r="U2131" s="4" t="n">
        <v>0</v>
      </c>
      <c r="V2131" s="4" t="n">
        <v>0</v>
      </c>
      <c r="W2131" s="4" t="n">
        <v>0</v>
      </c>
      <c r="X2131" s="4" t="n">
        <v>0</v>
      </c>
      <c r="Y2131" s="4" t="n">
        <v>0</v>
      </c>
      <c r="Z2131" s="4" t="n">
        <v>63</v>
      </c>
      <c r="AA2131" s="4" t="str">
        <f aca="false">IF(AND(Z2131 &lt; 36, Z2131&gt;23), "24-35",
IF(AND(Z2131 &lt; 51, Z2131&gt;35), "36-50",
IF(AND(Z2131 &lt; 66, Z2131&gt;50), "51-65",
IF(Z2131&gt;65, "66+", "?"))))</f>
        <v>51-65</v>
      </c>
      <c r="AB2131" s="4" t="n">
        <v>2491</v>
      </c>
      <c r="AC2131" s="4" t="n">
        <v>0</v>
      </c>
      <c r="AD2131" s="4" t="n">
        <v>0</v>
      </c>
      <c r="AE2131" s="4" t="n">
        <v>0</v>
      </c>
      <c r="AF2131" s="4" t="n">
        <v>1</v>
      </c>
      <c r="AG2131" s="4" t="n">
        <v>0</v>
      </c>
      <c r="AH2131" s="4" t="n">
        <v>0</v>
      </c>
      <c r="AI2131" s="4" t="n">
        <v>1</v>
      </c>
      <c r="AJ2131" s="4" t="n">
        <v>0</v>
      </c>
      <c r="AK2131" s="4" t="n">
        <v>0</v>
      </c>
      <c r="AL2131" s="4" t="n">
        <v>376</v>
      </c>
      <c r="AM2131" s="5" t="n">
        <v>42358</v>
      </c>
      <c r="AN2131" s="3" t="n">
        <f aca="false">MONTH(AM2131)</f>
        <v>12</v>
      </c>
      <c r="AO2131" s="3" t="str">
        <f aca="false">TEXT(AM2131,"mmmm")</f>
        <v>December</v>
      </c>
    </row>
    <row r="2132" customFormat="false" ht="12.75" hidden="true" customHeight="false" outlineLevel="0" collapsed="false">
      <c r="A2132" s="3" t="n">
        <v>2131</v>
      </c>
      <c r="B2132" s="4" t="n">
        <v>74859</v>
      </c>
      <c r="C2132" s="4" t="n">
        <v>1492</v>
      </c>
      <c r="E2132" s="4" t="n">
        <v>0</v>
      </c>
      <c r="F2132" s="4" t="n">
        <v>0</v>
      </c>
      <c r="G2132" s="4" t="n">
        <v>63</v>
      </c>
      <c r="H2132" s="4" t="n">
        <v>570</v>
      </c>
      <c r="I2132" s="4" t="n">
        <v>73</v>
      </c>
      <c r="J2132" s="4" t="n">
        <v>614</v>
      </c>
      <c r="K2132" s="4" t="n">
        <v>133</v>
      </c>
      <c r="L2132" s="4" t="n">
        <v>102</v>
      </c>
      <c r="M2132" s="4" t="n">
        <v>73</v>
      </c>
      <c r="N2132" s="4" t="n">
        <v>1</v>
      </c>
      <c r="O2132" s="4" t="n">
        <v>6</v>
      </c>
      <c r="P2132" s="4" t="n">
        <v>5</v>
      </c>
      <c r="Q2132" s="4" t="n">
        <v>11</v>
      </c>
      <c r="R2132" s="4" t="n">
        <v>3</v>
      </c>
      <c r="S2132" s="4" t="n">
        <v>1</v>
      </c>
      <c r="T2132" s="4" t="n">
        <v>0</v>
      </c>
      <c r="U2132" s="4" t="n">
        <v>0</v>
      </c>
      <c r="V2132" s="4" t="n">
        <v>0</v>
      </c>
      <c r="W2132" s="4" t="n">
        <v>0</v>
      </c>
      <c r="X2132" s="4" t="n">
        <v>0</v>
      </c>
      <c r="Y2132" s="4" t="n">
        <v>0</v>
      </c>
      <c r="Z2132" s="4" t="n">
        <v>71</v>
      </c>
      <c r="AA2132" s="4" t="str">
        <f aca="false">IF(AND(Z2132 &lt; 36, Z2132&gt;23), "24-35",
IF(AND(Z2132 &lt; 51, Z2132&gt;35), "36-50",
IF(AND(Z2132 &lt; 66, Z2132&gt;50), "51-65",
IF(Z2132&gt;65, "66+", "?"))))</f>
        <v>66+</v>
      </c>
      <c r="AB2132" s="4" t="n">
        <v>2550</v>
      </c>
      <c r="AC2132" s="4" t="n">
        <v>0</v>
      </c>
      <c r="AD2132" s="4" t="n">
        <v>0</v>
      </c>
      <c r="AE2132" s="4" t="n">
        <v>0</v>
      </c>
      <c r="AF2132" s="4" t="n">
        <v>0</v>
      </c>
      <c r="AG2132" s="4" t="n">
        <v>1</v>
      </c>
      <c r="AH2132" s="4" t="n">
        <v>1</v>
      </c>
      <c r="AI2132" s="4" t="n">
        <v>0</v>
      </c>
      <c r="AJ2132" s="4" t="n">
        <v>0</v>
      </c>
      <c r="AK2132" s="4" t="n">
        <v>0</v>
      </c>
      <c r="AL2132" s="4" t="n">
        <v>1419</v>
      </c>
      <c r="AM2132" s="5" t="n">
        <v>42299</v>
      </c>
      <c r="AN2132" s="3" t="n">
        <f aca="false">MONTH(AM2132)</f>
        <v>10</v>
      </c>
      <c r="AO2132" s="3" t="str">
        <f aca="false">TEXT(AM2132,"mmmm")</f>
        <v>October</v>
      </c>
    </row>
    <row r="2133" customFormat="false" ht="12.75" hidden="true" customHeight="false" outlineLevel="0" collapsed="false">
      <c r="A2133" s="3" t="n">
        <v>2132</v>
      </c>
      <c r="B2133" s="4" t="n">
        <v>15253</v>
      </c>
      <c r="C2133" s="4" t="n">
        <v>16</v>
      </c>
      <c r="E2133" s="4" t="n">
        <v>1</v>
      </c>
      <c r="F2133" s="4" t="n">
        <v>0</v>
      </c>
      <c r="G2133" s="4" t="n">
        <v>13</v>
      </c>
      <c r="H2133" s="4" t="n">
        <v>1</v>
      </c>
      <c r="I2133" s="4" t="n">
        <v>3</v>
      </c>
      <c r="J2133" s="4" t="n">
        <v>3</v>
      </c>
      <c r="K2133" s="4" t="n">
        <v>8</v>
      </c>
      <c r="L2133" s="4" t="n">
        <v>1</v>
      </c>
      <c r="M2133" s="4" t="n">
        <v>13</v>
      </c>
      <c r="N2133" s="4" t="n">
        <v>2</v>
      </c>
      <c r="O2133" s="4" t="n">
        <v>1</v>
      </c>
      <c r="P2133" s="4" t="n">
        <v>0</v>
      </c>
      <c r="Q2133" s="4" t="n">
        <v>3</v>
      </c>
      <c r="R2133" s="4" t="n">
        <v>7</v>
      </c>
      <c r="S2133" s="4" t="n">
        <v>0</v>
      </c>
      <c r="T2133" s="4" t="n">
        <v>0</v>
      </c>
      <c r="U2133" s="4" t="n">
        <v>0</v>
      </c>
      <c r="V2133" s="4" t="n">
        <v>0</v>
      </c>
      <c r="W2133" s="4" t="n">
        <v>0</v>
      </c>
      <c r="X2133" s="4" t="n">
        <v>0</v>
      </c>
      <c r="Y2133" s="4" t="n">
        <v>0</v>
      </c>
      <c r="Z2133" s="4" t="n">
        <v>28</v>
      </c>
      <c r="AA2133" s="4" t="str">
        <f aca="false">IF(AND(Z2133 &lt; 36, Z2133&gt;23), "24-35",
IF(AND(Z2133 &lt; 51, Z2133&gt;35), "36-50",
IF(AND(Z2133 &lt; 66, Z2133&gt;50), "51-65",
IF(Z2133&gt;65, "66+", "?"))))</f>
        <v>24-35</v>
      </c>
      <c r="AB2133" s="4" t="n">
        <v>2403</v>
      </c>
      <c r="AC2133" s="4" t="n">
        <v>0</v>
      </c>
      <c r="AD2133" s="4" t="n">
        <v>0</v>
      </c>
      <c r="AE2133" s="4" t="n">
        <v>1</v>
      </c>
      <c r="AF2133" s="4" t="n">
        <v>0</v>
      </c>
      <c r="AG2133" s="4" t="n">
        <v>0</v>
      </c>
      <c r="AH2133" s="4" t="n">
        <v>0</v>
      </c>
      <c r="AI2133" s="4" t="n">
        <v>0</v>
      </c>
      <c r="AJ2133" s="4" t="n">
        <v>0</v>
      </c>
      <c r="AK2133" s="4" t="n">
        <v>0</v>
      </c>
      <c r="AL2133" s="4" t="n">
        <v>3</v>
      </c>
      <c r="AM2133" s="5" t="n">
        <v>42446</v>
      </c>
      <c r="AN2133" s="3" t="n">
        <f aca="false">MONTH(AM2133)</f>
        <v>3</v>
      </c>
      <c r="AO2133" s="3" t="str">
        <f aca="false">TEXT(AM2133,"mmmm")</f>
        <v>March</v>
      </c>
    </row>
    <row r="2134" customFormat="false" ht="12.75" hidden="true" customHeight="false" outlineLevel="0" collapsed="false">
      <c r="A2134" s="3" t="n">
        <v>2133</v>
      </c>
      <c r="B2134" s="4" t="n">
        <v>31560</v>
      </c>
      <c r="C2134" s="4" t="n">
        <v>87</v>
      </c>
      <c r="E2134" s="4" t="n">
        <v>1</v>
      </c>
      <c r="F2134" s="4" t="n">
        <v>0</v>
      </c>
      <c r="G2134" s="4" t="n">
        <v>98</v>
      </c>
      <c r="H2134" s="4" t="n">
        <v>62</v>
      </c>
      <c r="I2134" s="4" t="n">
        <v>1</v>
      </c>
      <c r="J2134" s="4" t="n">
        <v>20</v>
      </c>
      <c r="K2134" s="4" t="n">
        <v>4</v>
      </c>
      <c r="L2134" s="4" t="n">
        <v>0</v>
      </c>
      <c r="M2134" s="4" t="n">
        <v>7</v>
      </c>
      <c r="N2134" s="4" t="n">
        <v>2</v>
      </c>
      <c r="O2134" s="4" t="n">
        <v>2</v>
      </c>
      <c r="P2134" s="4" t="n">
        <v>1</v>
      </c>
      <c r="Q2134" s="4" t="n">
        <v>3</v>
      </c>
      <c r="R2134" s="4" t="n">
        <v>8</v>
      </c>
      <c r="S2134" s="4" t="n">
        <v>0</v>
      </c>
      <c r="T2134" s="4" t="n">
        <v>0</v>
      </c>
      <c r="U2134" s="4" t="n">
        <v>0</v>
      </c>
      <c r="V2134" s="4" t="n">
        <v>0</v>
      </c>
      <c r="W2134" s="4" t="n">
        <v>0</v>
      </c>
      <c r="X2134" s="4" t="n">
        <v>0</v>
      </c>
      <c r="Y2134" s="4" t="n">
        <v>0</v>
      </c>
      <c r="Z2134" s="4" t="n">
        <v>46</v>
      </c>
      <c r="AA2134" s="4" t="str">
        <f aca="false">IF(AND(Z2134 &lt; 36, Z2134&gt;23), "24-35",
IF(AND(Z2134 &lt; 51, Z2134&gt;35), "36-50",
IF(AND(Z2134 &lt; 66, Z2134&gt;50), "51-65",
IF(Z2134&gt;65, "66+", "?"))))</f>
        <v>36-50</v>
      </c>
      <c r="AB2134" s="4" t="n">
        <v>2529</v>
      </c>
      <c r="AC2134" s="4" t="n">
        <v>0</v>
      </c>
      <c r="AD2134" s="4" t="n">
        <v>0</v>
      </c>
      <c r="AE2134" s="4" t="n">
        <v>1</v>
      </c>
      <c r="AF2134" s="4" t="n">
        <v>0</v>
      </c>
      <c r="AG2134" s="4" t="n">
        <v>0</v>
      </c>
      <c r="AH2134" s="4" t="n">
        <v>0</v>
      </c>
      <c r="AI2134" s="4" t="n">
        <v>0</v>
      </c>
      <c r="AJ2134" s="4" t="n">
        <v>0</v>
      </c>
      <c r="AK2134" s="4" t="n">
        <v>1</v>
      </c>
      <c r="AL2134" s="4" t="n">
        <v>80</v>
      </c>
      <c r="AM2134" s="5" t="n">
        <v>42320</v>
      </c>
      <c r="AN2134" s="3" t="n">
        <f aca="false">MONTH(AM2134)</f>
        <v>11</v>
      </c>
      <c r="AO2134" s="3" t="str">
        <f aca="false">TEXT(AM2134,"mmmm")</f>
        <v>November</v>
      </c>
    </row>
    <row r="2135" customFormat="false" ht="12.75" hidden="true" customHeight="false" outlineLevel="0" collapsed="false">
      <c r="A2135" s="3" t="n">
        <v>2134</v>
      </c>
      <c r="B2135" s="4" t="n">
        <v>72071</v>
      </c>
      <c r="C2135" s="4" t="n">
        <v>1188</v>
      </c>
      <c r="E2135" s="4" t="n">
        <v>0</v>
      </c>
      <c r="F2135" s="4" t="n">
        <v>1</v>
      </c>
      <c r="G2135" s="4" t="n">
        <v>4</v>
      </c>
      <c r="H2135" s="4" t="n">
        <v>531</v>
      </c>
      <c r="I2135" s="4" t="n">
        <v>69</v>
      </c>
      <c r="J2135" s="4" t="n">
        <v>300</v>
      </c>
      <c r="K2135" s="4" t="n">
        <v>150</v>
      </c>
      <c r="L2135" s="4" t="n">
        <v>138</v>
      </c>
      <c r="M2135" s="4" t="n">
        <v>150</v>
      </c>
      <c r="N2135" s="4" t="n">
        <v>3</v>
      </c>
      <c r="O2135" s="4" t="n">
        <v>5</v>
      </c>
      <c r="P2135" s="4" t="n">
        <v>4</v>
      </c>
      <c r="Q2135" s="4" t="n">
        <v>8</v>
      </c>
      <c r="R2135" s="4" t="n">
        <v>2</v>
      </c>
      <c r="S2135" s="4" t="n">
        <v>0</v>
      </c>
      <c r="T2135" s="4" t="n">
        <v>0</v>
      </c>
      <c r="U2135" s="4" t="n">
        <v>0</v>
      </c>
      <c r="V2135" s="4" t="n">
        <v>0</v>
      </c>
      <c r="W2135" s="4" t="n">
        <v>0</v>
      </c>
      <c r="X2135" s="4" t="n">
        <v>0</v>
      </c>
      <c r="Y2135" s="4" t="n">
        <v>0</v>
      </c>
      <c r="Z2135" s="4" t="n">
        <v>66</v>
      </c>
      <c r="AA2135" s="4" t="str">
        <f aca="false">IF(AND(Z2135 &lt; 36, Z2135&gt;23), "24-35",
IF(AND(Z2135 &lt; 51, Z2135&gt;35), "36-50",
IF(AND(Z2135 &lt; 66, Z2135&gt;50), "51-65",
IF(Z2135&gt;65, "66+", "?"))))</f>
        <v>66+</v>
      </c>
      <c r="AB2135" s="4" t="n">
        <v>2659</v>
      </c>
      <c r="AC2135" s="4" t="n">
        <v>1</v>
      </c>
      <c r="AD2135" s="4" t="n">
        <v>0</v>
      </c>
      <c r="AE2135" s="4" t="n">
        <v>0</v>
      </c>
      <c r="AF2135" s="4" t="n">
        <v>0</v>
      </c>
      <c r="AG2135" s="4" t="n">
        <v>0</v>
      </c>
      <c r="AH2135" s="4" t="n">
        <v>0</v>
      </c>
      <c r="AI2135" s="4" t="n">
        <v>1</v>
      </c>
      <c r="AJ2135" s="4" t="n">
        <v>0</v>
      </c>
      <c r="AK2135" s="4" t="n">
        <v>0</v>
      </c>
      <c r="AL2135" s="4" t="n">
        <v>1038</v>
      </c>
      <c r="AM2135" s="5" t="n">
        <v>42190</v>
      </c>
      <c r="AN2135" s="3" t="n">
        <f aca="false">MONTH(AM2135)</f>
        <v>7</v>
      </c>
      <c r="AO2135" s="3" t="str">
        <f aca="false">TEXT(AM2135,"mmmm")</f>
        <v>July</v>
      </c>
    </row>
    <row r="2136" customFormat="false" ht="12.75" hidden="false" customHeight="false" outlineLevel="0" collapsed="false">
      <c r="A2136" s="3" t="n">
        <v>2135</v>
      </c>
      <c r="B2136" s="4" t="n">
        <v>30396</v>
      </c>
      <c r="C2136" s="4" t="n">
        <v>22</v>
      </c>
      <c r="D2136" s="4" t="n">
        <f aca="false">C2136*100/B2136</f>
        <v>0.0723779444663772</v>
      </c>
      <c r="E2136" s="4" t="n">
        <v>1</v>
      </c>
      <c r="F2136" s="4" t="n">
        <v>0</v>
      </c>
      <c r="G2136" s="4" t="n">
        <v>22</v>
      </c>
      <c r="H2136" s="4" t="n">
        <v>15</v>
      </c>
      <c r="I2136" s="4" t="n">
        <v>0</v>
      </c>
      <c r="J2136" s="4" t="n">
        <v>6</v>
      </c>
      <c r="K2136" s="4" t="n">
        <v>0</v>
      </c>
      <c r="L2136" s="4" t="n">
        <v>1</v>
      </c>
      <c r="M2136" s="4" t="n">
        <v>12</v>
      </c>
      <c r="N2136" s="4" t="n">
        <v>2</v>
      </c>
      <c r="O2136" s="4" t="n">
        <v>1</v>
      </c>
      <c r="P2136" s="4" t="n">
        <v>1</v>
      </c>
      <c r="Q2136" s="4" t="n">
        <v>2</v>
      </c>
      <c r="R2136" s="4" t="n">
        <v>7</v>
      </c>
      <c r="S2136" s="4" t="n">
        <v>0</v>
      </c>
      <c r="T2136" s="4" t="n">
        <v>0</v>
      </c>
      <c r="U2136" s="4" t="n">
        <v>1</v>
      </c>
      <c r="V2136" s="4" t="n">
        <v>0</v>
      </c>
      <c r="W2136" s="4" t="n">
        <v>0</v>
      </c>
      <c r="X2136" s="4" t="n">
        <v>0</v>
      </c>
      <c r="Y2136" s="4" t="n">
        <v>1</v>
      </c>
      <c r="Z2136" s="4" t="n">
        <v>51</v>
      </c>
      <c r="AA2136" s="4" t="str">
        <f aca="false">IF(AND(Z2136 &lt; 36, Z2136&gt;23), "24-35",
IF(AND(Z2136 &lt; 51, Z2136&gt;35), "36-50",
IF(AND(Z2136 &lt; 66, Z2136&gt;50), "51-65",
IF(Z2136&gt;65, "66+", "?"))))</f>
        <v>51-65</v>
      </c>
      <c r="AB2136" s="4" t="n">
        <v>2219</v>
      </c>
      <c r="AC2136" s="4" t="n">
        <v>0</v>
      </c>
      <c r="AD2136" s="4" t="n">
        <v>1</v>
      </c>
      <c r="AE2136" s="4" t="n">
        <v>0</v>
      </c>
      <c r="AF2136" s="4" t="n">
        <v>0</v>
      </c>
      <c r="AG2136" s="4" t="n">
        <v>0</v>
      </c>
      <c r="AH2136" s="4" t="n">
        <v>0</v>
      </c>
      <c r="AI2136" s="4" t="n">
        <v>0</v>
      </c>
      <c r="AJ2136" s="4" t="n">
        <v>0</v>
      </c>
      <c r="AK2136" s="4" t="n">
        <v>1</v>
      </c>
      <c r="AL2136" s="4" t="n">
        <v>10</v>
      </c>
      <c r="AM2136" s="5" t="n">
        <v>42630</v>
      </c>
      <c r="AN2136" s="3" t="n">
        <f aca="false">MONTH(AM2136)</f>
        <v>9</v>
      </c>
      <c r="AO2136" s="3" t="str">
        <f aca="false">TEXT(AM2136,"mmmm")</f>
        <v>September</v>
      </c>
    </row>
    <row r="2137" customFormat="false" ht="12.75" hidden="true" customHeight="false" outlineLevel="0" collapsed="false">
      <c r="A2137" s="3" t="n">
        <v>2136</v>
      </c>
      <c r="B2137" s="4" t="n">
        <v>90000</v>
      </c>
      <c r="C2137" s="4" t="n">
        <v>1238</v>
      </c>
      <c r="E2137" s="4" t="n">
        <v>0</v>
      </c>
      <c r="F2137" s="4" t="n">
        <v>0</v>
      </c>
      <c r="G2137" s="4" t="n">
        <v>91</v>
      </c>
      <c r="H2137" s="4" t="n">
        <v>675</v>
      </c>
      <c r="I2137" s="4" t="n">
        <v>144</v>
      </c>
      <c r="J2137" s="4" t="n">
        <v>133</v>
      </c>
      <c r="K2137" s="4" t="n">
        <v>94</v>
      </c>
      <c r="L2137" s="4" t="n">
        <v>192</v>
      </c>
      <c r="M2137" s="4" t="n">
        <v>241</v>
      </c>
      <c r="N2137" s="4" t="n">
        <v>1</v>
      </c>
      <c r="O2137" s="4" t="n">
        <v>4</v>
      </c>
      <c r="P2137" s="4" t="n">
        <v>8</v>
      </c>
      <c r="Q2137" s="4" t="n">
        <v>5</v>
      </c>
      <c r="R2137" s="4" t="n">
        <v>1</v>
      </c>
      <c r="S2137" s="4" t="n">
        <v>1</v>
      </c>
      <c r="T2137" s="4" t="n">
        <v>0</v>
      </c>
      <c r="U2137" s="4" t="n">
        <v>1</v>
      </c>
      <c r="V2137" s="4" t="n">
        <v>0</v>
      </c>
      <c r="W2137" s="4" t="n">
        <v>1</v>
      </c>
      <c r="X2137" s="4" t="n">
        <v>0</v>
      </c>
      <c r="Y2137" s="4" t="n">
        <v>0</v>
      </c>
      <c r="Z2137" s="4" t="n">
        <v>36</v>
      </c>
      <c r="AA2137" s="4" t="str">
        <f aca="false">IF(AND(Z2137 &lt; 36, Z2137&gt;23), "24-35",
IF(AND(Z2137 &lt; 51, Z2137&gt;35), "36-50",
IF(AND(Z2137 &lt; 66, Z2137&gt;50), "51-65",
IF(Z2137&gt;65, "66+", "?"))))</f>
        <v>36-50</v>
      </c>
      <c r="AB2137" s="4" t="n">
        <v>2347</v>
      </c>
      <c r="AC2137" s="4" t="n">
        <v>0</v>
      </c>
      <c r="AD2137" s="4" t="n">
        <v>1</v>
      </c>
      <c r="AE2137" s="4" t="n">
        <v>0</v>
      </c>
      <c r="AF2137" s="4" t="n">
        <v>0</v>
      </c>
      <c r="AG2137" s="4" t="n">
        <v>0</v>
      </c>
      <c r="AH2137" s="4" t="n">
        <v>0</v>
      </c>
      <c r="AI2137" s="4" t="n">
        <v>1</v>
      </c>
      <c r="AJ2137" s="4" t="n">
        <v>0</v>
      </c>
      <c r="AK2137" s="4" t="n">
        <v>0</v>
      </c>
      <c r="AL2137" s="4" t="n">
        <v>997</v>
      </c>
      <c r="AM2137" s="5" t="n">
        <v>42502</v>
      </c>
      <c r="AN2137" s="3" t="n">
        <f aca="false">MONTH(AM2137)</f>
        <v>5</v>
      </c>
      <c r="AO2137" s="3" t="str">
        <f aca="false">TEXT(AM2137,"mmmm")</f>
        <v>May</v>
      </c>
    </row>
    <row r="2138" customFormat="false" ht="12.75" hidden="true" customHeight="false" outlineLevel="0" collapsed="false">
      <c r="A2138" s="3" t="n">
        <v>2137</v>
      </c>
      <c r="B2138" s="4" t="n">
        <v>41967</v>
      </c>
      <c r="C2138" s="4" t="n">
        <v>39</v>
      </c>
      <c r="E2138" s="4" t="n">
        <v>1</v>
      </c>
      <c r="F2138" s="4" t="n">
        <v>1</v>
      </c>
      <c r="G2138" s="4" t="n">
        <v>66</v>
      </c>
      <c r="H2138" s="4" t="n">
        <v>23</v>
      </c>
      <c r="I2138" s="4" t="n">
        <v>4</v>
      </c>
      <c r="J2138" s="4" t="n">
        <v>10</v>
      </c>
      <c r="K2138" s="4" t="n">
        <v>0</v>
      </c>
      <c r="L2138" s="4" t="n">
        <v>2</v>
      </c>
      <c r="M2138" s="4" t="n">
        <v>15</v>
      </c>
      <c r="N2138" s="4" t="n">
        <v>1</v>
      </c>
      <c r="O2138" s="4" t="n">
        <v>1</v>
      </c>
      <c r="P2138" s="4" t="n">
        <v>0</v>
      </c>
      <c r="Q2138" s="4" t="n">
        <v>3</v>
      </c>
      <c r="R2138" s="4" t="n">
        <v>4</v>
      </c>
      <c r="S2138" s="4" t="n">
        <v>0</v>
      </c>
      <c r="T2138" s="4" t="n">
        <v>0</v>
      </c>
      <c r="U2138" s="4" t="n">
        <v>0</v>
      </c>
      <c r="V2138" s="4" t="n">
        <v>0</v>
      </c>
      <c r="W2138" s="4" t="n">
        <v>0</v>
      </c>
      <c r="X2138" s="4" t="n">
        <v>0</v>
      </c>
      <c r="Y2138" s="4" t="n">
        <v>0</v>
      </c>
      <c r="Z2138" s="4" t="n">
        <v>39</v>
      </c>
      <c r="AA2138" s="4" t="str">
        <f aca="false">IF(AND(Z2138 &lt; 36, Z2138&gt;23), "24-35",
IF(AND(Z2138 &lt; 51, Z2138&gt;35), "36-50",
IF(AND(Z2138 &lt; 66, Z2138&gt;50), "51-65",
IF(Z2138&gt;65, "66+", "?"))))</f>
        <v>36-50</v>
      </c>
      <c r="AB2138" s="4" t="n">
        <v>2377</v>
      </c>
      <c r="AC2138" s="4" t="n">
        <v>0</v>
      </c>
      <c r="AD2138" s="4" t="n">
        <v>0</v>
      </c>
      <c r="AE2138" s="4" t="n">
        <v>1</v>
      </c>
      <c r="AF2138" s="4" t="n">
        <v>0</v>
      </c>
      <c r="AG2138" s="4" t="n">
        <v>0</v>
      </c>
      <c r="AH2138" s="4" t="n">
        <v>0</v>
      </c>
      <c r="AI2138" s="4" t="n">
        <v>1</v>
      </c>
      <c r="AJ2138" s="4" t="n">
        <v>0</v>
      </c>
      <c r="AK2138" s="4" t="n">
        <v>0</v>
      </c>
      <c r="AL2138" s="4" t="n">
        <v>24</v>
      </c>
      <c r="AM2138" s="5" t="n">
        <v>42472</v>
      </c>
      <c r="AN2138" s="3" t="n">
        <f aca="false">MONTH(AM2138)</f>
        <v>4</v>
      </c>
      <c r="AO2138" s="3" t="str">
        <f aca="false">TEXT(AM2138,"mmmm")</f>
        <v>April</v>
      </c>
    </row>
    <row r="2139" customFormat="false" ht="12.75" hidden="true" customHeight="false" outlineLevel="0" collapsed="false">
      <c r="A2139" s="3" t="n">
        <v>2138</v>
      </c>
      <c r="B2139" s="4" t="n">
        <v>69263</v>
      </c>
      <c r="C2139" s="4" t="n">
        <v>547</v>
      </c>
      <c r="E2139" s="4" t="n">
        <v>0</v>
      </c>
      <c r="F2139" s="4" t="n">
        <v>1</v>
      </c>
      <c r="G2139" s="4" t="n">
        <v>14</v>
      </c>
      <c r="H2139" s="4" t="n">
        <v>492</v>
      </c>
      <c r="I2139" s="4" t="n">
        <v>5</v>
      </c>
      <c r="J2139" s="4" t="n">
        <v>32</v>
      </c>
      <c r="K2139" s="4" t="n">
        <v>13</v>
      </c>
      <c r="L2139" s="4" t="n">
        <v>5</v>
      </c>
      <c r="M2139" s="4" t="n">
        <v>21</v>
      </c>
      <c r="N2139" s="4" t="n">
        <v>1</v>
      </c>
      <c r="O2139" s="4" t="n">
        <v>9</v>
      </c>
      <c r="P2139" s="4" t="n">
        <v>1</v>
      </c>
      <c r="Q2139" s="4" t="n">
        <v>7</v>
      </c>
      <c r="R2139" s="4" t="n">
        <v>6</v>
      </c>
      <c r="S2139" s="4" t="n">
        <v>0</v>
      </c>
      <c r="T2139" s="4" t="n">
        <v>0</v>
      </c>
      <c r="U2139" s="4" t="n">
        <v>0</v>
      </c>
      <c r="V2139" s="4" t="n">
        <v>1</v>
      </c>
      <c r="W2139" s="4" t="n">
        <v>0</v>
      </c>
      <c r="X2139" s="4" t="n">
        <v>0</v>
      </c>
      <c r="Y2139" s="4" t="n">
        <v>0</v>
      </c>
      <c r="Z2139" s="4" t="n">
        <v>55</v>
      </c>
      <c r="AA2139" s="4" t="str">
        <f aca="false">IF(AND(Z2139 &lt; 36, Z2139&gt;23), "24-35",
IF(AND(Z2139 &lt; 51, Z2139&gt;35), "36-50",
IF(AND(Z2139 &lt; 66, Z2139&gt;50), "51-65",
IF(Z2139&gt;65, "66+", "?"))))</f>
        <v>51-65</v>
      </c>
      <c r="AB2139" s="4" t="n">
        <v>2275</v>
      </c>
      <c r="AC2139" s="4" t="n">
        <v>0</v>
      </c>
      <c r="AD2139" s="4" t="n">
        <v>0</v>
      </c>
      <c r="AE2139" s="4" t="n">
        <v>1</v>
      </c>
      <c r="AF2139" s="4" t="n">
        <v>0</v>
      </c>
      <c r="AG2139" s="4" t="n">
        <v>0</v>
      </c>
      <c r="AH2139" s="4" t="n">
        <v>0</v>
      </c>
      <c r="AI2139" s="4" t="n">
        <v>1</v>
      </c>
      <c r="AJ2139" s="4" t="n">
        <v>0</v>
      </c>
      <c r="AK2139" s="4" t="n">
        <v>0</v>
      </c>
      <c r="AL2139" s="4" t="n">
        <v>526</v>
      </c>
      <c r="AM2139" s="5" t="n">
        <v>42574</v>
      </c>
      <c r="AN2139" s="3" t="n">
        <f aca="false">MONTH(AM2139)</f>
        <v>7</v>
      </c>
      <c r="AO2139" s="3" t="str">
        <f aca="false">TEXT(AM2139,"mmmm")</f>
        <v>July</v>
      </c>
    </row>
    <row r="2140" customFormat="false" ht="12.75" hidden="false" customHeight="false" outlineLevel="0" collapsed="false">
      <c r="A2140" s="3" t="n">
        <v>2139</v>
      </c>
      <c r="B2140" s="4" t="n">
        <v>18890</v>
      </c>
      <c r="C2140" s="4" t="n">
        <v>20</v>
      </c>
      <c r="D2140" s="4" t="n">
        <f aca="false">C2140*100/B2140</f>
        <v>0.105876124933827</v>
      </c>
      <c r="E2140" s="4" t="n">
        <v>0</v>
      </c>
      <c r="F2140" s="4" t="n">
        <v>0</v>
      </c>
      <c r="G2140" s="4" t="n">
        <v>5</v>
      </c>
      <c r="H2140" s="4" t="n">
        <v>6</v>
      </c>
      <c r="I2140" s="4" t="n">
        <v>4</v>
      </c>
      <c r="J2140" s="4" t="n">
        <v>1</v>
      </c>
      <c r="K2140" s="4" t="n">
        <v>7</v>
      </c>
      <c r="L2140" s="4" t="n">
        <v>2</v>
      </c>
      <c r="M2140" s="4" t="n">
        <v>15</v>
      </c>
      <c r="N2140" s="4" t="n">
        <v>1</v>
      </c>
      <c r="O2140" s="4" t="n">
        <v>0</v>
      </c>
      <c r="P2140" s="4" t="n">
        <v>1</v>
      </c>
      <c r="Q2140" s="4" t="n">
        <v>2</v>
      </c>
      <c r="R2140" s="4" t="n">
        <v>6</v>
      </c>
      <c r="S2140" s="4" t="n">
        <v>0</v>
      </c>
      <c r="T2140" s="4" t="n">
        <v>0</v>
      </c>
      <c r="U2140" s="4" t="n">
        <v>1</v>
      </c>
      <c r="V2140" s="4" t="n">
        <v>0</v>
      </c>
      <c r="W2140" s="4" t="n">
        <v>0</v>
      </c>
      <c r="X2140" s="4" t="n">
        <v>0</v>
      </c>
      <c r="Y2140" s="4" t="n">
        <v>1</v>
      </c>
      <c r="Z2140" s="4" t="n">
        <v>36</v>
      </c>
      <c r="AA2140" s="4" t="str">
        <f aca="false">IF(AND(Z2140 &lt; 36, Z2140&gt;23), "24-35",
IF(AND(Z2140 &lt; 51, Z2140&gt;35), "36-50",
IF(AND(Z2140 &lt; 66, Z2140&gt;50), "51-65",
IF(Z2140&gt;65, "66+", "?"))))</f>
        <v>36-50</v>
      </c>
      <c r="AB2140" s="4" t="n">
        <v>2755</v>
      </c>
      <c r="AC2140" s="4" t="n">
        <v>0</v>
      </c>
      <c r="AD2140" s="4" t="n">
        <v>0</v>
      </c>
      <c r="AE2140" s="4" t="n">
        <v>1</v>
      </c>
      <c r="AF2140" s="4" t="n">
        <v>0</v>
      </c>
      <c r="AG2140" s="4" t="n">
        <v>0</v>
      </c>
      <c r="AH2140" s="4" t="n">
        <v>0</v>
      </c>
      <c r="AI2140" s="4" t="n">
        <v>0</v>
      </c>
      <c r="AJ2140" s="4" t="n">
        <v>1</v>
      </c>
      <c r="AK2140" s="4" t="n">
        <v>0</v>
      </c>
      <c r="AL2140" s="4" t="n">
        <v>5</v>
      </c>
      <c r="AM2140" s="5" t="n">
        <v>42094</v>
      </c>
      <c r="AN2140" s="3" t="n">
        <f aca="false">MONTH(AM2140)</f>
        <v>3</v>
      </c>
      <c r="AO2140" s="3" t="str">
        <f aca="false">TEXT(AM2140,"mmmm")</f>
        <v>March</v>
      </c>
    </row>
    <row r="2141" customFormat="false" ht="12.75" hidden="true" customHeight="false" outlineLevel="0" collapsed="false">
      <c r="A2141" s="3" t="n">
        <v>2140</v>
      </c>
      <c r="B2141" s="4" t="n">
        <v>60934</v>
      </c>
      <c r="C2141" s="4" t="n">
        <v>819</v>
      </c>
      <c r="E2141" s="4" t="n">
        <v>0</v>
      </c>
      <c r="F2141" s="4" t="n">
        <v>1</v>
      </c>
      <c r="G2141" s="4" t="n">
        <v>41</v>
      </c>
      <c r="H2141" s="4" t="n">
        <v>224</v>
      </c>
      <c r="I2141" s="4" t="n">
        <v>155</v>
      </c>
      <c r="J2141" s="4" t="n">
        <v>155</v>
      </c>
      <c r="K2141" s="4" t="n">
        <v>192</v>
      </c>
      <c r="L2141" s="4" t="n">
        <v>93</v>
      </c>
      <c r="M2141" s="4" t="n">
        <v>54</v>
      </c>
      <c r="N2141" s="4" t="n">
        <v>2</v>
      </c>
      <c r="O2141" s="4" t="n">
        <v>6</v>
      </c>
      <c r="P2141" s="4" t="n">
        <v>4</v>
      </c>
      <c r="Q2141" s="4" t="n">
        <v>11</v>
      </c>
      <c r="R2141" s="4" t="n">
        <v>4</v>
      </c>
      <c r="S2141" s="4" t="n">
        <v>0</v>
      </c>
      <c r="T2141" s="4" t="n">
        <v>0</v>
      </c>
      <c r="U2141" s="4" t="n">
        <v>0</v>
      </c>
      <c r="V2141" s="4" t="n">
        <v>0</v>
      </c>
      <c r="W2141" s="4" t="n">
        <v>0</v>
      </c>
      <c r="X2141" s="4" t="n">
        <v>0</v>
      </c>
      <c r="Y2141" s="4" t="n">
        <v>0</v>
      </c>
      <c r="Z2141" s="4" t="n">
        <v>45</v>
      </c>
      <c r="AA2141" s="4" t="str">
        <f aca="false">IF(AND(Z2141 &lt; 36, Z2141&gt;23), "24-35",
IF(AND(Z2141 &lt; 51, Z2141&gt;35), "36-50",
IF(AND(Z2141 &lt; 66, Z2141&gt;50), "51-65",
IF(Z2141&gt;65, "66+", "?"))))</f>
        <v>36-50</v>
      </c>
      <c r="AB2141" s="4" t="n">
        <v>2322</v>
      </c>
      <c r="AC2141" s="4" t="n">
        <v>0</v>
      </c>
      <c r="AD2141" s="4" t="n">
        <v>0</v>
      </c>
      <c r="AE2141" s="4" t="n">
        <v>0</v>
      </c>
      <c r="AF2141" s="4" t="n">
        <v>1</v>
      </c>
      <c r="AG2141" s="4" t="n">
        <v>0</v>
      </c>
      <c r="AH2141" s="4" t="n">
        <v>0</v>
      </c>
      <c r="AI2141" s="4" t="n">
        <v>1</v>
      </c>
      <c r="AJ2141" s="4" t="n">
        <v>0</v>
      </c>
      <c r="AK2141" s="4" t="n">
        <v>0</v>
      </c>
      <c r="AL2141" s="4" t="n">
        <v>765</v>
      </c>
      <c r="AM2141" s="5" t="n">
        <v>42527</v>
      </c>
      <c r="AN2141" s="3" t="n">
        <f aca="false">MONTH(AM2141)</f>
        <v>6</v>
      </c>
      <c r="AO2141" s="3" t="str">
        <f aca="false">TEXT(AM2141,"mmmm")</f>
        <v>June</v>
      </c>
    </row>
    <row r="2142" customFormat="false" ht="12.75" hidden="true" customHeight="false" outlineLevel="0" collapsed="false">
      <c r="A2142" s="3" t="n">
        <v>2141</v>
      </c>
      <c r="B2142" s="4" t="n">
        <v>71965</v>
      </c>
      <c r="C2142" s="4" t="n">
        <v>965</v>
      </c>
      <c r="E2142" s="4" t="n">
        <v>0</v>
      </c>
      <c r="F2142" s="4" t="n">
        <v>1</v>
      </c>
      <c r="G2142" s="4" t="n">
        <v>21</v>
      </c>
      <c r="H2142" s="4" t="n">
        <v>572</v>
      </c>
      <c r="I2142" s="4" t="n">
        <v>19</v>
      </c>
      <c r="J2142" s="4" t="n">
        <v>286</v>
      </c>
      <c r="K2142" s="4" t="n">
        <v>50</v>
      </c>
      <c r="L2142" s="4" t="n">
        <v>38</v>
      </c>
      <c r="M2142" s="4" t="n">
        <v>248</v>
      </c>
      <c r="N2142" s="4" t="n">
        <v>3</v>
      </c>
      <c r="O2142" s="4" t="n">
        <v>6</v>
      </c>
      <c r="P2142" s="4" t="n">
        <v>3</v>
      </c>
      <c r="Q2142" s="4" t="n">
        <v>5</v>
      </c>
      <c r="R2142" s="4" t="n">
        <v>3</v>
      </c>
      <c r="S2142" s="4" t="n">
        <v>0</v>
      </c>
      <c r="T2142" s="4" t="n">
        <v>0</v>
      </c>
      <c r="U2142" s="4" t="n">
        <v>0</v>
      </c>
      <c r="V2142" s="4" t="n">
        <v>0</v>
      </c>
      <c r="W2142" s="4" t="n">
        <v>0</v>
      </c>
      <c r="X2142" s="4" t="n">
        <v>0</v>
      </c>
      <c r="Y2142" s="4" t="n">
        <v>0</v>
      </c>
      <c r="Z2142" s="4" t="n">
        <v>69</v>
      </c>
      <c r="AA2142" s="4" t="str">
        <f aca="false">IF(AND(Z2142 &lt; 36, Z2142&gt;23), "24-35",
IF(AND(Z2142 &lt; 51, Z2142&gt;35), "36-50",
IF(AND(Z2142 &lt; 66, Z2142&gt;50), "51-65",
IF(Z2142&gt;65, "66+", "?"))))</f>
        <v>66+</v>
      </c>
      <c r="AB2142" s="4" t="n">
        <v>2494</v>
      </c>
      <c r="AC2142" s="4" t="n">
        <v>0</v>
      </c>
      <c r="AD2142" s="4" t="n">
        <v>1</v>
      </c>
      <c r="AE2142" s="4" t="n">
        <v>0</v>
      </c>
      <c r="AF2142" s="4" t="n">
        <v>0</v>
      </c>
      <c r="AG2142" s="4" t="n">
        <v>0</v>
      </c>
      <c r="AH2142" s="4" t="n">
        <v>0</v>
      </c>
      <c r="AI2142" s="4" t="n">
        <v>1</v>
      </c>
      <c r="AJ2142" s="4" t="n">
        <v>0</v>
      </c>
      <c r="AK2142" s="4" t="n">
        <v>0</v>
      </c>
      <c r="AL2142" s="4" t="n">
        <v>717</v>
      </c>
      <c r="AM2142" s="5" t="n">
        <v>42355</v>
      </c>
      <c r="AN2142" s="3" t="n">
        <f aca="false">MONTH(AM2142)</f>
        <v>12</v>
      </c>
      <c r="AO2142" s="3" t="str">
        <f aca="false">TEXT(AM2142,"mmmm")</f>
        <v>December</v>
      </c>
    </row>
    <row r="2143" customFormat="false" ht="12.75" hidden="true" customHeight="false" outlineLevel="0" collapsed="false">
      <c r="A2143" s="3" t="n">
        <v>2142</v>
      </c>
      <c r="B2143" s="4" t="n">
        <v>65210</v>
      </c>
      <c r="C2143" s="4" t="n">
        <v>703</v>
      </c>
      <c r="E2143" s="4" t="n">
        <v>0</v>
      </c>
      <c r="F2143" s="4" t="n">
        <v>1</v>
      </c>
      <c r="G2143" s="4" t="n">
        <v>25</v>
      </c>
      <c r="H2143" s="4" t="n">
        <v>626</v>
      </c>
      <c r="I2143" s="4" t="n">
        <v>0</v>
      </c>
      <c r="J2143" s="4" t="n">
        <v>70</v>
      </c>
      <c r="K2143" s="4" t="n">
        <v>0</v>
      </c>
      <c r="L2143" s="4" t="n">
        <v>7</v>
      </c>
      <c r="M2143" s="4" t="n">
        <v>28</v>
      </c>
      <c r="N2143" s="4" t="n">
        <v>2</v>
      </c>
      <c r="O2143" s="4" t="n">
        <v>9</v>
      </c>
      <c r="P2143" s="4" t="n">
        <v>3</v>
      </c>
      <c r="Q2143" s="4" t="n">
        <v>8</v>
      </c>
      <c r="R2143" s="4" t="n">
        <v>6</v>
      </c>
      <c r="S2143" s="4" t="n">
        <v>1</v>
      </c>
      <c r="T2143" s="4" t="n">
        <v>0</v>
      </c>
      <c r="U2143" s="4" t="n">
        <v>0</v>
      </c>
      <c r="V2143" s="4" t="n">
        <v>1</v>
      </c>
      <c r="W2143" s="4" t="n">
        <v>0</v>
      </c>
      <c r="X2143" s="4" t="n">
        <v>0</v>
      </c>
      <c r="Y2143" s="4" t="n">
        <v>0</v>
      </c>
      <c r="Z2143" s="4" t="n">
        <v>65</v>
      </c>
      <c r="AA2143" s="4" t="str">
        <f aca="false">IF(AND(Z2143 &lt; 36, Z2143&gt;23), "24-35",
IF(AND(Z2143 &lt; 51, Z2143&gt;35), "36-50",
IF(AND(Z2143 &lt; 66, Z2143&gt;50), "51-65",
IF(Z2143&gt;65, "66+", "?"))))</f>
        <v>51-65</v>
      </c>
      <c r="AB2143" s="4" t="n">
        <v>2270</v>
      </c>
      <c r="AC2143" s="4" t="n">
        <v>0</v>
      </c>
      <c r="AD2143" s="4" t="n">
        <v>1</v>
      </c>
      <c r="AE2143" s="4" t="n">
        <v>0</v>
      </c>
      <c r="AF2143" s="4" t="n">
        <v>0</v>
      </c>
      <c r="AG2143" s="4" t="n">
        <v>0</v>
      </c>
      <c r="AH2143" s="4" t="n">
        <v>0</v>
      </c>
      <c r="AI2143" s="4" t="n">
        <v>1</v>
      </c>
      <c r="AJ2143" s="4" t="n">
        <v>0</v>
      </c>
      <c r="AK2143" s="4" t="n">
        <v>0</v>
      </c>
      <c r="AL2143" s="4" t="n">
        <v>675</v>
      </c>
      <c r="AM2143" s="5" t="n">
        <v>42579</v>
      </c>
      <c r="AN2143" s="3" t="n">
        <f aca="false">MONTH(AM2143)</f>
        <v>7</v>
      </c>
      <c r="AO2143" s="3" t="str">
        <f aca="false">TEXT(AM2143,"mmmm")</f>
        <v>July</v>
      </c>
    </row>
    <row r="2144" customFormat="false" ht="12.75" hidden="false" customHeight="false" outlineLevel="0" collapsed="false">
      <c r="A2144" s="3" t="n">
        <v>2143</v>
      </c>
      <c r="B2144" s="4" t="n">
        <v>25721</v>
      </c>
      <c r="C2144" s="4" t="n">
        <v>19</v>
      </c>
      <c r="D2144" s="4" t="n">
        <f aca="false">C2144*100/B2144</f>
        <v>0.0738696007153688</v>
      </c>
      <c r="E2144" s="4" t="n">
        <v>1</v>
      </c>
      <c r="F2144" s="4" t="n">
        <v>0</v>
      </c>
      <c r="G2144" s="4" t="n">
        <v>75</v>
      </c>
      <c r="H2144" s="4" t="n">
        <v>1</v>
      </c>
      <c r="I2144" s="4" t="n">
        <v>3</v>
      </c>
      <c r="J2144" s="4" t="n">
        <v>6</v>
      </c>
      <c r="K2144" s="4" t="n">
        <v>3</v>
      </c>
      <c r="L2144" s="4" t="n">
        <v>6</v>
      </c>
      <c r="M2144" s="4" t="n">
        <v>15</v>
      </c>
      <c r="N2144" s="4" t="n">
        <v>1</v>
      </c>
      <c r="O2144" s="4" t="n">
        <v>1</v>
      </c>
      <c r="P2144" s="4" t="n">
        <v>1</v>
      </c>
      <c r="Q2144" s="4" t="n">
        <v>2</v>
      </c>
      <c r="R2144" s="4" t="n">
        <v>7</v>
      </c>
      <c r="S2144" s="4" t="n">
        <v>0</v>
      </c>
      <c r="T2144" s="4" t="n">
        <v>0</v>
      </c>
      <c r="U2144" s="4" t="n">
        <v>0</v>
      </c>
      <c r="V2144" s="4" t="n">
        <v>0</v>
      </c>
      <c r="W2144" s="4" t="n">
        <v>0</v>
      </c>
      <c r="X2144" s="4" t="n">
        <v>0</v>
      </c>
      <c r="Y2144" s="4" t="n">
        <v>1</v>
      </c>
      <c r="Z2144" s="4" t="n">
        <v>49</v>
      </c>
      <c r="AA2144" s="4" t="str">
        <f aca="false">IF(AND(Z2144 &lt; 36, Z2144&gt;23), "24-35",
IF(AND(Z2144 &lt; 51, Z2144&gt;35), "36-50",
IF(AND(Z2144 &lt; 66, Z2144&gt;50), "51-65",
IF(Z2144&gt;65, "66+", "?"))))</f>
        <v>36-50</v>
      </c>
      <c r="AB2144" s="4" t="n">
        <v>2563</v>
      </c>
      <c r="AC2144" s="4" t="n">
        <v>0</v>
      </c>
      <c r="AD2144" s="4" t="n">
        <v>1</v>
      </c>
      <c r="AE2144" s="4" t="n">
        <v>0</v>
      </c>
      <c r="AF2144" s="4" t="n">
        <v>0</v>
      </c>
      <c r="AG2144" s="4" t="n">
        <v>0</v>
      </c>
      <c r="AH2144" s="4" t="n">
        <v>0</v>
      </c>
      <c r="AI2144" s="4" t="n">
        <v>1</v>
      </c>
      <c r="AJ2144" s="4" t="n">
        <v>0</v>
      </c>
      <c r="AK2144" s="4" t="n">
        <v>0</v>
      </c>
      <c r="AL2144" s="4" t="n">
        <v>4</v>
      </c>
      <c r="AM2144" s="5" t="n">
        <v>42286</v>
      </c>
      <c r="AN2144" s="3" t="n">
        <f aca="false">MONTH(AM2144)</f>
        <v>10</v>
      </c>
      <c r="AO2144" s="3" t="str">
        <f aca="false">TEXT(AM2144,"mmmm")</f>
        <v>October</v>
      </c>
    </row>
    <row r="2145" customFormat="false" ht="12.75" hidden="true" customHeight="false" outlineLevel="0" collapsed="false">
      <c r="A2145" s="3" t="n">
        <v>2144</v>
      </c>
      <c r="B2145" s="4" t="n">
        <v>81380</v>
      </c>
      <c r="C2145" s="4" t="n">
        <v>1790</v>
      </c>
      <c r="E2145" s="4" t="n">
        <v>0</v>
      </c>
      <c r="F2145" s="4" t="n">
        <v>0</v>
      </c>
      <c r="G2145" s="4" t="n">
        <v>51</v>
      </c>
      <c r="H2145" s="4" t="n">
        <v>741</v>
      </c>
      <c r="I2145" s="4" t="n">
        <v>68</v>
      </c>
      <c r="J2145" s="4" t="n">
        <v>689</v>
      </c>
      <c r="K2145" s="4" t="n">
        <v>224</v>
      </c>
      <c r="L2145" s="4" t="n">
        <v>68</v>
      </c>
      <c r="M2145" s="4" t="n">
        <v>103</v>
      </c>
      <c r="N2145" s="4" t="n">
        <v>1</v>
      </c>
      <c r="O2145" s="4" t="n">
        <v>4</v>
      </c>
      <c r="P2145" s="4" t="n">
        <v>2</v>
      </c>
      <c r="Q2145" s="4" t="n">
        <v>10</v>
      </c>
      <c r="R2145" s="4" t="n">
        <v>2</v>
      </c>
      <c r="S2145" s="4" t="n">
        <v>0</v>
      </c>
      <c r="T2145" s="4" t="n">
        <v>0</v>
      </c>
      <c r="U2145" s="4" t="n">
        <v>0</v>
      </c>
      <c r="V2145" s="4" t="n">
        <v>0</v>
      </c>
      <c r="W2145" s="4" t="n">
        <v>0</v>
      </c>
      <c r="X2145" s="4" t="n">
        <v>0</v>
      </c>
      <c r="Y2145" s="4" t="n">
        <v>0</v>
      </c>
      <c r="Z2145" s="4" t="n">
        <v>53</v>
      </c>
      <c r="AA2145" s="4" t="str">
        <f aca="false">IF(AND(Z2145 &lt; 36, Z2145&gt;23), "24-35",
IF(AND(Z2145 &lt; 51, Z2145&gt;35), "36-50",
IF(AND(Z2145 &lt; 66, Z2145&gt;50), "51-65",
IF(Z2145&gt;65, "66+", "?"))))</f>
        <v>51-65</v>
      </c>
      <c r="AB2145" s="4" t="n">
        <v>2713</v>
      </c>
      <c r="AC2145" s="4" t="n">
        <v>1</v>
      </c>
      <c r="AD2145" s="4" t="n">
        <v>0</v>
      </c>
      <c r="AE2145" s="4" t="n">
        <v>0</v>
      </c>
      <c r="AF2145" s="4" t="n">
        <v>0</v>
      </c>
      <c r="AG2145" s="4" t="n">
        <v>0</v>
      </c>
      <c r="AH2145" s="4" t="n">
        <v>0</v>
      </c>
      <c r="AI2145" s="4" t="n">
        <v>0</v>
      </c>
      <c r="AJ2145" s="4" t="n">
        <v>1</v>
      </c>
      <c r="AK2145" s="4" t="n">
        <v>0</v>
      </c>
      <c r="AL2145" s="4" t="n">
        <v>1687</v>
      </c>
      <c r="AM2145" s="5" t="n">
        <v>42136</v>
      </c>
      <c r="AN2145" s="3" t="n">
        <f aca="false">MONTH(AM2145)</f>
        <v>5</v>
      </c>
      <c r="AO2145" s="3" t="str">
        <f aca="false">TEXT(AM2145,"mmmm")</f>
        <v>May</v>
      </c>
    </row>
    <row r="2146" customFormat="false" ht="12.75" hidden="true" customHeight="false" outlineLevel="0" collapsed="false">
      <c r="A2146" s="3" t="n">
        <v>2145</v>
      </c>
      <c r="B2146" s="4" t="n">
        <v>48432</v>
      </c>
      <c r="C2146" s="4" t="n">
        <v>382</v>
      </c>
      <c r="E2146" s="4" t="n">
        <v>0</v>
      </c>
      <c r="F2146" s="4" t="n">
        <v>1</v>
      </c>
      <c r="G2146" s="4" t="n">
        <v>3</v>
      </c>
      <c r="H2146" s="4" t="n">
        <v>322</v>
      </c>
      <c r="I2146" s="4" t="n">
        <v>3</v>
      </c>
      <c r="J2146" s="4" t="n">
        <v>50</v>
      </c>
      <c r="K2146" s="4" t="n">
        <v>4</v>
      </c>
      <c r="L2146" s="4" t="n">
        <v>3</v>
      </c>
      <c r="M2146" s="4" t="n">
        <v>42</v>
      </c>
      <c r="N2146" s="4" t="n">
        <v>5</v>
      </c>
      <c r="O2146" s="4" t="n">
        <v>7</v>
      </c>
      <c r="P2146" s="4" t="n">
        <v>1</v>
      </c>
      <c r="Q2146" s="4" t="n">
        <v>6</v>
      </c>
      <c r="R2146" s="4" t="n">
        <v>8</v>
      </c>
      <c r="S2146" s="4" t="n">
        <v>0</v>
      </c>
      <c r="T2146" s="4" t="n">
        <v>0</v>
      </c>
      <c r="U2146" s="4" t="n">
        <v>0</v>
      </c>
      <c r="V2146" s="4" t="n">
        <v>0</v>
      </c>
      <c r="W2146" s="4" t="n">
        <v>0</v>
      </c>
      <c r="X2146" s="4" t="n">
        <v>0</v>
      </c>
      <c r="Y2146" s="4" t="n">
        <v>0</v>
      </c>
      <c r="Z2146" s="4" t="n">
        <v>47</v>
      </c>
      <c r="AA2146" s="4" t="str">
        <f aca="false">IF(AND(Z2146 &lt; 36, Z2146&gt;23), "24-35",
IF(AND(Z2146 &lt; 51, Z2146&gt;35), "36-50",
IF(AND(Z2146 &lt; 66, Z2146&gt;50), "51-65",
IF(Z2146&gt;65, "66+", "?"))))</f>
        <v>36-50</v>
      </c>
      <c r="AB2146" s="4" t="n">
        <v>2778</v>
      </c>
      <c r="AC2146" s="4" t="n">
        <v>0</v>
      </c>
      <c r="AD2146" s="4" t="n">
        <v>0</v>
      </c>
      <c r="AE2146" s="4" t="n">
        <v>1</v>
      </c>
      <c r="AF2146" s="4" t="n">
        <v>0</v>
      </c>
      <c r="AG2146" s="4" t="n">
        <v>0</v>
      </c>
      <c r="AH2146" s="4" t="n">
        <v>0</v>
      </c>
      <c r="AI2146" s="4" t="n">
        <v>0</v>
      </c>
      <c r="AJ2146" s="4" t="n">
        <v>0</v>
      </c>
      <c r="AK2146" s="4" t="n">
        <v>1</v>
      </c>
      <c r="AL2146" s="4" t="n">
        <v>340</v>
      </c>
      <c r="AM2146" s="5" t="n">
        <v>42071</v>
      </c>
      <c r="AN2146" s="3" t="n">
        <f aca="false">MONTH(AM2146)</f>
        <v>3</v>
      </c>
      <c r="AO2146" s="3" t="str">
        <f aca="false">TEXT(AM2146,"mmmm")</f>
        <v>March</v>
      </c>
    </row>
    <row r="2147" customFormat="false" ht="12.75" hidden="true" customHeight="false" outlineLevel="0" collapsed="false">
      <c r="A2147" s="3" t="n">
        <v>2146</v>
      </c>
      <c r="B2147" s="4" t="n">
        <v>52914</v>
      </c>
      <c r="C2147" s="4" t="n">
        <v>348</v>
      </c>
      <c r="E2147" s="4" t="n">
        <v>0</v>
      </c>
      <c r="F2147" s="4" t="n">
        <v>1</v>
      </c>
      <c r="G2147" s="4" t="n">
        <v>32</v>
      </c>
      <c r="H2147" s="4" t="n">
        <v>254</v>
      </c>
      <c r="I2147" s="4" t="n">
        <v>10</v>
      </c>
      <c r="J2147" s="4" t="n">
        <v>44</v>
      </c>
      <c r="K2147" s="4" t="n">
        <v>30</v>
      </c>
      <c r="L2147" s="4" t="n">
        <v>10</v>
      </c>
      <c r="M2147" s="4" t="n">
        <v>227</v>
      </c>
      <c r="N2147" s="4" t="n">
        <v>2</v>
      </c>
      <c r="O2147" s="4" t="n">
        <v>7</v>
      </c>
      <c r="P2147" s="4" t="n">
        <v>3</v>
      </c>
      <c r="Q2147" s="4" t="n">
        <v>3</v>
      </c>
      <c r="R2147" s="4" t="n">
        <v>7</v>
      </c>
      <c r="S2147" s="4" t="n">
        <v>0</v>
      </c>
      <c r="T2147" s="4" t="n">
        <v>0</v>
      </c>
      <c r="U2147" s="4" t="n">
        <v>1</v>
      </c>
      <c r="V2147" s="4" t="n">
        <v>0</v>
      </c>
      <c r="W2147" s="4" t="n">
        <v>0</v>
      </c>
      <c r="X2147" s="4" t="n">
        <v>0</v>
      </c>
      <c r="Y2147" s="4" t="n">
        <v>0</v>
      </c>
      <c r="Z2147" s="4" t="n">
        <v>49</v>
      </c>
      <c r="AA2147" s="4" t="str">
        <f aca="false">IF(AND(Z2147 &lt; 36, Z2147&gt;23), "24-35",
IF(AND(Z2147 &lt; 51, Z2147&gt;35), "36-50",
IF(AND(Z2147 &lt; 66, Z2147&gt;50), "51-65",
IF(Z2147&gt;65, "66+", "?"))))</f>
        <v>36-50</v>
      </c>
      <c r="AB2147" s="4" t="n">
        <v>2697</v>
      </c>
      <c r="AC2147" s="4" t="n">
        <v>0</v>
      </c>
      <c r="AD2147" s="4" t="n">
        <v>1</v>
      </c>
      <c r="AE2147" s="4" t="n">
        <v>0</v>
      </c>
      <c r="AF2147" s="4" t="n">
        <v>0</v>
      </c>
      <c r="AG2147" s="4" t="n">
        <v>0</v>
      </c>
      <c r="AH2147" s="4" t="n">
        <v>0</v>
      </c>
      <c r="AI2147" s="4" t="n">
        <v>1</v>
      </c>
      <c r="AJ2147" s="4" t="n">
        <v>0</v>
      </c>
      <c r="AK2147" s="4" t="n">
        <v>0</v>
      </c>
      <c r="AL2147" s="4" t="n">
        <v>121</v>
      </c>
      <c r="AM2147" s="5" t="n">
        <v>42152</v>
      </c>
      <c r="AN2147" s="3" t="n">
        <f aca="false">MONTH(AM2147)</f>
        <v>5</v>
      </c>
      <c r="AO2147" s="3" t="str">
        <f aca="false">TEXT(AM2147,"mmmm")</f>
        <v>May</v>
      </c>
    </row>
    <row r="2148" customFormat="false" ht="12.75" hidden="true" customHeight="false" outlineLevel="0" collapsed="false">
      <c r="A2148" s="3" t="n">
        <v>2147</v>
      </c>
      <c r="B2148" s="4" t="n">
        <v>38946</v>
      </c>
      <c r="C2148" s="4" t="n">
        <v>216</v>
      </c>
      <c r="E2148" s="4" t="n">
        <v>0</v>
      </c>
      <c r="F2148" s="4" t="n">
        <v>1</v>
      </c>
      <c r="G2148" s="4" t="n">
        <v>84</v>
      </c>
      <c r="H2148" s="4" t="n">
        <v>116</v>
      </c>
      <c r="I2148" s="4" t="n">
        <v>6</v>
      </c>
      <c r="J2148" s="4" t="n">
        <v>82</v>
      </c>
      <c r="K2148" s="4" t="n">
        <v>6</v>
      </c>
      <c r="L2148" s="4" t="n">
        <v>6</v>
      </c>
      <c r="M2148" s="4" t="n">
        <v>41</v>
      </c>
      <c r="N2148" s="4" t="n">
        <v>2</v>
      </c>
      <c r="O2148" s="4" t="n">
        <v>3</v>
      </c>
      <c r="P2148" s="4" t="n">
        <v>1</v>
      </c>
      <c r="Q2148" s="4" t="n">
        <v>6</v>
      </c>
      <c r="R2148" s="4" t="n">
        <v>5</v>
      </c>
      <c r="S2148" s="4" t="n">
        <v>0</v>
      </c>
      <c r="T2148" s="4" t="n">
        <v>0</v>
      </c>
      <c r="U2148" s="4" t="n">
        <v>0</v>
      </c>
      <c r="V2148" s="4" t="n">
        <v>0</v>
      </c>
      <c r="W2148" s="4" t="n">
        <v>0</v>
      </c>
      <c r="X2148" s="4" t="n">
        <v>0</v>
      </c>
      <c r="Y2148" s="4" t="n">
        <v>0</v>
      </c>
      <c r="Z2148" s="4" t="n">
        <v>65</v>
      </c>
      <c r="AA2148" s="4" t="str">
        <f aca="false">IF(AND(Z2148 &lt; 36, Z2148&gt;23), "24-35",
IF(AND(Z2148 &lt; 51, Z2148&gt;35), "36-50",
IF(AND(Z2148 &lt; 66, Z2148&gt;50), "51-65",
IF(Z2148&gt;65, "66+", "?"))))</f>
        <v>51-65</v>
      </c>
      <c r="AB2148" s="4" t="n">
        <v>2407</v>
      </c>
      <c r="AC2148" s="4" t="n">
        <v>0</v>
      </c>
      <c r="AD2148" s="4" t="n">
        <v>0</v>
      </c>
      <c r="AE2148" s="4" t="n">
        <v>0</v>
      </c>
      <c r="AF2148" s="4" t="n">
        <v>1</v>
      </c>
      <c r="AG2148" s="4" t="n">
        <v>0</v>
      </c>
      <c r="AH2148" s="4" t="n">
        <v>0</v>
      </c>
      <c r="AI2148" s="4" t="n">
        <v>1</v>
      </c>
      <c r="AJ2148" s="4" t="n">
        <v>0</v>
      </c>
      <c r="AK2148" s="4" t="n">
        <v>0</v>
      </c>
      <c r="AL2148" s="4" t="n">
        <v>175</v>
      </c>
      <c r="AM2148" s="5" t="n">
        <v>42442</v>
      </c>
      <c r="AN2148" s="3" t="n">
        <f aca="false">MONTH(AM2148)</f>
        <v>3</v>
      </c>
      <c r="AO2148" s="3" t="str">
        <f aca="false">TEXT(AM2148,"mmmm")</f>
        <v>March</v>
      </c>
    </row>
    <row r="2149" customFormat="false" ht="12.75" hidden="true" customHeight="false" outlineLevel="0" collapsed="false">
      <c r="A2149" s="3" t="n">
        <v>2148</v>
      </c>
      <c r="B2149" s="4" t="n">
        <v>26067</v>
      </c>
      <c r="C2149" s="4" t="n">
        <v>44</v>
      </c>
      <c r="E2149" s="4" t="n">
        <v>1</v>
      </c>
      <c r="F2149" s="4" t="n">
        <v>0</v>
      </c>
      <c r="G2149" s="4" t="n">
        <v>49</v>
      </c>
      <c r="H2149" s="4" t="n">
        <v>22</v>
      </c>
      <c r="I2149" s="4" t="n">
        <v>2</v>
      </c>
      <c r="J2149" s="4" t="n">
        <v>18</v>
      </c>
      <c r="K2149" s="4" t="n">
        <v>0</v>
      </c>
      <c r="L2149" s="4" t="n">
        <v>2</v>
      </c>
      <c r="M2149" s="4" t="n">
        <v>12</v>
      </c>
      <c r="N2149" s="4" t="n">
        <v>3</v>
      </c>
      <c r="O2149" s="4" t="n">
        <v>3</v>
      </c>
      <c r="P2149" s="4" t="n">
        <v>0</v>
      </c>
      <c r="Q2149" s="4" t="n">
        <v>3</v>
      </c>
      <c r="R2149" s="4" t="n">
        <v>8</v>
      </c>
      <c r="S2149" s="4" t="n">
        <v>0</v>
      </c>
      <c r="T2149" s="4" t="n">
        <v>0</v>
      </c>
      <c r="U2149" s="4" t="n">
        <v>0</v>
      </c>
      <c r="V2149" s="4" t="n">
        <v>0</v>
      </c>
      <c r="W2149" s="4" t="n">
        <v>0</v>
      </c>
      <c r="X2149" s="4" t="n">
        <v>0</v>
      </c>
      <c r="Y2149" s="4" t="n">
        <v>0</v>
      </c>
      <c r="Z2149" s="4" t="n">
        <v>46</v>
      </c>
      <c r="AA2149" s="4" t="str">
        <f aca="false">IF(AND(Z2149 &lt; 36, Z2149&gt;23), "24-35",
IF(AND(Z2149 &lt; 51, Z2149&gt;35), "36-50",
IF(AND(Z2149 &lt; 66, Z2149&gt;50), "51-65",
IF(Z2149&gt;65, "66+", "?"))))</f>
        <v>36-50</v>
      </c>
      <c r="AB2149" s="4" t="n">
        <v>2396</v>
      </c>
      <c r="AC2149" s="4" t="n">
        <v>0</v>
      </c>
      <c r="AD2149" s="4" t="n">
        <v>1</v>
      </c>
      <c r="AE2149" s="4" t="n">
        <v>0</v>
      </c>
      <c r="AF2149" s="4" t="n">
        <v>0</v>
      </c>
      <c r="AG2149" s="4" t="n">
        <v>0</v>
      </c>
      <c r="AH2149" s="4" t="n">
        <v>0</v>
      </c>
      <c r="AI2149" s="4" t="n">
        <v>1</v>
      </c>
      <c r="AJ2149" s="4" t="n">
        <v>0</v>
      </c>
      <c r="AK2149" s="4" t="n">
        <v>0</v>
      </c>
      <c r="AL2149" s="4" t="n">
        <v>32</v>
      </c>
      <c r="AM2149" s="5" t="n">
        <v>42453</v>
      </c>
      <c r="AN2149" s="3" t="n">
        <f aca="false">MONTH(AM2149)</f>
        <v>3</v>
      </c>
      <c r="AO2149" s="3" t="str">
        <f aca="false">TEXT(AM2149,"mmmm")</f>
        <v>March</v>
      </c>
    </row>
    <row r="2150" customFormat="false" ht="12.75" hidden="true" customHeight="false" outlineLevel="0" collapsed="false">
      <c r="A2150" s="3" t="n">
        <v>2149</v>
      </c>
      <c r="B2150" s="4" t="n">
        <v>44325</v>
      </c>
      <c r="C2150" s="4" t="n">
        <v>537</v>
      </c>
      <c r="E2150" s="4" t="n">
        <v>0</v>
      </c>
      <c r="F2150" s="4" t="n">
        <v>1</v>
      </c>
      <c r="G2150" s="4" t="n">
        <v>69</v>
      </c>
      <c r="H2150" s="4" t="n">
        <v>516</v>
      </c>
      <c r="I2150" s="4" t="n">
        <v>0</v>
      </c>
      <c r="J2150" s="4" t="n">
        <v>21</v>
      </c>
      <c r="K2150" s="4" t="n">
        <v>0</v>
      </c>
      <c r="L2150" s="4" t="n">
        <v>0</v>
      </c>
      <c r="M2150" s="4" t="n">
        <v>5</v>
      </c>
      <c r="N2150" s="4" t="n">
        <v>4</v>
      </c>
      <c r="O2150" s="4" t="n">
        <v>8</v>
      </c>
      <c r="P2150" s="4" t="n">
        <v>2</v>
      </c>
      <c r="Q2150" s="4" t="n">
        <v>7</v>
      </c>
      <c r="R2150" s="4" t="n">
        <v>8</v>
      </c>
      <c r="S2150" s="4" t="n">
        <v>0</v>
      </c>
      <c r="T2150" s="4" t="n">
        <v>0</v>
      </c>
      <c r="U2150" s="4" t="n">
        <v>0</v>
      </c>
      <c r="V2150" s="4" t="n">
        <v>1</v>
      </c>
      <c r="W2150" s="4" t="n">
        <v>0</v>
      </c>
      <c r="X2150" s="4" t="n">
        <v>0</v>
      </c>
      <c r="Y2150" s="4" t="n">
        <v>0</v>
      </c>
      <c r="Z2150" s="4" t="n">
        <v>48</v>
      </c>
      <c r="AA2150" s="4" t="str">
        <f aca="false">IF(AND(Z2150 &lt; 36, Z2150&gt;23), "24-35",
IF(AND(Z2150 &lt; 51, Z2150&gt;35), "36-50",
IF(AND(Z2150 &lt; 66, Z2150&gt;50), "51-65",
IF(Z2150&gt;65, "66+", "?"))))</f>
        <v>36-50</v>
      </c>
      <c r="AB2150" s="4" t="n">
        <v>2638</v>
      </c>
      <c r="AC2150" s="4" t="n">
        <v>0</v>
      </c>
      <c r="AD2150" s="4" t="n">
        <v>1</v>
      </c>
      <c r="AE2150" s="4" t="n">
        <v>0</v>
      </c>
      <c r="AF2150" s="4" t="n">
        <v>0</v>
      </c>
      <c r="AG2150" s="4" t="n">
        <v>0</v>
      </c>
      <c r="AH2150" s="4" t="n">
        <v>0</v>
      </c>
      <c r="AI2150" s="4" t="n">
        <v>0</v>
      </c>
      <c r="AJ2150" s="4" t="n">
        <v>0</v>
      </c>
      <c r="AK2150" s="4" t="n">
        <v>1</v>
      </c>
      <c r="AL2150" s="4" t="n">
        <v>532</v>
      </c>
      <c r="AM2150" s="5" t="n">
        <v>42211</v>
      </c>
      <c r="AN2150" s="3" t="n">
        <f aca="false">MONTH(AM2150)</f>
        <v>7</v>
      </c>
      <c r="AO2150" s="3" t="str">
        <f aca="false">TEXT(AM2150,"mmmm")</f>
        <v>July</v>
      </c>
    </row>
    <row r="2151" customFormat="false" ht="12.75" hidden="true" customHeight="false" outlineLevel="0" collapsed="false">
      <c r="A2151" s="3" t="n">
        <v>2150</v>
      </c>
      <c r="B2151" s="4" t="n">
        <v>42523</v>
      </c>
      <c r="C2151" s="4" t="n">
        <v>90</v>
      </c>
      <c r="E2151" s="4" t="n">
        <v>0</v>
      </c>
      <c r="F2151" s="4" t="n">
        <v>0</v>
      </c>
      <c r="G2151" s="4" t="n">
        <v>96</v>
      </c>
      <c r="H2151" s="4" t="n">
        <v>14</v>
      </c>
      <c r="I2151" s="4" t="n">
        <v>36</v>
      </c>
      <c r="J2151" s="4" t="n">
        <v>11</v>
      </c>
      <c r="K2151" s="4" t="n">
        <v>3</v>
      </c>
      <c r="L2151" s="4" t="n">
        <v>26</v>
      </c>
      <c r="M2151" s="4" t="n">
        <v>35</v>
      </c>
      <c r="N2151" s="4" t="n">
        <v>1</v>
      </c>
      <c r="O2151" s="4" t="n">
        <v>1</v>
      </c>
      <c r="P2151" s="4" t="n">
        <v>1</v>
      </c>
      <c r="Q2151" s="4" t="n">
        <v>4</v>
      </c>
      <c r="R2151" s="4" t="n">
        <v>2</v>
      </c>
      <c r="S2151" s="4" t="n">
        <v>0</v>
      </c>
      <c r="T2151" s="4" t="n">
        <v>0</v>
      </c>
      <c r="U2151" s="4" t="n">
        <v>0</v>
      </c>
      <c r="V2151" s="4" t="n">
        <v>0</v>
      </c>
      <c r="W2151" s="4" t="n">
        <v>0</v>
      </c>
      <c r="X2151" s="4" t="n">
        <v>0</v>
      </c>
      <c r="Y2151" s="4" t="n">
        <v>0</v>
      </c>
      <c r="Z2151" s="4" t="n">
        <v>56</v>
      </c>
      <c r="AA2151" s="4" t="str">
        <f aca="false">IF(AND(Z2151 &lt; 36, Z2151&gt;23), "24-35",
IF(AND(Z2151 &lt; 51, Z2151&gt;35), "36-50",
IF(AND(Z2151 &lt; 66, Z2151&gt;50), "51-65",
IF(Z2151&gt;65, "66+", "?"))))</f>
        <v>51-65</v>
      </c>
      <c r="AB2151" s="4" t="n">
        <v>2226</v>
      </c>
      <c r="AC2151" s="4" t="n">
        <v>0</v>
      </c>
      <c r="AD2151" s="4" t="n">
        <v>1</v>
      </c>
      <c r="AE2151" s="4" t="n">
        <v>0</v>
      </c>
      <c r="AF2151" s="4" t="n">
        <v>0</v>
      </c>
      <c r="AG2151" s="4" t="n">
        <v>0</v>
      </c>
      <c r="AH2151" s="4" t="n">
        <v>0</v>
      </c>
      <c r="AI2151" s="4" t="n">
        <v>1</v>
      </c>
      <c r="AJ2151" s="4" t="n">
        <v>0</v>
      </c>
      <c r="AK2151" s="4" t="n">
        <v>0</v>
      </c>
      <c r="AL2151" s="4" t="n">
        <v>55</v>
      </c>
      <c r="AM2151" s="5" t="n">
        <v>42623</v>
      </c>
      <c r="AN2151" s="3" t="n">
        <f aca="false">MONTH(AM2151)</f>
        <v>9</v>
      </c>
      <c r="AO2151" s="3" t="str">
        <f aca="false">TEXT(AM2151,"mmmm")</f>
        <v>September</v>
      </c>
    </row>
    <row r="2152" customFormat="false" ht="12.75" hidden="true" customHeight="false" outlineLevel="0" collapsed="false">
      <c r="A2152" s="3" t="n">
        <v>2151</v>
      </c>
      <c r="B2152" s="4" t="n">
        <v>26487</v>
      </c>
      <c r="C2152" s="4" t="n">
        <v>46</v>
      </c>
      <c r="E2152" s="4" t="n">
        <v>1</v>
      </c>
      <c r="F2152" s="4" t="n">
        <v>0</v>
      </c>
      <c r="G2152" s="4" t="n">
        <v>23</v>
      </c>
      <c r="H2152" s="4" t="n">
        <v>2</v>
      </c>
      <c r="I2152" s="4" t="n">
        <v>8</v>
      </c>
      <c r="J2152" s="4" t="n">
        <v>10</v>
      </c>
      <c r="K2152" s="4" t="n">
        <v>12</v>
      </c>
      <c r="L2152" s="4" t="n">
        <v>14</v>
      </c>
      <c r="M2152" s="4" t="n">
        <v>23</v>
      </c>
      <c r="N2152" s="4" t="n">
        <v>3</v>
      </c>
      <c r="O2152" s="4" t="n">
        <v>2</v>
      </c>
      <c r="P2152" s="4" t="n">
        <v>1</v>
      </c>
      <c r="Q2152" s="4" t="n">
        <v>3</v>
      </c>
      <c r="R2152" s="4" t="n">
        <v>5</v>
      </c>
      <c r="S2152" s="4" t="n">
        <v>0</v>
      </c>
      <c r="T2152" s="4" t="n">
        <v>0</v>
      </c>
      <c r="U2152" s="4" t="n">
        <v>0</v>
      </c>
      <c r="V2152" s="4" t="n">
        <v>0</v>
      </c>
      <c r="W2152" s="4" t="n">
        <v>0</v>
      </c>
      <c r="X2152" s="4" t="n">
        <v>0</v>
      </c>
      <c r="Y2152" s="4" t="n">
        <v>0</v>
      </c>
      <c r="Z2152" s="4" t="n">
        <v>42</v>
      </c>
      <c r="AA2152" s="4" t="str">
        <f aca="false">IF(AND(Z2152 &lt; 36, Z2152&gt;23), "24-35",
IF(AND(Z2152 &lt; 51, Z2152&gt;35), "36-50",
IF(AND(Z2152 &lt; 66, Z2152&gt;50), "51-65",
IF(Z2152&gt;65, "66+", "?"))))</f>
        <v>36-50</v>
      </c>
      <c r="AB2152" s="4" t="n">
        <v>2564</v>
      </c>
      <c r="AC2152" s="4" t="n">
        <v>0</v>
      </c>
      <c r="AD2152" s="4" t="n">
        <v>0</v>
      </c>
      <c r="AE2152" s="4" t="n">
        <v>1</v>
      </c>
      <c r="AF2152" s="4" t="n">
        <v>0</v>
      </c>
      <c r="AG2152" s="4" t="n">
        <v>0</v>
      </c>
      <c r="AH2152" s="4" t="n">
        <v>0</v>
      </c>
      <c r="AI2152" s="4" t="n">
        <v>0</v>
      </c>
      <c r="AJ2152" s="4" t="n">
        <v>0</v>
      </c>
      <c r="AK2152" s="4" t="n">
        <v>0</v>
      </c>
      <c r="AL2152" s="4" t="n">
        <v>23</v>
      </c>
      <c r="AM2152" s="5" t="n">
        <v>42285</v>
      </c>
      <c r="AN2152" s="3" t="n">
        <f aca="false">MONTH(AM2152)</f>
        <v>10</v>
      </c>
      <c r="AO2152" s="3" t="str">
        <f aca="false">TEXT(AM2152,"mmmm")</f>
        <v>October</v>
      </c>
    </row>
    <row r="2153" customFormat="false" ht="12.75" hidden="true" customHeight="false" outlineLevel="0" collapsed="false">
      <c r="A2153" s="3" t="n">
        <v>2152</v>
      </c>
      <c r="B2153" s="4" t="n">
        <v>53233</v>
      </c>
      <c r="C2153" s="4" t="n">
        <v>40</v>
      </c>
      <c r="E2153" s="4" t="n">
        <v>0</v>
      </c>
      <c r="F2153" s="4" t="n">
        <v>1</v>
      </c>
      <c r="G2153" s="4" t="n">
        <v>18</v>
      </c>
      <c r="H2153" s="4" t="n">
        <v>28</v>
      </c>
      <c r="I2153" s="4" t="n">
        <v>0</v>
      </c>
      <c r="J2153" s="4" t="n">
        <v>9</v>
      </c>
      <c r="K2153" s="4" t="n">
        <v>3</v>
      </c>
      <c r="L2153" s="4" t="n">
        <v>0</v>
      </c>
      <c r="M2153" s="4" t="n">
        <v>0</v>
      </c>
      <c r="N2153" s="4" t="n">
        <v>1</v>
      </c>
      <c r="O2153" s="4" t="n">
        <v>1</v>
      </c>
      <c r="P2153" s="4" t="n">
        <v>0</v>
      </c>
      <c r="Q2153" s="4" t="n">
        <v>3</v>
      </c>
      <c r="R2153" s="4" t="n">
        <v>4</v>
      </c>
      <c r="S2153" s="4" t="n">
        <v>0</v>
      </c>
      <c r="T2153" s="4" t="n">
        <v>0</v>
      </c>
      <c r="U2153" s="4" t="n">
        <v>0</v>
      </c>
      <c r="V2153" s="4" t="n">
        <v>0</v>
      </c>
      <c r="W2153" s="4" t="n">
        <v>0</v>
      </c>
      <c r="X2153" s="4" t="n">
        <v>0</v>
      </c>
      <c r="Y2153" s="4" t="n">
        <v>0</v>
      </c>
      <c r="Z2153" s="4" t="n">
        <v>63</v>
      </c>
      <c r="AA2153" s="4" t="str">
        <f aca="false">IF(AND(Z2153 &lt; 36, Z2153&gt;23), "24-35",
IF(AND(Z2153 &lt; 51, Z2153&gt;35), "36-50",
IF(AND(Z2153 &lt; 66, Z2153&gt;50), "51-65",
IF(Z2153&gt;65, "66+", "?"))))</f>
        <v>51-65</v>
      </c>
      <c r="AB2153" s="4" t="n">
        <v>2262</v>
      </c>
      <c r="AC2153" s="4" t="n">
        <v>0</v>
      </c>
      <c r="AD2153" s="4" t="n">
        <v>1</v>
      </c>
      <c r="AE2153" s="4" t="n">
        <v>0</v>
      </c>
      <c r="AF2153" s="4" t="n">
        <v>0</v>
      </c>
      <c r="AG2153" s="4" t="n">
        <v>0</v>
      </c>
      <c r="AH2153" s="4" t="n">
        <v>1</v>
      </c>
      <c r="AI2153" s="4" t="n">
        <v>0</v>
      </c>
      <c r="AJ2153" s="4" t="n">
        <v>0</v>
      </c>
      <c r="AK2153" s="4" t="n">
        <v>0</v>
      </c>
      <c r="AL2153" s="4" t="n">
        <v>40</v>
      </c>
      <c r="AM2153" s="5" t="n">
        <v>42587</v>
      </c>
      <c r="AN2153" s="3" t="n">
        <f aca="false">MONTH(AM2153)</f>
        <v>8</v>
      </c>
      <c r="AO2153" s="3" t="str">
        <f aca="false">TEXT(AM2153,"mmmm")</f>
        <v>August</v>
      </c>
    </row>
    <row r="2154" customFormat="false" ht="12.75" hidden="true" customHeight="false" outlineLevel="0" collapsed="false">
      <c r="A2154" s="3" t="n">
        <v>2153</v>
      </c>
      <c r="B2154" s="4" t="n">
        <v>67716</v>
      </c>
      <c r="C2154" s="4" t="n">
        <v>960</v>
      </c>
      <c r="E2154" s="4" t="n">
        <v>0</v>
      </c>
      <c r="F2154" s="4" t="n">
        <v>1</v>
      </c>
      <c r="G2154" s="4" t="n">
        <v>8</v>
      </c>
      <c r="H2154" s="4" t="n">
        <v>530</v>
      </c>
      <c r="I2154" s="4" t="n">
        <v>142</v>
      </c>
      <c r="J2154" s="4" t="n">
        <v>217</v>
      </c>
      <c r="K2154" s="4" t="n">
        <v>62</v>
      </c>
      <c r="L2154" s="4" t="n">
        <v>9</v>
      </c>
      <c r="M2154" s="4" t="n">
        <v>56</v>
      </c>
      <c r="N2154" s="4" t="n">
        <v>4</v>
      </c>
      <c r="O2154" s="4" t="n">
        <v>7</v>
      </c>
      <c r="P2154" s="4" t="n">
        <v>4</v>
      </c>
      <c r="Q2154" s="4" t="n">
        <v>13</v>
      </c>
      <c r="R2154" s="4" t="n">
        <v>5</v>
      </c>
      <c r="S2154" s="4" t="n">
        <v>0</v>
      </c>
      <c r="T2154" s="4" t="n">
        <v>0</v>
      </c>
      <c r="U2154" s="4" t="n">
        <v>0</v>
      </c>
      <c r="V2154" s="4" t="n">
        <v>1</v>
      </c>
      <c r="W2154" s="4" t="n">
        <v>0</v>
      </c>
      <c r="X2154" s="4" t="n">
        <v>0</v>
      </c>
      <c r="Y2154" s="4" t="n">
        <v>0</v>
      </c>
      <c r="Z2154" s="4" t="n">
        <v>60</v>
      </c>
      <c r="AA2154" s="4" t="str">
        <f aca="false">IF(AND(Z2154 &lt; 36, Z2154&gt;23), "24-35",
IF(AND(Z2154 &lt; 51, Z2154&gt;35), "36-50",
IF(AND(Z2154 &lt; 66, Z2154&gt;50), "51-65",
IF(Z2154&gt;65, "66+", "?"))))</f>
        <v>51-65</v>
      </c>
      <c r="AB2154" s="4" t="n">
        <v>2694</v>
      </c>
      <c r="AC2154" s="4" t="n">
        <v>0</v>
      </c>
      <c r="AD2154" s="4" t="n">
        <v>1</v>
      </c>
      <c r="AE2154" s="4" t="n">
        <v>0</v>
      </c>
      <c r="AF2154" s="4" t="n">
        <v>0</v>
      </c>
      <c r="AG2154" s="4" t="n">
        <v>0</v>
      </c>
      <c r="AH2154" s="4" t="n">
        <v>0</v>
      </c>
      <c r="AI2154" s="4" t="n">
        <v>1</v>
      </c>
      <c r="AJ2154" s="4" t="n">
        <v>0</v>
      </c>
      <c r="AK2154" s="4" t="n">
        <v>0</v>
      </c>
      <c r="AL2154" s="4" t="n">
        <v>904</v>
      </c>
      <c r="AM2154" s="5" t="n">
        <v>42155</v>
      </c>
      <c r="AN2154" s="3" t="n">
        <f aca="false">MONTH(AM2154)</f>
        <v>5</v>
      </c>
      <c r="AO2154" s="3" t="str">
        <f aca="false">TEXT(AM2154,"mmmm")</f>
        <v>May</v>
      </c>
    </row>
    <row r="2155" customFormat="false" ht="12.75" hidden="true" customHeight="false" outlineLevel="0" collapsed="false">
      <c r="A2155" s="3" t="n">
        <v>2154</v>
      </c>
      <c r="B2155" s="4" t="n">
        <v>76234</v>
      </c>
      <c r="C2155" s="4" t="n">
        <v>866</v>
      </c>
      <c r="E2155" s="4" t="n">
        <v>0</v>
      </c>
      <c r="F2155" s="4" t="n">
        <v>1</v>
      </c>
      <c r="G2155" s="4" t="n">
        <v>21</v>
      </c>
      <c r="H2155" s="4" t="n">
        <v>519</v>
      </c>
      <c r="I2155" s="4" t="n">
        <v>50</v>
      </c>
      <c r="J2155" s="4" t="n">
        <v>167</v>
      </c>
      <c r="K2155" s="4" t="n">
        <v>130</v>
      </c>
      <c r="L2155" s="4" t="n">
        <v>0</v>
      </c>
      <c r="M2155" s="4" t="n">
        <v>41</v>
      </c>
      <c r="N2155" s="4" t="n">
        <v>1</v>
      </c>
      <c r="O2155" s="4" t="n">
        <v>8</v>
      </c>
      <c r="P2155" s="4" t="n">
        <v>3</v>
      </c>
      <c r="Q2155" s="4" t="n">
        <v>11</v>
      </c>
      <c r="R2155" s="4" t="n">
        <v>3</v>
      </c>
      <c r="S2155" s="4" t="n">
        <v>0</v>
      </c>
      <c r="T2155" s="4" t="n">
        <v>0</v>
      </c>
      <c r="U2155" s="4" t="n">
        <v>0</v>
      </c>
      <c r="V2155" s="4" t="n">
        <v>1</v>
      </c>
      <c r="W2155" s="4" t="n">
        <v>0</v>
      </c>
      <c r="X2155" s="4" t="n">
        <v>0</v>
      </c>
      <c r="Y2155" s="4" t="n">
        <v>0</v>
      </c>
      <c r="Z2155" s="4" t="n">
        <v>48</v>
      </c>
      <c r="AA2155" s="4" t="str">
        <f aca="false">IF(AND(Z2155 &lt; 36, Z2155&gt;23), "24-35",
IF(AND(Z2155 &lt; 51, Z2155&gt;35), "36-50",
IF(AND(Z2155 &lt; 66, Z2155&gt;50), "51-65",
IF(Z2155&gt;65, "66+", "?"))))</f>
        <v>36-50</v>
      </c>
      <c r="AB2155" s="4" t="n">
        <v>2302</v>
      </c>
      <c r="AC2155" s="4" t="n">
        <v>0</v>
      </c>
      <c r="AD2155" s="4" t="n">
        <v>1</v>
      </c>
      <c r="AE2155" s="4" t="n">
        <v>0</v>
      </c>
      <c r="AF2155" s="4" t="n">
        <v>0</v>
      </c>
      <c r="AG2155" s="4" t="n">
        <v>0</v>
      </c>
      <c r="AH2155" s="4" t="n">
        <v>0</v>
      </c>
      <c r="AI2155" s="4" t="n">
        <v>0</v>
      </c>
      <c r="AJ2155" s="4" t="n">
        <v>1</v>
      </c>
      <c r="AK2155" s="4" t="n">
        <v>0</v>
      </c>
      <c r="AL2155" s="4" t="n">
        <v>825</v>
      </c>
      <c r="AM2155" s="5" t="n">
        <v>42547</v>
      </c>
      <c r="AN2155" s="3" t="n">
        <f aca="false">MONTH(AM2155)</f>
        <v>6</v>
      </c>
      <c r="AO2155" s="3" t="str">
        <f aca="false">TEXT(AM2155,"mmmm")</f>
        <v>June</v>
      </c>
    </row>
    <row r="2156" customFormat="false" ht="12.75" hidden="true" customHeight="false" outlineLevel="0" collapsed="false">
      <c r="A2156" s="3" t="n">
        <v>2155</v>
      </c>
      <c r="B2156" s="4" t="n">
        <v>84117</v>
      </c>
      <c r="C2156" s="4" t="n">
        <v>1540</v>
      </c>
      <c r="E2156" s="4" t="n">
        <v>0</v>
      </c>
      <c r="F2156" s="4" t="n">
        <v>0</v>
      </c>
      <c r="G2156" s="4" t="n">
        <v>60</v>
      </c>
      <c r="H2156" s="4" t="n">
        <v>611</v>
      </c>
      <c r="I2156" s="4" t="n">
        <v>76</v>
      </c>
      <c r="J2156" s="4" t="n">
        <v>749</v>
      </c>
      <c r="K2156" s="4" t="n">
        <v>59</v>
      </c>
      <c r="L2156" s="4" t="n">
        <v>45</v>
      </c>
      <c r="M2156" s="4" t="n">
        <v>26</v>
      </c>
      <c r="N2156" s="4" t="n">
        <v>1</v>
      </c>
      <c r="O2156" s="4" t="n">
        <v>7</v>
      </c>
      <c r="P2156" s="4" t="n">
        <v>10</v>
      </c>
      <c r="Q2156" s="4" t="n">
        <v>6</v>
      </c>
      <c r="R2156" s="4" t="n">
        <v>2</v>
      </c>
      <c r="S2156" s="4" t="n">
        <v>0</v>
      </c>
      <c r="T2156" s="4" t="n">
        <v>0</v>
      </c>
      <c r="U2156" s="4" t="n">
        <v>0</v>
      </c>
      <c r="V2156" s="4" t="n">
        <v>0</v>
      </c>
      <c r="W2156" s="4" t="n">
        <v>1</v>
      </c>
      <c r="X2156" s="4" t="n">
        <v>0</v>
      </c>
      <c r="Y2156" s="4" t="n">
        <v>0</v>
      </c>
      <c r="Z2156" s="4" t="n">
        <v>64</v>
      </c>
      <c r="AA2156" s="4" t="str">
        <f aca="false">IF(AND(Z2156 &lt; 36, Z2156&gt;23), "24-35",
IF(AND(Z2156 &lt; 51, Z2156&gt;35), "36-50",
IF(AND(Z2156 &lt; 66, Z2156&gt;50), "51-65",
IF(Z2156&gt;65, "66+", "?"))))</f>
        <v>51-65</v>
      </c>
      <c r="AB2156" s="4" t="n">
        <v>2208</v>
      </c>
      <c r="AC2156" s="4" t="n">
        <v>0</v>
      </c>
      <c r="AD2156" s="4" t="n">
        <v>1</v>
      </c>
      <c r="AE2156" s="4" t="n">
        <v>0</v>
      </c>
      <c r="AF2156" s="4" t="n">
        <v>0</v>
      </c>
      <c r="AG2156" s="4" t="n">
        <v>0</v>
      </c>
      <c r="AH2156" s="4" t="n">
        <v>0</v>
      </c>
      <c r="AI2156" s="4" t="n">
        <v>0</v>
      </c>
      <c r="AJ2156" s="4" t="n">
        <v>0</v>
      </c>
      <c r="AK2156" s="4" t="n">
        <v>1</v>
      </c>
      <c r="AL2156" s="4" t="n">
        <v>1514</v>
      </c>
      <c r="AM2156" s="5" t="n">
        <v>42641</v>
      </c>
      <c r="AN2156" s="3" t="n">
        <f aca="false">MONTH(AM2156)</f>
        <v>9</v>
      </c>
      <c r="AO2156" s="3" t="str">
        <f aca="false">TEXT(AM2156,"mmmm")</f>
        <v>September</v>
      </c>
    </row>
    <row r="2157" customFormat="false" ht="12.75" hidden="true" customHeight="false" outlineLevel="0" collapsed="false">
      <c r="A2157" s="3" t="n">
        <v>2156</v>
      </c>
      <c r="B2157" s="4" t="n">
        <v>65487</v>
      </c>
      <c r="C2157" s="4" t="n">
        <v>1006</v>
      </c>
      <c r="E2157" s="4" t="n">
        <v>0</v>
      </c>
      <c r="F2157" s="4" t="n">
        <v>0</v>
      </c>
      <c r="G2157" s="4" t="n">
        <v>48</v>
      </c>
      <c r="H2157" s="4" t="n">
        <v>240</v>
      </c>
      <c r="I2157" s="4" t="n">
        <v>67</v>
      </c>
      <c r="J2157" s="4" t="n">
        <v>500</v>
      </c>
      <c r="K2157" s="4" t="n">
        <v>199</v>
      </c>
      <c r="L2157" s="4" t="n">
        <v>0</v>
      </c>
      <c r="M2157" s="4" t="n">
        <v>163</v>
      </c>
      <c r="N2157" s="4" t="n">
        <v>3</v>
      </c>
      <c r="O2157" s="4" t="n">
        <v>3</v>
      </c>
      <c r="P2157" s="4" t="n">
        <v>5</v>
      </c>
      <c r="Q2157" s="4" t="n">
        <v>6</v>
      </c>
      <c r="R2157" s="4" t="n">
        <v>2</v>
      </c>
      <c r="S2157" s="4" t="n">
        <v>0</v>
      </c>
      <c r="T2157" s="4" t="n">
        <v>0</v>
      </c>
      <c r="U2157" s="4" t="n">
        <v>0</v>
      </c>
      <c r="V2157" s="4" t="n">
        <v>0</v>
      </c>
      <c r="W2157" s="4" t="n">
        <v>0</v>
      </c>
      <c r="X2157" s="4" t="n">
        <v>0</v>
      </c>
      <c r="Y2157" s="4" t="n">
        <v>0</v>
      </c>
      <c r="Z2157" s="4" t="n">
        <v>63</v>
      </c>
      <c r="AA2157" s="4" t="str">
        <f aca="false">IF(AND(Z2157 &lt; 36, Z2157&gt;23), "24-35",
IF(AND(Z2157 &lt; 51, Z2157&gt;35), "36-50",
IF(AND(Z2157 &lt; 66, Z2157&gt;50), "51-65",
IF(Z2157&gt;65, "66+", "?"))))</f>
        <v>51-65</v>
      </c>
      <c r="AB2157" s="4" t="n">
        <v>2329</v>
      </c>
      <c r="AC2157" s="4" t="n">
        <v>0</v>
      </c>
      <c r="AD2157" s="4" t="n">
        <v>0</v>
      </c>
      <c r="AE2157" s="4" t="n">
        <v>0</v>
      </c>
      <c r="AF2157" s="4" t="n">
        <v>1</v>
      </c>
      <c r="AG2157" s="4" t="n">
        <v>0</v>
      </c>
      <c r="AH2157" s="4" t="n">
        <v>0</v>
      </c>
      <c r="AI2157" s="4" t="n">
        <v>0</v>
      </c>
      <c r="AJ2157" s="4" t="n">
        <v>1</v>
      </c>
      <c r="AK2157" s="4" t="n">
        <v>0</v>
      </c>
      <c r="AL2157" s="4" t="n">
        <v>843</v>
      </c>
      <c r="AM2157" s="5" t="n">
        <v>42520</v>
      </c>
      <c r="AN2157" s="3" t="n">
        <f aca="false">MONTH(AM2157)</f>
        <v>5</v>
      </c>
      <c r="AO2157" s="3" t="str">
        <f aca="false">TEXT(AM2157,"mmmm")</f>
        <v>May</v>
      </c>
    </row>
    <row r="2158" customFormat="false" ht="12.75" hidden="true" customHeight="false" outlineLevel="0" collapsed="false">
      <c r="A2158" s="3" t="n">
        <v>2157</v>
      </c>
      <c r="B2158" s="4" t="n">
        <v>25224</v>
      </c>
      <c r="C2158" s="4" t="n">
        <v>38</v>
      </c>
      <c r="E2158" s="4" t="n">
        <v>1</v>
      </c>
      <c r="F2158" s="4" t="n">
        <v>0</v>
      </c>
      <c r="G2158" s="4" t="n">
        <v>36</v>
      </c>
      <c r="H2158" s="4" t="n">
        <v>4</v>
      </c>
      <c r="I2158" s="4" t="n">
        <v>9</v>
      </c>
      <c r="J2158" s="4" t="n">
        <v>12</v>
      </c>
      <c r="K2158" s="4" t="n">
        <v>11</v>
      </c>
      <c r="L2158" s="4" t="n">
        <v>2</v>
      </c>
      <c r="M2158" s="4" t="n">
        <v>8</v>
      </c>
      <c r="N2158" s="4" t="n">
        <v>2</v>
      </c>
      <c r="O2158" s="4" t="n">
        <v>1</v>
      </c>
      <c r="P2158" s="4" t="n">
        <v>1</v>
      </c>
      <c r="Q2158" s="4" t="n">
        <v>3</v>
      </c>
      <c r="R2158" s="4" t="n">
        <v>3</v>
      </c>
      <c r="S2158" s="4" t="n">
        <v>0</v>
      </c>
      <c r="T2158" s="4" t="n">
        <v>0</v>
      </c>
      <c r="U2158" s="4" t="n">
        <v>0</v>
      </c>
      <c r="V2158" s="4" t="n">
        <v>0</v>
      </c>
      <c r="W2158" s="4" t="n">
        <v>0</v>
      </c>
      <c r="X2158" s="4" t="n">
        <v>0</v>
      </c>
      <c r="Y2158" s="4" t="n">
        <v>0</v>
      </c>
      <c r="Z2158" s="4" t="n">
        <v>48</v>
      </c>
      <c r="AA2158" s="4" t="str">
        <f aca="false">IF(AND(Z2158 &lt; 36, Z2158&gt;23), "24-35",
IF(AND(Z2158 &lt; 51, Z2158&gt;35), "36-50",
IF(AND(Z2158 &lt; 66, Z2158&gt;50), "51-65",
IF(Z2158&gt;65, "66+", "?"))))</f>
        <v>36-50</v>
      </c>
      <c r="AB2158" s="4" t="n">
        <v>2264</v>
      </c>
      <c r="AC2158" s="4" t="n">
        <v>0</v>
      </c>
      <c r="AD2158" s="4" t="n">
        <v>1</v>
      </c>
      <c r="AE2158" s="4" t="n">
        <v>0</v>
      </c>
      <c r="AF2158" s="4" t="n">
        <v>0</v>
      </c>
      <c r="AG2158" s="4" t="n">
        <v>0</v>
      </c>
      <c r="AH2158" s="4" t="n">
        <v>0</v>
      </c>
      <c r="AI2158" s="4" t="n">
        <v>0</v>
      </c>
      <c r="AJ2158" s="4" t="n">
        <v>0</v>
      </c>
      <c r="AK2158" s="4" t="n">
        <v>0</v>
      </c>
      <c r="AL2158" s="4" t="n">
        <v>30</v>
      </c>
      <c r="AM2158" s="5" t="n">
        <v>42585</v>
      </c>
      <c r="AN2158" s="3" t="n">
        <f aca="false">MONTH(AM2158)</f>
        <v>8</v>
      </c>
      <c r="AO2158" s="3" t="str">
        <f aca="false">TEXT(AM2158,"mmmm")</f>
        <v>August</v>
      </c>
    </row>
    <row r="2159" customFormat="false" ht="12.75" hidden="false" customHeight="false" outlineLevel="0" collapsed="false">
      <c r="A2159" s="3" t="n">
        <v>2158</v>
      </c>
      <c r="B2159" s="4" t="n">
        <v>15287</v>
      </c>
      <c r="C2159" s="4" t="n">
        <v>18</v>
      </c>
      <c r="D2159" s="4" t="n">
        <f aca="false">C2159*100/B2159</f>
        <v>0.117747105383659</v>
      </c>
      <c r="E2159" s="4" t="n">
        <v>1</v>
      </c>
      <c r="F2159" s="4" t="n">
        <v>0</v>
      </c>
      <c r="G2159" s="4" t="n">
        <v>60</v>
      </c>
      <c r="H2159" s="4" t="n">
        <v>1</v>
      </c>
      <c r="I2159" s="4" t="n">
        <v>2</v>
      </c>
      <c r="J2159" s="4" t="n">
        <v>8</v>
      </c>
      <c r="K2159" s="4" t="n">
        <v>4</v>
      </c>
      <c r="L2159" s="4" t="n">
        <v>3</v>
      </c>
      <c r="M2159" s="4" t="n">
        <v>13</v>
      </c>
      <c r="N2159" s="4" t="n">
        <v>2</v>
      </c>
      <c r="O2159" s="4" t="n">
        <v>1</v>
      </c>
      <c r="P2159" s="4" t="n">
        <v>1</v>
      </c>
      <c r="Q2159" s="4" t="n">
        <v>2</v>
      </c>
      <c r="R2159" s="4" t="n">
        <v>7</v>
      </c>
      <c r="S2159" s="4" t="n">
        <v>0</v>
      </c>
      <c r="T2159" s="4" t="n">
        <v>0</v>
      </c>
      <c r="U2159" s="4" t="n">
        <v>1</v>
      </c>
      <c r="V2159" s="4" t="n">
        <v>0</v>
      </c>
      <c r="W2159" s="4" t="n">
        <v>0</v>
      </c>
      <c r="X2159" s="4" t="n">
        <v>0</v>
      </c>
      <c r="Y2159" s="4" t="n">
        <v>1</v>
      </c>
      <c r="Z2159" s="4" t="n">
        <v>41</v>
      </c>
      <c r="AA2159" s="4" t="str">
        <f aca="false">IF(AND(Z2159 &lt; 36, Z2159&gt;23), "24-35",
IF(AND(Z2159 &lt; 51, Z2159&gt;35), "36-50",
IF(AND(Z2159 &lt; 66, Z2159&gt;50), "51-65",
IF(Z2159&gt;65, "66+", "?"))))</f>
        <v>36-50</v>
      </c>
      <c r="AB2159" s="4" t="n">
        <v>2786</v>
      </c>
      <c r="AC2159" s="4" t="n">
        <v>1</v>
      </c>
      <c r="AD2159" s="4" t="n">
        <v>0</v>
      </c>
      <c r="AE2159" s="4" t="n">
        <v>0</v>
      </c>
      <c r="AF2159" s="4" t="n">
        <v>0</v>
      </c>
      <c r="AG2159" s="4" t="n">
        <v>0</v>
      </c>
      <c r="AH2159" s="4" t="n">
        <v>0</v>
      </c>
      <c r="AI2159" s="4" t="n">
        <v>1</v>
      </c>
      <c r="AJ2159" s="4" t="n">
        <v>0</v>
      </c>
      <c r="AK2159" s="4" t="n">
        <v>0</v>
      </c>
      <c r="AL2159" s="4" t="n">
        <v>5</v>
      </c>
      <c r="AM2159" s="5" t="n">
        <v>42063</v>
      </c>
      <c r="AN2159" s="3" t="n">
        <f aca="false">MONTH(AM2159)</f>
        <v>2</v>
      </c>
      <c r="AO2159" s="3" t="str">
        <f aca="false">TEXT(AM2159,"mmmm")</f>
        <v>February</v>
      </c>
    </row>
    <row r="2160" customFormat="false" ht="12.75" hidden="true" customHeight="false" outlineLevel="0" collapsed="false">
      <c r="A2160" s="3" t="n">
        <v>2159</v>
      </c>
      <c r="B2160" s="4" t="n">
        <v>40851</v>
      </c>
      <c r="C2160" s="4" t="n">
        <v>35</v>
      </c>
      <c r="E2160" s="4" t="n">
        <v>1</v>
      </c>
      <c r="F2160" s="4" t="n">
        <v>1</v>
      </c>
      <c r="G2160" s="4" t="n">
        <v>63</v>
      </c>
      <c r="H2160" s="4" t="n">
        <v>23</v>
      </c>
      <c r="I2160" s="4" t="n">
        <v>1</v>
      </c>
      <c r="J2160" s="4" t="n">
        <v>7</v>
      </c>
      <c r="K2160" s="4" t="n">
        <v>0</v>
      </c>
      <c r="L2160" s="4" t="n">
        <v>4</v>
      </c>
      <c r="M2160" s="4" t="n">
        <v>24</v>
      </c>
      <c r="N2160" s="4" t="n">
        <v>1</v>
      </c>
      <c r="O2160" s="4" t="n">
        <v>1</v>
      </c>
      <c r="P2160" s="4" t="n">
        <v>1</v>
      </c>
      <c r="Q2160" s="4" t="n">
        <v>2</v>
      </c>
      <c r="R2160" s="4" t="n">
        <v>7</v>
      </c>
      <c r="S2160" s="4" t="n">
        <v>0</v>
      </c>
      <c r="T2160" s="4" t="n">
        <v>0</v>
      </c>
      <c r="U2160" s="4" t="n">
        <v>0</v>
      </c>
      <c r="V2160" s="4" t="n">
        <v>0</v>
      </c>
      <c r="W2160" s="4" t="n">
        <v>0</v>
      </c>
      <c r="X2160" s="4" t="n">
        <v>0</v>
      </c>
      <c r="Y2160" s="4" t="n">
        <v>0</v>
      </c>
      <c r="Z2160" s="4" t="n">
        <v>49</v>
      </c>
      <c r="AA2160" s="4" t="str">
        <f aca="false">IF(AND(Z2160 &lt; 36, Z2160&gt;23), "24-35",
IF(AND(Z2160 &lt; 51, Z2160&gt;35), "36-50",
IF(AND(Z2160 &lt; 66, Z2160&gt;50), "51-65",
IF(Z2160&gt;65, "66+", "?"))))</f>
        <v>36-50</v>
      </c>
      <c r="AB2160" s="4" t="n">
        <v>2652</v>
      </c>
      <c r="AC2160" s="4" t="n">
        <v>1</v>
      </c>
      <c r="AD2160" s="4" t="n">
        <v>0</v>
      </c>
      <c r="AE2160" s="4" t="n">
        <v>0</v>
      </c>
      <c r="AF2160" s="4" t="n">
        <v>0</v>
      </c>
      <c r="AG2160" s="4" t="n">
        <v>0</v>
      </c>
      <c r="AH2160" s="4" t="n">
        <v>0</v>
      </c>
      <c r="AI2160" s="4" t="n">
        <v>1</v>
      </c>
      <c r="AJ2160" s="4" t="n">
        <v>0</v>
      </c>
      <c r="AK2160" s="4" t="n">
        <v>0</v>
      </c>
      <c r="AL2160" s="4" t="n">
        <v>11</v>
      </c>
      <c r="AM2160" s="5" t="n">
        <v>42197</v>
      </c>
      <c r="AN2160" s="3" t="n">
        <f aca="false">MONTH(AM2160)</f>
        <v>7</v>
      </c>
      <c r="AO2160" s="3" t="str">
        <f aca="false">TEXT(AM2160,"mmmm")</f>
        <v>July</v>
      </c>
    </row>
    <row r="2161" customFormat="false" ht="12.75" hidden="true" customHeight="false" outlineLevel="0" collapsed="false">
      <c r="A2161" s="3" t="n">
        <v>2160</v>
      </c>
      <c r="B2161" s="4" t="n">
        <v>27469</v>
      </c>
      <c r="C2161" s="4" t="n">
        <v>17</v>
      </c>
      <c r="E2161" s="4" t="n">
        <v>0</v>
      </c>
      <c r="F2161" s="4" t="n">
        <v>0</v>
      </c>
      <c r="G2161" s="4" t="n">
        <v>2</v>
      </c>
      <c r="H2161" s="4" t="n">
        <v>9</v>
      </c>
      <c r="I2161" s="4" t="n">
        <v>1</v>
      </c>
      <c r="J2161" s="4" t="n">
        <v>2</v>
      </c>
      <c r="K2161" s="4" t="n">
        <v>3</v>
      </c>
      <c r="L2161" s="4" t="n">
        <v>2</v>
      </c>
      <c r="M2161" s="4" t="n">
        <v>0</v>
      </c>
      <c r="N2161" s="4" t="n">
        <v>1</v>
      </c>
      <c r="O2161" s="4" t="n">
        <v>0</v>
      </c>
      <c r="P2161" s="4" t="n">
        <v>0</v>
      </c>
      <c r="Q2161" s="4" t="n">
        <v>3</v>
      </c>
      <c r="R2161" s="4" t="n">
        <v>6</v>
      </c>
      <c r="S2161" s="4" t="n">
        <v>0</v>
      </c>
      <c r="T2161" s="4" t="n">
        <v>0</v>
      </c>
      <c r="U2161" s="4" t="n">
        <v>0</v>
      </c>
      <c r="V2161" s="4" t="n">
        <v>0</v>
      </c>
      <c r="W2161" s="4" t="n">
        <v>0</v>
      </c>
      <c r="X2161" s="4" t="n">
        <v>0</v>
      </c>
      <c r="Y2161" s="4" t="n">
        <v>0</v>
      </c>
      <c r="Z2161" s="4" t="n">
        <v>73</v>
      </c>
      <c r="AA2161" s="4" t="str">
        <f aca="false">IF(AND(Z2161 &lt; 36, Z2161&gt;23), "24-35",
IF(AND(Z2161 &lt; 51, Z2161&gt;35), "36-50",
IF(AND(Z2161 &lt; 66, Z2161&gt;50), "51-65",
IF(Z2161&gt;65, "66+", "?"))))</f>
        <v>66+</v>
      </c>
      <c r="AB2161" s="4" t="n">
        <v>2855</v>
      </c>
      <c r="AC2161" s="4" t="n">
        <v>0</v>
      </c>
      <c r="AD2161" s="4" t="n">
        <v>1</v>
      </c>
      <c r="AE2161" s="4" t="n">
        <v>0</v>
      </c>
      <c r="AF2161" s="4" t="n">
        <v>0</v>
      </c>
      <c r="AG2161" s="4" t="n">
        <v>0</v>
      </c>
      <c r="AH2161" s="4" t="n">
        <v>0</v>
      </c>
      <c r="AI2161" s="4" t="n">
        <v>1</v>
      </c>
      <c r="AJ2161" s="4" t="n">
        <v>0</v>
      </c>
      <c r="AK2161" s="4" t="n">
        <v>0</v>
      </c>
      <c r="AL2161" s="4" t="n">
        <v>17</v>
      </c>
      <c r="AM2161" s="5" t="n">
        <v>41994</v>
      </c>
      <c r="AN2161" s="3" t="n">
        <f aca="false">MONTH(AM2161)</f>
        <v>12</v>
      </c>
      <c r="AO2161" s="3" t="str">
        <f aca="false">TEXT(AM2161,"mmmm")</f>
        <v>December</v>
      </c>
    </row>
    <row r="2162" customFormat="false" ht="12.75" hidden="false" customHeight="false" outlineLevel="0" collapsed="false">
      <c r="A2162" s="3" t="n">
        <v>2161</v>
      </c>
      <c r="B2162" s="4" t="n">
        <v>26576</v>
      </c>
      <c r="C2162" s="4" t="n">
        <v>18</v>
      </c>
      <c r="D2162" s="4" t="n">
        <f aca="false">C2162*100/B2162</f>
        <v>0.067730282962071</v>
      </c>
      <c r="E2162" s="4" t="n">
        <v>1</v>
      </c>
      <c r="F2162" s="4" t="n">
        <v>0</v>
      </c>
      <c r="G2162" s="4" t="n">
        <v>40</v>
      </c>
      <c r="H2162" s="4" t="n">
        <v>10</v>
      </c>
      <c r="I2162" s="4" t="n">
        <v>0</v>
      </c>
      <c r="J2162" s="4" t="n">
        <v>8</v>
      </c>
      <c r="K2162" s="4" t="n">
        <v>0</v>
      </c>
      <c r="L2162" s="4" t="n">
        <v>0</v>
      </c>
      <c r="M2162" s="4" t="n">
        <v>9</v>
      </c>
      <c r="N2162" s="4" t="n">
        <v>1</v>
      </c>
      <c r="O2162" s="4" t="n">
        <v>1</v>
      </c>
      <c r="P2162" s="4" t="n">
        <v>0</v>
      </c>
      <c r="Q2162" s="4" t="n">
        <v>2</v>
      </c>
      <c r="R2162" s="4" t="n">
        <v>9</v>
      </c>
      <c r="S2162" s="4" t="n">
        <v>0</v>
      </c>
      <c r="T2162" s="4" t="n">
        <v>0</v>
      </c>
      <c r="U2162" s="4" t="n">
        <v>1</v>
      </c>
      <c r="V2162" s="4" t="n">
        <v>0</v>
      </c>
      <c r="W2162" s="4" t="n">
        <v>0</v>
      </c>
      <c r="X2162" s="4" t="n">
        <v>0</v>
      </c>
      <c r="Y2162" s="4" t="n">
        <v>1</v>
      </c>
      <c r="Z2162" s="4" t="n">
        <v>34</v>
      </c>
      <c r="AA2162" s="4" t="str">
        <f aca="false">IF(AND(Z2162 &lt; 36, Z2162&gt;23), "24-35",
IF(AND(Z2162 &lt; 51, Z2162&gt;35), "36-50",
IF(AND(Z2162 &lt; 66, Z2162&gt;50), "51-65",
IF(Z2162&gt;65, "66+", "?"))))</f>
        <v>24-35</v>
      </c>
      <c r="AB2162" s="4" t="n">
        <v>2783</v>
      </c>
      <c r="AC2162" s="4" t="n">
        <v>0</v>
      </c>
      <c r="AD2162" s="4" t="n">
        <v>0</v>
      </c>
      <c r="AE2162" s="4" t="n">
        <v>1</v>
      </c>
      <c r="AF2162" s="4" t="n">
        <v>0</v>
      </c>
      <c r="AG2162" s="4" t="n">
        <v>0</v>
      </c>
      <c r="AH2162" s="4" t="n">
        <v>0</v>
      </c>
      <c r="AI2162" s="4" t="n">
        <v>1</v>
      </c>
      <c r="AJ2162" s="4" t="n">
        <v>0</v>
      </c>
      <c r="AK2162" s="4" t="n">
        <v>0</v>
      </c>
      <c r="AL2162" s="4" t="n">
        <v>9</v>
      </c>
      <c r="AM2162" s="5" t="n">
        <v>42066</v>
      </c>
      <c r="AN2162" s="3" t="n">
        <f aca="false">MONTH(AM2162)</f>
        <v>3</v>
      </c>
      <c r="AO2162" s="3" t="str">
        <f aca="false">TEXT(AM2162,"mmmm")</f>
        <v>March</v>
      </c>
    </row>
    <row r="2163" customFormat="false" ht="12.75" hidden="false" customHeight="false" outlineLevel="0" collapsed="false">
      <c r="A2163" s="3" t="n">
        <v>2162</v>
      </c>
      <c r="B2163" s="4" t="n">
        <v>15287</v>
      </c>
      <c r="C2163" s="4" t="n">
        <v>18</v>
      </c>
      <c r="D2163" s="4" t="n">
        <f aca="false">C2163*100/B2163</f>
        <v>0.117747105383659</v>
      </c>
      <c r="E2163" s="4" t="n">
        <v>1</v>
      </c>
      <c r="F2163" s="4" t="n">
        <v>0</v>
      </c>
      <c r="G2163" s="4" t="n">
        <v>60</v>
      </c>
      <c r="H2163" s="4" t="n">
        <v>1</v>
      </c>
      <c r="I2163" s="4" t="n">
        <v>2</v>
      </c>
      <c r="J2163" s="4" t="n">
        <v>8</v>
      </c>
      <c r="K2163" s="4" t="n">
        <v>4</v>
      </c>
      <c r="L2163" s="4" t="n">
        <v>3</v>
      </c>
      <c r="M2163" s="4" t="n">
        <v>13</v>
      </c>
      <c r="N2163" s="4" t="n">
        <v>2</v>
      </c>
      <c r="O2163" s="4" t="n">
        <v>1</v>
      </c>
      <c r="P2163" s="4" t="n">
        <v>1</v>
      </c>
      <c r="Q2163" s="4" t="n">
        <v>2</v>
      </c>
      <c r="R2163" s="4" t="n">
        <v>7</v>
      </c>
      <c r="S2163" s="4" t="n">
        <v>0</v>
      </c>
      <c r="T2163" s="4" t="n">
        <v>0</v>
      </c>
      <c r="U2163" s="4" t="n">
        <v>1</v>
      </c>
      <c r="V2163" s="4" t="n">
        <v>0</v>
      </c>
      <c r="W2163" s="4" t="n">
        <v>0</v>
      </c>
      <c r="X2163" s="4" t="n">
        <v>0</v>
      </c>
      <c r="Y2163" s="4" t="n">
        <v>1</v>
      </c>
      <c r="Z2163" s="4" t="n">
        <v>41</v>
      </c>
      <c r="AA2163" s="4" t="str">
        <f aca="false">IF(AND(Z2163 &lt; 36, Z2163&gt;23), "24-35",
IF(AND(Z2163 &lt; 51, Z2163&gt;35), "36-50",
IF(AND(Z2163 &lt; 66, Z2163&gt;50), "51-65",
IF(Z2163&gt;65, "66+", "?"))))</f>
        <v>36-50</v>
      </c>
      <c r="AB2163" s="4" t="n">
        <v>2786</v>
      </c>
      <c r="AC2163" s="4" t="n">
        <v>1</v>
      </c>
      <c r="AD2163" s="4" t="n">
        <v>0</v>
      </c>
      <c r="AE2163" s="4" t="n">
        <v>0</v>
      </c>
      <c r="AF2163" s="4" t="n">
        <v>0</v>
      </c>
      <c r="AG2163" s="4" t="n">
        <v>0</v>
      </c>
      <c r="AH2163" s="4" t="n">
        <v>0</v>
      </c>
      <c r="AI2163" s="4" t="n">
        <v>1</v>
      </c>
      <c r="AJ2163" s="4" t="n">
        <v>0</v>
      </c>
      <c r="AK2163" s="4" t="n">
        <v>0</v>
      </c>
      <c r="AL2163" s="4" t="n">
        <v>5</v>
      </c>
      <c r="AM2163" s="5" t="n">
        <v>42063</v>
      </c>
      <c r="AN2163" s="3" t="n">
        <f aca="false">MONTH(AM2163)</f>
        <v>2</v>
      </c>
      <c r="AO2163" s="3" t="str">
        <f aca="false">TEXT(AM2163,"mmmm")</f>
        <v>February</v>
      </c>
    </row>
    <row r="2164" customFormat="false" ht="12.75" hidden="true" customHeight="false" outlineLevel="0" collapsed="false">
      <c r="A2164" s="3" t="n">
        <v>2163</v>
      </c>
      <c r="B2164" s="4" t="n">
        <v>8820</v>
      </c>
      <c r="C2164" s="4" t="n">
        <v>31</v>
      </c>
      <c r="E2164" s="4" t="n">
        <v>1</v>
      </c>
      <c r="F2164" s="4" t="n">
        <v>1</v>
      </c>
      <c r="G2164" s="4" t="n">
        <v>52</v>
      </c>
      <c r="H2164" s="4" t="n">
        <v>12</v>
      </c>
      <c r="I2164" s="4" t="n">
        <v>0</v>
      </c>
      <c r="J2164" s="4" t="n">
        <v>13</v>
      </c>
      <c r="K2164" s="4" t="n">
        <v>4</v>
      </c>
      <c r="L2164" s="4" t="n">
        <v>2</v>
      </c>
      <c r="M2164" s="4" t="n">
        <v>4</v>
      </c>
      <c r="N2164" s="4" t="n">
        <v>4</v>
      </c>
      <c r="O2164" s="4" t="n">
        <v>3</v>
      </c>
      <c r="P2164" s="4" t="n">
        <v>0</v>
      </c>
      <c r="Q2164" s="4" t="n">
        <v>3</v>
      </c>
      <c r="R2164" s="4" t="n">
        <v>8</v>
      </c>
      <c r="S2164" s="4" t="n">
        <v>0</v>
      </c>
      <c r="T2164" s="4" t="n">
        <v>0</v>
      </c>
      <c r="U2164" s="4" t="n">
        <v>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68</v>
      </c>
      <c r="AA2164" s="4" t="str">
        <f aca="false">IF(AND(Z2164 &lt; 36, Z2164&gt;23), "24-35",
IF(AND(Z2164 &lt; 51, Z2164&gt;35), "36-50",
IF(AND(Z2164 &lt; 66, Z2164&gt;50), "51-65",
IF(Z2164&gt;65, "66+", "?"))))</f>
        <v>66+</v>
      </c>
      <c r="AB2164" s="4" t="n">
        <v>2623</v>
      </c>
      <c r="AC2164" s="4" t="n">
        <v>0</v>
      </c>
      <c r="AD2164" s="4" t="n">
        <v>0</v>
      </c>
      <c r="AE2164" s="4" t="n">
        <v>1</v>
      </c>
      <c r="AF2164" s="4" t="n">
        <v>0</v>
      </c>
      <c r="AG2164" s="4" t="n">
        <v>0</v>
      </c>
      <c r="AH2164" s="4" t="n">
        <v>0</v>
      </c>
      <c r="AI2164" s="4" t="n">
        <v>0</v>
      </c>
      <c r="AJ2164" s="4" t="n">
        <v>1</v>
      </c>
      <c r="AK2164" s="4" t="n">
        <v>0</v>
      </c>
      <c r="AL2164" s="4" t="n">
        <v>27</v>
      </c>
      <c r="AM2164" s="5" t="n">
        <v>42226</v>
      </c>
      <c r="AN2164" s="3" t="n">
        <f aca="false">MONTH(AM2164)</f>
        <v>8</v>
      </c>
      <c r="AO2164" s="3" t="str">
        <f aca="false">TEXT(AM2164,"mmmm")</f>
        <v>August</v>
      </c>
    </row>
    <row r="2165" customFormat="false" ht="12.75" hidden="true" customHeight="false" outlineLevel="0" collapsed="false">
      <c r="A2165" s="3" t="n">
        <v>2164</v>
      </c>
      <c r="B2165" s="4" t="n">
        <v>43322</v>
      </c>
      <c r="C2165" s="4" t="n">
        <v>123</v>
      </c>
      <c r="E2165" s="4" t="n">
        <v>0</v>
      </c>
      <c r="F2165" s="4" t="n">
        <v>0</v>
      </c>
      <c r="G2165" s="4" t="n">
        <v>25</v>
      </c>
      <c r="H2165" s="4" t="n">
        <v>56</v>
      </c>
      <c r="I2165" s="4" t="n">
        <v>7</v>
      </c>
      <c r="J2165" s="4" t="n">
        <v>48</v>
      </c>
      <c r="K2165" s="4" t="n">
        <v>10</v>
      </c>
      <c r="L2165" s="4" t="n">
        <v>2</v>
      </c>
      <c r="M2165" s="4" t="n">
        <v>18</v>
      </c>
      <c r="N2165" s="4" t="n">
        <v>1</v>
      </c>
      <c r="O2165" s="4" t="n">
        <v>3</v>
      </c>
      <c r="P2165" s="4" t="n">
        <v>0</v>
      </c>
      <c r="Q2165" s="4" t="n">
        <v>4</v>
      </c>
      <c r="R2165" s="4" t="n">
        <v>7</v>
      </c>
      <c r="S2165" s="4" t="n">
        <v>0</v>
      </c>
      <c r="T2165" s="4" t="n">
        <v>0</v>
      </c>
      <c r="U2165" s="4" t="n">
        <v>0</v>
      </c>
      <c r="V2165" s="4" t="n">
        <v>0</v>
      </c>
      <c r="W2165" s="4" t="n">
        <v>0</v>
      </c>
      <c r="X2165" s="4" t="n">
        <v>0</v>
      </c>
      <c r="Y2165" s="4" t="n">
        <v>0</v>
      </c>
      <c r="Z2165" s="4" t="n">
        <v>46</v>
      </c>
      <c r="AA2165" s="4" t="str">
        <f aca="false">IF(AND(Z2165 &lt; 36, Z2165&gt;23), "24-35",
IF(AND(Z2165 &lt; 51, Z2165&gt;35), "36-50",
IF(AND(Z2165 &lt; 66, Z2165&gt;50), "51-65",
IF(Z2165&gt;65, "66+", "?"))))</f>
        <v>36-50</v>
      </c>
      <c r="AB2165" s="4" t="n">
        <v>2228</v>
      </c>
      <c r="AC2165" s="4" t="n">
        <v>0</v>
      </c>
      <c r="AD2165" s="4" t="n">
        <v>0</v>
      </c>
      <c r="AE2165" s="4" t="n">
        <v>1</v>
      </c>
      <c r="AF2165" s="4" t="n">
        <v>0</v>
      </c>
      <c r="AG2165" s="4" t="n">
        <v>0</v>
      </c>
      <c r="AH2165" s="4" t="n">
        <v>0</v>
      </c>
      <c r="AI2165" s="4" t="n">
        <v>1</v>
      </c>
      <c r="AJ2165" s="4" t="n">
        <v>0</v>
      </c>
      <c r="AK2165" s="4" t="n">
        <v>0</v>
      </c>
      <c r="AL2165" s="4" t="n">
        <v>105</v>
      </c>
      <c r="AM2165" s="5" t="n">
        <v>42621</v>
      </c>
      <c r="AN2165" s="3" t="n">
        <f aca="false">MONTH(AM2165)</f>
        <v>9</v>
      </c>
      <c r="AO2165" s="3" t="str">
        <f aca="false">TEXT(AM2165,"mmmm")</f>
        <v>September</v>
      </c>
    </row>
    <row r="2166" customFormat="false" ht="12.75" hidden="true" customHeight="false" outlineLevel="0" collapsed="false">
      <c r="A2166" s="3" t="n">
        <v>2165</v>
      </c>
      <c r="B2166" s="4" t="n">
        <v>55593</v>
      </c>
      <c r="C2166" s="4" t="n">
        <v>440</v>
      </c>
      <c r="E2166" s="4" t="n">
        <v>0</v>
      </c>
      <c r="F2166" s="4" t="n">
        <v>1</v>
      </c>
      <c r="G2166" s="4" t="n">
        <v>63</v>
      </c>
      <c r="H2166" s="4" t="n">
        <v>293</v>
      </c>
      <c r="I2166" s="4" t="n">
        <v>8</v>
      </c>
      <c r="J2166" s="4" t="n">
        <v>124</v>
      </c>
      <c r="K2166" s="4" t="n">
        <v>11</v>
      </c>
      <c r="L2166" s="4" t="n">
        <v>4</v>
      </c>
      <c r="M2166" s="4" t="n">
        <v>106</v>
      </c>
      <c r="N2166" s="4" t="n">
        <v>2</v>
      </c>
      <c r="O2166" s="4" t="n">
        <v>6</v>
      </c>
      <c r="P2166" s="4" t="n">
        <v>6</v>
      </c>
      <c r="Q2166" s="4" t="n">
        <v>3</v>
      </c>
      <c r="R2166" s="4" t="n">
        <v>6</v>
      </c>
      <c r="S2166" s="4" t="n">
        <v>0</v>
      </c>
      <c r="T2166" s="4" t="n">
        <v>0</v>
      </c>
      <c r="U2166" s="4" t="n">
        <v>1</v>
      </c>
      <c r="V2166" s="4" t="n">
        <v>0</v>
      </c>
      <c r="W2166" s="4" t="n">
        <v>0</v>
      </c>
      <c r="X2166" s="4" t="n">
        <v>0</v>
      </c>
      <c r="Y2166" s="4" t="n">
        <v>0</v>
      </c>
      <c r="Z2166" s="4" t="n">
        <v>47</v>
      </c>
      <c r="AA2166" s="4" t="str">
        <f aca="false">IF(AND(Z2166 &lt; 36, Z2166&gt;23), "24-35",
IF(AND(Z2166 &lt; 51, Z2166&gt;35), "36-50",
IF(AND(Z2166 &lt; 66, Z2166&gt;50), "51-65",
IF(Z2166&gt;65, "66+", "?"))))</f>
        <v>36-50</v>
      </c>
      <c r="AB2166" s="4" t="n">
        <v>2471</v>
      </c>
      <c r="AC2166" s="4" t="n">
        <v>0</v>
      </c>
      <c r="AD2166" s="4" t="n">
        <v>0</v>
      </c>
      <c r="AE2166" s="4" t="n">
        <v>0</v>
      </c>
      <c r="AF2166" s="4" t="n">
        <v>1</v>
      </c>
      <c r="AG2166" s="4" t="n">
        <v>0</v>
      </c>
      <c r="AH2166" s="4" t="n">
        <v>0</v>
      </c>
      <c r="AI2166" s="4" t="n">
        <v>1</v>
      </c>
      <c r="AJ2166" s="4" t="n">
        <v>0</v>
      </c>
      <c r="AK2166" s="4" t="n">
        <v>0</v>
      </c>
      <c r="AL2166" s="4" t="n">
        <v>334</v>
      </c>
      <c r="AM2166" s="5" t="n">
        <v>42378</v>
      </c>
      <c r="AN2166" s="3" t="n">
        <f aca="false">MONTH(AM2166)</f>
        <v>1</v>
      </c>
      <c r="AO2166" s="3" t="str">
        <f aca="false">TEXT(AM2166,"mmmm")</f>
        <v>January</v>
      </c>
    </row>
    <row r="2167" customFormat="false" ht="12.75" hidden="false" customHeight="false" outlineLevel="0" collapsed="false">
      <c r="A2167" s="3" t="n">
        <v>2166</v>
      </c>
      <c r="B2167" s="4" t="n">
        <v>31385</v>
      </c>
      <c r="C2167" s="4" t="n">
        <v>18</v>
      </c>
      <c r="D2167" s="4" t="n">
        <f aca="false">C2167*100/B2167</f>
        <v>0.0573522383304126</v>
      </c>
      <c r="E2167" s="4" t="n">
        <v>1</v>
      </c>
      <c r="F2167" s="4" t="n">
        <v>0</v>
      </c>
      <c r="G2167" s="4" t="n">
        <v>56</v>
      </c>
      <c r="H2167" s="4" t="n">
        <v>3</v>
      </c>
      <c r="I2167" s="4" t="n">
        <v>2</v>
      </c>
      <c r="J2167" s="4" t="n">
        <v>12</v>
      </c>
      <c r="K2167" s="4" t="n">
        <v>0</v>
      </c>
      <c r="L2167" s="4" t="n">
        <v>1</v>
      </c>
      <c r="M2167" s="4" t="n">
        <v>9</v>
      </c>
      <c r="N2167" s="4" t="n">
        <v>1</v>
      </c>
      <c r="O2167" s="4" t="n">
        <v>1</v>
      </c>
      <c r="P2167" s="4" t="n">
        <v>0</v>
      </c>
      <c r="Q2167" s="4" t="n">
        <v>2</v>
      </c>
      <c r="R2167" s="4" t="n">
        <v>8</v>
      </c>
      <c r="S2167" s="4" t="n">
        <v>0</v>
      </c>
      <c r="T2167" s="4" t="n">
        <v>0</v>
      </c>
      <c r="U2167" s="4" t="n">
        <v>1</v>
      </c>
      <c r="V2167" s="4" t="n">
        <v>0</v>
      </c>
      <c r="W2167" s="4" t="n">
        <v>0</v>
      </c>
      <c r="X2167" s="4" t="n">
        <v>0</v>
      </c>
      <c r="Y2167" s="4" t="n">
        <v>1</v>
      </c>
      <c r="Z2167" s="4" t="n">
        <v>36</v>
      </c>
      <c r="AA2167" s="4" t="str">
        <f aca="false">IF(AND(Z2167 &lt; 36, Z2167&gt;23), "24-35",
IF(AND(Z2167 &lt; 51, Z2167&gt;35), "36-50",
IF(AND(Z2167 &lt; 66, Z2167&gt;50), "51-65",
IF(Z2167&gt;65, "66+", "?"))))</f>
        <v>36-50</v>
      </c>
      <c r="AB2167" s="4" t="n">
        <v>2730</v>
      </c>
      <c r="AC2167" s="4" t="n">
        <v>0</v>
      </c>
      <c r="AD2167" s="4" t="n">
        <v>0</v>
      </c>
      <c r="AE2167" s="4" t="n">
        <v>1</v>
      </c>
      <c r="AF2167" s="4" t="n">
        <v>0</v>
      </c>
      <c r="AG2167" s="4" t="n">
        <v>0</v>
      </c>
      <c r="AH2167" s="4" t="n">
        <v>0</v>
      </c>
      <c r="AI2167" s="4" t="n">
        <v>0</v>
      </c>
      <c r="AJ2167" s="4" t="n">
        <v>1</v>
      </c>
      <c r="AK2167" s="4" t="n">
        <v>0</v>
      </c>
      <c r="AL2167" s="4" t="n">
        <v>9</v>
      </c>
      <c r="AM2167" s="5" t="n">
        <v>42119</v>
      </c>
      <c r="AN2167" s="3" t="n">
        <f aca="false">MONTH(AM2167)</f>
        <v>4</v>
      </c>
      <c r="AO2167" s="3" t="str">
        <f aca="false">TEXT(AM2167,"mmmm")</f>
        <v>April</v>
      </c>
    </row>
    <row r="2168" customFormat="false" ht="12.75" hidden="true" customHeight="false" outlineLevel="0" collapsed="false">
      <c r="A2168" s="3" t="n">
        <v>2167</v>
      </c>
      <c r="B2168" s="4" t="n">
        <v>37085</v>
      </c>
      <c r="C2168" s="4" t="n">
        <v>58</v>
      </c>
      <c r="E2168" s="4" t="n">
        <v>1</v>
      </c>
      <c r="F2168" s="4" t="n">
        <v>1</v>
      </c>
      <c r="G2168" s="4" t="n">
        <v>65</v>
      </c>
      <c r="H2168" s="4" t="n">
        <v>39</v>
      </c>
      <c r="I2168" s="4" t="n">
        <v>1</v>
      </c>
      <c r="J2168" s="4" t="n">
        <v>16</v>
      </c>
      <c r="K2168" s="4" t="n">
        <v>2</v>
      </c>
      <c r="L2168" s="4" t="n">
        <v>0</v>
      </c>
      <c r="M2168" s="4" t="n">
        <v>3</v>
      </c>
      <c r="N2168" s="4" t="n">
        <v>4</v>
      </c>
      <c r="O2168" s="4" t="n">
        <v>3</v>
      </c>
      <c r="P2168" s="4" t="n">
        <v>0</v>
      </c>
      <c r="Q2168" s="4" t="n">
        <v>3</v>
      </c>
      <c r="R2168" s="4" t="n">
        <v>8</v>
      </c>
      <c r="S2168" s="4" t="n">
        <v>0</v>
      </c>
      <c r="T2168" s="4" t="n">
        <v>0</v>
      </c>
      <c r="U2168" s="4" t="n">
        <v>0</v>
      </c>
      <c r="V2168" s="4" t="n">
        <v>0</v>
      </c>
      <c r="W2168" s="4" t="n">
        <v>0</v>
      </c>
      <c r="X2168" s="4" t="n">
        <v>0</v>
      </c>
      <c r="Y2168" s="4" t="n">
        <v>0</v>
      </c>
      <c r="Z2168" s="4" t="n">
        <v>45</v>
      </c>
      <c r="AA2168" s="4" t="str">
        <f aca="false">IF(AND(Z2168 &lt; 36, Z2168&gt;23), "24-35",
IF(AND(Z2168 &lt; 51, Z2168&gt;35), "36-50",
IF(AND(Z2168 &lt; 66, Z2168&gt;50), "51-65",
IF(Z2168&gt;65, "66+", "?"))))</f>
        <v>36-50</v>
      </c>
      <c r="AB2168" s="4" t="n">
        <v>2162</v>
      </c>
      <c r="AC2168" s="4" t="n">
        <v>0</v>
      </c>
      <c r="AD2168" s="4" t="n">
        <v>1</v>
      </c>
      <c r="AE2168" s="4" t="n">
        <v>0</v>
      </c>
      <c r="AF2168" s="4" t="n">
        <v>0</v>
      </c>
      <c r="AG2168" s="4" t="n">
        <v>0</v>
      </c>
      <c r="AH2168" s="4" t="n">
        <v>0</v>
      </c>
      <c r="AI2168" s="4" t="n">
        <v>1</v>
      </c>
      <c r="AJ2168" s="4" t="n">
        <v>0</v>
      </c>
      <c r="AK2168" s="4" t="n">
        <v>0</v>
      </c>
      <c r="AL2168" s="4" t="n">
        <v>55</v>
      </c>
      <c r="AM2168" s="5" t="n">
        <v>42687</v>
      </c>
      <c r="AN2168" s="3" t="n">
        <f aca="false">MONTH(AM2168)</f>
        <v>11</v>
      </c>
      <c r="AO2168" s="3" t="str">
        <f aca="false">TEXT(AM2168,"mmmm")</f>
        <v>November</v>
      </c>
    </row>
    <row r="2169" customFormat="false" ht="12.75" hidden="true" customHeight="false" outlineLevel="0" collapsed="false">
      <c r="A2169" s="3" t="n">
        <v>2168</v>
      </c>
      <c r="B2169" s="4" t="n">
        <v>16185</v>
      </c>
      <c r="C2169" s="4" t="n">
        <v>61</v>
      </c>
      <c r="E2169" s="4" t="n">
        <v>1</v>
      </c>
      <c r="F2169" s="4" t="n">
        <v>0</v>
      </c>
      <c r="G2169" s="4" t="n">
        <v>71</v>
      </c>
      <c r="H2169" s="4" t="n">
        <v>5</v>
      </c>
      <c r="I2169" s="4" t="n">
        <v>11</v>
      </c>
      <c r="J2169" s="4" t="n">
        <v>16</v>
      </c>
      <c r="K2169" s="4" t="n">
        <v>21</v>
      </c>
      <c r="L2169" s="4" t="n">
        <v>8</v>
      </c>
      <c r="M2169" s="4" t="n">
        <v>45</v>
      </c>
      <c r="N2169" s="4" t="n">
        <v>2</v>
      </c>
      <c r="O2169" s="4" t="n">
        <v>2</v>
      </c>
      <c r="P2169" s="4" t="n">
        <v>2</v>
      </c>
      <c r="Q2169" s="4" t="n">
        <v>2</v>
      </c>
      <c r="R2169" s="4" t="n">
        <v>8</v>
      </c>
      <c r="S2169" s="4" t="n">
        <v>0</v>
      </c>
      <c r="T2169" s="4" t="n">
        <v>0</v>
      </c>
      <c r="U2169" s="4" t="n">
        <v>0</v>
      </c>
      <c r="V2169" s="4" t="n">
        <v>0</v>
      </c>
      <c r="W2169" s="4" t="n">
        <v>0</v>
      </c>
      <c r="X2169" s="4" t="n">
        <v>0</v>
      </c>
      <c r="Y2169" s="4" t="n">
        <v>0</v>
      </c>
      <c r="Z2169" s="4" t="n">
        <v>30</v>
      </c>
      <c r="AA2169" s="4" t="str">
        <f aca="false">IF(AND(Z2169 &lt; 36, Z2169&gt;23), "24-35",
IF(AND(Z2169 &lt; 51, Z2169&gt;35), "36-50",
IF(AND(Z2169 &lt; 66, Z2169&gt;50), "51-65",
IF(Z2169&gt;65, "66+", "?"))))</f>
        <v>24-35</v>
      </c>
      <c r="AB2169" s="4" t="n">
        <v>2487</v>
      </c>
      <c r="AC2169" s="4" t="n">
        <v>0</v>
      </c>
      <c r="AD2169" s="4" t="n">
        <v>0</v>
      </c>
      <c r="AE2169" s="4" t="n">
        <v>1</v>
      </c>
      <c r="AF2169" s="4" t="n">
        <v>0</v>
      </c>
      <c r="AG2169" s="4" t="n">
        <v>0</v>
      </c>
      <c r="AH2169" s="4" t="n">
        <v>0</v>
      </c>
      <c r="AI2169" s="4" t="n">
        <v>0</v>
      </c>
      <c r="AJ2169" s="4" t="n">
        <v>0</v>
      </c>
      <c r="AK2169" s="4" t="n">
        <v>0</v>
      </c>
      <c r="AL2169" s="4" t="n">
        <v>16</v>
      </c>
      <c r="AM2169" s="5" t="n">
        <v>42362</v>
      </c>
      <c r="AN2169" s="3" t="n">
        <f aca="false">MONTH(AM2169)</f>
        <v>12</v>
      </c>
      <c r="AO2169" s="3" t="str">
        <f aca="false">TEXT(AM2169,"mmmm")</f>
        <v>December</v>
      </c>
    </row>
    <row r="2170" customFormat="false" ht="12.75" hidden="true" customHeight="false" outlineLevel="0" collapsed="false">
      <c r="A2170" s="3" t="n">
        <v>2169</v>
      </c>
      <c r="B2170" s="4" t="n">
        <v>57731</v>
      </c>
      <c r="C2170" s="4" t="n">
        <v>660</v>
      </c>
      <c r="E2170" s="4" t="n">
        <v>0</v>
      </c>
      <c r="F2170" s="4" t="n">
        <v>1</v>
      </c>
      <c r="G2170" s="4" t="n">
        <v>0</v>
      </c>
      <c r="H2170" s="4" t="n">
        <v>266</v>
      </c>
      <c r="I2170" s="4" t="n">
        <v>21</v>
      </c>
      <c r="J2170" s="4" t="n">
        <v>300</v>
      </c>
      <c r="K2170" s="4" t="n">
        <v>65</v>
      </c>
      <c r="L2170" s="4" t="n">
        <v>8</v>
      </c>
      <c r="M2170" s="4" t="n">
        <v>44</v>
      </c>
      <c r="N2170" s="4" t="n">
        <v>4</v>
      </c>
      <c r="O2170" s="4" t="n">
        <v>8</v>
      </c>
      <c r="P2170" s="4" t="n">
        <v>8</v>
      </c>
      <c r="Q2170" s="4" t="n">
        <v>6</v>
      </c>
      <c r="R2170" s="4" t="n">
        <v>6</v>
      </c>
      <c r="S2170" s="4" t="n">
        <v>0</v>
      </c>
      <c r="T2170" s="4" t="n">
        <v>0</v>
      </c>
      <c r="U2170" s="4" t="n">
        <v>0</v>
      </c>
      <c r="V2170" s="4" t="n">
        <v>0</v>
      </c>
      <c r="W2170" s="4" t="n">
        <v>0</v>
      </c>
      <c r="X2170" s="4" t="n">
        <v>0</v>
      </c>
      <c r="Y2170" s="4" t="n">
        <v>0</v>
      </c>
      <c r="Z2170" s="4" t="n">
        <v>51</v>
      </c>
      <c r="AA2170" s="4" t="str">
        <f aca="false">IF(AND(Z2170 &lt; 36, Z2170&gt;23), "24-35",
IF(AND(Z2170 &lt; 51, Z2170&gt;35), "36-50",
IF(AND(Z2170 &lt; 66, Z2170&gt;50), "51-65",
IF(Z2170&gt;65, "66+", "?"))))</f>
        <v>51-65</v>
      </c>
      <c r="AB2170" s="4" t="n">
        <v>2742</v>
      </c>
      <c r="AC2170" s="4" t="n">
        <v>0</v>
      </c>
      <c r="AD2170" s="4" t="n">
        <v>0</v>
      </c>
      <c r="AE2170" s="4" t="n">
        <v>1</v>
      </c>
      <c r="AF2170" s="4" t="n">
        <v>0</v>
      </c>
      <c r="AG2170" s="4" t="n">
        <v>0</v>
      </c>
      <c r="AH2170" s="4" t="n">
        <v>0</v>
      </c>
      <c r="AI2170" s="4" t="n">
        <v>1</v>
      </c>
      <c r="AJ2170" s="4" t="n">
        <v>0</v>
      </c>
      <c r="AK2170" s="4" t="n">
        <v>0</v>
      </c>
      <c r="AL2170" s="4" t="n">
        <v>616</v>
      </c>
      <c r="AM2170" s="5" t="n">
        <v>42107</v>
      </c>
      <c r="AN2170" s="3" t="n">
        <f aca="false">MONTH(AM2170)</f>
        <v>4</v>
      </c>
      <c r="AO2170" s="3" t="str">
        <f aca="false">TEXT(AM2170,"mmmm")</f>
        <v>April</v>
      </c>
    </row>
    <row r="2171" customFormat="false" ht="12.75" hidden="false" customHeight="false" outlineLevel="0" collapsed="false">
      <c r="A2171" s="3" t="n">
        <v>2170</v>
      </c>
      <c r="B2171" s="4" t="n">
        <v>34596</v>
      </c>
      <c r="C2171" s="4" t="n">
        <v>16</v>
      </c>
      <c r="D2171" s="4" t="n">
        <f aca="false">C2171*100/B2171</f>
        <v>0.0462481211700775</v>
      </c>
      <c r="E2171" s="4" t="n">
        <v>1</v>
      </c>
      <c r="F2171" s="4" t="n">
        <v>0</v>
      </c>
      <c r="G2171" s="4" t="n">
        <v>48</v>
      </c>
      <c r="H2171" s="4" t="n">
        <v>14</v>
      </c>
      <c r="I2171" s="4" t="n">
        <v>0</v>
      </c>
      <c r="J2171" s="4" t="n">
        <v>2</v>
      </c>
      <c r="K2171" s="4" t="n">
        <v>0</v>
      </c>
      <c r="L2171" s="4" t="n">
        <v>0</v>
      </c>
      <c r="M2171" s="4" t="n">
        <v>7</v>
      </c>
      <c r="N2171" s="4" t="n">
        <v>1</v>
      </c>
      <c r="O2171" s="4" t="n">
        <v>1</v>
      </c>
      <c r="P2171" s="4" t="n">
        <v>0</v>
      </c>
      <c r="Q2171" s="4" t="n">
        <v>2</v>
      </c>
      <c r="R2171" s="4" t="n">
        <v>8</v>
      </c>
      <c r="S2171" s="4" t="n">
        <v>0</v>
      </c>
      <c r="T2171" s="4" t="n">
        <v>0</v>
      </c>
      <c r="U2171" s="4" t="n">
        <v>0</v>
      </c>
      <c r="V2171" s="4" t="n">
        <v>0</v>
      </c>
      <c r="W2171" s="4" t="n">
        <v>0</v>
      </c>
      <c r="X2171" s="4" t="n">
        <v>0</v>
      </c>
      <c r="Y2171" s="4" t="n">
        <v>1</v>
      </c>
      <c r="Z2171" s="4" t="n">
        <v>46</v>
      </c>
      <c r="AA2171" s="4" t="str">
        <f aca="false">IF(AND(Z2171 &lt; 36, Z2171&gt;23), "24-35",
IF(AND(Z2171 &lt; 51, Z2171&gt;35), "36-50",
IF(AND(Z2171 &lt; 66, Z2171&gt;50), "51-65",
IF(Z2171&gt;65, "66+", "?"))))</f>
        <v>36-50</v>
      </c>
      <c r="AB2171" s="4" t="n">
        <v>2601</v>
      </c>
      <c r="AC2171" s="4" t="n">
        <v>0</v>
      </c>
      <c r="AD2171" s="4" t="n">
        <v>1</v>
      </c>
      <c r="AE2171" s="4" t="n">
        <v>0</v>
      </c>
      <c r="AF2171" s="4" t="n">
        <v>0</v>
      </c>
      <c r="AG2171" s="4" t="n">
        <v>0</v>
      </c>
      <c r="AH2171" s="4" t="n">
        <v>0</v>
      </c>
      <c r="AI2171" s="4" t="n">
        <v>0</v>
      </c>
      <c r="AJ2171" s="4" t="n">
        <v>0</v>
      </c>
      <c r="AK2171" s="4" t="n">
        <v>1</v>
      </c>
      <c r="AL2171" s="4" t="n">
        <v>9</v>
      </c>
      <c r="AM2171" s="5" t="n">
        <v>42248</v>
      </c>
      <c r="AN2171" s="3" t="n">
        <f aca="false">MONTH(AM2171)</f>
        <v>9</v>
      </c>
      <c r="AO2171" s="3" t="str">
        <f aca="false">TEXT(AM2171,"mmmm")</f>
        <v>September</v>
      </c>
    </row>
    <row r="2172" customFormat="false" ht="12.75" hidden="true" customHeight="false" outlineLevel="0" collapsed="false">
      <c r="A2172" s="3" t="n">
        <v>2171</v>
      </c>
      <c r="B2172" s="4" t="n">
        <v>73807</v>
      </c>
      <c r="C2172" s="4" t="n">
        <v>795</v>
      </c>
      <c r="E2172" s="4" t="n">
        <v>0</v>
      </c>
      <c r="F2172" s="4" t="n">
        <v>1</v>
      </c>
      <c r="G2172" s="4" t="n">
        <v>88</v>
      </c>
      <c r="H2172" s="4" t="n">
        <v>366</v>
      </c>
      <c r="I2172" s="4" t="n">
        <v>124</v>
      </c>
      <c r="J2172" s="4" t="n">
        <v>156</v>
      </c>
      <c r="K2172" s="4" t="n">
        <v>71</v>
      </c>
      <c r="L2172" s="4" t="n">
        <v>78</v>
      </c>
      <c r="M2172" s="4" t="n">
        <v>54</v>
      </c>
      <c r="N2172" s="4" t="n">
        <v>2</v>
      </c>
      <c r="O2172" s="4" t="n">
        <v>5</v>
      </c>
      <c r="P2172" s="4" t="n">
        <v>5</v>
      </c>
      <c r="Q2172" s="4" t="n">
        <v>11</v>
      </c>
      <c r="R2172" s="4" t="n">
        <v>2</v>
      </c>
      <c r="S2172" s="4" t="n">
        <v>0</v>
      </c>
      <c r="T2172" s="4" t="n">
        <v>0</v>
      </c>
      <c r="U2172" s="4" t="n">
        <v>0</v>
      </c>
      <c r="V2172" s="4" t="n">
        <v>0</v>
      </c>
      <c r="W2172" s="4" t="n">
        <v>0</v>
      </c>
      <c r="X2172" s="4" t="n">
        <v>0</v>
      </c>
      <c r="Y2172" s="4" t="n">
        <v>0</v>
      </c>
      <c r="Z2172" s="4" t="n">
        <v>42</v>
      </c>
      <c r="AA2172" s="4" t="str">
        <f aca="false">IF(AND(Z2172 &lt; 36, Z2172&gt;23), "24-35",
IF(AND(Z2172 &lt; 51, Z2172&gt;35), "36-50",
IF(AND(Z2172 &lt; 66, Z2172&gt;50), "51-65",
IF(Z2172&gt;65, "66+", "?"))))</f>
        <v>36-50</v>
      </c>
      <c r="AB2172" s="4" t="n">
        <v>2702</v>
      </c>
      <c r="AC2172" s="4" t="n">
        <v>0</v>
      </c>
      <c r="AD2172" s="4" t="n">
        <v>1</v>
      </c>
      <c r="AE2172" s="4" t="n">
        <v>0</v>
      </c>
      <c r="AF2172" s="4" t="n">
        <v>0</v>
      </c>
      <c r="AG2172" s="4" t="n">
        <v>0</v>
      </c>
      <c r="AH2172" s="4" t="n">
        <v>0</v>
      </c>
      <c r="AI2172" s="4" t="n">
        <v>1</v>
      </c>
      <c r="AJ2172" s="4" t="n">
        <v>0</v>
      </c>
      <c r="AK2172" s="4" t="n">
        <v>0</v>
      </c>
      <c r="AL2172" s="4" t="n">
        <v>741</v>
      </c>
      <c r="AM2172" s="5" t="n">
        <v>42147</v>
      </c>
      <c r="AN2172" s="3" t="n">
        <f aca="false">MONTH(AM2172)</f>
        <v>5</v>
      </c>
      <c r="AO2172" s="3" t="str">
        <f aca="false">TEXT(AM2172,"mmmm")</f>
        <v>May</v>
      </c>
    </row>
    <row r="2173" customFormat="false" ht="12.75" hidden="true" customHeight="false" outlineLevel="0" collapsed="false">
      <c r="A2173" s="3" t="n">
        <v>2172</v>
      </c>
      <c r="B2173" s="4" t="n">
        <v>18929</v>
      </c>
      <c r="C2173" s="4" t="n">
        <v>67</v>
      </c>
      <c r="E2173" s="4" t="n">
        <v>0</v>
      </c>
      <c r="F2173" s="4" t="n">
        <v>0</v>
      </c>
      <c r="G2173" s="4" t="n">
        <v>15</v>
      </c>
      <c r="H2173" s="4" t="n">
        <v>32</v>
      </c>
      <c r="I2173" s="4" t="n">
        <v>0</v>
      </c>
      <c r="J2173" s="4" t="n">
        <v>8</v>
      </c>
      <c r="K2173" s="4" t="n">
        <v>23</v>
      </c>
      <c r="L2173" s="4" t="n">
        <v>4</v>
      </c>
      <c r="M2173" s="4" t="n">
        <v>18</v>
      </c>
      <c r="N2173" s="4" t="n">
        <v>1</v>
      </c>
      <c r="O2173" s="4" t="n">
        <v>1</v>
      </c>
      <c r="P2173" s="4" t="n">
        <v>0</v>
      </c>
      <c r="Q2173" s="4" t="n">
        <v>4</v>
      </c>
      <c r="R2173" s="4" t="n">
        <v>6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30</v>
      </c>
      <c r="AA2173" s="4" t="str">
        <f aca="false">IF(AND(Z2173 &lt; 36, Z2173&gt;23), "24-35",
IF(AND(Z2173 &lt; 51, Z2173&gt;35), "36-50",
IF(AND(Z2173 &lt; 66, Z2173&gt;50), "51-65",
IF(Z2173&gt;65, "66+", "?"))))</f>
        <v>24-35</v>
      </c>
      <c r="AB2173" s="4" t="n">
        <v>2657</v>
      </c>
      <c r="AC2173" s="4" t="n">
        <v>0</v>
      </c>
      <c r="AD2173" s="4" t="n">
        <v>1</v>
      </c>
      <c r="AE2173" s="4" t="n">
        <v>0</v>
      </c>
      <c r="AF2173" s="4" t="n">
        <v>0</v>
      </c>
      <c r="AG2173" s="4" t="n">
        <v>0</v>
      </c>
      <c r="AH2173" s="4" t="n">
        <v>0</v>
      </c>
      <c r="AI2173" s="4" t="n">
        <v>1</v>
      </c>
      <c r="AJ2173" s="4" t="n">
        <v>0</v>
      </c>
      <c r="AK2173" s="4" t="n">
        <v>0</v>
      </c>
      <c r="AL2173" s="4" t="n">
        <v>49</v>
      </c>
      <c r="AM2173" s="5" t="n">
        <v>42192</v>
      </c>
      <c r="AN2173" s="3" t="n">
        <f aca="false">MONTH(AM2173)</f>
        <v>7</v>
      </c>
      <c r="AO2173" s="3" t="str">
        <f aca="false">TEXT(AM2173,"mmmm")</f>
        <v>July</v>
      </c>
    </row>
    <row r="2174" customFormat="false" ht="12.75" hidden="true" customHeight="false" outlineLevel="0" collapsed="false">
      <c r="A2174" s="3" t="n">
        <v>2173</v>
      </c>
      <c r="B2174" s="4" t="n">
        <v>35893</v>
      </c>
      <c r="C2174" s="4" t="n">
        <v>181</v>
      </c>
      <c r="E2174" s="4" t="n">
        <v>1</v>
      </c>
      <c r="F2174" s="4" t="n">
        <v>1</v>
      </c>
      <c r="G2174" s="4" t="n">
        <v>80</v>
      </c>
      <c r="H2174" s="4" t="n">
        <v>158</v>
      </c>
      <c r="I2174" s="4" t="n">
        <v>0</v>
      </c>
      <c r="J2174" s="4" t="n">
        <v>23</v>
      </c>
      <c r="K2174" s="4" t="n">
        <v>0</v>
      </c>
      <c r="L2174" s="4" t="n">
        <v>0</v>
      </c>
      <c r="M2174" s="4" t="n">
        <v>18</v>
      </c>
      <c r="N2174" s="4" t="n">
        <v>6</v>
      </c>
      <c r="O2174" s="4" t="n">
        <v>3</v>
      </c>
      <c r="P2174" s="4" t="n">
        <v>1</v>
      </c>
      <c r="Q2174" s="4" t="n">
        <v>5</v>
      </c>
      <c r="R2174" s="4" t="n">
        <v>8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52</v>
      </c>
      <c r="AA2174" s="4" t="str">
        <f aca="false">IF(AND(Z2174 &lt; 36, Z2174&gt;23), "24-35",
IF(AND(Z2174 &lt; 51, Z2174&gt;35), "36-50",
IF(AND(Z2174 &lt; 66, Z2174&gt;50), "51-65",
IF(Z2174&gt;65, "66+", "?"))))</f>
        <v>51-65</v>
      </c>
      <c r="AB2174" s="4" t="n">
        <v>2781</v>
      </c>
      <c r="AC2174" s="4" t="n">
        <v>0</v>
      </c>
      <c r="AD2174" s="4" t="n">
        <v>0</v>
      </c>
      <c r="AE2174" s="4" t="n">
        <v>1</v>
      </c>
      <c r="AF2174" s="4" t="n">
        <v>0</v>
      </c>
      <c r="AG2174" s="4" t="n">
        <v>0</v>
      </c>
      <c r="AH2174" s="4" t="n">
        <v>0</v>
      </c>
      <c r="AI2174" s="4" t="n">
        <v>1</v>
      </c>
      <c r="AJ2174" s="4" t="n">
        <v>0</v>
      </c>
      <c r="AK2174" s="4" t="n">
        <v>0</v>
      </c>
      <c r="AL2174" s="4" t="n">
        <v>163</v>
      </c>
      <c r="AM2174" s="5" t="n">
        <v>42068</v>
      </c>
      <c r="AN2174" s="3" t="n">
        <f aca="false">MONTH(AM2174)</f>
        <v>3</v>
      </c>
      <c r="AO2174" s="3" t="str">
        <f aca="false">TEXT(AM2174,"mmmm")</f>
        <v>March</v>
      </c>
    </row>
    <row r="2175" customFormat="false" ht="12.75" hidden="true" customHeight="false" outlineLevel="0" collapsed="false">
      <c r="A2175" s="3" t="n">
        <v>2174</v>
      </c>
      <c r="B2175" s="4" t="n">
        <v>61014</v>
      </c>
      <c r="C2175" s="4" t="n">
        <v>1118</v>
      </c>
      <c r="E2175" s="4" t="n">
        <v>0</v>
      </c>
      <c r="F2175" s="4" t="n">
        <v>1</v>
      </c>
      <c r="G2175" s="4" t="n">
        <v>17</v>
      </c>
      <c r="H2175" s="4" t="n">
        <v>269</v>
      </c>
      <c r="I2175" s="4" t="n">
        <v>129</v>
      </c>
      <c r="J2175" s="4" t="n">
        <v>495</v>
      </c>
      <c r="K2175" s="4" t="n">
        <v>182</v>
      </c>
      <c r="L2175" s="4" t="n">
        <v>43</v>
      </c>
      <c r="M2175" s="4" t="n">
        <v>29</v>
      </c>
      <c r="N2175" s="4" t="n">
        <v>4</v>
      </c>
      <c r="O2175" s="4" t="n">
        <v>9</v>
      </c>
      <c r="P2175" s="4" t="n">
        <v>3</v>
      </c>
      <c r="Q2175" s="4" t="n">
        <v>4</v>
      </c>
      <c r="R2175" s="4" t="n">
        <v>7</v>
      </c>
      <c r="S2175" s="4" t="n">
        <v>0</v>
      </c>
      <c r="T2175" s="4" t="n">
        <v>0</v>
      </c>
      <c r="U2175" s="4" t="n">
        <v>0</v>
      </c>
      <c r="V2175" s="4" t="n">
        <v>0</v>
      </c>
      <c r="W2175" s="4" t="n">
        <v>0</v>
      </c>
      <c r="X2175" s="4" t="n">
        <v>0</v>
      </c>
      <c r="Y2175" s="4" t="n">
        <v>0</v>
      </c>
      <c r="Z2175" s="4" t="n">
        <v>40</v>
      </c>
      <c r="AA2175" s="4" t="str">
        <f aca="false">IF(AND(Z2175 &lt; 36, Z2175&gt;23), "24-35",
IF(AND(Z2175 &lt; 51, Z2175&gt;35), "36-50",
IF(AND(Z2175 &lt; 66, Z2175&gt;50), "51-65",
IF(Z2175&gt;65, "66+", "?"))))</f>
        <v>36-50</v>
      </c>
      <c r="AB2175" s="4" t="n">
        <v>2846</v>
      </c>
      <c r="AC2175" s="4" t="n">
        <v>0</v>
      </c>
      <c r="AD2175" s="4" t="n">
        <v>1</v>
      </c>
      <c r="AE2175" s="4" t="n">
        <v>0</v>
      </c>
      <c r="AF2175" s="4" t="n">
        <v>0</v>
      </c>
      <c r="AG2175" s="4" t="n">
        <v>0</v>
      </c>
      <c r="AH2175" s="4" t="n">
        <v>0</v>
      </c>
      <c r="AI2175" s="4" t="n">
        <v>1</v>
      </c>
      <c r="AJ2175" s="4" t="n">
        <v>0</v>
      </c>
      <c r="AK2175" s="4" t="n">
        <v>0</v>
      </c>
      <c r="AL2175" s="4" t="n">
        <v>1089</v>
      </c>
      <c r="AM2175" s="5" t="n">
        <v>42003</v>
      </c>
      <c r="AN2175" s="3" t="n">
        <f aca="false">MONTH(AM2175)</f>
        <v>12</v>
      </c>
      <c r="AO2175" s="3" t="str">
        <f aca="false">TEXT(AM2175,"mmmm")</f>
        <v>December</v>
      </c>
    </row>
    <row r="2176" customFormat="false" ht="12.75" hidden="true" customHeight="false" outlineLevel="0" collapsed="false">
      <c r="A2176" s="3" t="n">
        <v>2175</v>
      </c>
      <c r="B2176" s="4" t="n">
        <v>32144</v>
      </c>
      <c r="C2176" s="4" t="n">
        <v>51</v>
      </c>
      <c r="E2176" s="4" t="n">
        <v>1</v>
      </c>
      <c r="F2176" s="4" t="n">
        <v>1</v>
      </c>
      <c r="G2176" s="4" t="n">
        <v>76</v>
      </c>
      <c r="H2176" s="4" t="n">
        <v>41</v>
      </c>
      <c r="I2176" s="4" t="n">
        <v>0</v>
      </c>
      <c r="J2176" s="4" t="n">
        <v>10</v>
      </c>
      <c r="K2176" s="4" t="n">
        <v>0</v>
      </c>
      <c r="L2176" s="4" t="n">
        <v>0</v>
      </c>
      <c r="M2176" s="4" t="n">
        <v>3</v>
      </c>
      <c r="N2176" s="4" t="n">
        <v>4</v>
      </c>
      <c r="O2176" s="4" t="n">
        <v>2</v>
      </c>
      <c r="P2176" s="4" t="n">
        <v>1</v>
      </c>
      <c r="Q2176" s="4" t="n">
        <v>3</v>
      </c>
      <c r="R2176" s="4" t="n">
        <v>7</v>
      </c>
      <c r="S2176" s="4" t="n">
        <v>0</v>
      </c>
      <c r="T2176" s="4" t="n">
        <v>0</v>
      </c>
      <c r="U2176" s="4" t="n">
        <v>0</v>
      </c>
      <c r="V2176" s="4" t="n">
        <v>1</v>
      </c>
      <c r="W2176" s="4" t="n">
        <v>0</v>
      </c>
      <c r="X2176" s="4" t="n">
        <v>0</v>
      </c>
      <c r="Y2176" s="4" t="n">
        <v>0</v>
      </c>
      <c r="Z2176" s="4" t="n">
        <v>66</v>
      </c>
      <c r="AA2176" s="4" t="str">
        <f aca="false">IF(AND(Z2176 &lt; 36, Z2176&gt;23), "24-35",
IF(AND(Z2176 &lt; 51, Z2176&gt;35), "36-50",
IF(AND(Z2176 &lt; 66, Z2176&gt;50), "51-65",
IF(Z2176&gt;65, "66+", "?"))))</f>
        <v>66+</v>
      </c>
      <c r="AB2176" s="4" t="n">
        <v>2257</v>
      </c>
      <c r="AC2176" s="4" t="n">
        <v>0</v>
      </c>
      <c r="AD2176" s="4" t="n">
        <v>0</v>
      </c>
      <c r="AE2176" s="4" t="n">
        <v>0</v>
      </c>
      <c r="AF2176" s="4" t="n">
        <v>1</v>
      </c>
      <c r="AG2176" s="4" t="n">
        <v>0</v>
      </c>
      <c r="AH2176" s="4" t="n">
        <v>0</v>
      </c>
      <c r="AI2176" s="4" t="n">
        <v>1</v>
      </c>
      <c r="AJ2176" s="4" t="n">
        <v>0</v>
      </c>
      <c r="AK2176" s="4" t="n">
        <v>0</v>
      </c>
      <c r="AL2176" s="4" t="n">
        <v>48</v>
      </c>
      <c r="AM2176" s="5" t="n">
        <v>42592</v>
      </c>
      <c r="AN2176" s="3" t="n">
        <f aca="false">MONTH(AM2176)</f>
        <v>8</v>
      </c>
      <c r="AO2176" s="3" t="str">
        <f aca="false">TEXT(AM2176,"mmmm")</f>
        <v>August</v>
      </c>
    </row>
    <row r="2177" customFormat="false" ht="12.75" hidden="true" customHeight="false" outlineLevel="0" collapsed="false">
      <c r="A2177" s="3" t="n">
        <v>2176</v>
      </c>
      <c r="B2177" s="4" t="n">
        <v>14918</v>
      </c>
      <c r="C2177" s="4" t="n">
        <v>28</v>
      </c>
      <c r="E2177" s="4" t="n">
        <v>0</v>
      </c>
      <c r="F2177" s="4" t="n">
        <v>1</v>
      </c>
      <c r="G2177" s="4" t="n">
        <v>52</v>
      </c>
      <c r="H2177" s="4" t="n">
        <v>3</v>
      </c>
      <c r="I2177" s="4" t="n">
        <v>3</v>
      </c>
      <c r="J2177" s="4" t="n">
        <v>3</v>
      </c>
      <c r="K2177" s="4" t="n">
        <v>15</v>
      </c>
      <c r="L2177" s="4" t="n">
        <v>4</v>
      </c>
      <c r="M2177" s="4" t="n">
        <v>15</v>
      </c>
      <c r="N2177" s="4" t="n">
        <v>1</v>
      </c>
      <c r="O2177" s="4" t="n">
        <v>1</v>
      </c>
      <c r="P2177" s="4" t="n">
        <v>0</v>
      </c>
      <c r="Q2177" s="4" t="n">
        <v>3</v>
      </c>
      <c r="R2177" s="4" t="n">
        <v>6</v>
      </c>
      <c r="S2177" s="4" t="n">
        <v>0</v>
      </c>
      <c r="T2177" s="4" t="n">
        <v>0</v>
      </c>
      <c r="U2177" s="4" t="n">
        <v>0</v>
      </c>
      <c r="V2177" s="4" t="n">
        <v>0</v>
      </c>
      <c r="W2177" s="4" t="n">
        <v>0</v>
      </c>
      <c r="X2177" s="4" t="n">
        <v>0</v>
      </c>
      <c r="Y2177" s="4" t="n">
        <v>0</v>
      </c>
      <c r="Z2177" s="4" t="n">
        <v>57</v>
      </c>
      <c r="AA2177" s="4" t="str">
        <f aca="false">IF(AND(Z2177 &lt; 36, Z2177&gt;23), "24-35",
IF(AND(Z2177 &lt; 51, Z2177&gt;35), "36-50",
IF(AND(Z2177 &lt; 66, Z2177&gt;50), "51-65",
IF(Z2177&gt;65, "66+", "?"))))</f>
        <v>51-65</v>
      </c>
      <c r="AB2177" s="4" t="n">
        <v>2728</v>
      </c>
      <c r="AC2177" s="4" t="n">
        <v>0</v>
      </c>
      <c r="AD2177" s="4" t="n">
        <v>0</v>
      </c>
      <c r="AE2177" s="4" t="n">
        <v>0</v>
      </c>
      <c r="AF2177" s="4" t="n">
        <v>1</v>
      </c>
      <c r="AG2177" s="4" t="n">
        <v>0</v>
      </c>
      <c r="AH2177" s="4" t="n">
        <v>0</v>
      </c>
      <c r="AI2177" s="4" t="n">
        <v>0</v>
      </c>
      <c r="AJ2177" s="4" t="n">
        <v>0</v>
      </c>
      <c r="AK2177" s="4" t="n">
        <v>0</v>
      </c>
      <c r="AL2177" s="4" t="n">
        <v>13</v>
      </c>
      <c r="AM2177" s="5" t="n">
        <v>42121</v>
      </c>
      <c r="AN2177" s="3" t="n">
        <f aca="false">MONTH(AM2177)</f>
        <v>4</v>
      </c>
      <c r="AO2177" s="3" t="str">
        <f aca="false">TEXT(AM2177,"mmmm")</f>
        <v>April</v>
      </c>
    </row>
    <row r="2178" customFormat="false" ht="12.75" hidden="true" customHeight="false" outlineLevel="0" collapsed="false">
      <c r="A2178" s="3" t="n">
        <v>2177</v>
      </c>
      <c r="B2178" s="4" t="n">
        <v>45146</v>
      </c>
      <c r="C2178" s="4" t="n">
        <v>38</v>
      </c>
      <c r="E2178" s="4" t="n">
        <v>1</v>
      </c>
      <c r="F2178" s="4" t="n">
        <v>1</v>
      </c>
      <c r="G2178" s="4" t="n">
        <v>28</v>
      </c>
      <c r="H2178" s="4" t="n">
        <v>33</v>
      </c>
      <c r="I2178" s="4" t="n">
        <v>0</v>
      </c>
      <c r="J2178" s="4" t="n">
        <v>5</v>
      </c>
      <c r="K2178" s="4" t="n">
        <v>0</v>
      </c>
      <c r="L2178" s="4" t="n">
        <v>0</v>
      </c>
      <c r="M2178" s="4" t="n">
        <v>15</v>
      </c>
      <c r="N2178" s="4" t="n">
        <v>2</v>
      </c>
      <c r="O2178" s="4" t="n">
        <v>1</v>
      </c>
      <c r="P2178" s="4" t="n">
        <v>1</v>
      </c>
      <c r="Q2178" s="4" t="n">
        <v>2</v>
      </c>
      <c r="R2178" s="4" t="n">
        <v>4</v>
      </c>
      <c r="S2178" s="4" t="n">
        <v>0</v>
      </c>
      <c r="T2178" s="4" t="n">
        <v>0</v>
      </c>
      <c r="U2178" s="4" t="n">
        <v>0</v>
      </c>
      <c r="V2178" s="4" t="n">
        <v>0</v>
      </c>
      <c r="W2178" s="4" t="n">
        <v>0</v>
      </c>
      <c r="X2178" s="4" t="n">
        <v>0</v>
      </c>
      <c r="Y2178" s="4" t="n">
        <v>0</v>
      </c>
      <c r="Z2178" s="4" t="n">
        <v>57</v>
      </c>
      <c r="AA2178" s="4" t="str">
        <f aca="false">IF(AND(Z2178 &lt; 36, Z2178&gt;23), "24-35",
IF(AND(Z2178 &lt; 51, Z2178&gt;35), "36-50",
IF(AND(Z2178 &lt; 66, Z2178&gt;50), "51-65",
IF(Z2178&gt;65, "66+", "?"))))</f>
        <v>51-65</v>
      </c>
      <c r="AB2178" s="4" t="n">
        <v>2508</v>
      </c>
      <c r="AC2178" s="4" t="n">
        <v>1</v>
      </c>
      <c r="AD2178" s="4" t="n">
        <v>0</v>
      </c>
      <c r="AE2178" s="4" t="n">
        <v>0</v>
      </c>
      <c r="AF2178" s="4" t="n">
        <v>0</v>
      </c>
      <c r="AG2178" s="4" t="n">
        <v>0</v>
      </c>
      <c r="AH2178" s="4" t="n">
        <v>0</v>
      </c>
      <c r="AI2178" s="4" t="n">
        <v>1</v>
      </c>
      <c r="AJ2178" s="4" t="n">
        <v>0</v>
      </c>
      <c r="AK2178" s="4" t="n">
        <v>0</v>
      </c>
      <c r="AL2178" s="4" t="n">
        <v>23</v>
      </c>
      <c r="AM2178" s="5" t="n">
        <v>42341</v>
      </c>
      <c r="AN2178" s="3" t="n">
        <f aca="false">MONTH(AM2178)</f>
        <v>12</v>
      </c>
      <c r="AO2178" s="3" t="str">
        <f aca="false">TEXT(AM2178,"mmmm")</f>
        <v>December</v>
      </c>
    </row>
    <row r="2179" customFormat="false" ht="12.75" hidden="true" customHeight="false" outlineLevel="0" collapsed="false">
      <c r="A2179" s="3" t="n">
        <v>2178</v>
      </c>
      <c r="B2179" s="4" t="n">
        <v>41769</v>
      </c>
      <c r="C2179" s="4" t="n">
        <v>494</v>
      </c>
      <c r="E2179" s="4" t="n">
        <v>0</v>
      </c>
      <c r="F2179" s="4" t="n">
        <v>1</v>
      </c>
      <c r="G2179" s="4" t="n">
        <v>31</v>
      </c>
      <c r="H2179" s="4" t="n">
        <v>302</v>
      </c>
      <c r="I2179" s="4" t="n">
        <v>29</v>
      </c>
      <c r="J2179" s="4" t="n">
        <v>131</v>
      </c>
      <c r="K2179" s="4" t="n">
        <v>32</v>
      </c>
      <c r="L2179" s="4" t="n">
        <v>0</v>
      </c>
      <c r="M2179" s="4" t="n">
        <v>27</v>
      </c>
      <c r="N2179" s="4" t="n">
        <v>6</v>
      </c>
      <c r="O2179" s="4" t="n">
        <v>8</v>
      </c>
      <c r="P2179" s="4" t="n">
        <v>1</v>
      </c>
      <c r="Q2179" s="4" t="n">
        <v>7</v>
      </c>
      <c r="R2179" s="4" t="n">
        <v>8</v>
      </c>
      <c r="S2179" s="4" t="n">
        <v>0</v>
      </c>
      <c r="T2179" s="4" t="n">
        <v>0</v>
      </c>
      <c r="U2179" s="4" t="n">
        <v>0</v>
      </c>
      <c r="V2179" s="4" t="n">
        <v>0</v>
      </c>
      <c r="W2179" s="4" t="n">
        <v>0</v>
      </c>
      <c r="X2179" s="4" t="n">
        <v>0</v>
      </c>
      <c r="Y2179" s="4" t="n">
        <v>0</v>
      </c>
      <c r="Z2179" s="4" t="n">
        <v>65</v>
      </c>
      <c r="AA2179" s="4" t="str">
        <f aca="false">IF(AND(Z2179 &lt; 36, Z2179&gt;23), "24-35",
IF(AND(Z2179 &lt; 51, Z2179&gt;35), "36-50",
IF(AND(Z2179 &lt; 66, Z2179&gt;50), "51-65",
IF(Z2179&gt;65, "66+", "?"))))</f>
        <v>51-65</v>
      </c>
      <c r="AB2179" s="4" t="n">
        <v>2660</v>
      </c>
      <c r="AC2179" s="4" t="n">
        <v>1</v>
      </c>
      <c r="AD2179" s="4" t="n">
        <v>0</v>
      </c>
      <c r="AE2179" s="4" t="n">
        <v>0</v>
      </c>
      <c r="AF2179" s="4" t="n">
        <v>0</v>
      </c>
      <c r="AG2179" s="4" t="n">
        <v>0</v>
      </c>
      <c r="AH2179" s="4" t="n">
        <v>1</v>
      </c>
      <c r="AI2179" s="4" t="n">
        <v>0</v>
      </c>
      <c r="AJ2179" s="4" t="n">
        <v>0</v>
      </c>
      <c r="AK2179" s="4" t="n">
        <v>0</v>
      </c>
      <c r="AL2179" s="4" t="n">
        <v>467</v>
      </c>
      <c r="AM2179" s="5" t="n">
        <v>42189</v>
      </c>
      <c r="AN2179" s="3" t="n">
        <f aca="false">MONTH(AM2179)</f>
        <v>7</v>
      </c>
      <c r="AO2179" s="3" t="str">
        <f aca="false">TEXT(AM2179,"mmmm")</f>
        <v>July</v>
      </c>
    </row>
    <row r="2180" customFormat="false" ht="12.75" hidden="true" customHeight="false" outlineLevel="0" collapsed="false">
      <c r="A2180" s="3" t="n">
        <v>2179</v>
      </c>
      <c r="B2180" s="4" t="n">
        <v>88325</v>
      </c>
      <c r="C2180" s="4" t="n">
        <v>1570</v>
      </c>
      <c r="E2180" s="4" t="n">
        <v>0</v>
      </c>
      <c r="F2180" s="4" t="n">
        <v>0</v>
      </c>
      <c r="G2180" s="4" t="n">
        <v>42</v>
      </c>
      <c r="H2180" s="4" t="n">
        <v>519</v>
      </c>
      <c r="I2180" s="4" t="n">
        <v>71</v>
      </c>
      <c r="J2180" s="4" t="n">
        <v>860</v>
      </c>
      <c r="K2180" s="4" t="n">
        <v>93</v>
      </c>
      <c r="L2180" s="4" t="n">
        <v>27</v>
      </c>
      <c r="M2180" s="4" t="n">
        <v>53</v>
      </c>
      <c r="N2180" s="4" t="n">
        <v>1</v>
      </c>
      <c r="O2180" s="4" t="n">
        <v>6</v>
      </c>
      <c r="P2180" s="4" t="n">
        <v>2</v>
      </c>
      <c r="Q2180" s="4" t="n">
        <v>9</v>
      </c>
      <c r="R2180" s="4" t="n">
        <v>2</v>
      </c>
      <c r="S2180" s="4" t="n">
        <v>0</v>
      </c>
      <c r="T2180" s="4" t="n">
        <v>0</v>
      </c>
      <c r="U2180" s="4" t="n">
        <v>0</v>
      </c>
      <c r="V2180" s="4" t="n">
        <v>0</v>
      </c>
      <c r="W2180" s="4" t="n">
        <v>0</v>
      </c>
      <c r="X2180" s="4" t="n">
        <v>0</v>
      </c>
      <c r="Y2180" s="4" t="n">
        <v>0</v>
      </c>
      <c r="Z2180" s="4" t="n">
        <v>39</v>
      </c>
      <c r="AA2180" s="4" t="str">
        <f aca="false">IF(AND(Z2180 &lt; 36, Z2180&gt;23), "24-35",
IF(AND(Z2180 &lt; 51, Z2180&gt;35), "36-50",
IF(AND(Z2180 &lt; 66, Z2180&gt;50), "51-65",
IF(Z2180&gt;65, "66+", "?"))))</f>
        <v>36-50</v>
      </c>
      <c r="AB2180" s="4" t="n">
        <v>2303</v>
      </c>
      <c r="AC2180" s="4" t="n">
        <v>0</v>
      </c>
      <c r="AD2180" s="4" t="n">
        <v>0</v>
      </c>
      <c r="AE2180" s="4" t="n">
        <v>0</v>
      </c>
      <c r="AF2180" s="4" t="n">
        <v>1</v>
      </c>
      <c r="AG2180" s="4" t="n">
        <v>0</v>
      </c>
      <c r="AH2180" s="4" t="n">
        <v>0</v>
      </c>
      <c r="AI2180" s="4" t="n">
        <v>1</v>
      </c>
      <c r="AJ2180" s="4" t="n">
        <v>0</v>
      </c>
      <c r="AK2180" s="4" t="n">
        <v>0</v>
      </c>
      <c r="AL2180" s="4" t="n">
        <v>1517</v>
      </c>
      <c r="AM2180" s="5" t="n">
        <v>42546</v>
      </c>
      <c r="AN2180" s="3" t="n">
        <f aca="false">MONTH(AM2180)</f>
        <v>6</v>
      </c>
      <c r="AO2180" s="3" t="str">
        <f aca="false">TEXT(AM2180,"mmmm")</f>
        <v>June</v>
      </c>
    </row>
    <row r="2181" customFormat="false" ht="12.75" hidden="true" customHeight="false" outlineLevel="0" collapsed="false">
      <c r="A2181" s="3" t="n">
        <v>2180</v>
      </c>
      <c r="B2181" s="4" t="n">
        <v>38054</v>
      </c>
      <c r="C2181" s="4" t="n">
        <v>45</v>
      </c>
      <c r="E2181" s="4" t="n">
        <v>1</v>
      </c>
      <c r="F2181" s="4" t="n">
        <v>1</v>
      </c>
      <c r="G2181" s="4" t="n">
        <v>24</v>
      </c>
      <c r="H2181" s="4" t="n">
        <v>23</v>
      </c>
      <c r="I2181" s="4" t="n">
        <v>2</v>
      </c>
      <c r="J2181" s="4" t="n">
        <v>17</v>
      </c>
      <c r="K2181" s="4" t="n">
        <v>2</v>
      </c>
      <c r="L2181" s="4" t="n">
        <v>1</v>
      </c>
      <c r="M2181" s="4" t="n">
        <v>0</v>
      </c>
      <c r="N2181" s="4" t="n">
        <v>2</v>
      </c>
      <c r="O2181" s="4" t="n">
        <v>2</v>
      </c>
      <c r="P2181" s="4" t="n">
        <v>0</v>
      </c>
      <c r="Q2181" s="4" t="n">
        <v>3</v>
      </c>
      <c r="R2181" s="4" t="n">
        <v>7</v>
      </c>
      <c r="S2181" s="4" t="n">
        <v>0</v>
      </c>
      <c r="T2181" s="4" t="n">
        <v>0</v>
      </c>
      <c r="U2181" s="4" t="n">
        <v>0</v>
      </c>
      <c r="V2181" s="4" t="n">
        <v>0</v>
      </c>
      <c r="W2181" s="4" t="n">
        <v>0</v>
      </c>
      <c r="X2181" s="4" t="n">
        <v>0</v>
      </c>
      <c r="Y2181" s="4" t="n">
        <v>0</v>
      </c>
      <c r="Z2181" s="4" t="n">
        <v>70</v>
      </c>
      <c r="AA2181" s="4" t="str">
        <f aca="false">IF(AND(Z2181 &lt; 36, Z2181&gt;23), "24-35",
IF(AND(Z2181 &lt; 51, Z2181&gt;35), "36-50",
IF(AND(Z2181 &lt; 66, Z2181&gt;50), "51-65",
IF(Z2181&gt;65, "66+", "?"))))</f>
        <v>66+</v>
      </c>
      <c r="AB2181" s="4" t="n">
        <v>2218</v>
      </c>
      <c r="AC2181" s="4" t="n">
        <v>1</v>
      </c>
      <c r="AD2181" s="4" t="n">
        <v>0</v>
      </c>
      <c r="AE2181" s="4" t="n">
        <v>0</v>
      </c>
      <c r="AF2181" s="4" t="n">
        <v>0</v>
      </c>
      <c r="AG2181" s="4" t="n">
        <v>0</v>
      </c>
      <c r="AH2181" s="4" t="n">
        <v>0</v>
      </c>
      <c r="AI2181" s="4" t="n">
        <v>0</v>
      </c>
      <c r="AJ2181" s="4" t="n">
        <v>1</v>
      </c>
      <c r="AK2181" s="4" t="n">
        <v>0</v>
      </c>
      <c r="AL2181" s="4" t="n">
        <v>45</v>
      </c>
      <c r="AM2181" s="5" t="n">
        <v>42631</v>
      </c>
      <c r="AN2181" s="3" t="n">
        <f aca="false">MONTH(AM2181)</f>
        <v>9</v>
      </c>
      <c r="AO2181" s="3" t="str">
        <f aca="false">TEXT(AM2181,"mmmm")</f>
        <v>September</v>
      </c>
    </row>
    <row r="2182" customFormat="false" ht="12.75" hidden="true" customHeight="false" outlineLevel="0" collapsed="false">
      <c r="A2182" s="3" t="n">
        <v>2181</v>
      </c>
      <c r="B2182" s="4" t="n">
        <v>80617</v>
      </c>
      <c r="C2182" s="4" t="n">
        <v>1403</v>
      </c>
      <c r="E2182" s="4" t="n">
        <v>0</v>
      </c>
      <c r="F2182" s="4" t="n">
        <v>0</v>
      </c>
      <c r="G2182" s="4" t="n">
        <v>42</v>
      </c>
      <c r="H2182" s="4" t="n">
        <v>594</v>
      </c>
      <c r="I2182" s="4" t="n">
        <v>51</v>
      </c>
      <c r="J2182" s="4" t="n">
        <v>631</v>
      </c>
      <c r="K2182" s="4" t="n">
        <v>72</v>
      </c>
      <c r="L2182" s="4" t="n">
        <v>55</v>
      </c>
      <c r="M2182" s="4" t="n">
        <v>32</v>
      </c>
      <c r="N2182" s="4" t="n">
        <v>1</v>
      </c>
      <c r="O2182" s="4" t="n">
        <v>4</v>
      </c>
      <c r="P2182" s="4" t="n">
        <v>6</v>
      </c>
      <c r="Q2182" s="4" t="n">
        <v>8</v>
      </c>
      <c r="R2182" s="4" t="n">
        <v>2</v>
      </c>
      <c r="S2182" s="4" t="n">
        <v>0</v>
      </c>
      <c r="T2182" s="4" t="n">
        <v>0</v>
      </c>
      <c r="U2182" s="4" t="n">
        <v>0</v>
      </c>
      <c r="V2182" s="4" t="n">
        <v>0</v>
      </c>
      <c r="W2182" s="4" t="n">
        <v>0</v>
      </c>
      <c r="X2182" s="4" t="n">
        <v>0</v>
      </c>
      <c r="Y2182" s="4" t="n">
        <v>0</v>
      </c>
      <c r="Z2182" s="4" t="n">
        <v>25</v>
      </c>
      <c r="AA2182" s="4" t="str">
        <f aca="false">IF(AND(Z2182 &lt; 36, Z2182&gt;23), "24-35",
IF(AND(Z2182 &lt; 51, Z2182&gt;35), "36-50",
IF(AND(Z2182 &lt; 66, Z2182&gt;50), "51-65",
IF(Z2182&gt;65, "66+", "?"))))</f>
        <v>24-35</v>
      </c>
      <c r="AB2182" s="4" t="n">
        <v>2784</v>
      </c>
      <c r="AC2182" s="4" t="n">
        <v>0</v>
      </c>
      <c r="AD2182" s="4" t="n">
        <v>0</v>
      </c>
      <c r="AE2182" s="4" t="n">
        <v>1</v>
      </c>
      <c r="AF2182" s="4" t="n">
        <v>0</v>
      </c>
      <c r="AG2182" s="4" t="n">
        <v>0</v>
      </c>
      <c r="AH2182" s="4" t="n">
        <v>1</v>
      </c>
      <c r="AI2182" s="4" t="n">
        <v>0</v>
      </c>
      <c r="AJ2182" s="4" t="n">
        <v>0</v>
      </c>
      <c r="AK2182" s="4" t="n">
        <v>0</v>
      </c>
      <c r="AL2182" s="4" t="n">
        <v>1371</v>
      </c>
      <c r="AM2182" s="5" t="n">
        <v>42065</v>
      </c>
      <c r="AN2182" s="3" t="n">
        <f aca="false">MONTH(AM2182)</f>
        <v>3</v>
      </c>
      <c r="AO2182" s="3" t="str">
        <f aca="false">TEXT(AM2182,"mmmm")</f>
        <v>March</v>
      </c>
    </row>
    <row r="2183" customFormat="false" ht="12.75" hidden="true" customHeight="false" outlineLevel="0" collapsed="false">
      <c r="A2183" s="3" t="n">
        <v>2182</v>
      </c>
      <c r="B2183" s="4" t="n">
        <v>5305</v>
      </c>
      <c r="C2183" s="4" t="n">
        <v>27</v>
      </c>
      <c r="E2183" s="4" t="n">
        <v>0</v>
      </c>
      <c r="F2183" s="4" t="n">
        <v>1</v>
      </c>
      <c r="G2183" s="4" t="n">
        <v>12</v>
      </c>
      <c r="H2183" s="4" t="n">
        <v>12</v>
      </c>
      <c r="I2183" s="4" t="n">
        <v>4</v>
      </c>
      <c r="J2183" s="4" t="n">
        <v>7</v>
      </c>
      <c r="K2183" s="4" t="n">
        <v>1</v>
      </c>
      <c r="L2183" s="4" t="n">
        <v>3</v>
      </c>
      <c r="M2183" s="4" t="n">
        <v>5</v>
      </c>
      <c r="N2183" s="4" t="n">
        <v>0</v>
      </c>
      <c r="O2183" s="4" t="n">
        <v>1</v>
      </c>
      <c r="P2183" s="4" t="n">
        <v>0</v>
      </c>
      <c r="Q2183" s="4" t="n">
        <v>0</v>
      </c>
      <c r="R2183" s="4" t="n">
        <v>13</v>
      </c>
      <c r="S2183" s="4" t="n">
        <v>0</v>
      </c>
      <c r="T2183" s="4" t="n">
        <v>0</v>
      </c>
      <c r="U2183" s="4" t="n">
        <v>0</v>
      </c>
      <c r="V2183" s="4" t="n">
        <v>0</v>
      </c>
      <c r="W2183" s="4" t="n">
        <v>0</v>
      </c>
      <c r="X2183" s="4" t="n">
        <v>0</v>
      </c>
      <c r="Y2183" s="4" t="n">
        <v>0</v>
      </c>
      <c r="Z2183" s="4" t="n">
        <v>44</v>
      </c>
      <c r="AA2183" s="4" t="str">
        <f aca="false">IF(AND(Z2183 &lt; 36, Z2183&gt;23), "24-35",
IF(AND(Z2183 &lt; 51, Z2183&gt;35), "36-50",
IF(AND(Z2183 &lt; 66, Z2183&gt;50), "51-65",
IF(Z2183&gt;65, "66+", "?"))))</f>
        <v>36-50</v>
      </c>
      <c r="AB2183" s="4" t="n">
        <v>2493</v>
      </c>
      <c r="AC2183" s="4" t="n">
        <v>0</v>
      </c>
      <c r="AD2183" s="4" t="n">
        <v>1</v>
      </c>
      <c r="AE2183" s="4" t="n">
        <v>0</v>
      </c>
      <c r="AF2183" s="4" t="n">
        <v>0</v>
      </c>
      <c r="AG2183" s="4" t="n">
        <v>0</v>
      </c>
      <c r="AH2183" s="4" t="n">
        <v>0</v>
      </c>
      <c r="AI2183" s="4" t="n">
        <v>1</v>
      </c>
      <c r="AJ2183" s="4" t="n">
        <v>0</v>
      </c>
      <c r="AK2183" s="4" t="n">
        <v>0</v>
      </c>
      <c r="AL2183" s="4" t="n">
        <v>22</v>
      </c>
      <c r="AM2183" s="5" t="n">
        <v>42356</v>
      </c>
      <c r="AN2183" s="3" t="n">
        <f aca="false">MONTH(AM2183)</f>
        <v>12</v>
      </c>
      <c r="AO2183" s="3" t="str">
        <f aca="false">TEXT(AM2183,"mmmm")</f>
        <v>December</v>
      </c>
    </row>
    <row r="2184" customFormat="false" ht="12.75" hidden="true" customHeight="false" outlineLevel="0" collapsed="false">
      <c r="A2184" s="3" t="n">
        <v>2183</v>
      </c>
      <c r="B2184" s="4" t="n">
        <v>36807</v>
      </c>
      <c r="C2184" s="4" t="n">
        <v>11</v>
      </c>
      <c r="E2184" s="4" t="n">
        <v>1</v>
      </c>
      <c r="F2184" s="4" t="n">
        <v>1</v>
      </c>
      <c r="G2184" s="4" t="n">
        <v>88</v>
      </c>
      <c r="H2184" s="4" t="n">
        <v>4</v>
      </c>
      <c r="I2184" s="4" t="n">
        <v>2</v>
      </c>
      <c r="J2184" s="4" t="n">
        <v>5</v>
      </c>
      <c r="K2184" s="4" t="n">
        <v>0</v>
      </c>
      <c r="L2184" s="4" t="n">
        <v>0</v>
      </c>
      <c r="M2184" s="4" t="n">
        <v>5</v>
      </c>
      <c r="N2184" s="4" t="n">
        <v>1</v>
      </c>
      <c r="O2184" s="4" t="n">
        <v>1</v>
      </c>
      <c r="P2184" s="4" t="n">
        <v>0</v>
      </c>
      <c r="Q2184" s="4" t="n">
        <v>2</v>
      </c>
      <c r="R2184" s="4" t="n">
        <v>6</v>
      </c>
      <c r="S2184" s="4" t="n">
        <v>0</v>
      </c>
      <c r="T2184" s="4" t="n">
        <v>0</v>
      </c>
      <c r="U2184" s="4" t="n">
        <v>0</v>
      </c>
      <c r="V2184" s="4" t="n">
        <v>0</v>
      </c>
      <c r="W2184" s="4" t="n">
        <v>0</v>
      </c>
      <c r="X2184" s="4" t="n">
        <v>0</v>
      </c>
      <c r="Y2184" s="4" t="n">
        <v>0</v>
      </c>
      <c r="Z2184" s="4" t="n">
        <v>66</v>
      </c>
      <c r="AA2184" s="4" t="str">
        <f aca="false">IF(AND(Z2184 &lt; 36, Z2184&gt;23), "24-35",
IF(AND(Z2184 &lt; 51, Z2184&gt;35), "36-50",
IF(AND(Z2184 &lt; 66, Z2184&gt;50), "51-65",
IF(Z2184&gt;65, "66+", "?"))))</f>
        <v>66+</v>
      </c>
      <c r="AB2184" s="4" t="n">
        <v>2715</v>
      </c>
      <c r="AC2184" s="4" t="n">
        <v>0</v>
      </c>
      <c r="AD2184" s="4" t="n">
        <v>0</v>
      </c>
      <c r="AE2184" s="4" t="n">
        <v>0</v>
      </c>
      <c r="AF2184" s="4" t="n">
        <v>1</v>
      </c>
      <c r="AG2184" s="4" t="n">
        <v>0</v>
      </c>
      <c r="AH2184" s="4" t="n">
        <v>0</v>
      </c>
      <c r="AI2184" s="4" t="n">
        <v>1</v>
      </c>
      <c r="AJ2184" s="4" t="n">
        <v>0</v>
      </c>
      <c r="AK2184" s="4" t="n">
        <v>0</v>
      </c>
      <c r="AL2184" s="4" t="n">
        <v>6</v>
      </c>
      <c r="AM2184" s="5" t="n">
        <v>42134</v>
      </c>
      <c r="AN2184" s="3" t="n">
        <f aca="false">MONTH(AM2184)</f>
        <v>5</v>
      </c>
      <c r="AO2184" s="3" t="str">
        <f aca="false">TEXT(AM2184,"mmmm")</f>
        <v>May</v>
      </c>
    </row>
    <row r="2185" customFormat="false" ht="12.75" hidden="true" customHeight="false" outlineLevel="0" collapsed="false">
      <c r="A2185" s="3" t="n">
        <v>2184</v>
      </c>
      <c r="B2185" s="4" t="n">
        <v>28427</v>
      </c>
      <c r="C2185" s="4" t="n">
        <v>46</v>
      </c>
      <c r="E2185" s="4" t="n">
        <v>1</v>
      </c>
      <c r="F2185" s="4" t="n">
        <v>0</v>
      </c>
      <c r="G2185" s="4" t="n">
        <v>67</v>
      </c>
      <c r="H2185" s="4" t="n">
        <v>18</v>
      </c>
      <c r="I2185" s="4" t="n">
        <v>3</v>
      </c>
      <c r="J2185" s="4" t="n">
        <v>19</v>
      </c>
      <c r="K2185" s="4" t="n">
        <v>3</v>
      </c>
      <c r="L2185" s="4" t="n">
        <v>3</v>
      </c>
      <c r="M2185" s="4" t="n">
        <v>6</v>
      </c>
      <c r="N2185" s="4" t="n">
        <v>2</v>
      </c>
      <c r="O2185" s="4" t="n">
        <v>2</v>
      </c>
      <c r="P2185" s="4" t="n">
        <v>0</v>
      </c>
      <c r="Q2185" s="4" t="n">
        <v>3</v>
      </c>
      <c r="R2185" s="4" t="n">
        <v>8</v>
      </c>
      <c r="S2185" s="4" t="n">
        <v>0</v>
      </c>
      <c r="T2185" s="4" t="n">
        <v>0</v>
      </c>
      <c r="U2185" s="4" t="n">
        <v>0</v>
      </c>
      <c r="V2185" s="4" t="n">
        <v>0</v>
      </c>
      <c r="W2185" s="4" t="n">
        <v>0</v>
      </c>
      <c r="X2185" s="4" t="n">
        <v>0</v>
      </c>
      <c r="Y2185" s="4" t="n">
        <v>0</v>
      </c>
      <c r="Z2185" s="4" t="n">
        <v>37</v>
      </c>
      <c r="AA2185" s="4" t="str">
        <f aca="false">IF(AND(Z2185 &lt; 36, Z2185&gt;23), "24-35",
IF(AND(Z2185 &lt; 51, Z2185&gt;35), "36-50",
IF(AND(Z2185 &lt; 66, Z2185&gt;50), "51-65",
IF(Z2185&gt;65, "66+", "?"))))</f>
        <v>36-50</v>
      </c>
      <c r="AB2185" s="4" t="n">
        <v>2624</v>
      </c>
      <c r="AC2185" s="4" t="n">
        <v>0</v>
      </c>
      <c r="AD2185" s="4" t="n">
        <v>0</v>
      </c>
      <c r="AE2185" s="4" t="n">
        <v>0</v>
      </c>
      <c r="AF2185" s="4" t="n">
        <v>1</v>
      </c>
      <c r="AG2185" s="4" t="n">
        <v>0</v>
      </c>
      <c r="AH2185" s="4" t="n">
        <v>0</v>
      </c>
      <c r="AI2185" s="4" t="n">
        <v>1</v>
      </c>
      <c r="AJ2185" s="4" t="n">
        <v>0</v>
      </c>
      <c r="AK2185" s="4" t="n">
        <v>0</v>
      </c>
      <c r="AL2185" s="4" t="n">
        <v>40</v>
      </c>
      <c r="AM2185" s="5" t="n">
        <v>42225</v>
      </c>
      <c r="AN2185" s="3" t="n">
        <f aca="false">MONTH(AM2185)</f>
        <v>8</v>
      </c>
      <c r="AO2185" s="3" t="str">
        <f aca="false">TEXT(AM2185,"mmmm")</f>
        <v>August</v>
      </c>
    </row>
    <row r="2186" customFormat="false" ht="12.75" hidden="true" customHeight="false" outlineLevel="0" collapsed="false">
      <c r="A2186" s="3" t="n">
        <v>2185</v>
      </c>
      <c r="B2186" s="4" t="n">
        <v>82032</v>
      </c>
      <c r="C2186" s="4" t="n">
        <v>1177</v>
      </c>
      <c r="E2186" s="4" t="n">
        <v>0</v>
      </c>
      <c r="F2186" s="4" t="n">
        <v>0</v>
      </c>
      <c r="G2186" s="4" t="n">
        <v>54</v>
      </c>
      <c r="H2186" s="4" t="n">
        <v>332</v>
      </c>
      <c r="I2186" s="4" t="n">
        <v>194</v>
      </c>
      <c r="J2186" s="4" t="n">
        <v>377</v>
      </c>
      <c r="K2186" s="4" t="n">
        <v>149</v>
      </c>
      <c r="L2186" s="4" t="n">
        <v>125</v>
      </c>
      <c r="M2186" s="4" t="n">
        <v>57</v>
      </c>
      <c r="N2186" s="4" t="n">
        <v>0</v>
      </c>
      <c r="O2186" s="4" t="n">
        <v>4</v>
      </c>
      <c r="P2186" s="4" t="n">
        <v>6</v>
      </c>
      <c r="Q2186" s="4" t="n">
        <v>7</v>
      </c>
      <c r="R2186" s="4" t="n">
        <v>1</v>
      </c>
      <c r="S2186" s="4" t="n">
        <v>0</v>
      </c>
      <c r="T2186" s="4" t="n">
        <v>0</v>
      </c>
      <c r="U2186" s="4" t="n">
        <v>0</v>
      </c>
      <c r="V2186" s="4" t="n">
        <v>0</v>
      </c>
      <c r="W2186" s="4" t="n">
        <v>0</v>
      </c>
      <c r="X2186" s="4" t="n">
        <v>0</v>
      </c>
      <c r="Y2186" s="4" t="n">
        <v>0</v>
      </c>
      <c r="Z2186" s="4" t="n">
        <v>72</v>
      </c>
      <c r="AA2186" s="4" t="str">
        <f aca="false">IF(AND(Z2186 &lt; 36, Z2186&gt;23), "24-35",
IF(AND(Z2186 &lt; 51, Z2186&gt;35), "36-50",
IF(AND(Z2186 &lt; 66, Z2186&gt;50), "51-65",
IF(Z2186&gt;65, "66+", "?"))))</f>
        <v>66+</v>
      </c>
      <c r="AB2186" s="4" t="n">
        <v>2244</v>
      </c>
      <c r="AC2186" s="4" t="n">
        <v>0</v>
      </c>
      <c r="AD2186" s="4" t="n">
        <v>0</v>
      </c>
      <c r="AE2186" s="4" t="n">
        <v>0</v>
      </c>
      <c r="AF2186" s="4" t="n">
        <v>0</v>
      </c>
      <c r="AG2186" s="4" t="n">
        <v>1</v>
      </c>
      <c r="AH2186" s="4" t="n">
        <v>0</v>
      </c>
      <c r="AI2186" s="4" t="n">
        <v>0</v>
      </c>
      <c r="AJ2186" s="4" t="n">
        <v>0</v>
      </c>
      <c r="AK2186" s="4" t="n">
        <v>1</v>
      </c>
      <c r="AL2186" s="4" t="n">
        <v>1120</v>
      </c>
      <c r="AM2186" s="5" t="n">
        <v>42605</v>
      </c>
      <c r="AN2186" s="3" t="n">
        <f aca="false">MONTH(AM2186)</f>
        <v>8</v>
      </c>
      <c r="AO2186" s="3" t="str">
        <f aca="false">TEXT(AM2186,"mmmm")</f>
        <v>August</v>
      </c>
    </row>
    <row r="2187" customFormat="false" ht="12.75" hidden="true" customHeight="false" outlineLevel="0" collapsed="false">
      <c r="A2187" s="3" t="n">
        <v>2186</v>
      </c>
      <c r="B2187" s="4" t="n">
        <v>22775</v>
      </c>
      <c r="C2187" s="4" t="n">
        <v>14</v>
      </c>
      <c r="E2187" s="4" t="n">
        <v>1</v>
      </c>
      <c r="F2187" s="4" t="n">
        <v>0</v>
      </c>
      <c r="G2187" s="4" t="n">
        <v>40</v>
      </c>
      <c r="H2187" s="4" t="n">
        <v>5</v>
      </c>
      <c r="I2187" s="4" t="n">
        <v>1</v>
      </c>
      <c r="J2187" s="4" t="n">
        <v>8</v>
      </c>
      <c r="K2187" s="4" t="n">
        <v>0</v>
      </c>
      <c r="L2187" s="4" t="n">
        <v>0</v>
      </c>
      <c r="M2187" s="4" t="n">
        <v>1</v>
      </c>
      <c r="N2187" s="4" t="n">
        <v>1</v>
      </c>
      <c r="O2187" s="4" t="n">
        <v>1</v>
      </c>
      <c r="P2187" s="4" t="n">
        <v>0</v>
      </c>
      <c r="Q2187" s="4" t="n">
        <v>2</v>
      </c>
      <c r="R2187" s="4" t="n">
        <v>8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42</v>
      </c>
      <c r="AA2187" s="4" t="str">
        <f aca="false">IF(AND(Z2187 &lt; 36, Z2187&gt;23), "24-35",
IF(AND(Z2187 &lt; 51, Z2187&gt;35), "36-50",
IF(AND(Z2187 &lt; 66, Z2187&gt;50), "51-65",
IF(Z2187&gt;65, "66+", "?"))))</f>
        <v>36-50</v>
      </c>
      <c r="AB2187" s="4" t="n">
        <v>2534</v>
      </c>
      <c r="AC2187" s="4" t="n">
        <v>0</v>
      </c>
      <c r="AD2187" s="4" t="n">
        <v>0</v>
      </c>
      <c r="AE2187" s="4" t="n">
        <v>0</v>
      </c>
      <c r="AF2187" s="4" t="n">
        <v>1</v>
      </c>
      <c r="AG2187" s="4" t="n">
        <v>0</v>
      </c>
      <c r="AH2187" s="4" t="n">
        <v>0</v>
      </c>
      <c r="AI2187" s="4" t="n">
        <v>1</v>
      </c>
      <c r="AJ2187" s="4" t="n">
        <v>0</v>
      </c>
      <c r="AK2187" s="4" t="n">
        <v>0</v>
      </c>
      <c r="AL2187" s="4" t="n">
        <v>13</v>
      </c>
      <c r="AM2187" s="5" t="n">
        <v>42315</v>
      </c>
      <c r="AN2187" s="3" t="n">
        <f aca="false">MONTH(AM2187)</f>
        <v>11</v>
      </c>
      <c r="AO2187" s="3" t="str">
        <f aca="false">TEXT(AM2187,"mmmm")</f>
        <v>November</v>
      </c>
    </row>
    <row r="2188" customFormat="false" ht="12.75" hidden="true" customHeight="false" outlineLevel="0" collapsed="false">
      <c r="A2188" s="3" t="n">
        <v>2187</v>
      </c>
      <c r="B2188" s="4" t="n">
        <v>40101</v>
      </c>
      <c r="C2188" s="4" t="n">
        <v>353</v>
      </c>
      <c r="E2188" s="4" t="n">
        <v>1</v>
      </c>
      <c r="F2188" s="4" t="n">
        <v>0</v>
      </c>
      <c r="G2188" s="4" t="n">
        <v>73</v>
      </c>
      <c r="H2188" s="4" t="n">
        <v>171</v>
      </c>
      <c r="I2188" s="4" t="n">
        <v>3</v>
      </c>
      <c r="J2188" s="4" t="n">
        <v>129</v>
      </c>
      <c r="K2188" s="4" t="n">
        <v>26</v>
      </c>
      <c r="L2188" s="4" t="n">
        <v>24</v>
      </c>
      <c r="M2188" s="4" t="n">
        <v>62</v>
      </c>
      <c r="N2188" s="4" t="n">
        <v>4</v>
      </c>
      <c r="O2188" s="4" t="n">
        <v>6</v>
      </c>
      <c r="P2188" s="4" t="n">
        <v>1</v>
      </c>
      <c r="Q2188" s="4" t="n">
        <v>6</v>
      </c>
      <c r="R2188" s="4" t="n">
        <v>7</v>
      </c>
      <c r="S2188" s="4" t="n">
        <v>0</v>
      </c>
      <c r="T2188" s="4" t="n">
        <v>0</v>
      </c>
      <c r="U2188" s="4" t="n">
        <v>0</v>
      </c>
      <c r="V2188" s="4" t="n">
        <v>0</v>
      </c>
      <c r="W2188" s="4" t="n">
        <v>0</v>
      </c>
      <c r="X2188" s="4" t="n">
        <v>0</v>
      </c>
      <c r="Y2188" s="4" t="n">
        <v>0</v>
      </c>
      <c r="Z2188" s="4" t="n">
        <v>35</v>
      </c>
      <c r="AA2188" s="4" t="str">
        <f aca="false">IF(AND(Z2188 &lt; 36, Z2188&gt;23), "24-35",
IF(AND(Z2188 &lt; 51, Z2188&gt;35), "36-50",
IF(AND(Z2188 &lt; 66, Z2188&gt;50), "51-65",
IF(Z2188&gt;65, "66+", "?"))))</f>
        <v>24-35</v>
      </c>
      <c r="AB2188" s="4" t="n">
        <v>2782</v>
      </c>
      <c r="AC2188" s="4" t="n">
        <v>0</v>
      </c>
      <c r="AD2188" s="4" t="n">
        <v>0</v>
      </c>
      <c r="AE2188" s="4" t="n">
        <v>0</v>
      </c>
      <c r="AF2188" s="4" t="n">
        <v>1</v>
      </c>
      <c r="AG2188" s="4" t="n">
        <v>0</v>
      </c>
      <c r="AH2188" s="4" t="n">
        <v>0</v>
      </c>
      <c r="AI2188" s="4" t="n">
        <v>0</v>
      </c>
      <c r="AJ2188" s="4" t="n">
        <v>1</v>
      </c>
      <c r="AK2188" s="4" t="n">
        <v>0</v>
      </c>
      <c r="AL2188" s="4" t="n">
        <v>291</v>
      </c>
      <c r="AM2188" s="5" t="n">
        <v>42067</v>
      </c>
      <c r="AN2188" s="3" t="n">
        <f aca="false">MONTH(AM2188)</f>
        <v>3</v>
      </c>
      <c r="AO2188" s="3" t="str">
        <f aca="false">TEXT(AM2188,"mmmm")</f>
        <v>March</v>
      </c>
    </row>
    <row r="2189" customFormat="false" ht="12.75" hidden="true" customHeight="false" outlineLevel="0" collapsed="false">
      <c r="A2189" s="3" t="n">
        <v>2188</v>
      </c>
      <c r="B2189" s="4" t="n">
        <v>58025</v>
      </c>
      <c r="C2189" s="4" t="n">
        <v>448</v>
      </c>
      <c r="E2189" s="4" t="n">
        <v>0</v>
      </c>
      <c r="F2189" s="4" t="n">
        <v>1</v>
      </c>
      <c r="G2189" s="4" t="n">
        <v>81</v>
      </c>
      <c r="H2189" s="4" t="n">
        <v>270</v>
      </c>
      <c r="I2189" s="4" t="n">
        <v>31</v>
      </c>
      <c r="J2189" s="4" t="n">
        <v>88</v>
      </c>
      <c r="K2189" s="4" t="n">
        <v>11</v>
      </c>
      <c r="L2189" s="4" t="n">
        <v>48</v>
      </c>
      <c r="M2189" s="4" t="n">
        <v>22</v>
      </c>
      <c r="N2189" s="4" t="n">
        <v>3</v>
      </c>
      <c r="O2189" s="4" t="n">
        <v>3</v>
      </c>
      <c r="P2189" s="4" t="n">
        <v>2</v>
      </c>
      <c r="Q2189" s="4" t="n">
        <v>10</v>
      </c>
      <c r="R2189" s="4" t="n">
        <v>4</v>
      </c>
      <c r="S2189" s="4" t="n">
        <v>0</v>
      </c>
      <c r="T2189" s="4" t="n">
        <v>0</v>
      </c>
      <c r="U2189" s="4" t="n">
        <v>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41</v>
      </c>
      <c r="AA2189" s="4" t="str">
        <f aca="false">IF(AND(Z2189 &lt; 36, Z2189&gt;23), "24-35",
IF(AND(Z2189 &lt; 51, Z2189&gt;35), "36-50",
IF(AND(Z2189 &lt; 66, Z2189&gt;50), "51-65",
IF(Z2189&gt;65, "66+", "?"))))</f>
        <v>36-50</v>
      </c>
      <c r="AB2189" s="4" t="n">
        <v>2374</v>
      </c>
      <c r="AC2189" s="4" t="n">
        <v>0</v>
      </c>
      <c r="AD2189" s="4" t="n">
        <v>1</v>
      </c>
      <c r="AE2189" s="4" t="n">
        <v>0</v>
      </c>
      <c r="AF2189" s="4" t="n">
        <v>0</v>
      </c>
      <c r="AG2189" s="4" t="n">
        <v>0</v>
      </c>
      <c r="AH2189" s="4" t="n">
        <v>0</v>
      </c>
      <c r="AI2189" s="4" t="n">
        <v>1</v>
      </c>
      <c r="AJ2189" s="4" t="n">
        <v>0</v>
      </c>
      <c r="AK2189" s="4" t="n">
        <v>0</v>
      </c>
      <c r="AL2189" s="4" t="n">
        <v>426</v>
      </c>
      <c r="AM2189" s="5" t="n">
        <v>42475</v>
      </c>
      <c r="AN2189" s="3" t="n">
        <f aca="false">MONTH(AM2189)</f>
        <v>4</v>
      </c>
      <c r="AO2189" s="3" t="str">
        <f aca="false">TEXT(AM2189,"mmmm")</f>
        <v>April</v>
      </c>
    </row>
    <row r="2190" customFormat="false" ht="12.75" hidden="false" customHeight="false" outlineLevel="0" collapsed="false">
      <c r="A2190" s="3" t="n">
        <v>2189</v>
      </c>
      <c r="B2190" s="4" t="n">
        <v>27190</v>
      </c>
      <c r="C2190" s="4" t="n">
        <v>15</v>
      </c>
      <c r="D2190" s="4" t="n">
        <f aca="false">C2190*100/B2190</f>
        <v>0.055167340934167</v>
      </c>
      <c r="E2190" s="4" t="n">
        <v>1</v>
      </c>
      <c r="F2190" s="4" t="n">
        <v>0</v>
      </c>
      <c r="G2190" s="4" t="n">
        <v>13</v>
      </c>
      <c r="H2190" s="4" t="n">
        <v>1</v>
      </c>
      <c r="I2190" s="4" t="n">
        <v>6</v>
      </c>
      <c r="J2190" s="4" t="n">
        <v>7</v>
      </c>
      <c r="K2190" s="4" t="n">
        <v>0</v>
      </c>
      <c r="L2190" s="4" t="n">
        <v>1</v>
      </c>
      <c r="M2190" s="4" t="n">
        <v>3</v>
      </c>
      <c r="N2190" s="4" t="n">
        <v>1</v>
      </c>
      <c r="O2190" s="4" t="n">
        <v>1</v>
      </c>
      <c r="P2190" s="4" t="n">
        <v>0</v>
      </c>
      <c r="Q2190" s="4" t="n">
        <v>2</v>
      </c>
      <c r="R2190" s="4" t="n">
        <v>8</v>
      </c>
      <c r="S2190" s="4" t="n">
        <v>0</v>
      </c>
      <c r="T2190" s="4" t="n">
        <v>0</v>
      </c>
      <c r="U2190" s="4" t="n">
        <v>1</v>
      </c>
      <c r="V2190" s="4" t="n">
        <v>0</v>
      </c>
      <c r="W2190" s="4" t="n">
        <v>0</v>
      </c>
      <c r="X2190" s="4" t="n">
        <v>0</v>
      </c>
      <c r="Y2190" s="4" t="n">
        <v>1</v>
      </c>
      <c r="Z2190" s="4" t="n">
        <v>47</v>
      </c>
      <c r="AA2190" s="4" t="str">
        <f aca="false">IF(AND(Z2190 &lt; 36, Z2190&gt;23), "24-35",
IF(AND(Z2190 &lt; 51, Z2190&gt;35), "36-50",
IF(AND(Z2190 &lt; 66, Z2190&gt;50), "51-65",
IF(Z2190&gt;65, "66+", "?"))))</f>
        <v>36-50</v>
      </c>
      <c r="AB2190" s="4" t="n">
        <v>2477</v>
      </c>
      <c r="AC2190" s="4" t="n">
        <v>0</v>
      </c>
      <c r="AD2190" s="4" t="n">
        <v>0</v>
      </c>
      <c r="AE2190" s="4" t="n">
        <v>0</v>
      </c>
      <c r="AF2190" s="4" t="n">
        <v>1</v>
      </c>
      <c r="AG2190" s="4" t="n">
        <v>0</v>
      </c>
      <c r="AH2190" s="4" t="n">
        <v>0</v>
      </c>
      <c r="AI2190" s="4" t="n">
        <v>0</v>
      </c>
      <c r="AJ2190" s="4" t="n">
        <v>0</v>
      </c>
      <c r="AK2190" s="4" t="n">
        <v>0</v>
      </c>
      <c r="AL2190" s="4" t="n">
        <v>12</v>
      </c>
      <c r="AM2190" s="5" t="n">
        <v>42372</v>
      </c>
      <c r="AN2190" s="3" t="n">
        <f aca="false">MONTH(AM2190)</f>
        <v>1</v>
      </c>
      <c r="AO2190" s="3" t="str">
        <f aca="false">TEXT(AM2190,"mmmm")</f>
        <v>January</v>
      </c>
    </row>
    <row r="2191" customFormat="false" ht="12.75" hidden="true" customHeight="false" outlineLevel="0" collapsed="false">
      <c r="A2191" s="3" t="n">
        <v>2190</v>
      </c>
      <c r="B2191" s="4" t="n">
        <v>7500</v>
      </c>
      <c r="C2191" s="4" t="n">
        <v>32</v>
      </c>
      <c r="E2191" s="4" t="n">
        <v>1</v>
      </c>
      <c r="F2191" s="4" t="n">
        <v>0</v>
      </c>
      <c r="G2191" s="4" t="n">
        <v>7</v>
      </c>
      <c r="H2191" s="4" t="n">
        <v>2</v>
      </c>
      <c r="I2191" s="4" t="n">
        <v>8</v>
      </c>
      <c r="J2191" s="4" t="n">
        <v>11</v>
      </c>
      <c r="K2191" s="4" t="n">
        <v>3</v>
      </c>
      <c r="L2191" s="4" t="n">
        <v>8</v>
      </c>
      <c r="M2191" s="4" t="n">
        <v>21</v>
      </c>
      <c r="N2191" s="4" t="n">
        <v>4</v>
      </c>
      <c r="O2191" s="4" t="n">
        <v>3</v>
      </c>
      <c r="P2191" s="4" t="n">
        <v>2</v>
      </c>
      <c r="Q2191" s="4" t="n">
        <v>2</v>
      </c>
      <c r="R2191" s="4" t="n">
        <v>7</v>
      </c>
      <c r="S2191" s="4" t="n">
        <v>0</v>
      </c>
      <c r="T2191" s="4" t="n">
        <v>0</v>
      </c>
      <c r="U2191" s="4" t="n">
        <v>0</v>
      </c>
      <c r="V2191" s="4" t="n">
        <v>0</v>
      </c>
      <c r="W2191" s="4" t="n">
        <v>0</v>
      </c>
      <c r="X2191" s="4" t="n">
        <v>0</v>
      </c>
      <c r="Y2191" s="4" t="n">
        <v>0</v>
      </c>
      <c r="Z2191" s="4" t="n">
        <v>41</v>
      </c>
      <c r="AA2191" s="4" t="str">
        <f aca="false">IF(AND(Z2191 &lt; 36, Z2191&gt;23), "24-35",
IF(AND(Z2191 &lt; 51, Z2191&gt;35), "36-50",
IF(AND(Z2191 &lt; 66, Z2191&gt;50), "51-65",
IF(Z2191&gt;65, "66+", "?"))))</f>
        <v>36-50</v>
      </c>
      <c r="AB2191" s="4" t="n">
        <v>2577</v>
      </c>
      <c r="AC2191" s="4" t="n">
        <v>0</v>
      </c>
      <c r="AD2191" s="4" t="n">
        <v>0</v>
      </c>
      <c r="AE2191" s="4" t="n">
        <v>0</v>
      </c>
      <c r="AF2191" s="4" t="n">
        <v>1</v>
      </c>
      <c r="AG2191" s="4" t="n">
        <v>0</v>
      </c>
      <c r="AH2191" s="4" t="n">
        <v>1</v>
      </c>
      <c r="AI2191" s="4" t="n">
        <v>0</v>
      </c>
      <c r="AJ2191" s="4" t="n">
        <v>0</v>
      </c>
      <c r="AK2191" s="4" t="n">
        <v>0</v>
      </c>
      <c r="AL2191" s="4" t="n">
        <v>11</v>
      </c>
      <c r="AM2191" s="5" t="n">
        <v>42272</v>
      </c>
      <c r="AN2191" s="3" t="n">
        <f aca="false">MONTH(AM2191)</f>
        <v>9</v>
      </c>
      <c r="AO2191" s="3" t="str">
        <f aca="false">TEXT(AM2191,"mmmm")</f>
        <v>September</v>
      </c>
    </row>
    <row r="2192" customFormat="false" ht="12.75" hidden="true" customHeight="false" outlineLevel="0" collapsed="false">
      <c r="A2192" s="3" t="n">
        <v>2191</v>
      </c>
      <c r="B2192" s="4" t="n">
        <v>33562</v>
      </c>
      <c r="C2192" s="4" t="n">
        <v>48</v>
      </c>
      <c r="E2192" s="4" t="n">
        <v>1</v>
      </c>
      <c r="F2192" s="4" t="n">
        <v>2</v>
      </c>
      <c r="G2192" s="4" t="n">
        <v>33</v>
      </c>
      <c r="H2192" s="4" t="n">
        <v>21</v>
      </c>
      <c r="I2192" s="4" t="n">
        <v>12</v>
      </c>
      <c r="J2192" s="4" t="n">
        <v>12</v>
      </c>
      <c r="K2192" s="4" t="n">
        <v>0</v>
      </c>
      <c r="L2192" s="4" t="n">
        <v>3</v>
      </c>
      <c r="M2192" s="4" t="n">
        <v>3</v>
      </c>
      <c r="N2192" s="4" t="n">
        <v>3</v>
      </c>
      <c r="O2192" s="4" t="n">
        <v>2</v>
      </c>
      <c r="P2192" s="4" t="n">
        <v>0</v>
      </c>
      <c r="Q2192" s="4" t="n">
        <v>4</v>
      </c>
      <c r="R2192" s="4" t="n">
        <v>4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57</v>
      </c>
      <c r="AA2192" s="4" t="str">
        <f aca="false">IF(AND(Z2192 &lt; 36, Z2192&gt;23), "24-35",
IF(AND(Z2192 &lt; 51, Z2192&gt;35), "36-50",
IF(AND(Z2192 &lt; 66, Z2192&gt;50), "51-65",
IF(Z2192&gt;65, "66+", "?"))))</f>
        <v>51-65</v>
      </c>
      <c r="AB2192" s="4" t="n">
        <v>2163</v>
      </c>
      <c r="AC2192" s="4" t="n">
        <v>0</v>
      </c>
      <c r="AD2192" s="4" t="n">
        <v>1</v>
      </c>
      <c r="AE2192" s="4" t="n">
        <v>0</v>
      </c>
      <c r="AF2192" s="4" t="n">
        <v>0</v>
      </c>
      <c r="AG2192" s="4" t="n">
        <v>0</v>
      </c>
      <c r="AH2192" s="4" t="n">
        <v>0</v>
      </c>
      <c r="AI2192" s="4" t="n">
        <v>0</v>
      </c>
      <c r="AJ2192" s="4" t="n">
        <v>1</v>
      </c>
      <c r="AK2192" s="4" t="n">
        <v>0</v>
      </c>
      <c r="AL2192" s="4" t="n">
        <v>45</v>
      </c>
      <c r="AM2192" s="5" t="n">
        <v>42686</v>
      </c>
      <c r="AN2192" s="3" t="n">
        <f aca="false">MONTH(AM2192)</f>
        <v>11</v>
      </c>
      <c r="AO2192" s="3" t="str">
        <f aca="false">TEXT(AM2192,"mmmm")</f>
        <v>November</v>
      </c>
    </row>
    <row r="2193" customFormat="false" ht="12.75" hidden="true" customHeight="false" outlineLevel="0" collapsed="false">
      <c r="A2193" s="3" t="n">
        <v>2192</v>
      </c>
      <c r="B2193" s="4" t="n">
        <v>57642</v>
      </c>
      <c r="C2193" s="4" t="n">
        <v>652</v>
      </c>
      <c r="E2193" s="4" t="n">
        <v>0</v>
      </c>
      <c r="F2193" s="4" t="n">
        <v>1</v>
      </c>
      <c r="G2193" s="4" t="n">
        <v>24</v>
      </c>
      <c r="H2193" s="4" t="n">
        <v>580</v>
      </c>
      <c r="I2193" s="4" t="n">
        <v>6</v>
      </c>
      <c r="J2193" s="4" t="n">
        <v>58</v>
      </c>
      <c r="K2193" s="4" t="n">
        <v>8</v>
      </c>
      <c r="L2193" s="4" t="n">
        <v>0</v>
      </c>
      <c r="M2193" s="4" t="n">
        <v>27</v>
      </c>
      <c r="N2193" s="4" t="n">
        <v>3</v>
      </c>
      <c r="O2193" s="4" t="n">
        <v>7</v>
      </c>
      <c r="P2193" s="4" t="n">
        <v>6</v>
      </c>
      <c r="Q2193" s="4" t="n">
        <v>6</v>
      </c>
      <c r="R2193" s="4" t="n">
        <v>4</v>
      </c>
      <c r="S2193" s="4" t="n">
        <v>0</v>
      </c>
      <c r="T2193" s="4" t="n">
        <v>0</v>
      </c>
      <c r="U2193" s="4" t="n">
        <v>1</v>
      </c>
      <c r="V2193" s="4" t="n">
        <v>0</v>
      </c>
      <c r="W2193" s="4" t="n">
        <v>0</v>
      </c>
      <c r="X2193" s="4" t="n">
        <v>0</v>
      </c>
      <c r="Y2193" s="4" t="n">
        <v>0</v>
      </c>
      <c r="Z2193" s="4" t="n">
        <v>50</v>
      </c>
      <c r="AA2193" s="4" t="str">
        <f aca="false">IF(AND(Z2193 &lt; 36, Z2193&gt;23), "24-35",
IF(AND(Z2193 &lt; 51, Z2193&gt;35), "36-50",
IF(AND(Z2193 &lt; 66, Z2193&gt;50), "51-65",
IF(Z2193&gt;65, "66+", "?"))))</f>
        <v>36-50</v>
      </c>
      <c r="AB2193" s="4" t="n">
        <v>2330</v>
      </c>
      <c r="AC2193" s="4" t="n">
        <v>0</v>
      </c>
      <c r="AD2193" s="4" t="n">
        <v>0</v>
      </c>
      <c r="AE2193" s="4" t="n">
        <v>1</v>
      </c>
      <c r="AF2193" s="4" t="n">
        <v>0</v>
      </c>
      <c r="AG2193" s="4" t="n">
        <v>0</v>
      </c>
      <c r="AH2193" s="4" t="n">
        <v>0</v>
      </c>
      <c r="AI2193" s="4" t="n">
        <v>0</v>
      </c>
      <c r="AJ2193" s="4" t="n">
        <v>0</v>
      </c>
      <c r="AK2193" s="4" t="n">
        <v>1</v>
      </c>
      <c r="AL2193" s="4" t="n">
        <v>625</v>
      </c>
      <c r="AM2193" s="5" t="n">
        <v>42519</v>
      </c>
      <c r="AN2193" s="3" t="n">
        <f aca="false">MONTH(AM2193)</f>
        <v>5</v>
      </c>
      <c r="AO2193" s="3" t="str">
        <f aca="false">TEXT(AM2193,"mmmm")</f>
        <v>May</v>
      </c>
    </row>
    <row r="2194" customFormat="false" ht="12.75" hidden="true" customHeight="false" outlineLevel="0" collapsed="false">
      <c r="A2194" s="3" t="n">
        <v>2193</v>
      </c>
      <c r="B2194" s="4" t="n">
        <v>58554</v>
      </c>
      <c r="C2194" s="4" t="n">
        <v>498</v>
      </c>
      <c r="E2194" s="4" t="n">
        <v>1</v>
      </c>
      <c r="F2194" s="4" t="n">
        <v>1</v>
      </c>
      <c r="G2194" s="4" t="n">
        <v>55</v>
      </c>
      <c r="H2194" s="4" t="n">
        <v>368</v>
      </c>
      <c r="I2194" s="4" t="n">
        <v>24</v>
      </c>
      <c r="J2194" s="4" t="n">
        <v>68</v>
      </c>
      <c r="K2194" s="4" t="n">
        <v>38</v>
      </c>
      <c r="L2194" s="4" t="n">
        <v>0</v>
      </c>
      <c r="M2194" s="4" t="n">
        <v>88</v>
      </c>
      <c r="N2194" s="4" t="n">
        <v>6</v>
      </c>
      <c r="O2194" s="4" t="n">
        <v>8</v>
      </c>
      <c r="P2194" s="4" t="n">
        <v>2</v>
      </c>
      <c r="Q2194" s="4" t="n">
        <v>6</v>
      </c>
      <c r="R2194" s="4" t="n">
        <v>7</v>
      </c>
      <c r="S2194" s="4" t="n">
        <v>0</v>
      </c>
      <c r="T2194" s="4" t="n">
        <v>0</v>
      </c>
      <c r="U2194" s="4" t="n">
        <v>0</v>
      </c>
      <c r="V2194" s="4" t="n">
        <v>0</v>
      </c>
      <c r="W2194" s="4" t="n">
        <v>0</v>
      </c>
      <c r="X2194" s="4" t="n">
        <v>0</v>
      </c>
      <c r="Y2194" s="4" t="n">
        <v>0</v>
      </c>
      <c r="Z2194" s="4" t="n">
        <v>52</v>
      </c>
      <c r="AA2194" s="4" t="str">
        <f aca="false">IF(AND(Z2194 &lt; 36, Z2194&gt;23), "24-35",
IF(AND(Z2194 &lt; 51, Z2194&gt;35), "36-50",
IF(AND(Z2194 &lt; 66, Z2194&gt;50), "51-65",
IF(Z2194&gt;65, "66+", "?"))))</f>
        <v>51-65</v>
      </c>
      <c r="AB2194" s="4" t="n">
        <v>2800</v>
      </c>
      <c r="AC2194" s="4" t="n">
        <v>0</v>
      </c>
      <c r="AD2194" s="4" t="n">
        <v>0</v>
      </c>
      <c r="AE2194" s="4" t="n">
        <v>0</v>
      </c>
      <c r="AF2194" s="4" t="n">
        <v>1</v>
      </c>
      <c r="AG2194" s="4" t="n">
        <v>0</v>
      </c>
      <c r="AH2194" s="4" t="n">
        <v>0</v>
      </c>
      <c r="AI2194" s="4" t="n">
        <v>1</v>
      </c>
      <c r="AJ2194" s="4" t="n">
        <v>0</v>
      </c>
      <c r="AK2194" s="4" t="n">
        <v>0</v>
      </c>
      <c r="AL2194" s="4" t="n">
        <v>410</v>
      </c>
      <c r="AM2194" s="5" t="n">
        <v>42049</v>
      </c>
      <c r="AN2194" s="3" t="n">
        <f aca="false">MONTH(AM2194)</f>
        <v>2</v>
      </c>
      <c r="AO2194" s="3" t="str">
        <f aca="false">TEXT(AM2194,"mmmm")</f>
        <v>February</v>
      </c>
    </row>
    <row r="2195" customFormat="false" ht="12.75" hidden="true" customHeight="false" outlineLevel="0" collapsed="false">
      <c r="A2195" s="3" t="n">
        <v>2194</v>
      </c>
      <c r="B2195" s="4" t="n">
        <v>63777</v>
      </c>
      <c r="C2195" s="4" t="n">
        <v>600</v>
      </c>
      <c r="E2195" s="4" t="n">
        <v>1</v>
      </c>
      <c r="F2195" s="4" t="n">
        <v>1</v>
      </c>
      <c r="G2195" s="4" t="n">
        <v>87</v>
      </c>
      <c r="H2195" s="4" t="n">
        <v>457</v>
      </c>
      <c r="I2195" s="4" t="n">
        <v>5</v>
      </c>
      <c r="J2195" s="4" t="n">
        <v>106</v>
      </c>
      <c r="K2195" s="4" t="n">
        <v>15</v>
      </c>
      <c r="L2195" s="4" t="n">
        <v>17</v>
      </c>
      <c r="M2195" s="4" t="n">
        <v>53</v>
      </c>
      <c r="N2195" s="4" t="n">
        <v>8</v>
      </c>
      <c r="O2195" s="4" t="n">
        <v>11</v>
      </c>
      <c r="P2195" s="4" t="n">
        <v>1</v>
      </c>
      <c r="Q2195" s="4" t="n">
        <v>6</v>
      </c>
      <c r="R2195" s="4" t="n">
        <v>8</v>
      </c>
      <c r="S2195" s="4" t="n">
        <v>0</v>
      </c>
      <c r="T2195" s="4" t="n">
        <v>0</v>
      </c>
      <c r="U2195" s="4" t="n">
        <v>0</v>
      </c>
      <c r="V2195" s="4" t="n">
        <v>0</v>
      </c>
      <c r="W2195" s="4" t="n">
        <v>0</v>
      </c>
      <c r="X2195" s="4" t="n">
        <v>0</v>
      </c>
      <c r="Y2195" s="4" t="n">
        <v>0</v>
      </c>
      <c r="Z2195" s="4" t="n">
        <v>41</v>
      </c>
      <c r="AA2195" s="4" t="str">
        <f aca="false">IF(AND(Z2195 &lt; 36, Z2195&gt;23), "24-35",
IF(AND(Z2195 &lt; 51, Z2195&gt;35), "36-50",
IF(AND(Z2195 &lt; 66, Z2195&gt;50), "51-65",
IF(Z2195&gt;65, "66+", "?"))))</f>
        <v>36-50</v>
      </c>
      <c r="AB2195" s="4" t="n">
        <v>2621</v>
      </c>
      <c r="AC2195" s="4" t="n">
        <v>0</v>
      </c>
      <c r="AD2195" s="4" t="n">
        <v>1</v>
      </c>
      <c r="AE2195" s="4" t="n">
        <v>0</v>
      </c>
      <c r="AF2195" s="4" t="n">
        <v>0</v>
      </c>
      <c r="AG2195" s="4" t="n">
        <v>0</v>
      </c>
      <c r="AH2195" s="4" t="n">
        <v>0</v>
      </c>
      <c r="AI2195" s="4" t="n">
        <v>1</v>
      </c>
      <c r="AJ2195" s="4" t="n">
        <v>0</v>
      </c>
      <c r="AK2195" s="4" t="n">
        <v>0</v>
      </c>
      <c r="AL2195" s="4" t="n">
        <v>547</v>
      </c>
      <c r="AM2195" s="5" t="n">
        <v>42228</v>
      </c>
      <c r="AN2195" s="3" t="n">
        <f aca="false">MONTH(AM2195)</f>
        <v>8</v>
      </c>
      <c r="AO2195" s="3" t="str">
        <f aca="false">TEXT(AM2195,"mmmm")</f>
        <v>August</v>
      </c>
    </row>
    <row r="2196" customFormat="false" ht="12.75" hidden="true" customHeight="false" outlineLevel="0" collapsed="false">
      <c r="A2196" s="3" t="n">
        <v>2195</v>
      </c>
      <c r="B2196" s="4" t="n">
        <v>57967</v>
      </c>
      <c r="C2196" s="4" t="n">
        <v>377</v>
      </c>
      <c r="E2196" s="4" t="n">
        <v>0</v>
      </c>
      <c r="F2196" s="4" t="n">
        <v>1</v>
      </c>
      <c r="G2196" s="4" t="n">
        <v>39</v>
      </c>
      <c r="H2196" s="4" t="n">
        <v>229</v>
      </c>
      <c r="I2196" s="4" t="n">
        <v>7</v>
      </c>
      <c r="J2196" s="4" t="n">
        <v>137</v>
      </c>
      <c r="K2196" s="4" t="n">
        <v>4</v>
      </c>
      <c r="L2196" s="4" t="n">
        <v>0</v>
      </c>
      <c r="M2196" s="4" t="n">
        <v>91</v>
      </c>
      <c r="N2196" s="4" t="n">
        <v>5</v>
      </c>
      <c r="O2196" s="4" t="n">
        <v>4</v>
      </c>
      <c r="P2196" s="4" t="n">
        <v>2</v>
      </c>
      <c r="Q2196" s="4" t="n">
        <v>8</v>
      </c>
      <c r="R2196" s="4" t="n">
        <v>5</v>
      </c>
      <c r="S2196" s="4" t="n">
        <v>0</v>
      </c>
      <c r="T2196" s="4" t="n">
        <v>0</v>
      </c>
      <c r="U2196" s="4" t="n">
        <v>0</v>
      </c>
      <c r="V2196" s="4" t="n">
        <v>0</v>
      </c>
      <c r="W2196" s="4" t="n">
        <v>0</v>
      </c>
      <c r="X2196" s="4" t="n">
        <v>0</v>
      </c>
      <c r="Y2196" s="4" t="n">
        <v>0</v>
      </c>
      <c r="Z2196" s="4" t="n">
        <v>58</v>
      </c>
      <c r="AA2196" s="4" t="str">
        <f aca="false">IF(AND(Z2196 &lt; 36, Z2196&gt;23), "24-35",
IF(AND(Z2196 &lt; 51, Z2196&gt;35), "36-50",
IF(AND(Z2196 &lt; 66, Z2196&gt;50), "51-65",
IF(Z2196&gt;65, "66+", "?"))))</f>
        <v>51-65</v>
      </c>
      <c r="AB2196" s="4" t="n">
        <v>2642</v>
      </c>
      <c r="AC2196" s="4" t="n">
        <v>0</v>
      </c>
      <c r="AD2196" s="4" t="n">
        <v>0</v>
      </c>
      <c r="AE2196" s="4" t="n">
        <v>1</v>
      </c>
      <c r="AF2196" s="4" t="n">
        <v>0</v>
      </c>
      <c r="AG2196" s="4" t="n">
        <v>0</v>
      </c>
      <c r="AH2196" s="4" t="n">
        <v>0</v>
      </c>
      <c r="AI2196" s="4" t="n">
        <v>1</v>
      </c>
      <c r="AJ2196" s="4" t="n">
        <v>0</v>
      </c>
      <c r="AK2196" s="4" t="n">
        <v>0</v>
      </c>
      <c r="AL2196" s="4" t="n">
        <v>286</v>
      </c>
      <c r="AM2196" s="5" t="n">
        <v>42207</v>
      </c>
      <c r="AN2196" s="3" t="n">
        <f aca="false">MONTH(AM2196)</f>
        <v>7</v>
      </c>
      <c r="AO2196" s="3" t="str">
        <f aca="false">TEXT(AM2196,"mmmm")</f>
        <v>July</v>
      </c>
    </row>
    <row r="2197" customFormat="false" ht="12.75" hidden="true" customHeight="false" outlineLevel="0" collapsed="false">
      <c r="A2197" s="3" t="n">
        <v>2196</v>
      </c>
      <c r="B2197" s="4" t="n">
        <v>24434</v>
      </c>
      <c r="C2197" s="4" t="n">
        <v>33</v>
      </c>
      <c r="E2197" s="4" t="n">
        <v>2</v>
      </c>
      <c r="F2197" s="4" t="n">
        <v>0</v>
      </c>
      <c r="G2197" s="4" t="n">
        <v>9</v>
      </c>
      <c r="H2197" s="4" t="n">
        <v>3</v>
      </c>
      <c r="I2197" s="4" t="n">
        <v>2</v>
      </c>
      <c r="J2197" s="4" t="n">
        <v>8</v>
      </c>
      <c r="K2197" s="4" t="n">
        <v>20</v>
      </c>
      <c r="L2197" s="4" t="n">
        <v>0</v>
      </c>
      <c r="M2197" s="4" t="n">
        <v>17</v>
      </c>
      <c r="N2197" s="4" t="n">
        <v>2</v>
      </c>
      <c r="O2197" s="4" t="n">
        <v>2</v>
      </c>
      <c r="P2197" s="4" t="n">
        <v>1</v>
      </c>
      <c r="Q2197" s="4" t="n">
        <v>2</v>
      </c>
      <c r="R2197" s="4" t="n">
        <v>7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48</v>
      </c>
      <c r="AA2197" s="4" t="str">
        <f aca="false">IF(AND(Z2197 &lt; 36, Z2197&gt;23), "24-35",
IF(AND(Z2197 &lt; 51, Z2197&gt;35), "36-50",
IF(AND(Z2197 &lt; 66, Z2197&gt;50), "51-65",
IF(Z2197&gt;65, "66+", "?"))))</f>
        <v>36-50</v>
      </c>
      <c r="AB2197" s="4" t="n">
        <v>2201</v>
      </c>
      <c r="AC2197" s="4" t="n">
        <v>0</v>
      </c>
      <c r="AD2197" s="4" t="n">
        <v>1</v>
      </c>
      <c r="AE2197" s="4" t="n">
        <v>0</v>
      </c>
      <c r="AF2197" s="4" t="n">
        <v>0</v>
      </c>
      <c r="AG2197" s="4" t="n">
        <v>0</v>
      </c>
      <c r="AH2197" s="4" t="n">
        <v>0</v>
      </c>
      <c r="AI2197" s="4" t="n">
        <v>1</v>
      </c>
      <c r="AJ2197" s="4" t="n">
        <v>0</v>
      </c>
      <c r="AK2197" s="4" t="n">
        <v>0</v>
      </c>
      <c r="AL2197" s="4" t="n">
        <v>16</v>
      </c>
      <c r="AM2197" s="5" t="n">
        <v>42648</v>
      </c>
      <c r="AN2197" s="3" t="n">
        <f aca="false">MONTH(AM2197)</f>
        <v>10</v>
      </c>
      <c r="AO2197" s="3" t="str">
        <f aca="false">TEXT(AM2197,"mmmm")</f>
        <v>October</v>
      </c>
    </row>
    <row r="2198" customFormat="false" ht="12.75" hidden="true" customHeight="false" outlineLevel="0" collapsed="false">
      <c r="A2198" s="3" t="n">
        <v>2197</v>
      </c>
      <c r="B2198" s="4" t="n">
        <v>11012</v>
      </c>
      <c r="C2198" s="4" t="n">
        <v>61</v>
      </c>
      <c r="E2198" s="4" t="n">
        <v>1</v>
      </c>
      <c r="F2198" s="4" t="n">
        <v>0</v>
      </c>
      <c r="G2198" s="4" t="n">
        <v>82</v>
      </c>
      <c r="H2198" s="4" t="n">
        <v>24</v>
      </c>
      <c r="I2198" s="4" t="n">
        <v>3</v>
      </c>
      <c r="J2198" s="4" t="n">
        <v>26</v>
      </c>
      <c r="K2198" s="4" t="n">
        <v>7</v>
      </c>
      <c r="L2198" s="4" t="n">
        <v>1</v>
      </c>
      <c r="M2198" s="4" t="n">
        <v>23</v>
      </c>
      <c r="N2198" s="4" t="n">
        <v>3</v>
      </c>
      <c r="O2198" s="4" t="n">
        <v>3</v>
      </c>
      <c r="P2198" s="4" t="n">
        <v>1</v>
      </c>
      <c r="Q2198" s="4" t="n">
        <v>2</v>
      </c>
      <c r="R2198" s="4" t="n">
        <v>9</v>
      </c>
      <c r="S2198" s="4" t="n">
        <v>0</v>
      </c>
      <c r="T2198" s="4" t="n">
        <v>0</v>
      </c>
      <c r="U2198" s="4" t="n">
        <v>1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36</v>
      </c>
      <c r="AA2198" s="4" t="str">
        <f aca="false">IF(AND(Z2198 &lt; 36, Z2198&gt;23), "24-35",
IF(AND(Z2198 &lt; 51, Z2198&gt;35), "36-50",
IF(AND(Z2198 &lt; 66, Z2198&gt;50), "51-65",
IF(Z2198&gt;65, "66+", "?"))))</f>
        <v>36-50</v>
      </c>
      <c r="AB2198" s="4" t="n">
        <v>2629</v>
      </c>
      <c r="AC2198" s="4" t="n">
        <v>0</v>
      </c>
      <c r="AD2198" s="4" t="n">
        <v>0</v>
      </c>
      <c r="AE2198" s="4" t="n">
        <v>1</v>
      </c>
      <c r="AF2198" s="4" t="n">
        <v>0</v>
      </c>
      <c r="AG2198" s="4" t="n">
        <v>0</v>
      </c>
      <c r="AH2198" s="4" t="n">
        <v>0</v>
      </c>
      <c r="AI2198" s="4" t="n">
        <v>1</v>
      </c>
      <c r="AJ2198" s="4" t="n">
        <v>0</v>
      </c>
      <c r="AK2198" s="4" t="n">
        <v>0</v>
      </c>
      <c r="AL2198" s="4" t="n">
        <v>38</v>
      </c>
      <c r="AM2198" s="5" t="n">
        <v>42220</v>
      </c>
      <c r="AN2198" s="3" t="n">
        <f aca="false">MONTH(AM2198)</f>
        <v>8</v>
      </c>
      <c r="AO2198" s="3" t="str">
        <f aca="false">TEXT(AM2198,"mmmm")</f>
        <v>August</v>
      </c>
    </row>
    <row r="2199" customFormat="false" ht="12.75" hidden="true" customHeight="false" outlineLevel="0" collapsed="false">
      <c r="A2199" s="3" t="n">
        <v>2198</v>
      </c>
      <c r="B2199" s="4" t="n">
        <v>44802</v>
      </c>
      <c r="C2199" s="4" t="n">
        <v>1029</v>
      </c>
      <c r="E2199" s="4" t="n">
        <v>0</v>
      </c>
      <c r="F2199" s="4" t="n">
        <v>0</v>
      </c>
      <c r="G2199" s="4" t="n">
        <v>71</v>
      </c>
      <c r="H2199" s="4" t="n">
        <v>853</v>
      </c>
      <c r="I2199" s="4" t="n">
        <v>10</v>
      </c>
      <c r="J2199" s="4" t="n">
        <v>143</v>
      </c>
      <c r="K2199" s="4" t="n">
        <v>13</v>
      </c>
      <c r="L2199" s="4" t="n">
        <v>10</v>
      </c>
      <c r="M2199" s="4" t="n">
        <v>20</v>
      </c>
      <c r="N2199" s="4" t="n">
        <v>2</v>
      </c>
      <c r="O2199" s="4" t="n">
        <v>9</v>
      </c>
      <c r="P2199" s="4" t="n">
        <v>4</v>
      </c>
      <c r="Q2199" s="4" t="n">
        <v>12</v>
      </c>
      <c r="R2199" s="4" t="n">
        <v>8</v>
      </c>
      <c r="S2199" s="4" t="n">
        <v>0</v>
      </c>
      <c r="T2199" s="4" t="n">
        <v>0</v>
      </c>
      <c r="U2199" s="4" t="n">
        <v>0</v>
      </c>
      <c r="V2199" s="4" t="n">
        <v>0</v>
      </c>
      <c r="W2199" s="4" t="n">
        <v>0</v>
      </c>
      <c r="X2199" s="4" t="n">
        <v>0</v>
      </c>
      <c r="Y2199" s="4" t="n">
        <v>0</v>
      </c>
      <c r="Z2199" s="4" t="n">
        <v>50</v>
      </c>
      <c r="AA2199" s="4" t="str">
        <f aca="false">IF(AND(Z2199 &lt; 36, Z2199&gt;23), "24-35",
IF(AND(Z2199 &lt; 51, Z2199&gt;35), "36-50",
IF(AND(Z2199 &lt; 66, Z2199&gt;50), "51-65",
IF(Z2199&gt;65, "66+", "?"))))</f>
        <v>36-50</v>
      </c>
      <c r="AB2199" s="4" t="n">
        <v>2836</v>
      </c>
      <c r="AC2199" s="4" t="n">
        <v>0</v>
      </c>
      <c r="AD2199" s="4" t="n">
        <v>0</v>
      </c>
      <c r="AE2199" s="4" t="n">
        <v>1</v>
      </c>
      <c r="AF2199" s="4" t="n">
        <v>0</v>
      </c>
      <c r="AG2199" s="4" t="n">
        <v>0</v>
      </c>
      <c r="AH2199" s="4" t="n">
        <v>0</v>
      </c>
      <c r="AI2199" s="4" t="n">
        <v>0</v>
      </c>
      <c r="AJ2199" s="4" t="n">
        <v>1</v>
      </c>
      <c r="AK2199" s="4" t="n">
        <v>0</v>
      </c>
      <c r="AL2199" s="4" t="n">
        <v>1009</v>
      </c>
      <c r="AM2199" s="5" t="n">
        <v>42013</v>
      </c>
      <c r="AN2199" s="3" t="n">
        <f aca="false">MONTH(AM2199)</f>
        <v>1</v>
      </c>
      <c r="AO2199" s="3" t="str">
        <f aca="false">TEXT(AM2199,"mmmm")</f>
        <v>January</v>
      </c>
    </row>
    <row r="2200" customFormat="false" ht="12.75" hidden="true" customHeight="false" outlineLevel="0" collapsed="false">
      <c r="A2200" s="3" t="n">
        <v>2199</v>
      </c>
      <c r="B2200" s="4" t="n">
        <v>26816</v>
      </c>
      <c r="C2200" s="4" t="n">
        <v>19</v>
      </c>
      <c r="E2200" s="4" t="n">
        <v>0</v>
      </c>
      <c r="F2200" s="4" t="n">
        <v>0</v>
      </c>
      <c r="G2200" s="4" t="n">
        <v>50</v>
      </c>
      <c r="H2200" s="4" t="n">
        <v>5</v>
      </c>
      <c r="I2200" s="4" t="n">
        <v>1</v>
      </c>
      <c r="J2200" s="4" t="n">
        <v>6</v>
      </c>
      <c r="K2200" s="4" t="n">
        <v>3</v>
      </c>
      <c r="L2200" s="4" t="n">
        <v>4</v>
      </c>
      <c r="M2200" s="4" t="n">
        <v>3</v>
      </c>
      <c r="N2200" s="4" t="n">
        <v>1</v>
      </c>
      <c r="O2200" s="4" t="n">
        <v>0</v>
      </c>
      <c r="P2200" s="4" t="n">
        <v>0</v>
      </c>
      <c r="Q2200" s="4" t="n">
        <v>3</v>
      </c>
      <c r="R2200" s="4" t="n">
        <v>4</v>
      </c>
      <c r="S2200" s="4" t="n">
        <v>0</v>
      </c>
      <c r="T2200" s="4" t="n">
        <v>0</v>
      </c>
      <c r="U2200" s="4" t="n">
        <v>0</v>
      </c>
      <c r="V2200" s="4" t="n">
        <v>0</v>
      </c>
      <c r="W2200" s="4" t="n">
        <v>0</v>
      </c>
      <c r="X2200" s="4" t="n">
        <v>0</v>
      </c>
      <c r="Y2200" s="4" t="n">
        <v>0</v>
      </c>
      <c r="Z2200" s="4" t="n">
        <v>34</v>
      </c>
      <c r="AA2200" s="4" t="str">
        <f aca="false">IF(AND(Z2200 &lt; 36, Z2200&gt;23), "24-35",
IF(AND(Z2200 &lt; 51, Z2200&gt;35), "36-50",
IF(AND(Z2200 &lt; 66, Z2200&gt;50), "51-65",
IF(Z2200&gt;65, "66+", "?"))))</f>
        <v>24-35</v>
      </c>
      <c r="AB2200" s="4" t="n">
        <v>2840</v>
      </c>
      <c r="AC2200" s="4" t="n">
        <v>0</v>
      </c>
      <c r="AD2200" s="4" t="n">
        <v>0</v>
      </c>
      <c r="AE2200" s="4" t="n">
        <v>1</v>
      </c>
      <c r="AF2200" s="4" t="n">
        <v>0</v>
      </c>
      <c r="AG2200" s="4" t="n">
        <v>0</v>
      </c>
      <c r="AH2200" s="4" t="n">
        <v>0</v>
      </c>
      <c r="AI2200" s="4" t="n">
        <v>1</v>
      </c>
      <c r="AJ2200" s="4" t="n">
        <v>0</v>
      </c>
      <c r="AK2200" s="4" t="n">
        <v>0</v>
      </c>
      <c r="AL2200" s="4" t="n">
        <v>16</v>
      </c>
      <c r="AM2200" s="5" t="n">
        <v>42009</v>
      </c>
      <c r="AN2200" s="3" t="n">
        <f aca="false">MONTH(AM2200)</f>
        <v>1</v>
      </c>
      <c r="AO2200" s="3" t="str">
        <f aca="false">TEXT(AM2200,"mmmm")</f>
        <v>January</v>
      </c>
    </row>
    <row r="2201" customFormat="false" ht="12.75" hidden="true" customHeight="false" outlineLevel="0" collapsed="false">
      <c r="A2201" s="3" t="n">
        <v>2200</v>
      </c>
      <c r="B2201" s="4" t="n">
        <v>34421</v>
      </c>
      <c r="C2201" s="4" t="n">
        <v>21</v>
      </c>
      <c r="E2201" s="4" t="n">
        <v>1</v>
      </c>
      <c r="F2201" s="4" t="n">
        <v>0</v>
      </c>
      <c r="G2201" s="4" t="n">
        <v>81</v>
      </c>
      <c r="H2201" s="4" t="n">
        <v>3</v>
      </c>
      <c r="I2201" s="4" t="n">
        <v>3</v>
      </c>
      <c r="J2201" s="4" t="n">
        <v>7</v>
      </c>
      <c r="K2201" s="4" t="n">
        <v>6</v>
      </c>
      <c r="L2201" s="4" t="n">
        <v>2</v>
      </c>
      <c r="M2201" s="4" t="n">
        <v>9</v>
      </c>
      <c r="N2201" s="4" t="n">
        <v>1</v>
      </c>
      <c r="O2201" s="4" t="n">
        <v>1</v>
      </c>
      <c r="P2201" s="4" t="n">
        <v>0</v>
      </c>
      <c r="Q2201" s="4" t="n">
        <v>2</v>
      </c>
      <c r="R2201" s="4" t="n">
        <v>7</v>
      </c>
      <c r="S2201" s="4" t="n">
        <v>0</v>
      </c>
      <c r="T2201" s="4" t="n">
        <v>0</v>
      </c>
      <c r="U2201" s="4" t="n">
        <v>0</v>
      </c>
      <c r="V2201" s="4" t="n">
        <v>0</v>
      </c>
      <c r="W2201" s="4" t="n">
        <v>0</v>
      </c>
      <c r="X2201" s="4" t="n">
        <v>0</v>
      </c>
      <c r="Y2201" s="4" t="n">
        <v>0</v>
      </c>
      <c r="Z2201" s="4" t="n">
        <v>46</v>
      </c>
      <c r="AA2201" s="4" t="str">
        <f aca="false">IF(AND(Z2201 &lt; 36, Z2201&gt;23), "24-35",
IF(AND(Z2201 &lt; 51, Z2201&gt;35), "36-50",
IF(AND(Z2201 &lt; 66, Z2201&gt;50), "51-65",
IF(Z2201&gt;65, "66+", "?"))))</f>
        <v>36-50</v>
      </c>
      <c r="AB2201" s="4" t="n">
        <v>2522</v>
      </c>
      <c r="AC2201" s="4" t="n">
        <v>0</v>
      </c>
      <c r="AD2201" s="4" t="n">
        <v>1</v>
      </c>
      <c r="AE2201" s="4" t="n">
        <v>0</v>
      </c>
      <c r="AF2201" s="4" t="n">
        <v>0</v>
      </c>
      <c r="AG2201" s="4" t="n">
        <v>0</v>
      </c>
      <c r="AH2201" s="4" t="n">
        <v>0</v>
      </c>
      <c r="AI2201" s="4" t="n">
        <v>1</v>
      </c>
      <c r="AJ2201" s="4" t="n">
        <v>0</v>
      </c>
      <c r="AK2201" s="4" t="n">
        <v>0</v>
      </c>
      <c r="AL2201" s="4" t="n">
        <v>12</v>
      </c>
      <c r="AM2201" s="5" t="n">
        <v>42327</v>
      </c>
      <c r="AN2201" s="3" t="n">
        <f aca="false">MONTH(AM2201)</f>
        <v>11</v>
      </c>
      <c r="AO2201" s="3" t="str">
        <f aca="false">TEXT(AM2201,"mmmm")</f>
        <v>November</v>
      </c>
    </row>
    <row r="2202" customFormat="false" ht="12.75" hidden="true" customHeight="false" outlineLevel="0" collapsed="false">
      <c r="A2202" s="3" t="n">
        <v>2201</v>
      </c>
      <c r="B2202" s="4" t="n">
        <v>61223</v>
      </c>
      <c r="C2202" s="4" t="n">
        <v>1094</v>
      </c>
      <c r="E2202" s="4" t="n">
        <v>0</v>
      </c>
      <c r="F2202" s="4" t="n">
        <v>1</v>
      </c>
      <c r="G2202" s="4" t="n">
        <v>46</v>
      </c>
      <c r="H2202" s="4" t="n">
        <v>709</v>
      </c>
      <c r="I2202" s="4" t="n">
        <v>43</v>
      </c>
      <c r="J2202" s="4" t="n">
        <v>182</v>
      </c>
      <c r="K2202" s="4" t="n">
        <v>42</v>
      </c>
      <c r="L2202" s="4" t="n">
        <v>118</v>
      </c>
      <c r="M2202" s="4" t="n">
        <v>247</v>
      </c>
      <c r="N2202" s="4" t="n">
        <v>2</v>
      </c>
      <c r="O2202" s="4" t="n">
        <v>9</v>
      </c>
      <c r="P2202" s="4" t="n">
        <v>3</v>
      </c>
      <c r="Q2202" s="4" t="n">
        <v>4</v>
      </c>
      <c r="R2202" s="4" t="n">
        <v>5</v>
      </c>
      <c r="S2202" s="4" t="n">
        <v>0</v>
      </c>
      <c r="T2202" s="4" t="n">
        <v>0</v>
      </c>
      <c r="U2202" s="4" t="n">
        <v>0</v>
      </c>
      <c r="V2202" s="4" t="n">
        <v>0</v>
      </c>
      <c r="W2202" s="4" t="n">
        <v>0</v>
      </c>
      <c r="X2202" s="4" t="n">
        <v>0</v>
      </c>
      <c r="Y2202" s="4" t="n">
        <v>0</v>
      </c>
      <c r="Z2202" s="4" t="n">
        <v>53</v>
      </c>
      <c r="AA2202" s="4" t="str">
        <f aca="false">IF(AND(Z2202 &lt; 36, Z2202&gt;23), "24-35",
IF(AND(Z2202 &lt; 51, Z2202&gt;35), "36-50",
IF(AND(Z2202 &lt; 66, Z2202&gt;50), "51-65",
IF(Z2202&gt;65, "66+", "?"))))</f>
        <v>51-65</v>
      </c>
      <c r="AB2202" s="4" t="n">
        <v>2540</v>
      </c>
      <c r="AC2202" s="4" t="n">
        <v>0</v>
      </c>
      <c r="AD2202" s="4" t="n">
        <v>1</v>
      </c>
      <c r="AE2202" s="4" t="n">
        <v>0</v>
      </c>
      <c r="AF2202" s="4" t="n">
        <v>0</v>
      </c>
      <c r="AG2202" s="4" t="n">
        <v>0</v>
      </c>
      <c r="AH2202" s="4" t="n">
        <v>0</v>
      </c>
      <c r="AI2202" s="4" t="n">
        <v>1</v>
      </c>
      <c r="AJ2202" s="4" t="n">
        <v>0</v>
      </c>
      <c r="AK2202" s="4" t="n">
        <v>0</v>
      </c>
      <c r="AL2202" s="4" t="n">
        <v>847</v>
      </c>
      <c r="AM2202" s="5" t="n">
        <v>42309</v>
      </c>
      <c r="AN2202" s="3" t="n">
        <f aca="false">MONTH(AM2202)</f>
        <v>11</v>
      </c>
      <c r="AO2202" s="3" t="str">
        <f aca="false">TEXT(AM2202,"mmmm")</f>
        <v>November</v>
      </c>
    </row>
    <row r="2203" customFormat="false" ht="12.75" hidden="true" customHeight="false" outlineLevel="0" collapsed="false">
      <c r="A2203" s="3" t="n">
        <v>2202</v>
      </c>
      <c r="B2203" s="4" t="n">
        <v>64014</v>
      </c>
      <c r="C2203" s="4" t="n">
        <v>436</v>
      </c>
      <c r="E2203" s="4" t="n">
        <v>2</v>
      </c>
      <c r="F2203" s="4" t="n">
        <v>1</v>
      </c>
      <c r="G2203" s="4" t="n">
        <v>56</v>
      </c>
      <c r="H2203" s="4" t="n">
        <v>406</v>
      </c>
      <c r="I2203" s="4" t="n">
        <v>0</v>
      </c>
      <c r="J2203" s="4" t="n">
        <v>30</v>
      </c>
      <c r="K2203" s="4" t="n">
        <v>0</v>
      </c>
      <c r="L2203" s="4" t="n">
        <v>0</v>
      </c>
      <c r="M2203" s="4" t="n">
        <v>8</v>
      </c>
      <c r="N2203" s="4" t="n">
        <v>7</v>
      </c>
      <c r="O2203" s="4" t="n">
        <v>8</v>
      </c>
      <c r="P2203" s="4" t="n">
        <v>2</v>
      </c>
      <c r="Q2203" s="4" t="n">
        <v>5</v>
      </c>
      <c r="R2203" s="4" t="n">
        <v>7</v>
      </c>
      <c r="S2203" s="4" t="n">
        <v>1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74</v>
      </c>
      <c r="AA2203" s="4" t="str">
        <f aca="false">IF(AND(Z2203 &lt; 36, Z2203&gt;23), "24-35",
IF(AND(Z2203 &lt; 51, Z2203&gt;35), "36-50",
IF(AND(Z2203 &lt; 66, Z2203&gt;50), "51-65",
IF(Z2203&gt;65, "66+", "?"))))</f>
        <v>66+</v>
      </c>
      <c r="AB2203" s="4" t="n">
        <v>2178</v>
      </c>
      <c r="AC2203" s="4" t="n">
        <v>0</v>
      </c>
      <c r="AD2203" s="4" t="n">
        <v>0</v>
      </c>
      <c r="AE2203" s="4" t="n">
        <v>0</v>
      </c>
      <c r="AF2203" s="4" t="n">
        <v>1</v>
      </c>
      <c r="AG2203" s="4" t="n">
        <v>0</v>
      </c>
      <c r="AH2203" s="4" t="n">
        <v>0</v>
      </c>
      <c r="AI2203" s="4" t="n">
        <v>0</v>
      </c>
      <c r="AJ2203" s="4" t="n">
        <v>0</v>
      </c>
      <c r="AK2203" s="4" t="n">
        <v>1</v>
      </c>
      <c r="AL2203" s="4" t="n">
        <v>428</v>
      </c>
      <c r="AM2203" s="5" t="n">
        <v>42671</v>
      </c>
      <c r="AN2203" s="3" t="n">
        <f aca="false">MONTH(AM2203)</f>
        <v>10</v>
      </c>
      <c r="AO2203" s="3" t="str">
        <f aca="false">TEXT(AM2203,"mmmm")</f>
        <v>October</v>
      </c>
    </row>
    <row r="2204" customFormat="false" ht="12.75" hidden="true" customHeight="false" outlineLevel="0" collapsed="false">
      <c r="A2204" s="3" t="n">
        <v>2203</v>
      </c>
      <c r="B2204" s="4" t="n">
        <v>56981</v>
      </c>
      <c r="C2204" s="4" t="n">
        <v>1217</v>
      </c>
      <c r="E2204" s="4" t="n">
        <v>0</v>
      </c>
      <c r="F2204" s="4" t="n">
        <v>0</v>
      </c>
      <c r="G2204" s="4" t="n">
        <v>91</v>
      </c>
      <c r="H2204" s="4" t="n">
        <v>908</v>
      </c>
      <c r="I2204" s="4" t="n">
        <v>48</v>
      </c>
      <c r="J2204" s="4" t="n">
        <v>217</v>
      </c>
      <c r="K2204" s="4" t="n">
        <v>32</v>
      </c>
      <c r="L2204" s="4" t="n">
        <v>12</v>
      </c>
      <c r="M2204" s="4" t="n">
        <v>24</v>
      </c>
      <c r="N2204" s="4" t="n">
        <v>1</v>
      </c>
      <c r="O2204" s="4" t="n">
        <v>2</v>
      </c>
      <c r="P2204" s="4" t="n">
        <v>3</v>
      </c>
      <c r="Q2204" s="4" t="n">
        <v>13</v>
      </c>
      <c r="R2204" s="4" t="n">
        <v>6</v>
      </c>
      <c r="S2204" s="4" t="n">
        <v>0</v>
      </c>
      <c r="T2204" s="4" t="n">
        <v>0</v>
      </c>
      <c r="U2204" s="4" t="n">
        <v>0</v>
      </c>
      <c r="V2204" s="4" t="n">
        <v>1</v>
      </c>
      <c r="W2204" s="4" t="n">
        <v>0</v>
      </c>
      <c r="X2204" s="4" t="n">
        <v>0</v>
      </c>
      <c r="Y2204" s="4" t="n">
        <v>0</v>
      </c>
      <c r="Z2204" s="4" t="n">
        <v>39</v>
      </c>
      <c r="AA2204" s="4" t="str">
        <f aca="false">IF(AND(Z2204 &lt; 36, Z2204&gt;23), "24-35",
IF(AND(Z2204 &lt; 51, Z2204&gt;35), "36-50",
IF(AND(Z2204 &lt; 66, Z2204&gt;50), "51-65",
IF(Z2204&gt;65, "66+", "?"))))</f>
        <v>36-50</v>
      </c>
      <c r="AB2204" s="4" t="n">
        <v>2314</v>
      </c>
      <c r="AC2204" s="4" t="n">
        <v>1</v>
      </c>
      <c r="AD2204" s="4" t="n">
        <v>0</v>
      </c>
      <c r="AE2204" s="4" t="n">
        <v>0</v>
      </c>
      <c r="AF2204" s="4" t="n">
        <v>0</v>
      </c>
      <c r="AG2204" s="4" t="n">
        <v>0</v>
      </c>
      <c r="AH2204" s="4" t="n">
        <v>0</v>
      </c>
      <c r="AI2204" s="4" t="n">
        <v>1</v>
      </c>
      <c r="AJ2204" s="4" t="n">
        <v>0</v>
      </c>
      <c r="AK2204" s="4" t="n">
        <v>0</v>
      </c>
      <c r="AL2204" s="4" t="n">
        <v>1193</v>
      </c>
      <c r="AM2204" s="5" t="n">
        <v>42535</v>
      </c>
      <c r="AN2204" s="3" t="n">
        <f aca="false">MONTH(AM2204)</f>
        <v>6</v>
      </c>
      <c r="AO2204" s="3" t="str">
        <f aca="false">TEXT(AM2204,"mmmm")</f>
        <v>June</v>
      </c>
    </row>
    <row r="2205" customFormat="false" ht="12.75" hidden="true" customHeight="false" outlineLevel="0" collapsed="false">
      <c r="A2205" s="3" t="n">
        <v>2204</v>
      </c>
      <c r="B2205" s="4" t="n">
        <v>69245</v>
      </c>
      <c r="C2205" s="4" t="n">
        <v>782</v>
      </c>
      <c r="E2205" s="4" t="n">
        <v>0</v>
      </c>
      <c r="F2205" s="4" t="n">
        <v>1</v>
      </c>
      <c r="G2205" s="4" t="n">
        <v>8</v>
      </c>
      <c r="H2205" s="4" t="n">
        <v>428</v>
      </c>
      <c r="I2205" s="4" t="n">
        <v>30</v>
      </c>
      <c r="J2205" s="4" t="n">
        <v>214</v>
      </c>
      <c r="K2205" s="4" t="n">
        <v>80</v>
      </c>
      <c r="L2205" s="4" t="n">
        <v>30</v>
      </c>
      <c r="M2205" s="4" t="n">
        <v>61</v>
      </c>
      <c r="N2205" s="4" t="n">
        <v>2</v>
      </c>
      <c r="O2205" s="4" t="n">
        <v>6</v>
      </c>
      <c r="P2205" s="4" t="n">
        <v>5</v>
      </c>
      <c r="Q2205" s="4" t="n">
        <v>10</v>
      </c>
      <c r="R2205" s="4" t="n">
        <v>3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64</v>
      </c>
      <c r="AA2205" s="4" t="str">
        <f aca="false">IF(AND(Z2205 &lt; 36, Z2205&gt;23), "24-35",
IF(AND(Z2205 &lt; 51, Z2205&gt;35), "36-50",
IF(AND(Z2205 &lt; 66, Z2205&gt;50), "51-65",
IF(Z2205&gt;65, "66+", "?"))))</f>
        <v>51-65</v>
      </c>
      <c r="AB2205" s="4" t="n">
        <v>2315</v>
      </c>
      <c r="AC2205" s="4" t="n">
        <v>0</v>
      </c>
      <c r="AD2205" s="4" t="n">
        <v>0</v>
      </c>
      <c r="AE2205" s="4" t="n">
        <v>0</v>
      </c>
      <c r="AF2205" s="4" t="n">
        <v>1</v>
      </c>
      <c r="AG2205" s="4" t="n">
        <v>0</v>
      </c>
      <c r="AH2205" s="4" t="n">
        <v>0</v>
      </c>
      <c r="AI2205" s="4" t="n">
        <v>0</v>
      </c>
      <c r="AJ2205" s="4" t="n">
        <v>1</v>
      </c>
      <c r="AK2205" s="4" t="n">
        <v>0</v>
      </c>
      <c r="AL2205" s="4" t="n">
        <v>721</v>
      </c>
      <c r="AM2205" s="5" t="n">
        <v>42534</v>
      </c>
      <c r="AN2205" s="3" t="n">
        <f aca="false">MONTH(AM2205)</f>
        <v>6</v>
      </c>
      <c r="AO2205" s="3" t="str">
        <f aca="false">TEXT(AM2205,"mmmm")</f>
        <v>June</v>
      </c>
    </row>
    <row r="2206" customFormat="false" ht="13.5" hidden="false" customHeight="true" outlineLevel="0" collapsed="false">
      <c r="A2206" s="3" t="n">
        <v>2205</v>
      </c>
      <c r="B2206" s="4" t="n">
        <v>37406</v>
      </c>
      <c r="C2206" s="4" t="n">
        <v>14</v>
      </c>
      <c r="D2206" s="4" t="n">
        <f aca="false">C2206*100/B2206</f>
        <v>0.0374271507244827</v>
      </c>
      <c r="E2206" s="4" t="n">
        <v>1</v>
      </c>
      <c r="F2206" s="4" t="n">
        <v>0</v>
      </c>
      <c r="G2206" s="4" t="n">
        <v>18</v>
      </c>
      <c r="H2206" s="4" t="n">
        <v>2</v>
      </c>
      <c r="I2206" s="4" t="n">
        <v>0</v>
      </c>
      <c r="J2206" s="4" t="n">
        <v>8</v>
      </c>
      <c r="K2206" s="4" t="n">
        <v>2</v>
      </c>
      <c r="L2206" s="4" t="n">
        <v>2</v>
      </c>
      <c r="M2206" s="4" t="n">
        <v>3</v>
      </c>
      <c r="N2206" s="4" t="n">
        <v>1</v>
      </c>
      <c r="O2206" s="4" t="n">
        <v>1</v>
      </c>
      <c r="P2206" s="4" t="n">
        <v>0</v>
      </c>
      <c r="Q2206" s="4" t="n">
        <v>2</v>
      </c>
      <c r="R2206" s="4" t="n">
        <v>8</v>
      </c>
      <c r="S2206" s="4" t="n">
        <v>0</v>
      </c>
      <c r="T2206" s="4" t="n">
        <v>0</v>
      </c>
      <c r="U2206" s="4" t="n">
        <v>0</v>
      </c>
      <c r="V2206" s="4" t="n">
        <v>0</v>
      </c>
      <c r="W2206" s="4" t="n">
        <v>0</v>
      </c>
      <c r="X2206" s="4" t="n">
        <v>0</v>
      </c>
      <c r="Y2206" s="4" t="n">
        <v>1</v>
      </c>
      <c r="Z2206" s="4" t="n">
        <v>40</v>
      </c>
      <c r="AA2206" s="4" t="str">
        <f aca="false">IF(AND(Z2206 &lt; 36, Z2206&gt;23), "24-35",
IF(AND(Z2206 &lt; 51, Z2206&gt;35), "36-50",
IF(AND(Z2206 &lt; 66, Z2206&gt;50), "51-65",
IF(Z2206&gt;65, "66+", "?"))))</f>
        <v>36-50</v>
      </c>
      <c r="AB2206" s="4" t="n">
        <v>2421</v>
      </c>
      <c r="AC2206" s="4" t="n">
        <v>0</v>
      </c>
      <c r="AD2206" s="4" t="n">
        <v>1</v>
      </c>
      <c r="AE2206" s="4" t="n">
        <v>0</v>
      </c>
      <c r="AF2206" s="4" t="n">
        <v>0</v>
      </c>
      <c r="AG2206" s="4" t="n">
        <v>0</v>
      </c>
      <c r="AH2206" s="4" t="n">
        <v>0</v>
      </c>
      <c r="AI2206" s="4" t="n">
        <v>1</v>
      </c>
      <c r="AJ2206" s="4" t="n">
        <v>0</v>
      </c>
      <c r="AK2206" s="4" t="n">
        <v>0</v>
      </c>
      <c r="AL2206" s="4" t="n">
        <v>11</v>
      </c>
      <c r="AM2206" s="5" t="n">
        <v>42428</v>
      </c>
      <c r="AN2206" s="3" t="n">
        <f aca="false">MONTH(AM2206)</f>
        <v>2</v>
      </c>
      <c r="AO2206" s="3" t="str">
        <f aca="false">TEXT(AM2206,"mmmm")</f>
        <v>February</v>
      </c>
    </row>
  </sheetData>
  <autoFilter ref="Y1:Y2206">
    <filterColumn colId="0" hiddenButton="1">
      <filters>
        <filter val="1"/>
      </filters>
    </filterColumn>
    <filterColumn colId="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3" width="27.71"/>
    <col collapsed="false" customWidth="true" hidden="false" outlineLevel="0" max="2" min="2" style="3" width="13"/>
    <col collapsed="false" customWidth="true" hidden="false" outlineLevel="0" max="3" min="3" style="6" width="8.15"/>
    <col collapsed="false" customWidth="true" hidden="false" outlineLevel="0" max="4" min="4" style="3" width="43.86"/>
    <col collapsed="false" customWidth="true" hidden="false" outlineLevel="0" max="5" min="5" style="3" width="13"/>
    <col collapsed="false" customWidth="true" hidden="false" outlineLevel="0" max="7" min="7" style="3" width="10.57"/>
    <col collapsed="false" customWidth="true" hidden="false" outlineLevel="0" max="9" min="9" style="3" width="34.71"/>
  </cols>
  <sheetData>
    <row r="1" customFormat="false" ht="12.75" hidden="false" customHeight="false" outlineLevel="0" collapsed="false">
      <c r="A1" s="3" t="s">
        <v>77</v>
      </c>
      <c r="B1" s="3" t="n">
        <f aca="false">COUNT(Main!A:A)</f>
        <v>2205</v>
      </c>
      <c r="C1" s="7"/>
      <c r="D1" s="3" t="s">
        <v>78</v>
      </c>
      <c r="E1" s="3" t="n">
        <f aca="false">SUBTOTAL(2,Main!A:A)</f>
        <v>333</v>
      </c>
      <c r="G1" s="4"/>
    </row>
    <row r="2" customFormat="false" ht="12.75" hidden="false" customHeight="false" outlineLevel="0" collapsed="false">
      <c r="A2" s="3" t="s">
        <v>79</v>
      </c>
      <c r="B2" s="3" t="n">
        <f aca="false">MAX(Main!Z:Z)</f>
        <v>80</v>
      </c>
      <c r="C2" s="7"/>
      <c r="D2" s="3" t="s">
        <v>80</v>
      </c>
      <c r="E2" s="3" t="n">
        <f aca="false">SUBTOTAL(4,Main!Z:Z)</f>
        <v>77</v>
      </c>
      <c r="G2" s="5"/>
    </row>
    <row r="3" customFormat="false" ht="13.5" hidden="false" customHeight="true" outlineLevel="0" collapsed="false">
      <c r="A3" s="3" t="s">
        <v>81</v>
      </c>
      <c r="B3" s="3" t="n">
        <f aca="false">MIN(Main!Z:Z)</f>
        <v>24</v>
      </c>
      <c r="C3" s="7"/>
      <c r="D3" s="3" t="s">
        <v>82</v>
      </c>
      <c r="E3" s="3" t="n">
        <f aca="false">SUBTOTAL(5,Main!Z:Z)</f>
        <v>24</v>
      </c>
      <c r="G3" s="5"/>
    </row>
    <row r="4" customFormat="false" ht="12.75" hidden="false" customHeight="false" outlineLevel="0" collapsed="false">
      <c r="A4" s="3" t="s">
        <v>83</v>
      </c>
      <c r="B4" s="8" t="n">
        <f aca="false">AVERAGE(Main!Z:Z)</f>
        <v>51.0956916099773</v>
      </c>
      <c r="C4" s="9"/>
      <c r="E4" s="8" t="n">
        <f aca="false">SUBTOTAL(1,Main!Z:Z)</f>
        <v>50.5045045045045</v>
      </c>
      <c r="G4" s="5"/>
    </row>
    <row r="5" customFormat="false" ht="15" hidden="false" customHeight="true" outlineLevel="0" collapsed="false">
      <c r="G5" s="5"/>
    </row>
    <row r="6" customFormat="false" ht="12" hidden="false" customHeight="true" outlineLevel="0" collapsed="false">
      <c r="A6" s="3" t="s">
        <v>84</v>
      </c>
      <c r="B6" s="10" t="n">
        <f aca="false">AVERAGE(Main!C:C)</f>
        <v>562.76462585034</v>
      </c>
      <c r="D6" s="3" t="s">
        <v>85</v>
      </c>
      <c r="E6" s="10" t="n">
        <f aca="false">SUBTOTAL(1,Main!C:C)</f>
        <v>924.408408408408</v>
      </c>
      <c r="G6" s="5"/>
    </row>
    <row r="7" customFormat="false" ht="12.75" hidden="false" customHeight="false" outlineLevel="0" collapsed="false">
      <c r="A7" s="3" t="s">
        <v>86</v>
      </c>
      <c r="B7" s="10" t="n">
        <f aca="false">MIN(Main!C:C)</f>
        <v>4</v>
      </c>
      <c r="C7" s="11"/>
      <c r="D7" s="3" t="s">
        <v>87</v>
      </c>
      <c r="E7" s="10" t="n">
        <f aca="false">SUBTOTAL(5,Main!C:C)</f>
        <v>14</v>
      </c>
      <c r="G7" s="5"/>
    </row>
    <row r="8" customFormat="false" ht="12.75" hidden="false" customHeight="false" outlineLevel="0" collapsed="false">
      <c r="A8" s="3" t="s">
        <v>88</v>
      </c>
      <c r="B8" s="10" t="n">
        <f aca="false">MAX(Main!C:C)</f>
        <v>2491</v>
      </c>
      <c r="C8" s="11"/>
      <c r="D8" s="3" t="s">
        <v>89</v>
      </c>
      <c r="E8" s="10" t="n">
        <f aca="false">SUBTOTAL(4,Main!C:C)</f>
        <v>2491</v>
      </c>
      <c r="G8" s="5"/>
    </row>
    <row r="9" customFormat="false" ht="12.75" hidden="false" customHeight="false" outlineLevel="0" collapsed="false">
      <c r="A9" s="3" t="s">
        <v>90</v>
      </c>
      <c r="B9" s="10" t="n">
        <f aca="false">SUM(Main!C:C)</f>
        <v>1240896</v>
      </c>
      <c r="C9" s="11"/>
      <c r="D9" s="3" t="s">
        <v>91</v>
      </c>
      <c r="E9" s="10" t="n">
        <f aca="false">SUBTOTAL(9,Main!C:C)</f>
        <v>307828</v>
      </c>
      <c r="G9" s="5"/>
    </row>
    <row r="10" customFormat="false" ht="12.75" hidden="false" customHeight="false" outlineLevel="0" collapsed="false">
      <c r="G10" s="5"/>
    </row>
    <row r="11" customFormat="false" ht="12.75" hidden="false" customHeight="false" outlineLevel="0" collapsed="false">
      <c r="A11" s="3" t="s">
        <v>92</v>
      </c>
      <c r="B11" s="12" t="n">
        <f aca="false">MIN(Main!AB:AB)</f>
        <v>2159</v>
      </c>
      <c r="C11" s="13"/>
      <c r="D11" s="3" t="s">
        <v>93</v>
      </c>
      <c r="E11" s="12" t="n">
        <f aca="false">SUBTOTAL(5,Main!AB:AB)</f>
        <v>2165</v>
      </c>
      <c r="G11" s="5"/>
    </row>
    <row r="12" customFormat="false" ht="12.75" hidden="false" customHeight="false" outlineLevel="0" collapsed="false">
      <c r="A12" s="3" t="s">
        <v>94</v>
      </c>
      <c r="B12" s="14" t="n">
        <f aca="false">B11/52</f>
        <v>41.5192307692308</v>
      </c>
      <c r="C12" s="13"/>
      <c r="D12" s="3" t="s">
        <v>95</v>
      </c>
      <c r="E12" s="14" t="n">
        <f aca="false">E11/52</f>
        <v>41.6346153846154</v>
      </c>
      <c r="G12" s="5"/>
    </row>
    <row r="13" customFormat="false" ht="12.75" hidden="false" customHeight="false" outlineLevel="0" collapsed="false">
      <c r="A13" s="3" t="s">
        <v>96</v>
      </c>
      <c r="B13" s="14" t="n">
        <f aca="false">B11/365</f>
        <v>5.91506849315068</v>
      </c>
      <c r="C13" s="13"/>
      <c r="D13" s="3" t="s">
        <v>97</v>
      </c>
      <c r="E13" s="14" t="n">
        <f aca="false">E11/365</f>
        <v>5.93150684931507</v>
      </c>
      <c r="G13" s="5"/>
    </row>
    <row r="14" customFormat="false" ht="12.75" hidden="false" customHeight="false" outlineLevel="0" collapsed="false">
      <c r="G14" s="5"/>
    </row>
    <row r="15" customFormat="false" ht="12.75" hidden="false" customHeight="false" outlineLevel="0" collapsed="false">
      <c r="A15" s="3" t="s">
        <v>98</v>
      </c>
      <c r="G15" s="5"/>
    </row>
    <row r="16" customFormat="false" ht="12.75" hidden="false" customHeight="false" outlineLevel="0" collapsed="false">
      <c r="A16" s="3" t="s">
        <v>99</v>
      </c>
      <c r="B16" s="3" t="n">
        <f aca="false">SUM(Main!O:O)</f>
        <v>9042</v>
      </c>
      <c r="D16" s="3" t="s">
        <v>100</v>
      </c>
      <c r="E16" s="3" t="n">
        <f aca="false">AVERAGE(Main!R:R)</f>
        <v>5.33696145124717</v>
      </c>
      <c r="G16" s="5"/>
    </row>
    <row r="17" customFormat="false" ht="12.75" hidden="false" customHeight="false" outlineLevel="0" collapsed="false">
      <c r="A17" s="3" t="s">
        <v>101</v>
      </c>
      <c r="B17" s="3" t="n">
        <f aca="false">SUM(Main!P:P)</f>
        <v>5833</v>
      </c>
      <c r="D17" s="3" t="s">
        <v>102</v>
      </c>
      <c r="E17" s="3" t="n">
        <f aca="false">AVERAGE(Main!O:O)</f>
        <v>4.10068027210884</v>
      </c>
      <c r="G17" s="5"/>
    </row>
    <row r="18" customFormat="false" ht="12.75" hidden="false" customHeight="false" outlineLevel="0" collapsed="false">
      <c r="A18" s="3" t="s">
        <v>103</v>
      </c>
      <c r="B18" s="3" t="n">
        <f aca="false">SUM(Main!Q:Q)</f>
        <v>12841</v>
      </c>
      <c r="D18" s="15"/>
      <c r="G18" s="5"/>
    </row>
    <row r="19" customFormat="false" ht="12.75" hidden="false" customHeight="false" outlineLevel="0" collapsed="false">
      <c r="A19" s="3" t="s">
        <v>104</v>
      </c>
      <c r="B19" s="3" t="n">
        <f aca="false">SUM(B16:B18)</f>
        <v>27716</v>
      </c>
      <c r="G19" s="5"/>
    </row>
    <row r="20" customFormat="false" ht="12.75" hidden="false" customHeight="false" outlineLevel="0" collapsed="false">
      <c r="G20" s="5"/>
    </row>
    <row r="21" customFormat="false" ht="12.75" hidden="false" customHeight="false" outlineLevel="0" collapsed="false">
      <c r="G21" s="5"/>
    </row>
    <row r="22" customFormat="false" ht="12.75" hidden="false" customHeight="false" outlineLevel="0" collapsed="false">
      <c r="G22" s="5"/>
    </row>
    <row r="23" customFormat="false" ht="12.75" hidden="false" customHeight="false" outlineLevel="0" collapsed="false">
      <c r="G23" s="5"/>
    </row>
    <row r="24" customFormat="false" ht="12.75" hidden="false" customHeight="false" outlineLevel="0" collapsed="false">
      <c r="G24" s="5"/>
    </row>
    <row r="25" customFormat="false" ht="12.75" hidden="false" customHeight="false" outlineLevel="0" collapsed="false">
      <c r="G25" s="5"/>
    </row>
    <row r="26" customFormat="false" ht="12.75" hidden="false" customHeight="false" outlineLevel="0" collapsed="false">
      <c r="G26" s="5"/>
    </row>
    <row r="27" customFormat="false" ht="12.75" hidden="false" customHeight="false" outlineLevel="0" collapsed="false">
      <c r="G27" s="5"/>
    </row>
    <row r="28" customFormat="false" ht="12.75" hidden="false" customHeight="false" outlineLevel="0" collapsed="false">
      <c r="G28" s="5"/>
    </row>
    <row r="29" customFormat="false" ht="12.75" hidden="false" customHeight="false" outlineLevel="0" collapsed="false">
      <c r="G29" s="5"/>
    </row>
    <row r="30" customFormat="false" ht="12.75" hidden="false" customHeight="false" outlineLevel="0" collapsed="false">
      <c r="G30" s="5"/>
    </row>
    <row r="31" customFormat="false" ht="12.75" hidden="false" customHeight="false" outlineLevel="0" collapsed="false">
      <c r="G31" s="5"/>
    </row>
    <row r="32" customFormat="false" ht="12.75" hidden="false" customHeight="false" outlineLevel="0" collapsed="false">
      <c r="G32" s="5"/>
    </row>
    <row r="33" customFormat="false" ht="12.75" hidden="false" customHeight="false" outlineLevel="0" collapsed="false">
      <c r="G33" s="5"/>
    </row>
    <row r="34" customFormat="false" ht="12.75" hidden="false" customHeight="false" outlineLevel="0" collapsed="false">
      <c r="G34" s="5"/>
    </row>
    <row r="35" customFormat="false" ht="12.75" hidden="false" customHeight="false" outlineLevel="0" collapsed="false">
      <c r="G35" s="5"/>
    </row>
    <row r="36" customFormat="false" ht="12.75" hidden="false" customHeight="false" outlineLevel="0" collapsed="false">
      <c r="G36" s="5"/>
    </row>
    <row r="37" customFormat="false" ht="12.75" hidden="false" customHeight="false" outlineLevel="0" collapsed="false">
      <c r="G37" s="5"/>
    </row>
    <row r="38" customFormat="false" ht="12.75" hidden="false" customHeight="false" outlineLevel="0" collapsed="false">
      <c r="G38" s="5"/>
    </row>
    <row r="39" customFormat="false" ht="12.75" hidden="false" customHeight="false" outlineLevel="0" collapsed="false">
      <c r="G39" s="5"/>
    </row>
    <row r="40" customFormat="false" ht="12.75" hidden="false" customHeight="false" outlineLevel="0" collapsed="false">
      <c r="G40" s="5"/>
    </row>
    <row r="41" customFormat="false" ht="12.75" hidden="false" customHeight="false" outlineLevel="0" collapsed="false">
      <c r="G41" s="5"/>
    </row>
    <row r="42" customFormat="false" ht="12.75" hidden="false" customHeight="false" outlineLevel="0" collapsed="false">
      <c r="G42" s="5"/>
    </row>
    <row r="43" customFormat="false" ht="12.75" hidden="false" customHeight="false" outlineLevel="0" collapsed="false">
      <c r="G43" s="5"/>
    </row>
    <row r="44" customFormat="false" ht="12.75" hidden="false" customHeight="false" outlineLevel="0" collapsed="false">
      <c r="G44" s="5"/>
    </row>
    <row r="45" customFormat="false" ht="12.75" hidden="false" customHeight="false" outlineLevel="0" collapsed="false">
      <c r="G45" s="5"/>
    </row>
    <row r="46" customFormat="false" ht="12.75" hidden="false" customHeight="false" outlineLevel="0" collapsed="false">
      <c r="G46" s="5"/>
    </row>
    <row r="47" customFormat="false" ht="12.75" hidden="false" customHeight="false" outlineLevel="0" collapsed="false">
      <c r="G47" s="5"/>
    </row>
    <row r="48" customFormat="false" ht="12.75" hidden="false" customHeight="false" outlineLevel="0" collapsed="false">
      <c r="G48" s="5"/>
    </row>
    <row r="49" customFormat="false" ht="12.75" hidden="false" customHeight="false" outlineLevel="0" collapsed="false">
      <c r="G49" s="5"/>
    </row>
    <row r="50" customFormat="false" ht="12.75" hidden="false" customHeight="false" outlineLevel="0" collapsed="false">
      <c r="G50" s="5"/>
    </row>
    <row r="51" customFormat="false" ht="12.75" hidden="false" customHeight="false" outlineLevel="0" collapsed="false">
      <c r="G51" s="5"/>
    </row>
    <row r="52" customFormat="false" ht="12.75" hidden="false" customHeight="false" outlineLevel="0" collapsed="false">
      <c r="G52" s="5"/>
    </row>
    <row r="53" customFormat="false" ht="12.75" hidden="false" customHeight="false" outlineLevel="0" collapsed="false">
      <c r="G53" s="5"/>
    </row>
    <row r="54" customFormat="false" ht="12.75" hidden="false" customHeight="false" outlineLevel="0" collapsed="false">
      <c r="G54" s="5"/>
    </row>
    <row r="55" customFormat="false" ht="12.75" hidden="false" customHeight="false" outlineLevel="0" collapsed="false">
      <c r="G55" s="5"/>
    </row>
    <row r="56" customFormat="false" ht="12.75" hidden="false" customHeight="false" outlineLevel="0" collapsed="false">
      <c r="G56" s="5"/>
    </row>
    <row r="57" customFormat="false" ht="12.75" hidden="false" customHeight="false" outlineLevel="0" collapsed="false">
      <c r="G57" s="5"/>
    </row>
    <row r="58" customFormat="false" ht="12.75" hidden="false" customHeight="false" outlineLevel="0" collapsed="false">
      <c r="G58" s="5"/>
    </row>
    <row r="59" customFormat="false" ht="12.75" hidden="false" customHeight="false" outlineLevel="0" collapsed="false">
      <c r="G59" s="5"/>
    </row>
    <row r="60" customFormat="false" ht="12.75" hidden="false" customHeight="false" outlineLevel="0" collapsed="false">
      <c r="G60" s="5"/>
    </row>
    <row r="61" customFormat="false" ht="12.75" hidden="false" customHeight="false" outlineLevel="0" collapsed="false">
      <c r="G61" s="5"/>
    </row>
    <row r="62" customFormat="false" ht="12.75" hidden="false" customHeight="false" outlineLevel="0" collapsed="false">
      <c r="G62" s="5"/>
    </row>
    <row r="63" customFormat="false" ht="12.75" hidden="false" customHeight="false" outlineLevel="0" collapsed="false">
      <c r="G63" s="5"/>
    </row>
    <row r="64" customFormat="false" ht="12.75" hidden="false" customHeight="false" outlineLevel="0" collapsed="false">
      <c r="G64" s="5"/>
    </row>
    <row r="65" customFormat="false" ht="12.75" hidden="false" customHeight="false" outlineLevel="0" collapsed="false">
      <c r="G65" s="5"/>
    </row>
    <row r="66" customFormat="false" ht="12.75" hidden="false" customHeight="false" outlineLevel="0" collapsed="false">
      <c r="G66" s="5"/>
    </row>
    <row r="67" customFormat="false" ht="12.75" hidden="false" customHeight="false" outlineLevel="0" collapsed="false">
      <c r="G67" s="5"/>
    </row>
    <row r="68" customFormat="false" ht="12.75" hidden="false" customHeight="false" outlineLevel="0" collapsed="false">
      <c r="G68" s="5"/>
    </row>
    <row r="69" customFormat="false" ht="12.75" hidden="false" customHeight="false" outlineLevel="0" collapsed="false">
      <c r="G69" s="5"/>
    </row>
    <row r="70" customFormat="false" ht="12.75" hidden="false" customHeight="false" outlineLevel="0" collapsed="false">
      <c r="G70" s="5"/>
    </row>
    <row r="71" customFormat="false" ht="12.75" hidden="false" customHeight="false" outlineLevel="0" collapsed="false">
      <c r="G71" s="5"/>
    </row>
    <row r="72" customFormat="false" ht="12.75" hidden="false" customHeight="false" outlineLevel="0" collapsed="false">
      <c r="G72" s="5"/>
    </row>
    <row r="73" customFormat="false" ht="12.75" hidden="false" customHeight="false" outlineLevel="0" collapsed="false">
      <c r="G73" s="5"/>
    </row>
    <row r="74" customFormat="false" ht="12.75" hidden="false" customHeight="false" outlineLevel="0" collapsed="false">
      <c r="G74" s="5"/>
    </row>
    <row r="75" customFormat="false" ht="12.75" hidden="false" customHeight="false" outlineLevel="0" collapsed="false">
      <c r="G75" s="5"/>
    </row>
    <row r="76" customFormat="false" ht="12.75" hidden="false" customHeight="false" outlineLevel="0" collapsed="false">
      <c r="G76" s="5"/>
    </row>
    <row r="77" customFormat="false" ht="12.75" hidden="false" customHeight="false" outlineLevel="0" collapsed="false">
      <c r="G77" s="5"/>
    </row>
    <row r="78" customFormat="false" ht="12.75" hidden="false" customHeight="false" outlineLevel="0" collapsed="false">
      <c r="G78" s="5"/>
    </row>
    <row r="79" customFormat="false" ht="12.75" hidden="false" customHeight="false" outlineLevel="0" collapsed="false">
      <c r="G79" s="5"/>
    </row>
    <row r="80" customFormat="false" ht="12.75" hidden="false" customHeight="false" outlineLevel="0" collapsed="false">
      <c r="G80" s="5"/>
    </row>
    <row r="81" customFormat="false" ht="12.75" hidden="false" customHeight="false" outlineLevel="0" collapsed="false">
      <c r="G81" s="5"/>
    </row>
    <row r="82" customFormat="false" ht="12.75" hidden="false" customHeight="false" outlineLevel="0" collapsed="false">
      <c r="G82" s="5"/>
    </row>
    <row r="83" customFormat="false" ht="12.75" hidden="false" customHeight="false" outlineLevel="0" collapsed="false">
      <c r="G83" s="5"/>
    </row>
    <row r="84" customFormat="false" ht="12.75" hidden="false" customHeight="false" outlineLevel="0" collapsed="false">
      <c r="G84" s="5"/>
    </row>
    <row r="85" customFormat="false" ht="12.75" hidden="false" customHeight="false" outlineLevel="0" collapsed="false">
      <c r="G85" s="5"/>
    </row>
    <row r="86" customFormat="false" ht="12.75" hidden="false" customHeight="false" outlineLevel="0" collapsed="false">
      <c r="G86" s="5"/>
    </row>
    <row r="87" customFormat="false" ht="12.75" hidden="false" customHeight="false" outlineLevel="0" collapsed="false">
      <c r="G87" s="5"/>
    </row>
    <row r="88" customFormat="false" ht="12.75" hidden="false" customHeight="false" outlineLevel="0" collapsed="false">
      <c r="G88" s="5"/>
    </row>
    <row r="89" customFormat="false" ht="12.75" hidden="false" customHeight="false" outlineLevel="0" collapsed="false">
      <c r="G89" s="5"/>
    </row>
    <row r="90" customFormat="false" ht="12.75" hidden="false" customHeight="false" outlineLevel="0" collapsed="false">
      <c r="G90" s="5"/>
    </row>
    <row r="91" customFormat="false" ht="12.75" hidden="false" customHeight="false" outlineLevel="0" collapsed="false">
      <c r="G91" s="5"/>
    </row>
    <row r="92" customFormat="false" ht="12.75" hidden="false" customHeight="false" outlineLevel="0" collapsed="false">
      <c r="G92" s="5"/>
    </row>
    <row r="93" customFormat="false" ht="12.75" hidden="false" customHeight="false" outlineLevel="0" collapsed="false">
      <c r="G93" s="5"/>
    </row>
    <row r="94" customFormat="false" ht="12.75" hidden="false" customHeight="false" outlineLevel="0" collapsed="false">
      <c r="G94" s="5"/>
    </row>
    <row r="95" customFormat="false" ht="12.75" hidden="false" customHeight="false" outlineLevel="0" collapsed="false">
      <c r="G95" s="5"/>
    </row>
    <row r="96" customFormat="false" ht="12.75" hidden="false" customHeight="false" outlineLevel="0" collapsed="false">
      <c r="G96" s="5"/>
    </row>
    <row r="97" customFormat="false" ht="12.75" hidden="false" customHeight="false" outlineLevel="0" collapsed="false">
      <c r="G97" s="5"/>
    </row>
    <row r="98" customFormat="false" ht="12.75" hidden="false" customHeight="false" outlineLevel="0" collapsed="false">
      <c r="G98" s="5"/>
    </row>
    <row r="99" customFormat="false" ht="12.75" hidden="false" customHeight="false" outlineLevel="0" collapsed="false">
      <c r="G99" s="5"/>
    </row>
    <row r="100" customFormat="false" ht="12.75" hidden="false" customHeight="false" outlineLevel="0" collapsed="false">
      <c r="G100" s="5"/>
    </row>
    <row r="101" customFormat="false" ht="12.75" hidden="false" customHeight="false" outlineLevel="0" collapsed="false">
      <c r="G101" s="5"/>
    </row>
    <row r="102" customFormat="false" ht="12.75" hidden="false" customHeight="false" outlineLevel="0" collapsed="false">
      <c r="G102" s="5"/>
    </row>
    <row r="103" customFormat="false" ht="12.75" hidden="false" customHeight="false" outlineLevel="0" collapsed="false">
      <c r="G103" s="5"/>
    </row>
    <row r="104" customFormat="false" ht="12.75" hidden="false" customHeight="false" outlineLevel="0" collapsed="false">
      <c r="G104" s="5"/>
    </row>
    <row r="105" customFormat="false" ht="12.75" hidden="false" customHeight="false" outlineLevel="0" collapsed="false">
      <c r="G105" s="5"/>
    </row>
    <row r="106" customFormat="false" ht="12.75" hidden="false" customHeight="false" outlineLevel="0" collapsed="false">
      <c r="G106" s="5"/>
    </row>
    <row r="107" customFormat="false" ht="12.75" hidden="false" customHeight="false" outlineLevel="0" collapsed="false">
      <c r="G107" s="5"/>
    </row>
    <row r="108" customFormat="false" ht="12.75" hidden="false" customHeight="false" outlineLevel="0" collapsed="false">
      <c r="G108" s="5"/>
    </row>
    <row r="109" customFormat="false" ht="12.75" hidden="false" customHeight="false" outlineLevel="0" collapsed="false">
      <c r="G109" s="5"/>
    </row>
    <row r="110" customFormat="false" ht="12.75" hidden="false" customHeight="false" outlineLevel="0" collapsed="false">
      <c r="G110" s="5"/>
    </row>
    <row r="111" customFormat="false" ht="12.75" hidden="false" customHeight="false" outlineLevel="0" collapsed="false">
      <c r="G111" s="5"/>
    </row>
    <row r="112" customFormat="false" ht="12.75" hidden="false" customHeight="false" outlineLevel="0" collapsed="false">
      <c r="G112" s="5"/>
    </row>
    <row r="113" customFormat="false" ht="12.75" hidden="false" customHeight="false" outlineLevel="0" collapsed="false">
      <c r="G113" s="5"/>
    </row>
    <row r="114" customFormat="false" ht="12.75" hidden="false" customHeight="false" outlineLevel="0" collapsed="false">
      <c r="G114" s="5"/>
    </row>
    <row r="115" customFormat="false" ht="12.75" hidden="false" customHeight="false" outlineLevel="0" collapsed="false">
      <c r="G115" s="5"/>
    </row>
    <row r="116" customFormat="false" ht="12.75" hidden="false" customHeight="false" outlineLevel="0" collapsed="false">
      <c r="G116" s="5"/>
    </row>
    <row r="117" customFormat="false" ht="12.75" hidden="false" customHeight="false" outlineLevel="0" collapsed="false">
      <c r="G117" s="5"/>
    </row>
    <row r="118" customFormat="false" ht="12.75" hidden="false" customHeight="false" outlineLevel="0" collapsed="false">
      <c r="G118" s="5"/>
    </row>
    <row r="119" customFormat="false" ht="12.75" hidden="false" customHeight="false" outlineLevel="0" collapsed="false">
      <c r="G119" s="5"/>
    </row>
    <row r="120" customFormat="false" ht="12.75" hidden="false" customHeight="false" outlineLevel="0" collapsed="false">
      <c r="G120" s="5"/>
    </row>
    <row r="121" customFormat="false" ht="12.75" hidden="false" customHeight="false" outlineLevel="0" collapsed="false">
      <c r="G121" s="5"/>
    </row>
    <row r="122" customFormat="false" ht="12.75" hidden="false" customHeight="false" outlineLevel="0" collapsed="false">
      <c r="G122" s="5"/>
    </row>
    <row r="123" customFormat="false" ht="12.75" hidden="false" customHeight="false" outlineLevel="0" collapsed="false">
      <c r="G123" s="5"/>
    </row>
    <row r="124" customFormat="false" ht="12.75" hidden="false" customHeight="false" outlineLevel="0" collapsed="false">
      <c r="G124" s="5"/>
    </row>
    <row r="125" customFormat="false" ht="12.75" hidden="false" customHeight="false" outlineLevel="0" collapsed="false">
      <c r="G125" s="5"/>
    </row>
    <row r="126" customFormat="false" ht="12.75" hidden="false" customHeight="false" outlineLevel="0" collapsed="false">
      <c r="G126" s="5"/>
    </row>
    <row r="127" customFormat="false" ht="12.75" hidden="false" customHeight="false" outlineLevel="0" collapsed="false">
      <c r="G127" s="5"/>
    </row>
    <row r="128" customFormat="false" ht="12.75" hidden="false" customHeight="false" outlineLevel="0" collapsed="false">
      <c r="G128" s="5"/>
    </row>
    <row r="129" customFormat="false" ht="12.75" hidden="false" customHeight="false" outlineLevel="0" collapsed="false">
      <c r="G129" s="5"/>
    </row>
    <row r="130" customFormat="false" ht="12.75" hidden="false" customHeight="false" outlineLevel="0" collapsed="false">
      <c r="G130" s="5"/>
    </row>
    <row r="131" customFormat="false" ht="12.75" hidden="false" customHeight="false" outlineLevel="0" collapsed="false">
      <c r="G131" s="5"/>
    </row>
    <row r="132" customFormat="false" ht="12.75" hidden="false" customHeight="false" outlineLevel="0" collapsed="false">
      <c r="G132" s="5"/>
    </row>
    <row r="133" customFormat="false" ht="12.75" hidden="false" customHeight="false" outlineLevel="0" collapsed="false">
      <c r="G133" s="5"/>
    </row>
    <row r="134" customFormat="false" ht="12.75" hidden="false" customHeight="false" outlineLevel="0" collapsed="false">
      <c r="G134" s="5"/>
    </row>
    <row r="135" customFormat="false" ht="12.75" hidden="false" customHeight="false" outlineLevel="0" collapsed="false">
      <c r="G135" s="5"/>
    </row>
    <row r="136" customFormat="false" ht="12.75" hidden="false" customHeight="false" outlineLevel="0" collapsed="false">
      <c r="G136" s="5"/>
    </row>
    <row r="137" customFormat="false" ht="12.75" hidden="false" customHeight="false" outlineLevel="0" collapsed="false">
      <c r="G137" s="5"/>
    </row>
    <row r="138" customFormat="false" ht="12.75" hidden="false" customHeight="false" outlineLevel="0" collapsed="false">
      <c r="G138" s="5"/>
    </row>
    <row r="139" customFormat="false" ht="12.75" hidden="false" customHeight="false" outlineLevel="0" collapsed="false">
      <c r="G139" s="5"/>
    </row>
    <row r="140" customFormat="false" ht="12.75" hidden="false" customHeight="false" outlineLevel="0" collapsed="false">
      <c r="G140" s="5"/>
    </row>
    <row r="141" customFormat="false" ht="12.75" hidden="false" customHeight="false" outlineLevel="0" collapsed="false">
      <c r="G141" s="5"/>
    </row>
    <row r="142" customFormat="false" ht="12.75" hidden="false" customHeight="false" outlineLevel="0" collapsed="false">
      <c r="G142" s="5"/>
    </row>
    <row r="143" customFormat="false" ht="12.75" hidden="false" customHeight="false" outlineLevel="0" collapsed="false">
      <c r="G143" s="5"/>
    </row>
    <row r="144" customFormat="false" ht="12.75" hidden="false" customHeight="false" outlineLevel="0" collapsed="false">
      <c r="G144" s="5"/>
    </row>
    <row r="145" customFormat="false" ht="12.75" hidden="false" customHeight="false" outlineLevel="0" collapsed="false">
      <c r="G145" s="5"/>
    </row>
    <row r="146" customFormat="false" ht="12.75" hidden="false" customHeight="false" outlineLevel="0" collapsed="false">
      <c r="G146" s="5"/>
    </row>
    <row r="147" customFormat="false" ht="12.75" hidden="false" customHeight="false" outlineLevel="0" collapsed="false">
      <c r="G147" s="5"/>
    </row>
    <row r="148" customFormat="false" ht="12.75" hidden="false" customHeight="false" outlineLevel="0" collapsed="false">
      <c r="G148" s="5"/>
    </row>
    <row r="149" customFormat="false" ht="12.75" hidden="false" customHeight="false" outlineLevel="0" collapsed="false">
      <c r="G149" s="5"/>
    </row>
    <row r="150" customFormat="false" ht="12.75" hidden="false" customHeight="false" outlineLevel="0" collapsed="false">
      <c r="G150" s="5"/>
    </row>
    <row r="151" customFormat="false" ht="12.75" hidden="false" customHeight="false" outlineLevel="0" collapsed="false">
      <c r="G151" s="5"/>
    </row>
    <row r="152" customFormat="false" ht="12.75" hidden="false" customHeight="false" outlineLevel="0" collapsed="false">
      <c r="G152" s="5"/>
    </row>
    <row r="153" customFormat="false" ht="12.75" hidden="false" customHeight="false" outlineLevel="0" collapsed="false">
      <c r="G153" s="5"/>
    </row>
    <row r="154" customFormat="false" ht="12.75" hidden="false" customHeight="false" outlineLevel="0" collapsed="false">
      <c r="G154" s="5"/>
    </row>
    <row r="155" customFormat="false" ht="12.75" hidden="false" customHeight="false" outlineLevel="0" collapsed="false">
      <c r="G155" s="5"/>
    </row>
    <row r="156" customFormat="false" ht="12.75" hidden="false" customHeight="false" outlineLevel="0" collapsed="false">
      <c r="G156" s="5"/>
    </row>
    <row r="157" customFormat="false" ht="12.75" hidden="false" customHeight="false" outlineLevel="0" collapsed="false">
      <c r="G157" s="5"/>
    </row>
    <row r="158" customFormat="false" ht="12.75" hidden="false" customHeight="false" outlineLevel="0" collapsed="false">
      <c r="G158" s="5"/>
    </row>
    <row r="159" customFormat="false" ht="12.75" hidden="false" customHeight="false" outlineLevel="0" collapsed="false">
      <c r="G159" s="5"/>
    </row>
    <row r="160" customFormat="false" ht="12.75" hidden="false" customHeight="false" outlineLevel="0" collapsed="false">
      <c r="G160" s="5"/>
    </row>
    <row r="161" customFormat="false" ht="12.75" hidden="false" customHeight="false" outlineLevel="0" collapsed="false">
      <c r="G161" s="5"/>
    </row>
    <row r="162" customFormat="false" ht="12.75" hidden="false" customHeight="false" outlineLevel="0" collapsed="false">
      <c r="G162" s="5"/>
    </row>
    <row r="163" customFormat="false" ht="12.75" hidden="false" customHeight="false" outlineLevel="0" collapsed="false">
      <c r="G163" s="5"/>
    </row>
    <row r="164" customFormat="false" ht="12.75" hidden="false" customHeight="false" outlineLevel="0" collapsed="false">
      <c r="G164" s="5"/>
    </row>
    <row r="165" customFormat="false" ht="12.75" hidden="false" customHeight="false" outlineLevel="0" collapsed="false">
      <c r="G165" s="5"/>
    </row>
    <row r="166" customFormat="false" ht="12.75" hidden="false" customHeight="false" outlineLevel="0" collapsed="false">
      <c r="G166" s="5"/>
    </row>
    <row r="167" customFormat="false" ht="12.75" hidden="false" customHeight="false" outlineLevel="0" collapsed="false">
      <c r="G167" s="5"/>
    </row>
    <row r="168" customFormat="false" ht="12.75" hidden="false" customHeight="false" outlineLevel="0" collapsed="false">
      <c r="G168" s="5"/>
    </row>
    <row r="169" customFormat="false" ht="12.75" hidden="false" customHeight="false" outlineLevel="0" collapsed="false">
      <c r="G169" s="5"/>
    </row>
    <row r="170" customFormat="false" ht="12.75" hidden="false" customHeight="false" outlineLevel="0" collapsed="false">
      <c r="G170" s="5"/>
    </row>
    <row r="171" customFormat="false" ht="12.75" hidden="false" customHeight="false" outlineLevel="0" collapsed="false">
      <c r="G171" s="5"/>
    </row>
    <row r="172" customFormat="false" ht="12.75" hidden="false" customHeight="false" outlineLevel="0" collapsed="false">
      <c r="G172" s="5"/>
    </row>
    <row r="173" customFormat="false" ht="12.75" hidden="false" customHeight="false" outlineLevel="0" collapsed="false">
      <c r="G173" s="5"/>
    </row>
    <row r="174" customFormat="false" ht="12.75" hidden="false" customHeight="false" outlineLevel="0" collapsed="false">
      <c r="G174" s="5"/>
    </row>
    <row r="175" customFormat="false" ht="12.75" hidden="false" customHeight="false" outlineLevel="0" collapsed="false">
      <c r="G175" s="5"/>
    </row>
    <row r="176" customFormat="false" ht="12.75" hidden="false" customHeight="false" outlineLevel="0" collapsed="false">
      <c r="G176" s="5"/>
    </row>
    <row r="177" customFormat="false" ht="12.75" hidden="false" customHeight="false" outlineLevel="0" collapsed="false">
      <c r="G177" s="5"/>
    </row>
    <row r="178" customFormat="false" ht="12.75" hidden="false" customHeight="false" outlineLevel="0" collapsed="false">
      <c r="G178" s="5"/>
    </row>
    <row r="179" customFormat="false" ht="12.75" hidden="false" customHeight="false" outlineLevel="0" collapsed="false">
      <c r="G179" s="5"/>
    </row>
    <row r="180" customFormat="false" ht="12.75" hidden="false" customHeight="false" outlineLevel="0" collapsed="false">
      <c r="G180" s="5"/>
    </row>
    <row r="181" customFormat="false" ht="12.75" hidden="false" customHeight="false" outlineLevel="0" collapsed="false">
      <c r="G181" s="5"/>
    </row>
    <row r="182" customFormat="false" ht="12.75" hidden="false" customHeight="false" outlineLevel="0" collapsed="false">
      <c r="G182" s="5"/>
    </row>
    <row r="183" customFormat="false" ht="12.75" hidden="false" customHeight="false" outlineLevel="0" collapsed="false">
      <c r="G183" s="5"/>
    </row>
    <row r="184" customFormat="false" ht="12.75" hidden="false" customHeight="false" outlineLevel="0" collapsed="false">
      <c r="G184" s="5"/>
    </row>
    <row r="185" customFormat="false" ht="12.75" hidden="false" customHeight="false" outlineLevel="0" collapsed="false">
      <c r="G185" s="5"/>
    </row>
    <row r="186" customFormat="false" ht="12.75" hidden="false" customHeight="false" outlineLevel="0" collapsed="false">
      <c r="G186" s="5"/>
    </row>
    <row r="187" customFormat="false" ht="12.75" hidden="false" customHeight="false" outlineLevel="0" collapsed="false">
      <c r="G187" s="5"/>
    </row>
    <row r="188" customFormat="false" ht="12.75" hidden="false" customHeight="false" outlineLevel="0" collapsed="false">
      <c r="G188" s="5"/>
    </row>
    <row r="189" customFormat="false" ht="12.75" hidden="false" customHeight="false" outlineLevel="0" collapsed="false">
      <c r="G189" s="5"/>
    </row>
    <row r="190" customFormat="false" ht="12.75" hidden="false" customHeight="false" outlineLevel="0" collapsed="false">
      <c r="G190" s="5"/>
    </row>
    <row r="191" customFormat="false" ht="12.75" hidden="false" customHeight="false" outlineLevel="0" collapsed="false">
      <c r="G191" s="5"/>
    </row>
    <row r="192" customFormat="false" ht="12.75" hidden="false" customHeight="false" outlineLevel="0" collapsed="false">
      <c r="G192" s="5"/>
    </row>
    <row r="193" customFormat="false" ht="12.75" hidden="false" customHeight="false" outlineLevel="0" collapsed="false">
      <c r="G193" s="5"/>
    </row>
    <row r="194" customFormat="false" ht="12.75" hidden="false" customHeight="false" outlineLevel="0" collapsed="false">
      <c r="G194" s="5"/>
    </row>
    <row r="195" customFormat="false" ht="12.75" hidden="false" customHeight="false" outlineLevel="0" collapsed="false">
      <c r="G195" s="5"/>
    </row>
    <row r="196" customFormat="false" ht="12.75" hidden="false" customHeight="false" outlineLevel="0" collapsed="false">
      <c r="G196" s="5"/>
    </row>
    <row r="197" customFormat="false" ht="12.75" hidden="false" customHeight="false" outlineLevel="0" collapsed="false">
      <c r="G197" s="5"/>
    </row>
    <row r="198" customFormat="false" ht="12.75" hidden="false" customHeight="false" outlineLevel="0" collapsed="false">
      <c r="G198" s="5"/>
    </row>
    <row r="199" customFormat="false" ht="12.75" hidden="false" customHeight="false" outlineLevel="0" collapsed="false">
      <c r="G199" s="5"/>
    </row>
    <row r="200" customFormat="false" ht="12.75" hidden="false" customHeight="false" outlineLevel="0" collapsed="false">
      <c r="G200" s="5"/>
    </row>
    <row r="201" customFormat="false" ht="12.75" hidden="false" customHeight="false" outlineLevel="0" collapsed="false">
      <c r="G201" s="5"/>
    </row>
    <row r="202" customFormat="false" ht="12.75" hidden="false" customHeight="false" outlineLevel="0" collapsed="false">
      <c r="G202" s="5"/>
    </row>
    <row r="203" customFormat="false" ht="12.75" hidden="false" customHeight="false" outlineLevel="0" collapsed="false">
      <c r="G203" s="5"/>
    </row>
    <row r="204" customFormat="false" ht="12.75" hidden="false" customHeight="false" outlineLevel="0" collapsed="false">
      <c r="G204" s="5"/>
    </row>
    <row r="205" customFormat="false" ht="12.75" hidden="false" customHeight="false" outlineLevel="0" collapsed="false">
      <c r="G205" s="5"/>
    </row>
    <row r="206" customFormat="false" ht="12.75" hidden="false" customHeight="false" outlineLevel="0" collapsed="false">
      <c r="G206" s="5"/>
    </row>
    <row r="207" customFormat="false" ht="12.75" hidden="false" customHeight="false" outlineLevel="0" collapsed="false">
      <c r="G207" s="5"/>
    </row>
    <row r="208" customFormat="false" ht="12.75" hidden="false" customHeight="false" outlineLevel="0" collapsed="false">
      <c r="G208" s="5"/>
    </row>
    <row r="209" customFormat="false" ht="12.75" hidden="false" customHeight="false" outlineLevel="0" collapsed="false">
      <c r="G209" s="5"/>
    </row>
    <row r="210" customFormat="false" ht="12.75" hidden="false" customHeight="false" outlineLevel="0" collapsed="false">
      <c r="G210" s="5"/>
    </row>
    <row r="211" customFormat="false" ht="12.75" hidden="false" customHeight="false" outlineLevel="0" collapsed="false">
      <c r="G211" s="5"/>
    </row>
    <row r="212" customFormat="false" ht="12.75" hidden="false" customHeight="false" outlineLevel="0" collapsed="false">
      <c r="G212" s="5"/>
    </row>
    <row r="213" customFormat="false" ht="12.75" hidden="false" customHeight="false" outlineLevel="0" collapsed="false">
      <c r="G213" s="5"/>
    </row>
    <row r="214" customFormat="false" ht="12.75" hidden="false" customHeight="false" outlineLevel="0" collapsed="false">
      <c r="G214" s="5"/>
    </row>
    <row r="215" customFormat="false" ht="12.75" hidden="false" customHeight="false" outlineLevel="0" collapsed="false">
      <c r="G215" s="5"/>
    </row>
    <row r="216" customFormat="false" ht="12.75" hidden="false" customHeight="false" outlineLevel="0" collapsed="false">
      <c r="G216" s="5"/>
    </row>
    <row r="217" customFormat="false" ht="12.75" hidden="false" customHeight="false" outlineLevel="0" collapsed="false">
      <c r="G217" s="5"/>
    </row>
    <row r="218" customFormat="false" ht="12.75" hidden="false" customHeight="false" outlineLevel="0" collapsed="false">
      <c r="G218" s="5"/>
    </row>
    <row r="219" customFormat="false" ht="12.75" hidden="false" customHeight="false" outlineLevel="0" collapsed="false">
      <c r="G219" s="5"/>
    </row>
    <row r="220" customFormat="false" ht="12.75" hidden="false" customHeight="false" outlineLevel="0" collapsed="false">
      <c r="G220" s="5"/>
    </row>
    <row r="221" customFormat="false" ht="12.75" hidden="false" customHeight="false" outlineLevel="0" collapsed="false">
      <c r="G221" s="5"/>
    </row>
    <row r="222" customFormat="false" ht="12.75" hidden="false" customHeight="false" outlineLevel="0" collapsed="false">
      <c r="G222" s="5"/>
    </row>
    <row r="223" customFormat="false" ht="12.75" hidden="false" customHeight="false" outlineLevel="0" collapsed="false">
      <c r="G223" s="5"/>
    </row>
    <row r="224" customFormat="false" ht="12.75" hidden="false" customHeight="false" outlineLevel="0" collapsed="false">
      <c r="G224" s="5"/>
    </row>
    <row r="225" customFormat="false" ht="12.75" hidden="false" customHeight="false" outlineLevel="0" collapsed="false">
      <c r="G225" s="5"/>
    </row>
    <row r="226" customFormat="false" ht="12.75" hidden="false" customHeight="false" outlineLevel="0" collapsed="false">
      <c r="G226" s="5"/>
    </row>
    <row r="227" customFormat="false" ht="12.75" hidden="false" customHeight="false" outlineLevel="0" collapsed="false">
      <c r="G227" s="5"/>
    </row>
    <row r="228" customFormat="false" ht="12.75" hidden="false" customHeight="false" outlineLevel="0" collapsed="false">
      <c r="G228" s="5"/>
    </row>
    <row r="229" customFormat="false" ht="12.75" hidden="false" customHeight="false" outlineLevel="0" collapsed="false">
      <c r="G229" s="5"/>
    </row>
    <row r="230" customFormat="false" ht="12.75" hidden="false" customHeight="false" outlineLevel="0" collapsed="false">
      <c r="G230" s="5"/>
    </row>
    <row r="231" customFormat="false" ht="12.75" hidden="false" customHeight="false" outlineLevel="0" collapsed="false">
      <c r="G231" s="5"/>
    </row>
    <row r="232" customFormat="false" ht="12.75" hidden="false" customHeight="false" outlineLevel="0" collapsed="false">
      <c r="G232" s="5"/>
    </row>
    <row r="233" customFormat="false" ht="12.75" hidden="false" customHeight="false" outlineLevel="0" collapsed="false">
      <c r="G233" s="5"/>
    </row>
    <row r="234" customFormat="false" ht="12.75" hidden="false" customHeight="false" outlineLevel="0" collapsed="false">
      <c r="G234" s="5"/>
    </row>
    <row r="235" customFormat="false" ht="12.75" hidden="false" customHeight="false" outlineLevel="0" collapsed="false">
      <c r="G235" s="5"/>
    </row>
    <row r="236" customFormat="false" ht="12.75" hidden="false" customHeight="false" outlineLevel="0" collapsed="false">
      <c r="G236" s="5"/>
    </row>
    <row r="237" customFormat="false" ht="12.75" hidden="false" customHeight="false" outlineLevel="0" collapsed="false">
      <c r="G237" s="5"/>
    </row>
    <row r="238" customFormat="false" ht="12.75" hidden="false" customHeight="false" outlineLevel="0" collapsed="false">
      <c r="G238" s="5"/>
    </row>
    <row r="239" customFormat="false" ht="12.75" hidden="false" customHeight="false" outlineLevel="0" collapsed="false">
      <c r="G239" s="5"/>
    </row>
    <row r="240" customFormat="false" ht="12.75" hidden="false" customHeight="false" outlineLevel="0" collapsed="false">
      <c r="G240" s="5"/>
    </row>
    <row r="241" customFormat="false" ht="12.75" hidden="false" customHeight="false" outlineLevel="0" collapsed="false">
      <c r="G241" s="5"/>
    </row>
    <row r="242" customFormat="false" ht="12.75" hidden="false" customHeight="false" outlineLevel="0" collapsed="false">
      <c r="G242" s="5"/>
    </row>
    <row r="243" customFormat="false" ht="12.75" hidden="false" customHeight="false" outlineLevel="0" collapsed="false">
      <c r="G243" s="5"/>
    </row>
    <row r="244" customFormat="false" ht="12.75" hidden="false" customHeight="false" outlineLevel="0" collapsed="false">
      <c r="G244" s="5"/>
    </row>
    <row r="245" customFormat="false" ht="12.75" hidden="false" customHeight="false" outlineLevel="0" collapsed="false">
      <c r="G245" s="5"/>
    </row>
    <row r="246" customFormat="false" ht="12.75" hidden="false" customHeight="false" outlineLevel="0" collapsed="false">
      <c r="G246" s="5"/>
    </row>
    <row r="247" customFormat="false" ht="12.75" hidden="false" customHeight="false" outlineLevel="0" collapsed="false">
      <c r="G247" s="5"/>
    </row>
    <row r="248" customFormat="false" ht="12.75" hidden="false" customHeight="false" outlineLevel="0" collapsed="false">
      <c r="G248" s="5"/>
    </row>
    <row r="249" customFormat="false" ht="12.75" hidden="false" customHeight="false" outlineLevel="0" collapsed="false">
      <c r="G249" s="5"/>
    </row>
    <row r="250" customFormat="false" ht="12.75" hidden="false" customHeight="false" outlineLevel="0" collapsed="false">
      <c r="G250" s="5"/>
    </row>
    <row r="251" customFormat="false" ht="12.75" hidden="false" customHeight="false" outlineLevel="0" collapsed="false">
      <c r="G251" s="5"/>
    </row>
    <row r="252" customFormat="false" ht="12.75" hidden="false" customHeight="false" outlineLevel="0" collapsed="false">
      <c r="G252" s="5"/>
    </row>
    <row r="253" customFormat="false" ht="12.75" hidden="false" customHeight="false" outlineLevel="0" collapsed="false">
      <c r="G253" s="5"/>
    </row>
    <row r="254" customFormat="false" ht="12.75" hidden="false" customHeight="false" outlineLevel="0" collapsed="false">
      <c r="G254" s="5"/>
    </row>
    <row r="255" customFormat="false" ht="12.75" hidden="false" customHeight="false" outlineLevel="0" collapsed="false">
      <c r="G255" s="5"/>
    </row>
    <row r="256" customFormat="false" ht="12.75" hidden="false" customHeight="false" outlineLevel="0" collapsed="false">
      <c r="G256" s="5"/>
    </row>
    <row r="257" customFormat="false" ht="12.75" hidden="false" customHeight="false" outlineLevel="0" collapsed="false">
      <c r="G257" s="5"/>
    </row>
    <row r="258" customFormat="false" ht="12.75" hidden="false" customHeight="false" outlineLevel="0" collapsed="false">
      <c r="G258" s="5"/>
    </row>
    <row r="259" customFormat="false" ht="12.75" hidden="false" customHeight="false" outlineLevel="0" collapsed="false">
      <c r="G259" s="5"/>
    </row>
    <row r="260" customFormat="false" ht="12.75" hidden="false" customHeight="false" outlineLevel="0" collapsed="false">
      <c r="G260" s="5"/>
    </row>
    <row r="261" customFormat="false" ht="12.75" hidden="false" customHeight="false" outlineLevel="0" collapsed="false">
      <c r="G261" s="5"/>
    </row>
    <row r="262" customFormat="false" ht="12.75" hidden="false" customHeight="false" outlineLevel="0" collapsed="false">
      <c r="G262" s="5"/>
    </row>
    <row r="263" customFormat="false" ht="12.75" hidden="false" customHeight="false" outlineLevel="0" collapsed="false">
      <c r="G263" s="5"/>
    </row>
    <row r="264" customFormat="false" ht="12.75" hidden="false" customHeight="false" outlineLevel="0" collapsed="false">
      <c r="G264" s="5"/>
    </row>
    <row r="265" customFormat="false" ht="12.75" hidden="false" customHeight="false" outlineLevel="0" collapsed="false">
      <c r="G265" s="5"/>
    </row>
    <row r="266" customFormat="false" ht="12.75" hidden="false" customHeight="false" outlineLevel="0" collapsed="false">
      <c r="G266" s="5"/>
    </row>
    <row r="267" customFormat="false" ht="12.75" hidden="false" customHeight="false" outlineLevel="0" collapsed="false">
      <c r="G267" s="5"/>
    </row>
    <row r="268" customFormat="false" ht="12.75" hidden="false" customHeight="false" outlineLevel="0" collapsed="false">
      <c r="G268" s="5"/>
    </row>
    <row r="269" customFormat="false" ht="12.75" hidden="false" customHeight="false" outlineLevel="0" collapsed="false">
      <c r="G269" s="5"/>
    </row>
    <row r="270" customFormat="false" ht="12.75" hidden="false" customHeight="false" outlineLevel="0" collapsed="false">
      <c r="G270" s="5"/>
    </row>
    <row r="271" customFormat="false" ht="12.75" hidden="false" customHeight="false" outlineLevel="0" collapsed="false">
      <c r="G271" s="5"/>
    </row>
    <row r="272" customFormat="false" ht="12.75" hidden="false" customHeight="false" outlineLevel="0" collapsed="false">
      <c r="G272" s="5"/>
    </row>
    <row r="273" customFormat="false" ht="12.75" hidden="false" customHeight="false" outlineLevel="0" collapsed="false">
      <c r="G273" s="5"/>
    </row>
    <row r="274" customFormat="false" ht="12.75" hidden="false" customHeight="false" outlineLevel="0" collapsed="false">
      <c r="G274" s="5"/>
    </row>
    <row r="275" customFormat="false" ht="12.75" hidden="false" customHeight="false" outlineLevel="0" collapsed="false">
      <c r="G275" s="5"/>
    </row>
    <row r="276" customFormat="false" ht="12.75" hidden="false" customHeight="false" outlineLevel="0" collapsed="false">
      <c r="G276" s="5"/>
    </row>
    <row r="277" customFormat="false" ht="12.75" hidden="false" customHeight="false" outlineLevel="0" collapsed="false">
      <c r="G277" s="5"/>
    </row>
    <row r="278" customFormat="false" ht="12.75" hidden="false" customHeight="false" outlineLevel="0" collapsed="false">
      <c r="G278" s="5"/>
    </row>
    <row r="279" customFormat="false" ht="12.75" hidden="false" customHeight="false" outlineLevel="0" collapsed="false">
      <c r="G279" s="5"/>
    </row>
    <row r="280" customFormat="false" ht="12.75" hidden="false" customHeight="false" outlineLevel="0" collapsed="false">
      <c r="G280" s="5"/>
    </row>
    <row r="281" customFormat="false" ht="12.75" hidden="false" customHeight="false" outlineLevel="0" collapsed="false">
      <c r="G281" s="5"/>
    </row>
    <row r="282" customFormat="false" ht="12.75" hidden="false" customHeight="false" outlineLevel="0" collapsed="false">
      <c r="G282" s="5"/>
    </row>
    <row r="283" customFormat="false" ht="12.75" hidden="false" customHeight="false" outlineLevel="0" collapsed="false">
      <c r="G283" s="5"/>
    </row>
    <row r="284" customFormat="false" ht="12.75" hidden="false" customHeight="false" outlineLevel="0" collapsed="false">
      <c r="G284" s="5"/>
    </row>
    <row r="285" customFormat="false" ht="12.75" hidden="false" customHeight="false" outlineLevel="0" collapsed="false">
      <c r="G285" s="5"/>
    </row>
    <row r="286" customFormat="false" ht="12.75" hidden="false" customHeight="false" outlineLevel="0" collapsed="false">
      <c r="G286" s="5"/>
    </row>
    <row r="287" customFormat="false" ht="12.75" hidden="false" customHeight="false" outlineLevel="0" collapsed="false">
      <c r="G287" s="5"/>
    </row>
    <row r="288" customFormat="false" ht="12.75" hidden="false" customHeight="false" outlineLevel="0" collapsed="false">
      <c r="G288" s="5"/>
    </row>
    <row r="289" customFormat="false" ht="12.75" hidden="false" customHeight="false" outlineLevel="0" collapsed="false">
      <c r="G289" s="5"/>
    </row>
    <row r="290" customFormat="false" ht="12.75" hidden="false" customHeight="false" outlineLevel="0" collapsed="false">
      <c r="G290" s="5"/>
    </row>
    <row r="291" customFormat="false" ht="12.75" hidden="false" customHeight="false" outlineLevel="0" collapsed="false">
      <c r="G291" s="5"/>
    </row>
    <row r="292" customFormat="false" ht="12.75" hidden="false" customHeight="false" outlineLevel="0" collapsed="false">
      <c r="G292" s="5"/>
    </row>
    <row r="293" customFormat="false" ht="12.75" hidden="false" customHeight="false" outlineLevel="0" collapsed="false">
      <c r="G293" s="5"/>
    </row>
    <row r="294" customFormat="false" ht="12.75" hidden="false" customHeight="false" outlineLevel="0" collapsed="false">
      <c r="G294" s="5"/>
    </row>
    <row r="295" customFormat="false" ht="12.75" hidden="false" customHeight="false" outlineLevel="0" collapsed="false">
      <c r="G295" s="5"/>
    </row>
    <row r="296" customFormat="false" ht="12.75" hidden="false" customHeight="false" outlineLevel="0" collapsed="false">
      <c r="G296" s="5"/>
    </row>
    <row r="297" customFormat="false" ht="12.75" hidden="false" customHeight="false" outlineLevel="0" collapsed="false">
      <c r="G297" s="5"/>
    </row>
    <row r="298" customFormat="false" ht="12.75" hidden="false" customHeight="false" outlineLevel="0" collapsed="false">
      <c r="G298" s="5"/>
    </row>
    <row r="299" customFormat="false" ht="12.75" hidden="false" customHeight="false" outlineLevel="0" collapsed="false">
      <c r="G299" s="5"/>
    </row>
    <row r="300" customFormat="false" ht="12.75" hidden="false" customHeight="false" outlineLevel="0" collapsed="false">
      <c r="G300" s="5"/>
    </row>
    <row r="301" customFormat="false" ht="12.75" hidden="false" customHeight="false" outlineLevel="0" collapsed="false">
      <c r="G301" s="5"/>
    </row>
    <row r="302" customFormat="false" ht="12.75" hidden="false" customHeight="false" outlineLevel="0" collapsed="false">
      <c r="G302" s="5"/>
    </row>
    <row r="303" customFormat="false" ht="12.75" hidden="false" customHeight="false" outlineLevel="0" collapsed="false">
      <c r="G303" s="5"/>
    </row>
    <row r="304" customFormat="false" ht="12.75" hidden="false" customHeight="false" outlineLevel="0" collapsed="false">
      <c r="G304" s="5"/>
    </row>
    <row r="305" customFormat="false" ht="12.75" hidden="false" customHeight="false" outlineLevel="0" collapsed="false">
      <c r="G305" s="5"/>
    </row>
    <row r="306" customFormat="false" ht="12.75" hidden="false" customHeight="false" outlineLevel="0" collapsed="false">
      <c r="G306" s="5"/>
    </row>
    <row r="307" customFormat="false" ht="12.75" hidden="false" customHeight="false" outlineLevel="0" collapsed="false">
      <c r="G307" s="5"/>
    </row>
    <row r="308" customFormat="false" ht="12.75" hidden="false" customHeight="false" outlineLevel="0" collapsed="false">
      <c r="G308" s="5"/>
    </row>
    <row r="309" customFormat="false" ht="12.75" hidden="false" customHeight="false" outlineLevel="0" collapsed="false">
      <c r="G309" s="5"/>
    </row>
    <row r="310" customFormat="false" ht="12.75" hidden="false" customHeight="false" outlineLevel="0" collapsed="false">
      <c r="G310" s="5"/>
    </row>
    <row r="311" customFormat="false" ht="12.75" hidden="false" customHeight="false" outlineLevel="0" collapsed="false">
      <c r="G311" s="5"/>
    </row>
    <row r="312" customFormat="false" ht="12.75" hidden="false" customHeight="false" outlineLevel="0" collapsed="false">
      <c r="G312" s="5"/>
    </row>
    <row r="313" customFormat="false" ht="12.75" hidden="false" customHeight="false" outlineLevel="0" collapsed="false">
      <c r="G313" s="5"/>
    </row>
    <row r="314" customFormat="false" ht="12.75" hidden="false" customHeight="false" outlineLevel="0" collapsed="false">
      <c r="G314" s="5"/>
    </row>
    <row r="315" customFormat="false" ht="12.75" hidden="false" customHeight="false" outlineLevel="0" collapsed="false">
      <c r="G315" s="5"/>
    </row>
    <row r="316" customFormat="false" ht="12.75" hidden="false" customHeight="false" outlineLevel="0" collapsed="false">
      <c r="G316" s="5"/>
    </row>
    <row r="317" customFormat="false" ht="12.75" hidden="false" customHeight="false" outlineLevel="0" collapsed="false">
      <c r="G317" s="5"/>
    </row>
    <row r="318" customFormat="false" ht="12.75" hidden="false" customHeight="false" outlineLevel="0" collapsed="false">
      <c r="G318" s="5"/>
    </row>
    <row r="319" customFormat="false" ht="12.75" hidden="false" customHeight="false" outlineLevel="0" collapsed="false">
      <c r="G319" s="5"/>
    </row>
    <row r="320" customFormat="false" ht="12.75" hidden="false" customHeight="false" outlineLevel="0" collapsed="false">
      <c r="G320" s="5"/>
    </row>
    <row r="321" customFormat="false" ht="12.75" hidden="false" customHeight="false" outlineLevel="0" collapsed="false">
      <c r="G321" s="5"/>
    </row>
    <row r="322" customFormat="false" ht="12.75" hidden="false" customHeight="false" outlineLevel="0" collapsed="false">
      <c r="G322" s="5"/>
    </row>
    <row r="323" customFormat="false" ht="12.75" hidden="false" customHeight="false" outlineLevel="0" collapsed="false">
      <c r="G323" s="5"/>
    </row>
    <row r="324" customFormat="false" ht="12.75" hidden="false" customHeight="false" outlineLevel="0" collapsed="false">
      <c r="G324" s="5"/>
    </row>
    <row r="325" customFormat="false" ht="12.75" hidden="false" customHeight="false" outlineLevel="0" collapsed="false">
      <c r="G325" s="5"/>
    </row>
    <row r="326" customFormat="false" ht="12.75" hidden="false" customHeight="false" outlineLevel="0" collapsed="false">
      <c r="G326" s="5"/>
    </row>
    <row r="327" customFormat="false" ht="12.75" hidden="false" customHeight="false" outlineLevel="0" collapsed="false">
      <c r="G327" s="5"/>
    </row>
    <row r="328" customFormat="false" ht="12.75" hidden="false" customHeight="false" outlineLevel="0" collapsed="false">
      <c r="G328" s="5"/>
    </row>
    <row r="329" customFormat="false" ht="12.75" hidden="false" customHeight="false" outlineLevel="0" collapsed="false">
      <c r="G329" s="5"/>
    </row>
    <row r="330" customFormat="false" ht="12.75" hidden="false" customHeight="false" outlineLevel="0" collapsed="false">
      <c r="G330" s="5"/>
    </row>
    <row r="331" customFormat="false" ht="12.75" hidden="false" customHeight="false" outlineLevel="0" collapsed="false">
      <c r="G331" s="5"/>
    </row>
    <row r="332" customFormat="false" ht="12.75" hidden="false" customHeight="false" outlineLevel="0" collapsed="false">
      <c r="G332" s="5"/>
    </row>
    <row r="333" customFormat="false" ht="12.75" hidden="false" customHeight="false" outlineLevel="0" collapsed="false">
      <c r="G333" s="5"/>
    </row>
    <row r="334" customFormat="false" ht="12.75" hidden="false" customHeight="false" outlineLevel="0" collapsed="false">
      <c r="G334" s="5"/>
    </row>
    <row r="335" customFormat="false" ht="12.75" hidden="false" customHeight="false" outlineLevel="0" collapsed="false">
      <c r="G335" s="5"/>
    </row>
    <row r="336" customFormat="false" ht="12.75" hidden="false" customHeight="false" outlineLevel="0" collapsed="false">
      <c r="G336" s="5"/>
    </row>
    <row r="337" customFormat="false" ht="12.75" hidden="false" customHeight="false" outlineLevel="0" collapsed="false">
      <c r="G337" s="5"/>
    </row>
    <row r="338" customFormat="false" ht="12.75" hidden="false" customHeight="false" outlineLevel="0" collapsed="false">
      <c r="G338" s="5"/>
    </row>
    <row r="339" customFormat="false" ht="12.75" hidden="false" customHeight="false" outlineLevel="0" collapsed="false">
      <c r="G339" s="5"/>
    </row>
    <row r="340" customFormat="false" ht="12.75" hidden="false" customHeight="false" outlineLevel="0" collapsed="false">
      <c r="G340" s="5"/>
    </row>
    <row r="341" customFormat="false" ht="12.75" hidden="false" customHeight="false" outlineLevel="0" collapsed="false">
      <c r="G341" s="5"/>
    </row>
    <row r="342" customFormat="false" ht="12.75" hidden="false" customHeight="false" outlineLevel="0" collapsed="false">
      <c r="G342" s="5"/>
    </row>
    <row r="343" customFormat="false" ht="12.75" hidden="false" customHeight="false" outlineLevel="0" collapsed="false">
      <c r="G343" s="5"/>
    </row>
    <row r="344" customFormat="false" ht="12.75" hidden="false" customHeight="false" outlineLevel="0" collapsed="false">
      <c r="G344" s="5"/>
    </row>
    <row r="345" customFormat="false" ht="12.75" hidden="false" customHeight="false" outlineLevel="0" collapsed="false">
      <c r="G345" s="5"/>
    </row>
    <row r="346" customFormat="false" ht="12.75" hidden="false" customHeight="false" outlineLevel="0" collapsed="false">
      <c r="G346" s="5"/>
    </row>
    <row r="347" customFormat="false" ht="12.75" hidden="false" customHeight="false" outlineLevel="0" collapsed="false">
      <c r="G347" s="5"/>
    </row>
    <row r="348" customFormat="false" ht="12.75" hidden="false" customHeight="false" outlineLevel="0" collapsed="false">
      <c r="G348" s="5"/>
    </row>
    <row r="349" customFormat="false" ht="12.75" hidden="false" customHeight="false" outlineLevel="0" collapsed="false">
      <c r="G349" s="5"/>
    </row>
    <row r="350" customFormat="false" ht="12.75" hidden="false" customHeight="false" outlineLevel="0" collapsed="false">
      <c r="G350" s="5"/>
    </row>
    <row r="351" customFormat="false" ht="12.75" hidden="false" customHeight="false" outlineLevel="0" collapsed="false">
      <c r="G351" s="5"/>
    </row>
    <row r="352" customFormat="false" ht="12.75" hidden="false" customHeight="false" outlineLevel="0" collapsed="false">
      <c r="G352" s="5"/>
    </row>
    <row r="353" customFormat="false" ht="12.75" hidden="false" customHeight="false" outlineLevel="0" collapsed="false">
      <c r="G353" s="5"/>
    </row>
    <row r="354" customFormat="false" ht="12.75" hidden="false" customHeight="false" outlineLevel="0" collapsed="false">
      <c r="G354" s="5"/>
    </row>
    <row r="355" customFormat="false" ht="12.75" hidden="false" customHeight="false" outlineLevel="0" collapsed="false">
      <c r="G355" s="5"/>
    </row>
    <row r="356" customFormat="false" ht="12.75" hidden="false" customHeight="false" outlineLevel="0" collapsed="false">
      <c r="G356" s="5"/>
    </row>
    <row r="357" customFormat="false" ht="12.75" hidden="false" customHeight="false" outlineLevel="0" collapsed="false">
      <c r="G357" s="5"/>
    </row>
    <row r="358" customFormat="false" ht="12.75" hidden="false" customHeight="false" outlineLevel="0" collapsed="false">
      <c r="G358" s="5"/>
    </row>
    <row r="359" customFormat="false" ht="12.75" hidden="false" customHeight="false" outlineLevel="0" collapsed="false">
      <c r="G359" s="5"/>
    </row>
    <row r="360" customFormat="false" ht="12.75" hidden="false" customHeight="false" outlineLevel="0" collapsed="false">
      <c r="G360" s="5"/>
    </row>
    <row r="361" customFormat="false" ht="12.75" hidden="false" customHeight="false" outlineLevel="0" collapsed="false">
      <c r="G361" s="5"/>
    </row>
    <row r="362" customFormat="false" ht="12.75" hidden="false" customHeight="false" outlineLevel="0" collapsed="false">
      <c r="G362" s="5"/>
    </row>
    <row r="363" customFormat="false" ht="12.75" hidden="false" customHeight="false" outlineLevel="0" collapsed="false">
      <c r="G363" s="5"/>
    </row>
    <row r="364" customFormat="false" ht="12.75" hidden="false" customHeight="false" outlineLevel="0" collapsed="false">
      <c r="G364" s="5"/>
    </row>
    <row r="365" customFormat="false" ht="12.75" hidden="false" customHeight="false" outlineLevel="0" collapsed="false">
      <c r="G365" s="5"/>
    </row>
    <row r="366" customFormat="false" ht="12.75" hidden="false" customHeight="false" outlineLevel="0" collapsed="false">
      <c r="G366" s="5"/>
    </row>
    <row r="367" customFormat="false" ht="12.75" hidden="false" customHeight="false" outlineLevel="0" collapsed="false">
      <c r="G367" s="5"/>
    </row>
    <row r="368" customFormat="false" ht="12.75" hidden="false" customHeight="false" outlineLevel="0" collapsed="false">
      <c r="G368" s="5"/>
    </row>
    <row r="369" customFormat="false" ht="12.75" hidden="false" customHeight="false" outlineLevel="0" collapsed="false">
      <c r="G369" s="5"/>
    </row>
    <row r="370" customFormat="false" ht="12.75" hidden="false" customHeight="false" outlineLevel="0" collapsed="false">
      <c r="G370" s="5"/>
    </row>
    <row r="371" customFormat="false" ht="12.75" hidden="false" customHeight="false" outlineLevel="0" collapsed="false">
      <c r="G371" s="5"/>
    </row>
    <row r="372" customFormat="false" ht="12.75" hidden="false" customHeight="false" outlineLevel="0" collapsed="false">
      <c r="G372" s="5"/>
    </row>
    <row r="373" customFormat="false" ht="12.75" hidden="false" customHeight="false" outlineLevel="0" collapsed="false">
      <c r="G373" s="5"/>
    </row>
    <row r="374" customFormat="false" ht="12.75" hidden="false" customHeight="false" outlineLevel="0" collapsed="false">
      <c r="G374" s="5"/>
    </row>
    <row r="375" customFormat="false" ht="12.75" hidden="false" customHeight="false" outlineLevel="0" collapsed="false">
      <c r="G375" s="5"/>
    </row>
    <row r="376" customFormat="false" ht="12.75" hidden="false" customHeight="false" outlineLevel="0" collapsed="false">
      <c r="G376" s="5"/>
    </row>
    <row r="377" customFormat="false" ht="12.75" hidden="false" customHeight="false" outlineLevel="0" collapsed="false">
      <c r="G377" s="5"/>
    </row>
    <row r="378" customFormat="false" ht="12.75" hidden="false" customHeight="false" outlineLevel="0" collapsed="false">
      <c r="G378" s="5"/>
    </row>
    <row r="379" customFormat="false" ht="12.75" hidden="false" customHeight="false" outlineLevel="0" collapsed="false">
      <c r="G379" s="5"/>
    </row>
    <row r="380" customFormat="false" ht="12.75" hidden="false" customHeight="false" outlineLevel="0" collapsed="false">
      <c r="G380" s="5"/>
    </row>
    <row r="381" customFormat="false" ht="12.75" hidden="false" customHeight="false" outlineLevel="0" collapsed="false">
      <c r="G381" s="5"/>
    </row>
    <row r="382" customFormat="false" ht="12.75" hidden="false" customHeight="false" outlineLevel="0" collapsed="false">
      <c r="G382" s="5"/>
    </row>
    <row r="383" customFormat="false" ht="12.75" hidden="false" customHeight="false" outlineLevel="0" collapsed="false">
      <c r="G383" s="5"/>
    </row>
    <row r="384" customFormat="false" ht="12.75" hidden="false" customHeight="false" outlineLevel="0" collapsed="false">
      <c r="G384" s="5"/>
    </row>
    <row r="385" customFormat="false" ht="12.75" hidden="false" customHeight="false" outlineLevel="0" collapsed="false">
      <c r="G385" s="5"/>
    </row>
    <row r="386" customFormat="false" ht="12.75" hidden="false" customHeight="false" outlineLevel="0" collapsed="false">
      <c r="G386" s="5"/>
    </row>
    <row r="387" customFormat="false" ht="12.75" hidden="false" customHeight="false" outlineLevel="0" collapsed="false">
      <c r="G387" s="5"/>
    </row>
    <row r="388" customFormat="false" ht="12.75" hidden="false" customHeight="false" outlineLevel="0" collapsed="false">
      <c r="G388" s="5"/>
    </row>
    <row r="389" customFormat="false" ht="12.75" hidden="false" customHeight="false" outlineLevel="0" collapsed="false">
      <c r="G389" s="5"/>
    </row>
    <row r="390" customFormat="false" ht="12.75" hidden="false" customHeight="false" outlineLevel="0" collapsed="false">
      <c r="G390" s="5"/>
    </row>
    <row r="391" customFormat="false" ht="12.75" hidden="false" customHeight="false" outlineLevel="0" collapsed="false">
      <c r="G391" s="5"/>
    </row>
    <row r="392" customFormat="false" ht="12.75" hidden="false" customHeight="false" outlineLevel="0" collapsed="false">
      <c r="G392" s="5"/>
    </row>
    <row r="393" customFormat="false" ht="12.75" hidden="false" customHeight="false" outlineLevel="0" collapsed="false">
      <c r="G393" s="5"/>
    </row>
    <row r="394" customFormat="false" ht="12.75" hidden="false" customHeight="false" outlineLevel="0" collapsed="false">
      <c r="G394" s="5"/>
    </row>
    <row r="395" customFormat="false" ht="12.75" hidden="false" customHeight="false" outlineLevel="0" collapsed="false">
      <c r="G395" s="5"/>
    </row>
    <row r="396" customFormat="false" ht="12.75" hidden="false" customHeight="false" outlineLevel="0" collapsed="false">
      <c r="G396" s="5"/>
    </row>
    <row r="397" customFormat="false" ht="12.75" hidden="false" customHeight="false" outlineLevel="0" collapsed="false">
      <c r="G397" s="5"/>
    </row>
    <row r="398" customFormat="false" ht="12.75" hidden="false" customHeight="false" outlineLevel="0" collapsed="false">
      <c r="G398" s="5"/>
    </row>
    <row r="399" customFormat="false" ht="12.75" hidden="false" customHeight="false" outlineLevel="0" collapsed="false">
      <c r="G399" s="5"/>
    </row>
    <row r="400" customFormat="false" ht="12.75" hidden="false" customHeight="false" outlineLevel="0" collapsed="false">
      <c r="G400" s="5"/>
    </row>
    <row r="401" customFormat="false" ht="12.75" hidden="false" customHeight="false" outlineLevel="0" collapsed="false">
      <c r="G401" s="5"/>
    </row>
    <row r="402" customFormat="false" ht="12.75" hidden="false" customHeight="false" outlineLevel="0" collapsed="false">
      <c r="G402" s="5"/>
    </row>
    <row r="403" customFormat="false" ht="12.75" hidden="false" customHeight="false" outlineLevel="0" collapsed="false">
      <c r="G403" s="5"/>
    </row>
    <row r="404" customFormat="false" ht="12.75" hidden="false" customHeight="false" outlineLevel="0" collapsed="false">
      <c r="G404" s="5"/>
    </row>
    <row r="405" customFormat="false" ht="12.75" hidden="false" customHeight="false" outlineLevel="0" collapsed="false">
      <c r="G405" s="5"/>
    </row>
    <row r="406" customFormat="false" ht="12.75" hidden="false" customHeight="false" outlineLevel="0" collapsed="false">
      <c r="G406" s="5"/>
    </row>
    <row r="407" customFormat="false" ht="12.75" hidden="false" customHeight="false" outlineLevel="0" collapsed="false">
      <c r="G407" s="5"/>
    </row>
    <row r="408" customFormat="false" ht="12.75" hidden="false" customHeight="false" outlineLevel="0" collapsed="false">
      <c r="G408" s="5"/>
    </row>
    <row r="409" customFormat="false" ht="12.75" hidden="false" customHeight="false" outlineLevel="0" collapsed="false">
      <c r="G409" s="5"/>
    </row>
    <row r="410" customFormat="false" ht="12.75" hidden="false" customHeight="false" outlineLevel="0" collapsed="false">
      <c r="G410" s="5"/>
    </row>
    <row r="411" customFormat="false" ht="12.75" hidden="false" customHeight="false" outlineLevel="0" collapsed="false">
      <c r="G411" s="5"/>
    </row>
    <row r="412" customFormat="false" ht="12.75" hidden="false" customHeight="false" outlineLevel="0" collapsed="false">
      <c r="G412" s="5"/>
    </row>
    <row r="413" customFormat="false" ht="12.75" hidden="false" customHeight="false" outlineLevel="0" collapsed="false">
      <c r="G413" s="5"/>
    </row>
    <row r="414" customFormat="false" ht="12.75" hidden="false" customHeight="false" outlineLevel="0" collapsed="false">
      <c r="G414" s="5"/>
    </row>
    <row r="415" customFormat="false" ht="12.75" hidden="false" customHeight="false" outlineLevel="0" collapsed="false">
      <c r="G415" s="5"/>
    </row>
    <row r="416" customFormat="false" ht="12.75" hidden="false" customHeight="false" outlineLevel="0" collapsed="false">
      <c r="G416" s="5"/>
    </row>
    <row r="417" customFormat="false" ht="12.75" hidden="false" customHeight="false" outlineLevel="0" collapsed="false">
      <c r="G417" s="5"/>
    </row>
    <row r="418" customFormat="false" ht="12.75" hidden="false" customHeight="false" outlineLevel="0" collapsed="false">
      <c r="G418" s="5"/>
    </row>
    <row r="419" customFormat="false" ht="12.75" hidden="false" customHeight="false" outlineLevel="0" collapsed="false">
      <c r="G419" s="5"/>
    </row>
    <row r="420" customFormat="false" ht="12.75" hidden="false" customHeight="false" outlineLevel="0" collapsed="false">
      <c r="G420" s="5"/>
    </row>
    <row r="421" customFormat="false" ht="12.75" hidden="false" customHeight="false" outlineLevel="0" collapsed="false">
      <c r="G421" s="5"/>
    </row>
    <row r="422" customFormat="false" ht="12.75" hidden="false" customHeight="false" outlineLevel="0" collapsed="false">
      <c r="G422" s="5"/>
    </row>
    <row r="423" customFormat="false" ht="12.75" hidden="false" customHeight="false" outlineLevel="0" collapsed="false">
      <c r="G423" s="5"/>
    </row>
    <row r="424" customFormat="false" ht="12.75" hidden="false" customHeight="false" outlineLevel="0" collapsed="false">
      <c r="G424" s="5"/>
    </row>
    <row r="425" customFormat="false" ht="12.75" hidden="false" customHeight="false" outlineLevel="0" collapsed="false">
      <c r="G425" s="5"/>
    </row>
    <row r="426" customFormat="false" ht="12.75" hidden="false" customHeight="false" outlineLevel="0" collapsed="false">
      <c r="G426" s="5"/>
    </row>
    <row r="427" customFormat="false" ht="12.75" hidden="false" customHeight="false" outlineLevel="0" collapsed="false">
      <c r="G427" s="5"/>
    </row>
    <row r="428" customFormat="false" ht="12.75" hidden="false" customHeight="false" outlineLevel="0" collapsed="false">
      <c r="G428" s="5"/>
    </row>
    <row r="429" customFormat="false" ht="12.75" hidden="false" customHeight="false" outlineLevel="0" collapsed="false">
      <c r="G429" s="5"/>
    </row>
    <row r="430" customFormat="false" ht="12.75" hidden="false" customHeight="false" outlineLevel="0" collapsed="false">
      <c r="G430" s="5"/>
    </row>
    <row r="431" customFormat="false" ht="12.75" hidden="false" customHeight="false" outlineLevel="0" collapsed="false">
      <c r="G431" s="5"/>
    </row>
    <row r="432" customFormat="false" ht="12.75" hidden="false" customHeight="false" outlineLevel="0" collapsed="false">
      <c r="G432" s="5"/>
    </row>
    <row r="433" customFormat="false" ht="12.75" hidden="false" customHeight="false" outlineLevel="0" collapsed="false">
      <c r="G433" s="5"/>
    </row>
    <row r="434" customFormat="false" ht="12.75" hidden="false" customHeight="false" outlineLevel="0" collapsed="false">
      <c r="G434" s="5"/>
    </row>
    <row r="435" customFormat="false" ht="12.75" hidden="false" customHeight="false" outlineLevel="0" collapsed="false">
      <c r="G435" s="5"/>
    </row>
    <row r="436" customFormat="false" ht="12.75" hidden="false" customHeight="false" outlineLevel="0" collapsed="false">
      <c r="G436" s="5"/>
    </row>
    <row r="437" customFormat="false" ht="12.75" hidden="false" customHeight="false" outlineLevel="0" collapsed="false">
      <c r="G437" s="5"/>
    </row>
    <row r="438" customFormat="false" ht="12.75" hidden="false" customHeight="false" outlineLevel="0" collapsed="false">
      <c r="G438" s="5"/>
    </row>
    <row r="439" customFormat="false" ht="12.75" hidden="false" customHeight="false" outlineLevel="0" collapsed="false">
      <c r="G439" s="5"/>
    </row>
    <row r="440" customFormat="false" ht="12.75" hidden="false" customHeight="false" outlineLevel="0" collapsed="false">
      <c r="G440" s="5"/>
    </row>
    <row r="441" customFormat="false" ht="12.75" hidden="false" customHeight="false" outlineLevel="0" collapsed="false">
      <c r="G441" s="5"/>
    </row>
    <row r="442" customFormat="false" ht="12.75" hidden="false" customHeight="false" outlineLevel="0" collapsed="false">
      <c r="G442" s="5"/>
    </row>
    <row r="443" customFormat="false" ht="12.75" hidden="false" customHeight="false" outlineLevel="0" collapsed="false">
      <c r="G443" s="5"/>
    </row>
    <row r="444" customFormat="false" ht="12.75" hidden="false" customHeight="false" outlineLevel="0" collapsed="false">
      <c r="G444" s="5"/>
    </row>
    <row r="445" customFormat="false" ht="12.75" hidden="false" customHeight="false" outlineLevel="0" collapsed="false">
      <c r="G445" s="5"/>
    </row>
    <row r="446" customFormat="false" ht="12.75" hidden="false" customHeight="false" outlineLevel="0" collapsed="false">
      <c r="G446" s="5"/>
    </row>
    <row r="447" customFormat="false" ht="12.75" hidden="false" customHeight="false" outlineLevel="0" collapsed="false">
      <c r="G447" s="5"/>
    </row>
    <row r="448" customFormat="false" ht="12.75" hidden="false" customHeight="false" outlineLevel="0" collapsed="false">
      <c r="G448" s="5"/>
    </row>
    <row r="449" customFormat="false" ht="12.75" hidden="false" customHeight="false" outlineLevel="0" collapsed="false">
      <c r="G449" s="5"/>
    </row>
    <row r="450" customFormat="false" ht="12.75" hidden="false" customHeight="false" outlineLevel="0" collapsed="false">
      <c r="G450" s="5"/>
    </row>
    <row r="451" customFormat="false" ht="12.75" hidden="false" customHeight="false" outlineLevel="0" collapsed="false">
      <c r="G451" s="5"/>
    </row>
    <row r="452" customFormat="false" ht="12.75" hidden="false" customHeight="false" outlineLevel="0" collapsed="false">
      <c r="G452" s="5"/>
    </row>
    <row r="453" customFormat="false" ht="12.75" hidden="false" customHeight="false" outlineLevel="0" collapsed="false">
      <c r="G453" s="5"/>
    </row>
    <row r="454" customFormat="false" ht="12.75" hidden="false" customHeight="false" outlineLevel="0" collapsed="false">
      <c r="G454" s="5"/>
    </row>
    <row r="455" customFormat="false" ht="12.75" hidden="false" customHeight="false" outlineLevel="0" collapsed="false">
      <c r="G455" s="5"/>
    </row>
    <row r="456" customFormat="false" ht="12.75" hidden="false" customHeight="false" outlineLevel="0" collapsed="false">
      <c r="G456" s="5"/>
    </row>
    <row r="457" customFormat="false" ht="12.75" hidden="false" customHeight="false" outlineLevel="0" collapsed="false">
      <c r="G457" s="5"/>
    </row>
    <row r="458" customFormat="false" ht="12.75" hidden="false" customHeight="false" outlineLevel="0" collapsed="false">
      <c r="G458" s="5"/>
    </row>
    <row r="459" customFormat="false" ht="12.75" hidden="false" customHeight="false" outlineLevel="0" collapsed="false">
      <c r="G459" s="5"/>
    </row>
    <row r="460" customFormat="false" ht="12.75" hidden="false" customHeight="false" outlineLevel="0" collapsed="false">
      <c r="G460" s="5"/>
    </row>
    <row r="461" customFormat="false" ht="12.75" hidden="false" customHeight="false" outlineLevel="0" collapsed="false">
      <c r="G461" s="5"/>
    </row>
    <row r="462" customFormat="false" ht="12.75" hidden="false" customHeight="false" outlineLevel="0" collapsed="false">
      <c r="G462" s="5"/>
    </row>
    <row r="463" customFormat="false" ht="12.75" hidden="false" customHeight="false" outlineLevel="0" collapsed="false">
      <c r="G463" s="5"/>
    </row>
    <row r="464" customFormat="false" ht="12.75" hidden="false" customHeight="false" outlineLevel="0" collapsed="false">
      <c r="G464" s="5"/>
    </row>
    <row r="465" customFormat="false" ht="12.75" hidden="false" customHeight="false" outlineLevel="0" collapsed="false">
      <c r="G465" s="5"/>
    </row>
    <row r="466" customFormat="false" ht="12.75" hidden="false" customHeight="false" outlineLevel="0" collapsed="false">
      <c r="G466" s="5"/>
    </row>
    <row r="467" customFormat="false" ht="12.75" hidden="false" customHeight="false" outlineLevel="0" collapsed="false">
      <c r="G467" s="5"/>
    </row>
    <row r="468" customFormat="false" ht="12.75" hidden="false" customHeight="false" outlineLevel="0" collapsed="false">
      <c r="G468" s="5"/>
    </row>
    <row r="469" customFormat="false" ht="12.75" hidden="false" customHeight="false" outlineLevel="0" collapsed="false">
      <c r="G469" s="5"/>
    </row>
    <row r="470" customFormat="false" ht="12.75" hidden="false" customHeight="false" outlineLevel="0" collapsed="false">
      <c r="G470" s="5"/>
    </row>
    <row r="471" customFormat="false" ht="12.75" hidden="false" customHeight="false" outlineLevel="0" collapsed="false">
      <c r="G471" s="5"/>
    </row>
    <row r="472" customFormat="false" ht="12.75" hidden="false" customHeight="false" outlineLevel="0" collapsed="false">
      <c r="G472" s="5"/>
    </row>
    <row r="473" customFormat="false" ht="12.75" hidden="false" customHeight="false" outlineLevel="0" collapsed="false">
      <c r="G473" s="5"/>
    </row>
    <row r="474" customFormat="false" ht="12.75" hidden="false" customHeight="false" outlineLevel="0" collapsed="false">
      <c r="G474" s="5"/>
    </row>
    <row r="475" customFormat="false" ht="12.75" hidden="false" customHeight="false" outlineLevel="0" collapsed="false">
      <c r="G475" s="5"/>
    </row>
    <row r="476" customFormat="false" ht="12.75" hidden="false" customHeight="false" outlineLevel="0" collapsed="false">
      <c r="G476" s="5"/>
    </row>
    <row r="477" customFormat="false" ht="12.75" hidden="false" customHeight="false" outlineLevel="0" collapsed="false">
      <c r="G477" s="5"/>
    </row>
    <row r="478" customFormat="false" ht="12.75" hidden="false" customHeight="false" outlineLevel="0" collapsed="false">
      <c r="G478" s="5"/>
    </row>
    <row r="479" customFormat="false" ht="12.75" hidden="false" customHeight="false" outlineLevel="0" collapsed="false">
      <c r="G479" s="5"/>
    </row>
    <row r="480" customFormat="false" ht="12.75" hidden="false" customHeight="false" outlineLevel="0" collapsed="false">
      <c r="G480" s="5"/>
    </row>
    <row r="481" customFormat="false" ht="12.75" hidden="false" customHeight="false" outlineLevel="0" collapsed="false">
      <c r="G481" s="5"/>
    </row>
    <row r="482" customFormat="false" ht="12.75" hidden="false" customHeight="false" outlineLevel="0" collapsed="false">
      <c r="G482" s="5"/>
    </row>
    <row r="483" customFormat="false" ht="12.75" hidden="false" customHeight="false" outlineLevel="0" collapsed="false">
      <c r="G483" s="5"/>
    </row>
    <row r="484" customFormat="false" ht="12.75" hidden="false" customHeight="false" outlineLevel="0" collapsed="false">
      <c r="G484" s="5"/>
    </row>
    <row r="485" customFormat="false" ht="12.75" hidden="false" customHeight="false" outlineLevel="0" collapsed="false">
      <c r="G485" s="5"/>
    </row>
    <row r="486" customFormat="false" ht="12.75" hidden="false" customHeight="false" outlineLevel="0" collapsed="false">
      <c r="G486" s="5"/>
    </row>
    <row r="487" customFormat="false" ht="12.75" hidden="false" customHeight="false" outlineLevel="0" collapsed="false">
      <c r="G487" s="5"/>
    </row>
    <row r="488" customFormat="false" ht="12.75" hidden="false" customHeight="false" outlineLevel="0" collapsed="false">
      <c r="G488" s="5"/>
    </row>
    <row r="489" customFormat="false" ht="12.75" hidden="false" customHeight="false" outlineLevel="0" collapsed="false">
      <c r="G489" s="5"/>
    </row>
    <row r="490" customFormat="false" ht="12.75" hidden="false" customHeight="false" outlineLevel="0" collapsed="false">
      <c r="G490" s="5"/>
    </row>
    <row r="491" customFormat="false" ht="12.75" hidden="false" customHeight="false" outlineLevel="0" collapsed="false">
      <c r="G491" s="5"/>
    </row>
    <row r="492" customFormat="false" ht="12.75" hidden="false" customHeight="false" outlineLevel="0" collapsed="false">
      <c r="G492" s="5"/>
    </row>
    <row r="493" customFormat="false" ht="12.75" hidden="false" customHeight="false" outlineLevel="0" collapsed="false">
      <c r="G493" s="5"/>
    </row>
    <row r="494" customFormat="false" ht="12.75" hidden="false" customHeight="false" outlineLevel="0" collapsed="false">
      <c r="G494" s="5"/>
    </row>
    <row r="495" customFormat="false" ht="12.75" hidden="false" customHeight="false" outlineLevel="0" collapsed="false">
      <c r="G495" s="5"/>
    </row>
    <row r="496" customFormat="false" ht="12.75" hidden="false" customHeight="false" outlineLevel="0" collapsed="false">
      <c r="G496" s="5"/>
    </row>
    <row r="497" customFormat="false" ht="12.75" hidden="false" customHeight="false" outlineLevel="0" collapsed="false">
      <c r="G497" s="5"/>
    </row>
    <row r="498" customFormat="false" ht="12.75" hidden="false" customHeight="false" outlineLevel="0" collapsed="false">
      <c r="G498" s="5"/>
    </row>
    <row r="499" customFormat="false" ht="12.75" hidden="false" customHeight="false" outlineLevel="0" collapsed="false">
      <c r="G499" s="5"/>
    </row>
    <row r="500" customFormat="false" ht="12.75" hidden="false" customHeight="false" outlineLevel="0" collapsed="false">
      <c r="G500" s="5"/>
    </row>
    <row r="501" customFormat="false" ht="12.75" hidden="false" customHeight="false" outlineLevel="0" collapsed="false">
      <c r="G501" s="5"/>
    </row>
    <row r="502" customFormat="false" ht="12.75" hidden="false" customHeight="false" outlineLevel="0" collapsed="false">
      <c r="G502" s="5"/>
    </row>
    <row r="503" customFormat="false" ht="12.75" hidden="false" customHeight="false" outlineLevel="0" collapsed="false">
      <c r="G503" s="5"/>
    </row>
    <row r="504" customFormat="false" ht="12.75" hidden="false" customHeight="false" outlineLevel="0" collapsed="false">
      <c r="G504" s="5"/>
    </row>
    <row r="505" customFormat="false" ht="12.75" hidden="false" customHeight="false" outlineLevel="0" collapsed="false">
      <c r="G505" s="5"/>
    </row>
    <row r="506" customFormat="false" ht="12.75" hidden="false" customHeight="false" outlineLevel="0" collapsed="false">
      <c r="G506" s="5"/>
    </row>
    <row r="507" customFormat="false" ht="12.75" hidden="false" customHeight="false" outlineLevel="0" collapsed="false">
      <c r="G507" s="5"/>
    </row>
    <row r="508" customFormat="false" ht="12.75" hidden="false" customHeight="false" outlineLevel="0" collapsed="false">
      <c r="G508" s="5"/>
    </row>
    <row r="509" customFormat="false" ht="12.75" hidden="false" customHeight="false" outlineLevel="0" collapsed="false">
      <c r="G509" s="5"/>
    </row>
    <row r="510" customFormat="false" ht="12.75" hidden="false" customHeight="false" outlineLevel="0" collapsed="false">
      <c r="G510" s="5"/>
    </row>
    <row r="511" customFormat="false" ht="12.75" hidden="false" customHeight="false" outlineLevel="0" collapsed="false">
      <c r="G511" s="5"/>
    </row>
    <row r="512" customFormat="false" ht="12.75" hidden="false" customHeight="false" outlineLevel="0" collapsed="false">
      <c r="G512" s="5"/>
    </row>
    <row r="513" customFormat="false" ht="12.75" hidden="false" customHeight="false" outlineLevel="0" collapsed="false">
      <c r="G513" s="5"/>
    </row>
    <row r="514" customFormat="false" ht="12.75" hidden="false" customHeight="false" outlineLevel="0" collapsed="false">
      <c r="G514" s="5"/>
    </row>
    <row r="515" customFormat="false" ht="12.75" hidden="false" customHeight="false" outlineLevel="0" collapsed="false">
      <c r="G515" s="5"/>
    </row>
    <row r="516" customFormat="false" ht="12.75" hidden="false" customHeight="false" outlineLevel="0" collapsed="false">
      <c r="G516" s="5"/>
    </row>
    <row r="517" customFormat="false" ht="12.75" hidden="false" customHeight="false" outlineLevel="0" collapsed="false">
      <c r="G517" s="5"/>
    </row>
    <row r="518" customFormat="false" ht="12.75" hidden="false" customHeight="false" outlineLevel="0" collapsed="false">
      <c r="G518" s="5"/>
    </row>
    <row r="519" customFormat="false" ht="12.75" hidden="false" customHeight="false" outlineLevel="0" collapsed="false">
      <c r="G519" s="5"/>
    </row>
    <row r="520" customFormat="false" ht="12.75" hidden="false" customHeight="false" outlineLevel="0" collapsed="false">
      <c r="G520" s="5"/>
    </row>
    <row r="521" customFormat="false" ht="12.75" hidden="false" customHeight="false" outlineLevel="0" collapsed="false">
      <c r="G521" s="5"/>
    </row>
    <row r="522" customFormat="false" ht="12.75" hidden="false" customHeight="false" outlineLevel="0" collapsed="false">
      <c r="G522" s="5"/>
    </row>
    <row r="523" customFormat="false" ht="12.75" hidden="false" customHeight="false" outlineLevel="0" collapsed="false">
      <c r="G523" s="5"/>
    </row>
    <row r="524" customFormat="false" ht="12.75" hidden="false" customHeight="false" outlineLevel="0" collapsed="false">
      <c r="G524" s="5"/>
    </row>
    <row r="525" customFormat="false" ht="12.75" hidden="false" customHeight="false" outlineLevel="0" collapsed="false">
      <c r="G525" s="5"/>
    </row>
    <row r="526" customFormat="false" ht="12.75" hidden="false" customHeight="false" outlineLevel="0" collapsed="false">
      <c r="G526" s="5"/>
    </row>
    <row r="527" customFormat="false" ht="12.75" hidden="false" customHeight="false" outlineLevel="0" collapsed="false">
      <c r="G527" s="5"/>
    </row>
    <row r="528" customFormat="false" ht="12.75" hidden="false" customHeight="false" outlineLevel="0" collapsed="false">
      <c r="G528" s="5"/>
    </row>
    <row r="529" customFormat="false" ht="12.75" hidden="false" customHeight="false" outlineLevel="0" collapsed="false">
      <c r="G529" s="5"/>
    </row>
    <row r="530" customFormat="false" ht="12.75" hidden="false" customHeight="false" outlineLevel="0" collapsed="false">
      <c r="G530" s="5"/>
    </row>
    <row r="531" customFormat="false" ht="12.75" hidden="false" customHeight="false" outlineLevel="0" collapsed="false">
      <c r="G531" s="5"/>
    </row>
    <row r="532" customFormat="false" ht="12.75" hidden="false" customHeight="false" outlineLevel="0" collapsed="false">
      <c r="G532" s="5"/>
    </row>
    <row r="533" customFormat="false" ht="12.75" hidden="false" customHeight="false" outlineLevel="0" collapsed="false">
      <c r="G533" s="5"/>
    </row>
    <row r="534" customFormat="false" ht="12.75" hidden="false" customHeight="false" outlineLevel="0" collapsed="false">
      <c r="G534" s="5"/>
    </row>
    <row r="535" customFormat="false" ht="12.75" hidden="false" customHeight="false" outlineLevel="0" collapsed="false">
      <c r="G535" s="5"/>
    </row>
    <row r="536" customFormat="false" ht="12.75" hidden="false" customHeight="false" outlineLevel="0" collapsed="false">
      <c r="G536" s="5"/>
    </row>
    <row r="537" customFormat="false" ht="12.75" hidden="false" customHeight="false" outlineLevel="0" collapsed="false">
      <c r="G537" s="5"/>
    </row>
    <row r="538" customFormat="false" ht="12.75" hidden="false" customHeight="false" outlineLevel="0" collapsed="false">
      <c r="G538" s="5"/>
    </row>
    <row r="539" customFormat="false" ht="12.75" hidden="false" customHeight="false" outlineLevel="0" collapsed="false">
      <c r="G539" s="5"/>
    </row>
    <row r="540" customFormat="false" ht="12.75" hidden="false" customHeight="false" outlineLevel="0" collapsed="false">
      <c r="G540" s="5"/>
    </row>
    <row r="541" customFormat="false" ht="12.75" hidden="false" customHeight="false" outlineLevel="0" collapsed="false">
      <c r="G541" s="5"/>
    </row>
    <row r="542" customFormat="false" ht="12.75" hidden="false" customHeight="false" outlineLevel="0" collapsed="false">
      <c r="G542" s="5"/>
    </row>
    <row r="543" customFormat="false" ht="12.75" hidden="false" customHeight="false" outlineLevel="0" collapsed="false">
      <c r="G543" s="5"/>
    </row>
    <row r="544" customFormat="false" ht="12.75" hidden="false" customHeight="false" outlineLevel="0" collapsed="false">
      <c r="G544" s="5"/>
    </row>
    <row r="545" customFormat="false" ht="12.75" hidden="false" customHeight="false" outlineLevel="0" collapsed="false">
      <c r="G545" s="5"/>
    </row>
    <row r="546" customFormat="false" ht="12.75" hidden="false" customHeight="false" outlineLevel="0" collapsed="false">
      <c r="G546" s="5"/>
    </row>
    <row r="547" customFormat="false" ht="12.75" hidden="false" customHeight="false" outlineLevel="0" collapsed="false">
      <c r="G547" s="5"/>
    </row>
    <row r="548" customFormat="false" ht="12.75" hidden="false" customHeight="false" outlineLevel="0" collapsed="false">
      <c r="G548" s="5"/>
    </row>
    <row r="549" customFormat="false" ht="12.75" hidden="false" customHeight="false" outlineLevel="0" collapsed="false">
      <c r="G549" s="5"/>
    </row>
    <row r="550" customFormat="false" ht="12.75" hidden="false" customHeight="false" outlineLevel="0" collapsed="false">
      <c r="G550" s="5"/>
    </row>
    <row r="551" customFormat="false" ht="12.75" hidden="false" customHeight="false" outlineLevel="0" collapsed="false">
      <c r="G551" s="5"/>
    </row>
    <row r="552" customFormat="false" ht="12.75" hidden="false" customHeight="false" outlineLevel="0" collapsed="false">
      <c r="G552" s="5"/>
    </row>
    <row r="553" customFormat="false" ht="12.75" hidden="false" customHeight="false" outlineLevel="0" collapsed="false">
      <c r="G553" s="5"/>
    </row>
    <row r="554" customFormat="false" ht="12.75" hidden="false" customHeight="false" outlineLevel="0" collapsed="false">
      <c r="G554" s="5"/>
    </row>
    <row r="555" customFormat="false" ht="12.75" hidden="false" customHeight="false" outlineLevel="0" collapsed="false">
      <c r="G555" s="5"/>
    </row>
    <row r="556" customFormat="false" ht="12.75" hidden="false" customHeight="false" outlineLevel="0" collapsed="false">
      <c r="G556" s="5"/>
    </row>
    <row r="557" customFormat="false" ht="12.75" hidden="false" customHeight="false" outlineLevel="0" collapsed="false">
      <c r="G557" s="5"/>
    </row>
    <row r="558" customFormat="false" ht="12.75" hidden="false" customHeight="false" outlineLevel="0" collapsed="false">
      <c r="G558" s="5"/>
    </row>
    <row r="559" customFormat="false" ht="12.75" hidden="false" customHeight="false" outlineLevel="0" collapsed="false">
      <c r="G559" s="5"/>
    </row>
    <row r="560" customFormat="false" ht="12.75" hidden="false" customHeight="false" outlineLevel="0" collapsed="false">
      <c r="G560" s="5"/>
    </row>
    <row r="561" customFormat="false" ht="12.75" hidden="false" customHeight="false" outlineLevel="0" collapsed="false">
      <c r="G561" s="5"/>
    </row>
    <row r="562" customFormat="false" ht="12.75" hidden="false" customHeight="false" outlineLevel="0" collapsed="false">
      <c r="G562" s="5"/>
    </row>
    <row r="563" customFormat="false" ht="12.75" hidden="false" customHeight="false" outlineLevel="0" collapsed="false">
      <c r="G563" s="5"/>
    </row>
    <row r="564" customFormat="false" ht="12.75" hidden="false" customHeight="false" outlineLevel="0" collapsed="false">
      <c r="G564" s="5"/>
    </row>
    <row r="565" customFormat="false" ht="12.75" hidden="false" customHeight="false" outlineLevel="0" collapsed="false">
      <c r="G565" s="5"/>
    </row>
    <row r="566" customFormat="false" ht="12.75" hidden="false" customHeight="false" outlineLevel="0" collapsed="false">
      <c r="G566" s="5"/>
    </row>
    <row r="567" customFormat="false" ht="12.75" hidden="false" customHeight="false" outlineLevel="0" collapsed="false">
      <c r="G567" s="5"/>
    </row>
    <row r="568" customFormat="false" ht="12.75" hidden="false" customHeight="false" outlineLevel="0" collapsed="false">
      <c r="G568" s="5"/>
    </row>
    <row r="569" customFormat="false" ht="12.75" hidden="false" customHeight="false" outlineLevel="0" collapsed="false">
      <c r="G569" s="5"/>
    </row>
    <row r="570" customFormat="false" ht="12.75" hidden="false" customHeight="false" outlineLevel="0" collapsed="false">
      <c r="G570" s="5"/>
    </row>
    <row r="571" customFormat="false" ht="12.75" hidden="false" customHeight="false" outlineLevel="0" collapsed="false">
      <c r="G571" s="5"/>
    </row>
    <row r="572" customFormat="false" ht="12.75" hidden="false" customHeight="false" outlineLevel="0" collapsed="false">
      <c r="G572" s="5"/>
    </row>
    <row r="573" customFormat="false" ht="12.75" hidden="false" customHeight="false" outlineLevel="0" collapsed="false">
      <c r="G573" s="5"/>
    </row>
    <row r="574" customFormat="false" ht="12.75" hidden="false" customHeight="false" outlineLevel="0" collapsed="false">
      <c r="G574" s="5"/>
    </row>
    <row r="575" customFormat="false" ht="12.75" hidden="false" customHeight="false" outlineLevel="0" collapsed="false">
      <c r="G575" s="5"/>
    </row>
    <row r="576" customFormat="false" ht="12.75" hidden="false" customHeight="false" outlineLevel="0" collapsed="false">
      <c r="G576" s="5"/>
    </row>
    <row r="577" customFormat="false" ht="12.75" hidden="false" customHeight="false" outlineLevel="0" collapsed="false">
      <c r="G577" s="5"/>
    </row>
    <row r="578" customFormat="false" ht="12.75" hidden="false" customHeight="false" outlineLevel="0" collapsed="false">
      <c r="G578" s="5"/>
    </row>
    <row r="579" customFormat="false" ht="12.75" hidden="false" customHeight="false" outlineLevel="0" collapsed="false">
      <c r="G579" s="5"/>
    </row>
    <row r="580" customFormat="false" ht="12.75" hidden="false" customHeight="false" outlineLevel="0" collapsed="false">
      <c r="G580" s="5"/>
    </row>
    <row r="581" customFormat="false" ht="12.75" hidden="false" customHeight="false" outlineLevel="0" collapsed="false">
      <c r="G581" s="5"/>
    </row>
    <row r="582" customFormat="false" ht="12.75" hidden="false" customHeight="false" outlineLevel="0" collapsed="false">
      <c r="G582" s="5"/>
    </row>
    <row r="583" customFormat="false" ht="12.75" hidden="false" customHeight="false" outlineLevel="0" collapsed="false">
      <c r="G583" s="5"/>
    </row>
    <row r="584" customFormat="false" ht="12.75" hidden="false" customHeight="false" outlineLevel="0" collapsed="false">
      <c r="G584" s="5"/>
    </row>
    <row r="585" customFormat="false" ht="12.75" hidden="false" customHeight="false" outlineLevel="0" collapsed="false">
      <c r="G585" s="5"/>
    </row>
    <row r="586" customFormat="false" ht="12.75" hidden="false" customHeight="false" outlineLevel="0" collapsed="false">
      <c r="G586" s="5"/>
    </row>
    <row r="587" customFormat="false" ht="12.75" hidden="false" customHeight="false" outlineLevel="0" collapsed="false">
      <c r="G587" s="5"/>
    </row>
    <row r="588" customFormat="false" ht="12.75" hidden="false" customHeight="false" outlineLevel="0" collapsed="false">
      <c r="G588" s="5"/>
    </row>
    <row r="589" customFormat="false" ht="12.75" hidden="false" customHeight="false" outlineLevel="0" collapsed="false">
      <c r="G589" s="5"/>
    </row>
    <row r="590" customFormat="false" ht="12.75" hidden="false" customHeight="false" outlineLevel="0" collapsed="false">
      <c r="G590" s="5"/>
    </row>
    <row r="591" customFormat="false" ht="12.75" hidden="false" customHeight="false" outlineLevel="0" collapsed="false">
      <c r="G591" s="5"/>
    </row>
    <row r="592" customFormat="false" ht="12.75" hidden="false" customHeight="false" outlineLevel="0" collapsed="false">
      <c r="G592" s="5"/>
    </row>
    <row r="593" customFormat="false" ht="12.75" hidden="false" customHeight="false" outlineLevel="0" collapsed="false">
      <c r="G593" s="5"/>
    </row>
    <row r="594" customFormat="false" ht="12.75" hidden="false" customHeight="false" outlineLevel="0" collapsed="false">
      <c r="G594" s="5"/>
    </row>
    <row r="595" customFormat="false" ht="12.75" hidden="false" customHeight="false" outlineLevel="0" collapsed="false">
      <c r="G595" s="5"/>
    </row>
    <row r="596" customFormat="false" ht="12.75" hidden="false" customHeight="false" outlineLevel="0" collapsed="false">
      <c r="G596" s="5"/>
    </row>
    <row r="597" customFormat="false" ht="12.75" hidden="false" customHeight="false" outlineLevel="0" collapsed="false">
      <c r="G597" s="5"/>
    </row>
    <row r="598" customFormat="false" ht="12.75" hidden="false" customHeight="false" outlineLevel="0" collapsed="false">
      <c r="G598" s="5"/>
    </row>
    <row r="599" customFormat="false" ht="12.75" hidden="false" customHeight="false" outlineLevel="0" collapsed="false">
      <c r="G599" s="5"/>
    </row>
    <row r="600" customFormat="false" ht="12.75" hidden="false" customHeight="false" outlineLevel="0" collapsed="false">
      <c r="G600" s="5"/>
    </row>
    <row r="601" customFormat="false" ht="12.75" hidden="false" customHeight="false" outlineLevel="0" collapsed="false">
      <c r="G601" s="5"/>
    </row>
    <row r="602" customFormat="false" ht="12.75" hidden="false" customHeight="false" outlineLevel="0" collapsed="false">
      <c r="G602" s="5"/>
    </row>
    <row r="603" customFormat="false" ht="12.75" hidden="false" customHeight="false" outlineLevel="0" collapsed="false">
      <c r="G603" s="5"/>
    </row>
    <row r="604" customFormat="false" ht="12.75" hidden="false" customHeight="false" outlineLevel="0" collapsed="false">
      <c r="G604" s="5"/>
    </row>
    <row r="605" customFormat="false" ht="12.75" hidden="false" customHeight="false" outlineLevel="0" collapsed="false">
      <c r="G605" s="5"/>
    </row>
    <row r="606" customFormat="false" ht="12.75" hidden="false" customHeight="false" outlineLevel="0" collapsed="false">
      <c r="G606" s="5"/>
    </row>
    <row r="607" customFormat="false" ht="12.75" hidden="false" customHeight="false" outlineLevel="0" collapsed="false">
      <c r="G607" s="5"/>
    </row>
    <row r="608" customFormat="false" ht="12.75" hidden="false" customHeight="false" outlineLevel="0" collapsed="false">
      <c r="G608" s="5"/>
    </row>
    <row r="609" customFormat="false" ht="12.75" hidden="false" customHeight="false" outlineLevel="0" collapsed="false">
      <c r="G609" s="5"/>
    </row>
    <row r="610" customFormat="false" ht="12.75" hidden="false" customHeight="false" outlineLevel="0" collapsed="false">
      <c r="G610" s="5"/>
    </row>
    <row r="611" customFormat="false" ht="12.75" hidden="false" customHeight="false" outlineLevel="0" collapsed="false">
      <c r="G611" s="5"/>
    </row>
    <row r="612" customFormat="false" ht="12.75" hidden="false" customHeight="false" outlineLevel="0" collapsed="false">
      <c r="G612" s="5"/>
    </row>
    <row r="613" customFormat="false" ht="12.75" hidden="false" customHeight="false" outlineLevel="0" collapsed="false">
      <c r="G613" s="5"/>
    </row>
    <row r="614" customFormat="false" ht="12.75" hidden="false" customHeight="false" outlineLevel="0" collapsed="false">
      <c r="G614" s="5"/>
    </row>
    <row r="615" customFormat="false" ht="12.75" hidden="false" customHeight="false" outlineLevel="0" collapsed="false">
      <c r="G615" s="5"/>
    </row>
    <row r="616" customFormat="false" ht="12.75" hidden="false" customHeight="false" outlineLevel="0" collapsed="false">
      <c r="G616" s="5"/>
    </row>
    <row r="617" customFormat="false" ht="12.75" hidden="false" customHeight="false" outlineLevel="0" collapsed="false">
      <c r="G617" s="5"/>
    </row>
    <row r="618" customFormat="false" ht="12.75" hidden="false" customHeight="false" outlineLevel="0" collapsed="false">
      <c r="G618" s="5"/>
    </row>
    <row r="619" customFormat="false" ht="12.75" hidden="false" customHeight="false" outlineLevel="0" collapsed="false">
      <c r="G619" s="5"/>
    </row>
    <row r="620" customFormat="false" ht="12.75" hidden="false" customHeight="false" outlineLevel="0" collapsed="false">
      <c r="G620" s="5"/>
    </row>
    <row r="621" customFormat="false" ht="12.75" hidden="false" customHeight="false" outlineLevel="0" collapsed="false">
      <c r="G621" s="5"/>
    </row>
    <row r="622" customFormat="false" ht="12.75" hidden="false" customHeight="false" outlineLevel="0" collapsed="false">
      <c r="G622" s="5"/>
    </row>
    <row r="623" customFormat="false" ht="12.75" hidden="false" customHeight="false" outlineLevel="0" collapsed="false">
      <c r="G623" s="5"/>
    </row>
    <row r="624" customFormat="false" ht="12.75" hidden="false" customHeight="false" outlineLevel="0" collapsed="false">
      <c r="G624" s="5"/>
    </row>
    <row r="625" customFormat="false" ht="12.75" hidden="false" customHeight="false" outlineLevel="0" collapsed="false">
      <c r="G625" s="5"/>
    </row>
    <row r="626" customFormat="false" ht="12.75" hidden="false" customHeight="false" outlineLevel="0" collapsed="false">
      <c r="G626" s="5"/>
    </row>
    <row r="627" customFormat="false" ht="12.75" hidden="false" customHeight="false" outlineLevel="0" collapsed="false">
      <c r="G627" s="5"/>
    </row>
    <row r="628" customFormat="false" ht="12.75" hidden="false" customHeight="false" outlineLevel="0" collapsed="false">
      <c r="G628" s="5"/>
    </row>
    <row r="629" customFormat="false" ht="12.75" hidden="false" customHeight="false" outlineLevel="0" collapsed="false">
      <c r="G629" s="5"/>
    </row>
    <row r="630" customFormat="false" ht="12.75" hidden="false" customHeight="false" outlineLevel="0" collapsed="false">
      <c r="G630" s="5"/>
    </row>
    <row r="631" customFormat="false" ht="12.75" hidden="false" customHeight="false" outlineLevel="0" collapsed="false">
      <c r="G631" s="5"/>
    </row>
    <row r="632" customFormat="false" ht="12.75" hidden="false" customHeight="false" outlineLevel="0" collapsed="false">
      <c r="G632" s="5"/>
    </row>
    <row r="633" customFormat="false" ht="12.75" hidden="false" customHeight="false" outlineLevel="0" collapsed="false">
      <c r="G633" s="5"/>
    </row>
    <row r="634" customFormat="false" ht="12.75" hidden="false" customHeight="false" outlineLevel="0" collapsed="false">
      <c r="G634" s="5"/>
    </row>
    <row r="635" customFormat="false" ht="12.75" hidden="false" customHeight="false" outlineLevel="0" collapsed="false">
      <c r="G635" s="5"/>
    </row>
    <row r="636" customFormat="false" ht="12.75" hidden="false" customHeight="false" outlineLevel="0" collapsed="false">
      <c r="G636" s="5"/>
    </row>
    <row r="637" customFormat="false" ht="12.75" hidden="false" customHeight="false" outlineLevel="0" collapsed="false">
      <c r="G637" s="5"/>
    </row>
    <row r="638" customFormat="false" ht="12.75" hidden="false" customHeight="false" outlineLevel="0" collapsed="false">
      <c r="G638" s="5"/>
    </row>
    <row r="639" customFormat="false" ht="12.75" hidden="false" customHeight="false" outlineLevel="0" collapsed="false">
      <c r="G639" s="5"/>
    </row>
    <row r="640" customFormat="false" ht="12.75" hidden="false" customHeight="false" outlineLevel="0" collapsed="false">
      <c r="G640" s="5"/>
    </row>
    <row r="641" customFormat="false" ht="12.75" hidden="false" customHeight="false" outlineLevel="0" collapsed="false">
      <c r="G641" s="5"/>
    </row>
    <row r="642" customFormat="false" ht="12.75" hidden="false" customHeight="false" outlineLevel="0" collapsed="false">
      <c r="G642" s="5"/>
    </row>
    <row r="643" customFormat="false" ht="12.75" hidden="false" customHeight="false" outlineLevel="0" collapsed="false">
      <c r="G643" s="5"/>
    </row>
    <row r="644" customFormat="false" ht="12.75" hidden="false" customHeight="false" outlineLevel="0" collapsed="false">
      <c r="G644" s="5"/>
    </row>
    <row r="645" customFormat="false" ht="12.75" hidden="false" customHeight="false" outlineLevel="0" collapsed="false">
      <c r="G645" s="5"/>
    </row>
    <row r="646" customFormat="false" ht="12.75" hidden="false" customHeight="false" outlineLevel="0" collapsed="false">
      <c r="G646" s="5"/>
    </row>
    <row r="647" customFormat="false" ht="12.75" hidden="false" customHeight="false" outlineLevel="0" collapsed="false">
      <c r="G647" s="5"/>
    </row>
    <row r="648" customFormat="false" ht="12.75" hidden="false" customHeight="false" outlineLevel="0" collapsed="false">
      <c r="G648" s="5"/>
    </row>
    <row r="649" customFormat="false" ht="12.75" hidden="false" customHeight="false" outlineLevel="0" collapsed="false">
      <c r="G649" s="5"/>
    </row>
    <row r="650" customFormat="false" ht="12.75" hidden="false" customHeight="false" outlineLevel="0" collapsed="false">
      <c r="G650" s="5"/>
    </row>
    <row r="651" customFormat="false" ht="12.75" hidden="false" customHeight="false" outlineLevel="0" collapsed="false">
      <c r="G651" s="5"/>
    </row>
    <row r="652" customFormat="false" ht="12.75" hidden="false" customHeight="false" outlineLevel="0" collapsed="false">
      <c r="G652" s="5"/>
    </row>
    <row r="653" customFormat="false" ht="12.75" hidden="false" customHeight="false" outlineLevel="0" collapsed="false">
      <c r="G653" s="5"/>
    </row>
    <row r="654" customFormat="false" ht="12.75" hidden="false" customHeight="false" outlineLevel="0" collapsed="false">
      <c r="G654" s="5"/>
    </row>
    <row r="655" customFormat="false" ht="12.75" hidden="false" customHeight="false" outlineLevel="0" collapsed="false">
      <c r="G655" s="5"/>
    </row>
    <row r="656" customFormat="false" ht="12.75" hidden="false" customHeight="false" outlineLevel="0" collapsed="false">
      <c r="G656" s="5"/>
    </row>
    <row r="657" customFormat="false" ht="12.75" hidden="false" customHeight="false" outlineLevel="0" collapsed="false">
      <c r="G657" s="5"/>
    </row>
    <row r="658" customFormat="false" ht="12.75" hidden="false" customHeight="false" outlineLevel="0" collapsed="false">
      <c r="G658" s="5"/>
    </row>
    <row r="659" customFormat="false" ht="12.75" hidden="false" customHeight="false" outlineLevel="0" collapsed="false">
      <c r="G659" s="5"/>
    </row>
    <row r="660" customFormat="false" ht="12.75" hidden="false" customHeight="false" outlineLevel="0" collapsed="false">
      <c r="G660" s="5"/>
    </row>
    <row r="661" customFormat="false" ht="12.75" hidden="false" customHeight="false" outlineLevel="0" collapsed="false">
      <c r="G661" s="5"/>
    </row>
    <row r="662" customFormat="false" ht="12.75" hidden="false" customHeight="false" outlineLevel="0" collapsed="false">
      <c r="G662" s="5"/>
    </row>
    <row r="663" customFormat="false" ht="12.75" hidden="false" customHeight="false" outlineLevel="0" collapsed="false">
      <c r="G663" s="5"/>
    </row>
    <row r="664" customFormat="false" ht="12.75" hidden="false" customHeight="false" outlineLevel="0" collapsed="false">
      <c r="G664" s="5"/>
    </row>
    <row r="665" customFormat="false" ht="12.75" hidden="false" customHeight="false" outlineLevel="0" collapsed="false">
      <c r="G665" s="5"/>
    </row>
    <row r="666" customFormat="false" ht="12.75" hidden="false" customHeight="false" outlineLevel="0" collapsed="false">
      <c r="G666" s="5"/>
    </row>
    <row r="667" customFormat="false" ht="12.75" hidden="false" customHeight="false" outlineLevel="0" collapsed="false">
      <c r="G667" s="5"/>
    </row>
    <row r="668" customFormat="false" ht="12.75" hidden="false" customHeight="false" outlineLevel="0" collapsed="false">
      <c r="G668" s="5"/>
    </row>
    <row r="669" customFormat="false" ht="12.75" hidden="false" customHeight="false" outlineLevel="0" collapsed="false">
      <c r="G669" s="5"/>
    </row>
    <row r="670" customFormat="false" ht="12.75" hidden="false" customHeight="false" outlineLevel="0" collapsed="false">
      <c r="G670" s="5"/>
    </row>
    <row r="671" customFormat="false" ht="12.75" hidden="false" customHeight="false" outlineLevel="0" collapsed="false">
      <c r="G671" s="5"/>
    </row>
    <row r="672" customFormat="false" ht="12.75" hidden="false" customHeight="false" outlineLevel="0" collapsed="false">
      <c r="G672" s="5"/>
    </row>
    <row r="673" customFormat="false" ht="12.75" hidden="false" customHeight="false" outlineLevel="0" collapsed="false">
      <c r="G673" s="5"/>
    </row>
    <row r="674" customFormat="false" ht="12.75" hidden="false" customHeight="false" outlineLevel="0" collapsed="false">
      <c r="G674" s="5"/>
    </row>
    <row r="675" customFormat="false" ht="12.75" hidden="false" customHeight="false" outlineLevel="0" collapsed="false">
      <c r="G675" s="5"/>
    </row>
    <row r="676" customFormat="false" ht="12.75" hidden="false" customHeight="false" outlineLevel="0" collapsed="false">
      <c r="G676" s="5"/>
    </row>
    <row r="677" customFormat="false" ht="12.75" hidden="false" customHeight="false" outlineLevel="0" collapsed="false">
      <c r="G677" s="5"/>
    </row>
    <row r="678" customFormat="false" ht="12.75" hidden="false" customHeight="false" outlineLevel="0" collapsed="false">
      <c r="G678" s="5"/>
    </row>
    <row r="679" customFormat="false" ht="12.75" hidden="false" customHeight="false" outlineLevel="0" collapsed="false">
      <c r="G679" s="5"/>
    </row>
    <row r="680" customFormat="false" ht="12.75" hidden="false" customHeight="false" outlineLevel="0" collapsed="false">
      <c r="G680" s="5"/>
    </row>
    <row r="681" customFormat="false" ht="12.75" hidden="false" customHeight="false" outlineLevel="0" collapsed="false">
      <c r="G681" s="5"/>
    </row>
    <row r="682" customFormat="false" ht="12.75" hidden="false" customHeight="false" outlineLevel="0" collapsed="false">
      <c r="G682" s="5"/>
    </row>
    <row r="683" customFormat="false" ht="12.75" hidden="false" customHeight="false" outlineLevel="0" collapsed="false">
      <c r="G683" s="5"/>
    </row>
    <row r="684" customFormat="false" ht="12.75" hidden="false" customHeight="false" outlineLevel="0" collapsed="false">
      <c r="G684" s="5"/>
    </row>
    <row r="685" customFormat="false" ht="12.75" hidden="false" customHeight="false" outlineLevel="0" collapsed="false">
      <c r="G685" s="5"/>
    </row>
    <row r="686" customFormat="false" ht="12.75" hidden="false" customHeight="false" outlineLevel="0" collapsed="false">
      <c r="G686" s="5"/>
    </row>
    <row r="687" customFormat="false" ht="12.75" hidden="false" customHeight="false" outlineLevel="0" collapsed="false">
      <c r="G687" s="5"/>
    </row>
    <row r="688" customFormat="false" ht="12.75" hidden="false" customHeight="false" outlineLevel="0" collapsed="false">
      <c r="G688" s="5"/>
    </row>
    <row r="689" customFormat="false" ht="12.75" hidden="false" customHeight="false" outlineLevel="0" collapsed="false">
      <c r="G689" s="5"/>
    </row>
    <row r="690" customFormat="false" ht="12.75" hidden="false" customHeight="false" outlineLevel="0" collapsed="false">
      <c r="G690" s="5"/>
    </row>
    <row r="691" customFormat="false" ht="12.75" hidden="false" customHeight="false" outlineLevel="0" collapsed="false">
      <c r="G691" s="5"/>
    </row>
    <row r="692" customFormat="false" ht="12.75" hidden="false" customHeight="false" outlineLevel="0" collapsed="false">
      <c r="G692" s="5"/>
    </row>
    <row r="693" customFormat="false" ht="12.75" hidden="false" customHeight="false" outlineLevel="0" collapsed="false">
      <c r="G693" s="5"/>
    </row>
    <row r="694" customFormat="false" ht="12.75" hidden="false" customHeight="false" outlineLevel="0" collapsed="false">
      <c r="G694" s="5"/>
    </row>
    <row r="695" customFormat="false" ht="12.75" hidden="false" customHeight="false" outlineLevel="0" collapsed="false">
      <c r="G695" s="5"/>
    </row>
    <row r="696" customFormat="false" ht="12.75" hidden="false" customHeight="false" outlineLevel="0" collapsed="false">
      <c r="G696" s="5"/>
    </row>
    <row r="697" customFormat="false" ht="12.75" hidden="false" customHeight="false" outlineLevel="0" collapsed="false">
      <c r="G697" s="5"/>
    </row>
    <row r="698" customFormat="false" ht="12.75" hidden="false" customHeight="false" outlineLevel="0" collapsed="false">
      <c r="G698" s="5"/>
    </row>
    <row r="699" customFormat="false" ht="12.75" hidden="false" customHeight="false" outlineLevel="0" collapsed="false">
      <c r="G699" s="5"/>
    </row>
    <row r="700" customFormat="false" ht="12.75" hidden="false" customHeight="false" outlineLevel="0" collapsed="false">
      <c r="G700" s="5"/>
    </row>
    <row r="701" customFormat="false" ht="12.75" hidden="false" customHeight="false" outlineLevel="0" collapsed="false">
      <c r="G701" s="5"/>
    </row>
    <row r="702" customFormat="false" ht="12.75" hidden="false" customHeight="false" outlineLevel="0" collapsed="false">
      <c r="G702" s="5"/>
    </row>
    <row r="703" customFormat="false" ht="12.75" hidden="false" customHeight="false" outlineLevel="0" collapsed="false">
      <c r="G703" s="5"/>
    </row>
    <row r="704" customFormat="false" ht="12.75" hidden="false" customHeight="false" outlineLevel="0" collapsed="false">
      <c r="G704" s="5"/>
    </row>
    <row r="705" customFormat="false" ht="12.75" hidden="false" customHeight="false" outlineLevel="0" collapsed="false">
      <c r="G705" s="5"/>
    </row>
    <row r="706" customFormat="false" ht="12.75" hidden="false" customHeight="false" outlineLevel="0" collapsed="false">
      <c r="G706" s="5"/>
    </row>
    <row r="707" customFormat="false" ht="12.75" hidden="false" customHeight="false" outlineLevel="0" collapsed="false">
      <c r="G707" s="5"/>
    </row>
    <row r="708" customFormat="false" ht="12.75" hidden="false" customHeight="false" outlineLevel="0" collapsed="false">
      <c r="G708" s="5"/>
    </row>
    <row r="709" customFormat="false" ht="12.75" hidden="false" customHeight="false" outlineLevel="0" collapsed="false">
      <c r="G709" s="5"/>
    </row>
    <row r="710" customFormat="false" ht="12.75" hidden="false" customHeight="false" outlineLevel="0" collapsed="false">
      <c r="G710" s="5"/>
    </row>
    <row r="711" customFormat="false" ht="12.75" hidden="false" customHeight="false" outlineLevel="0" collapsed="false">
      <c r="G711" s="5"/>
    </row>
    <row r="712" customFormat="false" ht="12.75" hidden="false" customHeight="false" outlineLevel="0" collapsed="false">
      <c r="G712" s="5"/>
    </row>
    <row r="713" customFormat="false" ht="12.75" hidden="false" customHeight="false" outlineLevel="0" collapsed="false">
      <c r="G713" s="5"/>
    </row>
    <row r="714" customFormat="false" ht="12.75" hidden="false" customHeight="false" outlineLevel="0" collapsed="false">
      <c r="G714" s="5"/>
    </row>
    <row r="715" customFormat="false" ht="12.75" hidden="false" customHeight="false" outlineLevel="0" collapsed="false">
      <c r="G715" s="5"/>
    </row>
    <row r="716" customFormat="false" ht="12.75" hidden="false" customHeight="false" outlineLevel="0" collapsed="false">
      <c r="G716" s="5"/>
    </row>
    <row r="717" customFormat="false" ht="12.75" hidden="false" customHeight="false" outlineLevel="0" collapsed="false">
      <c r="G717" s="5"/>
    </row>
    <row r="718" customFormat="false" ht="12.75" hidden="false" customHeight="false" outlineLevel="0" collapsed="false">
      <c r="G718" s="5"/>
    </row>
    <row r="719" customFormat="false" ht="12.75" hidden="false" customHeight="false" outlineLevel="0" collapsed="false">
      <c r="G719" s="5"/>
    </row>
    <row r="720" customFormat="false" ht="12.75" hidden="false" customHeight="false" outlineLevel="0" collapsed="false">
      <c r="G720" s="5"/>
    </row>
    <row r="721" customFormat="false" ht="12.75" hidden="false" customHeight="false" outlineLevel="0" collapsed="false">
      <c r="G721" s="5"/>
    </row>
    <row r="722" customFormat="false" ht="12.75" hidden="false" customHeight="false" outlineLevel="0" collapsed="false">
      <c r="G722" s="5"/>
    </row>
    <row r="723" customFormat="false" ht="12.75" hidden="false" customHeight="false" outlineLevel="0" collapsed="false">
      <c r="G723" s="5"/>
    </row>
    <row r="724" customFormat="false" ht="12.75" hidden="false" customHeight="false" outlineLevel="0" collapsed="false">
      <c r="G724" s="5"/>
    </row>
    <row r="725" customFormat="false" ht="12.75" hidden="false" customHeight="false" outlineLevel="0" collapsed="false">
      <c r="G725" s="5"/>
    </row>
    <row r="726" customFormat="false" ht="12.75" hidden="false" customHeight="false" outlineLevel="0" collapsed="false">
      <c r="G726" s="5"/>
    </row>
    <row r="727" customFormat="false" ht="12.75" hidden="false" customHeight="false" outlineLevel="0" collapsed="false">
      <c r="G727" s="5"/>
    </row>
    <row r="728" customFormat="false" ht="12.75" hidden="false" customHeight="false" outlineLevel="0" collapsed="false">
      <c r="G728" s="5"/>
    </row>
    <row r="729" customFormat="false" ht="12.75" hidden="false" customHeight="false" outlineLevel="0" collapsed="false">
      <c r="G729" s="5"/>
    </row>
    <row r="730" customFormat="false" ht="12.75" hidden="false" customHeight="false" outlineLevel="0" collapsed="false">
      <c r="G730" s="5"/>
    </row>
    <row r="731" customFormat="false" ht="12.75" hidden="false" customHeight="false" outlineLevel="0" collapsed="false">
      <c r="G731" s="5"/>
    </row>
    <row r="732" customFormat="false" ht="12.75" hidden="false" customHeight="false" outlineLevel="0" collapsed="false">
      <c r="G732" s="5"/>
    </row>
    <row r="733" customFormat="false" ht="12.75" hidden="false" customHeight="false" outlineLevel="0" collapsed="false">
      <c r="G733" s="5"/>
    </row>
    <row r="734" customFormat="false" ht="12.75" hidden="false" customHeight="false" outlineLevel="0" collapsed="false">
      <c r="G734" s="5"/>
    </row>
    <row r="735" customFormat="false" ht="12.75" hidden="false" customHeight="false" outlineLevel="0" collapsed="false">
      <c r="G735" s="5"/>
    </row>
    <row r="736" customFormat="false" ht="12.75" hidden="false" customHeight="false" outlineLevel="0" collapsed="false">
      <c r="G736" s="5"/>
    </row>
    <row r="737" customFormat="false" ht="12.75" hidden="false" customHeight="false" outlineLevel="0" collapsed="false">
      <c r="G737" s="5"/>
    </row>
    <row r="738" customFormat="false" ht="12.75" hidden="false" customHeight="false" outlineLevel="0" collapsed="false">
      <c r="G738" s="5"/>
    </row>
    <row r="739" customFormat="false" ht="12.75" hidden="false" customHeight="false" outlineLevel="0" collapsed="false">
      <c r="G739" s="5"/>
    </row>
    <row r="740" customFormat="false" ht="12.75" hidden="false" customHeight="false" outlineLevel="0" collapsed="false">
      <c r="G740" s="5"/>
    </row>
    <row r="741" customFormat="false" ht="12.75" hidden="false" customHeight="false" outlineLevel="0" collapsed="false">
      <c r="G741" s="5"/>
    </row>
    <row r="742" customFormat="false" ht="12.75" hidden="false" customHeight="false" outlineLevel="0" collapsed="false">
      <c r="G742" s="5"/>
    </row>
    <row r="743" customFormat="false" ht="12.75" hidden="false" customHeight="false" outlineLevel="0" collapsed="false">
      <c r="G743" s="5"/>
    </row>
    <row r="744" customFormat="false" ht="12.75" hidden="false" customHeight="false" outlineLevel="0" collapsed="false">
      <c r="G744" s="5"/>
    </row>
    <row r="745" customFormat="false" ht="12.75" hidden="false" customHeight="false" outlineLevel="0" collapsed="false">
      <c r="G745" s="5"/>
    </row>
    <row r="746" customFormat="false" ht="12.75" hidden="false" customHeight="false" outlineLevel="0" collapsed="false">
      <c r="G746" s="5"/>
    </row>
    <row r="747" customFormat="false" ht="12.75" hidden="false" customHeight="false" outlineLevel="0" collapsed="false">
      <c r="G747" s="5"/>
    </row>
    <row r="748" customFormat="false" ht="12.75" hidden="false" customHeight="false" outlineLevel="0" collapsed="false">
      <c r="G748" s="5"/>
    </row>
    <row r="749" customFormat="false" ht="12.75" hidden="false" customHeight="false" outlineLevel="0" collapsed="false">
      <c r="G749" s="5"/>
    </row>
    <row r="750" customFormat="false" ht="12.75" hidden="false" customHeight="false" outlineLevel="0" collapsed="false">
      <c r="G750" s="5"/>
    </row>
    <row r="751" customFormat="false" ht="12.75" hidden="false" customHeight="false" outlineLevel="0" collapsed="false">
      <c r="G751" s="5"/>
    </row>
    <row r="752" customFormat="false" ht="12.75" hidden="false" customHeight="false" outlineLevel="0" collapsed="false">
      <c r="G752" s="5"/>
    </row>
    <row r="753" customFormat="false" ht="12.75" hidden="false" customHeight="false" outlineLevel="0" collapsed="false">
      <c r="G753" s="5"/>
    </row>
    <row r="754" customFormat="false" ht="12.75" hidden="false" customHeight="false" outlineLevel="0" collapsed="false">
      <c r="G754" s="5"/>
    </row>
    <row r="755" customFormat="false" ht="12.75" hidden="false" customHeight="false" outlineLevel="0" collapsed="false">
      <c r="G755" s="5"/>
    </row>
    <row r="756" customFormat="false" ht="12.75" hidden="false" customHeight="false" outlineLevel="0" collapsed="false">
      <c r="G756" s="5"/>
    </row>
    <row r="757" customFormat="false" ht="12.75" hidden="false" customHeight="false" outlineLevel="0" collapsed="false">
      <c r="G757" s="5"/>
    </row>
    <row r="758" customFormat="false" ht="12.75" hidden="false" customHeight="false" outlineLevel="0" collapsed="false">
      <c r="G758" s="5"/>
    </row>
    <row r="759" customFormat="false" ht="12.75" hidden="false" customHeight="false" outlineLevel="0" collapsed="false">
      <c r="G759" s="5"/>
    </row>
    <row r="760" customFormat="false" ht="12.75" hidden="false" customHeight="false" outlineLevel="0" collapsed="false">
      <c r="G760" s="5"/>
    </row>
    <row r="761" customFormat="false" ht="12.75" hidden="false" customHeight="false" outlineLevel="0" collapsed="false">
      <c r="G761" s="5"/>
    </row>
    <row r="762" customFormat="false" ht="12.75" hidden="false" customHeight="false" outlineLevel="0" collapsed="false">
      <c r="G762" s="5"/>
    </row>
    <row r="763" customFormat="false" ht="12.75" hidden="false" customHeight="false" outlineLevel="0" collapsed="false">
      <c r="G763" s="5"/>
    </row>
    <row r="764" customFormat="false" ht="12.75" hidden="false" customHeight="false" outlineLevel="0" collapsed="false">
      <c r="G764" s="5"/>
    </row>
    <row r="765" customFormat="false" ht="12.75" hidden="false" customHeight="false" outlineLevel="0" collapsed="false">
      <c r="G765" s="5"/>
    </row>
    <row r="766" customFormat="false" ht="12.75" hidden="false" customHeight="false" outlineLevel="0" collapsed="false">
      <c r="G766" s="5"/>
    </row>
    <row r="767" customFormat="false" ht="12.75" hidden="false" customHeight="false" outlineLevel="0" collapsed="false">
      <c r="G767" s="5"/>
    </row>
    <row r="768" customFormat="false" ht="12.75" hidden="false" customHeight="false" outlineLevel="0" collapsed="false">
      <c r="G768" s="5"/>
    </row>
    <row r="769" customFormat="false" ht="12.75" hidden="false" customHeight="false" outlineLevel="0" collapsed="false">
      <c r="G769" s="5"/>
    </row>
    <row r="770" customFormat="false" ht="12.75" hidden="false" customHeight="false" outlineLevel="0" collapsed="false">
      <c r="G770" s="5"/>
    </row>
    <row r="771" customFormat="false" ht="12.75" hidden="false" customHeight="false" outlineLevel="0" collapsed="false">
      <c r="G771" s="5"/>
    </row>
    <row r="772" customFormat="false" ht="12.75" hidden="false" customHeight="false" outlineLevel="0" collapsed="false">
      <c r="G772" s="5"/>
    </row>
    <row r="773" customFormat="false" ht="12.75" hidden="false" customHeight="false" outlineLevel="0" collapsed="false">
      <c r="G773" s="5"/>
    </row>
    <row r="774" customFormat="false" ht="12.75" hidden="false" customHeight="false" outlineLevel="0" collapsed="false">
      <c r="G774" s="5"/>
    </row>
    <row r="775" customFormat="false" ht="12.75" hidden="false" customHeight="false" outlineLevel="0" collapsed="false">
      <c r="G775" s="5"/>
    </row>
    <row r="776" customFormat="false" ht="12.75" hidden="false" customHeight="false" outlineLevel="0" collapsed="false">
      <c r="G776" s="5"/>
    </row>
    <row r="777" customFormat="false" ht="12.75" hidden="false" customHeight="false" outlineLevel="0" collapsed="false">
      <c r="G777" s="5"/>
    </row>
    <row r="778" customFormat="false" ht="12.75" hidden="false" customHeight="false" outlineLevel="0" collapsed="false">
      <c r="G778" s="5"/>
    </row>
    <row r="779" customFormat="false" ht="12.75" hidden="false" customHeight="false" outlineLevel="0" collapsed="false">
      <c r="G779" s="5"/>
    </row>
    <row r="780" customFormat="false" ht="12.75" hidden="false" customHeight="false" outlineLevel="0" collapsed="false">
      <c r="G780" s="5"/>
    </row>
    <row r="781" customFormat="false" ht="12.75" hidden="false" customHeight="false" outlineLevel="0" collapsed="false">
      <c r="G781" s="5"/>
    </row>
    <row r="782" customFormat="false" ht="12.75" hidden="false" customHeight="false" outlineLevel="0" collapsed="false">
      <c r="G782" s="5"/>
    </row>
    <row r="783" customFormat="false" ht="12.75" hidden="false" customHeight="false" outlineLevel="0" collapsed="false">
      <c r="G783" s="5"/>
    </row>
    <row r="784" customFormat="false" ht="12.75" hidden="false" customHeight="false" outlineLevel="0" collapsed="false">
      <c r="G784" s="5"/>
    </row>
    <row r="785" customFormat="false" ht="12.75" hidden="false" customHeight="false" outlineLevel="0" collapsed="false">
      <c r="G785" s="5"/>
    </row>
    <row r="786" customFormat="false" ht="12.75" hidden="false" customHeight="false" outlineLevel="0" collapsed="false">
      <c r="G786" s="5"/>
    </row>
    <row r="787" customFormat="false" ht="12.75" hidden="false" customHeight="false" outlineLevel="0" collapsed="false">
      <c r="G787" s="5"/>
    </row>
    <row r="788" customFormat="false" ht="12.75" hidden="false" customHeight="false" outlineLevel="0" collapsed="false">
      <c r="G788" s="5"/>
    </row>
    <row r="789" customFormat="false" ht="12.75" hidden="false" customHeight="false" outlineLevel="0" collapsed="false">
      <c r="G789" s="5"/>
    </row>
    <row r="790" customFormat="false" ht="12.75" hidden="false" customHeight="false" outlineLevel="0" collapsed="false">
      <c r="G790" s="5"/>
    </row>
    <row r="791" customFormat="false" ht="12.75" hidden="false" customHeight="false" outlineLevel="0" collapsed="false">
      <c r="G791" s="5"/>
    </row>
    <row r="792" customFormat="false" ht="12.75" hidden="false" customHeight="false" outlineLevel="0" collapsed="false">
      <c r="G792" s="5"/>
    </row>
    <row r="793" customFormat="false" ht="12.75" hidden="false" customHeight="false" outlineLevel="0" collapsed="false">
      <c r="G793" s="5"/>
    </row>
    <row r="794" customFormat="false" ht="12.75" hidden="false" customHeight="false" outlineLevel="0" collapsed="false">
      <c r="G794" s="5"/>
    </row>
    <row r="795" customFormat="false" ht="12.75" hidden="false" customHeight="false" outlineLevel="0" collapsed="false">
      <c r="G795" s="5"/>
    </row>
    <row r="796" customFormat="false" ht="12.75" hidden="false" customHeight="false" outlineLevel="0" collapsed="false">
      <c r="G796" s="5"/>
    </row>
    <row r="797" customFormat="false" ht="12.75" hidden="false" customHeight="false" outlineLevel="0" collapsed="false">
      <c r="G797" s="5"/>
    </row>
    <row r="798" customFormat="false" ht="12.75" hidden="false" customHeight="false" outlineLevel="0" collapsed="false">
      <c r="G798" s="5"/>
    </row>
    <row r="799" customFormat="false" ht="12.75" hidden="false" customHeight="false" outlineLevel="0" collapsed="false">
      <c r="G799" s="5"/>
    </row>
    <row r="800" customFormat="false" ht="12.75" hidden="false" customHeight="false" outlineLevel="0" collapsed="false">
      <c r="G800" s="5"/>
    </row>
    <row r="801" customFormat="false" ht="12.75" hidden="false" customHeight="false" outlineLevel="0" collapsed="false">
      <c r="G801" s="5"/>
    </row>
    <row r="802" customFormat="false" ht="12.75" hidden="false" customHeight="false" outlineLevel="0" collapsed="false">
      <c r="G802" s="5"/>
    </row>
    <row r="803" customFormat="false" ht="12.75" hidden="false" customHeight="false" outlineLevel="0" collapsed="false">
      <c r="G803" s="5"/>
    </row>
    <row r="804" customFormat="false" ht="12.75" hidden="false" customHeight="false" outlineLevel="0" collapsed="false">
      <c r="G804" s="5"/>
    </row>
    <row r="805" customFormat="false" ht="12.75" hidden="false" customHeight="false" outlineLevel="0" collapsed="false">
      <c r="G805" s="5"/>
    </row>
    <row r="806" customFormat="false" ht="12.75" hidden="false" customHeight="false" outlineLevel="0" collapsed="false">
      <c r="G806" s="5"/>
    </row>
    <row r="807" customFormat="false" ht="12.75" hidden="false" customHeight="false" outlineLevel="0" collapsed="false">
      <c r="G807" s="5"/>
    </row>
    <row r="808" customFormat="false" ht="12.75" hidden="false" customHeight="false" outlineLevel="0" collapsed="false">
      <c r="G808" s="5"/>
    </row>
    <row r="809" customFormat="false" ht="12.75" hidden="false" customHeight="false" outlineLevel="0" collapsed="false">
      <c r="G809" s="5"/>
    </row>
    <row r="810" customFormat="false" ht="12.75" hidden="false" customHeight="false" outlineLevel="0" collapsed="false">
      <c r="G810" s="5"/>
    </row>
    <row r="811" customFormat="false" ht="12.75" hidden="false" customHeight="false" outlineLevel="0" collapsed="false">
      <c r="G811" s="5"/>
    </row>
    <row r="812" customFormat="false" ht="12.75" hidden="false" customHeight="false" outlineLevel="0" collapsed="false">
      <c r="G812" s="5"/>
    </row>
    <row r="813" customFormat="false" ht="12.75" hidden="false" customHeight="false" outlineLevel="0" collapsed="false">
      <c r="G813" s="5"/>
    </row>
    <row r="814" customFormat="false" ht="12.75" hidden="false" customHeight="false" outlineLevel="0" collapsed="false">
      <c r="G814" s="5"/>
    </row>
    <row r="815" customFormat="false" ht="12.75" hidden="false" customHeight="false" outlineLevel="0" collapsed="false">
      <c r="G815" s="5"/>
    </row>
    <row r="816" customFormat="false" ht="12.75" hidden="false" customHeight="false" outlineLevel="0" collapsed="false">
      <c r="G816" s="5"/>
    </row>
    <row r="817" customFormat="false" ht="12.75" hidden="false" customHeight="false" outlineLevel="0" collapsed="false">
      <c r="G817" s="5"/>
    </row>
    <row r="818" customFormat="false" ht="12.75" hidden="false" customHeight="false" outlineLevel="0" collapsed="false">
      <c r="G818" s="5"/>
    </row>
    <row r="819" customFormat="false" ht="12.75" hidden="false" customHeight="false" outlineLevel="0" collapsed="false">
      <c r="G819" s="5"/>
    </row>
    <row r="820" customFormat="false" ht="12.75" hidden="false" customHeight="false" outlineLevel="0" collapsed="false">
      <c r="G820" s="5"/>
    </row>
    <row r="821" customFormat="false" ht="12.75" hidden="false" customHeight="false" outlineLevel="0" collapsed="false">
      <c r="G821" s="5"/>
    </row>
    <row r="822" customFormat="false" ht="12.75" hidden="false" customHeight="false" outlineLevel="0" collapsed="false">
      <c r="G822" s="5"/>
    </row>
    <row r="823" customFormat="false" ht="12.75" hidden="false" customHeight="false" outlineLevel="0" collapsed="false">
      <c r="G823" s="5"/>
    </row>
    <row r="824" customFormat="false" ht="12.75" hidden="false" customHeight="false" outlineLevel="0" collapsed="false">
      <c r="G824" s="5"/>
    </row>
    <row r="825" customFormat="false" ht="12.75" hidden="false" customHeight="false" outlineLevel="0" collapsed="false">
      <c r="G825" s="5"/>
    </row>
    <row r="826" customFormat="false" ht="12.75" hidden="false" customHeight="false" outlineLevel="0" collapsed="false">
      <c r="G826" s="5"/>
    </row>
    <row r="827" customFormat="false" ht="12.75" hidden="false" customHeight="false" outlineLevel="0" collapsed="false">
      <c r="G827" s="5"/>
    </row>
    <row r="828" customFormat="false" ht="12.75" hidden="false" customHeight="false" outlineLevel="0" collapsed="false">
      <c r="G828" s="5"/>
    </row>
    <row r="829" customFormat="false" ht="12.75" hidden="false" customHeight="false" outlineLevel="0" collapsed="false">
      <c r="G829" s="5"/>
    </row>
    <row r="830" customFormat="false" ht="12.75" hidden="false" customHeight="false" outlineLevel="0" collapsed="false">
      <c r="G830" s="5"/>
    </row>
    <row r="831" customFormat="false" ht="12.75" hidden="false" customHeight="false" outlineLevel="0" collapsed="false">
      <c r="G831" s="5"/>
    </row>
    <row r="832" customFormat="false" ht="12.75" hidden="false" customHeight="false" outlineLevel="0" collapsed="false">
      <c r="G832" s="5"/>
    </row>
    <row r="833" customFormat="false" ht="12.75" hidden="false" customHeight="false" outlineLevel="0" collapsed="false">
      <c r="G833" s="5"/>
    </row>
    <row r="834" customFormat="false" ht="12.75" hidden="false" customHeight="false" outlineLevel="0" collapsed="false">
      <c r="G834" s="5"/>
    </row>
    <row r="835" customFormat="false" ht="12.75" hidden="false" customHeight="false" outlineLevel="0" collapsed="false">
      <c r="G835" s="5"/>
    </row>
    <row r="836" customFormat="false" ht="12.75" hidden="false" customHeight="false" outlineLevel="0" collapsed="false">
      <c r="G836" s="5"/>
    </row>
    <row r="837" customFormat="false" ht="12.75" hidden="false" customHeight="false" outlineLevel="0" collapsed="false">
      <c r="G837" s="5"/>
    </row>
    <row r="838" customFormat="false" ht="12.75" hidden="false" customHeight="false" outlineLevel="0" collapsed="false">
      <c r="G838" s="5"/>
    </row>
    <row r="839" customFormat="false" ht="12.75" hidden="false" customHeight="false" outlineLevel="0" collapsed="false">
      <c r="G839" s="5"/>
    </row>
    <row r="840" customFormat="false" ht="12.75" hidden="false" customHeight="false" outlineLevel="0" collapsed="false">
      <c r="G840" s="5"/>
    </row>
    <row r="841" customFormat="false" ht="12.75" hidden="false" customHeight="false" outlineLevel="0" collapsed="false">
      <c r="G841" s="5"/>
    </row>
    <row r="842" customFormat="false" ht="12.75" hidden="false" customHeight="false" outlineLevel="0" collapsed="false">
      <c r="G842" s="5"/>
    </row>
    <row r="843" customFormat="false" ht="12.75" hidden="false" customHeight="false" outlineLevel="0" collapsed="false">
      <c r="G843" s="5"/>
    </row>
    <row r="844" customFormat="false" ht="12.75" hidden="false" customHeight="false" outlineLevel="0" collapsed="false">
      <c r="G844" s="5"/>
    </row>
    <row r="845" customFormat="false" ht="12.75" hidden="false" customHeight="false" outlineLevel="0" collapsed="false">
      <c r="G845" s="5"/>
    </row>
    <row r="846" customFormat="false" ht="12.75" hidden="false" customHeight="false" outlineLevel="0" collapsed="false">
      <c r="G846" s="5"/>
    </row>
    <row r="847" customFormat="false" ht="12.75" hidden="false" customHeight="false" outlineLevel="0" collapsed="false">
      <c r="G847" s="5"/>
    </row>
    <row r="848" customFormat="false" ht="12.75" hidden="false" customHeight="false" outlineLevel="0" collapsed="false">
      <c r="G848" s="5"/>
    </row>
    <row r="849" customFormat="false" ht="12.75" hidden="false" customHeight="false" outlineLevel="0" collapsed="false">
      <c r="G849" s="5"/>
    </row>
    <row r="850" customFormat="false" ht="12.75" hidden="false" customHeight="false" outlineLevel="0" collapsed="false">
      <c r="G850" s="5"/>
    </row>
    <row r="851" customFormat="false" ht="12.75" hidden="false" customHeight="false" outlineLevel="0" collapsed="false">
      <c r="G851" s="5"/>
    </row>
    <row r="852" customFormat="false" ht="12.75" hidden="false" customHeight="false" outlineLevel="0" collapsed="false">
      <c r="G852" s="5"/>
    </row>
    <row r="853" customFormat="false" ht="12.75" hidden="false" customHeight="false" outlineLevel="0" collapsed="false">
      <c r="G853" s="5"/>
    </row>
    <row r="854" customFormat="false" ht="12.75" hidden="false" customHeight="false" outlineLevel="0" collapsed="false">
      <c r="G854" s="5"/>
    </row>
    <row r="855" customFormat="false" ht="12.75" hidden="false" customHeight="false" outlineLevel="0" collapsed="false">
      <c r="G855" s="5"/>
    </row>
    <row r="856" customFormat="false" ht="12.75" hidden="false" customHeight="false" outlineLevel="0" collapsed="false">
      <c r="G856" s="5"/>
    </row>
    <row r="857" customFormat="false" ht="12.75" hidden="false" customHeight="false" outlineLevel="0" collapsed="false">
      <c r="G857" s="5"/>
    </row>
    <row r="858" customFormat="false" ht="12.75" hidden="false" customHeight="false" outlineLevel="0" collapsed="false">
      <c r="G858" s="5"/>
    </row>
    <row r="859" customFormat="false" ht="12.75" hidden="false" customHeight="false" outlineLevel="0" collapsed="false">
      <c r="G859" s="5"/>
    </row>
    <row r="860" customFormat="false" ht="12.75" hidden="false" customHeight="false" outlineLevel="0" collapsed="false">
      <c r="G860" s="5"/>
    </row>
    <row r="861" customFormat="false" ht="12.75" hidden="false" customHeight="false" outlineLevel="0" collapsed="false">
      <c r="G861" s="5"/>
    </row>
    <row r="862" customFormat="false" ht="12.75" hidden="false" customHeight="false" outlineLevel="0" collapsed="false">
      <c r="G862" s="5"/>
    </row>
    <row r="863" customFormat="false" ht="12.75" hidden="false" customHeight="false" outlineLevel="0" collapsed="false">
      <c r="G863" s="5"/>
    </row>
    <row r="864" customFormat="false" ht="12.75" hidden="false" customHeight="false" outlineLevel="0" collapsed="false">
      <c r="G864" s="5"/>
    </row>
    <row r="865" customFormat="false" ht="12.75" hidden="false" customHeight="false" outlineLevel="0" collapsed="false">
      <c r="G865" s="5"/>
    </row>
    <row r="866" customFormat="false" ht="12.75" hidden="false" customHeight="false" outlineLevel="0" collapsed="false">
      <c r="G866" s="5"/>
    </row>
    <row r="867" customFormat="false" ht="12.75" hidden="false" customHeight="false" outlineLevel="0" collapsed="false">
      <c r="G867" s="5"/>
    </row>
    <row r="868" customFormat="false" ht="12.75" hidden="false" customHeight="false" outlineLevel="0" collapsed="false">
      <c r="G868" s="5"/>
    </row>
    <row r="869" customFormat="false" ht="12.75" hidden="false" customHeight="false" outlineLevel="0" collapsed="false">
      <c r="G869" s="5"/>
    </row>
    <row r="870" customFormat="false" ht="12.75" hidden="false" customHeight="false" outlineLevel="0" collapsed="false">
      <c r="G870" s="5"/>
    </row>
    <row r="871" customFormat="false" ht="12.75" hidden="false" customHeight="false" outlineLevel="0" collapsed="false">
      <c r="G871" s="5"/>
    </row>
    <row r="872" customFormat="false" ht="12.75" hidden="false" customHeight="false" outlineLevel="0" collapsed="false">
      <c r="G872" s="5"/>
    </row>
    <row r="873" customFormat="false" ht="12.75" hidden="false" customHeight="false" outlineLevel="0" collapsed="false">
      <c r="G873" s="5"/>
    </row>
    <row r="874" customFormat="false" ht="12.75" hidden="false" customHeight="false" outlineLevel="0" collapsed="false">
      <c r="G874" s="5"/>
    </row>
    <row r="875" customFormat="false" ht="12.75" hidden="false" customHeight="false" outlineLevel="0" collapsed="false">
      <c r="G875" s="5"/>
    </row>
    <row r="876" customFormat="false" ht="12.75" hidden="false" customHeight="false" outlineLevel="0" collapsed="false">
      <c r="G876" s="5"/>
    </row>
    <row r="877" customFormat="false" ht="12.75" hidden="false" customHeight="false" outlineLevel="0" collapsed="false">
      <c r="G877" s="5"/>
    </row>
    <row r="878" customFormat="false" ht="12.75" hidden="false" customHeight="false" outlineLevel="0" collapsed="false">
      <c r="G878" s="5"/>
    </row>
    <row r="879" customFormat="false" ht="12.75" hidden="false" customHeight="false" outlineLevel="0" collapsed="false">
      <c r="G879" s="5"/>
    </row>
    <row r="880" customFormat="false" ht="12.75" hidden="false" customHeight="false" outlineLevel="0" collapsed="false">
      <c r="G880" s="5"/>
    </row>
    <row r="881" customFormat="false" ht="12.75" hidden="false" customHeight="false" outlineLevel="0" collapsed="false">
      <c r="G881" s="5"/>
    </row>
    <row r="882" customFormat="false" ht="12.75" hidden="false" customHeight="false" outlineLevel="0" collapsed="false">
      <c r="G882" s="5"/>
    </row>
    <row r="883" customFormat="false" ht="12.75" hidden="false" customHeight="false" outlineLevel="0" collapsed="false">
      <c r="G883" s="5"/>
    </row>
    <row r="884" customFormat="false" ht="12.75" hidden="false" customHeight="false" outlineLevel="0" collapsed="false">
      <c r="G884" s="5"/>
    </row>
    <row r="885" customFormat="false" ht="12.75" hidden="false" customHeight="false" outlineLevel="0" collapsed="false">
      <c r="G885" s="5"/>
    </row>
    <row r="886" customFormat="false" ht="12.75" hidden="false" customHeight="false" outlineLevel="0" collapsed="false">
      <c r="G886" s="5"/>
    </row>
    <row r="887" customFormat="false" ht="12.75" hidden="false" customHeight="false" outlineLevel="0" collapsed="false">
      <c r="G887" s="5"/>
    </row>
    <row r="888" customFormat="false" ht="12.75" hidden="false" customHeight="false" outlineLevel="0" collapsed="false">
      <c r="G888" s="5"/>
    </row>
    <row r="889" customFormat="false" ht="12.75" hidden="false" customHeight="false" outlineLevel="0" collapsed="false">
      <c r="G889" s="5"/>
    </row>
    <row r="890" customFormat="false" ht="12.75" hidden="false" customHeight="false" outlineLevel="0" collapsed="false">
      <c r="G890" s="5"/>
    </row>
    <row r="891" customFormat="false" ht="12.75" hidden="false" customHeight="false" outlineLevel="0" collapsed="false">
      <c r="G891" s="5"/>
    </row>
    <row r="892" customFormat="false" ht="12.75" hidden="false" customHeight="false" outlineLevel="0" collapsed="false">
      <c r="G892" s="5"/>
    </row>
    <row r="893" customFormat="false" ht="12.75" hidden="false" customHeight="false" outlineLevel="0" collapsed="false">
      <c r="G893" s="5"/>
    </row>
    <row r="894" customFormat="false" ht="12.75" hidden="false" customHeight="false" outlineLevel="0" collapsed="false">
      <c r="G894" s="5"/>
    </row>
    <row r="895" customFormat="false" ht="12.75" hidden="false" customHeight="false" outlineLevel="0" collapsed="false">
      <c r="G895" s="5"/>
    </row>
    <row r="896" customFormat="false" ht="12.75" hidden="false" customHeight="false" outlineLevel="0" collapsed="false">
      <c r="G896" s="5"/>
    </row>
    <row r="897" customFormat="false" ht="12.75" hidden="false" customHeight="false" outlineLevel="0" collapsed="false">
      <c r="G897" s="5"/>
    </row>
    <row r="898" customFormat="false" ht="12.75" hidden="false" customHeight="false" outlineLevel="0" collapsed="false">
      <c r="G898" s="5"/>
    </row>
    <row r="899" customFormat="false" ht="12.75" hidden="false" customHeight="false" outlineLevel="0" collapsed="false">
      <c r="G899" s="5"/>
    </row>
    <row r="900" customFormat="false" ht="12.75" hidden="false" customHeight="false" outlineLevel="0" collapsed="false">
      <c r="G900" s="5"/>
    </row>
    <row r="901" customFormat="false" ht="12.75" hidden="false" customHeight="false" outlineLevel="0" collapsed="false">
      <c r="G901" s="5"/>
    </row>
    <row r="902" customFormat="false" ht="12.75" hidden="false" customHeight="false" outlineLevel="0" collapsed="false">
      <c r="G902" s="5"/>
    </row>
    <row r="903" customFormat="false" ht="12.75" hidden="false" customHeight="false" outlineLevel="0" collapsed="false">
      <c r="G903" s="5"/>
    </row>
    <row r="904" customFormat="false" ht="12.75" hidden="false" customHeight="false" outlineLevel="0" collapsed="false">
      <c r="G904" s="5"/>
    </row>
    <row r="905" customFormat="false" ht="12.75" hidden="false" customHeight="false" outlineLevel="0" collapsed="false">
      <c r="G905" s="5"/>
    </row>
    <row r="906" customFormat="false" ht="12.75" hidden="false" customHeight="false" outlineLevel="0" collapsed="false">
      <c r="G906" s="5"/>
    </row>
    <row r="907" customFormat="false" ht="12.75" hidden="false" customHeight="false" outlineLevel="0" collapsed="false">
      <c r="G907" s="5"/>
    </row>
    <row r="908" customFormat="false" ht="12.75" hidden="false" customHeight="false" outlineLevel="0" collapsed="false">
      <c r="G908" s="5"/>
    </row>
    <row r="909" customFormat="false" ht="12.75" hidden="false" customHeight="false" outlineLevel="0" collapsed="false">
      <c r="G909" s="5"/>
    </row>
    <row r="910" customFormat="false" ht="12.75" hidden="false" customHeight="false" outlineLevel="0" collapsed="false">
      <c r="G910" s="5"/>
    </row>
    <row r="911" customFormat="false" ht="12.75" hidden="false" customHeight="false" outlineLevel="0" collapsed="false">
      <c r="G911" s="5"/>
    </row>
    <row r="912" customFormat="false" ht="12.75" hidden="false" customHeight="false" outlineLevel="0" collapsed="false">
      <c r="G912" s="5"/>
    </row>
    <row r="913" customFormat="false" ht="12.75" hidden="false" customHeight="false" outlineLevel="0" collapsed="false">
      <c r="G913" s="5"/>
    </row>
    <row r="914" customFormat="false" ht="12.75" hidden="false" customHeight="false" outlineLevel="0" collapsed="false">
      <c r="G914" s="5"/>
    </row>
    <row r="915" customFormat="false" ht="12.75" hidden="false" customHeight="false" outlineLevel="0" collapsed="false">
      <c r="G915" s="5"/>
    </row>
    <row r="916" customFormat="false" ht="12.75" hidden="false" customHeight="false" outlineLevel="0" collapsed="false">
      <c r="G916" s="5"/>
    </row>
    <row r="917" customFormat="false" ht="12.75" hidden="false" customHeight="false" outlineLevel="0" collapsed="false">
      <c r="G917" s="5"/>
    </row>
    <row r="918" customFormat="false" ht="12.75" hidden="false" customHeight="false" outlineLevel="0" collapsed="false">
      <c r="G918" s="5"/>
    </row>
    <row r="919" customFormat="false" ht="12.75" hidden="false" customHeight="false" outlineLevel="0" collapsed="false">
      <c r="G919" s="5"/>
    </row>
    <row r="920" customFormat="false" ht="12.75" hidden="false" customHeight="false" outlineLevel="0" collapsed="false">
      <c r="G920" s="5"/>
    </row>
    <row r="921" customFormat="false" ht="12.75" hidden="false" customHeight="false" outlineLevel="0" collapsed="false">
      <c r="G921" s="5"/>
    </row>
    <row r="922" customFormat="false" ht="12.75" hidden="false" customHeight="false" outlineLevel="0" collapsed="false">
      <c r="G922" s="5"/>
    </row>
    <row r="923" customFormat="false" ht="12.75" hidden="false" customHeight="false" outlineLevel="0" collapsed="false">
      <c r="G923" s="5"/>
    </row>
    <row r="924" customFormat="false" ht="12.75" hidden="false" customHeight="false" outlineLevel="0" collapsed="false">
      <c r="G924" s="5"/>
    </row>
    <row r="925" customFormat="false" ht="12.75" hidden="false" customHeight="false" outlineLevel="0" collapsed="false">
      <c r="G925" s="5"/>
    </row>
    <row r="926" customFormat="false" ht="12.75" hidden="false" customHeight="false" outlineLevel="0" collapsed="false">
      <c r="G926" s="5"/>
    </row>
    <row r="927" customFormat="false" ht="12.75" hidden="false" customHeight="false" outlineLevel="0" collapsed="false">
      <c r="G927" s="5"/>
    </row>
    <row r="928" customFormat="false" ht="12.75" hidden="false" customHeight="false" outlineLevel="0" collapsed="false">
      <c r="G928" s="5"/>
    </row>
    <row r="929" customFormat="false" ht="12.75" hidden="false" customHeight="false" outlineLevel="0" collapsed="false">
      <c r="G929" s="5"/>
    </row>
    <row r="930" customFormat="false" ht="12.75" hidden="false" customHeight="false" outlineLevel="0" collapsed="false">
      <c r="G930" s="5"/>
    </row>
    <row r="931" customFormat="false" ht="12.75" hidden="false" customHeight="false" outlineLevel="0" collapsed="false">
      <c r="G931" s="5"/>
    </row>
    <row r="932" customFormat="false" ht="12.75" hidden="false" customHeight="false" outlineLevel="0" collapsed="false">
      <c r="G932" s="5"/>
    </row>
    <row r="933" customFormat="false" ht="12.75" hidden="false" customHeight="false" outlineLevel="0" collapsed="false">
      <c r="G933" s="5"/>
    </row>
    <row r="934" customFormat="false" ht="12.75" hidden="false" customHeight="false" outlineLevel="0" collapsed="false">
      <c r="G934" s="5"/>
    </row>
    <row r="935" customFormat="false" ht="12.75" hidden="false" customHeight="false" outlineLevel="0" collapsed="false">
      <c r="G935" s="5"/>
    </row>
    <row r="936" customFormat="false" ht="12.75" hidden="false" customHeight="false" outlineLevel="0" collapsed="false">
      <c r="G936" s="5"/>
    </row>
    <row r="937" customFormat="false" ht="12.75" hidden="false" customHeight="false" outlineLevel="0" collapsed="false">
      <c r="G937" s="5"/>
    </row>
    <row r="938" customFormat="false" ht="12.75" hidden="false" customHeight="false" outlineLevel="0" collapsed="false">
      <c r="G938" s="5"/>
    </row>
    <row r="939" customFormat="false" ht="12.75" hidden="false" customHeight="false" outlineLevel="0" collapsed="false">
      <c r="G939" s="5"/>
    </row>
    <row r="940" customFormat="false" ht="12.75" hidden="false" customHeight="false" outlineLevel="0" collapsed="false">
      <c r="G940" s="5"/>
    </row>
    <row r="941" customFormat="false" ht="12.75" hidden="false" customHeight="false" outlineLevel="0" collapsed="false">
      <c r="G941" s="5"/>
    </row>
    <row r="942" customFormat="false" ht="12.75" hidden="false" customHeight="false" outlineLevel="0" collapsed="false">
      <c r="G942" s="5"/>
    </row>
    <row r="943" customFormat="false" ht="12.75" hidden="false" customHeight="false" outlineLevel="0" collapsed="false">
      <c r="G943" s="5"/>
    </row>
    <row r="944" customFormat="false" ht="12.75" hidden="false" customHeight="false" outlineLevel="0" collapsed="false">
      <c r="G944" s="5"/>
    </row>
    <row r="945" customFormat="false" ht="12.75" hidden="false" customHeight="false" outlineLevel="0" collapsed="false">
      <c r="G945" s="5"/>
    </row>
    <row r="946" customFormat="false" ht="12.75" hidden="false" customHeight="false" outlineLevel="0" collapsed="false">
      <c r="G946" s="5"/>
    </row>
    <row r="947" customFormat="false" ht="12.75" hidden="false" customHeight="false" outlineLevel="0" collapsed="false">
      <c r="G947" s="5"/>
    </row>
    <row r="948" customFormat="false" ht="12.75" hidden="false" customHeight="false" outlineLevel="0" collapsed="false">
      <c r="G948" s="5"/>
    </row>
    <row r="949" customFormat="false" ht="12.75" hidden="false" customHeight="false" outlineLevel="0" collapsed="false">
      <c r="G949" s="5"/>
    </row>
    <row r="950" customFormat="false" ht="12.75" hidden="false" customHeight="false" outlineLevel="0" collapsed="false">
      <c r="G950" s="5"/>
    </row>
    <row r="951" customFormat="false" ht="12.75" hidden="false" customHeight="false" outlineLevel="0" collapsed="false">
      <c r="G951" s="5"/>
    </row>
    <row r="952" customFormat="false" ht="12.75" hidden="false" customHeight="false" outlineLevel="0" collapsed="false">
      <c r="G952" s="5"/>
    </row>
    <row r="953" customFormat="false" ht="12.75" hidden="false" customHeight="false" outlineLevel="0" collapsed="false">
      <c r="G953" s="5"/>
    </row>
    <row r="954" customFormat="false" ht="12.75" hidden="false" customHeight="false" outlineLevel="0" collapsed="false">
      <c r="G954" s="5"/>
    </row>
    <row r="955" customFormat="false" ht="12.75" hidden="false" customHeight="false" outlineLevel="0" collapsed="false">
      <c r="G955" s="5"/>
    </row>
    <row r="956" customFormat="false" ht="12.75" hidden="false" customHeight="false" outlineLevel="0" collapsed="false">
      <c r="G956" s="5"/>
    </row>
    <row r="957" customFormat="false" ht="12.75" hidden="false" customHeight="false" outlineLevel="0" collapsed="false">
      <c r="G957" s="5"/>
    </row>
    <row r="958" customFormat="false" ht="12.75" hidden="false" customHeight="false" outlineLevel="0" collapsed="false">
      <c r="G958" s="5"/>
    </row>
    <row r="959" customFormat="false" ht="12.75" hidden="false" customHeight="false" outlineLevel="0" collapsed="false">
      <c r="G959" s="5"/>
    </row>
    <row r="960" customFormat="false" ht="12.75" hidden="false" customHeight="false" outlineLevel="0" collapsed="false">
      <c r="G960" s="5"/>
    </row>
    <row r="961" customFormat="false" ht="12.75" hidden="false" customHeight="false" outlineLevel="0" collapsed="false">
      <c r="G961" s="5"/>
    </row>
    <row r="962" customFormat="false" ht="12.75" hidden="false" customHeight="false" outlineLevel="0" collapsed="false">
      <c r="G962" s="5"/>
    </row>
    <row r="963" customFormat="false" ht="12.75" hidden="false" customHeight="false" outlineLevel="0" collapsed="false">
      <c r="G963" s="5"/>
    </row>
    <row r="964" customFormat="false" ht="12.75" hidden="false" customHeight="false" outlineLevel="0" collapsed="false">
      <c r="G964" s="5"/>
    </row>
    <row r="965" customFormat="false" ht="12.75" hidden="false" customHeight="false" outlineLevel="0" collapsed="false">
      <c r="G965" s="5"/>
    </row>
    <row r="966" customFormat="false" ht="12.75" hidden="false" customHeight="false" outlineLevel="0" collapsed="false">
      <c r="G966" s="5"/>
    </row>
    <row r="967" customFormat="false" ht="12.75" hidden="false" customHeight="false" outlineLevel="0" collapsed="false">
      <c r="G967" s="5"/>
    </row>
    <row r="968" customFormat="false" ht="12.75" hidden="false" customHeight="false" outlineLevel="0" collapsed="false">
      <c r="G968" s="5"/>
    </row>
    <row r="969" customFormat="false" ht="12.75" hidden="false" customHeight="false" outlineLevel="0" collapsed="false">
      <c r="G969" s="5"/>
    </row>
    <row r="970" customFormat="false" ht="12.75" hidden="false" customHeight="false" outlineLevel="0" collapsed="false">
      <c r="G970" s="5"/>
    </row>
    <row r="971" customFormat="false" ht="12.75" hidden="false" customHeight="false" outlineLevel="0" collapsed="false">
      <c r="G971" s="5"/>
    </row>
    <row r="972" customFormat="false" ht="12.75" hidden="false" customHeight="false" outlineLevel="0" collapsed="false">
      <c r="G972" s="5"/>
    </row>
    <row r="973" customFormat="false" ht="12.75" hidden="false" customHeight="false" outlineLevel="0" collapsed="false">
      <c r="G973" s="5"/>
    </row>
    <row r="974" customFormat="false" ht="12.75" hidden="false" customHeight="false" outlineLevel="0" collapsed="false">
      <c r="G974" s="5"/>
    </row>
    <row r="975" customFormat="false" ht="12.75" hidden="false" customHeight="false" outlineLevel="0" collapsed="false">
      <c r="G975" s="5"/>
    </row>
    <row r="976" customFormat="false" ht="12.75" hidden="false" customHeight="false" outlineLevel="0" collapsed="false">
      <c r="G976" s="5"/>
    </row>
    <row r="977" customFormat="false" ht="12.75" hidden="false" customHeight="false" outlineLevel="0" collapsed="false">
      <c r="G977" s="5"/>
    </row>
    <row r="978" customFormat="false" ht="12.75" hidden="false" customHeight="false" outlineLevel="0" collapsed="false">
      <c r="G978" s="5"/>
    </row>
    <row r="979" customFormat="false" ht="12.75" hidden="false" customHeight="false" outlineLevel="0" collapsed="false">
      <c r="G979" s="5"/>
    </row>
    <row r="980" customFormat="false" ht="12.75" hidden="false" customHeight="false" outlineLevel="0" collapsed="false">
      <c r="G980" s="5"/>
    </row>
    <row r="981" customFormat="false" ht="12.75" hidden="false" customHeight="false" outlineLevel="0" collapsed="false">
      <c r="G981" s="5"/>
    </row>
    <row r="982" customFormat="false" ht="12.75" hidden="false" customHeight="false" outlineLevel="0" collapsed="false">
      <c r="G982" s="5"/>
    </row>
    <row r="983" customFormat="false" ht="12.75" hidden="false" customHeight="false" outlineLevel="0" collapsed="false">
      <c r="G983" s="5"/>
    </row>
    <row r="984" customFormat="false" ht="12.75" hidden="false" customHeight="false" outlineLevel="0" collapsed="false">
      <c r="G984" s="5"/>
    </row>
    <row r="985" customFormat="false" ht="12.75" hidden="false" customHeight="false" outlineLevel="0" collapsed="false">
      <c r="G985" s="5"/>
    </row>
    <row r="986" customFormat="false" ht="12.75" hidden="false" customHeight="false" outlineLevel="0" collapsed="false">
      <c r="G986" s="5"/>
    </row>
    <row r="987" customFormat="false" ht="12.75" hidden="false" customHeight="false" outlineLevel="0" collapsed="false">
      <c r="G987" s="5"/>
    </row>
    <row r="988" customFormat="false" ht="12.75" hidden="false" customHeight="false" outlineLevel="0" collapsed="false">
      <c r="G988" s="5"/>
    </row>
    <row r="989" customFormat="false" ht="12.75" hidden="false" customHeight="false" outlineLevel="0" collapsed="false">
      <c r="G989" s="5"/>
    </row>
    <row r="990" customFormat="false" ht="12.75" hidden="false" customHeight="false" outlineLevel="0" collapsed="false">
      <c r="G990" s="5"/>
    </row>
    <row r="991" customFormat="false" ht="12.75" hidden="false" customHeight="false" outlineLevel="0" collapsed="false">
      <c r="G991" s="5"/>
    </row>
    <row r="992" customFormat="false" ht="12.75" hidden="false" customHeight="false" outlineLevel="0" collapsed="false">
      <c r="G992" s="5"/>
    </row>
    <row r="993" customFormat="false" ht="12.75" hidden="false" customHeight="false" outlineLevel="0" collapsed="false">
      <c r="G993" s="5"/>
    </row>
    <row r="994" customFormat="false" ht="12.75" hidden="false" customHeight="false" outlineLevel="0" collapsed="false">
      <c r="G994" s="5"/>
    </row>
    <row r="995" customFormat="false" ht="12.75" hidden="false" customHeight="false" outlineLevel="0" collapsed="false">
      <c r="G995" s="5"/>
    </row>
    <row r="996" customFormat="false" ht="12.75" hidden="false" customHeight="false" outlineLevel="0" collapsed="false">
      <c r="G996" s="5"/>
    </row>
    <row r="997" customFormat="false" ht="12.75" hidden="false" customHeight="false" outlineLevel="0" collapsed="false">
      <c r="G997" s="5"/>
    </row>
    <row r="998" customFormat="false" ht="12.75" hidden="false" customHeight="false" outlineLevel="0" collapsed="false">
      <c r="G998" s="5"/>
    </row>
    <row r="999" customFormat="false" ht="12.75" hidden="false" customHeight="false" outlineLevel="0" collapsed="false">
      <c r="G999" s="5"/>
    </row>
    <row r="1000" customFormat="false" ht="12.75" hidden="false" customHeight="false" outlineLevel="0" collapsed="false">
      <c r="G1000" s="5"/>
    </row>
    <row r="1001" customFormat="false" ht="12.75" hidden="false" customHeight="false" outlineLevel="0" collapsed="false">
      <c r="G1001" s="5"/>
    </row>
    <row r="1002" customFormat="false" ht="12.75" hidden="false" customHeight="false" outlineLevel="0" collapsed="false">
      <c r="G1002" s="5"/>
    </row>
    <row r="1003" customFormat="false" ht="12.75" hidden="false" customHeight="false" outlineLevel="0" collapsed="false">
      <c r="G1003" s="5"/>
    </row>
    <row r="1004" customFormat="false" ht="12.75" hidden="false" customHeight="false" outlineLevel="0" collapsed="false">
      <c r="G1004" s="5"/>
    </row>
    <row r="1005" customFormat="false" ht="12.75" hidden="false" customHeight="false" outlineLevel="0" collapsed="false">
      <c r="G1005" s="5"/>
    </row>
    <row r="1006" customFormat="false" ht="12.75" hidden="false" customHeight="false" outlineLevel="0" collapsed="false">
      <c r="G1006" s="5"/>
    </row>
    <row r="1007" customFormat="false" ht="12.75" hidden="false" customHeight="false" outlineLevel="0" collapsed="false">
      <c r="G1007" s="5"/>
    </row>
    <row r="1008" customFormat="false" ht="12.75" hidden="false" customHeight="false" outlineLevel="0" collapsed="false">
      <c r="G1008" s="5"/>
    </row>
    <row r="1009" customFormat="false" ht="12.75" hidden="false" customHeight="false" outlineLevel="0" collapsed="false">
      <c r="G1009" s="5"/>
    </row>
    <row r="1010" customFormat="false" ht="12.75" hidden="false" customHeight="false" outlineLevel="0" collapsed="false">
      <c r="G1010" s="5"/>
    </row>
    <row r="1011" customFormat="false" ht="12.75" hidden="false" customHeight="false" outlineLevel="0" collapsed="false">
      <c r="G1011" s="5"/>
    </row>
    <row r="1012" customFormat="false" ht="12.75" hidden="false" customHeight="false" outlineLevel="0" collapsed="false">
      <c r="G1012" s="5"/>
    </row>
    <row r="1013" customFormat="false" ht="12.75" hidden="false" customHeight="false" outlineLevel="0" collapsed="false">
      <c r="G1013" s="5"/>
    </row>
    <row r="1014" customFormat="false" ht="12.75" hidden="false" customHeight="false" outlineLevel="0" collapsed="false">
      <c r="G1014" s="5"/>
    </row>
    <row r="1015" customFormat="false" ht="12.75" hidden="false" customHeight="false" outlineLevel="0" collapsed="false">
      <c r="G1015" s="5"/>
    </row>
    <row r="1016" customFormat="false" ht="12.75" hidden="false" customHeight="false" outlineLevel="0" collapsed="false">
      <c r="G1016" s="5"/>
    </row>
    <row r="1017" customFormat="false" ht="12.75" hidden="false" customHeight="false" outlineLevel="0" collapsed="false">
      <c r="G1017" s="5"/>
    </row>
    <row r="1018" customFormat="false" ht="12.75" hidden="false" customHeight="false" outlineLevel="0" collapsed="false">
      <c r="G1018" s="5"/>
    </row>
    <row r="1019" customFormat="false" ht="12.75" hidden="false" customHeight="false" outlineLevel="0" collapsed="false">
      <c r="G101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37" activeCellId="0" sqref="AE3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3" width="7.29"/>
    <col collapsed="false" customWidth="true" hidden="false" outlineLevel="0" max="2" min="2" style="3" width="8.42"/>
    <col collapsed="false" customWidth="true" hidden="false" outlineLevel="0" max="3" min="3" style="3" width="3.71"/>
    <col collapsed="false" customWidth="true" hidden="false" outlineLevel="0" max="13" min="13" style="3" width="5.71"/>
    <col collapsed="false" customWidth="true" hidden="false" outlineLevel="0" max="16" min="16" style="3" width="2"/>
    <col collapsed="false" customWidth="true" hidden="false" outlineLevel="0" max="17" min="17" style="3" width="11.57"/>
    <col collapsed="false" customWidth="true" hidden="false" outlineLevel="0" max="18" min="18" style="3" width="17.57"/>
    <col collapsed="false" customWidth="true" hidden="false" outlineLevel="0" max="19" min="19" style="3" width="2.16"/>
    <col collapsed="false" customWidth="true" hidden="false" outlineLevel="0" max="30" min="30" style="3" width="23"/>
    <col collapsed="false" customWidth="true" hidden="false" outlineLevel="0" max="31" min="31" style="3" width="9.71"/>
  </cols>
  <sheetData>
    <row r="1" customFormat="false" ht="12.75" hidden="false" customHeight="false" outlineLevel="0" collapsed="false">
      <c r="A1" s="4" t="s">
        <v>37</v>
      </c>
      <c r="B1" s="4" t="s">
        <v>38</v>
      </c>
      <c r="N1" s="3" t="s">
        <v>105</v>
      </c>
      <c r="O1" s="3" t="s">
        <v>106</v>
      </c>
      <c r="Q1" s="16" t="s">
        <v>105</v>
      </c>
      <c r="R1" s="17" t="s">
        <v>107</v>
      </c>
      <c r="AA1" s="3" t="s">
        <v>62</v>
      </c>
      <c r="AB1" s="3" t="s">
        <v>106</v>
      </c>
    </row>
    <row r="2" customFormat="false" ht="12.75" hidden="false" customHeight="false" outlineLevel="0" collapsed="false">
      <c r="A2" s="4" t="n">
        <v>87679</v>
      </c>
      <c r="B2" s="4" t="n">
        <v>2491</v>
      </c>
      <c r="N2" s="3" t="s">
        <v>108</v>
      </c>
      <c r="O2" s="3" t="n">
        <v>1</v>
      </c>
      <c r="Q2" s="18" t="s">
        <v>109</v>
      </c>
      <c r="R2" s="19" t="n">
        <v>223</v>
      </c>
      <c r="AA2" s="3" t="s">
        <v>110</v>
      </c>
      <c r="AB2" s="3" t="n">
        <v>1</v>
      </c>
      <c r="AD2" s="16" t="s">
        <v>62</v>
      </c>
      <c r="AE2" s="17" t="s">
        <v>107</v>
      </c>
    </row>
    <row r="3" customFormat="false" ht="12.75" hidden="false" customHeight="false" outlineLevel="0" collapsed="false">
      <c r="A3" s="4" t="n">
        <v>46344</v>
      </c>
      <c r="B3" s="4" t="n">
        <v>21</v>
      </c>
      <c r="N3" s="3" t="s">
        <v>111</v>
      </c>
      <c r="O3" s="3" t="n">
        <v>1</v>
      </c>
      <c r="Q3" s="20" t="s">
        <v>112</v>
      </c>
      <c r="R3" s="21" t="n">
        <v>174</v>
      </c>
      <c r="AA3" s="3" t="s">
        <v>110</v>
      </c>
      <c r="AB3" s="3" t="n">
        <v>1</v>
      </c>
      <c r="AD3" s="18" t="s">
        <v>110</v>
      </c>
      <c r="AE3" s="19" t="n">
        <v>219</v>
      </c>
    </row>
    <row r="4" customFormat="false" ht="12.75" hidden="false" customHeight="false" outlineLevel="0" collapsed="false">
      <c r="A4" s="4" t="n">
        <v>71613</v>
      </c>
      <c r="B4" s="4" t="n">
        <v>734</v>
      </c>
      <c r="N4" s="3" t="s">
        <v>109</v>
      </c>
      <c r="O4" s="3" t="n">
        <v>1</v>
      </c>
      <c r="Q4" s="20" t="s">
        <v>113</v>
      </c>
      <c r="R4" s="21" t="n">
        <v>216</v>
      </c>
      <c r="AA4" s="3" t="s">
        <v>110</v>
      </c>
      <c r="AB4" s="3" t="n">
        <v>1</v>
      </c>
      <c r="AD4" s="20" t="s">
        <v>114</v>
      </c>
      <c r="AE4" s="21" t="n">
        <v>926</v>
      </c>
    </row>
    <row r="5" customFormat="false" ht="12.75" hidden="false" customHeight="false" outlineLevel="0" collapsed="false">
      <c r="A5" s="4" t="n">
        <v>26646</v>
      </c>
      <c r="B5" s="4" t="n">
        <v>48</v>
      </c>
      <c r="N5" s="3" t="s">
        <v>115</v>
      </c>
      <c r="O5" s="3" t="n">
        <v>1</v>
      </c>
      <c r="Q5" s="20" t="s">
        <v>116</v>
      </c>
      <c r="R5" s="21" t="n">
        <v>171</v>
      </c>
      <c r="AA5" s="3" t="s">
        <v>110</v>
      </c>
      <c r="AB5" s="3" t="n">
        <v>1</v>
      </c>
      <c r="AD5" s="20" t="s">
        <v>117</v>
      </c>
      <c r="AE5" s="21" t="n">
        <v>748</v>
      </c>
    </row>
    <row r="6" customFormat="false" ht="12.75" hidden="false" customHeight="false" outlineLevel="0" collapsed="false">
      <c r="A6" s="4" t="n">
        <v>58293</v>
      </c>
      <c r="B6" s="4" t="n">
        <v>407</v>
      </c>
      <c r="N6" s="3" t="s">
        <v>115</v>
      </c>
      <c r="O6" s="3" t="n">
        <v>1</v>
      </c>
      <c r="Q6" s="20" t="s">
        <v>118</v>
      </c>
      <c r="R6" s="21" t="n">
        <v>175</v>
      </c>
      <c r="AA6" s="3" t="s">
        <v>110</v>
      </c>
      <c r="AB6" s="3" t="n">
        <v>1</v>
      </c>
      <c r="AD6" s="20" t="s">
        <v>119</v>
      </c>
      <c r="AE6" s="22" t="n">
        <v>312</v>
      </c>
    </row>
    <row r="7" customFormat="false" ht="12.75" hidden="false" customHeight="false" outlineLevel="0" collapsed="false">
      <c r="A7" s="4" t="n">
        <v>62513</v>
      </c>
      <c r="B7" s="4" t="n">
        <v>702</v>
      </c>
      <c r="N7" s="3" t="s">
        <v>109</v>
      </c>
      <c r="O7" s="3" t="n">
        <v>1</v>
      </c>
      <c r="Q7" s="20" t="s">
        <v>115</v>
      </c>
      <c r="R7" s="21" t="n">
        <v>181</v>
      </c>
      <c r="AA7" s="3" t="s">
        <v>110</v>
      </c>
      <c r="AB7" s="3" t="n">
        <v>1</v>
      </c>
      <c r="AD7" s="23" t="s">
        <v>120</v>
      </c>
      <c r="AE7" s="24" t="n">
        <v>2205</v>
      </c>
    </row>
    <row r="8" customFormat="false" ht="12.75" hidden="false" customHeight="false" outlineLevel="0" collapsed="false">
      <c r="A8" s="4" t="n">
        <v>55635</v>
      </c>
      <c r="B8" s="4" t="n">
        <v>563</v>
      </c>
      <c r="N8" s="3" t="s">
        <v>116</v>
      </c>
      <c r="O8" s="3" t="n">
        <v>1</v>
      </c>
      <c r="Q8" s="20" t="s">
        <v>111</v>
      </c>
      <c r="R8" s="21" t="n">
        <v>208</v>
      </c>
      <c r="AA8" s="3" t="s">
        <v>110</v>
      </c>
      <c r="AB8" s="3" t="n">
        <v>1</v>
      </c>
    </row>
    <row r="9" customFormat="false" ht="12.75" hidden="false" customHeight="false" outlineLevel="0" collapsed="false">
      <c r="A9" s="4" t="n">
        <v>33454</v>
      </c>
      <c r="B9" s="4" t="n">
        <v>146</v>
      </c>
      <c r="N9" s="3" t="s">
        <v>121</v>
      </c>
      <c r="O9" s="3" t="n">
        <v>1</v>
      </c>
      <c r="Q9" s="20" t="s">
        <v>122</v>
      </c>
      <c r="R9" s="21" t="n">
        <v>200</v>
      </c>
      <c r="AA9" s="3" t="s">
        <v>110</v>
      </c>
      <c r="AB9" s="3" t="n">
        <v>1</v>
      </c>
    </row>
    <row r="10" customFormat="false" ht="12.75" hidden="false" customHeight="false" outlineLevel="0" collapsed="false">
      <c r="A10" s="4" t="n">
        <v>90638</v>
      </c>
      <c r="B10" s="4" t="n">
        <v>2429</v>
      </c>
      <c r="N10" s="3" t="s">
        <v>111</v>
      </c>
      <c r="O10" s="3" t="n">
        <v>1</v>
      </c>
      <c r="Q10" s="20" t="s">
        <v>121</v>
      </c>
      <c r="R10" s="21" t="n">
        <v>208</v>
      </c>
      <c r="AA10" s="3" t="s">
        <v>110</v>
      </c>
      <c r="AB10" s="3" t="n">
        <v>1</v>
      </c>
    </row>
    <row r="11" customFormat="false" ht="12.75" hidden="false" customHeight="false" outlineLevel="0" collapsed="false">
      <c r="A11" s="4" t="n">
        <v>5648</v>
      </c>
      <c r="B11" s="4" t="n">
        <v>36</v>
      </c>
      <c r="N11" s="3" t="s">
        <v>111</v>
      </c>
      <c r="O11" s="3" t="n">
        <v>1</v>
      </c>
      <c r="Q11" s="20" t="s">
        <v>123</v>
      </c>
      <c r="R11" s="21" t="n">
        <v>168</v>
      </c>
      <c r="AA11" s="3" t="s">
        <v>110</v>
      </c>
      <c r="AB11" s="3" t="n">
        <v>1</v>
      </c>
    </row>
    <row r="12" customFormat="false" ht="12.75" hidden="false" customHeight="false" outlineLevel="0" collapsed="false">
      <c r="A12" s="4" t="n">
        <v>7500</v>
      </c>
      <c r="B12" s="4" t="n">
        <v>45</v>
      </c>
      <c r="N12" s="3" t="s">
        <v>116</v>
      </c>
      <c r="O12" s="3" t="n">
        <v>1</v>
      </c>
      <c r="Q12" s="20" t="s">
        <v>124</v>
      </c>
      <c r="R12" s="21" t="n">
        <v>144</v>
      </c>
      <c r="AA12" s="3" t="s">
        <v>110</v>
      </c>
      <c r="AB12" s="3" t="n">
        <v>1</v>
      </c>
    </row>
    <row r="13" customFormat="false" ht="12.75" hidden="false" customHeight="false" outlineLevel="0" collapsed="false">
      <c r="A13" s="4" t="n">
        <v>63033</v>
      </c>
      <c r="B13" s="4" t="n">
        <v>1072</v>
      </c>
      <c r="N13" s="3" t="s">
        <v>116</v>
      </c>
      <c r="O13" s="3" t="n">
        <v>1</v>
      </c>
      <c r="Q13" s="20" t="s">
        <v>108</v>
      </c>
      <c r="R13" s="22" t="n">
        <v>137</v>
      </c>
      <c r="T13" s="25" t="s">
        <v>125</v>
      </c>
      <c r="AA13" s="3" t="s">
        <v>110</v>
      </c>
      <c r="AB13" s="3" t="n">
        <v>1</v>
      </c>
    </row>
    <row r="14" customFormat="false" ht="12.75" hidden="false" customHeight="false" outlineLevel="0" collapsed="false">
      <c r="A14" s="4" t="n">
        <v>59354</v>
      </c>
      <c r="B14" s="4" t="n">
        <v>296</v>
      </c>
      <c r="N14" s="3" t="s">
        <v>116</v>
      </c>
      <c r="O14" s="3" t="n">
        <v>1</v>
      </c>
      <c r="Q14" s="23" t="s">
        <v>120</v>
      </c>
      <c r="R14" s="24" t="n">
        <v>2205</v>
      </c>
      <c r="T14" s="3" t="n">
        <f aca="false">AVERAGE(R2:R13)</f>
        <v>183.75</v>
      </c>
      <c r="AA14" s="3" t="s">
        <v>110</v>
      </c>
      <c r="AB14" s="3" t="n">
        <v>1</v>
      </c>
    </row>
    <row r="15" customFormat="false" ht="12.75" hidden="false" customHeight="false" outlineLevel="0" collapsed="false">
      <c r="A15" s="4" t="n">
        <v>17323</v>
      </c>
      <c r="B15" s="4" t="n">
        <v>41</v>
      </c>
      <c r="N15" s="3" t="s">
        <v>112</v>
      </c>
      <c r="O15" s="3" t="n">
        <v>1</v>
      </c>
      <c r="AA15" s="3" t="s">
        <v>110</v>
      </c>
      <c r="AB15" s="3" t="n">
        <v>1</v>
      </c>
    </row>
    <row r="16" customFormat="false" ht="12.75" hidden="false" customHeight="false" outlineLevel="0" collapsed="false">
      <c r="A16" s="4" t="n">
        <v>75759</v>
      </c>
      <c r="B16" s="4" t="n">
        <v>2304</v>
      </c>
      <c r="N16" s="3" t="s">
        <v>113</v>
      </c>
      <c r="O16" s="3" t="n">
        <v>1</v>
      </c>
      <c r="AA16" s="3" t="s">
        <v>110</v>
      </c>
      <c r="AB16" s="3" t="n">
        <v>1</v>
      </c>
    </row>
    <row r="17" customFormat="false" ht="12.75" hidden="false" customHeight="false" outlineLevel="0" collapsed="false">
      <c r="A17" s="4" t="n">
        <v>41850</v>
      </c>
      <c r="B17" s="4" t="n">
        <v>92</v>
      </c>
      <c r="N17" s="3" t="s">
        <v>118</v>
      </c>
      <c r="O17" s="3" t="n">
        <v>1</v>
      </c>
      <c r="AA17" s="3" t="s">
        <v>110</v>
      </c>
      <c r="AB17" s="3" t="n">
        <v>1</v>
      </c>
    </row>
    <row r="18" customFormat="false" ht="12.75" hidden="false" customHeight="false" outlineLevel="0" collapsed="false">
      <c r="A18" s="4" t="n">
        <v>37760</v>
      </c>
      <c r="B18" s="4" t="n">
        <v>289</v>
      </c>
      <c r="N18" s="3" t="s">
        <v>109</v>
      </c>
      <c r="O18" s="3" t="n">
        <v>1</v>
      </c>
      <c r="AA18" s="3" t="s">
        <v>110</v>
      </c>
      <c r="AB18" s="3" t="n">
        <v>1</v>
      </c>
    </row>
    <row r="19" customFormat="false" ht="12.75" hidden="false" customHeight="false" outlineLevel="0" collapsed="false">
      <c r="A19" s="4" t="n">
        <v>76995</v>
      </c>
      <c r="B19" s="4" t="n">
        <v>1606</v>
      </c>
      <c r="N19" s="3" t="s">
        <v>122</v>
      </c>
      <c r="O19" s="3" t="n">
        <v>1</v>
      </c>
      <c r="AA19" s="3" t="s">
        <v>110</v>
      </c>
      <c r="AB19" s="3" t="n">
        <v>1</v>
      </c>
    </row>
    <row r="20" customFormat="false" ht="12.75" hidden="false" customHeight="false" outlineLevel="0" collapsed="false">
      <c r="A20" s="4" t="n">
        <v>33812</v>
      </c>
      <c r="B20" s="4" t="n">
        <v>94</v>
      </c>
      <c r="N20" s="3" t="s">
        <v>113</v>
      </c>
      <c r="O20" s="3" t="n">
        <v>1</v>
      </c>
      <c r="AA20" s="3" t="s">
        <v>110</v>
      </c>
      <c r="AB20" s="3" t="n">
        <v>1</v>
      </c>
    </row>
    <row r="21" customFormat="false" ht="12.75" hidden="false" customHeight="false" outlineLevel="0" collapsed="false">
      <c r="A21" s="4" t="n">
        <v>37040</v>
      </c>
      <c r="B21" s="4" t="n">
        <v>268</v>
      </c>
      <c r="N21" s="3" t="s">
        <v>108</v>
      </c>
      <c r="O21" s="3" t="n">
        <v>1</v>
      </c>
      <c r="AA21" s="3" t="s">
        <v>110</v>
      </c>
      <c r="AB21" s="3" t="n">
        <v>1</v>
      </c>
    </row>
    <row r="22" customFormat="false" ht="12.75" hidden="false" customHeight="false" outlineLevel="0" collapsed="false">
      <c r="A22" s="4" t="n">
        <v>2447</v>
      </c>
      <c r="B22" s="4" t="n">
        <v>1729</v>
      </c>
      <c r="N22" s="3" t="s">
        <v>118</v>
      </c>
      <c r="O22" s="3" t="n">
        <v>1</v>
      </c>
      <c r="AA22" s="3" t="s">
        <v>110</v>
      </c>
      <c r="AB22" s="3" t="n">
        <v>1</v>
      </c>
    </row>
    <row r="23" customFormat="false" ht="12.75" hidden="false" customHeight="false" outlineLevel="0" collapsed="false">
      <c r="A23" s="4" t="n">
        <v>58607</v>
      </c>
      <c r="B23" s="4" t="n">
        <v>953</v>
      </c>
      <c r="N23" s="3" t="s">
        <v>118</v>
      </c>
      <c r="O23" s="3" t="n">
        <v>1</v>
      </c>
      <c r="AA23" s="3" t="s">
        <v>110</v>
      </c>
      <c r="AB23" s="3" t="n">
        <v>1</v>
      </c>
    </row>
    <row r="24" customFormat="false" ht="12.75" hidden="false" customHeight="false" outlineLevel="0" collapsed="false">
      <c r="A24" s="4" t="n">
        <v>65324</v>
      </c>
      <c r="B24" s="4" t="n">
        <v>539</v>
      </c>
      <c r="N24" s="3" t="s">
        <v>118</v>
      </c>
      <c r="O24" s="3" t="n">
        <v>1</v>
      </c>
      <c r="AA24" s="3" t="s">
        <v>110</v>
      </c>
      <c r="AB24" s="3" t="n">
        <v>1</v>
      </c>
    </row>
    <row r="25" customFormat="false" ht="12.75" hidden="false" customHeight="false" outlineLevel="0" collapsed="false">
      <c r="A25" s="4" t="n">
        <v>40689</v>
      </c>
      <c r="B25" s="4" t="n">
        <v>345</v>
      </c>
      <c r="N25" s="3" t="s">
        <v>122</v>
      </c>
      <c r="O25" s="3" t="n">
        <v>1</v>
      </c>
      <c r="AA25" s="3" t="s">
        <v>110</v>
      </c>
      <c r="AB25" s="3" t="n">
        <v>1</v>
      </c>
    </row>
    <row r="26" customFormat="false" ht="12.75" hidden="false" customHeight="false" outlineLevel="0" collapsed="false">
      <c r="A26" s="4" t="n">
        <v>18589</v>
      </c>
      <c r="B26" s="4" t="n">
        <v>62</v>
      </c>
      <c r="N26" s="3" t="s">
        <v>118</v>
      </c>
      <c r="O26" s="3" t="n">
        <v>1</v>
      </c>
      <c r="AA26" s="3" t="s">
        <v>110</v>
      </c>
      <c r="AB26" s="3" t="n">
        <v>1</v>
      </c>
    </row>
    <row r="27" customFormat="false" ht="14.25" hidden="false" customHeight="false" outlineLevel="0" collapsed="false">
      <c r="A27" s="4" t="n">
        <v>53359</v>
      </c>
      <c r="B27" s="4" t="n">
        <v>216</v>
      </c>
      <c r="N27" s="3" t="s">
        <v>123</v>
      </c>
      <c r="O27" s="3" t="n">
        <v>1</v>
      </c>
      <c r="AA27" s="3" t="s">
        <v>110</v>
      </c>
      <c r="AB27" s="3" t="n">
        <v>1</v>
      </c>
      <c r="AD27" s="26" t="s">
        <v>126</v>
      </c>
      <c r="AE27" s="3" t="s">
        <v>127</v>
      </c>
    </row>
    <row r="28" customFormat="false" ht="12.75" hidden="false" customHeight="false" outlineLevel="0" collapsed="false">
      <c r="A28" s="4" t="n">
        <v>38360</v>
      </c>
      <c r="B28" s="4" t="n">
        <v>121</v>
      </c>
      <c r="N28" s="3" t="s">
        <v>123</v>
      </c>
      <c r="O28" s="3" t="n">
        <v>1</v>
      </c>
      <c r="AA28" s="3" t="s">
        <v>110</v>
      </c>
      <c r="AB28" s="3" t="n">
        <v>1</v>
      </c>
      <c r="AD28" s="3" t="s">
        <v>99</v>
      </c>
      <c r="AE28" s="27" t="n">
        <f aca="false">AF28/AF31</f>
        <v>0.326237552316352</v>
      </c>
      <c r="AF28" s="3" t="n">
        <v>9042</v>
      </c>
    </row>
    <row r="29" customFormat="false" ht="12.75" hidden="false" customHeight="false" outlineLevel="0" collapsed="false">
      <c r="A29" s="4" t="n">
        <v>84618</v>
      </c>
      <c r="B29" s="4" t="n">
        <v>1672</v>
      </c>
      <c r="N29" s="3" t="s">
        <v>116</v>
      </c>
      <c r="O29" s="3" t="n">
        <v>1</v>
      </c>
      <c r="AA29" s="3" t="s">
        <v>110</v>
      </c>
      <c r="AB29" s="3" t="n">
        <v>1</v>
      </c>
      <c r="AD29" s="3" t="s">
        <v>101</v>
      </c>
      <c r="AE29" s="27" t="n">
        <f aca="false">AF29/AF31</f>
        <v>0.210456054264685</v>
      </c>
      <c r="AF29" s="3" t="n">
        <v>5833</v>
      </c>
    </row>
    <row r="30" customFormat="false" ht="12.75" hidden="false" customHeight="false" outlineLevel="0" collapsed="false">
      <c r="A30" s="4" t="n">
        <v>10979</v>
      </c>
      <c r="B30" s="4" t="n">
        <v>26</v>
      </c>
      <c r="N30" s="3" t="s">
        <v>123</v>
      </c>
      <c r="O30" s="3" t="n">
        <v>1</v>
      </c>
      <c r="AA30" s="3" t="s">
        <v>110</v>
      </c>
      <c r="AB30" s="3" t="n">
        <v>1</v>
      </c>
      <c r="AD30" s="3" t="s">
        <v>103</v>
      </c>
      <c r="AE30" s="27" t="n">
        <f aca="false">AF30/AF31</f>
        <v>0.463306393418964</v>
      </c>
      <c r="AF30" s="3" t="n">
        <v>12841</v>
      </c>
    </row>
    <row r="31" customFormat="false" ht="12.75" hidden="false" customHeight="false" outlineLevel="0" collapsed="false">
      <c r="A31" s="4" t="n">
        <v>38620</v>
      </c>
      <c r="B31" s="4" t="n">
        <v>229</v>
      </c>
      <c r="N31" s="3" t="s">
        <v>121</v>
      </c>
      <c r="O31" s="3" t="n">
        <v>1</v>
      </c>
      <c r="AA31" s="3" t="s">
        <v>110</v>
      </c>
      <c r="AB31" s="3" t="n">
        <v>1</v>
      </c>
      <c r="AD31" s="3" t="s">
        <v>128</v>
      </c>
      <c r="AE31" s="3" t="n">
        <f aca="false">AE28+AE29+AE30</f>
        <v>1</v>
      </c>
      <c r="AF31" s="3" t="n">
        <f aca="false">SUM(AF28:AF30)</f>
        <v>27716</v>
      </c>
    </row>
    <row r="32" customFormat="false" ht="12.75" hidden="false" customHeight="false" outlineLevel="0" collapsed="false">
      <c r="A32" s="4" t="n">
        <v>40548</v>
      </c>
      <c r="B32" s="4" t="n">
        <v>117</v>
      </c>
      <c r="N32" s="3" t="s">
        <v>112</v>
      </c>
      <c r="O32" s="3" t="n">
        <v>1</v>
      </c>
      <c r="AA32" s="3" t="s">
        <v>110</v>
      </c>
      <c r="AB32" s="3" t="n">
        <v>1</v>
      </c>
    </row>
    <row r="33" customFormat="false" ht="12.75" hidden="false" customHeight="false" outlineLevel="0" collapsed="false">
      <c r="A33" s="4" t="n">
        <v>93790</v>
      </c>
      <c r="B33" s="4" t="n">
        <v>2304</v>
      </c>
      <c r="N33" s="3" t="s">
        <v>111</v>
      </c>
      <c r="O33" s="3" t="n">
        <v>1</v>
      </c>
      <c r="AA33" s="3" t="s">
        <v>110</v>
      </c>
      <c r="AB33" s="3" t="n">
        <v>1</v>
      </c>
    </row>
    <row r="34" customFormat="false" ht="12.75" hidden="false" customHeight="false" outlineLevel="0" collapsed="false">
      <c r="A34" s="4" t="n">
        <v>68657</v>
      </c>
      <c r="B34" s="4" t="n">
        <v>1174</v>
      </c>
      <c r="N34" s="3" t="s">
        <v>111</v>
      </c>
      <c r="O34" s="3" t="n">
        <v>1</v>
      </c>
      <c r="AA34" s="3" t="s">
        <v>110</v>
      </c>
      <c r="AB34" s="3" t="n">
        <v>1</v>
      </c>
    </row>
    <row r="35" customFormat="false" ht="12.75" hidden="false" customHeight="false" outlineLevel="0" collapsed="false">
      <c r="A35" s="4" t="n">
        <v>49389</v>
      </c>
      <c r="B35" s="4" t="n">
        <v>62</v>
      </c>
      <c r="N35" s="3" t="s">
        <v>109</v>
      </c>
      <c r="O35" s="3" t="n">
        <v>1</v>
      </c>
      <c r="AA35" s="3" t="s">
        <v>110</v>
      </c>
      <c r="AB35" s="3" t="n">
        <v>1</v>
      </c>
    </row>
    <row r="36" customFormat="false" ht="12.75" hidden="false" customHeight="false" outlineLevel="0" collapsed="false">
      <c r="A36" s="4" t="n">
        <v>67353</v>
      </c>
      <c r="B36" s="4" t="n">
        <v>878</v>
      </c>
      <c r="N36" s="3" t="s">
        <v>118</v>
      </c>
      <c r="O36" s="3" t="n">
        <v>1</v>
      </c>
      <c r="AA36" s="3" t="s">
        <v>110</v>
      </c>
      <c r="AB36" s="3" t="n">
        <v>1</v>
      </c>
    </row>
    <row r="37" customFormat="false" ht="12.75" hidden="false" customHeight="false" outlineLevel="0" collapsed="false">
      <c r="A37" s="4" t="n">
        <v>23718</v>
      </c>
      <c r="B37" s="4" t="n">
        <v>45</v>
      </c>
      <c r="N37" s="3" t="s">
        <v>109</v>
      </c>
      <c r="O37" s="3" t="n">
        <v>1</v>
      </c>
      <c r="AA37" s="3" t="s">
        <v>110</v>
      </c>
      <c r="AB37" s="3" t="n">
        <v>1</v>
      </c>
    </row>
    <row r="38" customFormat="false" ht="12.75" hidden="false" customHeight="false" outlineLevel="0" collapsed="false">
      <c r="A38" s="4" t="n">
        <v>42429</v>
      </c>
      <c r="B38" s="4" t="n">
        <v>63</v>
      </c>
      <c r="N38" s="3" t="s">
        <v>111</v>
      </c>
      <c r="O38" s="3" t="n">
        <v>1</v>
      </c>
      <c r="AA38" s="3" t="s">
        <v>110</v>
      </c>
      <c r="AB38" s="3" t="n">
        <v>1</v>
      </c>
    </row>
    <row r="39" customFormat="false" ht="12.75" hidden="false" customHeight="false" outlineLevel="0" collapsed="false">
      <c r="A39" s="4" t="n">
        <v>91712</v>
      </c>
      <c r="B39" s="4" t="n">
        <v>2169</v>
      </c>
      <c r="N39" s="3" t="s">
        <v>113</v>
      </c>
      <c r="O39" s="3" t="n">
        <v>1</v>
      </c>
      <c r="AA39" s="3" t="s">
        <v>110</v>
      </c>
      <c r="AB39" s="3" t="n">
        <v>1</v>
      </c>
    </row>
    <row r="40" customFormat="false" ht="12.75" hidden="false" customHeight="false" outlineLevel="0" collapsed="false">
      <c r="A40" s="4" t="n">
        <v>80011</v>
      </c>
      <c r="B40" s="4" t="n">
        <v>1293</v>
      </c>
      <c r="N40" s="3" t="s">
        <v>121</v>
      </c>
      <c r="O40" s="3" t="n">
        <v>1</v>
      </c>
      <c r="AA40" s="3" t="s">
        <v>110</v>
      </c>
      <c r="AB40" s="3" t="n">
        <v>1</v>
      </c>
    </row>
    <row r="41" customFormat="false" ht="12.75" hidden="false" customHeight="false" outlineLevel="0" collapsed="false">
      <c r="A41" s="4" t="n">
        <v>20559</v>
      </c>
      <c r="B41" s="4" t="n">
        <v>46</v>
      </c>
      <c r="N41" s="3" t="s">
        <v>111</v>
      </c>
      <c r="O41" s="3" t="n">
        <v>1</v>
      </c>
      <c r="AA41" s="3" t="s">
        <v>110</v>
      </c>
      <c r="AB41" s="3" t="n">
        <v>1</v>
      </c>
    </row>
    <row r="42" customFormat="false" ht="12.75" hidden="false" customHeight="false" outlineLevel="0" collapsed="false">
      <c r="A42" s="4" t="n">
        <v>21994</v>
      </c>
      <c r="B42" s="4" t="n">
        <v>19</v>
      </c>
      <c r="N42" s="3" t="s">
        <v>118</v>
      </c>
      <c r="O42" s="3" t="n">
        <v>1</v>
      </c>
      <c r="AA42" s="3" t="s">
        <v>110</v>
      </c>
      <c r="AB42" s="3" t="n">
        <v>1</v>
      </c>
    </row>
    <row r="43" customFormat="false" ht="12.75" hidden="false" customHeight="false" outlineLevel="0" collapsed="false">
      <c r="A43" s="4" t="n">
        <v>7500</v>
      </c>
      <c r="B43" s="4" t="n">
        <v>19</v>
      </c>
      <c r="N43" s="3" t="s">
        <v>112</v>
      </c>
      <c r="O43" s="3" t="n">
        <v>1</v>
      </c>
      <c r="AA43" s="3" t="s">
        <v>110</v>
      </c>
      <c r="AB43" s="3" t="n">
        <v>1</v>
      </c>
    </row>
    <row r="44" customFormat="false" ht="12.75" hidden="false" customHeight="false" outlineLevel="0" collapsed="false">
      <c r="A44" s="4" t="n">
        <v>79941</v>
      </c>
      <c r="B44" s="4" t="n">
        <v>810</v>
      </c>
      <c r="N44" s="3" t="s">
        <v>124</v>
      </c>
      <c r="O44" s="3" t="n">
        <v>1</v>
      </c>
      <c r="AA44" s="3" t="s">
        <v>110</v>
      </c>
      <c r="AB44" s="3" t="n">
        <v>1</v>
      </c>
    </row>
    <row r="45" customFormat="false" ht="12.75" hidden="false" customHeight="false" outlineLevel="0" collapsed="false">
      <c r="A45" s="4" t="n">
        <v>75825</v>
      </c>
      <c r="B45" s="4" t="n">
        <v>2158</v>
      </c>
      <c r="N45" s="3" t="s">
        <v>113</v>
      </c>
      <c r="O45" s="3" t="n">
        <v>1</v>
      </c>
      <c r="AA45" s="3" t="s">
        <v>110</v>
      </c>
      <c r="AB45" s="3" t="n">
        <v>1</v>
      </c>
    </row>
    <row r="46" customFormat="false" ht="12.75" hidden="false" customHeight="false" outlineLevel="0" collapsed="false">
      <c r="A46" s="4" t="n">
        <v>41728</v>
      </c>
      <c r="B46" s="4" t="n">
        <v>42</v>
      </c>
      <c r="N46" s="3" t="s">
        <v>123</v>
      </c>
      <c r="O46" s="3" t="n">
        <v>1</v>
      </c>
      <c r="AA46" s="3" t="s">
        <v>110</v>
      </c>
      <c r="AB46" s="3" t="n">
        <v>1</v>
      </c>
    </row>
    <row r="47" customFormat="false" ht="12.75" hidden="false" customHeight="false" outlineLevel="0" collapsed="false">
      <c r="A47" s="4" t="n">
        <v>72550</v>
      </c>
      <c r="B47" s="4" t="n">
        <v>1281</v>
      </c>
      <c r="N47" s="3" t="s">
        <v>113</v>
      </c>
      <c r="O47" s="3" t="n">
        <v>1</v>
      </c>
      <c r="AA47" s="3" t="s">
        <v>110</v>
      </c>
      <c r="AB47" s="3" t="n">
        <v>1</v>
      </c>
    </row>
    <row r="48" customFormat="false" ht="12.75" hidden="false" customHeight="false" outlineLevel="0" collapsed="false">
      <c r="A48" s="4" t="n">
        <v>65486</v>
      </c>
      <c r="B48" s="4" t="n">
        <v>493</v>
      </c>
      <c r="N48" s="3" t="s">
        <v>121</v>
      </c>
      <c r="O48" s="3" t="n">
        <v>1</v>
      </c>
      <c r="AA48" s="3" t="s">
        <v>110</v>
      </c>
      <c r="AB48" s="3" t="n">
        <v>1</v>
      </c>
    </row>
    <row r="49" customFormat="false" ht="12.75" hidden="false" customHeight="false" outlineLevel="0" collapsed="false">
      <c r="A49" s="4" t="n">
        <v>79143</v>
      </c>
      <c r="B49" s="4" t="n">
        <v>1661</v>
      </c>
      <c r="N49" s="3" t="s">
        <v>108</v>
      </c>
      <c r="O49" s="3" t="n">
        <v>1</v>
      </c>
      <c r="AA49" s="3" t="s">
        <v>110</v>
      </c>
      <c r="AB49" s="3" t="n">
        <v>1</v>
      </c>
    </row>
    <row r="50" customFormat="false" ht="12.75" hidden="false" customHeight="false" outlineLevel="0" collapsed="false">
      <c r="A50" s="4" t="n">
        <v>35790</v>
      </c>
      <c r="B50" s="4" t="n">
        <v>69</v>
      </c>
      <c r="N50" s="3" t="s">
        <v>118</v>
      </c>
      <c r="O50" s="3" t="n">
        <v>1</v>
      </c>
      <c r="AA50" s="3" t="s">
        <v>110</v>
      </c>
      <c r="AB50" s="3" t="n">
        <v>1</v>
      </c>
    </row>
    <row r="51" customFormat="false" ht="12.75" hidden="false" customHeight="false" outlineLevel="0" collapsed="false">
      <c r="A51" s="4" t="n">
        <v>83151</v>
      </c>
      <c r="B51" s="4" t="n">
        <v>2136</v>
      </c>
      <c r="N51" s="3" t="s">
        <v>111</v>
      </c>
      <c r="O51" s="3" t="n">
        <v>1</v>
      </c>
      <c r="AA51" s="3" t="s">
        <v>110</v>
      </c>
      <c r="AB51" s="3" t="n">
        <v>1</v>
      </c>
    </row>
    <row r="52" customFormat="false" ht="12.75" hidden="false" customHeight="false" outlineLevel="0" collapsed="false">
      <c r="A52" s="4" t="n">
        <v>66373</v>
      </c>
      <c r="B52" s="4" t="n">
        <v>497</v>
      </c>
      <c r="N52" s="3" t="s">
        <v>123</v>
      </c>
      <c r="O52" s="3" t="n">
        <v>1</v>
      </c>
      <c r="AA52" s="3" t="s">
        <v>110</v>
      </c>
      <c r="AB52" s="3" t="n">
        <v>1</v>
      </c>
    </row>
    <row r="53" customFormat="false" ht="12.75" hidden="false" customHeight="false" outlineLevel="0" collapsed="false">
      <c r="A53" s="4" t="n">
        <v>94384</v>
      </c>
      <c r="B53" s="4" t="n">
        <v>2130</v>
      </c>
      <c r="N53" s="3" t="s">
        <v>111</v>
      </c>
      <c r="O53" s="3" t="n">
        <v>1</v>
      </c>
      <c r="AA53" s="3" t="s">
        <v>110</v>
      </c>
      <c r="AB53" s="3" t="n">
        <v>1</v>
      </c>
    </row>
    <row r="54" customFormat="false" ht="12.75" hidden="false" customHeight="false" outlineLevel="0" collapsed="false">
      <c r="A54" s="4" t="n">
        <v>94384</v>
      </c>
      <c r="B54" s="4" t="n">
        <v>2130</v>
      </c>
      <c r="N54" s="3" t="s">
        <v>111</v>
      </c>
      <c r="O54" s="3" t="n">
        <v>1</v>
      </c>
      <c r="AA54" s="3" t="s">
        <v>110</v>
      </c>
      <c r="AB54" s="3" t="n">
        <v>1</v>
      </c>
    </row>
    <row r="55" customFormat="false" ht="12.75" hidden="false" customHeight="false" outlineLevel="0" collapsed="false">
      <c r="A55" s="4" t="n">
        <v>27938</v>
      </c>
      <c r="B55" s="4" t="n">
        <v>24</v>
      </c>
      <c r="N55" s="3" t="s">
        <v>121</v>
      </c>
      <c r="O55" s="3" t="n">
        <v>1</v>
      </c>
      <c r="AA55" s="3" t="s">
        <v>110</v>
      </c>
      <c r="AB55" s="3" t="n">
        <v>1</v>
      </c>
    </row>
    <row r="56" customFormat="false" ht="12.75" hidden="false" customHeight="false" outlineLevel="0" collapsed="false">
      <c r="A56" s="4" t="n">
        <v>55954</v>
      </c>
      <c r="B56" s="4" t="n">
        <v>475</v>
      </c>
      <c r="N56" s="3" t="s">
        <v>111</v>
      </c>
      <c r="O56" s="3" t="n">
        <v>1</v>
      </c>
      <c r="AA56" s="3" t="s">
        <v>110</v>
      </c>
      <c r="AB56" s="3" t="n">
        <v>1</v>
      </c>
    </row>
    <row r="57" customFormat="false" ht="12.75" hidden="false" customHeight="false" outlineLevel="0" collapsed="false">
      <c r="A57" s="4" t="n">
        <v>77632</v>
      </c>
      <c r="B57" s="4" t="n">
        <v>2105</v>
      </c>
      <c r="N57" s="3" t="s">
        <v>111</v>
      </c>
      <c r="O57" s="3" t="n">
        <v>1</v>
      </c>
      <c r="AA57" s="3" t="s">
        <v>110</v>
      </c>
      <c r="AB57" s="3" t="n">
        <v>1</v>
      </c>
    </row>
    <row r="58" customFormat="false" ht="12.75" hidden="false" customHeight="false" outlineLevel="0" collapsed="false">
      <c r="A58" s="4" t="n">
        <v>66653</v>
      </c>
      <c r="B58" s="4" t="n">
        <v>606</v>
      </c>
      <c r="N58" s="3" t="s">
        <v>109</v>
      </c>
      <c r="O58" s="3" t="n">
        <v>1</v>
      </c>
      <c r="AA58" s="3" t="s">
        <v>110</v>
      </c>
      <c r="AB58" s="3" t="n">
        <v>1</v>
      </c>
    </row>
    <row r="59" customFormat="false" ht="12.75" hidden="false" customHeight="false" outlineLevel="0" collapsed="false">
      <c r="A59" s="4" t="n">
        <v>61823</v>
      </c>
      <c r="B59" s="4" t="n">
        <v>715</v>
      </c>
      <c r="N59" s="3" t="s">
        <v>111</v>
      </c>
      <c r="O59" s="3" t="n">
        <v>1</v>
      </c>
      <c r="AA59" s="3" t="s">
        <v>110</v>
      </c>
      <c r="AB59" s="3" t="n">
        <v>1</v>
      </c>
    </row>
    <row r="60" customFormat="false" ht="12.75" hidden="false" customHeight="false" outlineLevel="0" collapsed="false">
      <c r="A60" s="4" t="n">
        <v>67680</v>
      </c>
      <c r="B60" s="4" t="n">
        <v>600</v>
      </c>
      <c r="N60" s="3" t="s">
        <v>123</v>
      </c>
      <c r="O60" s="3" t="n">
        <v>1</v>
      </c>
      <c r="AA60" s="3" t="s">
        <v>110</v>
      </c>
      <c r="AB60" s="3" t="n">
        <v>1</v>
      </c>
    </row>
    <row r="61" customFormat="false" ht="12.75" hidden="false" customHeight="false" outlineLevel="0" collapsed="false">
      <c r="A61" s="4" t="n">
        <v>70666</v>
      </c>
      <c r="B61" s="4" t="n">
        <v>1046</v>
      </c>
      <c r="N61" s="3" t="s">
        <v>116</v>
      </c>
      <c r="O61" s="3" t="n">
        <v>1</v>
      </c>
      <c r="AA61" s="3" t="s">
        <v>110</v>
      </c>
      <c r="AB61" s="3" t="n">
        <v>1</v>
      </c>
    </row>
    <row r="62" customFormat="false" ht="12.75" hidden="false" customHeight="false" outlineLevel="0" collapsed="false">
      <c r="A62" s="4" t="n">
        <v>72335</v>
      </c>
      <c r="B62" s="4" t="n">
        <v>2092</v>
      </c>
      <c r="N62" s="3" t="s">
        <v>109</v>
      </c>
      <c r="O62" s="3" t="n">
        <v>1</v>
      </c>
      <c r="AA62" s="3" t="s">
        <v>110</v>
      </c>
      <c r="AB62" s="3" t="n">
        <v>1</v>
      </c>
    </row>
    <row r="63" customFormat="false" ht="12.75" hidden="false" customHeight="false" outlineLevel="0" collapsed="false">
      <c r="A63" s="4" t="n">
        <v>32474</v>
      </c>
      <c r="B63" s="4" t="n">
        <v>11</v>
      </c>
      <c r="N63" s="3" t="s">
        <v>121</v>
      </c>
      <c r="O63" s="3" t="n">
        <v>1</v>
      </c>
      <c r="AA63" s="3" t="s">
        <v>110</v>
      </c>
      <c r="AB63" s="3" t="n">
        <v>1</v>
      </c>
    </row>
    <row r="64" customFormat="false" ht="12.75" hidden="false" customHeight="false" outlineLevel="0" collapsed="false">
      <c r="A64" s="4" t="n">
        <v>86857</v>
      </c>
      <c r="B64" s="4" t="n">
        <v>2074</v>
      </c>
      <c r="N64" s="3" t="s">
        <v>109</v>
      </c>
      <c r="O64" s="3" t="n">
        <v>1</v>
      </c>
      <c r="AA64" s="3" t="s">
        <v>110</v>
      </c>
      <c r="AB64" s="3" t="n">
        <v>1</v>
      </c>
    </row>
    <row r="65" customFormat="false" ht="12.75" hidden="false" customHeight="false" outlineLevel="0" collapsed="false">
      <c r="A65" s="4" t="n">
        <v>69096</v>
      </c>
      <c r="B65" s="4" t="n">
        <v>544</v>
      </c>
      <c r="N65" s="3" t="s">
        <v>112</v>
      </c>
      <c r="O65" s="3" t="n">
        <v>1</v>
      </c>
      <c r="AA65" s="3" t="s">
        <v>110</v>
      </c>
      <c r="AB65" s="3" t="n">
        <v>1</v>
      </c>
    </row>
    <row r="66" customFormat="false" ht="12.75" hidden="false" customHeight="false" outlineLevel="0" collapsed="false">
      <c r="A66" s="4" t="n">
        <v>74854</v>
      </c>
      <c r="B66" s="4" t="n">
        <v>1489</v>
      </c>
      <c r="N66" s="3" t="s">
        <v>122</v>
      </c>
      <c r="O66" s="3" t="n">
        <v>1</v>
      </c>
      <c r="AA66" s="3" t="s">
        <v>110</v>
      </c>
      <c r="AB66" s="3" t="n">
        <v>1</v>
      </c>
    </row>
    <row r="67" customFormat="false" ht="12.75" hidden="false" customHeight="false" outlineLevel="0" collapsed="false">
      <c r="A67" s="4" t="n">
        <v>66991</v>
      </c>
      <c r="B67" s="4" t="n">
        <v>1241</v>
      </c>
      <c r="N67" s="3" t="s">
        <v>109</v>
      </c>
      <c r="O67" s="3" t="n">
        <v>1</v>
      </c>
      <c r="AA67" s="3" t="s">
        <v>110</v>
      </c>
      <c r="AB67" s="3" t="n">
        <v>1</v>
      </c>
    </row>
    <row r="68" customFormat="false" ht="12.75" hidden="false" customHeight="false" outlineLevel="0" collapsed="false">
      <c r="A68" s="4" t="n">
        <v>65031</v>
      </c>
      <c r="B68" s="4" t="n">
        <v>777</v>
      </c>
      <c r="N68" s="3" t="s">
        <v>122</v>
      </c>
      <c r="O68" s="3" t="n">
        <v>1</v>
      </c>
      <c r="AA68" s="3" t="s">
        <v>110</v>
      </c>
      <c r="AB68" s="3" t="n">
        <v>1</v>
      </c>
    </row>
    <row r="69" customFormat="false" ht="12.75" hidden="false" customHeight="false" outlineLevel="0" collapsed="false">
      <c r="A69" s="4" t="n">
        <v>60631</v>
      </c>
      <c r="B69" s="4" t="n">
        <v>642</v>
      </c>
      <c r="N69" s="3" t="s">
        <v>122</v>
      </c>
      <c r="O69" s="3" t="n">
        <v>1</v>
      </c>
      <c r="AA69" s="3" t="s">
        <v>110</v>
      </c>
      <c r="AB69" s="3" t="n">
        <v>1</v>
      </c>
    </row>
    <row r="70" customFormat="false" ht="12.75" hidden="false" customHeight="false" outlineLevel="0" collapsed="false">
      <c r="A70" s="4" t="n">
        <v>28332</v>
      </c>
      <c r="B70" s="4" t="n">
        <v>56</v>
      </c>
      <c r="N70" s="3" t="s">
        <v>121</v>
      </c>
      <c r="O70" s="3" t="n">
        <v>1</v>
      </c>
      <c r="AA70" s="3" t="s">
        <v>110</v>
      </c>
      <c r="AB70" s="3" t="n">
        <v>1</v>
      </c>
    </row>
    <row r="71" customFormat="false" ht="12.75" hidden="false" customHeight="false" outlineLevel="0" collapsed="false">
      <c r="A71" s="4" t="n">
        <v>40246</v>
      </c>
      <c r="B71" s="4" t="n">
        <v>12</v>
      </c>
      <c r="N71" s="3" t="s">
        <v>118</v>
      </c>
      <c r="O71" s="3" t="n">
        <v>1</v>
      </c>
      <c r="AA71" s="3" t="s">
        <v>110</v>
      </c>
      <c r="AB71" s="3" t="n">
        <v>1</v>
      </c>
    </row>
    <row r="72" customFormat="false" ht="12.75" hidden="false" customHeight="false" outlineLevel="0" collapsed="false">
      <c r="A72" s="4" t="n">
        <v>86857</v>
      </c>
      <c r="B72" s="4" t="n">
        <v>2074</v>
      </c>
      <c r="N72" s="3" t="s">
        <v>109</v>
      </c>
      <c r="O72" s="3" t="n">
        <v>1</v>
      </c>
      <c r="AA72" s="3" t="s">
        <v>110</v>
      </c>
      <c r="AB72" s="3" t="n">
        <v>1</v>
      </c>
    </row>
    <row r="73" customFormat="false" ht="12.75" hidden="false" customHeight="false" outlineLevel="0" collapsed="false">
      <c r="A73" s="4" t="n">
        <v>82326</v>
      </c>
      <c r="B73" s="4" t="n">
        <v>2074</v>
      </c>
      <c r="N73" s="3" t="s">
        <v>111</v>
      </c>
      <c r="O73" s="3" t="n">
        <v>1</v>
      </c>
      <c r="AA73" s="3" t="s">
        <v>110</v>
      </c>
      <c r="AB73" s="3" t="n">
        <v>1</v>
      </c>
    </row>
    <row r="74" customFormat="false" ht="12.75" hidden="false" customHeight="false" outlineLevel="0" collapsed="false">
      <c r="A74" s="4" t="n">
        <v>26326</v>
      </c>
      <c r="B74" s="4" t="n">
        <v>9</v>
      </c>
      <c r="N74" s="3" t="s">
        <v>109</v>
      </c>
      <c r="O74" s="3" t="n">
        <v>1</v>
      </c>
      <c r="AA74" s="3" t="s">
        <v>110</v>
      </c>
      <c r="AB74" s="3" t="n">
        <v>1</v>
      </c>
    </row>
    <row r="75" customFormat="false" ht="12.75" hidden="false" customHeight="false" outlineLevel="0" collapsed="false">
      <c r="A75" s="4" t="n">
        <v>92163</v>
      </c>
      <c r="B75" s="4" t="n">
        <v>2066</v>
      </c>
      <c r="N75" s="3" t="s">
        <v>118</v>
      </c>
      <c r="O75" s="3" t="n">
        <v>1</v>
      </c>
      <c r="AA75" s="3" t="s">
        <v>110</v>
      </c>
      <c r="AB75" s="3" t="n">
        <v>1</v>
      </c>
    </row>
    <row r="76" customFormat="false" ht="12.75" hidden="false" customHeight="false" outlineLevel="0" collapsed="false">
      <c r="A76" s="4" t="n">
        <v>29760</v>
      </c>
      <c r="B76" s="4" t="n">
        <v>148</v>
      </c>
      <c r="N76" s="3" t="s">
        <v>109</v>
      </c>
      <c r="O76" s="3" t="n">
        <v>1</v>
      </c>
      <c r="AA76" s="3" t="s">
        <v>110</v>
      </c>
      <c r="AB76" s="3" t="n">
        <v>1</v>
      </c>
    </row>
    <row r="77" customFormat="false" ht="12.75" hidden="false" customHeight="false" outlineLevel="0" collapsed="false">
      <c r="A77" s="4" t="n">
        <v>26304</v>
      </c>
      <c r="B77" s="4" t="n">
        <v>12</v>
      </c>
      <c r="N77" s="3" t="s">
        <v>124</v>
      </c>
      <c r="O77" s="3" t="n">
        <v>1</v>
      </c>
      <c r="AA77" s="3" t="s">
        <v>110</v>
      </c>
      <c r="AB77" s="3" t="n">
        <v>1</v>
      </c>
    </row>
    <row r="78" customFormat="false" ht="12.75" hidden="false" customHeight="false" outlineLevel="0" collapsed="false">
      <c r="A78" s="4" t="n">
        <v>23559</v>
      </c>
      <c r="B78" s="4" t="n">
        <v>56</v>
      </c>
      <c r="N78" s="3" t="s">
        <v>124</v>
      </c>
      <c r="O78" s="3" t="n">
        <v>1</v>
      </c>
      <c r="AA78" s="3" t="s">
        <v>110</v>
      </c>
      <c r="AB78" s="3" t="n">
        <v>1</v>
      </c>
    </row>
    <row r="79" customFormat="false" ht="12.75" hidden="false" customHeight="false" outlineLevel="0" collapsed="false">
      <c r="A79" s="4" t="n">
        <v>38620</v>
      </c>
      <c r="B79" s="4" t="n">
        <v>229</v>
      </c>
      <c r="N79" s="3" t="s">
        <v>121</v>
      </c>
      <c r="O79" s="3" t="n">
        <v>1</v>
      </c>
      <c r="AA79" s="3" t="s">
        <v>110</v>
      </c>
      <c r="AB79" s="3" t="n">
        <v>1</v>
      </c>
    </row>
    <row r="80" customFormat="false" ht="12.75" hidden="false" customHeight="false" outlineLevel="0" collapsed="false">
      <c r="A80" s="4" t="n">
        <v>81361</v>
      </c>
      <c r="B80" s="4" t="n">
        <v>702</v>
      </c>
      <c r="N80" s="3" t="s">
        <v>111</v>
      </c>
      <c r="O80" s="3" t="n">
        <v>1</v>
      </c>
      <c r="AA80" s="3" t="s">
        <v>110</v>
      </c>
      <c r="AB80" s="3" t="n">
        <v>1</v>
      </c>
    </row>
    <row r="81" customFormat="false" ht="12.75" hidden="false" customHeight="false" outlineLevel="0" collapsed="false">
      <c r="A81" s="4" t="n">
        <v>29440</v>
      </c>
      <c r="B81" s="4" t="n">
        <v>53</v>
      </c>
      <c r="N81" s="3" t="s">
        <v>108</v>
      </c>
      <c r="O81" s="3" t="n">
        <v>1</v>
      </c>
      <c r="AA81" s="3" t="s">
        <v>110</v>
      </c>
      <c r="AB81" s="3" t="n">
        <v>1</v>
      </c>
    </row>
    <row r="82" customFormat="false" ht="12.75" hidden="false" customHeight="false" outlineLevel="0" collapsed="false">
      <c r="A82" s="4" t="n">
        <v>36138</v>
      </c>
      <c r="B82" s="4" t="n">
        <v>146</v>
      </c>
      <c r="N82" s="3" t="s">
        <v>108</v>
      </c>
      <c r="O82" s="3" t="n">
        <v>1</v>
      </c>
      <c r="AA82" s="3" t="s">
        <v>110</v>
      </c>
      <c r="AB82" s="3" t="n">
        <v>1</v>
      </c>
    </row>
    <row r="83" customFormat="false" ht="12.75" hidden="false" customHeight="false" outlineLevel="0" collapsed="false">
      <c r="A83" s="4" t="n">
        <v>83512</v>
      </c>
      <c r="B83" s="4" t="n">
        <v>2056</v>
      </c>
      <c r="N83" s="3" t="s">
        <v>124</v>
      </c>
      <c r="O83" s="3" t="n">
        <v>1</v>
      </c>
      <c r="AA83" s="3" t="s">
        <v>110</v>
      </c>
      <c r="AB83" s="3" t="n">
        <v>1</v>
      </c>
    </row>
    <row r="84" customFormat="false" ht="12.75" hidden="false" customHeight="false" outlineLevel="0" collapsed="false">
      <c r="A84" s="4" t="n">
        <v>79593</v>
      </c>
      <c r="B84" s="4" t="n">
        <v>1221</v>
      </c>
      <c r="N84" s="3" t="s">
        <v>121</v>
      </c>
      <c r="O84" s="3" t="n">
        <v>1</v>
      </c>
      <c r="AA84" s="3" t="s">
        <v>110</v>
      </c>
      <c r="AB84" s="3" t="n">
        <v>1</v>
      </c>
    </row>
    <row r="85" customFormat="false" ht="12.75" hidden="false" customHeight="false" outlineLevel="0" collapsed="false">
      <c r="A85" s="4" t="n">
        <v>54178</v>
      </c>
      <c r="B85" s="4" t="n">
        <v>187</v>
      </c>
      <c r="N85" s="3" t="s">
        <v>115</v>
      </c>
      <c r="O85" s="3" t="n">
        <v>1</v>
      </c>
      <c r="AA85" s="3" t="s">
        <v>110</v>
      </c>
      <c r="AB85" s="3" t="n">
        <v>1</v>
      </c>
    </row>
    <row r="86" customFormat="false" ht="12.75" hidden="false" customHeight="false" outlineLevel="0" collapsed="false">
      <c r="A86" s="4" t="n">
        <v>42394</v>
      </c>
      <c r="B86" s="4" t="n">
        <v>28</v>
      </c>
      <c r="N86" s="3" t="s">
        <v>122</v>
      </c>
      <c r="O86" s="3" t="n">
        <v>1</v>
      </c>
      <c r="AA86" s="3" t="s">
        <v>110</v>
      </c>
      <c r="AB86" s="3" t="n">
        <v>1</v>
      </c>
    </row>
    <row r="87" customFormat="false" ht="12.75" hidden="false" customHeight="false" outlineLevel="0" collapsed="false">
      <c r="A87" s="4" t="n">
        <v>23626</v>
      </c>
      <c r="B87" s="4" t="n">
        <v>43</v>
      </c>
      <c r="N87" s="3" t="s">
        <v>123</v>
      </c>
      <c r="O87" s="3" t="n">
        <v>1</v>
      </c>
      <c r="AA87" s="3" t="s">
        <v>110</v>
      </c>
      <c r="AB87" s="3" t="n">
        <v>1</v>
      </c>
    </row>
    <row r="88" customFormat="false" ht="12.75" hidden="false" customHeight="false" outlineLevel="0" collapsed="false">
      <c r="A88" s="4" t="n">
        <v>30096</v>
      </c>
      <c r="B88" s="4" t="n">
        <v>36</v>
      </c>
      <c r="N88" s="3" t="s">
        <v>123</v>
      </c>
      <c r="O88" s="3" t="n">
        <v>1</v>
      </c>
      <c r="AA88" s="3" t="s">
        <v>110</v>
      </c>
      <c r="AB88" s="3" t="n">
        <v>1</v>
      </c>
    </row>
    <row r="89" customFormat="false" ht="12.75" hidden="false" customHeight="false" outlineLevel="0" collapsed="false">
      <c r="A89" s="4" t="n">
        <v>47916</v>
      </c>
      <c r="B89" s="4" t="n">
        <v>531</v>
      </c>
      <c r="N89" s="3" t="s">
        <v>116</v>
      </c>
      <c r="O89" s="3" t="n">
        <v>1</v>
      </c>
      <c r="AA89" s="3" t="s">
        <v>110</v>
      </c>
      <c r="AB89" s="3" t="n">
        <v>1</v>
      </c>
    </row>
    <row r="90" customFormat="false" ht="12.75" hidden="false" customHeight="false" outlineLevel="0" collapsed="false">
      <c r="A90" s="4" t="n">
        <v>51813</v>
      </c>
      <c r="B90" s="4" t="n">
        <v>61</v>
      </c>
      <c r="N90" s="3" t="s">
        <v>122</v>
      </c>
      <c r="O90" s="3" t="n">
        <v>1</v>
      </c>
      <c r="AA90" s="3" t="s">
        <v>110</v>
      </c>
      <c r="AB90" s="3" t="n">
        <v>1</v>
      </c>
    </row>
    <row r="91" customFormat="false" ht="12.75" hidden="false" customHeight="false" outlineLevel="0" collapsed="false">
      <c r="A91" s="4" t="n">
        <v>78497</v>
      </c>
      <c r="B91" s="4" t="n">
        <v>755</v>
      </c>
      <c r="N91" s="3" t="s">
        <v>116</v>
      </c>
      <c r="O91" s="3" t="n">
        <v>1</v>
      </c>
      <c r="AA91" s="3" t="s">
        <v>110</v>
      </c>
      <c r="AB91" s="3" t="n">
        <v>1</v>
      </c>
    </row>
    <row r="92" customFormat="false" ht="12.75" hidden="false" customHeight="false" outlineLevel="0" collapsed="false">
      <c r="A92" s="4" t="n">
        <v>50150</v>
      </c>
      <c r="B92" s="4" t="n">
        <v>399</v>
      </c>
      <c r="N92" s="3" t="s">
        <v>124</v>
      </c>
      <c r="O92" s="3" t="n">
        <v>1</v>
      </c>
      <c r="AA92" s="3" t="s">
        <v>110</v>
      </c>
      <c r="AB92" s="3" t="n">
        <v>1</v>
      </c>
    </row>
    <row r="93" customFormat="false" ht="12.75" hidden="false" customHeight="false" outlineLevel="0" collapsed="false">
      <c r="A93" s="4" t="n">
        <v>47823</v>
      </c>
      <c r="B93" s="4" t="n">
        <v>62</v>
      </c>
      <c r="N93" s="3" t="s">
        <v>108</v>
      </c>
      <c r="O93" s="3" t="n">
        <v>1</v>
      </c>
      <c r="AA93" s="3" t="s">
        <v>110</v>
      </c>
      <c r="AB93" s="3" t="n">
        <v>1</v>
      </c>
    </row>
    <row r="94" customFormat="false" ht="12.75" hidden="false" customHeight="false" outlineLevel="0" collapsed="false">
      <c r="A94" s="4" t="n">
        <v>34554</v>
      </c>
      <c r="B94" s="4" t="n">
        <v>50</v>
      </c>
      <c r="N94" s="3" t="s">
        <v>122</v>
      </c>
      <c r="O94" s="3" t="n">
        <v>1</v>
      </c>
      <c r="AA94" s="3" t="s">
        <v>110</v>
      </c>
      <c r="AB94" s="3" t="n">
        <v>1</v>
      </c>
    </row>
    <row r="95" customFormat="false" ht="12.75" hidden="false" customHeight="false" outlineLevel="0" collapsed="false">
      <c r="A95" s="4" t="n">
        <v>85693</v>
      </c>
      <c r="B95" s="4" t="n">
        <v>1058</v>
      </c>
      <c r="N95" s="3" t="s">
        <v>121</v>
      </c>
      <c r="O95" s="3" t="n">
        <v>1</v>
      </c>
      <c r="AA95" s="3" t="s">
        <v>110</v>
      </c>
      <c r="AB95" s="3" t="n">
        <v>1</v>
      </c>
    </row>
    <row r="96" customFormat="false" ht="12.75" hidden="false" customHeight="false" outlineLevel="0" collapsed="false">
      <c r="A96" s="4" t="n">
        <v>65846</v>
      </c>
      <c r="B96" s="4" t="n">
        <v>1039</v>
      </c>
      <c r="N96" s="3" t="s">
        <v>123</v>
      </c>
      <c r="O96" s="3" t="n">
        <v>1</v>
      </c>
      <c r="AA96" s="3" t="s">
        <v>110</v>
      </c>
      <c r="AB96" s="3" t="n">
        <v>1</v>
      </c>
    </row>
    <row r="97" customFormat="false" ht="12.75" hidden="false" customHeight="false" outlineLevel="0" collapsed="false">
      <c r="A97" s="4" t="n">
        <v>80141</v>
      </c>
      <c r="B97" s="4" t="n">
        <v>2051</v>
      </c>
      <c r="N97" s="3" t="s">
        <v>115</v>
      </c>
      <c r="O97" s="3" t="n">
        <v>1</v>
      </c>
      <c r="AA97" s="3" t="s">
        <v>110</v>
      </c>
      <c r="AB97" s="3" t="n">
        <v>1</v>
      </c>
    </row>
    <row r="98" customFormat="false" ht="12.75" hidden="false" customHeight="false" outlineLevel="0" collapsed="false">
      <c r="A98" s="4" t="n">
        <v>24594</v>
      </c>
      <c r="B98" s="4" t="n">
        <v>20</v>
      </c>
      <c r="N98" s="3" t="s">
        <v>116</v>
      </c>
      <c r="O98" s="3" t="n">
        <v>1</v>
      </c>
      <c r="AA98" s="3" t="s">
        <v>110</v>
      </c>
      <c r="AB98" s="3" t="n">
        <v>1</v>
      </c>
    </row>
    <row r="99" customFormat="false" ht="12.75" hidden="false" customHeight="false" outlineLevel="0" collapsed="false">
      <c r="A99" s="4" t="n">
        <v>49096</v>
      </c>
      <c r="B99" s="4" t="n">
        <v>180</v>
      </c>
      <c r="N99" s="3" t="s">
        <v>112</v>
      </c>
      <c r="O99" s="3" t="n">
        <v>1</v>
      </c>
      <c r="AA99" s="3" t="s">
        <v>110</v>
      </c>
      <c r="AB99" s="3" t="n">
        <v>1</v>
      </c>
    </row>
    <row r="100" customFormat="false" ht="12.75" hidden="false" customHeight="false" outlineLevel="0" collapsed="false">
      <c r="A100" s="4" t="n">
        <v>52413</v>
      </c>
      <c r="B100" s="4" t="n">
        <v>845</v>
      </c>
      <c r="N100" s="3" t="s">
        <v>115</v>
      </c>
      <c r="O100" s="3" t="n">
        <v>1</v>
      </c>
      <c r="AA100" s="3" t="s">
        <v>110</v>
      </c>
      <c r="AB100" s="3" t="n">
        <v>1</v>
      </c>
    </row>
    <row r="101" customFormat="false" ht="12.75" hidden="false" customHeight="false" outlineLevel="0" collapsed="false">
      <c r="A101" s="4" t="n">
        <v>38557</v>
      </c>
      <c r="B101" s="4" t="n">
        <v>118</v>
      </c>
      <c r="N101" s="3" t="s">
        <v>118</v>
      </c>
      <c r="O101" s="3" t="n">
        <v>1</v>
      </c>
      <c r="AA101" s="3" t="s">
        <v>110</v>
      </c>
      <c r="AB101" s="3" t="n">
        <v>1</v>
      </c>
    </row>
    <row r="102" customFormat="false" ht="12.75" hidden="false" customHeight="false" outlineLevel="0" collapsed="false">
      <c r="A102" s="4" t="n">
        <v>89058</v>
      </c>
      <c r="B102" s="4" t="n">
        <v>807</v>
      </c>
      <c r="N102" s="3" t="s">
        <v>116</v>
      </c>
      <c r="O102" s="3" t="n">
        <v>1</v>
      </c>
      <c r="AA102" s="3" t="s">
        <v>110</v>
      </c>
      <c r="AB102" s="3" t="n">
        <v>1</v>
      </c>
    </row>
    <row r="103" customFormat="false" ht="12.75" hidden="false" customHeight="false" outlineLevel="0" collapsed="false">
      <c r="A103" s="4" t="n">
        <v>77298</v>
      </c>
      <c r="B103" s="4" t="n">
        <v>890</v>
      </c>
      <c r="N103" s="3" t="s">
        <v>113</v>
      </c>
      <c r="O103" s="3" t="n">
        <v>1</v>
      </c>
      <c r="AA103" s="3" t="s">
        <v>110</v>
      </c>
      <c r="AB103" s="3" t="n">
        <v>1</v>
      </c>
    </row>
    <row r="104" customFormat="false" ht="12.75" hidden="false" customHeight="false" outlineLevel="0" collapsed="false">
      <c r="A104" s="4" t="n">
        <v>92491</v>
      </c>
      <c r="B104" s="4" t="n">
        <v>2012</v>
      </c>
      <c r="N104" s="3" t="s">
        <v>121</v>
      </c>
      <c r="O104" s="3" t="n">
        <v>1</v>
      </c>
      <c r="AA104" s="3" t="s">
        <v>110</v>
      </c>
      <c r="AB104" s="3" t="n">
        <v>1</v>
      </c>
    </row>
    <row r="105" customFormat="false" ht="12.75" hidden="false" customHeight="false" outlineLevel="0" collapsed="false">
      <c r="A105" s="4" t="n">
        <v>57288</v>
      </c>
      <c r="B105" s="4" t="n">
        <v>548</v>
      </c>
      <c r="N105" s="3" t="s">
        <v>124</v>
      </c>
      <c r="O105" s="3" t="n">
        <v>1</v>
      </c>
      <c r="AA105" s="3" t="s">
        <v>110</v>
      </c>
      <c r="AB105" s="3" t="n">
        <v>1</v>
      </c>
    </row>
    <row r="106" customFormat="false" ht="12.75" hidden="false" customHeight="false" outlineLevel="0" collapsed="false">
      <c r="A106" s="4" t="n">
        <v>89572</v>
      </c>
      <c r="B106" s="4" t="n">
        <v>1995</v>
      </c>
      <c r="N106" s="3" t="s">
        <v>112</v>
      </c>
      <c r="O106" s="3" t="n">
        <v>1</v>
      </c>
      <c r="AA106" s="3" t="s">
        <v>110</v>
      </c>
      <c r="AB106" s="3" t="n">
        <v>1</v>
      </c>
    </row>
    <row r="107" customFormat="false" ht="12.75" hidden="false" customHeight="false" outlineLevel="0" collapsed="false">
      <c r="A107" s="4" t="n">
        <v>43974</v>
      </c>
      <c r="B107" s="4" t="n">
        <v>479</v>
      </c>
      <c r="N107" s="3" t="s">
        <v>118</v>
      </c>
      <c r="O107" s="3" t="n">
        <v>1</v>
      </c>
      <c r="AA107" s="3" t="s">
        <v>110</v>
      </c>
      <c r="AB107" s="3" t="n">
        <v>1</v>
      </c>
    </row>
    <row r="108" customFormat="false" ht="12.75" hidden="false" customHeight="false" outlineLevel="0" collapsed="false">
      <c r="A108" s="4" t="n">
        <v>50785</v>
      </c>
      <c r="B108" s="4" t="n">
        <v>87</v>
      </c>
      <c r="N108" s="3" t="s">
        <v>109</v>
      </c>
      <c r="O108" s="3" t="n">
        <v>1</v>
      </c>
      <c r="AA108" s="3" t="s">
        <v>110</v>
      </c>
      <c r="AB108" s="3" t="n">
        <v>1</v>
      </c>
    </row>
    <row r="109" customFormat="false" ht="12.75" hidden="false" customHeight="false" outlineLevel="0" collapsed="false">
      <c r="A109" s="4" t="n">
        <v>90765</v>
      </c>
      <c r="B109" s="4" t="n">
        <v>1691</v>
      </c>
      <c r="N109" s="3" t="s">
        <v>115</v>
      </c>
      <c r="O109" s="3" t="n">
        <v>1</v>
      </c>
      <c r="AA109" s="3" t="s">
        <v>110</v>
      </c>
      <c r="AB109" s="3" t="n">
        <v>1</v>
      </c>
    </row>
    <row r="110" customFormat="false" ht="12.75" hidden="false" customHeight="false" outlineLevel="0" collapsed="false">
      <c r="A110" s="4" t="n">
        <v>36550</v>
      </c>
      <c r="B110" s="4" t="n">
        <v>457</v>
      </c>
      <c r="N110" s="3" t="s">
        <v>111</v>
      </c>
      <c r="O110" s="3" t="n">
        <v>1</v>
      </c>
      <c r="AA110" s="3" t="s">
        <v>110</v>
      </c>
      <c r="AB110" s="3" t="n">
        <v>1</v>
      </c>
    </row>
    <row r="111" customFormat="false" ht="12.75" hidden="false" customHeight="false" outlineLevel="0" collapsed="false">
      <c r="A111" s="4" t="n">
        <v>30753</v>
      </c>
      <c r="B111" s="4" t="n">
        <v>51</v>
      </c>
      <c r="N111" s="3" t="s">
        <v>124</v>
      </c>
      <c r="O111" s="3" t="n">
        <v>1</v>
      </c>
      <c r="AA111" s="3" t="s">
        <v>110</v>
      </c>
      <c r="AB111" s="3" t="n">
        <v>1</v>
      </c>
    </row>
    <row r="112" customFormat="false" ht="12.75" hidden="false" customHeight="false" outlineLevel="0" collapsed="false">
      <c r="A112" s="4" t="n">
        <v>21918</v>
      </c>
      <c r="B112" s="4" t="n">
        <v>30</v>
      </c>
      <c r="N112" s="3" t="s">
        <v>116</v>
      </c>
      <c r="O112" s="3" t="n">
        <v>1</v>
      </c>
      <c r="AA112" s="3" t="s">
        <v>110</v>
      </c>
      <c r="AB112" s="3" t="n">
        <v>1</v>
      </c>
    </row>
    <row r="113" customFormat="false" ht="12.75" hidden="false" customHeight="false" outlineLevel="0" collapsed="false">
      <c r="A113" s="4" t="n">
        <v>56129</v>
      </c>
      <c r="B113" s="4" t="n">
        <v>612</v>
      </c>
      <c r="N113" s="3" t="s">
        <v>124</v>
      </c>
      <c r="O113" s="3" t="n">
        <v>1</v>
      </c>
      <c r="AA113" s="3" t="s">
        <v>110</v>
      </c>
      <c r="AB113" s="3" t="n">
        <v>1</v>
      </c>
    </row>
    <row r="114" customFormat="false" ht="12.75" hidden="false" customHeight="false" outlineLevel="0" collapsed="false">
      <c r="A114" s="4" t="n">
        <v>82332</v>
      </c>
      <c r="B114" s="4" t="n">
        <v>1987</v>
      </c>
      <c r="N114" s="3" t="s">
        <v>112</v>
      </c>
      <c r="O114" s="3" t="n">
        <v>1</v>
      </c>
      <c r="AA114" s="3" t="s">
        <v>110</v>
      </c>
      <c r="AB114" s="3" t="n">
        <v>1</v>
      </c>
    </row>
    <row r="115" customFormat="false" ht="12.75" hidden="false" customHeight="false" outlineLevel="0" collapsed="false">
      <c r="A115" s="4" t="n">
        <v>19510</v>
      </c>
      <c r="B115" s="4" t="n">
        <v>23</v>
      </c>
      <c r="N115" s="3" t="s">
        <v>109</v>
      </c>
      <c r="O115" s="3" t="n">
        <v>1</v>
      </c>
      <c r="AA115" s="3" t="s">
        <v>110</v>
      </c>
      <c r="AB115" s="3" t="n">
        <v>1</v>
      </c>
    </row>
    <row r="116" customFormat="false" ht="12.75" hidden="false" customHeight="false" outlineLevel="0" collapsed="false">
      <c r="A116" s="4" t="n">
        <v>30992</v>
      </c>
      <c r="B116" s="4" t="n">
        <v>41</v>
      </c>
      <c r="N116" s="3" t="s">
        <v>121</v>
      </c>
      <c r="O116" s="3" t="n">
        <v>1</v>
      </c>
      <c r="AA116" s="3" t="s">
        <v>110</v>
      </c>
      <c r="AB116" s="3" t="n">
        <v>1</v>
      </c>
    </row>
    <row r="117" customFormat="false" ht="12.75" hidden="false" customHeight="false" outlineLevel="0" collapsed="false">
      <c r="A117" s="4" t="n">
        <v>72903</v>
      </c>
      <c r="B117" s="4" t="n">
        <v>1974</v>
      </c>
      <c r="N117" s="3" t="s">
        <v>113</v>
      </c>
      <c r="O117" s="3" t="n">
        <v>1</v>
      </c>
      <c r="AA117" s="3" t="s">
        <v>110</v>
      </c>
      <c r="AB117" s="3" t="n">
        <v>1</v>
      </c>
    </row>
    <row r="118" customFormat="false" ht="12.75" hidden="false" customHeight="false" outlineLevel="0" collapsed="false">
      <c r="A118" s="4" t="n">
        <v>71488</v>
      </c>
      <c r="B118" s="4" t="n">
        <v>387</v>
      </c>
      <c r="N118" s="3" t="s">
        <v>111</v>
      </c>
      <c r="O118" s="3" t="n">
        <v>1</v>
      </c>
      <c r="AA118" s="3" t="s">
        <v>110</v>
      </c>
      <c r="AB118" s="3" t="n">
        <v>1</v>
      </c>
    </row>
    <row r="119" customFormat="false" ht="12.75" hidden="false" customHeight="false" outlineLevel="0" collapsed="false">
      <c r="A119" s="4" t="n">
        <v>95529</v>
      </c>
      <c r="B119" s="4" t="n">
        <v>1966</v>
      </c>
      <c r="N119" s="3" t="s">
        <v>116</v>
      </c>
      <c r="O119" s="3" t="n">
        <v>1</v>
      </c>
      <c r="AA119" s="3" t="s">
        <v>110</v>
      </c>
      <c r="AB119" s="3" t="n">
        <v>1</v>
      </c>
    </row>
    <row r="120" customFormat="false" ht="12.75" hidden="false" customHeight="false" outlineLevel="0" collapsed="false">
      <c r="A120" s="4" t="n">
        <v>54348</v>
      </c>
      <c r="B120" s="4" t="n">
        <v>86</v>
      </c>
      <c r="N120" s="3" t="s">
        <v>123</v>
      </c>
      <c r="O120" s="3" t="n">
        <v>1</v>
      </c>
      <c r="AA120" s="3" t="s">
        <v>110</v>
      </c>
      <c r="AB120" s="3" t="n">
        <v>1</v>
      </c>
    </row>
    <row r="121" customFormat="false" ht="12.75" hidden="false" customHeight="false" outlineLevel="0" collapsed="false">
      <c r="A121" s="4" t="n">
        <v>77376</v>
      </c>
      <c r="B121" s="4" t="n">
        <v>649</v>
      </c>
      <c r="N121" s="3" t="s">
        <v>121</v>
      </c>
      <c r="O121" s="3" t="n">
        <v>1</v>
      </c>
      <c r="AA121" s="3" t="s">
        <v>110</v>
      </c>
      <c r="AB121" s="3" t="n">
        <v>1</v>
      </c>
    </row>
    <row r="122" customFormat="false" ht="12.75" hidden="false" customHeight="false" outlineLevel="0" collapsed="false">
      <c r="A122" s="4" t="n">
        <v>62998</v>
      </c>
      <c r="B122" s="4" t="n">
        <v>405</v>
      </c>
      <c r="N122" s="3" t="s">
        <v>112</v>
      </c>
      <c r="O122" s="3" t="n">
        <v>1</v>
      </c>
      <c r="AA122" s="3" t="s">
        <v>110</v>
      </c>
      <c r="AB122" s="3" t="n">
        <v>1</v>
      </c>
    </row>
    <row r="123" customFormat="false" ht="12.75" hidden="false" customHeight="false" outlineLevel="0" collapsed="false">
      <c r="A123" s="4" t="n">
        <v>61331</v>
      </c>
      <c r="B123" s="4" t="n">
        <v>591</v>
      </c>
      <c r="N123" s="3" t="s">
        <v>111</v>
      </c>
      <c r="O123" s="3" t="n">
        <v>1</v>
      </c>
      <c r="AA123" s="3" t="s">
        <v>110</v>
      </c>
      <c r="AB123" s="3" t="n">
        <v>1</v>
      </c>
    </row>
    <row r="124" customFormat="false" ht="12.75" hidden="false" customHeight="false" outlineLevel="0" collapsed="false">
      <c r="A124" s="4" t="n">
        <v>73448</v>
      </c>
      <c r="B124" s="4" t="n">
        <v>595</v>
      </c>
      <c r="N124" s="3" t="s">
        <v>115</v>
      </c>
      <c r="O124" s="3" t="n">
        <v>1</v>
      </c>
      <c r="AA124" s="3" t="s">
        <v>110</v>
      </c>
      <c r="AB124" s="3" t="n">
        <v>1</v>
      </c>
    </row>
    <row r="125" customFormat="false" ht="12.75" hidden="false" customHeight="false" outlineLevel="0" collapsed="false">
      <c r="A125" s="4" t="n">
        <v>41551</v>
      </c>
      <c r="B125" s="4" t="n">
        <v>256</v>
      </c>
      <c r="N125" s="3" t="s">
        <v>109</v>
      </c>
      <c r="O125" s="3" t="n">
        <v>1</v>
      </c>
      <c r="AA125" s="3" t="s">
        <v>110</v>
      </c>
      <c r="AB125" s="3" t="n">
        <v>1</v>
      </c>
    </row>
    <row r="126" customFormat="false" ht="12.75" hidden="false" customHeight="false" outlineLevel="0" collapsed="false">
      <c r="A126" s="4" t="n">
        <v>62981</v>
      </c>
      <c r="B126" s="4" t="n">
        <v>1482</v>
      </c>
      <c r="N126" s="3" t="s">
        <v>122</v>
      </c>
      <c r="O126" s="3" t="n">
        <v>1</v>
      </c>
      <c r="AA126" s="3" t="s">
        <v>110</v>
      </c>
      <c r="AB126" s="3" t="n">
        <v>1</v>
      </c>
    </row>
    <row r="127" customFormat="false" ht="12.75" hidden="false" customHeight="false" outlineLevel="0" collapsed="false">
      <c r="A127" s="4" t="n">
        <v>9548</v>
      </c>
      <c r="B127" s="4" t="n">
        <v>20</v>
      </c>
      <c r="N127" s="3" t="s">
        <v>108</v>
      </c>
      <c r="O127" s="3" t="n">
        <v>1</v>
      </c>
      <c r="AA127" s="3" t="s">
        <v>110</v>
      </c>
      <c r="AB127" s="3" t="n">
        <v>1</v>
      </c>
    </row>
    <row r="128" customFormat="false" ht="12.75" hidden="false" customHeight="false" outlineLevel="0" collapsed="false">
      <c r="A128" s="4" t="n">
        <v>33762</v>
      </c>
      <c r="B128" s="4" t="n">
        <v>90</v>
      </c>
      <c r="N128" s="3" t="s">
        <v>124</v>
      </c>
      <c r="O128" s="3" t="n">
        <v>1</v>
      </c>
      <c r="AA128" s="3" t="s">
        <v>110</v>
      </c>
      <c r="AB128" s="3" t="n">
        <v>1</v>
      </c>
    </row>
    <row r="129" customFormat="false" ht="12.75" hidden="false" customHeight="false" outlineLevel="0" collapsed="false">
      <c r="A129" s="4" t="n">
        <v>75345</v>
      </c>
      <c r="B129" s="4" t="n">
        <v>1954</v>
      </c>
      <c r="N129" s="3" t="s">
        <v>115</v>
      </c>
      <c r="O129" s="3" t="n">
        <v>1</v>
      </c>
      <c r="AA129" s="3" t="s">
        <v>110</v>
      </c>
      <c r="AB129" s="3" t="n">
        <v>1</v>
      </c>
    </row>
    <row r="130" customFormat="false" ht="12.75" hidden="false" customHeight="false" outlineLevel="0" collapsed="false">
      <c r="A130" s="4" t="n">
        <v>36921</v>
      </c>
      <c r="B130" s="4" t="n">
        <v>34</v>
      </c>
      <c r="N130" s="3" t="s">
        <v>108</v>
      </c>
      <c r="O130" s="3" t="n">
        <v>1</v>
      </c>
      <c r="AA130" s="3" t="s">
        <v>110</v>
      </c>
      <c r="AB130" s="3" t="n">
        <v>1</v>
      </c>
    </row>
    <row r="131" customFormat="false" ht="12.75" hidden="false" customHeight="false" outlineLevel="0" collapsed="false">
      <c r="A131" s="4" t="n">
        <v>92859</v>
      </c>
      <c r="B131" s="4" t="n">
        <v>2057</v>
      </c>
      <c r="N131" s="3" t="s">
        <v>113</v>
      </c>
      <c r="O131" s="3" t="n">
        <v>1</v>
      </c>
      <c r="AA131" s="3" t="s">
        <v>110</v>
      </c>
      <c r="AB131" s="3" t="n">
        <v>1</v>
      </c>
    </row>
    <row r="132" customFormat="false" ht="12.75" hidden="false" customHeight="false" outlineLevel="0" collapsed="false">
      <c r="A132" s="4" t="n">
        <v>91700</v>
      </c>
      <c r="B132" s="4" t="n">
        <v>1949</v>
      </c>
      <c r="N132" s="3" t="s">
        <v>115</v>
      </c>
      <c r="O132" s="3" t="n">
        <v>1</v>
      </c>
      <c r="AA132" s="3" t="s">
        <v>110</v>
      </c>
      <c r="AB132" s="3" t="n">
        <v>1</v>
      </c>
    </row>
    <row r="133" customFormat="false" ht="12.75" hidden="false" customHeight="false" outlineLevel="0" collapsed="false">
      <c r="A133" s="4" t="n">
        <v>86111</v>
      </c>
      <c r="B133" s="4" t="n">
        <v>1259</v>
      </c>
      <c r="N133" s="3" t="s">
        <v>121</v>
      </c>
      <c r="O133" s="3" t="n">
        <v>1</v>
      </c>
      <c r="AA133" s="3" t="s">
        <v>110</v>
      </c>
      <c r="AB133" s="3" t="n">
        <v>1</v>
      </c>
    </row>
    <row r="134" customFormat="false" ht="12.75" hidden="false" customHeight="false" outlineLevel="0" collapsed="false">
      <c r="A134" s="4" t="n">
        <v>68352</v>
      </c>
      <c r="B134" s="4" t="n">
        <v>838</v>
      </c>
      <c r="N134" s="3" t="s">
        <v>109</v>
      </c>
      <c r="O134" s="3" t="n">
        <v>1</v>
      </c>
      <c r="AA134" s="3" t="s">
        <v>110</v>
      </c>
      <c r="AB134" s="3" t="n">
        <v>1</v>
      </c>
    </row>
    <row r="135" customFormat="false" ht="12.75" hidden="false" customHeight="false" outlineLevel="0" collapsed="false">
      <c r="A135" s="4" t="n">
        <v>41883</v>
      </c>
      <c r="B135" s="4" t="n">
        <v>196</v>
      </c>
      <c r="N135" s="3" t="s">
        <v>122</v>
      </c>
      <c r="O135" s="3" t="n">
        <v>1</v>
      </c>
      <c r="AA135" s="3" t="s">
        <v>110</v>
      </c>
      <c r="AB135" s="3" t="n">
        <v>1</v>
      </c>
    </row>
    <row r="136" customFormat="false" ht="12.75" hidden="false" customHeight="false" outlineLevel="0" collapsed="false">
      <c r="A136" s="4" t="n">
        <v>59809</v>
      </c>
      <c r="B136" s="4" t="n">
        <v>828</v>
      </c>
      <c r="N136" s="3" t="s">
        <v>113</v>
      </c>
      <c r="O136" s="3" t="n">
        <v>1</v>
      </c>
      <c r="AA136" s="3" t="s">
        <v>110</v>
      </c>
      <c r="AB136" s="3" t="n">
        <v>1</v>
      </c>
    </row>
    <row r="137" customFormat="false" ht="12.75" hidden="false" customHeight="false" outlineLevel="0" collapsed="false">
      <c r="A137" s="4" t="n">
        <v>72309</v>
      </c>
      <c r="B137" s="4" t="n">
        <v>1931</v>
      </c>
      <c r="N137" s="3" t="s">
        <v>111</v>
      </c>
      <c r="O137" s="3" t="n">
        <v>1</v>
      </c>
      <c r="AA137" s="3" t="s">
        <v>110</v>
      </c>
      <c r="AB137" s="3" t="n">
        <v>1</v>
      </c>
    </row>
    <row r="138" customFormat="false" ht="12.75" hidden="false" customHeight="false" outlineLevel="0" collapsed="false">
      <c r="A138" s="4" t="n">
        <v>38547</v>
      </c>
      <c r="B138" s="4" t="n">
        <v>18</v>
      </c>
      <c r="N138" s="3" t="s">
        <v>109</v>
      </c>
      <c r="O138" s="3" t="n">
        <v>1</v>
      </c>
      <c r="AA138" s="3" t="s">
        <v>110</v>
      </c>
      <c r="AB138" s="3" t="n">
        <v>1</v>
      </c>
    </row>
    <row r="139" customFormat="false" ht="12.75" hidden="false" customHeight="false" outlineLevel="0" collapsed="false">
      <c r="A139" s="4" t="n">
        <v>35688</v>
      </c>
      <c r="B139" s="4" t="n">
        <v>179</v>
      </c>
      <c r="N139" s="3" t="s">
        <v>109</v>
      </c>
      <c r="O139" s="3" t="n">
        <v>1</v>
      </c>
      <c r="AA139" s="3" t="s">
        <v>110</v>
      </c>
      <c r="AB139" s="3" t="n">
        <v>1</v>
      </c>
    </row>
    <row r="140" customFormat="false" ht="12.75" hidden="false" customHeight="false" outlineLevel="0" collapsed="false">
      <c r="A140" s="4" t="n">
        <v>49605</v>
      </c>
      <c r="B140" s="4" t="n">
        <v>119</v>
      </c>
      <c r="N140" s="3" t="s">
        <v>124</v>
      </c>
      <c r="O140" s="3" t="n">
        <v>1</v>
      </c>
      <c r="AA140" s="3" t="s">
        <v>110</v>
      </c>
      <c r="AB140" s="3" t="n">
        <v>1</v>
      </c>
    </row>
    <row r="141" customFormat="false" ht="12.75" hidden="false" customHeight="false" outlineLevel="0" collapsed="false">
      <c r="A141" s="4" t="n">
        <v>59354</v>
      </c>
      <c r="B141" s="4" t="n">
        <v>446</v>
      </c>
      <c r="N141" s="3" t="s">
        <v>121</v>
      </c>
      <c r="O141" s="3" t="n">
        <v>1</v>
      </c>
      <c r="AA141" s="3" t="s">
        <v>110</v>
      </c>
      <c r="AB141" s="3" t="n">
        <v>1</v>
      </c>
    </row>
    <row r="142" customFormat="false" ht="12.75" hidden="false" customHeight="false" outlineLevel="0" collapsed="false">
      <c r="A142" s="4" t="n">
        <v>65747</v>
      </c>
      <c r="B142" s="4" t="n">
        <v>447</v>
      </c>
      <c r="N142" s="3" t="s">
        <v>111</v>
      </c>
      <c r="O142" s="3" t="n">
        <v>1</v>
      </c>
      <c r="AA142" s="3" t="s">
        <v>110</v>
      </c>
      <c r="AB142" s="3" t="n">
        <v>1</v>
      </c>
    </row>
    <row r="143" customFormat="false" ht="12.75" hidden="false" customHeight="false" outlineLevel="0" collapsed="false">
      <c r="A143" s="4" t="n">
        <v>46344</v>
      </c>
      <c r="B143" s="4" t="n">
        <v>338</v>
      </c>
      <c r="N143" s="3" t="s">
        <v>118</v>
      </c>
      <c r="O143" s="3" t="n">
        <v>1</v>
      </c>
      <c r="AA143" s="3" t="s">
        <v>110</v>
      </c>
      <c r="AB143" s="3" t="n">
        <v>1</v>
      </c>
    </row>
    <row r="144" customFormat="false" ht="12.75" hidden="false" customHeight="false" outlineLevel="0" collapsed="false">
      <c r="A144" s="4" t="n">
        <v>34176</v>
      </c>
      <c r="B144" s="4" t="n">
        <v>69</v>
      </c>
      <c r="N144" s="3" t="s">
        <v>121</v>
      </c>
      <c r="O144" s="3" t="n">
        <v>1</v>
      </c>
      <c r="AA144" s="3" t="s">
        <v>110</v>
      </c>
      <c r="AB144" s="3" t="n">
        <v>1</v>
      </c>
    </row>
    <row r="145" customFormat="false" ht="12.75" hidden="false" customHeight="false" outlineLevel="0" collapsed="false">
      <c r="A145" s="4" t="n">
        <v>61010</v>
      </c>
      <c r="B145" s="4" t="n">
        <v>945</v>
      </c>
      <c r="N145" s="3" t="s">
        <v>112</v>
      </c>
      <c r="O145" s="3" t="n">
        <v>1</v>
      </c>
      <c r="AA145" s="3" t="s">
        <v>110</v>
      </c>
      <c r="AB145" s="3" t="n">
        <v>1</v>
      </c>
    </row>
    <row r="146" customFormat="false" ht="12.75" hidden="false" customHeight="false" outlineLevel="0" collapsed="false">
      <c r="A146" s="4" t="n">
        <v>87771</v>
      </c>
      <c r="B146" s="4" t="n">
        <v>1924</v>
      </c>
      <c r="N146" s="3" t="s">
        <v>123</v>
      </c>
      <c r="O146" s="3" t="n">
        <v>1</v>
      </c>
      <c r="AA146" s="3" t="s">
        <v>110</v>
      </c>
      <c r="AB146" s="3" t="n">
        <v>1</v>
      </c>
    </row>
    <row r="147" customFormat="false" ht="12.75" hidden="false" customHeight="false" outlineLevel="0" collapsed="false">
      <c r="A147" s="4" t="n">
        <v>49967</v>
      </c>
      <c r="B147" s="4" t="n">
        <v>303</v>
      </c>
      <c r="N147" s="3" t="s">
        <v>124</v>
      </c>
      <c r="O147" s="3" t="n">
        <v>1</v>
      </c>
      <c r="AA147" s="3" t="s">
        <v>110</v>
      </c>
      <c r="AB147" s="3" t="n">
        <v>1</v>
      </c>
    </row>
    <row r="148" customFormat="false" ht="12.75" hidden="false" customHeight="false" outlineLevel="0" collapsed="false">
      <c r="A148" s="4" t="n">
        <v>60199</v>
      </c>
      <c r="B148" s="4" t="n">
        <v>18</v>
      </c>
      <c r="N148" s="3" t="s">
        <v>109</v>
      </c>
      <c r="O148" s="3" t="n">
        <v>1</v>
      </c>
      <c r="AA148" s="3" t="s">
        <v>110</v>
      </c>
      <c r="AB148" s="3" t="n">
        <v>1</v>
      </c>
    </row>
    <row r="149" customFormat="false" ht="12.75" hidden="false" customHeight="false" outlineLevel="0" collapsed="false">
      <c r="A149" s="4" t="n">
        <v>55375</v>
      </c>
      <c r="B149" s="4" t="n">
        <v>148</v>
      </c>
      <c r="N149" s="3" t="s">
        <v>113</v>
      </c>
      <c r="O149" s="3" t="n">
        <v>1</v>
      </c>
      <c r="AA149" s="3" t="s">
        <v>110</v>
      </c>
      <c r="AB149" s="3" t="n">
        <v>1</v>
      </c>
    </row>
    <row r="150" customFormat="false" ht="12.75" hidden="false" customHeight="false" outlineLevel="0" collapsed="false">
      <c r="A150" s="4" t="n">
        <v>80317</v>
      </c>
      <c r="B150" s="4" t="n">
        <v>1174</v>
      </c>
      <c r="N150" s="3" t="s">
        <v>109</v>
      </c>
      <c r="O150" s="3" t="n">
        <v>1</v>
      </c>
      <c r="AA150" s="3" t="s">
        <v>110</v>
      </c>
      <c r="AB150" s="3" t="n">
        <v>1</v>
      </c>
    </row>
    <row r="151" customFormat="false" ht="12.75" hidden="false" customHeight="false" outlineLevel="0" collapsed="false">
      <c r="A151" s="4" t="n">
        <v>30523</v>
      </c>
      <c r="B151" s="4" t="n">
        <v>8</v>
      </c>
      <c r="N151" s="3" t="s">
        <v>124</v>
      </c>
      <c r="O151" s="3" t="n">
        <v>1</v>
      </c>
      <c r="AA151" s="3" t="s">
        <v>110</v>
      </c>
      <c r="AB151" s="3" t="n">
        <v>1</v>
      </c>
    </row>
    <row r="152" customFormat="false" ht="12.75" hidden="false" customHeight="false" outlineLevel="0" collapsed="false">
      <c r="A152" s="4" t="n">
        <v>70356</v>
      </c>
      <c r="B152" s="4" t="n">
        <v>1673</v>
      </c>
      <c r="N152" s="3" t="s">
        <v>113</v>
      </c>
      <c r="O152" s="3" t="n">
        <v>1</v>
      </c>
      <c r="AA152" s="3" t="s">
        <v>110</v>
      </c>
      <c r="AB152" s="3" t="n">
        <v>1</v>
      </c>
    </row>
    <row r="153" customFormat="false" ht="12.75" hidden="false" customHeight="false" outlineLevel="0" collapsed="false">
      <c r="A153" s="4" t="n">
        <v>23228</v>
      </c>
      <c r="B153" s="4" t="n">
        <v>116</v>
      </c>
      <c r="N153" s="3" t="s">
        <v>118</v>
      </c>
      <c r="O153" s="3" t="n">
        <v>1</v>
      </c>
      <c r="AA153" s="3" t="s">
        <v>110</v>
      </c>
      <c r="AB153" s="3" t="n">
        <v>1</v>
      </c>
    </row>
    <row r="154" customFormat="false" ht="12.75" hidden="false" customHeight="false" outlineLevel="0" collapsed="false">
      <c r="A154" s="4" t="n">
        <v>74165</v>
      </c>
      <c r="B154" s="4" t="n">
        <v>1281</v>
      </c>
      <c r="N154" s="3" t="s">
        <v>121</v>
      </c>
      <c r="O154" s="3" t="n">
        <v>1</v>
      </c>
      <c r="AA154" s="3" t="s">
        <v>110</v>
      </c>
      <c r="AB154" s="3" t="n">
        <v>1</v>
      </c>
    </row>
    <row r="155" customFormat="false" ht="12.75" hidden="false" customHeight="false" outlineLevel="0" collapsed="false">
      <c r="A155" s="4" t="n">
        <v>43482</v>
      </c>
      <c r="B155" s="4" t="n">
        <v>60</v>
      </c>
      <c r="N155" s="3" t="s">
        <v>116</v>
      </c>
      <c r="O155" s="3" t="n">
        <v>1</v>
      </c>
      <c r="AA155" s="3" t="s">
        <v>110</v>
      </c>
      <c r="AB155" s="3" t="n">
        <v>1</v>
      </c>
    </row>
    <row r="156" customFormat="false" ht="12.75" hidden="false" customHeight="false" outlineLevel="0" collapsed="false">
      <c r="A156" s="4" t="n">
        <v>62551</v>
      </c>
      <c r="B156" s="4" t="n">
        <v>394</v>
      </c>
      <c r="N156" s="3" t="s">
        <v>116</v>
      </c>
      <c r="O156" s="3" t="n">
        <v>1</v>
      </c>
      <c r="AA156" s="3" t="s">
        <v>110</v>
      </c>
      <c r="AB156" s="3" t="n">
        <v>1</v>
      </c>
    </row>
    <row r="157" customFormat="false" ht="12.75" hidden="false" customHeight="false" outlineLevel="0" collapsed="false">
      <c r="A157" s="4" t="n">
        <v>52332</v>
      </c>
      <c r="B157" s="4" t="n">
        <v>257</v>
      </c>
      <c r="N157" s="3" t="s">
        <v>109</v>
      </c>
      <c r="O157" s="3" t="n">
        <v>1</v>
      </c>
      <c r="AA157" s="3" t="s">
        <v>110</v>
      </c>
      <c r="AB157" s="3" t="n">
        <v>1</v>
      </c>
    </row>
    <row r="158" customFormat="false" ht="12.75" hidden="false" customHeight="false" outlineLevel="0" collapsed="false">
      <c r="A158" s="4" t="n">
        <v>66951</v>
      </c>
      <c r="B158" s="4" t="n">
        <v>993</v>
      </c>
      <c r="N158" s="3" t="s">
        <v>113</v>
      </c>
      <c r="O158" s="3" t="n">
        <v>1</v>
      </c>
      <c r="AA158" s="3" t="s">
        <v>110</v>
      </c>
      <c r="AB158" s="3" t="n">
        <v>1</v>
      </c>
    </row>
    <row r="159" customFormat="false" ht="12.75" hidden="false" customHeight="false" outlineLevel="0" collapsed="false">
      <c r="A159" s="4" t="n">
        <v>26091</v>
      </c>
      <c r="B159" s="4" t="n">
        <v>69</v>
      </c>
      <c r="N159" s="3" t="s">
        <v>111</v>
      </c>
      <c r="O159" s="3" t="n">
        <v>1</v>
      </c>
      <c r="AA159" s="3" t="s">
        <v>110</v>
      </c>
      <c r="AB159" s="3" t="n">
        <v>1</v>
      </c>
    </row>
    <row r="160" customFormat="false" ht="12.75" hidden="false" customHeight="false" outlineLevel="0" collapsed="false">
      <c r="A160" s="4" t="n">
        <v>33456</v>
      </c>
      <c r="B160" s="4" t="n">
        <v>29</v>
      </c>
      <c r="N160" s="3" t="s">
        <v>121</v>
      </c>
      <c r="O160" s="3" t="n">
        <v>1</v>
      </c>
      <c r="AA160" s="3" t="s">
        <v>110</v>
      </c>
      <c r="AB160" s="3" t="n">
        <v>1</v>
      </c>
    </row>
    <row r="161" customFormat="false" ht="12.75" hidden="false" customHeight="false" outlineLevel="0" collapsed="false">
      <c r="A161" s="4" t="n">
        <v>28718</v>
      </c>
      <c r="B161" s="4" t="n">
        <v>41</v>
      </c>
      <c r="N161" s="3" t="s">
        <v>108</v>
      </c>
      <c r="O161" s="3" t="n">
        <v>1</v>
      </c>
      <c r="AA161" s="3" t="s">
        <v>110</v>
      </c>
      <c r="AB161" s="3" t="n">
        <v>1</v>
      </c>
    </row>
    <row r="162" customFormat="false" ht="12.75" hidden="false" customHeight="false" outlineLevel="0" collapsed="false">
      <c r="A162" s="4" t="n">
        <v>50447</v>
      </c>
      <c r="B162" s="4" t="n">
        <v>121</v>
      </c>
      <c r="N162" s="3" t="s">
        <v>121</v>
      </c>
      <c r="O162" s="3" t="n">
        <v>1</v>
      </c>
      <c r="AA162" s="3" t="s">
        <v>110</v>
      </c>
      <c r="AB162" s="3" t="n">
        <v>1</v>
      </c>
    </row>
    <row r="163" customFormat="false" ht="12.75" hidden="false" customHeight="false" outlineLevel="0" collapsed="false">
      <c r="A163" s="4" t="n">
        <v>53537</v>
      </c>
      <c r="B163" s="4" t="n">
        <v>87</v>
      </c>
      <c r="N163" s="3" t="s">
        <v>115</v>
      </c>
      <c r="O163" s="3" t="n">
        <v>1</v>
      </c>
      <c r="AA163" s="3" t="s">
        <v>110</v>
      </c>
      <c r="AB163" s="3" t="n">
        <v>1</v>
      </c>
    </row>
    <row r="164" customFormat="false" ht="12.75" hidden="false" customHeight="false" outlineLevel="0" collapsed="false">
      <c r="A164" s="4" t="n">
        <v>52074</v>
      </c>
      <c r="B164" s="4" t="n">
        <v>71</v>
      </c>
      <c r="N164" s="3" t="s">
        <v>122</v>
      </c>
      <c r="O164" s="3" t="n">
        <v>1</v>
      </c>
      <c r="AA164" s="3" t="s">
        <v>110</v>
      </c>
      <c r="AB164" s="3" t="n">
        <v>1</v>
      </c>
    </row>
    <row r="165" customFormat="false" ht="12.75" hidden="false" customHeight="false" outlineLevel="0" collapsed="false">
      <c r="A165" s="4" t="n">
        <v>80427</v>
      </c>
      <c r="B165" s="4" t="n">
        <v>1809</v>
      </c>
      <c r="N165" s="3" t="s">
        <v>109</v>
      </c>
      <c r="O165" s="3" t="n">
        <v>1</v>
      </c>
      <c r="AA165" s="3" t="s">
        <v>110</v>
      </c>
      <c r="AB165" s="3" t="n">
        <v>1</v>
      </c>
    </row>
    <row r="166" customFormat="false" ht="12.75" hidden="false" customHeight="false" outlineLevel="0" collapsed="false">
      <c r="A166" s="4" t="n">
        <v>87771</v>
      </c>
      <c r="B166" s="4" t="n">
        <v>1924</v>
      </c>
      <c r="N166" s="3" t="s">
        <v>123</v>
      </c>
      <c r="O166" s="3" t="n">
        <v>1</v>
      </c>
      <c r="AA166" s="3" t="s">
        <v>110</v>
      </c>
      <c r="AB166" s="3" t="n">
        <v>1</v>
      </c>
    </row>
    <row r="167" customFormat="false" ht="12.75" hidden="false" customHeight="false" outlineLevel="0" collapsed="false">
      <c r="A167" s="4" t="n">
        <v>38853</v>
      </c>
      <c r="B167" s="4" t="n">
        <v>43</v>
      </c>
      <c r="N167" s="3" t="s">
        <v>123</v>
      </c>
      <c r="O167" s="3" t="n">
        <v>1</v>
      </c>
      <c r="AA167" s="3" t="s">
        <v>110</v>
      </c>
      <c r="AB167" s="3" t="n">
        <v>1</v>
      </c>
    </row>
    <row r="168" customFormat="false" ht="12.75" hidden="false" customHeight="false" outlineLevel="0" collapsed="false">
      <c r="A168" s="4" t="n">
        <v>38285</v>
      </c>
      <c r="B168" s="4" t="n">
        <v>9</v>
      </c>
      <c r="N168" s="3" t="s">
        <v>124</v>
      </c>
      <c r="O168" s="3" t="n">
        <v>1</v>
      </c>
      <c r="AA168" s="3" t="s">
        <v>110</v>
      </c>
      <c r="AB168" s="3" t="n">
        <v>1</v>
      </c>
    </row>
    <row r="169" customFormat="false" ht="12.75" hidden="false" customHeight="false" outlineLevel="0" collapsed="false">
      <c r="A169" s="4" t="n">
        <v>78497</v>
      </c>
      <c r="B169" s="4" t="n">
        <v>755</v>
      </c>
      <c r="N169" s="3" t="s">
        <v>116</v>
      </c>
      <c r="O169" s="3" t="n">
        <v>1</v>
      </c>
      <c r="AA169" s="3" t="s">
        <v>110</v>
      </c>
      <c r="AB169" s="3" t="n">
        <v>1</v>
      </c>
    </row>
    <row r="170" customFormat="false" ht="12.75" hidden="false" customHeight="false" outlineLevel="0" collapsed="false">
      <c r="A170" s="4" t="n">
        <v>51650</v>
      </c>
      <c r="B170" s="4" t="n">
        <v>184</v>
      </c>
      <c r="N170" s="3" t="s">
        <v>121</v>
      </c>
      <c r="O170" s="3" t="n">
        <v>1</v>
      </c>
      <c r="AA170" s="3" t="s">
        <v>110</v>
      </c>
      <c r="AB170" s="3" t="n">
        <v>1</v>
      </c>
    </row>
    <row r="171" customFormat="false" ht="12.75" hidden="false" customHeight="false" outlineLevel="0" collapsed="false">
      <c r="A171" s="4" t="n">
        <v>16248</v>
      </c>
      <c r="B171" s="4" t="n">
        <v>48</v>
      </c>
      <c r="N171" s="3" t="s">
        <v>121</v>
      </c>
      <c r="O171" s="3" t="n">
        <v>1</v>
      </c>
      <c r="AA171" s="3" t="s">
        <v>110</v>
      </c>
      <c r="AB171" s="3" t="n">
        <v>1</v>
      </c>
    </row>
    <row r="172" customFormat="false" ht="12.75" hidden="false" customHeight="false" outlineLevel="0" collapsed="false">
      <c r="A172" s="4" t="n">
        <v>66835</v>
      </c>
      <c r="B172" s="4" t="n">
        <v>892</v>
      </c>
      <c r="N172" s="3" t="s">
        <v>112</v>
      </c>
      <c r="O172" s="3" t="n">
        <v>1</v>
      </c>
      <c r="AA172" s="3" t="s">
        <v>110</v>
      </c>
      <c r="AB172" s="3" t="n">
        <v>1</v>
      </c>
    </row>
    <row r="173" customFormat="false" ht="12.75" hidden="false" customHeight="false" outlineLevel="0" collapsed="false">
      <c r="A173" s="4" t="n">
        <v>30477</v>
      </c>
      <c r="B173" s="4" t="n">
        <v>54</v>
      </c>
      <c r="N173" s="3" t="s">
        <v>115</v>
      </c>
      <c r="O173" s="3" t="n">
        <v>1</v>
      </c>
      <c r="AA173" s="3" t="s">
        <v>110</v>
      </c>
      <c r="AB173" s="3" t="n">
        <v>1</v>
      </c>
    </row>
    <row r="174" customFormat="false" ht="12.75" hidden="false" customHeight="false" outlineLevel="0" collapsed="false">
      <c r="A174" s="4" t="n">
        <v>28249</v>
      </c>
      <c r="B174" s="4" t="n">
        <v>33</v>
      </c>
      <c r="N174" s="3" t="s">
        <v>124</v>
      </c>
      <c r="O174" s="3" t="n">
        <v>1</v>
      </c>
      <c r="AA174" s="3" t="s">
        <v>110</v>
      </c>
      <c r="AB174" s="3" t="n">
        <v>1</v>
      </c>
    </row>
    <row r="175" customFormat="false" ht="12.75" hidden="false" customHeight="false" outlineLevel="0" collapsed="false">
      <c r="A175" s="4" t="n">
        <v>25271</v>
      </c>
      <c r="B175" s="4" t="n">
        <v>43</v>
      </c>
      <c r="N175" s="3" t="s">
        <v>116</v>
      </c>
      <c r="O175" s="3" t="n">
        <v>1</v>
      </c>
      <c r="AA175" s="3" t="s">
        <v>110</v>
      </c>
      <c r="AB175" s="3" t="n">
        <v>1</v>
      </c>
    </row>
    <row r="176" customFormat="false" ht="12.75" hidden="false" customHeight="false" outlineLevel="0" collapsed="false">
      <c r="A176" s="4" t="n">
        <v>32303</v>
      </c>
      <c r="B176" s="4" t="n">
        <v>37</v>
      </c>
      <c r="N176" s="3" t="s">
        <v>111</v>
      </c>
      <c r="O176" s="3" t="n">
        <v>1</v>
      </c>
      <c r="AA176" s="3" t="s">
        <v>110</v>
      </c>
      <c r="AB176" s="3" t="n">
        <v>1</v>
      </c>
    </row>
    <row r="177" customFormat="false" ht="12.75" hidden="false" customHeight="false" outlineLevel="0" collapsed="false">
      <c r="A177" s="4" t="n">
        <v>61286</v>
      </c>
      <c r="B177" s="4" t="n">
        <v>491</v>
      </c>
      <c r="N177" s="3" t="s">
        <v>108</v>
      </c>
      <c r="O177" s="3" t="n">
        <v>1</v>
      </c>
      <c r="AA177" s="3" t="s">
        <v>110</v>
      </c>
      <c r="AB177" s="3" t="n">
        <v>1</v>
      </c>
    </row>
    <row r="178" customFormat="false" ht="12.75" hidden="false" customHeight="false" outlineLevel="0" collapsed="false">
      <c r="A178" s="4" t="n">
        <v>74068</v>
      </c>
      <c r="B178" s="4" t="n">
        <v>1566</v>
      </c>
      <c r="N178" s="3" t="s">
        <v>122</v>
      </c>
      <c r="O178" s="3" t="n">
        <v>1</v>
      </c>
      <c r="AA178" s="3" t="s">
        <v>110</v>
      </c>
      <c r="AB178" s="3" t="n">
        <v>1</v>
      </c>
    </row>
    <row r="179" customFormat="false" ht="12.75" hidden="false" customHeight="false" outlineLevel="0" collapsed="false">
      <c r="A179" s="4" t="n">
        <v>45759</v>
      </c>
      <c r="B179" s="4" t="n">
        <v>64</v>
      </c>
      <c r="N179" s="3" t="s">
        <v>111</v>
      </c>
      <c r="O179" s="3" t="n">
        <v>1</v>
      </c>
      <c r="AA179" s="3" t="s">
        <v>110</v>
      </c>
      <c r="AB179" s="3" t="n">
        <v>1</v>
      </c>
    </row>
    <row r="180" customFormat="false" ht="12.75" hidden="false" customHeight="false" outlineLevel="0" collapsed="false">
      <c r="A180" s="4" t="n">
        <v>24882</v>
      </c>
      <c r="B180" s="4" t="n">
        <v>44</v>
      </c>
      <c r="N180" s="3" t="s">
        <v>109</v>
      </c>
      <c r="O180" s="3" t="n">
        <v>1</v>
      </c>
      <c r="AA180" s="3" t="s">
        <v>110</v>
      </c>
      <c r="AB180" s="3" t="n">
        <v>1</v>
      </c>
    </row>
    <row r="181" customFormat="false" ht="12.75" hidden="false" customHeight="false" outlineLevel="0" collapsed="false">
      <c r="A181" s="4" t="n">
        <v>66973</v>
      </c>
      <c r="B181" s="4" t="n">
        <v>1180</v>
      </c>
      <c r="N181" s="3" t="s">
        <v>123</v>
      </c>
      <c r="O181" s="3" t="n">
        <v>1</v>
      </c>
      <c r="AA181" s="3" t="s">
        <v>110</v>
      </c>
      <c r="AB181" s="3" t="n">
        <v>1</v>
      </c>
    </row>
    <row r="182" customFormat="false" ht="12.75" hidden="false" customHeight="false" outlineLevel="0" collapsed="false">
      <c r="A182" s="4" t="n">
        <v>38872</v>
      </c>
      <c r="B182" s="4" t="n">
        <v>69</v>
      </c>
      <c r="N182" s="3" t="s">
        <v>123</v>
      </c>
      <c r="O182" s="3" t="n">
        <v>1</v>
      </c>
      <c r="AA182" s="3" t="s">
        <v>110</v>
      </c>
      <c r="AB182" s="3" t="n">
        <v>1</v>
      </c>
    </row>
    <row r="183" customFormat="false" ht="12.75" hidden="false" customHeight="false" outlineLevel="0" collapsed="false">
      <c r="A183" s="4" t="n">
        <v>51148</v>
      </c>
      <c r="B183" s="4" t="n">
        <v>303</v>
      </c>
      <c r="N183" s="3" t="s">
        <v>111</v>
      </c>
      <c r="O183" s="3" t="n">
        <v>1</v>
      </c>
      <c r="AA183" s="3" t="s">
        <v>110</v>
      </c>
      <c r="AB183" s="3" t="n">
        <v>1</v>
      </c>
    </row>
    <row r="184" customFormat="false" ht="12.75" hidden="false" customHeight="false" outlineLevel="0" collapsed="false">
      <c r="A184" s="4" t="n">
        <v>31353</v>
      </c>
      <c r="B184" s="4" t="n">
        <v>24</v>
      </c>
      <c r="N184" s="3" t="s">
        <v>118</v>
      </c>
      <c r="O184" s="3" t="n">
        <v>1</v>
      </c>
      <c r="AA184" s="3" t="s">
        <v>110</v>
      </c>
      <c r="AB184" s="3" t="n">
        <v>1</v>
      </c>
    </row>
    <row r="185" customFormat="false" ht="12.75" hidden="false" customHeight="false" outlineLevel="0" collapsed="false">
      <c r="A185" s="4" t="n">
        <v>69661</v>
      </c>
      <c r="B185" s="4" t="n">
        <v>826</v>
      </c>
      <c r="N185" s="3" t="s">
        <v>121</v>
      </c>
      <c r="O185" s="3" t="n">
        <v>1</v>
      </c>
      <c r="AA185" s="3" t="s">
        <v>110</v>
      </c>
      <c r="AB185" s="3" t="n">
        <v>1</v>
      </c>
    </row>
    <row r="186" customFormat="false" ht="12.75" hidden="false" customHeight="false" outlineLevel="0" collapsed="false">
      <c r="A186" s="4" t="n">
        <v>80067</v>
      </c>
      <c r="B186" s="4" t="n">
        <v>1549</v>
      </c>
      <c r="N186" s="3" t="s">
        <v>112</v>
      </c>
      <c r="O186" s="3" t="n">
        <v>1</v>
      </c>
      <c r="AA186" s="3" t="s">
        <v>110</v>
      </c>
      <c r="AB186" s="3" t="n">
        <v>1</v>
      </c>
    </row>
    <row r="187" customFormat="false" ht="12.75" hidden="false" customHeight="false" outlineLevel="0" collapsed="false">
      <c r="A187" s="4" t="n">
        <v>86718</v>
      </c>
      <c r="B187" s="4" t="n">
        <v>1098</v>
      </c>
      <c r="N187" s="3" t="s">
        <v>115</v>
      </c>
      <c r="O187" s="3" t="n">
        <v>1</v>
      </c>
      <c r="AA187" s="3" t="s">
        <v>110</v>
      </c>
      <c r="AB187" s="3" t="n">
        <v>1</v>
      </c>
    </row>
    <row r="188" customFormat="false" ht="12.75" hidden="false" customHeight="false" outlineLevel="0" collapsed="false">
      <c r="A188" s="4" t="n">
        <v>96876</v>
      </c>
      <c r="B188" s="4" t="n">
        <v>1920</v>
      </c>
      <c r="N188" s="3" t="s">
        <v>108</v>
      </c>
      <c r="O188" s="3" t="n">
        <v>1</v>
      </c>
      <c r="AA188" s="3" t="s">
        <v>110</v>
      </c>
      <c r="AB188" s="3" t="n">
        <v>1</v>
      </c>
    </row>
    <row r="189" customFormat="false" ht="12.75" hidden="false" customHeight="false" outlineLevel="0" collapsed="false">
      <c r="A189" s="4" t="n">
        <v>69142</v>
      </c>
      <c r="B189" s="4" t="n">
        <v>496</v>
      </c>
      <c r="N189" s="3" t="s">
        <v>124</v>
      </c>
      <c r="O189" s="3" t="n">
        <v>1</v>
      </c>
      <c r="AA189" s="3" t="s">
        <v>110</v>
      </c>
      <c r="AB189" s="3" t="n">
        <v>1</v>
      </c>
    </row>
    <row r="190" customFormat="false" ht="12.75" hidden="false" customHeight="false" outlineLevel="0" collapsed="false">
      <c r="A190" s="4" t="n">
        <v>75922</v>
      </c>
      <c r="B190" s="4" t="n">
        <v>1203</v>
      </c>
      <c r="N190" s="3" t="s">
        <v>116</v>
      </c>
      <c r="O190" s="3" t="n">
        <v>1</v>
      </c>
      <c r="AA190" s="3" t="s">
        <v>110</v>
      </c>
      <c r="AB190" s="3" t="n">
        <v>1</v>
      </c>
    </row>
    <row r="191" customFormat="false" ht="12.75" hidden="false" customHeight="false" outlineLevel="0" collapsed="false">
      <c r="A191" s="4" t="n">
        <v>63693</v>
      </c>
      <c r="B191" s="4" t="n">
        <v>1096</v>
      </c>
      <c r="N191" s="3" t="s">
        <v>113</v>
      </c>
      <c r="O191" s="3" t="n">
        <v>1</v>
      </c>
      <c r="AA191" s="3" t="s">
        <v>110</v>
      </c>
      <c r="AB191" s="3" t="n">
        <v>1</v>
      </c>
    </row>
    <row r="192" customFormat="false" ht="12.75" hidden="false" customHeight="false" outlineLevel="0" collapsed="false">
      <c r="A192" s="4" t="n">
        <v>84169</v>
      </c>
      <c r="B192" s="4" t="n">
        <v>1919</v>
      </c>
      <c r="N192" s="3" t="s">
        <v>108</v>
      </c>
      <c r="O192" s="3" t="n">
        <v>1</v>
      </c>
      <c r="AA192" s="3" t="s">
        <v>110</v>
      </c>
      <c r="AB192" s="3" t="n">
        <v>1</v>
      </c>
    </row>
    <row r="193" customFormat="false" ht="12.75" hidden="false" customHeight="false" outlineLevel="0" collapsed="false">
      <c r="A193" s="4" t="n">
        <v>40637</v>
      </c>
      <c r="B193" s="4" t="n">
        <v>35</v>
      </c>
      <c r="N193" s="3" t="s">
        <v>108</v>
      </c>
      <c r="O193" s="3" t="n">
        <v>1</v>
      </c>
      <c r="AA193" s="3" t="s">
        <v>110</v>
      </c>
      <c r="AB193" s="3" t="n">
        <v>1</v>
      </c>
    </row>
    <row r="194" customFormat="false" ht="12.75" hidden="false" customHeight="false" outlineLevel="0" collapsed="false">
      <c r="A194" s="4" t="n">
        <v>84169</v>
      </c>
      <c r="B194" s="4" t="n">
        <v>1919</v>
      </c>
      <c r="N194" s="3" t="s">
        <v>108</v>
      </c>
      <c r="O194" s="3" t="n">
        <v>1</v>
      </c>
      <c r="AA194" s="3" t="s">
        <v>110</v>
      </c>
      <c r="AB194" s="3" t="n">
        <v>1</v>
      </c>
    </row>
    <row r="195" customFormat="false" ht="12.75" hidden="false" customHeight="false" outlineLevel="0" collapsed="false">
      <c r="A195" s="4" t="n">
        <v>29604</v>
      </c>
      <c r="B195" s="4" t="n">
        <v>39</v>
      </c>
      <c r="N195" s="3" t="s">
        <v>116</v>
      </c>
      <c r="O195" s="3" t="n">
        <v>1</v>
      </c>
      <c r="AA195" s="3" t="s">
        <v>110</v>
      </c>
      <c r="AB195" s="3" t="n">
        <v>1</v>
      </c>
    </row>
    <row r="196" customFormat="false" ht="12.75" hidden="false" customHeight="false" outlineLevel="0" collapsed="false">
      <c r="A196" s="4" t="n">
        <v>48721</v>
      </c>
      <c r="B196" s="4" t="n">
        <v>272</v>
      </c>
      <c r="N196" s="3" t="s">
        <v>123</v>
      </c>
      <c r="O196" s="3" t="n">
        <v>1</v>
      </c>
      <c r="AA196" s="3" t="s">
        <v>110</v>
      </c>
      <c r="AB196" s="3" t="n">
        <v>1</v>
      </c>
    </row>
    <row r="197" customFormat="false" ht="12.75" hidden="false" customHeight="false" outlineLevel="0" collapsed="false">
      <c r="A197" s="4" t="n">
        <v>44794</v>
      </c>
      <c r="B197" s="4" t="n">
        <v>61</v>
      </c>
      <c r="N197" s="3" t="s">
        <v>123</v>
      </c>
      <c r="O197" s="3" t="n">
        <v>1</v>
      </c>
      <c r="AA197" s="3" t="s">
        <v>110</v>
      </c>
      <c r="AB197" s="3" t="n">
        <v>1</v>
      </c>
    </row>
    <row r="198" customFormat="false" ht="12.75" hidden="false" customHeight="false" outlineLevel="0" collapsed="false">
      <c r="A198" s="4" t="n">
        <v>79174</v>
      </c>
      <c r="B198" s="4" t="n">
        <v>1914</v>
      </c>
      <c r="N198" s="3" t="s">
        <v>115</v>
      </c>
      <c r="O198" s="3" t="n">
        <v>1</v>
      </c>
      <c r="AA198" s="3" t="s">
        <v>110</v>
      </c>
      <c r="AB198" s="3" t="n">
        <v>1</v>
      </c>
    </row>
    <row r="199" customFormat="false" ht="12.75" hidden="false" customHeight="false" outlineLevel="0" collapsed="false">
      <c r="A199" s="4" t="n">
        <v>46097</v>
      </c>
      <c r="B199" s="4" t="n">
        <v>233</v>
      </c>
      <c r="N199" s="3" t="s">
        <v>122</v>
      </c>
      <c r="O199" s="3" t="n">
        <v>1</v>
      </c>
      <c r="AA199" s="3" t="s">
        <v>110</v>
      </c>
      <c r="AB199" s="3" t="n">
        <v>1</v>
      </c>
    </row>
    <row r="200" customFormat="false" ht="12.75" hidden="false" customHeight="false" outlineLevel="0" collapsed="false">
      <c r="A200" s="4" t="n">
        <v>77972</v>
      </c>
      <c r="B200" s="4" t="n">
        <v>1089</v>
      </c>
      <c r="N200" s="3" t="s">
        <v>122</v>
      </c>
      <c r="O200" s="3" t="n">
        <v>1</v>
      </c>
      <c r="AA200" s="3" t="s">
        <v>110</v>
      </c>
      <c r="AB200" s="3" t="n">
        <v>1</v>
      </c>
    </row>
    <row r="201" customFormat="false" ht="12.75" hidden="false" customHeight="false" outlineLevel="0" collapsed="false">
      <c r="A201" s="4" t="n">
        <v>44377</v>
      </c>
      <c r="B201" s="4" t="n">
        <v>254</v>
      </c>
      <c r="N201" s="3" t="s">
        <v>112</v>
      </c>
      <c r="O201" s="3" t="n">
        <v>1</v>
      </c>
      <c r="AA201" s="3" t="s">
        <v>110</v>
      </c>
      <c r="AB201" s="3" t="n">
        <v>1</v>
      </c>
    </row>
    <row r="202" customFormat="false" ht="12.75" hidden="false" customHeight="false" outlineLevel="0" collapsed="false">
      <c r="A202" s="4" t="n">
        <v>46014</v>
      </c>
      <c r="B202" s="4" t="n">
        <v>497</v>
      </c>
      <c r="N202" s="3" t="s">
        <v>115</v>
      </c>
      <c r="O202" s="3" t="n">
        <v>1</v>
      </c>
      <c r="AA202" s="3" t="s">
        <v>110</v>
      </c>
      <c r="AB202" s="3" t="n">
        <v>1</v>
      </c>
    </row>
    <row r="203" customFormat="false" ht="12.75" hidden="false" customHeight="false" outlineLevel="0" collapsed="false">
      <c r="A203" s="4" t="n">
        <v>70951</v>
      </c>
      <c r="B203" s="4" t="n">
        <v>1144</v>
      </c>
      <c r="N203" s="3" t="s">
        <v>121</v>
      </c>
      <c r="O203" s="3" t="n">
        <v>1</v>
      </c>
      <c r="AA203" s="3" t="s">
        <v>110</v>
      </c>
      <c r="AB203" s="3" t="n">
        <v>1</v>
      </c>
    </row>
    <row r="204" customFormat="false" ht="12.75" hidden="false" customHeight="false" outlineLevel="0" collapsed="false">
      <c r="A204" s="4" t="n">
        <v>41443</v>
      </c>
      <c r="B204" s="4" t="n">
        <v>393</v>
      </c>
      <c r="N204" s="3" t="s">
        <v>122</v>
      </c>
      <c r="O204" s="3" t="n">
        <v>1</v>
      </c>
      <c r="AA204" s="3" t="s">
        <v>110</v>
      </c>
      <c r="AB204" s="3" t="n">
        <v>1</v>
      </c>
    </row>
    <row r="205" customFormat="false" ht="12.75" hidden="false" customHeight="false" outlineLevel="0" collapsed="false">
      <c r="A205" s="4" t="n">
        <v>52195</v>
      </c>
      <c r="B205" s="4" t="n">
        <v>16</v>
      </c>
      <c r="N205" s="3" t="s">
        <v>121</v>
      </c>
      <c r="O205" s="3" t="n">
        <v>1</v>
      </c>
      <c r="AA205" s="3" t="s">
        <v>110</v>
      </c>
      <c r="AB205" s="3" t="n">
        <v>1</v>
      </c>
    </row>
    <row r="206" customFormat="false" ht="12.75" hidden="false" customHeight="false" outlineLevel="0" collapsed="false">
      <c r="A206" s="4" t="n">
        <v>83790</v>
      </c>
      <c r="B206" s="4" t="n">
        <v>1599</v>
      </c>
      <c r="N206" s="3" t="s">
        <v>116</v>
      </c>
      <c r="O206" s="3" t="n">
        <v>1</v>
      </c>
      <c r="AA206" s="3" t="s">
        <v>110</v>
      </c>
      <c r="AB206" s="3" t="n">
        <v>1</v>
      </c>
    </row>
    <row r="207" customFormat="false" ht="12.75" hidden="false" customHeight="false" outlineLevel="0" collapsed="false">
      <c r="A207" s="4" t="n">
        <v>44551</v>
      </c>
      <c r="B207" s="4" t="n">
        <v>219</v>
      </c>
      <c r="N207" s="3" t="s">
        <v>109</v>
      </c>
      <c r="O207" s="3" t="n">
        <v>1</v>
      </c>
      <c r="AA207" s="3" t="s">
        <v>110</v>
      </c>
      <c r="AB207" s="3" t="n">
        <v>1</v>
      </c>
    </row>
    <row r="208" customFormat="false" ht="12.75" hidden="false" customHeight="false" outlineLevel="0" collapsed="false">
      <c r="A208" s="4" t="n">
        <v>69508</v>
      </c>
      <c r="B208" s="4" t="n">
        <v>1092</v>
      </c>
      <c r="N208" s="3" t="s">
        <v>116</v>
      </c>
      <c r="O208" s="3" t="n">
        <v>1</v>
      </c>
      <c r="AA208" s="3" t="s">
        <v>110</v>
      </c>
      <c r="AB208" s="3" t="n">
        <v>1</v>
      </c>
    </row>
    <row r="209" customFormat="false" ht="12.75" hidden="false" customHeight="false" outlineLevel="0" collapsed="false">
      <c r="A209" s="4" t="n">
        <v>45204</v>
      </c>
      <c r="B209" s="4" t="n">
        <v>96</v>
      </c>
      <c r="N209" s="3" t="s">
        <v>122</v>
      </c>
      <c r="O209" s="3" t="n">
        <v>1</v>
      </c>
      <c r="AA209" s="3" t="s">
        <v>110</v>
      </c>
      <c r="AB209" s="3" t="n">
        <v>1</v>
      </c>
    </row>
    <row r="210" customFormat="false" ht="12.75" hidden="false" customHeight="false" outlineLevel="0" collapsed="false">
      <c r="A210" s="4" t="n">
        <v>72460</v>
      </c>
      <c r="B210" s="4" t="n">
        <v>1037</v>
      </c>
      <c r="N210" s="3" t="s">
        <v>116</v>
      </c>
      <c r="O210" s="3" t="n">
        <v>1</v>
      </c>
      <c r="AA210" s="3" t="s">
        <v>110</v>
      </c>
      <c r="AB210" s="3" t="n">
        <v>1</v>
      </c>
    </row>
    <row r="211" customFormat="false" ht="12.75" hidden="false" customHeight="false" outlineLevel="0" collapsed="false">
      <c r="A211" s="4" t="n">
        <v>77622</v>
      </c>
      <c r="B211" s="4" t="n">
        <v>700</v>
      </c>
      <c r="N211" s="3" t="s">
        <v>121</v>
      </c>
      <c r="O211" s="3" t="n">
        <v>1</v>
      </c>
      <c r="AA211" s="3" t="s">
        <v>110</v>
      </c>
      <c r="AB211" s="3" t="n">
        <v>1</v>
      </c>
    </row>
    <row r="212" customFormat="false" ht="12.75" hidden="false" customHeight="false" outlineLevel="0" collapsed="false">
      <c r="A212" s="4" t="n">
        <v>30732</v>
      </c>
      <c r="B212" s="4" t="n">
        <v>182</v>
      </c>
      <c r="N212" s="3" t="s">
        <v>118</v>
      </c>
      <c r="O212" s="3" t="n">
        <v>1</v>
      </c>
      <c r="AA212" s="3" t="s">
        <v>110</v>
      </c>
      <c r="AB212" s="3" t="n">
        <v>1</v>
      </c>
    </row>
    <row r="213" customFormat="false" ht="12.75" hidden="false" customHeight="false" outlineLevel="0" collapsed="false">
      <c r="A213" s="4" t="n">
        <v>63887</v>
      </c>
      <c r="B213" s="4" t="n">
        <v>1153</v>
      </c>
      <c r="N213" s="3" t="s">
        <v>109</v>
      </c>
      <c r="O213" s="3" t="n">
        <v>1</v>
      </c>
      <c r="AA213" s="3" t="s">
        <v>110</v>
      </c>
      <c r="AB213" s="3" t="n">
        <v>1</v>
      </c>
    </row>
    <row r="214" customFormat="false" ht="12.75" hidden="false" customHeight="false" outlineLevel="0" collapsed="false">
      <c r="A214" s="4" t="n">
        <v>42011</v>
      </c>
      <c r="B214" s="4" t="n">
        <v>150</v>
      </c>
      <c r="N214" s="3" t="s">
        <v>122</v>
      </c>
      <c r="O214" s="3" t="n">
        <v>1</v>
      </c>
      <c r="AA214" s="3" t="s">
        <v>110</v>
      </c>
      <c r="AB214" s="3" t="n">
        <v>1</v>
      </c>
    </row>
    <row r="215" customFormat="false" ht="12.75" hidden="false" customHeight="false" outlineLevel="0" collapsed="false">
      <c r="A215" s="4" t="n">
        <v>51369</v>
      </c>
      <c r="B215" s="4" t="n">
        <v>394</v>
      </c>
      <c r="N215" s="3" t="s">
        <v>113</v>
      </c>
      <c r="O215" s="3" t="n">
        <v>1</v>
      </c>
      <c r="AA215" s="3" t="s">
        <v>110</v>
      </c>
      <c r="AB215" s="3" t="n">
        <v>1</v>
      </c>
    </row>
    <row r="216" customFormat="false" ht="12.75" hidden="false" customHeight="false" outlineLevel="0" collapsed="false">
      <c r="A216" s="4" t="n">
        <v>51537</v>
      </c>
      <c r="B216" s="4" t="n">
        <v>1011</v>
      </c>
      <c r="N216" s="3" t="s">
        <v>116</v>
      </c>
      <c r="O216" s="3" t="n">
        <v>1</v>
      </c>
      <c r="AA216" s="3" t="s">
        <v>110</v>
      </c>
      <c r="AB216" s="3" t="n">
        <v>1</v>
      </c>
    </row>
    <row r="217" customFormat="false" ht="12.75" hidden="false" customHeight="false" outlineLevel="0" collapsed="false">
      <c r="A217" s="4" t="n">
        <v>79930</v>
      </c>
      <c r="B217" s="4" t="n">
        <v>1736</v>
      </c>
      <c r="N217" s="3" t="s">
        <v>108</v>
      </c>
      <c r="O217" s="3" t="n">
        <v>1</v>
      </c>
      <c r="AA217" s="3" t="s">
        <v>110</v>
      </c>
      <c r="AB217" s="3" t="n">
        <v>1</v>
      </c>
    </row>
    <row r="218" customFormat="false" ht="12.75" hidden="false" customHeight="false" outlineLevel="0" collapsed="false">
      <c r="A218" s="4" t="n">
        <v>34320</v>
      </c>
      <c r="B218" s="4" t="n">
        <v>17</v>
      </c>
      <c r="N218" s="3" t="s">
        <v>111</v>
      </c>
      <c r="O218" s="3" t="n">
        <v>1</v>
      </c>
      <c r="AA218" s="3" t="s">
        <v>110</v>
      </c>
      <c r="AB218" s="3" t="n">
        <v>1</v>
      </c>
    </row>
    <row r="219" customFormat="false" ht="12.75" hidden="false" customHeight="false" outlineLevel="0" collapsed="false">
      <c r="A219" s="4" t="n">
        <v>72968</v>
      </c>
      <c r="B219" s="4" t="n">
        <v>1903</v>
      </c>
      <c r="N219" s="3" t="s">
        <v>118</v>
      </c>
      <c r="O219" s="3" t="n">
        <v>1</v>
      </c>
      <c r="AA219" s="3" t="s">
        <v>110</v>
      </c>
      <c r="AB219" s="3" t="n">
        <v>1</v>
      </c>
    </row>
    <row r="220" customFormat="false" ht="12.75" hidden="false" customHeight="false" outlineLevel="0" collapsed="false">
      <c r="A220" s="4" t="n">
        <v>81975</v>
      </c>
      <c r="B220" s="4" t="n">
        <v>1561</v>
      </c>
      <c r="N220" s="3" t="s">
        <v>118</v>
      </c>
      <c r="O220" s="3" t="n">
        <v>1</v>
      </c>
      <c r="AA220" s="3" t="s">
        <v>110</v>
      </c>
      <c r="AB220" s="3" t="n">
        <v>1</v>
      </c>
    </row>
    <row r="221" customFormat="false" ht="12.75" hidden="false" customHeight="false" outlineLevel="0" collapsed="false">
      <c r="A221" s="4" t="n">
        <v>38590</v>
      </c>
      <c r="B221" s="4" t="n">
        <v>19</v>
      </c>
      <c r="N221" s="3" t="s">
        <v>123</v>
      </c>
      <c r="O221" s="3" t="n">
        <v>1</v>
      </c>
      <c r="AA221" s="3" t="s">
        <v>114</v>
      </c>
      <c r="AB221" s="3" t="n">
        <v>1</v>
      </c>
    </row>
    <row r="222" customFormat="false" ht="12.75" hidden="false" customHeight="false" outlineLevel="0" collapsed="false">
      <c r="A222" s="4" t="n">
        <v>15033</v>
      </c>
      <c r="B222" s="4" t="n">
        <v>15</v>
      </c>
      <c r="N222" s="3" t="s">
        <v>121</v>
      </c>
      <c r="O222" s="3" t="n">
        <v>1</v>
      </c>
      <c r="AA222" s="3" t="s">
        <v>114</v>
      </c>
      <c r="AB222" s="3" t="n">
        <v>1</v>
      </c>
    </row>
    <row r="223" customFormat="false" ht="12.75" hidden="false" customHeight="false" outlineLevel="0" collapsed="false">
      <c r="A223" s="4" t="n">
        <v>62745</v>
      </c>
      <c r="B223" s="4" t="n">
        <v>1085</v>
      </c>
      <c r="N223" s="3" t="s">
        <v>122</v>
      </c>
      <c r="O223" s="3" t="n">
        <v>1</v>
      </c>
      <c r="AA223" s="3" t="s">
        <v>114</v>
      </c>
      <c r="AB223" s="3" t="n">
        <v>1</v>
      </c>
    </row>
    <row r="224" customFormat="false" ht="12.75" hidden="false" customHeight="false" outlineLevel="0" collapsed="false">
      <c r="A224" s="4" t="n">
        <v>22212</v>
      </c>
      <c r="B224" s="4" t="n">
        <v>48</v>
      </c>
      <c r="N224" s="3" t="s">
        <v>116</v>
      </c>
      <c r="O224" s="3" t="n">
        <v>1</v>
      </c>
      <c r="AA224" s="3" t="s">
        <v>114</v>
      </c>
      <c r="AB224" s="3" t="n">
        <v>1</v>
      </c>
    </row>
    <row r="225" customFormat="false" ht="12.75" hidden="false" customHeight="false" outlineLevel="0" collapsed="false">
      <c r="A225" s="4" t="n">
        <v>23661</v>
      </c>
      <c r="B225" s="4" t="n">
        <v>22</v>
      </c>
      <c r="N225" s="3" t="s">
        <v>116</v>
      </c>
      <c r="O225" s="3" t="n">
        <v>1</v>
      </c>
      <c r="AA225" s="3" t="s">
        <v>114</v>
      </c>
      <c r="AB225" s="3" t="n">
        <v>1</v>
      </c>
    </row>
    <row r="226" customFormat="false" ht="12.75" hidden="false" customHeight="false" outlineLevel="0" collapsed="false">
      <c r="A226" s="4" t="n">
        <v>79761</v>
      </c>
      <c r="B226" s="4" t="n">
        <v>594</v>
      </c>
      <c r="N226" s="3" t="s">
        <v>112</v>
      </c>
      <c r="O226" s="3" t="n">
        <v>1</v>
      </c>
      <c r="AA226" s="3" t="s">
        <v>114</v>
      </c>
      <c r="AB226" s="3" t="n">
        <v>1</v>
      </c>
    </row>
    <row r="227" customFormat="false" ht="12.75" hidden="false" customHeight="false" outlineLevel="0" collapsed="false">
      <c r="A227" s="4" t="n">
        <v>7500</v>
      </c>
      <c r="B227" s="4" t="n">
        <v>37</v>
      </c>
      <c r="N227" s="3" t="s">
        <v>118</v>
      </c>
      <c r="O227" s="3" t="n">
        <v>1</v>
      </c>
      <c r="AA227" s="3" t="s">
        <v>114</v>
      </c>
      <c r="AB227" s="3" t="n">
        <v>1</v>
      </c>
    </row>
    <row r="228" customFormat="false" ht="12.75" hidden="false" customHeight="false" outlineLevel="0" collapsed="false">
      <c r="A228" s="4" t="n">
        <v>73455</v>
      </c>
      <c r="B228" s="4" t="n">
        <v>2068</v>
      </c>
      <c r="N228" s="3" t="s">
        <v>113</v>
      </c>
      <c r="O228" s="3" t="n">
        <v>1</v>
      </c>
      <c r="AA228" s="3" t="s">
        <v>114</v>
      </c>
      <c r="AB228" s="3" t="n">
        <v>1</v>
      </c>
    </row>
    <row r="229" customFormat="false" ht="12.75" hidden="false" customHeight="false" outlineLevel="0" collapsed="false">
      <c r="A229" s="4" t="n">
        <v>64961</v>
      </c>
      <c r="B229" s="4" t="n">
        <v>971</v>
      </c>
      <c r="N229" s="3" t="s">
        <v>118</v>
      </c>
      <c r="O229" s="3" t="n">
        <v>1</v>
      </c>
      <c r="AA229" s="3" t="s">
        <v>114</v>
      </c>
      <c r="AB229" s="3" t="n">
        <v>1</v>
      </c>
    </row>
    <row r="230" customFormat="false" ht="12.75" hidden="false" customHeight="false" outlineLevel="0" collapsed="false">
      <c r="A230" s="4" t="n">
        <v>22804</v>
      </c>
      <c r="B230" s="4" t="n">
        <v>25</v>
      </c>
      <c r="N230" s="3" t="s">
        <v>108</v>
      </c>
      <c r="O230" s="3" t="n">
        <v>1</v>
      </c>
      <c r="AA230" s="3" t="s">
        <v>114</v>
      </c>
      <c r="AB230" s="3" t="n">
        <v>1</v>
      </c>
    </row>
    <row r="231" customFormat="false" ht="12.75" hidden="false" customHeight="false" outlineLevel="0" collapsed="false">
      <c r="A231" s="4" t="n">
        <v>78687</v>
      </c>
      <c r="B231" s="4" t="n">
        <v>1889</v>
      </c>
      <c r="N231" s="3" t="s">
        <v>108</v>
      </c>
      <c r="O231" s="3" t="n">
        <v>1</v>
      </c>
      <c r="AA231" s="3" t="s">
        <v>114</v>
      </c>
      <c r="AB231" s="3" t="n">
        <v>1</v>
      </c>
    </row>
    <row r="232" customFormat="false" ht="12.75" hidden="false" customHeight="false" outlineLevel="0" collapsed="false">
      <c r="A232" s="4" t="n">
        <v>61074</v>
      </c>
      <c r="B232" s="4" t="n">
        <v>950</v>
      </c>
      <c r="N232" s="3" t="s">
        <v>109</v>
      </c>
      <c r="O232" s="3" t="n">
        <v>1</v>
      </c>
      <c r="AA232" s="3" t="s">
        <v>114</v>
      </c>
      <c r="AB232" s="3" t="n">
        <v>1</v>
      </c>
    </row>
    <row r="233" customFormat="false" ht="12.75" hidden="false" customHeight="false" outlineLevel="0" collapsed="false">
      <c r="A233" s="4" t="n">
        <v>31686</v>
      </c>
      <c r="B233" s="4" t="n">
        <v>16</v>
      </c>
      <c r="N233" s="3" t="s">
        <v>123</v>
      </c>
      <c r="O233" s="3" t="n">
        <v>1</v>
      </c>
      <c r="AA233" s="3" t="s">
        <v>114</v>
      </c>
      <c r="AB233" s="3" t="n">
        <v>1</v>
      </c>
    </row>
    <row r="234" customFormat="false" ht="12.75" hidden="false" customHeight="false" outlineLevel="0" collapsed="false">
      <c r="A234" s="4" t="n">
        <v>95169</v>
      </c>
      <c r="B234" s="4" t="n">
        <v>1881</v>
      </c>
      <c r="N234" s="3" t="s">
        <v>112</v>
      </c>
      <c r="O234" s="3" t="n">
        <v>1</v>
      </c>
      <c r="AA234" s="3" t="s">
        <v>114</v>
      </c>
      <c r="AB234" s="3" t="n">
        <v>1</v>
      </c>
    </row>
    <row r="235" customFormat="false" ht="12.75" hidden="false" customHeight="false" outlineLevel="0" collapsed="false">
      <c r="A235" s="4" t="n">
        <v>75027</v>
      </c>
      <c r="B235" s="4" t="n">
        <v>1313</v>
      </c>
      <c r="N235" s="3" t="s">
        <v>118</v>
      </c>
      <c r="O235" s="3" t="n">
        <v>1</v>
      </c>
      <c r="AA235" s="3" t="s">
        <v>114</v>
      </c>
      <c r="AB235" s="3" t="n">
        <v>1</v>
      </c>
    </row>
    <row r="236" customFormat="false" ht="12.75" hidden="false" customHeight="false" outlineLevel="0" collapsed="false">
      <c r="A236" s="4" t="n">
        <v>67546</v>
      </c>
      <c r="B236" s="4" t="n">
        <v>1954</v>
      </c>
      <c r="N236" s="3" t="s">
        <v>109</v>
      </c>
      <c r="O236" s="3" t="n">
        <v>1</v>
      </c>
      <c r="AA236" s="3" t="s">
        <v>114</v>
      </c>
      <c r="AB236" s="3" t="n">
        <v>1</v>
      </c>
    </row>
    <row r="237" customFormat="false" ht="12.75" hidden="false" customHeight="false" outlineLevel="0" collapsed="false">
      <c r="A237" s="4" t="n">
        <v>65176</v>
      </c>
      <c r="B237" s="4" t="n">
        <v>1461</v>
      </c>
      <c r="N237" s="3" t="s">
        <v>113</v>
      </c>
      <c r="O237" s="3" t="n">
        <v>1</v>
      </c>
      <c r="AA237" s="3" t="s">
        <v>114</v>
      </c>
      <c r="AB237" s="3" t="n">
        <v>1</v>
      </c>
    </row>
    <row r="238" customFormat="false" ht="12.75" hidden="false" customHeight="false" outlineLevel="0" collapsed="false">
      <c r="A238" s="4" t="n">
        <v>31160</v>
      </c>
      <c r="B238" s="4" t="n">
        <v>51</v>
      </c>
      <c r="N238" s="3" t="s">
        <v>112</v>
      </c>
      <c r="O238" s="3" t="n">
        <v>1</v>
      </c>
      <c r="AA238" s="3" t="s">
        <v>114</v>
      </c>
      <c r="AB238" s="3" t="n">
        <v>1</v>
      </c>
    </row>
    <row r="239" customFormat="false" ht="12.75" hidden="false" customHeight="false" outlineLevel="0" collapsed="false">
      <c r="A239" s="4" t="n">
        <v>29938</v>
      </c>
      <c r="B239" s="4" t="n">
        <v>15</v>
      </c>
      <c r="N239" s="3" t="s">
        <v>113</v>
      </c>
      <c r="O239" s="3" t="n">
        <v>1</v>
      </c>
      <c r="AA239" s="3" t="s">
        <v>114</v>
      </c>
      <c r="AB239" s="3" t="n">
        <v>1</v>
      </c>
    </row>
    <row r="240" customFormat="false" ht="12.75" hidden="false" customHeight="false" outlineLevel="0" collapsed="false">
      <c r="A240" s="4" t="n">
        <v>90273</v>
      </c>
      <c r="B240" s="4" t="n">
        <v>1880</v>
      </c>
      <c r="N240" s="3" t="s">
        <v>118</v>
      </c>
      <c r="O240" s="3" t="n">
        <v>1</v>
      </c>
      <c r="AA240" s="3" t="s">
        <v>114</v>
      </c>
      <c r="AB240" s="3" t="n">
        <v>1</v>
      </c>
    </row>
    <row r="241" customFormat="false" ht="12.75" hidden="false" customHeight="false" outlineLevel="0" collapsed="false">
      <c r="A241" s="4" t="n">
        <v>26490</v>
      </c>
      <c r="B241" s="4" t="n">
        <v>185</v>
      </c>
      <c r="N241" s="3" t="s">
        <v>112</v>
      </c>
      <c r="O241" s="3" t="n">
        <v>1</v>
      </c>
      <c r="AA241" s="3" t="s">
        <v>114</v>
      </c>
      <c r="AB241" s="3" t="n">
        <v>1</v>
      </c>
    </row>
    <row r="242" customFormat="false" ht="12.75" hidden="false" customHeight="false" outlineLevel="0" collapsed="false">
      <c r="A242" s="4" t="n">
        <v>75702</v>
      </c>
      <c r="B242" s="4" t="n">
        <v>1118</v>
      </c>
      <c r="N242" s="3" t="s">
        <v>109</v>
      </c>
      <c r="O242" s="3" t="n">
        <v>1</v>
      </c>
      <c r="AA242" s="3" t="s">
        <v>114</v>
      </c>
      <c r="AB242" s="3" t="n">
        <v>1</v>
      </c>
    </row>
    <row r="243" customFormat="false" ht="12.75" hidden="false" customHeight="false" outlineLevel="0" collapsed="false">
      <c r="A243" s="4" t="n">
        <v>30899</v>
      </c>
      <c r="B243" s="4" t="n">
        <v>32</v>
      </c>
      <c r="N243" s="3" t="s">
        <v>113</v>
      </c>
      <c r="O243" s="3" t="n">
        <v>1</v>
      </c>
      <c r="AA243" s="3" t="s">
        <v>114</v>
      </c>
      <c r="AB243" s="3" t="n">
        <v>1</v>
      </c>
    </row>
    <row r="244" customFormat="false" ht="12.75" hidden="false" customHeight="false" outlineLevel="0" collapsed="false">
      <c r="A244" s="4" t="n">
        <v>63342</v>
      </c>
      <c r="B244" s="4" t="n">
        <v>1080</v>
      </c>
      <c r="N244" s="3" t="s">
        <v>113</v>
      </c>
      <c r="O244" s="3" t="n">
        <v>1</v>
      </c>
      <c r="AA244" s="3" t="s">
        <v>114</v>
      </c>
      <c r="AB244" s="3" t="n">
        <v>1</v>
      </c>
    </row>
    <row r="245" customFormat="false" ht="12.75" hidden="false" customHeight="false" outlineLevel="0" collapsed="false">
      <c r="A245" s="4" t="n">
        <v>45989</v>
      </c>
      <c r="B245" s="4" t="n">
        <v>310</v>
      </c>
      <c r="N245" s="3" t="s">
        <v>113</v>
      </c>
      <c r="O245" s="3" t="n">
        <v>1</v>
      </c>
      <c r="AA245" s="3" t="s">
        <v>114</v>
      </c>
      <c r="AB245" s="3" t="n">
        <v>1</v>
      </c>
    </row>
    <row r="246" customFormat="false" ht="12.75" hidden="false" customHeight="false" outlineLevel="0" collapsed="false">
      <c r="A246" s="4" t="n">
        <v>18701</v>
      </c>
      <c r="B246" s="4" t="n">
        <v>34</v>
      </c>
      <c r="N246" s="3" t="s">
        <v>123</v>
      </c>
      <c r="O246" s="3" t="n">
        <v>1</v>
      </c>
      <c r="AA246" s="3" t="s">
        <v>114</v>
      </c>
      <c r="AB246" s="3" t="n">
        <v>1</v>
      </c>
    </row>
    <row r="247" customFormat="false" ht="12.75" hidden="false" customHeight="false" outlineLevel="0" collapsed="false">
      <c r="A247" s="4" t="n">
        <v>40737</v>
      </c>
      <c r="B247" s="4" t="n">
        <v>15</v>
      </c>
      <c r="N247" s="3" t="s">
        <v>116</v>
      </c>
      <c r="O247" s="3" t="n">
        <v>1</v>
      </c>
      <c r="AA247" s="3" t="s">
        <v>114</v>
      </c>
      <c r="AB247" s="3" t="n">
        <v>1</v>
      </c>
    </row>
    <row r="248" customFormat="false" ht="12.75" hidden="false" customHeight="false" outlineLevel="0" collapsed="false">
      <c r="A248" s="4" t="n">
        <v>81205</v>
      </c>
      <c r="B248" s="4" t="n">
        <v>1879</v>
      </c>
      <c r="N248" s="3" t="s">
        <v>115</v>
      </c>
      <c r="O248" s="3" t="n">
        <v>1</v>
      </c>
      <c r="AA248" s="3" t="s">
        <v>114</v>
      </c>
      <c r="AB248" s="3" t="n">
        <v>1</v>
      </c>
    </row>
    <row r="249" customFormat="false" ht="12.75" hidden="false" customHeight="false" outlineLevel="0" collapsed="false">
      <c r="A249" s="4" t="n">
        <v>69674</v>
      </c>
      <c r="B249" s="4" t="n">
        <v>821</v>
      </c>
      <c r="N249" s="3" t="s">
        <v>123</v>
      </c>
      <c r="O249" s="3" t="n">
        <v>1</v>
      </c>
      <c r="AA249" s="3" t="s">
        <v>114</v>
      </c>
      <c r="AB249" s="3" t="n">
        <v>1</v>
      </c>
    </row>
    <row r="250" customFormat="false" ht="12.75" hidden="false" customHeight="false" outlineLevel="0" collapsed="false">
      <c r="A250" s="4" t="n">
        <v>44159</v>
      </c>
      <c r="B250" s="4" t="n">
        <v>268</v>
      </c>
      <c r="N250" s="3" t="s">
        <v>124</v>
      </c>
      <c r="O250" s="3" t="n">
        <v>1</v>
      </c>
      <c r="AA250" s="3" t="s">
        <v>114</v>
      </c>
      <c r="AB250" s="3" t="n">
        <v>1</v>
      </c>
    </row>
    <row r="251" customFormat="false" ht="12.75" hidden="false" customHeight="false" outlineLevel="0" collapsed="false">
      <c r="A251" s="4" t="n">
        <v>37717</v>
      </c>
      <c r="B251" s="4" t="n">
        <v>20</v>
      </c>
      <c r="N251" s="3" t="s">
        <v>116</v>
      </c>
      <c r="O251" s="3" t="n">
        <v>1</v>
      </c>
      <c r="AA251" s="3" t="s">
        <v>114</v>
      </c>
      <c r="AB251" s="3" t="n">
        <v>1</v>
      </c>
    </row>
    <row r="252" customFormat="false" ht="12.75" hidden="false" customHeight="false" outlineLevel="0" collapsed="false">
      <c r="A252" s="4" t="n">
        <v>75251</v>
      </c>
      <c r="B252" s="4" t="n">
        <v>1872</v>
      </c>
      <c r="N252" s="3" t="s">
        <v>109</v>
      </c>
      <c r="O252" s="3" t="n">
        <v>1</v>
      </c>
      <c r="AA252" s="3" t="s">
        <v>114</v>
      </c>
      <c r="AB252" s="3" t="n">
        <v>1</v>
      </c>
    </row>
    <row r="253" customFormat="false" ht="12.75" hidden="false" customHeight="false" outlineLevel="0" collapsed="false">
      <c r="A253" s="4" t="n">
        <v>38179</v>
      </c>
      <c r="B253" s="4" t="n">
        <v>70</v>
      </c>
      <c r="N253" s="3" t="s">
        <v>122</v>
      </c>
      <c r="O253" s="3" t="n">
        <v>1</v>
      </c>
      <c r="AA253" s="3" t="s">
        <v>114</v>
      </c>
      <c r="AB253" s="3" t="n">
        <v>1</v>
      </c>
    </row>
    <row r="254" customFormat="false" ht="12.75" hidden="false" customHeight="false" outlineLevel="0" collapsed="false">
      <c r="A254" s="4" t="n">
        <v>80124</v>
      </c>
      <c r="B254" s="4" t="n">
        <v>1254</v>
      </c>
      <c r="N254" s="3" t="s">
        <v>124</v>
      </c>
      <c r="O254" s="3" t="n">
        <v>1</v>
      </c>
      <c r="AA254" s="3" t="s">
        <v>114</v>
      </c>
      <c r="AB254" s="3" t="n">
        <v>1</v>
      </c>
    </row>
    <row r="255" customFormat="false" ht="12.75" hidden="false" customHeight="false" outlineLevel="0" collapsed="false">
      <c r="A255" s="4" t="n">
        <v>87188</v>
      </c>
      <c r="B255" s="4" t="n">
        <v>1868</v>
      </c>
      <c r="N255" s="3" t="s">
        <v>123</v>
      </c>
      <c r="O255" s="3" t="n">
        <v>1</v>
      </c>
      <c r="AA255" s="3" t="s">
        <v>114</v>
      </c>
      <c r="AB255" s="3" t="n">
        <v>1</v>
      </c>
    </row>
    <row r="256" customFormat="false" ht="12.75" hidden="false" customHeight="false" outlineLevel="0" collapsed="false">
      <c r="A256" s="4" t="n">
        <v>72940</v>
      </c>
      <c r="B256" s="4" t="n">
        <v>865</v>
      </c>
      <c r="N256" s="3" t="s">
        <v>124</v>
      </c>
      <c r="O256" s="3" t="n">
        <v>1</v>
      </c>
      <c r="AA256" s="3" t="s">
        <v>114</v>
      </c>
      <c r="AB256" s="3" t="n">
        <v>1</v>
      </c>
    </row>
    <row r="257" customFormat="false" ht="12.75" hidden="false" customHeight="false" outlineLevel="0" collapsed="false">
      <c r="A257" s="4" t="n">
        <v>22070</v>
      </c>
      <c r="B257" s="4" t="n">
        <v>46</v>
      </c>
      <c r="N257" s="3" t="s">
        <v>112</v>
      </c>
      <c r="O257" s="3" t="n">
        <v>1</v>
      </c>
      <c r="AA257" s="3" t="s">
        <v>114</v>
      </c>
      <c r="AB257" s="3" t="n">
        <v>1</v>
      </c>
    </row>
    <row r="258" customFormat="false" ht="12.75" hidden="false" customHeight="false" outlineLevel="0" collapsed="false">
      <c r="A258" s="4" t="n">
        <v>81929</v>
      </c>
      <c r="B258" s="4" t="n">
        <v>1868</v>
      </c>
      <c r="N258" s="3" t="s">
        <v>112</v>
      </c>
      <c r="O258" s="3" t="n">
        <v>1</v>
      </c>
      <c r="AA258" s="3" t="s">
        <v>114</v>
      </c>
      <c r="AB258" s="3" t="n">
        <v>1</v>
      </c>
    </row>
    <row r="259" customFormat="false" ht="12.75" hidden="false" customHeight="false" outlineLevel="0" collapsed="false">
      <c r="A259" s="4" t="n">
        <v>31788</v>
      </c>
      <c r="B259" s="4" t="n">
        <v>54</v>
      </c>
      <c r="N259" s="3" t="s">
        <v>122</v>
      </c>
      <c r="O259" s="3" t="n">
        <v>1</v>
      </c>
      <c r="AA259" s="3" t="s">
        <v>114</v>
      </c>
      <c r="AB259" s="3" t="n">
        <v>1</v>
      </c>
    </row>
    <row r="260" customFormat="false" ht="12.75" hidden="false" customHeight="false" outlineLevel="0" collapsed="false">
      <c r="A260" s="4" t="n">
        <v>61905</v>
      </c>
      <c r="B260" s="4" t="n">
        <v>218</v>
      </c>
      <c r="N260" s="3" t="s">
        <v>115</v>
      </c>
      <c r="O260" s="3" t="n">
        <v>1</v>
      </c>
      <c r="AA260" s="3" t="s">
        <v>114</v>
      </c>
      <c r="AB260" s="3" t="n">
        <v>1</v>
      </c>
    </row>
    <row r="261" customFormat="false" ht="12.75" hidden="false" customHeight="false" outlineLevel="0" collapsed="false">
      <c r="A261" s="4" t="n">
        <v>29315</v>
      </c>
      <c r="B261" s="4" t="n">
        <v>44</v>
      </c>
      <c r="N261" s="3" t="s">
        <v>122</v>
      </c>
      <c r="O261" s="3" t="n">
        <v>1</v>
      </c>
      <c r="AA261" s="3" t="s">
        <v>114</v>
      </c>
      <c r="AB261" s="3" t="n">
        <v>1</v>
      </c>
    </row>
    <row r="262" customFormat="false" ht="12.75" hidden="false" customHeight="false" outlineLevel="0" collapsed="false">
      <c r="A262" s="4" t="n">
        <v>33378</v>
      </c>
      <c r="B262" s="4" t="n">
        <v>89</v>
      </c>
      <c r="N262" s="3" t="s">
        <v>115</v>
      </c>
      <c r="O262" s="3" t="n">
        <v>1</v>
      </c>
      <c r="AA262" s="3" t="s">
        <v>114</v>
      </c>
      <c r="AB262" s="3" t="n">
        <v>1</v>
      </c>
    </row>
    <row r="263" customFormat="false" ht="12.75" hidden="false" customHeight="false" outlineLevel="0" collapsed="false">
      <c r="A263" s="4" t="n">
        <v>66313</v>
      </c>
      <c r="B263" s="4" t="n">
        <v>763</v>
      </c>
      <c r="N263" s="3" t="s">
        <v>112</v>
      </c>
      <c r="O263" s="3" t="n">
        <v>1</v>
      </c>
      <c r="AA263" s="3" t="s">
        <v>114</v>
      </c>
      <c r="AB263" s="3" t="n">
        <v>1</v>
      </c>
    </row>
    <row r="264" customFormat="false" ht="12.75" hidden="false" customHeight="false" outlineLevel="0" collapsed="false">
      <c r="A264" s="4" t="n">
        <v>83829</v>
      </c>
      <c r="B264" s="4" t="n">
        <v>1835</v>
      </c>
      <c r="N264" s="3" t="s">
        <v>112</v>
      </c>
      <c r="O264" s="3" t="n">
        <v>1</v>
      </c>
      <c r="AA264" s="3" t="s">
        <v>114</v>
      </c>
      <c r="AB264" s="3" t="n">
        <v>1</v>
      </c>
    </row>
    <row r="265" customFormat="false" ht="12.75" hidden="false" customHeight="false" outlineLevel="0" collapsed="false">
      <c r="A265" s="4" t="n">
        <v>77882</v>
      </c>
      <c r="B265" s="4" t="n">
        <v>803</v>
      </c>
      <c r="N265" s="3" t="s">
        <v>121</v>
      </c>
      <c r="O265" s="3" t="n">
        <v>1</v>
      </c>
      <c r="AA265" s="3" t="s">
        <v>114</v>
      </c>
      <c r="AB265" s="3" t="n">
        <v>1</v>
      </c>
    </row>
    <row r="266" customFormat="false" ht="12.75" hidden="false" customHeight="false" outlineLevel="0" collapsed="false">
      <c r="A266" s="4" t="n">
        <v>83829</v>
      </c>
      <c r="B266" s="4" t="n">
        <v>1835</v>
      </c>
      <c r="N266" s="3" t="s">
        <v>112</v>
      </c>
      <c r="O266" s="3" t="n">
        <v>1</v>
      </c>
      <c r="AA266" s="3" t="s">
        <v>114</v>
      </c>
      <c r="AB266" s="3" t="n">
        <v>1</v>
      </c>
    </row>
    <row r="267" customFormat="false" ht="12.75" hidden="false" customHeight="false" outlineLevel="0" collapsed="false">
      <c r="A267" s="4" t="n">
        <v>63841</v>
      </c>
      <c r="B267" s="4" t="n">
        <v>777</v>
      </c>
      <c r="N267" s="3" t="s">
        <v>121</v>
      </c>
      <c r="O267" s="3" t="n">
        <v>1</v>
      </c>
      <c r="AA267" s="3" t="s">
        <v>114</v>
      </c>
      <c r="AB267" s="3" t="n">
        <v>1</v>
      </c>
    </row>
    <row r="268" customFormat="false" ht="12.75" hidden="false" customHeight="false" outlineLevel="0" collapsed="false">
      <c r="A268" s="4" t="n">
        <v>24480</v>
      </c>
      <c r="B268" s="4" t="n">
        <v>85</v>
      </c>
      <c r="N268" s="3" t="s">
        <v>111</v>
      </c>
      <c r="O268" s="3" t="n">
        <v>1</v>
      </c>
      <c r="AA268" s="3" t="s">
        <v>114</v>
      </c>
      <c r="AB268" s="3" t="n">
        <v>1</v>
      </c>
    </row>
    <row r="269" customFormat="false" ht="12.75" hidden="false" customHeight="false" outlineLevel="0" collapsed="false">
      <c r="A269" s="4" t="n">
        <v>51369</v>
      </c>
      <c r="B269" s="4" t="n">
        <v>394</v>
      </c>
      <c r="N269" s="3" t="s">
        <v>113</v>
      </c>
      <c r="O269" s="3" t="n">
        <v>1</v>
      </c>
      <c r="AA269" s="3" t="s">
        <v>114</v>
      </c>
      <c r="AB269" s="3" t="n">
        <v>1</v>
      </c>
    </row>
    <row r="270" customFormat="false" ht="12.75" hidden="false" customHeight="false" outlineLevel="0" collapsed="false">
      <c r="A270" s="4" t="n">
        <v>37760</v>
      </c>
      <c r="B270" s="4" t="n">
        <v>289</v>
      </c>
      <c r="N270" s="3" t="s">
        <v>109</v>
      </c>
      <c r="O270" s="3" t="n">
        <v>1</v>
      </c>
      <c r="AA270" s="3" t="s">
        <v>114</v>
      </c>
      <c r="AB270" s="3" t="n">
        <v>1</v>
      </c>
    </row>
    <row r="271" customFormat="false" ht="12.75" hidden="false" customHeight="false" outlineLevel="0" collapsed="false">
      <c r="A271" s="4" t="n">
        <v>65640</v>
      </c>
      <c r="B271" s="4" t="n">
        <v>395</v>
      </c>
      <c r="N271" s="3" t="s">
        <v>111</v>
      </c>
      <c r="O271" s="3" t="n">
        <v>1</v>
      </c>
      <c r="AA271" s="3" t="s">
        <v>114</v>
      </c>
      <c r="AB271" s="3" t="n">
        <v>1</v>
      </c>
    </row>
    <row r="272" customFormat="false" ht="12.75" hidden="false" customHeight="false" outlineLevel="0" collapsed="false">
      <c r="A272" s="4" t="n">
        <v>44319</v>
      </c>
      <c r="B272" s="4" t="n">
        <v>34</v>
      </c>
      <c r="N272" s="3" t="s">
        <v>121</v>
      </c>
      <c r="O272" s="3" t="n">
        <v>1</v>
      </c>
      <c r="AA272" s="3" t="s">
        <v>114</v>
      </c>
      <c r="AB272" s="3" t="n">
        <v>1</v>
      </c>
    </row>
    <row r="273" customFormat="false" ht="12.75" hidden="false" customHeight="false" outlineLevel="0" collapsed="false">
      <c r="A273" s="4" t="n">
        <v>30631</v>
      </c>
      <c r="B273" s="4" t="n">
        <v>50</v>
      </c>
      <c r="N273" s="3" t="s">
        <v>124</v>
      </c>
      <c r="O273" s="3" t="n">
        <v>1</v>
      </c>
      <c r="AA273" s="3" t="s">
        <v>114</v>
      </c>
      <c r="AB273" s="3" t="n">
        <v>1</v>
      </c>
    </row>
    <row r="274" customFormat="false" ht="12.75" hidden="false" customHeight="false" outlineLevel="0" collapsed="false">
      <c r="A274" s="4" t="n">
        <v>75278</v>
      </c>
      <c r="B274" s="4" t="n">
        <v>856</v>
      </c>
      <c r="N274" s="3" t="s">
        <v>115</v>
      </c>
      <c r="O274" s="3" t="n">
        <v>1</v>
      </c>
      <c r="AA274" s="3" t="s">
        <v>114</v>
      </c>
      <c r="AB274" s="3" t="n">
        <v>1</v>
      </c>
    </row>
    <row r="275" customFormat="false" ht="12.75" hidden="false" customHeight="false" outlineLevel="0" collapsed="false">
      <c r="A275" s="4" t="n">
        <v>50898</v>
      </c>
      <c r="B275" s="4" t="n">
        <v>724</v>
      </c>
      <c r="N275" s="3" t="s">
        <v>118</v>
      </c>
      <c r="O275" s="3" t="n">
        <v>1</v>
      </c>
      <c r="AA275" s="3" t="s">
        <v>114</v>
      </c>
      <c r="AB275" s="3" t="n">
        <v>1</v>
      </c>
    </row>
    <row r="276" customFormat="false" ht="12.75" hidden="false" customHeight="false" outlineLevel="0" collapsed="false">
      <c r="A276" s="4" t="n">
        <v>79946</v>
      </c>
      <c r="B276" s="4" t="n">
        <v>1450</v>
      </c>
      <c r="N276" s="3" t="s">
        <v>121</v>
      </c>
      <c r="O276" s="3" t="n">
        <v>1</v>
      </c>
      <c r="AA276" s="3" t="s">
        <v>114</v>
      </c>
      <c r="AB276" s="3" t="n">
        <v>1</v>
      </c>
    </row>
    <row r="277" customFormat="false" ht="12.75" hidden="false" customHeight="false" outlineLevel="0" collapsed="false">
      <c r="A277" s="4" t="n">
        <v>35416</v>
      </c>
      <c r="B277" s="4" t="n">
        <v>339</v>
      </c>
      <c r="N277" s="3" t="s">
        <v>124</v>
      </c>
      <c r="O277" s="3" t="n">
        <v>1</v>
      </c>
      <c r="AA277" s="3" t="s">
        <v>114</v>
      </c>
      <c r="AB277" s="3" t="n">
        <v>1</v>
      </c>
    </row>
    <row r="278" customFormat="false" ht="12.75" hidden="false" customHeight="false" outlineLevel="0" collapsed="false">
      <c r="A278" s="4" t="n">
        <v>32414</v>
      </c>
      <c r="B278" s="4" t="n">
        <v>40</v>
      </c>
      <c r="N278" s="3" t="s">
        <v>124</v>
      </c>
      <c r="O278" s="3" t="n">
        <v>1</v>
      </c>
      <c r="AA278" s="3" t="s">
        <v>114</v>
      </c>
      <c r="AB278" s="3" t="n">
        <v>1</v>
      </c>
    </row>
    <row r="279" customFormat="false" ht="12.75" hidden="false" customHeight="false" outlineLevel="0" collapsed="false">
      <c r="A279" s="4" t="n">
        <v>38361</v>
      </c>
      <c r="B279" s="4" t="n">
        <v>123</v>
      </c>
      <c r="N279" s="3" t="s">
        <v>118</v>
      </c>
      <c r="O279" s="3" t="n">
        <v>1</v>
      </c>
      <c r="AA279" s="3" t="s">
        <v>114</v>
      </c>
      <c r="AB279" s="3" t="n">
        <v>1</v>
      </c>
    </row>
    <row r="280" customFormat="false" ht="12.75" hidden="false" customHeight="false" outlineLevel="0" collapsed="false">
      <c r="A280" s="4" t="n">
        <v>82497</v>
      </c>
      <c r="B280" s="4" t="n">
        <v>1716</v>
      </c>
      <c r="N280" s="3" t="s">
        <v>113</v>
      </c>
      <c r="O280" s="3" t="n">
        <v>1</v>
      </c>
      <c r="AA280" s="3" t="s">
        <v>114</v>
      </c>
      <c r="AB280" s="3" t="n">
        <v>1</v>
      </c>
    </row>
    <row r="281" customFormat="false" ht="12.75" hidden="false" customHeight="false" outlineLevel="0" collapsed="false">
      <c r="A281" s="4" t="n">
        <v>16626</v>
      </c>
      <c r="B281" s="4" t="n">
        <v>55</v>
      </c>
      <c r="N281" s="3" t="s">
        <v>115</v>
      </c>
      <c r="O281" s="3" t="n">
        <v>1</v>
      </c>
      <c r="AA281" s="3" t="s">
        <v>114</v>
      </c>
      <c r="AB281" s="3" t="n">
        <v>1</v>
      </c>
    </row>
    <row r="282" customFormat="false" ht="12.75" hidden="false" customHeight="false" outlineLevel="0" collapsed="false">
      <c r="A282" s="4" t="n">
        <v>29672</v>
      </c>
      <c r="B282" s="4" t="n">
        <v>17</v>
      </c>
      <c r="N282" s="3" t="s">
        <v>111</v>
      </c>
      <c r="O282" s="3" t="n">
        <v>1</v>
      </c>
      <c r="AA282" s="3" t="s">
        <v>114</v>
      </c>
      <c r="AB282" s="3" t="n">
        <v>1</v>
      </c>
    </row>
    <row r="283" customFormat="false" ht="12.75" hidden="false" customHeight="false" outlineLevel="0" collapsed="false">
      <c r="A283" s="4" t="n">
        <v>55951</v>
      </c>
      <c r="B283" s="4" t="n">
        <v>1334</v>
      </c>
      <c r="N283" s="3" t="s">
        <v>109</v>
      </c>
      <c r="O283" s="3" t="n">
        <v>1</v>
      </c>
      <c r="AA283" s="3" t="s">
        <v>114</v>
      </c>
      <c r="AB283" s="3" t="n">
        <v>1</v>
      </c>
    </row>
    <row r="284" customFormat="false" ht="12.75" hidden="false" customHeight="false" outlineLevel="0" collapsed="false">
      <c r="A284" s="4" t="n">
        <v>35388</v>
      </c>
      <c r="B284" s="4" t="n">
        <v>24</v>
      </c>
      <c r="N284" s="3" t="s">
        <v>111</v>
      </c>
      <c r="O284" s="3" t="n">
        <v>1</v>
      </c>
      <c r="AA284" s="3" t="s">
        <v>114</v>
      </c>
      <c r="AB284" s="3" t="n">
        <v>1</v>
      </c>
    </row>
    <row r="285" customFormat="false" ht="12.75" hidden="false" customHeight="false" outlineLevel="0" collapsed="false">
      <c r="A285" s="4" t="n">
        <v>42386</v>
      </c>
      <c r="B285" s="4" t="n">
        <v>89</v>
      </c>
      <c r="N285" s="3" t="s">
        <v>115</v>
      </c>
      <c r="O285" s="3" t="n">
        <v>1</v>
      </c>
      <c r="AA285" s="3" t="s">
        <v>114</v>
      </c>
      <c r="AB285" s="3" t="n">
        <v>1</v>
      </c>
    </row>
    <row r="286" customFormat="false" ht="12.75" hidden="false" customHeight="false" outlineLevel="0" collapsed="false">
      <c r="A286" s="4" t="n">
        <v>68627</v>
      </c>
      <c r="B286" s="4" t="n">
        <v>787</v>
      </c>
      <c r="N286" s="3" t="s">
        <v>115</v>
      </c>
      <c r="O286" s="3" t="n">
        <v>1</v>
      </c>
      <c r="AA286" s="3" t="s">
        <v>114</v>
      </c>
      <c r="AB286" s="3" t="n">
        <v>1</v>
      </c>
    </row>
    <row r="287" customFormat="false" ht="12.75" hidden="false" customHeight="false" outlineLevel="0" collapsed="false">
      <c r="A287" s="4" t="n">
        <v>57912</v>
      </c>
      <c r="B287" s="4" t="n">
        <v>881</v>
      </c>
      <c r="N287" s="3" t="s">
        <v>122</v>
      </c>
      <c r="O287" s="3" t="n">
        <v>1</v>
      </c>
      <c r="AA287" s="3" t="s">
        <v>114</v>
      </c>
      <c r="AB287" s="3" t="n">
        <v>1</v>
      </c>
    </row>
    <row r="288" customFormat="false" ht="12.75" hidden="false" customHeight="false" outlineLevel="0" collapsed="false">
      <c r="A288" s="4" t="n">
        <v>35246</v>
      </c>
      <c r="B288" s="4" t="n">
        <v>52</v>
      </c>
      <c r="N288" s="3" t="s">
        <v>121</v>
      </c>
      <c r="O288" s="3" t="n">
        <v>1</v>
      </c>
      <c r="AA288" s="3" t="s">
        <v>114</v>
      </c>
      <c r="AB288" s="3" t="n">
        <v>1</v>
      </c>
    </row>
    <row r="289" customFormat="false" ht="12.75" hidden="false" customHeight="false" outlineLevel="0" collapsed="false">
      <c r="A289" s="4" t="n">
        <v>58821</v>
      </c>
      <c r="B289" s="4" t="n">
        <v>700</v>
      </c>
      <c r="N289" s="3" t="s">
        <v>113</v>
      </c>
      <c r="O289" s="3" t="n">
        <v>1</v>
      </c>
      <c r="AA289" s="3" t="s">
        <v>114</v>
      </c>
      <c r="AB289" s="3" t="n">
        <v>1</v>
      </c>
    </row>
    <row r="290" customFormat="false" ht="12.75" hidden="false" customHeight="false" outlineLevel="0" collapsed="false">
      <c r="A290" s="4" t="n">
        <v>46377</v>
      </c>
      <c r="B290" s="4" t="n">
        <v>90</v>
      </c>
      <c r="N290" s="3" t="s">
        <v>111</v>
      </c>
      <c r="O290" s="3" t="n">
        <v>1</v>
      </c>
      <c r="AA290" s="3" t="s">
        <v>114</v>
      </c>
      <c r="AB290" s="3" t="n">
        <v>1</v>
      </c>
    </row>
    <row r="291" customFormat="false" ht="12.75" hidden="false" customHeight="false" outlineLevel="0" collapsed="false">
      <c r="A291" s="4" t="n">
        <v>39747</v>
      </c>
      <c r="B291" s="4" t="n">
        <v>221</v>
      </c>
      <c r="N291" s="3" t="s">
        <v>122</v>
      </c>
      <c r="O291" s="3" t="n">
        <v>1</v>
      </c>
      <c r="AA291" s="3" t="s">
        <v>114</v>
      </c>
      <c r="AB291" s="3" t="n">
        <v>1</v>
      </c>
    </row>
    <row r="292" customFormat="false" ht="12.75" hidden="false" customHeight="false" outlineLevel="0" collapsed="false">
      <c r="A292" s="4" t="n">
        <v>23976</v>
      </c>
      <c r="B292" s="4" t="n">
        <v>41</v>
      </c>
      <c r="N292" s="3" t="s">
        <v>118</v>
      </c>
      <c r="O292" s="3" t="n">
        <v>1</v>
      </c>
      <c r="AA292" s="3" t="s">
        <v>114</v>
      </c>
      <c r="AB292" s="3" t="n">
        <v>1</v>
      </c>
    </row>
    <row r="293" customFormat="false" ht="12.75" hidden="false" customHeight="false" outlineLevel="0" collapsed="false">
      <c r="A293" s="4" t="n">
        <v>80950</v>
      </c>
      <c r="B293" s="4" t="n">
        <v>1150</v>
      </c>
      <c r="N293" s="3" t="s">
        <v>122</v>
      </c>
      <c r="O293" s="3" t="n">
        <v>1</v>
      </c>
      <c r="AA293" s="3" t="s">
        <v>114</v>
      </c>
      <c r="AB293" s="3" t="n">
        <v>1</v>
      </c>
    </row>
    <row r="294" customFormat="false" ht="12.75" hidden="false" customHeight="false" outlineLevel="0" collapsed="false">
      <c r="A294" s="4" t="n">
        <v>70971</v>
      </c>
      <c r="B294" s="4" t="n">
        <v>1808</v>
      </c>
      <c r="N294" s="3" t="s">
        <v>112</v>
      </c>
      <c r="O294" s="3" t="n">
        <v>1</v>
      </c>
      <c r="AA294" s="3" t="s">
        <v>114</v>
      </c>
      <c r="AB294" s="3" t="n">
        <v>1</v>
      </c>
    </row>
    <row r="295" customFormat="false" ht="12.75" hidden="false" customHeight="false" outlineLevel="0" collapsed="false">
      <c r="A295" s="4" t="n">
        <v>77457</v>
      </c>
      <c r="B295" s="4" t="n">
        <v>1146</v>
      </c>
      <c r="N295" s="3" t="s">
        <v>111</v>
      </c>
      <c r="O295" s="3" t="n">
        <v>1</v>
      </c>
      <c r="AA295" s="3" t="s">
        <v>114</v>
      </c>
      <c r="AB295" s="3" t="n">
        <v>1</v>
      </c>
    </row>
    <row r="296" customFormat="false" ht="12.75" hidden="false" customHeight="false" outlineLevel="0" collapsed="false">
      <c r="A296" s="4" t="n">
        <v>64100</v>
      </c>
      <c r="B296" s="4" t="n">
        <v>536</v>
      </c>
      <c r="N296" s="3" t="s">
        <v>109</v>
      </c>
      <c r="O296" s="3" t="n">
        <v>1</v>
      </c>
      <c r="AA296" s="3" t="s">
        <v>114</v>
      </c>
      <c r="AB296" s="3" t="n">
        <v>1</v>
      </c>
    </row>
    <row r="297" customFormat="false" ht="12.75" hidden="false" customHeight="false" outlineLevel="0" collapsed="false">
      <c r="A297" s="4" t="n">
        <v>42670</v>
      </c>
      <c r="B297" s="4" t="n">
        <v>226</v>
      </c>
      <c r="N297" s="3" t="s">
        <v>121</v>
      </c>
      <c r="O297" s="3" t="n">
        <v>1</v>
      </c>
      <c r="AA297" s="3" t="s">
        <v>114</v>
      </c>
      <c r="AB297" s="3" t="n">
        <v>1</v>
      </c>
    </row>
    <row r="298" customFormat="false" ht="12.75" hidden="false" customHeight="false" outlineLevel="0" collapsed="false">
      <c r="A298" s="4" t="n">
        <v>12571</v>
      </c>
      <c r="B298" s="4" t="n">
        <v>36</v>
      </c>
      <c r="N298" s="3" t="s">
        <v>115</v>
      </c>
      <c r="O298" s="3" t="n">
        <v>1</v>
      </c>
      <c r="AA298" s="3" t="s">
        <v>114</v>
      </c>
      <c r="AB298" s="3" t="n">
        <v>1</v>
      </c>
    </row>
    <row r="299" customFormat="false" ht="12.75" hidden="false" customHeight="false" outlineLevel="0" collapsed="false">
      <c r="A299" s="4" t="n">
        <v>22574</v>
      </c>
      <c r="B299" s="4" t="n">
        <v>35</v>
      </c>
      <c r="N299" s="3" t="s">
        <v>113</v>
      </c>
      <c r="O299" s="3" t="n">
        <v>1</v>
      </c>
      <c r="AA299" s="3" t="s">
        <v>114</v>
      </c>
      <c r="AB299" s="3" t="n">
        <v>1</v>
      </c>
    </row>
    <row r="300" customFormat="false" ht="12.75" hidden="false" customHeight="false" outlineLevel="0" collapsed="false">
      <c r="A300" s="4" t="n">
        <v>70893</v>
      </c>
      <c r="B300" s="4" t="n">
        <v>1494</v>
      </c>
      <c r="N300" s="3" t="s">
        <v>115</v>
      </c>
      <c r="O300" s="3" t="n">
        <v>1</v>
      </c>
      <c r="AA300" s="3" t="s">
        <v>114</v>
      </c>
      <c r="AB300" s="3" t="n">
        <v>1</v>
      </c>
    </row>
    <row r="301" customFormat="false" ht="12.75" hidden="false" customHeight="false" outlineLevel="0" collapsed="false">
      <c r="A301" s="4" t="n">
        <v>54198</v>
      </c>
      <c r="B301" s="4" t="n">
        <v>218</v>
      </c>
      <c r="N301" s="3" t="s">
        <v>118</v>
      </c>
      <c r="O301" s="3" t="n">
        <v>1</v>
      </c>
      <c r="AA301" s="3" t="s">
        <v>114</v>
      </c>
      <c r="AB301" s="3" t="n">
        <v>1</v>
      </c>
    </row>
    <row r="302" customFormat="false" ht="12.75" hidden="false" customHeight="false" outlineLevel="0" collapsed="false">
      <c r="A302" s="4" t="n">
        <v>28839</v>
      </c>
      <c r="B302" s="4" t="n">
        <v>31</v>
      </c>
      <c r="N302" s="3" t="s">
        <v>111</v>
      </c>
      <c r="O302" s="3" t="n">
        <v>1</v>
      </c>
      <c r="AA302" s="3" t="s">
        <v>114</v>
      </c>
      <c r="AB302" s="3" t="n">
        <v>1</v>
      </c>
    </row>
    <row r="303" customFormat="false" ht="12.75" hidden="false" customHeight="false" outlineLevel="0" collapsed="false">
      <c r="A303" s="4" t="n">
        <v>40321</v>
      </c>
      <c r="B303" s="4" t="n">
        <v>75</v>
      </c>
      <c r="N303" s="3" t="s">
        <v>108</v>
      </c>
      <c r="O303" s="3" t="n">
        <v>1</v>
      </c>
      <c r="AA303" s="3" t="s">
        <v>114</v>
      </c>
      <c r="AB303" s="3" t="n">
        <v>1</v>
      </c>
    </row>
    <row r="304" customFormat="false" ht="12.75" hidden="false" customHeight="false" outlineLevel="0" collapsed="false">
      <c r="A304" s="4" t="n">
        <v>66503</v>
      </c>
      <c r="B304" s="4" t="n">
        <v>351</v>
      </c>
      <c r="N304" s="3" t="s">
        <v>109</v>
      </c>
      <c r="O304" s="3" t="n">
        <v>1</v>
      </c>
      <c r="AA304" s="3" t="s">
        <v>114</v>
      </c>
      <c r="AB304" s="3" t="n">
        <v>1</v>
      </c>
    </row>
    <row r="305" customFormat="false" ht="12.75" hidden="false" customHeight="false" outlineLevel="0" collapsed="false">
      <c r="A305" s="4" t="n">
        <v>30833</v>
      </c>
      <c r="B305" s="4" t="n">
        <v>22</v>
      </c>
      <c r="N305" s="3" t="s">
        <v>108</v>
      </c>
      <c r="O305" s="3" t="n">
        <v>1</v>
      </c>
      <c r="AA305" s="3" t="s">
        <v>114</v>
      </c>
      <c r="AB305" s="3" t="n">
        <v>1</v>
      </c>
    </row>
    <row r="306" customFormat="false" ht="12.75" hidden="false" customHeight="false" outlineLevel="0" collapsed="false">
      <c r="A306" s="4" t="n">
        <v>64795</v>
      </c>
      <c r="B306" s="4" t="n">
        <v>603</v>
      </c>
      <c r="N306" s="3" t="s">
        <v>115</v>
      </c>
      <c r="O306" s="3" t="n">
        <v>1</v>
      </c>
      <c r="AA306" s="3" t="s">
        <v>114</v>
      </c>
      <c r="AB306" s="3" t="n">
        <v>1</v>
      </c>
    </row>
    <row r="307" customFormat="false" ht="12.75" hidden="false" customHeight="false" outlineLevel="0" collapsed="false">
      <c r="A307" s="4" t="n">
        <v>34421</v>
      </c>
      <c r="B307" s="4" t="n">
        <v>21</v>
      </c>
      <c r="N307" s="3" t="s">
        <v>124</v>
      </c>
      <c r="O307" s="3" t="n">
        <v>1</v>
      </c>
      <c r="AA307" s="3" t="s">
        <v>114</v>
      </c>
      <c r="AB307" s="3" t="n">
        <v>1</v>
      </c>
    </row>
    <row r="308" customFormat="false" ht="12.75" hidden="false" customHeight="false" outlineLevel="0" collapsed="false">
      <c r="A308" s="4" t="n">
        <v>47025</v>
      </c>
      <c r="B308" s="4" t="n">
        <v>19</v>
      </c>
      <c r="N308" s="3" t="s">
        <v>115</v>
      </c>
      <c r="O308" s="3" t="n">
        <v>1</v>
      </c>
      <c r="AA308" s="3" t="s">
        <v>114</v>
      </c>
      <c r="AB308" s="3" t="n">
        <v>1</v>
      </c>
    </row>
    <row r="309" customFormat="false" ht="12.75" hidden="false" customHeight="false" outlineLevel="0" collapsed="false">
      <c r="A309" s="4" t="n">
        <v>64325</v>
      </c>
      <c r="B309" s="4" t="n">
        <v>1234</v>
      </c>
      <c r="N309" s="3" t="s">
        <v>115</v>
      </c>
      <c r="O309" s="3" t="n">
        <v>1</v>
      </c>
      <c r="AA309" s="3" t="s">
        <v>114</v>
      </c>
      <c r="AB309" s="3" t="n">
        <v>1</v>
      </c>
    </row>
    <row r="310" customFormat="false" ht="12.75" hidden="false" customHeight="false" outlineLevel="0" collapsed="false">
      <c r="A310" s="4" t="n">
        <v>40464</v>
      </c>
      <c r="B310" s="4" t="n">
        <v>589</v>
      </c>
      <c r="N310" s="3" t="s">
        <v>115</v>
      </c>
      <c r="O310" s="3" t="n">
        <v>1</v>
      </c>
      <c r="AA310" s="3" t="s">
        <v>114</v>
      </c>
      <c r="AB310" s="3" t="n">
        <v>1</v>
      </c>
    </row>
    <row r="311" customFormat="false" ht="12.75" hidden="false" customHeight="false" outlineLevel="0" collapsed="false">
      <c r="A311" s="4" t="n">
        <v>62187</v>
      </c>
      <c r="B311" s="4" t="n">
        <v>1157</v>
      </c>
      <c r="N311" s="3" t="s">
        <v>124</v>
      </c>
      <c r="O311" s="3" t="n">
        <v>1</v>
      </c>
      <c r="AA311" s="3" t="s">
        <v>114</v>
      </c>
      <c r="AB311" s="3" t="n">
        <v>1</v>
      </c>
    </row>
    <row r="312" customFormat="false" ht="12.75" hidden="false" customHeight="false" outlineLevel="0" collapsed="false">
      <c r="A312" s="4" t="n">
        <v>14849</v>
      </c>
      <c r="B312" s="4" t="n">
        <v>56</v>
      </c>
      <c r="N312" s="3" t="s">
        <v>124</v>
      </c>
      <c r="O312" s="3" t="n">
        <v>1</v>
      </c>
      <c r="AA312" s="3" t="s">
        <v>114</v>
      </c>
      <c r="AB312" s="3" t="n">
        <v>1</v>
      </c>
    </row>
    <row r="313" customFormat="false" ht="12.75" hidden="false" customHeight="false" outlineLevel="0" collapsed="false">
      <c r="A313" s="4" t="n">
        <v>27255</v>
      </c>
      <c r="B313" s="4" t="n">
        <v>35</v>
      </c>
      <c r="N313" s="3" t="s">
        <v>113</v>
      </c>
      <c r="O313" s="3" t="n">
        <v>1</v>
      </c>
      <c r="AA313" s="3" t="s">
        <v>114</v>
      </c>
      <c r="AB313" s="3" t="n">
        <v>1</v>
      </c>
    </row>
    <row r="314" customFormat="false" ht="12.75" hidden="false" customHeight="false" outlineLevel="0" collapsed="false">
      <c r="A314" s="4" t="n">
        <v>54432</v>
      </c>
      <c r="B314" s="4" t="n">
        <v>38</v>
      </c>
      <c r="N314" s="3" t="s">
        <v>121</v>
      </c>
      <c r="O314" s="3" t="n">
        <v>1</v>
      </c>
      <c r="AA314" s="3" t="s">
        <v>114</v>
      </c>
      <c r="AB314" s="3" t="n">
        <v>1</v>
      </c>
    </row>
    <row r="315" customFormat="false" ht="12.75" hidden="false" customHeight="false" outlineLevel="0" collapsed="false">
      <c r="A315" s="4" t="n">
        <v>29999</v>
      </c>
      <c r="B315" s="4" t="n">
        <v>149</v>
      </c>
      <c r="N315" s="3" t="s">
        <v>111</v>
      </c>
      <c r="O315" s="3" t="n">
        <v>1</v>
      </c>
      <c r="AA315" s="3" t="s">
        <v>114</v>
      </c>
      <c r="AB315" s="3" t="n">
        <v>1</v>
      </c>
    </row>
    <row r="316" customFormat="false" ht="12.75" hidden="false" customHeight="false" outlineLevel="0" collapsed="false">
      <c r="A316" s="4" t="n">
        <v>24072</v>
      </c>
      <c r="B316" s="4" t="n">
        <v>19</v>
      </c>
      <c r="N316" s="3" t="s">
        <v>121</v>
      </c>
      <c r="O316" s="3" t="n">
        <v>1</v>
      </c>
      <c r="AA316" s="3" t="s">
        <v>114</v>
      </c>
      <c r="AB316" s="3" t="n">
        <v>1</v>
      </c>
    </row>
    <row r="317" customFormat="false" ht="12.75" hidden="false" customHeight="false" outlineLevel="0" collapsed="false">
      <c r="A317" s="4" t="n">
        <v>33996</v>
      </c>
      <c r="B317" s="4" t="n">
        <v>65</v>
      </c>
      <c r="N317" s="3" t="s">
        <v>109</v>
      </c>
      <c r="O317" s="3" t="n">
        <v>1</v>
      </c>
      <c r="AA317" s="3" t="s">
        <v>114</v>
      </c>
      <c r="AB317" s="3" t="n">
        <v>1</v>
      </c>
    </row>
    <row r="318" customFormat="false" ht="12.75" hidden="false" customHeight="false" outlineLevel="0" collapsed="false">
      <c r="A318" s="4" t="n">
        <v>82333</v>
      </c>
      <c r="B318" s="4" t="n">
        <v>1805</v>
      </c>
      <c r="N318" s="3" t="s">
        <v>122</v>
      </c>
      <c r="O318" s="3" t="n">
        <v>1</v>
      </c>
      <c r="AA318" s="3" t="s">
        <v>114</v>
      </c>
      <c r="AB318" s="3" t="n">
        <v>1</v>
      </c>
    </row>
    <row r="319" customFormat="false" ht="12.75" hidden="false" customHeight="false" outlineLevel="0" collapsed="false">
      <c r="A319" s="4" t="n">
        <v>70643</v>
      </c>
      <c r="B319" s="4" t="n">
        <v>1795</v>
      </c>
      <c r="N319" s="3" t="s">
        <v>113</v>
      </c>
      <c r="O319" s="3" t="n">
        <v>1</v>
      </c>
      <c r="AA319" s="3" t="s">
        <v>114</v>
      </c>
      <c r="AB319" s="3" t="n">
        <v>1</v>
      </c>
    </row>
    <row r="320" customFormat="false" ht="12.75" hidden="false" customHeight="false" outlineLevel="0" collapsed="false">
      <c r="A320" s="4" t="n">
        <v>22010</v>
      </c>
      <c r="B320" s="4" t="n">
        <v>25</v>
      </c>
      <c r="N320" s="3" t="s">
        <v>124</v>
      </c>
      <c r="O320" s="3" t="n">
        <v>1</v>
      </c>
      <c r="AA320" s="3" t="s">
        <v>114</v>
      </c>
      <c r="AB320" s="3" t="n">
        <v>1</v>
      </c>
    </row>
    <row r="321" customFormat="false" ht="12.75" hidden="false" customHeight="false" outlineLevel="0" collapsed="false">
      <c r="A321" s="4" t="n">
        <v>62204</v>
      </c>
      <c r="B321" s="4" t="n">
        <v>807</v>
      </c>
      <c r="N321" s="3" t="s">
        <v>109</v>
      </c>
      <c r="O321" s="3" t="n">
        <v>1</v>
      </c>
      <c r="AA321" s="3" t="s">
        <v>114</v>
      </c>
      <c r="AB321" s="3" t="n">
        <v>1</v>
      </c>
    </row>
    <row r="322" customFormat="false" ht="12.75" hidden="false" customHeight="false" outlineLevel="0" collapsed="false">
      <c r="A322" s="4" t="n">
        <v>78427</v>
      </c>
      <c r="B322" s="4" t="n">
        <v>1792</v>
      </c>
      <c r="N322" s="3" t="s">
        <v>113</v>
      </c>
      <c r="O322" s="3" t="n">
        <v>1</v>
      </c>
      <c r="AA322" s="3" t="s">
        <v>114</v>
      </c>
      <c r="AB322" s="3" t="n">
        <v>1</v>
      </c>
    </row>
    <row r="323" customFormat="false" ht="12.75" hidden="false" customHeight="false" outlineLevel="0" collapsed="false">
      <c r="A323" s="4" t="n">
        <v>30675</v>
      </c>
      <c r="B323" s="4" t="n">
        <v>41</v>
      </c>
      <c r="N323" s="3" t="s">
        <v>116</v>
      </c>
      <c r="O323" s="3" t="n">
        <v>1</v>
      </c>
      <c r="AA323" s="3" t="s">
        <v>114</v>
      </c>
      <c r="AB323" s="3" t="n">
        <v>1</v>
      </c>
    </row>
    <row r="324" customFormat="false" ht="12.75" hidden="false" customHeight="false" outlineLevel="0" collapsed="false">
      <c r="A324" s="4" t="n">
        <v>76412</v>
      </c>
      <c r="B324" s="4" t="n">
        <v>1791</v>
      </c>
      <c r="N324" s="3" t="s">
        <v>121</v>
      </c>
      <c r="O324" s="3" t="n">
        <v>1</v>
      </c>
      <c r="AA324" s="3" t="s">
        <v>114</v>
      </c>
      <c r="AB324" s="3" t="n">
        <v>1</v>
      </c>
    </row>
    <row r="325" customFormat="false" ht="12.75" hidden="false" customHeight="false" outlineLevel="0" collapsed="false">
      <c r="A325" s="4" t="n">
        <v>68655</v>
      </c>
      <c r="B325" s="4" t="n">
        <v>1500</v>
      </c>
      <c r="N325" s="3" t="s">
        <v>108</v>
      </c>
      <c r="O325" s="3" t="n">
        <v>1</v>
      </c>
      <c r="AA325" s="3" t="s">
        <v>114</v>
      </c>
      <c r="AB325" s="3" t="n">
        <v>1</v>
      </c>
    </row>
    <row r="326" customFormat="false" ht="12.75" hidden="false" customHeight="false" outlineLevel="0" collapsed="false">
      <c r="A326" s="4" t="n">
        <v>41411</v>
      </c>
      <c r="B326" s="4" t="n">
        <v>121</v>
      </c>
      <c r="N326" s="3" t="s">
        <v>116</v>
      </c>
      <c r="O326" s="3" t="n">
        <v>1</v>
      </c>
      <c r="AA326" s="3" t="s">
        <v>114</v>
      </c>
      <c r="AB326" s="3" t="n">
        <v>1</v>
      </c>
    </row>
    <row r="327" customFormat="false" ht="12.75" hidden="false" customHeight="false" outlineLevel="0" collapsed="false">
      <c r="A327" s="4" t="n">
        <v>55212</v>
      </c>
      <c r="B327" s="4" t="n">
        <v>1148</v>
      </c>
      <c r="N327" s="3" t="s">
        <v>116</v>
      </c>
      <c r="O327" s="3" t="n">
        <v>1</v>
      </c>
      <c r="AA327" s="3" t="s">
        <v>114</v>
      </c>
      <c r="AB327" s="3" t="n">
        <v>1</v>
      </c>
    </row>
    <row r="328" customFormat="false" ht="12.75" hidden="false" customHeight="false" outlineLevel="0" collapsed="false">
      <c r="A328" s="4" t="n">
        <v>59292</v>
      </c>
      <c r="B328" s="4" t="n">
        <v>493</v>
      </c>
      <c r="N328" s="3" t="s">
        <v>124</v>
      </c>
      <c r="O328" s="3" t="n">
        <v>1</v>
      </c>
      <c r="AA328" s="3" t="s">
        <v>114</v>
      </c>
      <c r="AB328" s="3" t="n">
        <v>1</v>
      </c>
    </row>
    <row r="329" customFormat="false" ht="12.75" hidden="false" customHeight="false" outlineLevel="0" collapsed="false">
      <c r="A329" s="4" t="n">
        <v>82347</v>
      </c>
      <c r="B329" s="4" t="n">
        <v>1790</v>
      </c>
      <c r="N329" s="3" t="s">
        <v>113</v>
      </c>
      <c r="O329" s="3" t="n">
        <v>1</v>
      </c>
      <c r="AA329" s="3" t="s">
        <v>114</v>
      </c>
      <c r="AB329" s="3" t="n">
        <v>1</v>
      </c>
    </row>
    <row r="330" customFormat="false" ht="12.75" hidden="false" customHeight="false" outlineLevel="0" collapsed="false">
      <c r="A330" s="4" t="n">
        <v>82623</v>
      </c>
      <c r="B330" s="4" t="n">
        <v>767</v>
      </c>
      <c r="N330" s="3" t="s">
        <v>113</v>
      </c>
      <c r="O330" s="3" t="n">
        <v>1</v>
      </c>
      <c r="AA330" s="3" t="s">
        <v>114</v>
      </c>
      <c r="AB330" s="3" t="n">
        <v>1</v>
      </c>
    </row>
    <row r="331" customFormat="false" ht="12.75" hidden="false" customHeight="false" outlineLevel="0" collapsed="false">
      <c r="A331" s="4" t="n">
        <v>44300</v>
      </c>
      <c r="B331" s="4" t="n">
        <v>39</v>
      </c>
      <c r="N331" s="3" t="s">
        <v>124</v>
      </c>
      <c r="O331" s="3" t="n">
        <v>1</v>
      </c>
      <c r="AA331" s="3" t="s">
        <v>114</v>
      </c>
      <c r="AB331" s="3" t="n">
        <v>1</v>
      </c>
    </row>
    <row r="332" customFormat="false" ht="12.75" hidden="false" customHeight="false" outlineLevel="0" collapsed="false">
      <c r="A332" s="4" t="n">
        <v>82384</v>
      </c>
      <c r="B332" s="4" t="n">
        <v>1767</v>
      </c>
      <c r="N332" s="3" t="s">
        <v>116</v>
      </c>
      <c r="O332" s="3" t="n">
        <v>1</v>
      </c>
      <c r="AA332" s="3" t="s">
        <v>114</v>
      </c>
      <c r="AB332" s="3" t="n">
        <v>1</v>
      </c>
    </row>
    <row r="333" customFormat="false" ht="12.75" hidden="false" customHeight="false" outlineLevel="0" collapsed="false">
      <c r="A333" s="4" t="n">
        <v>30372</v>
      </c>
      <c r="B333" s="4" t="n">
        <v>37</v>
      </c>
      <c r="N333" s="3" t="s">
        <v>118</v>
      </c>
      <c r="O333" s="3" t="n">
        <v>1</v>
      </c>
      <c r="AA333" s="3" t="s">
        <v>114</v>
      </c>
      <c r="AB333" s="3" t="n">
        <v>1</v>
      </c>
    </row>
    <row r="334" customFormat="false" ht="12.75" hidden="false" customHeight="false" outlineLevel="0" collapsed="false">
      <c r="A334" s="4" t="n">
        <v>33181</v>
      </c>
      <c r="B334" s="4" t="n">
        <v>12</v>
      </c>
      <c r="N334" s="3" t="s">
        <v>118</v>
      </c>
      <c r="O334" s="3" t="n">
        <v>1</v>
      </c>
      <c r="AA334" s="3" t="s">
        <v>114</v>
      </c>
      <c r="AB334" s="3" t="n">
        <v>1</v>
      </c>
    </row>
    <row r="335" customFormat="false" ht="12.75" hidden="false" customHeight="false" outlineLevel="0" collapsed="false">
      <c r="A335" s="4" t="n">
        <v>71113</v>
      </c>
      <c r="B335" s="4" t="n">
        <v>827</v>
      </c>
      <c r="N335" s="3" t="s">
        <v>118</v>
      </c>
      <c r="O335" s="3" t="n">
        <v>1</v>
      </c>
      <c r="AA335" s="3" t="s">
        <v>114</v>
      </c>
      <c r="AB335" s="3" t="n">
        <v>1</v>
      </c>
    </row>
    <row r="336" customFormat="false" ht="12.75" hidden="false" customHeight="false" outlineLevel="0" collapsed="false">
      <c r="A336" s="4" t="n">
        <v>71952</v>
      </c>
      <c r="B336" s="4" t="n">
        <v>1350</v>
      </c>
      <c r="N336" s="3" t="s">
        <v>118</v>
      </c>
      <c r="O336" s="3" t="n">
        <v>1</v>
      </c>
      <c r="AA336" s="3" t="s">
        <v>114</v>
      </c>
      <c r="AB336" s="3" t="n">
        <v>1</v>
      </c>
    </row>
    <row r="337" customFormat="false" ht="12.75" hidden="false" customHeight="false" outlineLevel="0" collapsed="false">
      <c r="A337" s="4" t="n">
        <v>72066</v>
      </c>
      <c r="B337" s="4" t="n">
        <v>1758</v>
      </c>
      <c r="N337" s="3" t="s">
        <v>124</v>
      </c>
      <c r="O337" s="3" t="n">
        <v>1</v>
      </c>
      <c r="AA337" s="3" t="s">
        <v>114</v>
      </c>
      <c r="AB337" s="3" t="n">
        <v>1</v>
      </c>
    </row>
    <row r="338" customFormat="false" ht="12.75" hidden="false" customHeight="false" outlineLevel="0" collapsed="false">
      <c r="A338" s="4" t="n">
        <v>72099</v>
      </c>
      <c r="B338" s="4" t="n">
        <v>1166</v>
      </c>
      <c r="N338" s="3" t="s">
        <v>113</v>
      </c>
      <c r="O338" s="3" t="n">
        <v>1</v>
      </c>
      <c r="AA338" s="3" t="s">
        <v>114</v>
      </c>
      <c r="AB338" s="3" t="n">
        <v>1</v>
      </c>
    </row>
    <row r="339" customFormat="false" ht="12.75" hidden="false" customHeight="false" outlineLevel="0" collapsed="false">
      <c r="A339" s="4" t="n">
        <v>60000</v>
      </c>
      <c r="B339" s="4" t="n">
        <v>1265</v>
      </c>
      <c r="N339" s="3" t="s">
        <v>118</v>
      </c>
      <c r="O339" s="3" t="n">
        <v>1</v>
      </c>
      <c r="AA339" s="3" t="s">
        <v>114</v>
      </c>
      <c r="AB339" s="3" t="n">
        <v>1</v>
      </c>
    </row>
    <row r="340" customFormat="false" ht="12.75" hidden="false" customHeight="false" outlineLevel="0" collapsed="false">
      <c r="A340" s="4" t="n">
        <v>38643</v>
      </c>
      <c r="B340" s="4" t="n">
        <v>39</v>
      </c>
      <c r="N340" s="3" t="s">
        <v>116</v>
      </c>
      <c r="O340" s="3" t="n">
        <v>1</v>
      </c>
      <c r="AA340" s="3" t="s">
        <v>114</v>
      </c>
      <c r="AB340" s="3" t="n">
        <v>1</v>
      </c>
    </row>
    <row r="341" customFormat="false" ht="12.75" hidden="false" customHeight="false" outlineLevel="0" collapsed="false">
      <c r="A341" s="4" t="n">
        <v>50737</v>
      </c>
      <c r="B341" s="4" t="n">
        <v>89</v>
      </c>
      <c r="N341" s="3" t="s">
        <v>121</v>
      </c>
      <c r="O341" s="3" t="n">
        <v>1</v>
      </c>
      <c r="AA341" s="3" t="s">
        <v>114</v>
      </c>
      <c r="AB341" s="3" t="n">
        <v>1</v>
      </c>
    </row>
    <row r="342" customFormat="false" ht="12.75" hidden="false" customHeight="false" outlineLevel="0" collapsed="false">
      <c r="A342" s="4" t="n">
        <v>68462</v>
      </c>
      <c r="B342" s="4" t="n">
        <v>1622</v>
      </c>
      <c r="N342" s="3" t="s">
        <v>118</v>
      </c>
      <c r="O342" s="3" t="n">
        <v>1</v>
      </c>
      <c r="AA342" s="3" t="s">
        <v>114</v>
      </c>
      <c r="AB342" s="3" t="n">
        <v>1</v>
      </c>
    </row>
    <row r="343" customFormat="false" ht="12.75" hidden="false" customHeight="false" outlineLevel="0" collapsed="false">
      <c r="A343" s="4" t="n">
        <v>65073</v>
      </c>
      <c r="B343" s="4" t="n">
        <v>892</v>
      </c>
      <c r="N343" s="3" t="s">
        <v>109</v>
      </c>
      <c r="O343" s="3" t="n">
        <v>1</v>
      </c>
      <c r="AA343" s="3" t="s">
        <v>114</v>
      </c>
      <c r="AB343" s="3" t="n">
        <v>1</v>
      </c>
    </row>
    <row r="344" customFormat="false" ht="12.75" hidden="false" customHeight="false" outlineLevel="0" collapsed="false">
      <c r="A344" s="4" t="n">
        <v>46681</v>
      </c>
      <c r="B344" s="4" t="n">
        <v>387</v>
      </c>
      <c r="N344" s="3" t="s">
        <v>112</v>
      </c>
      <c r="O344" s="3" t="n">
        <v>1</v>
      </c>
      <c r="AA344" s="3" t="s">
        <v>114</v>
      </c>
      <c r="AB344" s="3" t="n">
        <v>1</v>
      </c>
    </row>
    <row r="345" customFormat="false" ht="12.75" hidden="false" customHeight="false" outlineLevel="0" collapsed="false">
      <c r="A345" s="4" t="n">
        <v>78618</v>
      </c>
      <c r="B345" s="4" t="n">
        <v>2092</v>
      </c>
      <c r="N345" s="3" t="s">
        <v>112</v>
      </c>
      <c r="O345" s="3" t="n">
        <v>1</v>
      </c>
      <c r="AA345" s="3" t="s">
        <v>114</v>
      </c>
      <c r="AB345" s="3" t="n">
        <v>1</v>
      </c>
    </row>
    <row r="346" customFormat="false" ht="12.75" hidden="false" customHeight="false" outlineLevel="0" collapsed="false">
      <c r="A346" s="4" t="n">
        <v>62187</v>
      </c>
      <c r="B346" s="4" t="n">
        <v>595</v>
      </c>
      <c r="N346" s="3" t="s">
        <v>122</v>
      </c>
      <c r="O346" s="3" t="n">
        <v>1</v>
      </c>
      <c r="AA346" s="3" t="s">
        <v>114</v>
      </c>
      <c r="AB346" s="3" t="n">
        <v>1</v>
      </c>
    </row>
    <row r="347" customFormat="false" ht="12.75" hidden="false" customHeight="false" outlineLevel="0" collapsed="false">
      <c r="A347" s="4" t="n">
        <v>28442</v>
      </c>
      <c r="B347" s="4" t="n">
        <v>51</v>
      </c>
      <c r="N347" s="3" t="s">
        <v>111</v>
      </c>
      <c r="O347" s="3" t="n">
        <v>1</v>
      </c>
      <c r="AA347" s="3" t="s">
        <v>114</v>
      </c>
      <c r="AB347" s="3" t="n">
        <v>1</v>
      </c>
    </row>
    <row r="348" customFormat="false" ht="12.75" hidden="false" customHeight="false" outlineLevel="0" collapsed="false">
      <c r="A348" s="4" t="n">
        <v>37717</v>
      </c>
      <c r="B348" s="4" t="n">
        <v>20</v>
      </c>
      <c r="N348" s="3" t="s">
        <v>116</v>
      </c>
      <c r="O348" s="3" t="n">
        <v>1</v>
      </c>
      <c r="AA348" s="3" t="s">
        <v>114</v>
      </c>
      <c r="AB348" s="3" t="n">
        <v>1</v>
      </c>
    </row>
    <row r="349" customFormat="false" ht="12.75" hidden="false" customHeight="false" outlineLevel="0" collapsed="false">
      <c r="A349" s="4" t="n">
        <v>51479</v>
      </c>
      <c r="B349" s="4" t="n">
        <v>429</v>
      </c>
      <c r="N349" s="3" t="s">
        <v>118</v>
      </c>
      <c r="O349" s="3" t="n">
        <v>1</v>
      </c>
      <c r="AA349" s="3" t="s">
        <v>114</v>
      </c>
      <c r="AB349" s="3" t="n">
        <v>1</v>
      </c>
    </row>
    <row r="350" customFormat="false" ht="12.75" hidden="false" customHeight="false" outlineLevel="0" collapsed="false">
      <c r="A350" s="4" t="n">
        <v>54803</v>
      </c>
      <c r="B350" s="4" t="n">
        <v>551</v>
      </c>
      <c r="N350" s="3" t="s">
        <v>109</v>
      </c>
      <c r="O350" s="3" t="n">
        <v>1</v>
      </c>
      <c r="AA350" s="3" t="s">
        <v>114</v>
      </c>
      <c r="AB350" s="3" t="n">
        <v>1</v>
      </c>
    </row>
    <row r="351" customFormat="false" ht="12.75" hidden="false" customHeight="false" outlineLevel="0" collapsed="false">
      <c r="A351" s="4" t="n">
        <v>79530</v>
      </c>
      <c r="B351" s="4" t="n">
        <v>1319</v>
      </c>
      <c r="N351" s="3" t="s">
        <v>123</v>
      </c>
      <c r="O351" s="3" t="n">
        <v>1</v>
      </c>
      <c r="AA351" s="3" t="s">
        <v>114</v>
      </c>
      <c r="AB351" s="3" t="n">
        <v>1</v>
      </c>
    </row>
    <row r="352" customFormat="false" ht="12.75" hidden="false" customHeight="false" outlineLevel="0" collapsed="false">
      <c r="A352" s="4" t="n">
        <v>31615</v>
      </c>
      <c r="B352" s="4" t="n">
        <v>42</v>
      </c>
      <c r="N352" s="3" t="s">
        <v>122</v>
      </c>
      <c r="O352" s="3" t="n">
        <v>1</v>
      </c>
      <c r="AA352" s="3" t="s">
        <v>114</v>
      </c>
      <c r="AB352" s="3" t="n">
        <v>1</v>
      </c>
    </row>
    <row r="353" customFormat="false" ht="12.75" hidden="false" customHeight="false" outlineLevel="0" collapsed="false">
      <c r="A353" s="4" t="n">
        <v>72025</v>
      </c>
      <c r="B353" s="4" t="n">
        <v>1699</v>
      </c>
      <c r="N353" s="3" t="s">
        <v>116</v>
      </c>
      <c r="O353" s="3" t="n">
        <v>1</v>
      </c>
      <c r="AA353" s="3" t="s">
        <v>114</v>
      </c>
      <c r="AB353" s="3" t="n">
        <v>1</v>
      </c>
    </row>
    <row r="354" customFormat="false" ht="12.75" hidden="false" customHeight="false" outlineLevel="0" collapsed="false">
      <c r="A354" s="4" t="n">
        <v>52614</v>
      </c>
      <c r="B354" s="4" t="n">
        <v>952</v>
      </c>
      <c r="N354" s="3" t="s">
        <v>116</v>
      </c>
      <c r="O354" s="3" t="n">
        <v>1</v>
      </c>
      <c r="AA354" s="3" t="s">
        <v>114</v>
      </c>
      <c r="AB354" s="3" t="n">
        <v>1</v>
      </c>
    </row>
    <row r="355" customFormat="false" ht="12.75" hidden="false" customHeight="false" outlineLevel="0" collapsed="false">
      <c r="A355" s="4" t="n">
        <v>35684</v>
      </c>
      <c r="B355" s="4" t="n">
        <v>27</v>
      </c>
      <c r="N355" s="3" t="s">
        <v>121</v>
      </c>
      <c r="O355" s="3" t="n">
        <v>1</v>
      </c>
      <c r="AA355" s="3" t="s">
        <v>114</v>
      </c>
      <c r="AB355" s="3" t="n">
        <v>1</v>
      </c>
    </row>
    <row r="356" customFormat="false" ht="12.75" hidden="false" customHeight="false" outlineLevel="0" collapsed="false">
      <c r="A356" s="4" t="n">
        <v>48178</v>
      </c>
      <c r="B356" s="4" t="n">
        <v>216</v>
      </c>
      <c r="N356" s="3" t="s">
        <v>113</v>
      </c>
      <c r="O356" s="3" t="n">
        <v>1</v>
      </c>
      <c r="AA356" s="3" t="s">
        <v>114</v>
      </c>
      <c r="AB356" s="3" t="n">
        <v>1</v>
      </c>
    </row>
    <row r="357" customFormat="false" ht="12.75" hidden="false" customHeight="false" outlineLevel="0" collapsed="false">
      <c r="A357" s="4" t="n">
        <v>29548</v>
      </c>
      <c r="B357" s="4" t="n">
        <v>18</v>
      </c>
      <c r="N357" s="3" t="s">
        <v>109</v>
      </c>
      <c r="O357" s="3" t="n">
        <v>1</v>
      </c>
      <c r="AA357" s="3" t="s">
        <v>114</v>
      </c>
      <c r="AB357" s="3" t="n">
        <v>1</v>
      </c>
    </row>
    <row r="358" customFormat="false" ht="12.75" hidden="false" customHeight="false" outlineLevel="0" collapsed="false">
      <c r="A358" s="4" t="n">
        <v>63810</v>
      </c>
      <c r="B358" s="4" t="n">
        <v>1270</v>
      </c>
      <c r="N358" s="3" t="s">
        <v>116</v>
      </c>
      <c r="O358" s="3" t="n">
        <v>1</v>
      </c>
      <c r="AA358" s="3" t="s">
        <v>114</v>
      </c>
      <c r="AB358" s="3" t="n">
        <v>1</v>
      </c>
    </row>
    <row r="359" customFormat="false" ht="12.75" hidden="false" customHeight="false" outlineLevel="0" collapsed="false">
      <c r="A359" s="4" t="n">
        <v>85683</v>
      </c>
      <c r="B359" s="4" t="n">
        <v>1738</v>
      </c>
      <c r="N359" s="3" t="s">
        <v>122</v>
      </c>
      <c r="O359" s="3" t="n">
        <v>1</v>
      </c>
      <c r="AA359" s="3" t="s">
        <v>114</v>
      </c>
      <c r="AB359" s="3" t="n">
        <v>1</v>
      </c>
    </row>
    <row r="360" customFormat="false" ht="12.75" hidden="false" customHeight="false" outlineLevel="0" collapsed="false">
      <c r="A360" s="4" t="n">
        <v>46098</v>
      </c>
      <c r="B360" s="4" t="n">
        <v>84</v>
      </c>
      <c r="N360" s="3" t="s">
        <v>109</v>
      </c>
      <c r="O360" s="3" t="n">
        <v>1</v>
      </c>
      <c r="AA360" s="3" t="s">
        <v>114</v>
      </c>
      <c r="AB360" s="3" t="n">
        <v>1</v>
      </c>
    </row>
    <row r="361" customFormat="false" ht="12.75" hidden="false" customHeight="false" outlineLevel="0" collapsed="false">
      <c r="A361" s="4" t="n">
        <v>68126</v>
      </c>
      <c r="B361" s="4" t="n">
        <v>1734</v>
      </c>
      <c r="N361" s="3" t="s">
        <v>113</v>
      </c>
      <c r="O361" s="3" t="n">
        <v>1</v>
      </c>
      <c r="AA361" s="3" t="s">
        <v>114</v>
      </c>
      <c r="AB361" s="3" t="n">
        <v>1</v>
      </c>
    </row>
    <row r="362" customFormat="false" ht="12.75" hidden="false" customHeight="false" outlineLevel="0" collapsed="false">
      <c r="A362" s="4" t="n">
        <v>30279</v>
      </c>
      <c r="B362" s="4" t="n">
        <v>36</v>
      </c>
      <c r="N362" s="3" t="s">
        <v>118</v>
      </c>
      <c r="O362" s="3" t="n">
        <v>1</v>
      </c>
      <c r="AA362" s="3" t="s">
        <v>114</v>
      </c>
      <c r="AB362" s="3" t="n">
        <v>1</v>
      </c>
    </row>
    <row r="363" customFormat="false" ht="12.75" hidden="false" customHeight="false" outlineLevel="0" collapsed="false">
      <c r="A363" s="4" t="n">
        <v>66426</v>
      </c>
      <c r="B363" s="4" t="n">
        <v>1220</v>
      </c>
      <c r="N363" s="3" t="s">
        <v>112</v>
      </c>
      <c r="O363" s="3" t="n">
        <v>1</v>
      </c>
      <c r="AA363" s="3" t="s">
        <v>114</v>
      </c>
      <c r="AB363" s="3" t="n">
        <v>1</v>
      </c>
    </row>
    <row r="364" customFormat="false" ht="12.75" hidden="false" customHeight="false" outlineLevel="0" collapsed="false">
      <c r="A364" s="4" t="n">
        <v>30822</v>
      </c>
      <c r="B364" s="4" t="n">
        <v>39</v>
      </c>
      <c r="N364" s="3" t="s">
        <v>124</v>
      </c>
      <c r="O364" s="3" t="n">
        <v>1</v>
      </c>
      <c r="AA364" s="3" t="s">
        <v>114</v>
      </c>
      <c r="AB364" s="3" t="n">
        <v>1</v>
      </c>
    </row>
    <row r="365" customFormat="false" ht="12.75" hidden="false" customHeight="false" outlineLevel="0" collapsed="false">
      <c r="A365" s="4" t="n">
        <v>33581</v>
      </c>
      <c r="B365" s="4" t="n">
        <v>16</v>
      </c>
      <c r="N365" s="3" t="s">
        <v>118</v>
      </c>
      <c r="O365" s="3" t="n">
        <v>1</v>
      </c>
      <c r="AA365" s="3" t="s">
        <v>114</v>
      </c>
      <c r="AB365" s="3" t="n">
        <v>1</v>
      </c>
    </row>
    <row r="366" customFormat="false" ht="12.75" hidden="false" customHeight="false" outlineLevel="0" collapsed="false">
      <c r="A366" s="4" t="n">
        <v>19986</v>
      </c>
      <c r="B366" s="4" t="n">
        <v>16</v>
      </c>
      <c r="N366" s="3" t="s">
        <v>116</v>
      </c>
      <c r="O366" s="3" t="n">
        <v>1</v>
      </c>
      <c r="AA366" s="3" t="s">
        <v>114</v>
      </c>
      <c r="AB366" s="3" t="n">
        <v>1</v>
      </c>
    </row>
    <row r="367" customFormat="false" ht="12.75" hidden="false" customHeight="false" outlineLevel="0" collapsed="false">
      <c r="A367" s="4" t="n">
        <v>27421</v>
      </c>
      <c r="B367" s="4" t="n">
        <v>269</v>
      </c>
      <c r="N367" s="3" t="s">
        <v>118</v>
      </c>
      <c r="O367" s="3" t="n">
        <v>1</v>
      </c>
      <c r="AA367" s="3" t="s">
        <v>114</v>
      </c>
      <c r="AB367" s="3" t="n">
        <v>1</v>
      </c>
    </row>
    <row r="368" customFormat="false" ht="12.75" hidden="false" customHeight="false" outlineLevel="0" collapsed="false">
      <c r="A368" s="4" t="n">
        <v>35688</v>
      </c>
      <c r="B368" s="4" t="n">
        <v>179</v>
      </c>
      <c r="N368" s="3" t="s">
        <v>109</v>
      </c>
      <c r="O368" s="3" t="n">
        <v>1</v>
      </c>
      <c r="AA368" s="3" t="s">
        <v>114</v>
      </c>
      <c r="AB368" s="3" t="n">
        <v>1</v>
      </c>
    </row>
    <row r="369" customFormat="false" ht="12.75" hidden="false" customHeight="false" outlineLevel="0" collapsed="false">
      <c r="A369" s="4" t="n">
        <v>36143</v>
      </c>
      <c r="B369" s="4" t="n">
        <v>13</v>
      </c>
      <c r="N369" s="3" t="s">
        <v>122</v>
      </c>
      <c r="O369" s="3" t="n">
        <v>1</v>
      </c>
      <c r="AA369" s="3" t="s">
        <v>114</v>
      </c>
      <c r="AB369" s="3" t="n">
        <v>1</v>
      </c>
    </row>
    <row r="370" customFormat="false" ht="12.75" hidden="false" customHeight="false" outlineLevel="0" collapsed="false">
      <c r="A370" s="4" t="n">
        <v>10245</v>
      </c>
      <c r="B370" s="4" t="n">
        <v>28</v>
      </c>
      <c r="N370" s="3" t="s">
        <v>123</v>
      </c>
      <c r="O370" s="3" t="n">
        <v>1</v>
      </c>
      <c r="AA370" s="3" t="s">
        <v>114</v>
      </c>
      <c r="AB370" s="3" t="n">
        <v>1</v>
      </c>
    </row>
    <row r="371" customFormat="false" ht="12.75" hidden="false" customHeight="false" outlineLevel="0" collapsed="false">
      <c r="A371" s="4" t="n">
        <v>90687</v>
      </c>
      <c r="B371" s="4" t="n">
        <v>1728</v>
      </c>
      <c r="N371" s="3" t="s">
        <v>123</v>
      </c>
      <c r="O371" s="3" t="n">
        <v>1</v>
      </c>
      <c r="AA371" s="3" t="s">
        <v>114</v>
      </c>
      <c r="AB371" s="3" t="n">
        <v>1</v>
      </c>
    </row>
    <row r="372" customFormat="false" ht="12.75" hidden="false" customHeight="false" outlineLevel="0" collapsed="false">
      <c r="A372" s="4" t="n">
        <v>63381</v>
      </c>
      <c r="B372" s="4" t="n">
        <v>846</v>
      </c>
      <c r="N372" s="3" t="s">
        <v>112</v>
      </c>
      <c r="O372" s="3" t="n">
        <v>1</v>
      </c>
      <c r="AA372" s="3" t="s">
        <v>114</v>
      </c>
      <c r="AB372" s="3" t="n">
        <v>1</v>
      </c>
    </row>
    <row r="373" customFormat="false" ht="12.75" hidden="false" customHeight="false" outlineLevel="0" collapsed="false">
      <c r="A373" s="4" t="n">
        <v>38823</v>
      </c>
      <c r="B373" s="4" t="n">
        <v>91</v>
      </c>
      <c r="N373" s="3" t="s">
        <v>109</v>
      </c>
      <c r="O373" s="3" t="n">
        <v>1</v>
      </c>
      <c r="AA373" s="3" t="s">
        <v>114</v>
      </c>
      <c r="AB373" s="3" t="n">
        <v>1</v>
      </c>
    </row>
    <row r="374" customFormat="false" ht="12.75" hidden="false" customHeight="false" outlineLevel="0" collapsed="false">
      <c r="A374" s="4" t="n">
        <v>83664</v>
      </c>
      <c r="B374" s="4" t="n">
        <v>1087</v>
      </c>
      <c r="N374" s="3" t="s">
        <v>121</v>
      </c>
      <c r="O374" s="3" t="n">
        <v>1</v>
      </c>
      <c r="AA374" s="3" t="s">
        <v>114</v>
      </c>
      <c r="AB374" s="3" t="n">
        <v>1</v>
      </c>
    </row>
    <row r="375" customFormat="false" ht="12.75" hidden="false" customHeight="false" outlineLevel="0" collapsed="false">
      <c r="A375" s="4" t="n">
        <v>90300</v>
      </c>
      <c r="B375" s="4" t="n">
        <v>1681</v>
      </c>
      <c r="N375" s="3" t="s">
        <v>118</v>
      </c>
      <c r="O375" s="3" t="n">
        <v>1</v>
      </c>
      <c r="AA375" s="3" t="s">
        <v>114</v>
      </c>
      <c r="AB375" s="3" t="n">
        <v>1</v>
      </c>
    </row>
    <row r="376" customFormat="false" ht="12.75" hidden="false" customHeight="false" outlineLevel="0" collapsed="false">
      <c r="A376" s="4" t="n">
        <v>62499</v>
      </c>
      <c r="B376" s="4" t="n">
        <v>218</v>
      </c>
      <c r="N376" s="3" t="s">
        <v>116</v>
      </c>
      <c r="O376" s="3" t="n">
        <v>1</v>
      </c>
      <c r="AA376" s="3" t="s">
        <v>114</v>
      </c>
      <c r="AB376" s="3" t="n">
        <v>1</v>
      </c>
    </row>
    <row r="377" customFormat="false" ht="12.75" hidden="false" customHeight="false" outlineLevel="0" collapsed="false">
      <c r="A377" s="4" t="n">
        <v>74293</v>
      </c>
      <c r="B377" s="4" t="n">
        <v>1046</v>
      </c>
      <c r="N377" s="3" t="s">
        <v>121</v>
      </c>
      <c r="O377" s="3" t="n">
        <v>1</v>
      </c>
      <c r="AA377" s="3" t="s">
        <v>114</v>
      </c>
      <c r="AB377" s="3" t="n">
        <v>1</v>
      </c>
    </row>
    <row r="378" customFormat="false" ht="12.75" hidden="false" customHeight="false" outlineLevel="0" collapsed="false">
      <c r="A378" s="4" t="n">
        <v>51012</v>
      </c>
      <c r="B378" s="4" t="n">
        <v>185</v>
      </c>
      <c r="N378" s="3" t="s">
        <v>121</v>
      </c>
      <c r="O378" s="3" t="n">
        <v>1</v>
      </c>
      <c r="AA378" s="3" t="s">
        <v>114</v>
      </c>
      <c r="AB378" s="3" t="n">
        <v>1</v>
      </c>
    </row>
    <row r="379" customFormat="false" ht="12.75" hidden="false" customHeight="false" outlineLevel="0" collapsed="false">
      <c r="A379" s="4" t="n">
        <v>70777</v>
      </c>
      <c r="B379" s="4" t="n">
        <v>709</v>
      </c>
      <c r="N379" s="3" t="s">
        <v>111</v>
      </c>
      <c r="O379" s="3" t="n">
        <v>1</v>
      </c>
      <c r="AA379" s="3" t="s">
        <v>114</v>
      </c>
      <c r="AB379" s="3" t="n">
        <v>1</v>
      </c>
    </row>
    <row r="380" customFormat="false" ht="12.75" hidden="false" customHeight="false" outlineLevel="0" collapsed="false">
      <c r="A380" s="4" t="n">
        <v>68682</v>
      </c>
      <c r="B380" s="4" t="n">
        <v>1553</v>
      </c>
      <c r="N380" s="3" t="s">
        <v>112</v>
      </c>
      <c r="O380" s="3" t="n">
        <v>1</v>
      </c>
      <c r="AA380" s="3" t="s">
        <v>114</v>
      </c>
      <c r="AB380" s="3" t="n">
        <v>1</v>
      </c>
    </row>
    <row r="381" customFormat="false" ht="12.75" hidden="false" customHeight="false" outlineLevel="0" collapsed="false">
      <c r="A381" s="4" t="n">
        <v>43824</v>
      </c>
      <c r="B381" s="4" t="n">
        <v>154</v>
      </c>
      <c r="N381" s="3" t="s">
        <v>112</v>
      </c>
      <c r="O381" s="3" t="n">
        <v>1</v>
      </c>
      <c r="AA381" s="3" t="s">
        <v>114</v>
      </c>
      <c r="AB381" s="3" t="n">
        <v>1</v>
      </c>
    </row>
    <row r="382" customFormat="false" ht="12.75" hidden="false" customHeight="false" outlineLevel="0" collapsed="false">
      <c r="A382" s="4" t="n">
        <v>75261</v>
      </c>
      <c r="B382" s="4" t="n">
        <v>1726</v>
      </c>
      <c r="N382" s="3" t="s">
        <v>121</v>
      </c>
      <c r="O382" s="3" t="n">
        <v>1</v>
      </c>
      <c r="AA382" s="3" t="s">
        <v>114</v>
      </c>
      <c r="AB382" s="3" t="n">
        <v>1</v>
      </c>
    </row>
    <row r="383" customFormat="false" ht="12.75" hidden="false" customHeight="false" outlineLevel="0" collapsed="false">
      <c r="A383" s="4" t="n">
        <v>23442</v>
      </c>
      <c r="B383" s="4" t="n">
        <v>22</v>
      </c>
      <c r="N383" s="3" t="s">
        <v>118</v>
      </c>
      <c r="O383" s="3" t="n">
        <v>1</v>
      </c>
      <c r="AA383" s="3" t="s">
        <v>114</v>
      </c>
      <c r="AB383" s="3" t="n">
        <v>1</v>
      </c>
    </row>
    <row r="384" customFormat="false" ht="12.75" hidden="false" customHeight="false" outlineLevel="0" collapsed="false">
      <c r="A384" s="4" t="n">
        <v>83145</v>
      </c>
      <c r="B384" s="4" t="n">
        <v>1719</v>
      </c>
      <c r="N384" s="3" t="s">
        <v>112</v>
      </c>
      <c r="O384" s="3" t="n">
        <v>1</v>
      </c>
      <c r="AA384" s="3" t="s">
        <v>114</v>
      </c>
      <c r="AB384" s="3" t="n">
        <v>1</v>
      </c>
    </row>
    <row r="385" customFormat="false" ht="12.75" hidden="false" customHeight="false" outlineLevel="0" collapsed="false">
      <c r="A385" s="4" t="n">
        <v>31395</v>
      </c>
      <c r="B385" s="4" t="n">
        <v>57</v>
      </c>
      <c r="N385" s="3" t="s">
        <v>122</v>
      </c>
      <c r="O385" s="3" t="n">
        <v>1</v>
      </c>
      <c r="AA385" s="3" t="s">
        <v>114</v>
      </c>
      <c r="AB385" s="3" t="n">
        <v>1</v>
      </c>
    </row>
    <row r="386" customFormat="false" ht="12.75" hidden="false" customHeight="false" outlineLevel="0" collapsed="false">
      <c r="A386" s="4" t="n">
        <v>75276</v>
      </c>
      <c r="B386" s="4" t="n">
        <v>1019</v>
      </c>
      <c r="N386" s="3" t="s">
        <v>112</v>
      </c>
      <c r="O386" s="3" t="n">
        <v>1</v>
      </c>
      <c r="AA386" s="3" t="s">
        <v>114</v>
      </c>
      <c r="AB386" s="3" t="n">
        <v>1</v>
      </c>
    </row>
    <row r="387" customFormat="false" ht="12.75" hidden="false" customHeight="false" outlineLevel="0" collapsed="false">
      <c r="A387" s="4" t="n">
        <v>42373</v>
      </c>
      <c r="B387" s="4" t="n">
        <v>144</v>
      </c>
      <c r="N387" s="3" t="s">
        <v>109</v>
      </c>
      <c r="O387" s="3" t="n">
        <v>1</v>
      </c>
      <c r="AA387" s="3" t="s">
        <v>114</v>
      </c>
      <c r="AB387" s="3" t="n">
        <v>1</v>
      </c>
    </row>
    <row r="388" customFormat="false" ht="12.75" hidden="false" customHeight="false" outlineLevel="0" collapsed="false">
      <c r="A388" s="4" t="n">
        <v>30507</v>
      </c>
      <c r="B388" s="4" t="n">
        <v>233</v>
      </c>
      <c r="N388" s="3" t="s">
        <v>111</v>
      </c>
      <c r="O388" s="3" t="n">
        <v>1</v>
      </c>
      <c r="AA388" s="3" t="s">
        <v>114</v>
      </c>
      <c r="AB388" s="3" t="n">
        <v>1</v>
      </c>
    </row>
    <row r="389" customFormat="false" ht="12.75" hidden="false" customHeight="false" outlineLevel="0" collapsed="false">
      <c r="A389" s="4" t="n">
        <v>80952</v>
      </c>
      <c r="B389" s="4" t="n">
        <v>1713</v>
      </c>
      <c r="N389" s="3" t="s">
        <v>111</v>
      </c>
      <c r="O389" s="3" t="n">
        <v>1</v>
      </c>
      <c r="AA389" s="3" t="s">
        <v>114</v>
      </c>
      <c r="AB389" s="3" t="n">
        <v>1</v>
      </c>
    </row>
    <row r="390" customFormat="false" ht="12.75" hidden="false" customHeight="false" outlineLevel="0" collapsed="false">
      <c r="A390" s="4" t="n">
        <v>48006</v>
      </c>
      <c r="B390" s="4" t="n">
        <v>39</v>
      </c>
      <c r="N390" s="3" t="s">
        <v>123</v>
      </c>
      <c r="O390" s="3" t="n">
        <v>1</v>
      </c>
      <c r="AA390" s="3" t="s">
        <v>114</v>
      </c>
      <c r="AB390" s="3" t="n">
        <v>1</v>
      </c>
    </row>
    <row r="391" customFormat="false" ht="12.75" hidden="false" customHeight="false" outlineLevel="0" collapsed="false">
      <c r="A391" s="4" t="n">
        <v>78579</v>
      </c>
      <c r="B391" s="4" t="n">
        <v>1713</v>
      </c>
      <c r="N391" s="3" t="s">
        <v>118</v>
      </c>
      <c r="O391" s="3" t="n">
        <v>1</v>
      </c>
      <c r="AA391" s="3" t="s">
        <v>114</v>
      </c>
      <c r="AB391" s="3" t="n">
        <v>1</v>
      </c>
    </row>
    <row r="392" customFormat="false" ht="12.75" hidden="false" customHeight="false" outlineLevel="0" collapsed="false">
      <c r="A392" s="4" t="n">
        <v>65808</v>
      </c>
      <c r="B392" s="4" t="n">
        <v>262</v>
      </c>
      <c r="N392" s="3" t="s">
        <v>123</v>
      </c>
      <c r="O392" s="3" t="n">
        <v>1</v>
      </c>
      <c r="AA392" s="3" t="s">
        <v>114</v>
      </c>
      <c r="AB392" s="3" t="n">
        <v>1</v>
      </c>
    </row>
    <row r="393" customFormat="false" ht="12.75" hidden="false" customHeight="false" outlineLevel="0" collapsed="false">
      <c r="A393" s="4" t="n">
        <v>30351</v>
      </c>
      <c r="B393" s="4" t="n">
        <v>44</v>
      </c>
      <c r="N393" s="3" t="s">
        <v>123</v>
      </c>
      <c r="O393" s="3" t="n">
        <v>1</v>
      </c>
      <c r="AA393" s="3" t="s">
        <v>114</v>
      </c>
      <c r="AB393" s="3" t="n">
        <v>1</v>
      </c>
    </row>
    <row r="394" customFormat="false" ht="12.75" hidden="false" customHeight="false" outlineLevel="0" collapsed="false">
      <c r="A394" s="4" t="n">
        <v>50437</v>
      </c>
      <c r="B394" s="4" t="n">
        <v>486</v>
      </c>
      <c r="N394" s="3" t="s">
        <v>113</v>
      </c>
      <c r="O394" s="3" t="n">
        <v>1</v>
      </c>
      <c r="AA394" s="3" t="s">
        <v>114</v>
      </c>
      <c r="AB394" s="3" t="n">
        <v>1</v>
      </c>
    </row>
    <row r="395" customFormat="false" ht="12.75" hidden="false" customHeight="false" outlineLevel="0" collapsed="false">
      <c r="A395" s="4" t="n">
        <v>79607</v>
      </c>
      <c r="B395" s="4" t="n">
        <v>1707</v>
      </c>
      <c r="N395" s="3" t="s">
        <v>121</v>
      </c>
      <c r="O395" s="3" t="n">
        <v>1</v>
      </c>
      <c r="AA395" s="3" t="s">
        <v>114</v>
      </c>
      <c r="AB395" s="3" t="n">
        <v>1</v>
      </c>
    </row>
    <row r="396" customFormat="false" ht="12.75" hidden="false" customHeight="false" outlineLevel="0" collapsed="false">
      <c r="A396" s="4" t="n">
        <v>53858</v>
      </c>
      <c r="B396" s="4" t="n">
        <v>889</v>
      </c>
      <c r="N396" s="3" t="s">
        <v>113</v>
      </c>
      <c r="O396" s="3" t="n">
        <v>1</v>
      </c>
      <c r="AA396" s="3" t="s">
        <v>114</v>
      </c>
      <c r="AB396" s="3" t="n">
        <v>1</v>
      </c>
    </row>
    <row r="397" customFormat="false" ht="12.75" hidden="false" customHeight="false" outlineLevel="0" collapsed="false">
      <c r="A397" s="4" t="n">
        <v>66465</v>
      </c>
      <c r="B397" s="4" t="n">
        <v>1471</v>
      </c>
      <c r="N397" s="3" t="s">
        <v>122</v>
      </c>
      <c r="O397" s="3" t="n">
        <v>1</v>
      </c>
      <c r="AA397" s="3" t="s">
        <v>114</v>
      </c>
      <c r="AB397" s="3" t="n">
        <v>1</v>
      </c>
    </row>
    <row r="398" customFormat="false" ht="12.75" hidden="false" customHeight="false" outlineLevel="0" collapsed="false">
      <c r="A398" s="4" t="n">
        <v>46923</v>
      </c>
      <c r="B398" s="4" t="n">
        <v>363</v>
      </c>
      <c r="N398" s="3" t="s">
        <v>109</v>
      </c>
      <c r="O398" s="3" t="n">
        <v>1</v>
      </c>
      <c r="AA398" s="3" t="s">
        <v>114</v>
      </c>
      <c r="AB398" s="3" t="n">
        <v>1</v>
      </c>
    </row>
    <row r="399" customFormat="false" ht="12.75" hidden="false" customHeight="false" outlineLevel="0" collapsed="false">
      <c r="A399" s="4" t="n">
        <v>75072</v>
      </c>
      <c r="B399" s="4" t="n">
        <v>948</v>
      </c>
      <c r="N399" s="3" t="s">
        <v>115</v>
      </c>
      <c r="O399" s="3" t="n">
        <v>1</v>
      </c>
      <c r="AA399" s="3" t="s">
        <v>114</v>
      </c>
      <c r="AB399" s="3" t="n">
        <v>1</v>
      </c>
    </row>
    <row r="400" customFormat="false" ht="12.75" hidden="false" customHeight="false" outlineLevel="0" collapsed="false">
      <c r="A400" s="4" t="n">
        <v>75865</v>
      </c>
      <c r="B400" s="4" t="n">
        <v>1230</v>
      </c>
      <c r="N400" s="3" t="s">
        <v>122</v>
      </c>
      <c r="O400" s="3" t="n">
        <v>1</v>
      </c>
      <c r="AA400" s="3" t="s">
        <v>114</v>
      </c>
      <c r="AB400" s="3" t="n">
        <v>1</v>
      </c>
    </row>
    <row r="401" customFormat="false" ht="12.75" hidden="false" customHeight="false" outlineLevel="0" collapsed="false">
      <c r="A401" s="4" t="n">
        <v>19789</v>
      </c>
      <c r="B401" s="4" t="n">
        <v>50</v>
      </c>
      <c r="N401" s="3" t="s">
        <v>116</v>
      </c>
      <c r="O401" s="3" t="n">
        <v>1</v>
      </c>
      <c r="AA401" s="3" t="s">
        <v>114</v>
      </c>
      <c r="AB401" s="3" t="n">
        <v>1</v>
      </c>
    </row>
    <row r="402" customFormat="false" ht="12.75" hidden="false" customHeight="false" outlineLevel="0" collapsed="false">
      <c r="A402" s="4" t="n">
        <v>80134</v>
      </c>
      <c r="B402" s="4" t="n">
        <v>1352</v>
      </c>
      <c r="N402" s="3" t="s">
        <v>111</v>
      </c>
      <c r="O402" s="3" t="n">
        <v>1</v>
      </c>
      <c r="AA402" s="3" t="s">
        <v>114</v>
      </c>
      <c r="AB402" s="3" t="n">
        <v>1</v>
      </c>
    </row>
    <row r="403" customFormat="false" ht="12.75" hidden="false" customHeight="false" outlineLevel="0" collapsed="false">
      <c r="A403" s="4" t="n">
        <v>92955</v>
      </c>
      <c r="B403" s="4" t="n">
        <v>1694</v>
      </c>
      <c r="N403" s="3" t="s">
        <v>109</v>
      </c>
      <c r="O403" s="3" t="n">
        <v>1</v>
      </c>
      <c r="AA403" s="3" t="s">
        <v>114</v>
      </c>
      <c r="AB403" s="3" t="n">
        <v>1</v>
      </c>
    </row>
    <row r="404" customFormat="false" ht="12.75" hidden="false" customHeight="false" outlineLevel="0" collapsed="false">
      <c r="A404" s="4" t="n">
        <v>49505</v>
      </c>
      <c r="B404" s="4" t="n">
        <v>723</v>
      </c>
      <c r="N404" s="3" t="s">
        <v>111</v>
      </c>
      <c r="O404" s="3" t="n">
        <v>1</v>
      </c>
      <c r="AA404" s="3" t="s">
        <v>114</v>
      </c>
      <c r="AB404" s="3" t="n">
        <v>1</v>
      </c>
    </row>
    <row r="405" customFormat="false" ht="12.75" hidden="false" customHeight="false" outlineLevel="0" collapsed="false">
      <c r="A405" s="4" t="n">
        <v>37401</v>
      </c>
      <c r="B405" s="4" t="n">
        <v>45</v>
      </c>
      <c r="N405" s="3" t="s">
        <v>121</v>
      </c>
      <c r="O405" s="3" t="n">
        <v>1</v>
      </c>
      <c r="AA405" s="3" t="s">
        <v>114</v>
      </c>
      <c r="AB405" s="3" t="n">
        <v>1</v>
      </c>
    </row>
    <row r="406" customFormat="false" ht="12.75" hidden="false" customHeight="false" outlineLevel="0" collapsed="false">
      <c r="A406" s="4" t="n">
        <v>30096</v>
      </c>
      <c r="B406" s="4" t="n">
        <v>36</v>
      </c>
      <c r="N406" s="3" t="s">
        <v>123</v>
      </c>
      <c r="O406" s="3" t="n">
        <v>1</v>
      </c>
      <c r="AA406" s="3" t="s">
        <v>114</v>
      </c>
      <c r="AB406" s="3" t="n">
        <v>1</v>
      </c>
    </row>
    <row r="407" customFormat="false" ht="12.75" hidden="false" customHeight="false" outlineLevel="0" collapsed="false">
      <c r="A407" s="4" t="n">
        <v>18492</v>
      </c>
      <c r="B407" s="4" t="n">
        <v>9</v>
      </c>
      <c r="N407" s="3" t="s">
        <v>123</v>
      </c>
      <c r="O407" s="3" t="n">
        <v>1</v>
      </c>
      <c r="AA407" s="3" t="s">
        <v>114</v>
      </c>
      <c r="AB407" s="3" t="n">
        <v>1</v>
      </c>
    </row>
    <row r="408" customFormat="false" ht="12.75" hidden="false" customHeight="false" outlineLevel="0" collapsed="false">
      <c r="A408" s="4" t="n">
        <v>77870</v>
      </c>
      <c r="B408" s="4" t="n">
        <v>1682</v>
      </c>
      <c r="N408" s="3" t="s">
        <v>109</v>
      </c>
      <c r="O408" s="3" t="n">
        <v>1</v>
      </c>
      <c r="AA408" s="3" t="s">
        <v>114</v>
      </c>
      <c r="AB408" s="3" t="n">
        <v>1</v>
      </c>
    </row>
    <row r="409" customFormat="false" ht="12.75" hidden="false" customHeight="false" outlineLevel="0" collapsed="false">
      <c r="A409" s="4" t="n">
        <v>93027</v>
      </c>
      <c r="B409" s="4" t="n">
        <v>2098</v>
      </c>
      <c r="N409" s="3" t="s">
        <v>121</v>
      </c>
      <c r="O409" s="3" t="n">
        <v>1</v>
      </c>
      <c r="AA409" s="3" t="s">
        <v>114</v>
      </c>
      <c r="AB409" s="3" t="n">
        <v>1</v>
      </c>
    </row>
    <row r="410" customFormat="false" ht="12.75" hidden="false" customHeight="false" outlineLevel="0" collapsed="false">
      <c r="A410" s="4" t="n">
        <v>48686</v>
      </c>
      <c r="B410" s="4" t="n">
        <v>19</v>
      </c>
      <c r="N410" s="3" t="s">
        <v>116</v>
      </c>
      <c r="O410" s="3" t="n">
        <v>1</v>
      </c>
      <c r="AA410" s="3" t="s">
        <v>114</v>
      </c>
      <c r="AB410" s="3" t="n">
        <v>1</v>
      </c>
    </row>
    <row r="411" customFormat="false" ht="12.75" hidden="false" customHeight="false" outlineLevel="0" collapsed="false">
      <c r="A411" s="4" t="n">
        <v>92910</v>
      </c>
      <c r="B411" s="4" t="n">
        <v>1762</v>
      </c>
      <c r="N411" s="3" t="s">
        <v>121</v>
      </c>
      <c r="O411" s="3" t="n">
        <v>1</v>
      </c>
      <c r="AA411" s="3" t="s">
        <v>114</v>
      </c>
      <c r="AB411" s="3" t="n">
        <v>1</v>
      </c>
    </row>
    <row r="412" customFormat="false" ht="12.75" hidden="false" customHeight="false" outlineLevel="0" collapsed="false">
      <c r="A412" s="4" t="n">
        <v>75433</v>
      </c>
      <c r="B412" s="4" t="n">
        <v>1131</v>
      </c>
      <c r="N412" s="3" t="s">
        <v>122</v>
      </c>
      <c r="O412" s="3" t="n">
        <v>1</v>
      </c>
      <c r="AA412" s="3" t="s">
        <v>114</v>
      </c>
      <c r="AB412" s="3" t="n">
        <v>1</v>
      </c>
    </row>
    <row r="413" customFormat="false" ht="12.75" hidden="false" customHeight="false" outlineLevel="0" collapsed="false">
      <c r="A413" s="4" t="n">
        <v>10404</v>
      </c>
      <c r="B413" s="4" t="n">
        <v>31</v>
      </c>
      <c r="N413" s="3" t="s">
        <v>121</v>
      </c>
      <c r="O413" s="3" t="n">
        <v>1</v>
      </c>
      <c r="AA413" s="3" t="s">
        <v>114</v>
      </c>
      <c r="AB413" s="3" t="n">
        <v>1</v>
      </c>
    </row>
    <row r="414" customFormat="false" ht="12.75" hidden="false" customHeight="false" outlineLevel="0" collapsed="false">
      <c r="A414" s="4" t="n">
        <v>61314</v>
      </c>
      <c r="B414" s="4" t="n">
        <v>836</v>
      </c>
      <c r="N414" s="3" t="s">
        <v>121</v>
      </c>
      <c r="O414" s="3" t="n">
        <v>1</v>
      </c>
      <c r="AA414" s="3" t="s">
        <v>114</v>
      </c>
      <c r="AB414" s="3" t="n">
        <v>1</v>
      </c>
    </row>
    <row r="415" customFormat="false" ht="12.75" hidden="false" customHeight="false" outlineLevel="0" collapsed="false">
      <c r="A415" s="4" t="n">
        <v>72025</v>
      </c>
      <c r="B415" s="4" t="n">
        <v>1677</v>
      </c>
      <c r="N415" s="3" t="s">
        <v>121</v>
      </c>
      <c r="O415" s="3" t="n">
        <v>1</v>
      </c>
      <c r="AA415" s="3" t="s">
        <v>114</v>
      </c>
      <c r="AB415" s="3" t="n">
        <v>1</v>
      </c>
    </row>
    <row r="416" customFormat="false" ht="12.75" hidden="false" customHeight="false" outlineLevel="0" collapsed="false">
      <c r="A416" s="4" t="n">
        <v>42387</v>
      </c>
      <c r="B416" s="4" t="n">
        <v>493</v>
      </c>
      <c r="N416" s="3" t="s">
        <v>113</v>
      </c>
      <c r="O416" s="3" t="n">
        <v>1</v>
      </c>
      <c r="AA416" s="3" t="s">
        <v>114</v>
      </c>
      <c r="AB416" s="3" t="n">
        <v>1</v>
      </c>
    </row>
    <row r="417" customFormat="false" ht="12.75" hidden="false" customHeight="false" outlineLevel="0" collapsed="false">
      <c r="A417" s="4" t="n">
        <v>67309</v>
      </c>
      <c r="B417" s="4" t="n">
        <v>987</v>
      </c>
      <c r="N417" s="3" t="s">
        <v>115</v>
      </c>
      <c r="O417" s="3" t="n">
        <v>1</v>
      </c>
      <c r="AA417" s="3" t="s">
        <v>114</v>
      </c>
      <c r="AB417" s="3" t="n">
        <v>1</v>
      </c>
    </row>
    <row r="418" customFormat="false" ht="12.75" hidden="false" customHeight="false" outlineLevel="0" collapsed="false">
      <c r="A418" s="4" t="n">
        <v>75236</v>
      </c>
      <c r="B418" s="4" t="n">
        <v>954</v>
      </c>
      <c r="N418" s="3" t="s">
        <v>116</v>
      </c>
      <c r="O418" s="3" t="n">
        <v>1</v>
      </c>
      <c r="AA418" s="3" t="s">
        <v>114</v>
      </c>
      <c r="AB418" s="3" t="n">
        <v>1</v>
      </c>
    </row>
    <row r="419" customFormat="false" ht="12.75" hidden="false" customHeight="false" outlineLevel="0" collapsed="false">
      <c r="A419" s="4" t="n">
        <v>30015</v>
      </c>
      <c r="B419" s="4" t="n">
        <v>52</v>
      </c>
      <c r="N419" s="3" t="s">
        <v>115</v>
      </c>
      <c r="O419" s="3" t="n">
        <v>1</v>
      </c>
      <c r="AA419" s="3" t="s">
        <v>114</v>
      </c>
      <c r="AB419" s="3" t="n">
        <v>1</v>
      </c>
    </row>
    <row r="420" customFormat="false" ht="12.75" hidden="false" customHeight="false" outlineLevel="0" collapsed="false">
      <c r="A420" s="4" t="n">
        <v>50943</v>
      </c>
      <c r="B420" s="4" t="n">
        <v>40</v>
      </c>
      <c r="N420" s="3" t="s">
        <v>124</v>
      </c>
      <c r="O420" s="3" t="n">
        <v>1</v>
      </c>
      <c r="AA420" s="3" t="s">
        <v>114</v>
      </c>
      <c r="AB420" s="3" t="n">
        <v>1</v>
      </c>
    </row>
    <row r="421" customFormat="false" ht="12.75" hidden="false" customHeight="false" outlineLevel="0" collapsed="false">
      <c r="A421" s="4" t="n">
        <v>67272</v>
      </c>
      <c r="B421" s="4" t="n">
        <v>719</v>
      </c>
      <c r="N421" s="3" t="s">
        <v>118</v>
      </c>
      <c r="O421" s="3" t="n">
        <v>1</v>
      </c>
      <c r="AA421" s="3" t="s">
        <v>114</v>
      </c>
      <c r="AB421" s="3" t="n">
        <v>1</v>
      </c>
    </row>
    <row r="422" customFormat="false" ht="12.75" hidden="false" customHeight="false" outlineLevel="0" collapsed="false">
      <c r="A422" s="4" t="n">
        <v>51529</v>
      </c>
      <c r="B422" s="4" t="n">
        <v>445</v>
      </c>
      <c r="N422" s="3" t="s">
        <v>109</v>
      </c>
      <c r="O422" s="3" t="n">
        <v>1</v>
      </c>
      <c r="AA422" s="3" t="s">
        <v>114</v>
      </c>
      <c r="AB422" s="3" t="n">
        <v>1</v>
      </c>
    </row>
    <row r="423" customFormat="false" ht="12.75" hidden="false" customHeight="false" outlineLevel="0" collapsed="false">
      <c r="A423" s="4" t="n">
        <v>32011</v>
      </c>
      <c r="B423" s="4" t="n">
        <v>117</v>
      </c>
      <c r="N423" s="3" t="s">
        <v>109</v>
      </c>
      <c r="O423" s="3" t="n">
        <v>1</v>
      </c>
      <c r="AA423" s="3" t="s">
        <v>114</v>
      </c>
      <c r="AB423" s="3" t="n">
        <v>1</v>
      </c>
    </row>
    <row r="424" customFormat="false" ht="12.75" hidden="false" customHeight="false" outlineLevel="0" collapsed="false">
      <c r="A424" s="4" t="n">
        <v>7500</v>
      </c>
      <c r="B424" s="4" t="n">
        <v>27</v>
      </c>
      <c r="N424" s="3" t="s">
        <v>115</v>
      </c>
      <c r="O424" s="3" t="n">
        <v>1</v>
      </c>
      <c r="AA424" s="3" t="s">
        <v>114</v>
      </c>
      <c r="AB424" s="3" t="n">
        <v>1</v>
      </c>
    </row>
    <row r="425" customFormat="false" ht="12.75" hidden="false" customHeight="false" outlineLevel="0" collapsed="false">
      <c r="A425" s="4" t="n">
        <v>28691</v>
      </c>
      <c r="B425" s="4" t="n">
        <v>30</v>
      </c>
      <c r="N425" s="3" t="s">
        <v>124</v>
      </c>
      <c r="O425" s="3" t="n">
        <v>1</v>
      </c>
      <c r="AA425" s="3" t="s">
        <v>114</v>
      </c>
      <c r="AB425" s="3" t="n">
        <v>1</v>
      </c>
    </row>
    <row r="426" customFormat="false" ht="12.75" hidden="false" customHeight="false" outlineLevel="0" collapsed="false">
      <c r="A426" s="4" t="n">
        <v>56223</v>
      </c>
      <c r="B426" s="4" t="n">
        <v>152</v>
      </c>
      <c r="N426" s="3" t="s">
        <v>118</v>
      </c>
      <c r="O426" s="3" t="n">
        <v>1</v>
      </c>
      <c r="AA426" s="3" t="s">
        <v>114</v>
      </c>
      <c r="AB426" s="3" t="n">
        <v>1</v>
      </c>
    </row>
    <row r="427" customFormat="false" ht="12.75" hidden="false" customHeight="false" outlineLevel="0" collapsed="false">
      <c r="A427" s="4" t="n">
        <v>18100</v>
      </c>
      <c r="B427" s="4" t="n">
        <v>13</v>
      </c>
      <c r="N427" s="3" t="s">
        <v>108</v>
      </c>
      <c r="O427" s="3" t="n">
        <v>1</v>
      </c>
      <c r="AA427" s="3" t="s">
        <v>114</v>
      </c>
      <c r="AB427" s="3" t="n">
        <v>1</v>
      </c>
    </row>
    <row r="428" customFormat="false" ht="12.75" hidden="false" customHeight="false" outlineLevel="0" collapsed="false">
      <c r="A428" s="4" t="n">
        <v>30279</v>
      </c>
      <c r="B428" s="4" t="n">
        <v>36</v>
      </c>
      <c r="N428" s="3" t="s">
        <v>118</v>
      </c>
      <c r="O428" s="3" t="n">
        <v>1</v>
      </c>
      <c r="AA428" s="3" t="s">
        <v>114</v>
      </c>
      <c r="AB428" s="3" t="n">
        <v>1</v>
      </c>
    </row>
    <row r="429" customFormat="false" ht="12.75" hidden="false" customHeight="false" outlineLevel="0" collapsed="false">
      <c r="A429" s="4" t="n">
        <v>20130</v>
      </c>
      <c r="B429" s="4" t="n">
        <v>22</v>
      </c>
      <c r="N429" s="3" t="s">
        <v>122</v>
      </c>
      <c r="O429" s="3" t="n">
        <v>1</v>
      </c>
      <c r="AA429" s="3" t="s">
        <v>114</v>
      </c>
      <c r="AB429" s="3" t="n">
        <v>1</v>
      </c>
    </row>
    <row r="430" customFormat="false" ht="12.75" hidden="false" customHeight="false" outlineLevel="0" collapsed="false">
      <c r="A430" s="4" t="n">
        <v>23295</v>
      </c>
      <c r="B430" s="4" t="n">
        <v>15</v>
      </c>
      <c r="N430" s="3" t="s">
        <v>108</v>
      </c>
      <c r="O430" s="3" t="n">
        <v>1</v>
      </c>
      <c r="AA430" s="3" t="s">
        <v>114</v>
      </c>
      <c r="AB430" s="3" t="n">
        <v>1</v>
      </c>
    </row>
    <row r="431" customFormat="false" ht="12.75" hidden="false" customHeight="false" outlineLevel="0" collapsed="false">
      <c r="A431" s="4" t="n">
        <v>42618</v>
      </c>
      <c r="B431" s="4" t="n">
        <v>182</v>
      </c>
      <c r="N431" s="3" t="s">
        <v>112</v>
      </c>
      <c r="O431" s="3" t="n">
        <v>1</v>
      </c>
      <c r="AA431" s="3" t="s">
        <v>114</v>
      </c>
      <c r="AB431" s="3" t="n">
        <v>1</v>
      </c>
    </row>
    <row r="432" customFormat="false" ht="12.75" hidden="false" customHeight="false" outlineLevel="0" collapsed="false">
      <c r="A432" s="4" t="n">
        <v>81246</v>
      </c>
      <c r="B432" s="4" t="n">
        <v>1342</v>
      </c>
      <c r="N432" s="3" t="s">
        <v>118</v>
      </c>
      <c r="O432" s="3" t="n">
        <v>1</v>
      </c>
      <c r="AA432" s="3" t="s">
        <v>114</v>
      </c>
      <c r="AB432" s="3" t="n">
        <v>1</v>
      </c>
    </row>
    <row r="433" customFormat="false" ht="12.75" hidden="false" customHeight="false" outlineLevel="0" collapsed="false">
      <c r="A433" s="4" t="n">
        <v>24027</v>
      </c>
      <c r="B433" s="4" t="n">
        <v>43</v>
      </c>
      <c r="N433" s="3" t="s">
        <v>123</v>
      </c>
      <c r="O433" s="3" t="n">
        <v>1</v>
      </c>
      <c r="AA433" s="3" t="s">
        <v>114</v>
      </c>
      <c r="AB433" s="3" t="n">
        <v>1</v>
      </c>
    </row>
    <row r="434" customFormat="false" ht="12.75" hidden="false" customHeight="false" outlineLevel="0" collapsed="false">
      <c r="A434" s="4" t="n">
        <v>55707</v>
      </c>
      <c r="B434" s="4" t="n">
        <v>393</v>
      </c>
      <c r="N434" s="3" t="s">
        <v>118</v>
      </c>
      <c r="O434" s="3" t="n">
        <v>1</v>
      </c>
      <c r="AA434" s="3" t="s">
        <v>114</v>
      </c>
      <c r="AB434" s="3" t="n">
        <v>1</v>
      </c>
    </row>
    <row r="435" customFormat="false" ht="12.75" hidden="false" customHeight="false" outlineLevel="0" collapsed="false">
      <c r="A435" s="4" t="n">
        <v>57959</v>
      </c>
      <c r="B435" s="4" t="n">
        <v>835</v>
      </c>
      <c r="N435" s="3" t="s">
        <v>121</v>
      </c>
      <c r="O435" s="3" t="n">
        <v>1</v>
      </c>
      <c r="AA435" s="3" t="s">
        <v>114</v>
      </c>
      <c r="AB435" s="3" t="n">
        <v>1</v>
      </c>
    </row>
    <row r="436" customFormat="false" ht="12.75" hidden="false" customHeight="false" outlineLevel="0" collapsed="false">
      <c r="A436" s="4" t="n">
        <v>56796</v>
      </c>
      <c r="B436" s="4" t="n">
        <v>964</v>
      </c>
      <c r="N436" s="3" t="s">
        <v>111</v>
      </c>
      <c r="O436" s="3" t="n">
        <v>1</v>
      </c>
      <c r="AA436" s="3" t="s">
        <v>114</v>
      </c>
      <c r="AB436" s="3" t="n">
        <v>1</v>
      </c>
    </row>
    <row r="437" customFormat="false" ht="12.75" hidden="false" customHeight="false" outlineLevel="0" collapsed="false">
      <c r="A437" s="4" t="n">
        <v>36230</v>
      </c>
      <c r="B437" s="4" t="n">
        <v>56</v>
      </c>
      <c r="N437" s="3" t="s">
        <v>113</v>
      </c>
      <c r="O437" s="3" t="n">
        <v>1</v>
      </c>
      <c r="AA437" s="3" t="s">
        <v>114</v>
      </c>
      <c r="AB437" s="3" t="n">
        <v>1</v>
      </c>
    </row>
    <row r="438" customFormat="false" ht="12.75" hidden="false" customHeight="false" outlineLevel="0" collapsed="false">
      <c r="A438" s="4" t="n">
        <v>70829</v>
      </c>
      <c r="B438" s="4" t="n">
        <v>408</v>
      </c>
      <c r="N438" s="3" t="s">
        <v>116</v>
      </c>
      <c r="O438" s="3" t="n">
        <v>1</v>
      </c>
      <c r="AA438" s="3" t="s">
        <v>114</v>
      </c>
      <c r="AB438" s="3" t="n">
        <v>1</v>
      </c>
    </row>
    <row r="439" customFormat="false" ht="12.75" hidden="false" customHeight="false" outlineLevel="0" collapsed="false">
      <c r="A439" s="4" t="n">
        <v>65991</v>
      </c>
      <c r="B439" s="4" t="n">
        <v>962</v>
      </c>
      <c r="N439" s="3" t="s">
        <v>109</v>
      </c>
      <c r="O439" s="3" t="n">
        <v>1</v>
      </c>
      <c r="AA439" s="3" t="s">
        <v>114</v>
      </c>
      <c r="AB439" s="3" t="n">
        <v>1</v>
      </c>
    </row>
    <row r="440" customFormat="false" ht="12.75" hidden="false" customHeight="false" outlineLevel="0" collapsed="false">
      <c r="A440" s="4" t="n">
        <v>38988</v>
      </c>
      <c r="B440" s="4" t="n">
        <v>306</v>
      </c>
      <c r="N440" s="3" t="s">
        <v>109</v>
      </c>
      <c r="O440" s="3" t="n">
        <v>1</v>
      </c>
      <c r="AA440" s="3" t="s">
        <v>114</v>
      </c>
      <c r="AB440" s="3" t="n">
        <v>1</v>
      </c>
    </row>
    <row r="441" customFormat="false" ht="12.75" hidden="false" customHeight="false" outlineLevel="0" collapsed="false">
      <c r="A441" s="4" t="n">
        <v>84865</v>
      </c>
      <c r="B441" s="4" t="n">
        <v>1672</v>
      </c>
      <c r="N441" s="3" t="s">
        <v>121</v>
      </c>
      <c r="O441" s="3" t="n">
        <v>1</v>
      </c>
      <c r="AA441" s="3" t="s">
        <v>114</v>
      </c>
      <c r="AB441" s="3" t="n">
        <v>1</v>
      </c>
    </row>
    <row r="442" customFormat="false" ht="12.75" hidden="false" customHeight="false" outlineLevel="0" collapsed="false">
      <c r="A442" s="4" t="n">
        <v>78789</v>
      </c>
      <c r="B442" s="4" t="n">
        <v>1671</v>
      </c>
      <c r="N442" s="3" t="s">
        <v>108</v>
      </c>
      <c r="O442" s="3" t="n">
        <v>1</v>
      </c>
      <c r="AA442" s="3" t="s">
        <v>114</v>
      </c>
      <c r="AB442" s="3" t="n">
        <v>1</v>
      </c>
    </row>
    <row r="443" customFormat="false" ht="12.75" hidden="false" customHeight="false" outlineLevel="0" collapsed="false">
      <c r="A443" s="4" t="n">
        <v>50300</v>
      </c>
      <c r="B443" s="4" t="n">
        <v>265</v>
      </c>
      <c r="N443" s="3" t="s">
        <v>123</v>
      </c>
      <c r="O443" s="3" t="n">
        <v>1</v>
      </c>
      <c r="AA443" s="3" t="s">
        <v>114</v>
      </c>
      <c r="AB443" s="3" t="n">
        <v>1</v>
      </c>
    </row>
    <row r="444" customFormat="false" ht="12.75" hidden="false" customHeight="false" outlineLevel="0" collapsed="false">
      <c r="A444" s="4" t="n">
        <v>66664</v>
      </c>
      <c r="B444" s="4" t="n">
        <v>1257</v>
      </c>
      <c r="N444" s="3" t="s">
        <v>112</v>
      </c>
      <c r="O444" s="3" t="n">
        <v>1</v>
      </c>
      <c r="AA444" s="3" t="s">
        <v>114</v>
      </c>
      <c r="AB444" s="3" t="n">
        <v>1</v>
      </c>
    </row>
    <row r="445" customFormat="false" ht="12.75" hidden="false" customHeight="false" outlineLevel="0" collapsed="false">
      <c r="A445" s="4" t="n">
        <v>86979</v>
      </c>
      <c r="B445" s="4" t="n">
        <v>1667</v>
      </c>
      <c r="N445" s="3" t="s">
        <v>113</v>
      </c>
      <c r="O445" s="3" t="n">
        <v>1</v>
      </c>
      <c r="AA445" s="3" t="s">
        <v>114</v>
      </c>
      <c r="AB445" s="3" t="n">
        <v>1</v>
      </c>
    </row>
    <row r="446" customFormat="false" ht="12.75" hidden="false" customHeight="false" outlineLevel="0" collapsed="false">
      <c r="A446" s="4" t="n">
        <v>70165</v>
      </c>
      <c r="B446" s="4" t="n">
        <v>804</v>
      </c>
      <c r="N446" s="3" t="s">
        <v>112</v>
      </c>
      <c r="O446" s="3" t="n">
        <v>1</v>
      </c>
      <c r="AA446" s="3" t="s">
        <v>114</v>
      </c>
      <c r="AB446" s="3" t="n">
        <v>1</v>
      </c>
    </row>
    <row r="447" customFormat="false" ht="12.75" hidden="false" customHeight="false" outlineLevel="0" collapsed="false">
      <c r="A447" s="4" t="n">
        <v>50520</v>
      </c>
      <c r="B447" s="4" t="n">
        <v>121</v>
      </c>
      <c r="N447" s="3" t="s">
        <v>115</v>
      </c>
      <c r="O447" s="3" t="n">
        <v>1</v>
      </c>
      <c r="AA447" s="3" t="s">
        <v>114</v>
      </c>
      <c r="AB447" s="3" t="n">
        <v>1</v>
      </c>
    </row>
    <row r="448" customFormat="false" ht="12.75" hidden="false" customHeight="false" outlineLevel="0" collapsed="false">
      <c r="A448" s="4" t="n">
        <v>80124</v>
      </c>
      <c r="B448" s="4" t="n">
        <v>1254</v>
      </c>
      <c r="N448" s="3" t="s">
        <v>124</v>
      </c>
      <c r="O448" s="3" t="n">
        <v>1</v>
      </c>
      <c r="AA448" s="3" t="s">
        <v>114</v>
      </c>
      <c r="AB448" s="3" t="n">
        <v>1</v>
      </c>
    </row>
    <row r="449" customFormat="false" ht="12.75" hidden="false" customHeight="false" outlineLevel="0" collapsed="false">
      <c r="A449" s="4" t="n">
        <v>33183</v>
      </c>
      <c r="B449" s="4" t="n">
        <v>83</v>
      </c>
      <c r="N449" s="3" t="s">
        <v>111</v>
      </c>
      <c r="O449" s="3" t="n">
        <v>1</v>
      </c>
      <c r="AA449" s="3" t="s">
        <v>114</v>
      </c>
      <c r="AB449" s="3" t="n">
        <v>1</v>
      </c>
    </row>
    <row r="450" customFormat="false" ht="12.75" hidden="false" customHeight="false" outlineLevel="0" collapsed="false">
      <c r="A450" s="4" t="n">
        <v>66582</v>
      </c>
      <c r="B450" s="4" t="n">
        <v>1288</v>
      </c>
      <c r="N450" s="3" t="s">
        <v>111</v>
      </c>
      <c r="O450" s="3" t="n">
        <v>1</v>
      </c>
      <c r="AA450" s="3" t="s">
        <v>114</v>
      </c>
      <c r="AB450" s="3" t="n">
        <v>1</v>
      </c>
    </row>
    <row r="451" customFormat="false" ht="12.75" hidden="false" customHeight="false" outlineLevel="0" collapsed="false">
      <c r="A451" s="4" t="n">
        <v>91249</v>
      </c>
      <c r="B451" s="4" t="n">
        <v>1649</v>
      </c>
      <c r="N451" s="3" t="s">
        <v>113</v>
      </c>
      <c r="O451" s="3" t="n">
        <v>1</v>
      </c>
      <c r="AA451" s="3" t="s">
        <v>114</v>
      </c>
      <c r="AB451" s="3" t="n">
        <v>1</v>
      </c>
    </row>
    <row r="452" customFormat="false" ht="12.75" hidden="false" customHeight="false" outlineLevel="0" collapsed="false">
      <c r="A452" s="4" t="n">
        <v>31880</v>
      </c>
      <c r="B452" s="4" t="n">
        <v>12</v>
      </c>
      <c r="N452" s="3" t="s">
        <v>113</v>
      </c>
      <c r="O452" s="3" t="n">
        <v>1</v>
      </c>
      <c r="AA452" s="3" t="s">
        <v>114</v>
      </c>
      <c r="AB452" s="3" t="n">
        <v>1</v>
      </c>
    </row>
    <row r="453" customFormat="false" ht="12.75" hidden="false" customHeight="false" outlineLevel="0" collapsed="false">
      <c r="A453" s="4" t="n">
        <v>53790</v>
      </c>
      <c r="B453" s="4" t="n">
        <v>537</v>
      </c>
      <c r="N453" s="3" t="s">
        <v>111</v>
      </c>
      <c r="O453" s="3" t="n">
        <v>1</v>
      </c>
      <c r="AA453" s="3" t="s">
        <v>114</v>
      </c>
      <c r="AB453" s="3" t="n">
        <v>1</v>
      </c>
    </row>
    <row r="454" customFormat="false" ht="12.75" hidden="false" customHeight="false" outlineLevel="0" collapsed="false">
      <c r="A454" s="4" t="n">
        <v>49269</v>
      </c>
      <c r="B454" s="4" t="n">
        <v>832</v>
      </c>
      <c r="N454" s="3" t="s">
        <v>109</v>
      </c>
      <c r="O454" s="3" t="n">
        <v>1</v>
      </c>
      <c r="AA454" s="3" t="s">
        <v>114</v>
      </c>
      <c r="AB454" s="3" t="n">
        <v>1</v>
      </c>
    </row>
    <row r="455" customFormat="false" ht="12.75" hidden="false" customHeight="false" outlineLevel="0" collapsed="false">
      <c r="A455" s="4" t="n">
        <v>61456</v>
      </c>
      <c r="B455" s="4" t="n">
        <v>1299</v>
      </c>
      <c r="N455" s="3" t="s">
        <v>122</v>
      </c>
      <c r="O455" s="3" t="n">
        <v>1</v>
      </c>
      <c r="AA455" s="3" t="s">
        <v>114</v>
      </c>
      <c r="AB455" s="3" t="n">
        <v>1</v>
      </c>
    </row>
    <row r="456" customFormat="false" ht="12.75" hidden="false" customHeight="false" outlineLevel="0" collapsed="false">
      <c r="A456" s="4" t="n">
        <v>64509</v>
      </c>
      <c r="B456" s="4" t="n">
        <v>1645</v>
      </c>
      <c r="N456" s="3" t="s">
        <v>109</v>
      </c>
      <c r="O456" s="3" t="n">
        <v>1</v>
      </c>
      <c r="AA456" s="3" t="s">
        <v>114</v>
      </c>
      <c r="AB456" s="3" t="n">
        <v>1</v>
      </c>
    </row>
    <row r="457" customFormat="false" ht="12.75" hidden="false" customHeight="false" outlineLevel="0" collapsed="false">
      <c r="A457" s="4" t="n">
        <v>79800</v>
      </c>
      <c r="B457" s="4" t="n">
        <v>1643</v>
      </c>
      <c r="N457" s="3" t="s">
        <v>112</v>
      </c>
      <c r="O457" s="3" t="n">
        <v>1</v>
      </c>
      <c r="AA457" s="3" t="s">
        <v>114</v>
      </c>
      <c r="AB457" s="3" t="n">
        <v>1</v>
      </c>
    </row>
    <row r="458" customFormat="false" ht="12.75" hidden="false" customHeight="false" outlineLevel="0" collapsed="false">
      <c r="A458" s="4" t="n">
        <v>38415</v>
      </c>
      <c r="B458" s="4" t="n">
        <v>40</v>
      </c>
      <c r="N458" s="3" t="s">
        <v>118</v>
      </c>
      <c r="O458" s="3" t="n">
        <v>1</v>
      </c>
      <c r="AA458" s="3" t="s">
        <v>114</v>
      </c>
      <c r="AB458" s="3" t="n">
        <v>1</v>
      </c>
    </row>
    <row r="459" customFormat="false" ht="12.75" hidden="false" customHeight="false" outlineLevel="0" collapsed="false">
      <c r="A459" s="4" t="n">
        <v>20518</v>
      </c>
      <c r="B459" s="4" t="n">
        <v>16</v>
      </c>
      <c r="N459" s="3" t="s">
        <v>123</v>
      </c>
      <c r="O459" s="3" t="n">
        <v>1</v>
      </c>
      <c r="AA459" s="3" t="s">
        <v>114</v>
      </c>
      <c r="AB459" s="3" t="n">
        <v>1</v>
      </c>
    </row>
    <row r="460" customFormat="false" ht="12.75" hidden="false" customHeight="false" outlineLevel="0" collapsed="false">
      <c r="A460" s="4" t="n">
        <v>62503</v>
      </c>
      <c r="B460" s="4" t="n">
        <v>856</v>
      </c>
      <c r="N460" s="3" t="s">
        <v>111</v>
      </c>
      <c r="O460" s="3" t="n">
        <v>1</v>
      </c>
      <c r="AA460" s="3" t="s">
        <v>114</v>
      </c>
      <c r="AB460" s="3" t="n">
        <v>1</v>
      </c>
    </row>
    <row r="461" customFormat="false" ht="12.75" hidden="false" customHeight="false" outlineLevel="0" collapsed="false">
      <c r="A461" s="4" t="n">
        <v>41644</v>
      </c>
      <c r="B461" s="4" t="n">
        <v>29</v>
      </c>
      <c r="N461" s="3" t="s">
        <v>121</v>
      </c>
      <c r="O461" s="3" t="n">
        <v>1</v>
      </c>
      <c r="AA461" s="3" t="s">
        <v>114</v>
      </c>
      <c r="AB461" s="3" t="n">
        <v>1</v>
      </c>
    </row>
    <row r="462" customFormat="false" ht="12.75" hidden="false" customHeight="false" outlineLevel="0" collapsed="false">
      <c r="A462" s="4" t="n">
        <v>55842</v>
      </c>
      <c r="B462" s="4" t="n">
        <v>494</v>
      </c>
      <c r="N462" s="3" t="s">
        <v>123</v>
      </c>
      <c r="O462" s="3" t="n">
        <v>1</v>
      </c>
      <c r="AA462" s="3" t="s">
        <v>114</v>
      </c>
      <c r="AB462" s="3" t="n">
        <v>1</v>
      </c>
    </row>
    <row r="463" customFormat="false" ht="12.75" hidden="false" customHeight="false" outlineLevel="0" collapsed="false">
      <c r="A463" s="4" t="n">
        <v>62010</v>
      </c>
      <c r="B463" s="4" t="n">
        <v>438</v>
      </c>
      <c r="N463" s="3" t="s">
        <v>113</v>
      </c>
      <c r="O463" s="3" t="n">
        <v>1</v>
      </c>
      <c r="AA463" s="3" t="s">
        <v>114</v>
      </c>
      <c r="AB463" s="3" t="n">
        <v>1</v>
      </c>
    </row>
    <row r="464" customFormat="false" ht="12.75" hidden="false" customHeight="false" outlineLevel="0" collapsed="false">
      <c r="A464" s="4" t="n">
        <v>41124</v>
      </c>
      <c r="B464" s="4" t="n">
        <v>387</v>
      </c>
      <c r="N464" s="3" t="s">
        <v>113</v>
      </c>
      <c r="O464" s="3" t="n">
        <v>1</v>
      </c>
      <c r="AA464" s="3" t="s">
        <v>114</v>
      </c>
      <c r="AB464" s="3" t="n">
        <v>1</v>
      </c>
    </row>
    <row r="465" customFormat="false" ht="12.75" hidden="false" customHeight="false" outlineLevel="0" collapsed="false">
      <c r="A465" s="4" t="n">
        <v>38961</v>
      </c>
      <c r="B465" s="4" t="n">
        <v>46</v>
      </c>
      <c r="N465" s="3" t="s">
        <v>118</v>
      </c>
      <c r="O465" s="3" t="n">
        <v>1</v>
      </c>
      <c r="AA465" s="3" t="s">
        <v>114</v>
      </c>
      <c r="AB465" s="3" t="n">
        <v>1</v>
      </c>
    </row>
    <row r="466" customFormat="false" ht="12.75" hidden="false" customHeight="false" outlineLevel="0" collapsed="false">
      <c r="A466" s="4" t="n">
        <v>37760</v>
      </c>
      <c r="B466" s="4" t="n">
        <v>54</v>
      </c>
      <c r="N466" s="3" t="s">
        <v>108</v>
      </c>
      <c r="O466" s="3" t="n">
        <v>1</v>
      </c>
      <c r="AA466" s="3" t="s">
        <v>114</v>
      </c>
      <c r="AB466" s="3" t="n">
        <v>1</v>
      </c>
    </row>
    <row r="467" customFormat="false" ht="12.75" hidden="false" customHeight="false" outlineLevel="0" collapsed="false">
      <c r="A467" s="4" t="n">
        <v>78569</v>
      </c>
      <c r="B467" s="4" t="n">
        <v>1641</v>
      </c>
      <c r="N467" s="3" t="s">
        <v>111</v>
      </c>
      <c r="O467" s="3" t="n">
        <v>1</v>
      </c>
      <c r="AA467" s="3" t="s">
        <v>114</v>
      </c>
      <c r="AB467" s="3" t="n">
        <v>1</v>
      </c>
    </row>
    <row r="468" customFormat="false" ht="12.75" hidden="false" customHeight="false" outlineLevel="0" collapsed="false">
      <c r="A468" s="4" t="n">
        <v>43057</v>
      </c>
      <c r="B468" s="4" t="n">
        <v>261</v>
      </c>
      <c r="N468" s="3" t="s">
        <v>113</v>
      </c>
      <c r="O468" s="3" t="n">
        <v>1</v>
      </c>
      <c r="AA468" s="3" t="s">
        <v>114</v>
      </c>
      <c r="AB468" s="3" t="n">
        <v>1</v>
      </c>
    </row>
    <row r="469" customFormat="false" ht="12.75" hidden="false" customHeight="false" outlineLevel="0" collapsed="false">
      <c r="A469" s="4" t="n">
        <v>83151</v>
      </c>
      <c r="B469" s="4" t="n">
        <v>729</v>
      </c>
      <c r="N469" s="3" t="s">
        <v>112</v>
      </c>
      <c r="O469" s="3" t="n">
        <v>1</v>
      </c>
      <c r="AA469" s="3" t="s">
        <v>114</v>
      </c>
      <c r="AB469" s="3" t="n">
        <v>1</v>
      </c>
    </row>
    <row r="470" customFormat="false" ht="12.75" hidden="false" customHeight="false" outlineLevel="0" collapsed="false">
      <c r="A470" s="4" t="n">
        <v>89616</v>
      </c>
      <c r="B470" s="4" t="n">
        <v>1629</v>
      </c>
      <c r="N470" s="3" t="s">
        <v>111</v>
      </c>
      <c r="O470" s="3" t="n">
        <v>1</v>
      </c>
      <c r="AA470" s="3" t="s">
        <v>114</v>
      </c>
      <c r="AB470" s="3" t="n">
        <v>1</v>
      </c>
    </row>
    <row r="471" customFormat="false" ht="12.75" hidden="false" customHeight="false" outlineLevel="0" collapsed="false">
      <c r="A471" s="4" t="n">
        <v>65104</v>
      </c>
      <c r="B471" s="4" t="n">
        <v>1003</v>
      </c>
      <c r="N471" s="3" t="s">
        <v>116</v>
      </c>
      <c r="O471" s="3" t="n">
        <v>1</v>
      </c>
      <c r="AA471" s="3" t="s">
        <v>114</v>
      </c>
      <c r="AB471" s="3" t="n">
        <v>1</v>
      </c>
    </row>
    <row r="472" customFormat="false" ht="12.75" hidden="false" customHeight="false" outlineLevel="0" collapsed="false">
      <c r="A472" s="4" t="n">
        <v>60093</v>
      </c>
      <c r="B472" s="4" t="n">
        <v>645</v>
      </c>
      <c r="N472" s="3" t="s">
        <v>124</v>
      </c>
      <c r="O472" s="3" t="n">
        <v>1</v>
      </c>
      <c r="AA472" s="3" t="s">
        <v>114</v>
      </c>
      <c r="AB472" s="3" t="n">
        <v>1</v>
      </c>
    </row>
    <row r="473" customFormat="false" ht="12.75" hidden="false" customHeight="false" outlineLevel="0" collapsed="false">
      <c r="A473" s="4" t="n">
        <v>14045</v>
      </c>
      <c r="B473" s="4" t="n">
        <v>19</v>
      </c>
      <c r="N473" s="3" t="s">
        <v>115</v>
      </c>
      <c r="O473" s="3" t="n">
        <v>1</v>
      </c>
      <c r="AA473" s="3" t="s">
        <v>114</v>
      </c>
      <c r="AB473" s="3" t="n">
        <v>1</v>
      </c>
    </row>
    <row r="474" customFormat="false" ht="12.75" hidden="false" customHeight="false" outlineLevel="0" collapsed="false">
      <c r="A474" s="4" t="n">
        <v>28457</v>
      </c>
      <c r="B474" s="4" t="n">
        <v>191</v>
      </c>
      <c r="N474" s="3" t="s">
        <v>113</v>
      </c>
      <c r="O474" s="3" t="n">
        <v>1</v>
      </c>
      <c r="AA474" s="3" t="s">
        <v>114</v>
      </c>
      <c r="AB474" s="3" t="n">
        <v>1</v>
      </c>
    </row>
    <row r="475" customFormat="false" ht="12.75" hidden="false" customHeight="false" outlineLevel="0" collapsed="false">
      <c r="A475" s="4" t="n">
        <v>78952</v>
      </c>
      <c r="B475" s="4" t="n">
        <v>1958</v>
      </c>
      <c r="N475" s="3" t="s">
        <v>112</v>
      </c>
      <c r="O475" s="3" t="n">
        <v>1</v>
      </c>
      <c r="AA475" s="3" t="s">
        <v>114</v>
      </c>
      <c r="AB475" s="3" t="n">
        <v>1</v>
      </c>
    </row>
    <row r="476" customFormat="false" ht="12.75" hidden="false" customHeight="false" outlineLevel="0" collapsed="false">
      <c r="A476" s="4" t="n">
        <v>46310</v>
      </c>
      <c r="B476" s="4" t="n">
        <v>295</v>
      </c>
      <c r="N476" s="3" t="s">
        <v>116</v>
      </c>
      <c r="O476" s="3" t="n">
        <v>1</v>
      </c>
      <c r="AA476" s="3" t="s">
        <v>114</v>
      </c>
      <c r="AB476" s="3" t="n">
        <v>1</v>
      </c>
    </row>
    <row r="477" customFormat="false" ht="12.75" hidden="false" customHeight="false" outlineLevel="0" collapsed="false">
      <c r="A477" s="4" t="n">
        <v>76005</v>
      </c>
      <c r="B477" s="4" t="n">
        <v>1682</v>
      </c>
      <c r="N477" s="3" t="s">
        <v>111</v>
      </c>
      <c r="O477" s="3" t="n">
        <v>1</v>
      </c>
      <c r="AA477" s="3" t="s">
        <v>114</v>
      </c>
      <c r="AB477" s="3" t="n">
        <v>1</v>
      </c>
    </row>
    <row r="478" customFormat="false" ht="12.75" hidden="false" customHeight="false" outlineLevel="0" collapsed="false">
      <c r="A478" s="4" t="n">
        <v>58308</v>
      </c>
      <c r="B478" s="4" t="n">
        <v>770</v>
      </c>
      <c r="N478" s="3" t="s">
        <v>115</v>
      </c>
      <c r="O478" s="3" t="n">
        <v>1</v>
      </c>
      <c r="AA478" s="3" t="s">
        <v>114</v>
      </c>
      <c r="AB478" s="3" t="n">
        <v>1</v>
      </c>
    </row>
    <row r="479" customFormat="false" ht="12.75" hidden="false" customHeight="false" outlineLevel="0" collapsed="false">
      <c r="A479" s="4" t="n">
        <v>55614</v>
      </c>
      <c r="B479" s="4" t="n">
        <v>656</v>
      </c>
      <c r="N479" s="3" t="s">
        <v>116</v>
      </c>
      <c r="O479" s="3" t="n">
        <v>1</v>
      </c>
      <c r="AA479" s="3" t="s">
        <v>114</v>
      </c>
      <c r="AB479" s="3" t="n">
        <v>1</v>
      </c>
    </row>
    <row r="480" customFormat="false" ht="12.75" hidden="false" customHeight="false" outlineLevel="0" collapsed="false">
      <c r="A480" s="4" t="n">
        <v>59432</v>
      </c>
      <c r="B480" s="4" t="n">
        <v>651</v>
      </c>
      <c r="N480" s="3" t="s">
        <v>121</v>
      </c>
      <c r="O480" s="3" t="n">
        <v>1</v>
      </c>
      <c r="AA480" s="3" t="s">
        <v>114</v>
      </c>
      <c r="AB480" s="3" t="n">
        <v>1</v>
      </c>
    </row>
    <row r="481" customFormat="false" ht="12.75" hidden="false" customHeight="false" outlineLevel="0" collapsed="false">
      <c r="A481" s="4" t="n">
        <v>55563</v>
      </c>
      <c r="B481" s="4" t="n">
        <v>41</v>
      </c>
      <c r="N481" s="3" t="s">
        <v>122</v>
      </c>
      <c r="O481" s="3" t="n">
        <v>1</v>
      </c>
      <c r="AA481" s="3" t="s">
        <v>114</v>
      </c>
      <c r="AB481" s="3" t="n">
        <v>1</v>
      </c>
    </row>
    <row r="482" customFormat="false" ht="12.75" hidden="false" customHeight="false" outlineLevel="0" collapsed="false">
      <c r="A482" s="4" t="n">
        <v>78642</v>
      </c>
      <c r="B482" s="4" t="n">
        <v>1799</v>
      </c>
      <c r="N482" s="3" t="s">
        <v>121</v>
      </c>
      <c r="O482" s="3" t="n">
        <v>1</v>
      </c>
      <c r="AA482" s="3" t="s">
        <v>114</v>
      </c>
      <c r="AB482" s="3" t="n">
        <v>1</v>
      </c>
    </row>
    <row r="483" customFormat="false" ht="12.75" hidden="false" customHeight="false" outlineLevel="0" collapsed="false">
      <c r="A483" s="4" t="n">
        <v>67911</v>
      </c>
      <c r="B483" s="4" t="n">
        <v>976</v>
      </c>
      <c r="N483" s="3" t="s">
        <v>123</v>
      </c>
      <c r="O483" s="3" t="n">
        <v>1</v>
      </c>
      <c r="AA483" s="3" t="s">
        <v>114</v>
      </c>
      <c r="AB483" s="3" t="n">
        <v>1</v>
      </c>
    </row>
    <row r="484" customFormat="false" ht="12.75" hidden="false" customHeight="false" outlineLevel="0" collapsed="false">
      <c r="A484" s="4" t="n">
        <v>65275</v>
      </c>
      <c r="B484" s="4" t="n">
        <v>725</v>
      </c>
      <c r="N484" s="3" t="s">
        <v>122</v>
      </c>
      <c r="O484" s="3" t="n">
        <v>1</v>
      </c>
      <c r="AA484" s="3" t="s">
        <v>114</v>
      </c>
      <c r="AB484" s="3" t="n">
        <v>1</v>
      </c>
    </row>
    <row r="485" customFormat="false" ht="12.75" hidden="false" customHeight="false" outlineLevel="0" collapsed="false">
      <c r="A485" s="4" t="n">
        <v>27203</v>
      </c>
      <c r="B485" s="4" t="n">
        <v>40</v>
      </c>
      <c r="N485" s="3" t="s">
        <v>108</v>
      </c>
      <c r="O485" s="3" t="n">
        <v>1</v>
      </c>
      <c r="AA485" s="3" t="s">
        <v>114</v>
      </c>
      <c r="AB485" s="3" t="n">
        <v>1</v>
      </c>
    </row>
    <row r="486" customFormat="false" ht="12.75" hidden="false" customHeight="false" outlineLevel="0" collapsed="false">
      <c r="A486" s="4" t="n">
        <v>48330</v>
      </c>
      <c r="B486" s="4" t="n">
        <v>32</v>
      </c>
      <c r="N486" s="3" t="s">
        <v>116</v>
      </c>
      <c r="O486" s="3" t="n">
        <v>1</v>
      </c>
      <c r="AA486" s="3" t="s">
        <v>114</v>
      </c>
      <c r="AB486" s="3" t="n">
        <v>1</v>
      </c>
    </row>
    <row r="487" customFormat="false" ht="12.75" hidden="false" customHeight="false" outlineLevel="0" collapsed="false">
      <c r="A487" s="4" t="n">
        <v>24279</v>
      </c>
      <c r="B487" s="4" t="n">
        <v>155</v>
      </c>
      <c r="N487" s="3" t="s">
        <v>118</v>
      </c>
      <c r="O487" s="3" t="n">
        <v>1</v>
      </c>
      <c r="AA487" s="3" t="s">
        <v>114</v>
      </c>
      <c r="AB487" s="3" t="n">
        <v>1</v>
      </c>
    </row>
    <row r="488" customFormat="false" ht="12.75" hidden="false" customHeight="false" outlineLevel="0" collapsed="false">
      <c r="A488" s="4" t="n">
        <v>64355</v>
      </c>
      <c r="B488" s="4" t="n">
        <v>1292</v>
      </c>
      <c r="N488" s="3" t="s">
        <v>109</v>
      </c>
      <c r="O488" s="3" t="n">
        <v>1</v>
      </c>
      <c r="AA488" s="3" t="s">
        <v>114</v>
      </c>
      <c r="AB488" s="3" t="n">
        <v>1</v>
      </c>
    </row>
    <row r="489" customFormat="false" ht="12.75" hidden="false" customHeight="false" outlineLevel="0" collapsed="false">
      <c r="A489" s="4" t="n">
        <v>50943</v>
      </c>
      <c r="B489" s="4" t="n">
        <v>40</v>
      </c>
      <c r="N489" s="3" t="s">
        <v>124</v>
      </c>
      <c r="O489" s="3" t="n">
        <v>1</v>
      </c>
      <c r="AA489" s="3" t="s">
        <v>114</v>
      </c>
      <c r="AB489" s="3" t="n">
        <v>1</v>
      </c>
    </row>
    <row r="490" customFormat="false" ht="12.75" hidden="false" customHeight="false" outlineLevel="0" collapsed="false">
      <c r="A490" s="4" t="n">
        <v>53653</v>
      </c>
      <c r="B490" s="4" t="n">
        <v>1102</v>
      </c>
      <c r="N490" s="3" t="s">
        <v>113</v>
      </c>
      <c r="O490" s="3" t="n">
        <v>1</v>
      </c>
      <c r="AA490" s="3" t="s">
        <v>114</v>
      </c>
      <c r="AB490" s="3" t="n">
        <v>1</v>
      </c>
    </row>
    <row r="491" customFormat="false" ht="12.75" hidden="false" customHeight="false" outlineLevel="0" collapsed="false">
      <c r="A491" s="4" t="n">
        <v>65665</v>
      </c>
      <c r="B491" s="4" t="n">
        <v>916</v>
      </c>
      <c r="N491" s="3" t="s">
        <v>116</v>
      </c>
      <c r="O491" s="3" t="n">
        <v>1</v>
      </c>
      <c r="AA491" s="3" t="s">
        <v>114</v>
      </c>
      <c r="AB491" s="3" t="n">
        <v>1</v>
      </c>
    </row>
    <row r="492" customFormat="false" ht="12.75" hidden="false" customHeight="false" outlineLevel="0" collapsed="false">
      <c r="A492" s="4" t="n">
        <v>81217</v>
      </c>
      <c r="B492" s="4" t="n">
        <v>1073</v>
      </c>
      <c r="N492" s="3" t="s">
        <v>108</v>
      </c>
      <c r="O492" s="3" t="n">
        <v>1</v>
      </c>
      <c r="AA492" s="3" t="s">
        <v>114</v>
      </c>
      <c r="AB492" s="3" t="n">
        <v>1</v>
      </c>
    </row>
    <row r="493" customFormat="false" ht="12.75" hidden="false" customHeight="false" outlineLevel="0" collapsed="false">
      <c r="A493" s="4" t="n">
        <v>34935</v>
      </c>
      <c r="B493" s="4" t="n">
        <v>117</v>
      </c>
      <c r="N493" s="3" t="s">
        <v>124</v>
      </c>
      <c r="O493" s="3" t="n">
        <v>1</v>
      </c>
      <c r="AA493" s="3" t="s">
        <v>114</v>
      </c>
      <c r="AB493" s="3" t="n">
        <v>1</v>
      </c>
    </row>
    <row r="494" customFormat="false" ht="12.75" hidden="false" customHeight="false" outlineLevel="0" collapsed="false">
      <c r="A494" s="4" t="n">
        <v>61250</v>
      </c>
      <c r="B494" s="4" t="n">
        <v>671</v>
      </c>
      <c r="N494" s="3" t="s">
        <v>118</v>
      </c>
      <c r="O494" s="3" t="n">
        <v>1</v>
      </c>
      <c r="AA494" s="3" t="s">
        <v>114</v>
      </c>
      <c r="AB494" s="3" t="n">
        <v>1</v>
      </c>
    </row>
    <row r="495" customFormat="false" ht="12.75" hidden="false" customHeight="false" outlineLevel="0" collapsed="false">
      <c r="A495" s="4" t="n">
        <v>39665</v>
      </c>
      <c r="B495" s="4" t="n">
        <v>185</v>
      </c>
      <c r="N495" s="3" t="s">
        <v>123</v>
      </c>
      <c r="O495" s="3" t="n">
        <v>1</v>
      </c>
      <c r="AA495" s="3" t="s">
        <v>114</v>
      </c>
      <c r="AB495" s="3" t="n">
        <v>1</v>
      </c>
    </row>
    <row r="496" customFormat="false" ht="12.75" hidden="false" customHeight="false" outlineLevel="0" collapsed="false">
      <c r="A496" s="4" t="n">
        <v>60152</v>
      </c>
      <c r="B496" s="4" t="n">
        <v>852</v>
      </c>
      <c r="N496" s="3" t="s">
        <v>122</v>
      </c>
      <c r="O496" s="3" t="n">
        <v>1</v>
      </c>
      <c r="AA496" s="3" t="s">
        <v>114</v>
      </c>
      <c r="AB496" s="3" t="n">
        <v>1</v>
      </c>
    </row>
    <row r="497" customFormat="false" ht="12.75" hidden="false" customHeight="false" outlineLevel="0" collapsed="false">
      <c r="A497" s="4" t="n">
        <v>48920</v>
      </c>
      <c r="B497" s="4" t="n">
        <v>341</v>
      </c>
      <c r="N497" s="3" t="s">
        <v>113</v>
      </c>
      <c r="O497" s="3" t="n">
        <v>1</v>
      </c>
      <c r="AA497" s="3" t="s">
        <v>114</v>
      </c>
      <c r="AB497" s="3" t="n">
        <v>1</v>
      </c>
    </row>
    <row r="498" customFormat="false" ht="12.75" hidden="false" customHeight="false" outlineLevel="0" collapsed="false">
      <c r="A498" s="4" t="n">
        <v>89120</v>
      </c>
      <c r="B498" s="4" t="n">
        <v>1869</v>
      </c>
      <c r="N498" s="3" t="s">
        <v>122</v>
      </c>
      <c r="O498" s="3" t="n">
        <v>1</v>
      </c>
      <c r="AA498" s="3" t="s">
        <v>114</v>
      </c>
      <c r="AB498" s="3" t="n">
        <v>1</v>
      </c>
    </row>
    <row r="499" customFormat="false" ht="12.75" hidden="false" customHeight="false" outlineLevel="0" collapsed="false">
      <c r="A499" s="4" t="n">
        <v>44124</v>
      </c>
      <c r="B499" s="4" t="n">
        <v>345</v>
      </c>
      <c r="N499" s="3" t="s">
        <v>121</v>
      </c>
      <c r="O499" s="3" t="n">
        <v>1</v>
      </c>
      <c r="AA499" s="3" t="s">
        <v>114</v>
      </c>
      <c r="AB499" s="3" t="n">
        <v>1</v>
      </c>
    </row>
    <row r="500" customFormat="false" ht="12.75" hidden="false" customHeight="false" outlineLevel="0" collapsed="false">
      <c r="A500" s="4" t="n">
        <v>81169</v>
      </c>
      <c r="B500" s="4" t="n">
        <v>2062</v>
      </c>
      <c r="N500" s="3" t="s">
        <v>121</v>
      </c>
      <c r="O500" s="3" t="n">
        <v>1</v>
      </c>
      <c r="AA500" s="3" t="s">
        <v>114</v>
      </c>
      <c r="AB500" s="3" t="n">
        <v>1</v>
      </c>
    </row>
    <row r="501" customFormat="false" ht="12.75" hidden="false" customHeight="false" outlineLevel="0" collapsed="false">
      <c r="A501" s="4" t="n">
        <v>36443</v>
      </c>
      <c r="B501" s="4" t="n">
        <v>118</v>
      </c>
      <c r="N501" s="3" t="s">
        <v>115</v>
      </c>
      <c r="O501" s="3" t="n">
        <v>1</v>
      </c>
      <c r="AA501" s="3" t="s">
        <v>114</v>
      </c>
      <c r="AB501" s="3" t="n">
        <v>1</v>
      </c>
    </row>
    <row r="502" customFormat="false" ht="12.75" hidden="false" customHeight="false" outlineLevel="0" collapsed="false">
      <c r="A502" s="4" t="n">
        <v>26095</v>
      </c>
      <c r="B502" s="4" t="n">
        <v>31</v>
      </c>
      <c r="N502" s="3" t="s">
        <v>124</v>
      </c>
      <c r="O502" s="3" t="n">
        <v>1</v>
      </c>
      <c r="AA502" s="3" t="s">
        <v>114</v>
      </c>
      <c r="AB502" s="3" t="n">
        <v>1</v>
      </c>
    </row>
    <row r="503" customFormat="false" ht="12.75" hidden="false" customHeight="false" outlineLevel="0" collapsed="false">
      <c r="A503" s="4" t="n">
        <v>71367</v>
      </c>
      <c r="B503" s="4" t="n">
        <v>702</v>
      </c>
      <c r="N503" s="3" t="s">
        <v>109</v>
      </c>
      <c r="O503" s="3" t="n">
        <v>1</v>
      </c>
      <c r="AA503" s="3" t="s">
        <v>114</v>
      </c>
      <c r="AB503" s="3" t="n">
        <v>1</v>
      </c>
    </row>
    <row r="504" customFormat="false" ht="12.75" hidden="false" customHeight="false" outlineLevel="0" collapsed="false">
      <c r="A504" s="4" t="n">
        <v>80184</v>
      </c>
      <c r="B504" s="4" t="n">
        <v>1902</v>
      </c>
      <c r="N504" s="3" t="s">
        <v>111</v>
      </c>
      <c r="O504" s="3" t="n">
        <v>1</v>
      </c>
      <c r="AA504" s="3" t="s">
        <v>114</v>
      </c>
      <c r="AB504" s="3" t="n">
        <v>1</v>
      </c>
    </row>
    <row r="505" customFormat="false" ht="12.75" hidden="false" customHeight="false" outlineLevel="0" collapsed="false">
      <c r="A505" s="4" t="n">
        <v>30630</v>
      </c>
      <c r="B505" s="4" t="n">
        <v>42</v>
      </c>
      <c r="N505" s="3" t="s">
        <v>115</v>
      </c>
      <c r="O505" s="3" t="n">
        <v>1</v>
      </c>
      <c r="AA505" s="3" t="s">
        <v>114</v>
      </c>
      <c r="AB505" s="3" t="n">
        <v>1</v>
      </c>
    </row>
    <row r="506" customFormat="false" ht="12.75" hidden="false" customHeight="false" outlineLevel="0" collapsed="false">
      <c r="A506" s="4" t="n">
        <v>73454</v>
      </c>
      <c r="B506" s="4" t="n">
        <v>1476</v>
      </c>
      <c r="N506" s="3" t="s">
        <v>111</v>
      </c>
      <c r="O506" s="3" t="n">
        <v>1</v>
      </c>
      <c r="AA506" s="3" t="s">
        <v>114</v>
      </c>
      <c r="AB506" s="3" t="n">
        <v>1</v>
      </c>
    </row>
    <row r="507" customFormat="false" ht="12.75" hidden="false" customHeight="false" outlineLevel="0" collapsed="false">
      <c r="A507" s="4" t="n">
        <v>42691</v>
      </c>
      <c r="B507" s="4" t="n">
        <v>300</v>
      </c>
      <c r="N507" s="3" t="s">
        <v>109</v>
      </c>
      <c r="O507" s="3" t="n">
        <v>1</v>
      </c>
      <c r="AA507" s="3" t="s">
        <v>114</v>
      </c>
      <c r="AB507" s="3" t="n">
        <v>1</v>
      </c>
    </row>
    <row r="508" customFormat="false" ht="12.75" hidden="false" customHeight="false" outlineLevel="0" collapsed="false">
      <c r="A508" s="4" t="n">
        <v>70503</v>
      </c>
      <c r="B508" s="4" t="n">
        <v>1661</v>
      </c>
      <c r="N508" s="3" t="s">
        <v>112</v>
      </c>
      <c r="O508" s="3" t="n">
        <v>1</v>
      </c>
      <c r="AA508" s="3" t="s">
        <v>114</v>
      </c>
      <c r="AB508" s="3" t="n">
        <v>1</v>
      </c>
    </row>
    <row r="509" customFormat="false" ht="12.75" hidden="false" customHeight="false" outlineLevel="0" collapsed="false">
      <c r="A509" s="4" t="n">
        <v>68281</v>
      </c>
      <c r="B509" s="4" t="n">
        <v>1614</v>
      </c>
      <c r="N509" s="3" t="s">
        <v>108</v>
      </c>
      <c r="O509" s="3" t="n">
        <v>1</v>
      </c>
      <c r="AA509" s="3" t="s">
        <v>114</v>
      </c>
      <c r="AB509" s="3" t="n">
        <v>1</v>
      </c>
    </row>
    <row r="510" customFormat="false" ht="12.75" hidden="false" customHeight="false" outlineLevel="0" collapsed="false">
      <c r="A510" s="4" t="n">
        <v>32880</v>
      </c>
      <c r="B510" s="4" t="n">
        <v>40</v>
      </c>
      <c r="N510" s="3" t="s">
        <v>116</v>
      </c>
      <c r="O510" s="3" t="n">
        <v>1</v>
      </c>
      <c r="AA510" s="3" t="s">
        <v>114</v>
      </c>
      <c r="AB510" s="3" t="n">
        <v>1</v>
      </c>
    </row>
    <row r="511" customFormat="false" ht="12.75" hidden="false" customHeight="false" outlineLevel="0" collapsed="false">
      <c r="A511" s="4" t="n">
        <v>77863</v>
      </c>
      <c r="B511" s="4" t="n">
        <v>1279</v>
      </c>
      <c r="N511" s="3" t="s">
        <v>116</v>
      </c>
      <c r="O511" s="3" t="n">
        <v>1</v>
      </c>
      <c r="AA511" s="3" t="s">
        <v>114</v>
      </c>
      <c r="AB511" s="3" t="n">
        <v>1</v>
      </c>
    </row>
    <row r="512" customFormat="false" ht="12.75" hidden="false" customHeight="false" outlineLevel="0" collapsed="false">
      <c r="A512" s="4" t="n">
        <v>50353</v>
      </c>
      <c r="B512" s="4" t="n">
        <v>407</v>
      </c>
      <c r="N512" s="3" t="s">
        <v>123</v>
      </c>
      <c r="O512" s="3" t="n">
        <v>1</v>
      </c>
      <c r="AA512" s="3" t="s">
        <v>114</v>
      </c>
      <c r="AB512" s="3" t="n">
        <v>1</v>
      </c>
    </row>
    <row r="513" customFormat="false" ht="12.75" hidden="false" customHeight="false" outlineLevel="0" collapsed="false">
      <c r="A513" s="4" t="n">
        <v>61839</v>
      </c>
      <c r="B513" s="4" t="n">
        <v>1775</v>
      </c>
      <c r="N513" s="3" t="s">
        <v>108</v>
      </c>
      <c r="O513" s="3" t="n">
        <v>1</v>
      </c>
      <c r="AA513" s="3" t="s">
        <v>114</v>
      </c>
      <c r="AB513" s="3" t="n">
        <v>1</v>
      </c>
    </row>
    <row r="514" customFormat="false" ht="12.75" hidden="false" customHeight="false" outlineLevel="0" collapsed="false">
      <c r="A514" s="4" t="n">
        <v>49154</v>
      </c>
      <c r="B514" s="4" t="n">
        <v>340</v>
      </c>
      <c r="N514" s="3" t="s">
        <v>113</v>
      </c>
      <c r="O514" s="3" t="n">
        <v>1</v>
      </c>
      <c r="AA514" s="3" t="s">
        <v>114</v>
      </c>
      <c r="AB514" s="3" t="n">
        <v>1</v>
      </c>
    </row>
    <row r="515" customFormat="false" ht="12.75" hidden="false" customHeight="false" outlineLevel="0" collapsed="false">
      <c r="A515" s="4" t="n">
        <v>47682</v>
      </c>
      <c r="B515" s="4" t="n">
        <v>460</v>
      </c>
      <c r="N515" s="3" t="s">
        <v>111</v>
      </c>
      <c r="O515" s="3" t="n">
        <v>1</v>
      </c>
      <c r="AA515" s="3" t="s">
        <v>114</v>
      </c>
      <c r="AB515" s="3" t="n">
        <v>1</v>
      </c>
    </row>
    <row r="516" customFormat="false" ht="12.75" hidden="false" customHeight="false" outlineLevel="0" collapsed="false">
      <c r="A516" s="4" t="n">
        <v>72679</v>
      </c>
      <c r="B516" s="4" t="n">
        <v>1114</v>
      </c>
      <c r="N516" s="3" t="s">
        <v>112</v>
      </c>
      <c r="O516" s="3" t="n">
        <v>1</v>
      </c>
      <c r="AA516" s="3" t="s">
        <v>114</v>
      </c>
      <c r="AB516" s="3" t="n">
        <v>1</v>
      </c>
    </row>
    <row r="517" customFormat="false" ht="12.75" hidden="false" customHeight="false" outlineLevel="0" collapsed="false">
      <c r="A517" s="4" t="n">
        <v>57954</v>
      </c>
      <c r="B517" s="4" t="n">
        <v>484</v>
      </c>
      <c r="N517" s="3" t="s">
        <v>124</v>
      </c>
      <c r="O517" s="3" t="n">
        <v>1</v>
      </c>
      <c r="AA517" s="3" t="s">
        <v>114</v>
      </c>
      <c r="AB517" s="3" t="n">
        <v>1</v>
      </c>
    </row>
    <row r="518" customFormat="false" ht="12.75" hidden="false" customHeight="false" outlineLevel="0" collapsed="false">
      <c r="A518" s="4" t="n">
        <v>65316</v>
      </c>
      <c r="B518" s="4" t="n">
        <v>222</v>
      </c>
      <c r="N518" s="3" t="s">
        <v>121</v>
      </c>
      <c r="O518" s="3" t="n">
        <v>1</v>
      </c>
      <c r="AA518" s="3" t="s">
        <v>114</v>
      </c>
      <c r="AB518" s="3" t="n">
        <v>1</v>
      </c>
    </row>
    <row r="519" customFormat="false" ht="12.75" hidden="false" customHeight="false" outlineLevel="0" collapsed="false">
      <c r="A519" s="4" t="n">
        <v>28567</v>
      </c>
      <c r="B519" s="4" t="n">
        <v>40</v>
      </c>
      <c r="N519" s="3" t="s">
        <v>124</v>
      </c>
      <c r="O519" s="3" t="n">
        <v>1</v>
      </c>
      <c r="AA519" s="3" t="s">
        <v>114</v>
      </c>
      <c r="AB519" s="3" t="n">
        <v>1</v>
      </c>
    </row>
    <row r="520" customFormat="false" ht="12.75" hidden="false" customHeight="false" outlineLevel="0" collapsed="false">
      <c r="A520" s="4" t="n">
        <v>47352</v>
      </c>
      <c r="B520" s="4" t="n">
        <v>304</v>
      </c>
      <c r="N520" s="3" t="s">
        <v>122</v>
      </c>
      <c r="O520" s="3" t="n">
        <v>1</v>
      </c>
      <c r="AA520" s="3" t="s">
        <v>114</v>
      </c>
      <c r="AB520" s="3" t="n">
        <v>1</v>
      </c>
    </row>
    <row r="521" customFormat="false" ht="12.75" hidden="false" customHeight="false" outlineLevel="0" collapsed="false">
      <c r="A521" s="4" t="n">
        <v>44931</v>
      </c>
      <c r="B521" s="4" t="n">
        <v>89</v>
      </c>
      <c r="N521" s="3" t="s">
        <v>115</v>
      </c>
      <c r="O521" s="3" t="n">
        <v>1</v>
      </c>
      <c r="AA521" s="3" t="s">
        <v>114</v>
      </c>
      <c r="AB521" s="3" t="n">
        <v>1</v>
      </c>
    </row>
    <row r="522" customFormat="false" ht="12.75" hidden="false" customHeight="false" outlineLevel="0" collapsed="false">
      <c r="A522" s="4" t="n">
        <v>64497</v>
      </c>
      <c r="B522" s="4" t="n">
        <v>1612</v>
      </c>
      <c r="N522" s="3" t="s">
        <v>109</v>
      </c>
      <c r="O522" s="3" t="n">
        <v>1</v>
      </c>
      <c r="AA522" s="3" t="s">
        <v>114</v>
      </c>
      <c r="AB522" s="3" t="n">
        <v>1</v>
      </c>
    </row>
    <row r="523" customFormat="false" ht="12.75" hidden="false" customHeight="false" outlineLevel="0" collapsed="false">
      <c r="A523" s="4" t="n">
        <v>57247</v>
      </c>
      <c r="B523" s="4" t="n">
        <v>226</v>
      </c>
      <c r="N523" s="3" t="s">
        <v>108</v>
      </c>
      <c r="O523" s="3" t="n">
        <v>1</v>
      </c>
      <c r="AA523" s="3" t="s">
        <v>114</v>
      </c>
      <c r="AB523" s="3" t="n">
        <v>1</v>
      </c>
    </row>
    <row r="524" customFormat="false" ht="12.75" hidden="false" customHeight="false" outlineLevel="0" collapsed="false">
      <c r="A524" s="4" t="n">
        <v>22944</v>
      </c>
      <c r="B524" s="4" t="n">
        <v>50</v>
      </c>
      <c r="N524" s="3" t="s">
        <v>118</v>
      </c>
      <c r="O524" s="3" t="n">
        <v>1</v>
      </c>
      <c r="AA524" s="3" t="s">
        <v>114</v>
      </c>
      <c r="AB524" s="3" t="n">
        <v>1</v>
      </c>
    </row>
    <row r="525" customFormat="false" ht="12.75" hidden="false" customHeight="false" outlineLevel="0" collapsed="false">
      <c r="A525" s="4" t="n">
        <v>25315</v>
      </c>
      <c r="B525" s="4" t="n">
        <v>32</v>
      </c>
      <c r="N525" s="3" t="s">
        <v>113</v>
      </c>
      <c r="O525" s="3" t="n">
        <v>1</v>
      </c>
      <c r="AA525" s="3" t="s">
        <v>114</v>
      </c>
      <c r="AB525" s="3" t="n">
        <v>1</v>
      </c>
    </row>
    <row r="526" customFormat="false" ht="12.75" hidden="false" customHeight="false" outlineLevel="0" collapsed="false">
      <c r="A526" s="4" t="n">
        <v>43638</v>
      </c>
      <c r="B526" s="4" t="n">
        <v>182</v>
      </c>
      <c r="N526" s="3" t="s">
        <v>108</v>
      </c>
      <c r="O526" s="3" t="n">
        <v>1</v>
      </c>
      <c r="AA526" s="3" t="s">
        <v>114</v>
      </c>
      <c r="AB526" s="3" t="n">
        <v>1</v>
      </c>
    </row>
    <row r="527" customFormat="false" ht="12.75" hidden="false" customHeight="false" outlineLevel="0" collapsed="false">
      <c r="A527" s="4" t="n">
        <v>42710</v>
      </c>
      <c r="B527" s="4" t="n">
        <v>304</v>
      </c>
      <c r="N527" s="3" t="s">
        <v>116</v>
      </c>
      <c r="O527" s="3" t="n">
        <v>1</v>
      </c>
      <c r="AA527" s="3" t="s">
        <v>114</v>
      </c>
      <c r="AB527" s="3" t="n">
        <v>1</v>
      </c>
    </row>
    <row r="528" customFormat="false" ht="12.75" hidden="false" customHeight="false" outlineLevel="0" collapsed="false">
      <c r="A528" s="4" t="n">
        <v>80134</v>
      </c>
      <c r="B528" s="4" t="n">
        <v>1610</v>
      </c>
      <c r="N528" s="3" t="s">
        <v>123</v>
      </c>
      <c r="O528" s="3" t="n">
        <v>1</v>
      </c>
      <c r="AA528" s="3" t="s">
        <v>114</v>
      </c>
      <c r="AB528" s="3" t="n">
        <v>1</v>
      </c>
    </row>
    <row r="529" customFormat="false" ht="12.75" hidden="false" customHeight="false" outlineLevel="0" collapsed="false">
      <c r="A529" s="4" t="n">
        <v>54058</v>
      </c>
      <c r="B529" s="4" t="n">
        <v>608</v>
      </c>
      <c r="N529" s="3" t="s">
        <v>123</v>
      </c>
      <c r="O529" s="3" t="n">
        <v>1</v>
      </c>
      <c r="AA529" s="3" t="s">
        <v>114</v>
      </c>
      <c r="AB529" s="3" t="n">
        <v>1</v>
      </c>
    </row>
    <row r="530" customFormat="false" ht="12.75" hidden="false" customHeight="false" outlineLevel="0" collapsed="false">
      <c r="A530" s="4" t="n">
        <v>24683</v>
      </c>
      <c r="B530" s="4" t="n">
        <v>35</v>
      </c>
      <c r="N530" s="3" t="s">
        <v>111</v>
      </c>
      <c r="O530" s="3" t="n">
        <v>1</v>
      </c>
      <c r="AA530" s="3" t="s">
        <v>114</v>
      </c>
      <c r="AB530" s="3" t="n">
        <v>1</v>
      </c>
    </row>
    <row r="531" customFormat="false" ht="12.75" hidden="false" customHeight="false" outlineLevel="0" collapsed="false">
      <c r="A531" s="4" t="n">
        <v>80134</v>
      </c>
      <c r="B531" s="4" t="n">
        <v>1610</v>
      </c>
      <c r="N531" s="3" t="s">
        <v>123</v>
      </c>
      <c r="O531" s="3" t="n">
        <v>1</v>
      </c>
      <c r="AA531" s="3" t="s">
        <v>114</v>
      </c>
      <c r="AB531" s="3" t="n">
        <v>1</v>
      </c>
    </row>
    <row r="532" customFormat="false" ht="12.75" hidden="false" customHeight="false" outlineLevel="0" collapsed="false">
      <c r="A532" s="4" t="n">
        <v>47850</v>
      </c>
      <c r="B532" s="4" t="n">
        <v>124</v>
      </c>
      <c r="N532" s="3" t="s">
        <v>116</v>
      </c>
      <c r="O532" s="3" t="n">
        <v>1</v>
      </c>
      <c r="AA532" s="3" t="s">
        <v>114</v>
      </c>
      <c r="AB532" s="3" t="n">
        <v>1</v>
      </c>
    </row>
    <row r="533" customFormat="false" ht="12.75" hidden="false" customHeight="false" outlineLevel="0" collapsed="false">
      <c r="A533" s="4" t="n">
        <v>74004</v>
      </c>
      <c r="B533" s="4" t="n">
        <v>1610</v>
      </c>
      <c r="N533" s="3" t="s">
        <v>111</v>
      </c>
      <c r="O533" s="3" t="n">
        <v>1</v>
      </c>
      <c r="AA533" s="3" t="s">
        <v>114</v>
      </c>
      <c r="AB533" s="3" t="n">
        <v>1</v>
      </c>
    </row>
    <row r="534" customFormat="false" ht="12.75" hidden="false" customHeight="false" outlineLevel="0" collapsed="false">
      <c r="A534" s="4" t="n">
        <v>27159</v>
      </c>
      <c r="B534" s="4" t="n">
        <v>20</v>
      </c>
      <c r="N534" s="3" t="s">
        <v>122</v>
      </c>
      <c r="O534" s="3" t="n">
        <v>1</v>
      </c>
      <c r="AA534" s="3" t="s">
        <v>114</v>
      </c>
      <c r="AB534" s="3" t="n">
        <v>1</v>
      </c>
    </row>
    <row r="535" customFormat="false" ht="12.75" hidden="false" customHeight="false" outlineLevel="0" collapsed="false">
      <c r="A535" s="4" t="n">
        <v>39548</v>
      </c>
      <c r="B535" s="4" t="n">
        <v>36</v>
      </c>
      <c r="N535" s="3" t="s">
        <v>122</v>
      </c>
      <c r="O535" s="3" t="n">
        <v>1</v>
      </c>
      <c r="AA535" s="3" t="s">
        <v>114</v>
      </c>
      <c r="AB535" s="3" t="n">
        <v>1</v>
      </c>
    </row>
    <row r="536" customFormat="false" ht="12.75" hidden="false" customHeight="false" outlineLevel="0" collapsed="false">
      <c r="A536" s="4" t="n">
        <v>71670</v>
      </c>
      <c r="B536" s="4" t="n">
        <v>1606</v>
      </c>
      <c r="N536" s="3" t="s">
        <v>124</v>
      </c>
      <c r="O536" s="3" t="n">
        <v>1</v>
      </c>
      <c r="AA536" s="3" t="s">
        <v>114</v>
      </c>
      <c r="AB536" s="3" t="n">
        <v>1</v>
      </c>
    </row>
    <row r="537" customFormat="false" ht="12.75" hidden="false" customHeight="false" outlineLevel="0" collapsed="false">
      <c r="A537" s="4" t="n">
        <v>60504</v>
      </c>
      <c r="B537" s="4" t="n">
        <v>492</v>
      </c>
      <c r="N537" s="3" t="s">
        <v>115</v>
      </c>
      <c r="O537" s="3" t="n">
        <v>1</v>
      </c>
      <c r="AA537" s="3" t="s">
        <v>114</v>
      </c>
      <c r="AB537" s="3" t="n">
        <v>1</v>
      </c>
    </row>
    <row r="538" customFormat="false" ht="12.75" hidden="false" customHeight="false" outlineLevel="0" collapsed="false">
      <c r="A538" s="4" t="n">
        <v>22419</v>
      </c>
      <c r="B538" s="4" t="n">
        <v>120</v>
      </c>
      <c r="N538" s="3" t="s">
        <v>121</v>
      </c>
      <c r="O538" s="3" t="n">
        <v>1</v>
      </c>
      <c r="AA538" s="3" t="s">
        <v>114</v>
      </c>
      <c r="AB538" s="3" t="n">
        <v>1</v>
      </c>
    </row>
    <row r="539" customFormat="false" ht="12.75" hidden="false" customHeight="false" outlineLevel="0" collapsed="false">
      <c r="A539" s="4" t="n">
        <v>90247</v>
      </c>
      <c r="B539" s="4" t="n">
        <v>1605</v>
      </c>
      <c r="N539" s="3" t="s">
        <v>121</v>
      </c>
      <c r="O539" s="3" t="n">
        <v>1</v>
      </c>
      <c r="AA539" s="3" t="s">
        <v>114</v>
      </c>
      <c r="AB539" s="3" t="n">
        <v>1</v>
      </c>
    </row>
    <row r="540" customFormat="false" ht="12.75" hidden="false" customHeight="false" outlineLevel="0" collapsed="false">
      <c r="A540" s="4" t="n">
        <v>43462</v>
      </c>
      <c r="B540" s="4" t="n">
        <v>225</v>
      </c>
      <c r="N540" s="3" t="s">
        <v>109</v>
      </c>
      <c r="O540" s="3" t="n">
        <v>1</v>
      </c>
      <c r="AA540" s="3" t="s">
        <v>114</v>
      </c>
      <c r="AB540" s="3" t="n">
        <v>1</v>
      </c>
    </row>
    <row r="541" customFormat="false" ht="12.75" hidden="false" customHeight="false" outlineLevel="0" collapsed="false">
      <c r="A541" s="4" t="n">
        <v>54880</v>
      </c>
      <c r="B541" s="4" t="n">
        <v>677</v>
      </c>
      <c r="N541" s="3" t="s">
        <v>111</v>
      </c>
      <c r="O541" s="3" t="n">
        <v>1</v>
      </c>
      <c r="AA541" s="3" t="s">
        <v>114</v>
      </c>
      <c r="AB541" s="3" t="n">
        <v>1</v>
      </c>
    </row>
    <row r="542" customFormat="false" ht="12.75" hidden="false" customHeight="false" outlineLevel="0" collapsed="false">
      <c r="A542" s="4" t="n">
        <v>79908</v>
      </c>
      <c r="B542" s="4" t="n">
        <v>1661</v>
      </c>
      <c r="N542" s="3" t="s">
        <v>122</v>
      </c>
      <c r="O542" s="3" t="n">
        <v>1</v>
      </c>
      <c r="AA542" s="3" t="s">
        <v>114</v>
      </c>
      <c r="AB542" s="3" t="n">
        <v>1</v>
      </c>
    </row>
    <row r="543" customFormat="false" ht="12.75" hidden="false" customHeight="false" outlineLevel="0" collapsed="false">
      <c r="A543" s="4" t="n">
        <v>15315</v>
      </c>
      <c r="B543" s="4" t="n">
        <v>47</v>
      </c>
      <c r="N543" s="3" t="s">
        <v>108</v>
      </c>
      <c r="O543" s="3" t="n">
        <v>1</v>
      </c>
      <c r="AA543" s="3" t="s">
        <v>114</v>
      </c>
      <c r="AB543" s="3" t="n">
        <v>1</v>
      </c>
    </row>
    <row r="544" customFormat="false" ht="12.75" hidden="false" customHeight="false" outlineLevel="0" collapsed="false">
      <c r="A544" s="4" t="n">
        <v>90369</v>
      </c>
      <c r="B544" s="4" t="n">
        <v>1571</v>
      </c>
      <c r="N544" s="3" t="s">
        <v>121</v>
      </c>
      <c r="O544" s="3" t="n">
        <v>1</v>
      </c>
      <c r="AA544" s="3" t="s">
        <v>114</v>
      </c>
      <c r="AB544" s="3" t="n">
        <v>1</v>
      </c>
    </row>
    <row r="545" customFormat="false" ht="12.75" hidden="false" customHeight="false" outlineLevel="0" collapsed="false">
      <c r="A545" s="4" t="n">
        <v>33039</v>
      </c>
      <c r="B545" s="4" t="n">
        <v>66</v>
      </c>
      <c r="N545" s="3" t="s">
        <v>109</v>
      </c>
      <c r="O545" s="3" t="n">
        <v>1</v>
      </c>
      <c r="AA545" s="3" t="s">
        <v>114</v>
      </c>
      <c r="AB545" s="3" t="n">
        <v>1</v>
      </c>
    </row>
    <row r="546" customFormat="false" ht="12.75" hidden="false" customHeight="false" outlineLevel="0" collapsed="false">
      <c r="A546" s="4" t="n">
        <v>81741</v>
      </c>
      <c r="B546" s="4" t="n">
        <v>1534</v>
      </c>
      <c r="N546" s="3" t="s">
        <v>124</v>
      </c>
      <c r="O546" s="3" t="n">
        <v>1</v>
      </c>
      <c r="AA546" s="3" t="s">
        <v>114</v>
      </c>
      <c r="AB546" s="3" t="n">
        <v>1</v>
      </c>
    </row>
    <row r="547" customFormat="false" ht="12.75" hidden="false" customHeight="false" outlineLevel="0" collapsed="false">
      <c r="A547" s="4" t="n">
        <v>71499</v>
      </c>
      <c r="B547" s="4" t="n">
        <v>758</v>
      </c>
      <c r="N547" s="3" t="s">
        <v>124</v>
      </c>
      <c r="O547" s="3" t="n">
        <v>1</v>
      </c>
      <c r="AA547" s="3" t="s">
        <v>114</v>
      </c>
      <c r="AB547" s="3" t="n">
        <v>1</v>
      </c>
    </row>
    <row r="548" customFormat="false" ht="12.75" hidden="false" customHeight="false" outlineLevel="0" collapsed="false">
      <c r="A548" s="4" t="n">
        <v>62466</v>
      </c>
      <c r="B548" s="4" t="n">
        <v>806</v>
      </c>
      <c r="N548" s="3" t="s">
        <v>115</v>
      </c>
      <c r="O548" s="3" t="n">
        <v>1</v>
      </c>
      <c r="AA548" s="3" t="s">
        <v>114</v>
      </c>
      <c r="AB548" s="3" t="n">
        <v>1</v>
      </c>
    </row>
    <row r="549" customFormat="false" ht="12.75" hidden="false" customHeight="false" outlineLevel="0" collapsed="false">
      <c r="A549" s="4" t="n">
        <v>48799</v>
      </c>
      <c r="B549" s="4" t="n">
        <v>307</v>
      </c>
      <c r="N549" s="3" t="s">
        <v>113</v>
      </c>
      <c r="O549" s="3" t="n">
        <v>1</v>
      </c>
      <c r="AA549" s="3" t="s">
        <v>114</v>
      </c>
      <c r="AB549" s="3" t="n">
        <v>1</v>
      </c>
    </row>
    <row r="550" customFormat="false" ht="12.75" hidden="false" customHeight="false" outlineLevel="0" collapsed="false">
      <c r="A550" s="4" t="n">
        <v>52157</v>
      </c>
      <c r="B550" s="4" t="n">
        <v>225</v>
      </c>
      <c r="N550" s="3" t="s">
        <v>123</v>
      </c>
      <c r="O550" s="3" t="n">
        <v>1</v>
      </c>
      <c r="AA550" s="3" t="s">
        <v>114</v>
      </c>
      <c r="AB550" s="3" t="n">
        <v>1</v>
      </c>
    </row>
    <row r="551" customFormat="false" ht="12.75" hidden="false" customHeight="false" outlineLevel="0" collapsed="false">
      <c r="A551" s="4" t="n">
        <v>66565</v>
      </c>
      <c r="B551" s="4" t="n">
        <v>1023</v>
      </c>
      <c r="N551" s="3" t="s">
        <v>116</v>
      </c>
      <c r="O551" s="3" t="n">
        <v>1</v>
      </c>
      <c r="AA551" s="3" t="s">
        <v>114</v>
      </c>
      <c r="AB551" s="3" t="n">
        <v>1</v>
      </c>
    </row>
    <row r="552" customFormat="false" ht="12.75" hidden="false" customHeight="false" outlineLevel="0" collapsed="false">
      <c r="A552" s="4" t="n">
        <v>29298</v>
      </c>
      <c r="B552" s="4" t="n">
        <v>10</v>
      </c>
      <c r="N552" s="3" t="s">
        <v>109</v>
      </c>
      <c r="O552" s="3" t="n">
        <v>1</v>
      </c>
      <c r="AA552" s="3" t="s">
        <v>114</v>
      </c>
      <c r="AB552" s="3" t="n">
        <v>1</v>
      </c>
    </row>
    <row r="553" customFormat="false" ht="12.75" hidden="false" customHeight="false" outlineLevel="0" collapsed="false">
      <c r="A553" s="4" t="n">
        <v>47691</v>
      </c>
      <c r="B553" s="4" t="n">
        <v>17</v>
      </c>
      <c r="N553" s="3" t="s">
        <v>124</v>
      </c>
      <c r="O553" s="3" t="n">
        <v>1</v>
      </c>
      <c r="AA553" s="3" t="s">
        <v>114</v>
      </c>
      <c r="AB553" s="3" t="n">
        <v>1</v>
      </c>
    </row>
    <row r="554" customFormat="false" ht="12.75" hidden="false" customHeight="false" outlineLevel="0" collapsed="false">
      <c r="A554" s="4" t="n">
        <v>38200</v>
      </c>
      <c r="B554" s="4" t="n">
        <v>16</v>
      </c>
      <c r="N554" s="3" t="s">
        <v>116</v>
      </c>
      <c r="O554" s="3" t="n">
        <v>1</v>
      </c>
      <c r="AA554" s="3" t="s">
        <v>114</v>
      </c>
      <c r="AB554" s="3" t="n">
        <v>1</v>
      </c>
    </row>
    <row r="555" customFormat="false" ht="12.75" hidden="false" customHeight="false" outlineLevel="0" collapsed="false">
      <c r="A555" s="4" t="n">
        <v>44989</v>
      </c>
      <c r="B555" s="4" t="n">
        <v>263</v>
      </c>
      <c r="N555" s="3" t="s">
        <v>109</v>
      </c>
      <c r="O555" s="3" t="n">
        <v>1</v>
      </c>
      <c r="AA555" s="3" t="s">
        <v>114</v>
      </c>
      <c r="AB555" s="3" t="n">
        <v>1</v>
      </c>
    </row>
    <row r="556" customFormat="false" ht="12.75" hidden="false" customHeight="false" outlineLevel="0" collapsed="false">
      <c r="A556" s="4" t="n">
        <v>38443</v>
      </c>
      <c r="B556" s="4" t="n">
        <v>37</v>
      </c>
      <c r="N556" s="3" t="s">
        <v>115</v>
      </c>
      <c r="O556" s="3" t="n">
        <v>1</v>
      </c>
      <c r="AA556" s="3" t="s">
        <v>114</v>
      </c>
      <c r="AB556" s="3" t="n">
        <v>1</v>
      </c>
    </row>
    <row r="557" customFormat="false" ht="12.75" hidden="false" customHeight="false" outlineLevel="0" collapsed="false">
      <c r="A557" s="4" t="n">
        <v>38593</v>
      </c>
      <c r="B557" s="4" t="n">
        <v>153</v>
      </c>
      <c r="N557" s="3" t="s">
        <v>112</v>
      </c>
      <c r="O557" s="3" t="n">
        <v>1</v>
      </c>
      <c r="AA557" s="3" t="s">
        <v>114</v>
      </c>
      <c r="AB557" s="3" t="n">
        <v>1</v>
      </c>
    </row>
    <row r="558" customFormat="false" ht="12.75" hidden="false" customHeight="false" outlineLevel="0" collapsed="false">
      <c r="A558" s="4" t="n">
        <v>64413</v>
      </c>
      <c r="B558" s="4" t="n">
        <v>259</v>
      </c>
      <c r="N558" s="3" t="s">
        <v>108</v>
      </c>
      <c r="O558" s="3" t="n">
        <v>1</v>
      </c>
      <c r="AA558" s="3" t="s">
        <v>114</v>
      </c>
      <c r="AB558" s="3" t="n">
        <v>1</v>
      </c>
    </row>
    <row r="559" customFormat="false" ht="12.75" hidden="false" customHeight="false" outlineLevel="0" collapsed="false">
      <c r="A559" s="4" t="n">
        <v>36959</v>
      </c>
      <c r="B559" s="4" t="n">
        <v>62</v>
      </c>
      <c r="N559" s="3" t="s">
        <v>112</v>
      </c>
      <c r="O559" s="3" t="n">
        <v>1</v>
      </c>
      <c r="AA559" s="3" t="s">
        <v>114</v>
      </c>
      <c r="AB559" s="3" t="n">
        <v>1</v>
      </c>
    </row>
    <row r="560" customFormat="false" ht="12.75" hidden="false" customHeight="false" outlineLevel="0" collapsed="false">
      <c r="A560" s="4" t="n">
        <v>85620</v>
      </c>
      <c r="B560" s="4" t="n">
        <v>1554</v>
      </c>
      <c r="N560" s="3" t="s">
        <v>118</v>
      </c>
      <c r="O560" s="3" t="n">
        <v>1</v>
      </c>
      <c r="AA560" s="3" t="s">
        <v>114</v>
      </c>
      <c r="AB560" s="3" t="n">
        <v>1</v>
      </c>
    </row>
    <row r="561" customFormat="false" ht="12.75" hidden="false" customHeight="false" outlineLevel="0" collapsed="false">
      <c r="A561" s="4" t="n">
        <v>51287</v>
      </c>
      <c r="B561" s="4" t="n">
        <v>152</v>
      </c>
      <c r="N561" s="3" t="s">
        <v>122</v>
      </c>
      <c r="O561" s="3" t="n">
        <v>1</v>
      </c>
      <c r="AA561" s="3" t="s">
        <v>114</v>
      </c>
      <c r="AB561" s="3" t="n">
        <v>1</v>
      </c>
    </row>
    <row r="562" customFormat="false" ht="12.75" hidden="false" customHeight="false" outlineLevel="0" collapsed="false">
      <c r="A562" s="4" t="n">
        <v>13260</v>
      </c>
      <c r="B562" s="4" t="n">
        <v>42</v>
      </c>
      <c r="N562" s="3" t="s">
        <v>109</v>
      </c>
      <c r="O562" s="3" t="n">
        <v>1</v>
      </c>
      <c r="AA562" s="3" t="s">
        <v>114</v>
      </c>
      <c r="AB562" s="3" t="n">
        <v>1</v>
      </c>
    </row>
    <row r="563" customFormat="false" ht="12.75" hidden="false" customHeight="false" outlineLevel="0" collapsed="false">
      <c r="A563" s="4" t="n">
        <v>47472</v>
      </c>
      <c r="B563" s="4" t="n">
        <v>67</v>
      </c>
      <c r="N563" s="3" t="s">
        <v>112</v>
      </c>
      <c r="O563" s="3" t="n">
        <v>1</v>
      </c>
      <c r="AA563" s="3" t="s">
        <v>114</v>
      </c>
      <c r="AB563" s="3" t="n">
        <v>1</v>
      </c>
    </row>
    <row r="564" customFormat="false" ht="12.75" hidden="false" customHeight="false" outlineLevel="0" collapsed="false">
      <c r="A564" s="4" t="n">
        <v>54603</v>
      </c>
      <c r="B564" s="4" t="n">
        <v>223</v>
      </c>
      <c r="N564" s="3" t="s">
        <v>124</v>
      </c>
      <c r="O564" s="3" t="n">
        <v>1</v>
      </c>
      <c r="AA564" s="3" t="s">
        <v>114</v>
      </c>
      <c r="AB564" s="3" t="n">
        <v>1</v>
      </c>
    </row>
    <row r="565" customFormat="false" ht="12.75" hidden="false" customHeight="false" outlineLevel="0" collapsed="false">
      <c r="A565" s="4" t="n">
        <v>45207</v>
      </c>
      <c r="B565" s="4" t="n">
        <v>213</v>
      </c>
      <c r="N565" s="3" t="s">
        <v>113</v>
      </c>
      <c r="O565" s="3" t="n">
        <v>1</v>
      </c>
      <c r="AA565" s="3" t="s">
        <v>114</v>
      </c>
      <c r="AB565" s="3" t="n">
        <v>1</v>
      </c>
    </row>
    <row r="566" customFormat="false" ht="12.75" hidden="false" customHeight="false" outlineLevel="0" collapsed="false">
      <c r="A566" s="4" t="n">
        <v>40689</v>
      </c>
      <c r="B566" s="4" t="n">
        <v>345</v>
      </c>
      <c r="N566" s="3" t="s">
        <v>122</v>
      </c>
      <c r="O566" s="3" t="n">
        <v>1</v>
      </c>
      <c r="AA566" s="3" t="s">
        <v>114</v>
      </c>
      <c r="AB566" s="3" t="n">
        <v>1</v>
      </c>
    </row>
    <row r="567" customFormat="false" ht="12.75" hidden="false" customHeight="false" outlineLevel="0" collapsed="false">
      <c r="A567" s="4" t="n">
        <v>47821</v>
      </c>
      <c r="B567" s="4" t="n">
        <v>37</v>
      </c>
      <c r="N567" s="3" t="s">
        <v>113</v>
      </c>
      <c r="O567" s="3" t="n">
        <v>1</v>
      </c>
      <c r="AA567" s="3" t="s">
        <v>114</v>
      </c>
      <c r="AB567" s="3" t="n">
        <v>1</v>
      </c>
    </row>
    <row r="568" customFormat="false" ht="12.75" hidden="false" customHeight="false" outlineLevel="0" collapsed="false">
      <c r="A568" s="4" t="n">
        <v>27450</v>
      </c>
      <c r="B568" s="4" t="n">
        <v>91</v>
      </c>
      <c r="N568" s="3" t="s">
        <v>121</v>
      </c>
      <c r="O568" s="3" t="n">
        <v>1</v>
      </c>
      <c r="AA568" s="3" t="s">
        <v>114</v>
      </c>
      <c r="AB568" s="3" t="n">
        <v>1</v>
      </c>
    </row>
    <row r="569" customFormat="false" ht="12.75" hidden="false" customHeight="false" outlineLevel="0" collapsed="false">
      <c r="A569" s="4" t="n">
        <v>39453</v>
      </c>
      <c r="B569" s="4" t="n">
        <v>53</v>
      </c>
      <c r="N569" s="3" t="s">
        <v>122</v>
      </c>
      <c r="O569" s="3" t="n">
        <v>1</v>
      </c>
      <c r="AA569" s="3" t="s">
        <v>114</v>
      </c>
      <c r="AB569" s="3" t="n">
        <v>1</v>
      </c>
    </row>
    <row r="570" customFormat="false" ht="12.75" hidden="false" customHeight="false" outlineLevel="0" collapsed="false">
      <c r="A570" s="4" t="n">
        <v>26850</v>
      </c>
      <c r="B570" s="4" t="n">
        <v>54</v>
      </c>
      <c r="N570" s="3" t="s">
        <v>121</v>
      </c>
      <c r="O570" s="3" t="n">
        <v>1</v>
      </c>
      <c r="AA570" s="3" t="s">
        <v>114</v>
      </c>
      <c r="AB570" s="3" t="n">
        <v>1</v>
      </c>
    </row>
    <row r="571" customFormat="false" ht="12.75" hidden="false" customHeight="false" outlineLevel="0" collapsed="false">
      <c r="A571" s="4" t="n">
        <v>83003</v>
      </c>
      <c r="B571" s="4" t="n">
        <v>1552</v>
      </c>
      <c r="N571" s="3" t="s">
        <v>111</v>
      </c>
      <c r="O571" s="3" t="n">
        <v>1</v>
      </c>
      <c r="AA571" s="3" t="s">
        <v>114</v>
      </c>
      <c r="AB571" s="3" t="n">
        <v>1</v>
      </c>
    </row>
    <row r="572" customFormat="false" ht="12.75" hidden="false" customHeight="false" outlineLevel="0" collapsed="false">
      <c r="A572" s="4" t="n">
        <v>61794</v>
      </c>
      <c r="B572" s="4" t="n">
        <v>600</v>
      </c>
      <c r="N572" s="3" t="s">
        <v>112</v>
      </c>
      <c r="O572" s="3" t="n">
        <v>1</v>
      </c>
      <c r="AA572" s="3" t="s">
        <v>114</v>
      </c>
      <c r="AB572" s="3" t="n">
        <v>1</v>
      </c>
    </row>
    <row r="573" customFormat="false" ht="12.75" hidden="false" customHeight="false" outlineLevel="0" collapsed="false">
      <c r="A573" s="4" t="n">
        <v>53863</v>
      </c>
      <c r="B573" s="4" t="n">
        <v>443</v>
      </c>
      <c r="N573" s="3" t="s">
        <v>123</v>
      </c>
      <c r="O573" s="3" t="n">
        <v>1</v>
      </c>
      <c r="AA573" s="3" t="s">
        <v>114</v>
      </c>
      <c r="AB573" s="3" t="n">
        <v>1</v>
      </c>
    </row>
    <row r="574" customFormat="false" ht="12.75" hidden="false" customHeight="false" outlineLevel="0" collapsed="false">
      <c r="A574" s="4" t="n">
        <v>24221</v>
      </c>
      <c r="B574" s="4" t="n">
        <v>33</v>
      </c>
      <c r="N574" s="3" t="s">
        <v>109</v>
      </c>
      <c r="O574" s="3" t="n">
        <v>1</v>
      </c>
      <c r="AA574" s="3" t="s">
        <v>114</v>
      </c>
      <c r="AB574" s="3" t="n">
        <v>1</v>
      </c>
    </row>
    <row r="575" customFormat="false" ht="12.75" hidden="false" customHeight="false" outlineLevel="0" collapsed="false">
      <c r="A575" s="4" t="n">
        <v>60896</v>
      </c>
      <c r="B575" s="4" t="n">
        <v>1548</v>
      </c>
      <c r="N575" s="3" t="s">
        <v>113</v>
      </c>
      <c r="O575" s="3" t="n">
        <v>1</v>
      </c>
      <c r="AA575" s="3" t="s">
        <v>114</v>
      </c>
      <c r="AB575" s="3" t="n">
        <v>1</v>
      </c>
    </row>
    <row r="576" customFormat="false" ht="12.75" hidden="false" customHeight="false" outlineLevel="0" collapsed="false">
      <c r="A576" s="4" t="n">
        <v>64260</v>
      </c>
      <c r="B576" s="4" t="n">
        <v>1544</v>
      </c>
      <c r="N576" s="3" t="s">
        <v>115</v>
      </c>
      <c r="O576" s="3" t="n">
        <v>1</v>
      </c>
      <c r="AA576" s="3" t="s">
        <v>114</v>
      </c>
      <c r="AB576" s="3" t="n">
        <v>1</v>
      </c>
    </row>
    <row r="577" customFormat="false" ht="12.75" hidden="false" customHeight="false" outlineLevel="0" collapsed="false">
      <c r="A577" s="4" t="n">
        <v>69882</v>
      </c>
      <c r="B577" s="4" t="n">
        <v>1313</v>
      </c>
      <c r="N577" s="3" t="s">
        <v>113</v>
      </c>
      <c r="O577" s="3" t="n">
        <v>1</v>
      </c>
      <c r="AA577" s="3" t="s">
        <v>114</v>
      </c>
      <c r="AB577" s="3" t="n">
        <v>1</v>
      </c>
    </row>
    <row r="578" customFormat="false" ht="12.75" hidden="false" customHeight="false" outlineLevel="0" collapsed="false">
      <c r="A578" s="4" t="n">
        <v>33178</v>
      </c>
      <c r="B578" s="4" t="n">
        <v>33</v>
      </c>
      <c r="N578" s="3" t="s">
        <v>115</v>
      </c>
      <c r="O578" s="3" t="n">
        <v>1</v>
      </c>
      <c r="AA578" s="3" t="s">
        <v>114</v>
      </c>
      <c r="AB578" s="3" t="n">
        <v>1</v>
      </c>
    </row>
    <row r="579" customFormat="false" ht="12.75" hidden="false" customHeight="false" outlineLevel="0" collapsed="false">
      <c r="A579" s="4" t="n">
        <v>59973</v>
      </c>
      <c r="B579" s="4" t="n">
        <v>382</v>
      </c>
      <c r="N579" s="3" t="s">
        <v>109</v>
      </c>
      <c r="O579" s="3" t="n">
        <v>1</v>
      </c>
      <c r="AA579" s="3" t="s">
        <v>114</v>
      </c>
      <c r="AB579" s="3" t="n">
        <v>1</v>
      </c>
    </row>
    <row r="580" customFormat="false" ht="12.75" hidden="false" customHeight="false" outlineLevel="0" collapsed="false">
      <c r="A580" s="4" t="n">
        <v>64140</v>
      </c>
      <c r="B580" s="4" t="n">
        <v>1535</v>
      </c>
      <c r="N580" s="3" t="s">
        <v>112</v>
      </c>
      <c r="O580" s="3" t="n">
        <v>1</v>
      </c>
      <c r="AA580" s="3" t="s">
        <v>114</v>
      </c>
      <c r="AB580" s="3" t="n">
        <v>1</v>
      </c>
    </row>
    <row r="581" customFormat="false" ht="12.75" hidden="false" customHeight="false" outlineLevel="0" collapsed="false">
      <c r="A581" s="4" t="n">
        <v>23910</v>
      </c>
      <c r="B581" s="4" t="n">
        <v>54</v>
      </c>
      <c r="N581" s="3" t="s">
        <v>113</v>
      </c>
      <c r="O581" s="3" t="n">
        <v>1</v>
      </c>
      <c r="AA581" s="3" t="s">
        <v>114</v>
      </c>
      <c r="AB581" s="3" t="n">
        <v>1</v>
      </c>
    </row>
    <row r="582" customFormat="false" ht="12.75" hidden="false" customHeight="false" outlineLevel="0" collapsed="false">
      <c r="A582" s="4" t="n">
        <v>42169</v>
      </c>
      <c r="B582" s="4" t="n">
        <v>28</v>
      </c>
      <c r="N582" s="3" t="s">
        <v>113</v>
      </c>
      <c r="O582" s="3" t="n">
        <v>1</v>
      </c>
      <c r="AA582" s="3" t="s">
        <v>114</v>
      </c>
      <c r="AB582" s="3" t="n">
        <v>1</v>
      </c>
    </row>
    <row r="583" customFormat="false" ht="12.75" hidden="false" customHeight="false" outlineLevel="0" collapsed="false">
      <c r="A583" s="4" t="n">
        <v>26224</v>
      </c>
      <c r="B583" s="4" t="n">
        <v>48</v>
      </c>
      <c r="N583" s="3" t="s">
        <v>123</v>
      </c>
      <c r="O583" s="3" t="n">
        <v>1</v>
      </c>
      <c r="AA583" s="3" t="s">
        <v>114</v>
      </c>
      <c r="AB583" s="3" t="n">
        <v>1</v>
      </c>
    </row>
    <row r="584" customFormat="false" ht="12.75" hidden="false" customHeight="false" outlineLevel="0" collapsed="false">
      <c r="A584" s="4" t="n">
        <v>31089</v>
      </c>
      <c r="B584" s="4" t="n">
        <v>75</v>
      </c>
      <c r="N584" s="3" t="s">
        <v>109</v>
      </c>
      <c r="O584" s="3" t="n">
        <v>1</v>
      </c>
      <c r="AA584" s="3" t="s">
        <v>114</v>
      </c>
      <c r="AB584" s="3" t="n">
        <v>1</v>
      </c>
    </row>
    <row r="585" customFormat="false" ht="12.75" hidden="false" customHeight="false" outlineLevel="0" collapsed="false">
      <c r="A585" s="4" t="n">
        <v>30081</v>
      </c>
      <c r="B585" s="4" t="n">
        <v>38</v>
      </c>
      <c r="N585" s="3" t="s">
        <v>111</v>
      </c>
      <c r="O585" s="3" t="n">
        <v>1</v>
      </c>
      <c r="AA585" s="3" t="s">
        <v>114</v>
      </c>
      <c r="AB585" s="3" t="n">
        <v>1</v>
      </c>
    </row>
    <row r="586" customFormat="false" ht="12.75" hidden="false" customHeight="false" outlineLevel="0" collapsed="false">
      <c r="A586" s="4" t="n">
        <v>62807</v>
      </c>
      <c r="B586" s="4" t="n">
        <v>720</v>
      </c>
      <c r="N586" s="3" t="s">
        <v>109</v>
      </c>
      <c r="O586" s="3" t="n">
        <v>1</v>
      </c>
      <c r="AA586" s="3" t="s">
        <v>114</v>
      </c>
      <c r="AB586" s="3" t="n">
        <v>1</v>
      </c>
    </row>
    <row r="587" customFormat="false" ht="12.75" hidden="false" customHeight="false" outlineLevel="0" collapsed="false">
      <c r="A587" s="4" t="n">
        <v>72906</v>
      </c>
      <c r="B587" s="4" t="n">
        <v>1097</v>
      </c>
      <c r="N587" s="3" t="s">
        <v>112</v>
      </c>
      <c r="O587" s="3" t="n">
        <v>1</v>
      </c>
      <c r="AA587" s="3" t="s">
        <v>114</v>
      </c>
      <c r="AB587" s="3" t="n">
        <v>1</v>
      </c>
    </row>
    <row r="588" customFormat="false" ht="12.75" hidden="false" customHeight="false" outlineLevel="0" collapsed="false">
      <c r="A588" s="4" t="n">
        <v>61467</v>
      </c>
      <c r="B588" s="4" t="n">
        <v>545</v>
      </c>
      <c r="N588" s="3" t="s">
        <v>116</v>
      </c>
      <c r="O588" s="3" t="n">
        <v>1</v>
      </c>
      <c r="AA588" s="3" t="s">
        <v>114</v>
      </c>
      <c r="AB588" s="3" t="n">
        <v>1</v>
      </c>
    </row>
    <row r="589" customFormat="false" ht="12.75" hidden="false" customHeight="false" outlineLevel="0" collapsed="false">
      <c r="A589" s="4" t="n">
        <v>49618</v>
      </c>
      <c r="B589" s="4" t="n">
        <v>115</v>
      </c>
      <c r="N589" s="3" t="s">
        <v>115</v>
      </c>
      <c r="O589" s="3" t="n">
        <v>1</v>
      </c>
      <c r="AA589" s="3" t="s">
        <v>114</v>
      </c>
      <c r="AB589" s="3" t="n">
        <v>1</v>
      </c>
    </row>
    <row r="590" customFormat="false" ht="12.75" hidden="false" customHeight="false" outlineLevel="0" collapsed="false">
      <c r="A590" s="4" t="n">
        <v>58138</v>
      </c>
      <c r="B590" s="4" t="n">
        <v>1529</v>
      </c>
      <c r="N590" s="3" t="s">
        <v>109</v>
      </c>
      <c r="O590" s="3" t="n">
        <v>1</v>
      </c>
      <c r="AA590" s="3" t="s">
        <v>114</v>
      </c>
      <c r="AB590" s="3" t="n">
        <v>1</v>
      </c>
    </row>
    <row r="591" customFormat="false" ht="12.75" hidden="false" customHeight="false" outlineLevel="0" collapsed="false">
      <c r="A591" s="4" t="n">
        <v>42429</v>
      </c>
      <c r="B591" s="4" t="n">
        <v>63</v>
      </c>
      <c r="N591" s="3" t="s">
        <v>111</v>
      </c>
      <c r="O591" s="3" t="n">
        <v>1</v>
      </c>
      <c r="AA591" s="3" t="s">
        <v>114</v>
      </c>
      <c r="AB591" s="3" t="n">
        <v>1</v>
      </c>
    </row>
    <row r="592" customFormat="false" ht="12.75" hidden="false" customHeight="false" outlineLevel="0" collapsed="false">
      <c r="A592" s="4" t="n">
        <v>26150</v>
      </c>
      <c r="B592" s="4" t="n">
        <v>27</v>
      </c>
      <c r="N592" s="3" t="s">
        <v>111</v>
      </c>
      <c r="O592" s="3" t="n">
        <v>1</v>
      </c>
      <c r="AA592" s="3" t="s">
        <v>114</v>
      </c>
      <c r="AB592" s="3" t="n">
        <v>1</v>
      </c>
    </row>
    <row r="593" customFormat="false" ht="12.75" hidden="false" customHeight="false" outlineLevel="0" collapsed="false">
      <c r="A593" s="4" t="n">
        <v>30801</v>
      </c>
      <c r="B593" s="4" t="n">
        <v>34</v>
      </c>
      <c r="N593" s="3" t="s">
        <v>113</v>
      </c>
      <c r="O593" s="3" t="n">
        <v>1</v>
      </c>
      <c r="AA593" s="3" t="s">
        <v>114</v>
      </c>
      <c r="AB593" s="3" t="n">
        <v>1</v>
      </c>
    </row>
    <row r="594" customFormat="false" ht="12.75" hidden="false" customHeight="false" outlineLevel="0" collapsed="false">
      <c r="A594" s="4" t="n">
        <v>81168</v>
      </c>
      <c r="B594" s="4" t="n">
        <v>1171</v>
      </c>
      <c r="N594" s="3" t="s">
        <v>121</v>
      </c>
      <c r="O594" s="3" t="n">
        <v>1</v>
      </c>
      <c r="AA594" s="3" t="s">
        <v>114</v>
      </c>
      <c r="AB594" s="3" t="n">
        <v>1</v>
      </c>
    </row>
    <row r="595" customFormat="false" ht="12.75" hidden="false" customHeight="false" outlineLevel="0" collapsed="false">
      <c r="A595" s="4" t="n">
        <v>26877</v>
      </c>
      <c r="B595" s="4" t="n">
        <v>228</v>
      </c>
      <c r="N595" s="3" t="s">
        <v>109</v>
      </c>
      <c r="O595" s="3" t="n">
        <v>1</v>
      </c>
      <c r="AA595" s="3" t="s">
        <v>114</v>
      </c>
      <c r="AB595" s="3" t="n">
        <v>1</v>
      </c>
    </row>
    <row r="596" customFormat="false" ht="12.75" hidden="false" customHeight="false" outlineLevel="0" collapsed="false">
      <c r="A596" s="4" t="n">
        <v>45006</v>
      </c>
      <c r="B596" s="4" t="n">
        <v>256</v>
      </c>
      <c r="N596" s="3" t="s">
        <v>108</v>
      </c>
      <c r="O596" s="3" t="n">
        <v>1</v>
      </c>
      <c r="AA596" s="3" t="s">
        <v>114</v>
      </c>
      <c r="AB596" s="3" t="n">
        <v>1</v>
      </c>
    </row>
    <row r="597" customFormat="false" ht="12.75" hidden="false" customHeight="false" outlineLevel="0" collapsed="false">
      <c r="A597" s="4" t="n">
        <v>18978</v>
      </c>
      <c r="B597" s="4" t="n">
        <v>22</v>
      </c>
      <c r="N597" s="3" t="s">
        <v>118</v>
      </c>
      <c r="O597" s="3" t="n">
        <v>1</v>
      </c>
      <c r="AA597" s="3" t="s">
        <v>114</v>
      </c>
      <c r="AB597" s="3" t="n">
        <v>1</v>
      </c>
    </row>
    <row r="598" customFormat="false" ht="12.75" hidden="false" customHeight="false" outlineLevel="0" collapsed="false">
      <c r="A598" s="4" t="n">
        <v>22574</v>
      </c>
      <c r="B598" s="4" t="n">
        <v>35</v>
      </c>
      <c r="N598" s="3" t="s">
        <v>113</v>
      </c>
      <c r="O598" s="3" t="n">
        <v>1</v>
      </c>
      <c r="AA598" s="3" t="s">
        <v>114</v>
      </c>
      <c r="AB598" s="3" t="n">
        <v>1</v>
      </c>
    </row>
    <row r="599" customFormat="false" ht="12.75" hidden="false" customHeight="false" outlineLevel="0" collapsed="false">
      <c r="A599" s="4" t="n">
        <v>96843</v>
      </c>
      <c r="B599" s="4" t="n">
        <v>1527</v>
      </c>
      <c r="N599" s="3" t="s">
        <v>121</v>
      </c>
      <c r="O599" s="3" t="n">
        <v>1</v>
      </c>
      <c r="AA599" s="3" t="s">
        <v>114</v>
      </c>
      <c r="AB599" s="3" t="n">
        <v>1</v>
      </c>
    </row>
    <row r="600" customFormat="false" ht="12.75" hidden="false" customHeight="false" outlineLevel="0" collapsed="false">
      <c r="A600" s="4" t="n">
        <v>45837</v>
      </c>
      <c r="B600" s="4" t="n">
        <v>349</v>
      </c>
      <c r="N600" s="3" t="s">
        <v>108</v>
      </c>
      <c r="O600" s="3" t="n">
        <v>1</v>
      </c>
      <c r="AA600" s="3" t="s">
        <v>114</v>
      </c>
      <c r="AB600" s="3" t="n">
        <v>1</v>
      </c>
    </row>
    <row r="601" customFormat="false" ht="12.75" hidden="false" customHeight="false" outlineLevel="0" collapsed="false">
      <c r="A601" s="4" t="n">
        <v>35791</v>
      </c>
      <c r="B601" s="4" t="n">
        <v>32</v>
      </c>
      <c r="N601" s="3" t="s">
        <v>121</v>
      </c>
      <c r="O601" s="3" t="n">
        <v>1</v>
      </c>
      <c r="AA601" s="3" t="s">
        <v>114</v>
      </c>
      <c r="AB601" s="3" t="n">
        <v>1</v>
      </c>
    </row>
    <row r="602" customFormat="false" ht="12.75" hidden="false" customHeight="false" outlineLevel="0" collapsed="false">
      <c r="A602" s="4" t="n">
        <v>54162</v>
      </c>
      <c r="B602" s="4" t="n">
        <v>32</v>
      </c>
      <c r="N602" s="3" t="s">
        <v>122</v>
      </c>
      <c r="O602" s="3" t="n">
        <v>1</v>
      </c>
      <c r="AA602" s="3" t="s">
        <v>114</v>
      </c>
      <c r="AB602" s="3" t="n">
        <v>1</v>
      </c>
    </row>
    <row r="603" customFormat="false" ht="12.75" hidden="false" customHeight="false" outlineLevel="0" collapsed="false">
      <c r="A603" s="4" t="n">
        <v>30522</v>
      </c>
      <c r="B603" s="4" t="n">
        <v>300</v>
      </c>
      <c r="N603" s="3" t="s">
        <v>109</v>
      </c>
      <c r="O603" s="3" t="n">
        <v>1</v>
      </c>
      <c r="AA603" s="3" t="s">
        <v>114</v>
      </c>
      <c r="AB603" s="3" t="n">
        <v>1</v>
      </c>
    </row>
    <row r="604" customFormat="false" ht="12.75" hidden="false" customHeight="false" outlineLevel="0" collapsed="false">
      <c r="A604" s="4" t="n">
        <v>54456</v>
      </c>
      <c r="B604" s="4" t="n">
        <v>389</v>
      </c>
      <c r="N604" s="3" t="s">
        <v>124</v>
      </c>
      <c r="O604" s="3" t="n">
        <v>1</v>
      </c>
      <c r="AA604" s="3" t="s">
        <v>114</v>
      </c>
      <c r="AB604" s="3" t="n">
        <v>1</v>
      </c>
    </row>
    <row r="605" customFormat="false" ht="12.75" hidden="false" customHeight="false" outlineLevel="0" collapsed="false">
      <c r="A605" s="4" t="n">
        <v>31632</v>
      </c>
      <c r="B605" s="4" t="n">
        <v>63</v>
      </c>
      <c r="N605" s="3" t="s">
        <v>108</v>
      </c>
      <c r="O605" s="3" t="n">
        <v>1</v>
      </c>
      <c r="AA605" s="3" t="s">
        <v>114</v>
      </c>
      <c r="AB605" s="3" t="n">
        <v>1</v>
      </c>
    </row>
    <row r="606" customFormat="false" ht="12.75" hidden="false" customHeight="false" outlineLevel="0" collapsed="false">
      <c r="A606" s="4" t="n">
        <v>72298</v>
      </c>
      <c r="B606" s="4" t="n">
        <v>904</v>
      </c>
      <c r="N606" s="3" t="s">
        <v>111</v>
      </c>
      <c r="O606" s="3" t="n">
        <v>1</v>
      </c>
      <c r="AA606" s="3" t="s">
        <v>114</v>
      </c>
      <c r="AB606" s="3" t="n">
        <v>1</v>
      </c>
    </row>
    <row r="607" customFormat="false" ht="12.75" hidden="false" customHeight="false" outlineLevel="0" collapsed="false">
      <c r="A607" s="4" t="n">
        <v>36975</v>
      </c>
      <c r="B607" s="4" t="n">
        <v>31</v>
      </c>
      <c r="N607" s="3" t="s">
        <v>118</v>
      </c>
      <c r="O607" s="3" t="n">
        <v>1</v>
      </c>
      <c r="AA607" s="3" t="s">
        <v>114</v>
      </c>
      <c r="AB607" s="3" t="n">
        <v>1</v>
      </c>
    </row>
    <row r="608" customFormat="false" ht="12.75" hidden="false" customHeight="false" outlineLevel="0" collapsed="false">
      <c r="A608" s="4" t="n">
        <v>72635</v>
      </c>
      <c r="B608" s="4" t="n">
        <v>874</v>
      </c>
      <c r="N608" s="3" t="s">
        <v>123</v>
      </c>
      <c r="O608" s="3" t="n">
        <v>1</v>
      </c>
      <c r="AA608" s="3" t="s">
        <v>114</v>
      </c>
      <c r="AB608" s="3" t="n">
        <v>1</v>
      </c>
    </row>
    <row r="609" customFormat="false" ht="12.75" hidden="false" customHeight="false" outlineLevel="0" collapsed="false">
      <c r="A609" s="4" t="n">
        <v>13624</v>
      </c>
      <c r="B609" s="4" t="n">
        <v>30</v>
      </c>
      <c r="N609" s="3" t="s">
        <v>115</v>
      </c>
      <c r="O609" s="3" t="n">
        <v>1</v>
      </c>
      <c r="AA609" s="3" t="s">
        <v>114</v>
      </c>
      <c r="AB609" s="3" t="n">
        <v>1</v>
      </c>
    </row>
    <row r="610" customFormat="false" ht="12.75" hidden="false" customHeight="false" outlineLevel="0" collapsed="false">
      <c r="A610" s="4" t="n">
        <v>84196</v>
      </c>
      <c r="B610" s="4" t="n">
        <v>1047</v>
      </c>
      <c r="N610" s="3" t="s">
        <v>123</v>
      </c>
      <c r="O610" s="3" t="n">
        <v>1</v>
      </c>
      <c r="AA610" s="3" t="s">
        <v>114</v>
      </c>
      <c r="AB610" s="3" t="n">
        <v>1</v>
      </c>
    </row>
    <row r="611" customFormat="false" ht="12.75" hidden="false" customHeight="false" outlineLevel="0" collapsed="false">
      <c r="A611" s="4" t="n">
        <v>105471</v>
      </c>
      <c r="B611" s="4" t="n">
        <v>1517</v>
      </c>
      <c r="N611" s="3" t="s">
        <v>115</v>
      </c>
      <c r="O611" s="3" t="n">
        <v>1</v>
      </c>
      <c r="AA611" s="3" t="s">
        <v>114</v>
      </c>
      <c r="AB611" s="3" t="n">
        <v>1</v>
      </c>
    </row>
    <row r="612" customFormat="false" ht="12.75" hidden="false" customHeight="false" outlineLevel="0" collapsed="false">
      <c r="A612" s="4" t="n">
        <v>34487</v>
      </c>
      <c r="B612" s="4" t="n">
        <v>95</v>
      </c>
      <c r="N612" s="3" t="s">
        <v>109</v>
      </c>
      <c r="O612" s="3" t="n">
        <v>1</v>
      </c>
      <c r="AA612" s="3" t="s">
        <v>114</v>
      </c>
      <c r="AB612" s="3" t="n">
        <v>1</v>
      </c>
    </row>
    <row r="613" customFormat="false" ht="12.75" hidden="false" customHeight="false" outlineLevel="0" collapsed="false">
      <c r="A613" s="4" t="n">
        <v>28769</v>
      </c>
      <c r="B613" s="4" t="n">
        <v>188</v>
      </c>
      <c r="N613" s="3" t="s">
        <v>118</v>
      </c>
      <c r="O613" s="3" t="n">
        <v>1</v>
      </c>
      <c r="AA613" s="3" t="s">
        <v>114</v>
      </c>
      <c r="AB613" s="3" t="n">
        <v>1</v>
      </c>
    </row>
    <row r="614" customFormat="false" ht="12.75" hidden="false" customHeight="false" outlineLevel="0" collapsed="false">
      <c r="A614" s="4" t="n">
        <v>69084</v>
      </c>
      <c r="B614" s="4" t="n">
        <v>1556</v>
      </c>
      <c r="N614" s="3" t="s">
        <v>116</v>
      </c>
      <c r="O614" s="3" t="n">
        <v>1</v>
      </c>
      <c r="AA614" s="3" t="s">
        <v>114</v>
      </c>
      <c r="AB614" s="3" t="n">
        <v>1</v>
      </c>
    </row>
    <row r="615" customFormat="false" ht="12.75" hidden="false" customHeight="false" outlineLevel="0" collapsed="false">
      <c r="A615" s="4" t="n">
        <v>65488</v>
      </c>
      <c r="B615" s="4" t="n">
        <v>909</v>
      </c>
      <c r="N615" s="3" t="s">
        <v>123</v>
      </c>
      <c r="O615" s="3" t="n">
        <v>1</v>
      </c>
      <c r="AA615" s="3" t="s">
        <v>114</v>
      </c>
      <c r="AB615" s="3" t="n">
        <v>1</v>
      </c>
    </row>
    <row r="616" customFormat="false" ht="12.75" hidden="false" customHeight="false" outlineLevel="0" collapsed="false">
      <c r="A616" s="4" t="n">
        <v>62466</v>
      </c>
      <c r="B616" s="4" t="n">
        <v>806</v>
      </c>
      <c r="N616" s="3" t="s">
        <v>115</v>
      </c>
      <c r="O616" s="3" t="n">
        <v>1</v>
      </c>
      <c r="AA616" s="3" t="s">
        <v>114</v>
      </c>
      <c r="AB616" s="3" t="n">
        <v>1</v>
      </c>
    </row>
    <row r="617" customFormat="false" ht="12.75" hidden="false" customHeight="false" outlineLevel="0" collapsed="false">
      <c r="A617" s="4" t="n">
        <v>76467</v>
      </c>
      <c r="B617" s="4" t="n">
        <v>1517</v>
      </c>
      <c r="N617" s="3" t="s">
        <v>109</v>
      </c>
      <c r="O617" s="3" t="n">
        <v>1</v>
      </c>
      <c r="AA617" s="3" t="s">
        <v>114</v>
      </c>
      <c r="AB617" s="3" t="n">
        <v>1</v>
      </c>
    </row>
    <row r="618" customFormat="false" ht="12.75" hidden="false" customHeight="false" outlineLevel="0" collapsed="false">
      <c r="A618" s="4" t="n">
        <v>83917</v>
      </c>
      <c r="B618" s="4" t="n">
        <v>1508</v>
      </c>
      <c r="N618" s="3" t="s">
        <v>121</v>
      </c>
      <c r="O618" s="3" t="n">
        <v>1</v>
      </c>
      <c r="AA618" s="3" t="s">
        <v>114</v>
      </c>
      <c r="AB618" s="3" t="n">
        <v>1</v>
      </c>
    </row>
    <row r="619" customFormat="false" ht="12.75" hidden="false" customHeight="false" outlineLevel="0" collapsed="false">
      <c r="A619" s="4" t="n">
        <v>46102</v>
      </c>
      <c r="B619" s="4" t="n">
        <v>15</v>
      </c>
      <c r="N619" s="3" t="s">
        <v>111</v>
      </c>
      <c r="O619" s="3" t="n">
        <v>1</v>
      </c>
      <c r="AA619" s="3" t="s">
        <v>114</v>
      </c>
      <c r="AB619" s="3" t="n">
        <v>1</v>
      </c>
    </row>
    <row r="620" customFormat="false" ht="12.75" hidden="false" customHeight="false" outlineLevel="0" collapsed="false">
      <c r="A620" s="4" t="n">
        <v>84574</v>
      </c>
      <c r="B620" s="4" t="n">
        <v>1212</v>
      </c>
      <c r="N620" s="3" t="s">
        <v>123</v>
      </c>
      <c r="O620" s="3" t="n">
        <v>1</v>
      </c>
      <c r="AA620" s="3" t="s">
        <v>114</v>
      </c>
      <c r="AB620" s="3" t="n">
        <v>1</v>
      </c>
    </row>
    <row r="621" customFormat="false" ht="12.75" hidden="false" customHeight="false" outlineLevel="0" collapsed="false">
      <c r="A621" s="4" t="n">
        <v>56181</v>
      </c>
      <c r="B621" s="4" t="n">
        <v>345</v>
      </c>
      <c r="N621" s="3" t="s">
        <v>118</v>
      </c>
      <c r="O621" s="3" t="n">
        <v>1</v>
      </c>
      <c r="AA621" s="3" t="s">
        <v>114</v>
      </c>
      <c r="AB621" s="3" t="n">
        <v>1</v>
      </c>
    </row>
    <row r="622" customFormat="false" ht="12.75" hidden="false" customHeight="false" outlineLevel="0" collapsed="false">
      <c r="A622" s="4" t="n">
        <v>83528</v>
      </c>
      <c r="B622" s="4" t="n">
        <v>1503</v>
      </c>
      <c r="N622" s="3" t="s">
        <v>121</v>
      </c>
      <c r="O622" s="3" t="n">
        <v>1</v>
      </c>
      <c r="AA622" s="3" t="s">
        <v>114</v>
      </c>
      <c r="AB622" s="3" t="n">
        <v>1</v>
      </c>
    </row>
    <row r="623" customFormat="false" ht="12.75" hidden="false" customHeight="false" outlineLevel="0" collapsed="false">
      <c r="A623" s="4" t="n">
        <v>73691</v>
      </c>
      <c r="B623" s="4" t="n">
        <v>1106</v>
      </c>
      <c r="N623" s="3" t="s">
        <v>113</v>
      </c>
      <c r="O623" s="3" t="n">
        <v>1</v>
      </c>
      <c r="AA623" s="3" t="s">
        <v>114</v>
      </c>
      <c r="AB623" s="3" t="n">
        <v>1</v>
      </c>
    </row>
    <row r="624" customFormat="false" ht="12.75" hidden="false" customHeight="false" outlineLevel="0" collapsed="false">
      <c r="A624" s="4" t="n">
        <v>63381</v>
      </c>
      <c r="B624" s="4" t="n">
        <v>846</v>
      </c>
      <c r="N624" s="3" t="s">
        <v>112</v>
      </c>
      <c r="O624" s="3" t="n">
        <v>1</v>
      </c>
      <c r="AA624" s="3" t="s">
        <v>114</v>
      </c>
      <c r="AB624" s="3" t="n">
        <v>1</v>
      </c>
    </row>
    <row r="625" customFormat="false" ht="12.75" hidden="false" customHeight="false" outlineLevel="0" collapsed="false">
      <c r="A625" s="4" t="n">
        <v>76140</v>
      </c>
      <c r="B625" s="4" t="n">
        <v>1322</v>
      </c>
      <c r="N625" s="3" t="s">
        <v>121</v>
      </c>
      <c r="O625" s="3" t="n">
        <v>1</v>
      </c>
      <c r="AA625" s="3" t="s">
        <v>114</v>
      </c>
      <c r="AB625" s="3" t="n">
        <v>1</v>
      </c>
    </row>
    <row r="626" customFormat="false" ht="12.75" hidden="false" customHeight="false" outlineLevel="0" collapsed="false">
      <c r="A626" s="4" t="n">
        <v>62859</v>
      </c>
      <c r="B626" s="4" t="n">
        <v>1282</v>
      </c>
      <c r="N626" s="3" t="s">
        <v>118</v>
      </c>
      <c r="O626" s="3" t="n">
        <v>1</v>
      </c>
      <c r="AA626" s="3" t="s">
        <v>114</v>
      </c>
      <c r="AB626" s="3" t="n">
        <v>1</v>
      </c>
    </row>
    <row r="627" customFormat="false" ht="12.75" hidden="false" customHeight="false" outlineLevel="0" collapsed="false">
      <c r="A627" s="4" t="n">
        <v>45906</v>
      </c>
      <c r="B627" s="4" t="n">
        <v>342</v>
      </c>
      <c r="N627" s="3" t="s">
        <v>121</v>
      </c>
      <c r="O627" s="3" t="n">
        <v>1</v>
      </c>
      <c r="AA627" s="3" t="s">
        <v>114</v>
      </c>
      <c r="AB627" s="3" t="n">
        <v>1</v>
      </c>
    </row>
    <row r="628" customFormat="false" ht="12.75" hidden="false" customHeight="false" outlineLevel="0" collapsed="false">
      <c r="A628" s="4" t="n">
        <v>77766</v>
      </c>
      <c r="B628" s="4" t="n">
        <v>1502</v>
      </c>
      <c r="N628" s="3" t="s">
        <v>111</v>
      </c>
      <c r="O628" s="3" t="n">
        <v>1</v>
      </c>
      <c r="AA628" s="3" t="s">
        <v>114</v>
      </c>
      <c r="AB628" s="3" t="n">
        <v>1</v>
      </c>
    </row>
    <row r="629" customFormat="false" ht="12.75" hidden="false" customHeight="false" outlineLevel="0" collapsed="false">
      <c r="A629" s="4" t="n">
        <v>46463</v>
      </c>
      <c r="B629" s="4" t="n">
        <v>224</v>
      </c>
      <c r="N629" s="3" t="s">
        <v>109</v>
      </c>
      <c r="O629" s="3" t="n">
        <v>1</v>
      </c>
      <c r="AA629" s="3" t="s">
        <v>114</v>
      </c>
      <c r="AB629" s="3" t="n">
        <v>1</v>
      </c>
    </row>
    <row r="630" customFormat="false" ht="12.75" hidden="false" customHeight="false" outlineLevel="0" collapsed="false">
      <c r="A630" s="4" t="n">
        <v>77766</v>
      </c>
      <c r="B630" s="4" t="n">
        <v>1502</v>
      </c>
      <c r="N630" s="3" t="s">
        <v>111</v>
      </c>
      <c r="O630" s="3" t="n">
        <v>1</v>
      </c>
      <c r="AA630" s="3" t="s">
        <v>114</v>
      </c>
      <c r="AB630" s="3" t="n">
        <v>1</v>
      </c>
    </row>
    <row r="631" customFormat="false" ht="12.75" hidden="false" customHeight="false" outlineLevel="0" collapsed="false">
      <c r="A631" s="4" t="n">
        <v>55282</v>
      </c>
      <c r="B631" s="4" t="n">
        <v>216</v>
      </c>
      <c r="N631" s="3" t="s">
        <v>118</v>
      </c>
      <c r="O631" s="3" t="n">
        <v>1</v>
      </c>
      <c r="AA631" s="3" t="s">
        <v>114</v>
      </c>
      <c r="AB631" s="3" t="n">
        <v>1</v>
      </c>
    </row>
    <row r="632" customFormat="false" ht="12.75" hidden="false" customHeight="false" outlineLevel="0" collapsed="false">
      <c r="A632" s="4" t="n">
        <v>78710</v>
      </c>
      <c r="B632" s="4" t="n">
        <v>1042</v>
      </c>
      <c r="N632" s="3" t="s">
        <v>123</v>
      </c>
      <c r="O632" s="3" t="n">
        <v>1</v>
      </c>
      <c r="AA632" s="3" t="s">
        <v>114</v>
      </c>
      <c r="AB632" s="3" t="n">
        <v>1</v>
      </c>
    </row>
    <row r="633" customFormat="false" ht="12.75" hidden="false" customHeight="false" outlineLevel="0" collapsed="false">
      <c r="A633" s="4" t="n">
        <v>66886</v>
      </c>
      <c r="B633" s="4" t="n">
        <v>453</v>
      </c>
      <c r="N633" s="3" t="s">
        <v>112</v>
      </c>
      <c r="O633" s="3" t="n">
        <v>1</v>
      </c>
      <c r="AA633" s="3" t="s">
        <v>114</v>
      </c>
      <c r="AB633" s="3" t="n">
        <v>1</v>
      </c>
    </row>
    <row r="634" customFormat="false" ht="12.75" hidden="false" customHeight="false" outlineLevel="0" collapsed="false">
      <c r="A634" s="4" t="n">
        <v>98777</v>
      </c>
      <c r="B634" s="4" t="n">
        <v>1970</v>
      </c>
      <c r="N634" s="3" t="s">
        <v>111</v>
      </c>
      <c r="O634" s="3" t="n">
        <v>1</v>
      </c>
      <c r="AA634" s="3" t="s">
        <v>114</v>
      </c>
      <c r="AB634" s="3" t="n">
        <v>1</v>
      </c>
    </row>
    <row r="635" customFormat="false" ht="12.75" hidden="false" customHeight="false" outlineLevel="0" collapsed="false">
      <c r="A635" s="4" t="n">
        <v>29103</v>
      </c>
      <c r="B635" s="4" t="n">
        <v>42</v>
      </c>
      <c r="N635" s="3" t="s">
        <v>109</v>
      </c>
      <c r="O635" s="3" t="n">
        <v>1</v>
      </c>
      <c r="AA635" s="3" t="s">
        <v>114</v>
      </c>
      <c r="AB635" s="3" t="n">
        <v>1</v>
      </c>
    </row>
    <row r="636" customFormat="false" ht="12.75" hidden="false" customHeight="false" outlineLevel="0" collapsed="false">
      <c r="A636" s="4" t="n">
        <v>67445</v>
      </c>
      <c r="B636" s="4" t="n">
        <v>1163</v>
      </c>
      <c r="N636" s="3" t="s">
        <v>108</v>
      </c>
      <c r="O636" s="3" t="n">
        <v>1</v>
      </c>
      <c r="AA636" s="3" t="s">
        <v>114</v>
      </c>
      <c r="AB636" s="3" t="n">
        <v>1</v>
      </c>
    </row>
    <row r="637" customFormat="false" ht="12.75" hidden="false" customHeight="false" outlineLevel="0" collapsed="false">
      <c r="A637" s="4" t="n">
        <v>50616</v>
      </c>
      <c r="B637" s="4" t="n">
        <v>58</v>
      </c>
      <c r="N637" s="3" t="s">
        <v>122</v>
      </c>
      <c r="O637" s="3" t="n">
        <v>1</v>
      </c>
      <c r="AA637" s="3" t="s">
        <v>114</v>
      </c>
      <c r="AB637" s="3" t="n">
        <v>1</v>
      </c>
    </row>
    <row r="638" customFormat="false" ht="12.75" hidden="false" customHeight="false" outlineLevel="0" collapsed="false">
      <c r="A638" s="4" t="n">
        <v>49431</v>
      </c>
      <c r="B638" s="4" t="n">
        <v>348</v>
      </c>
      <c r="N638" s="3" t="s">
        <v>108</v>
      </c>
      <c r="O638" s="3" t="n">
        <v>1</v>
      </c>
      <c r="AA638" s="3" t="s">
        <v>114</v>
      </c>
      <c r="AB638" s="3" t="n">
        <v>1</v>
      </c>
    </row>
    <row r="639" customFormat="false" ht="12.75" hidden="false" customHeight="false" outlineLevel="0" collapsed="false">
      <c r="A639" s="4" t="n">
        <v>61278</v>
      </c>
      <c r="B639" s="4" t="n">
        <v>150</v>
      </c>
      <c r="N639" s="3" t="s">
        <v>118</v>
      </c>
      <c r="O639" s="3" t="n">
        <v>1</v>
      </c>
      <c r="AA639" s="3" t="s">
        <v>114</v>
      </c>
      <c r="AB639" s="3" t="n">
        <v>1</v>
      </c>
    </row>
    <row r="640" customFormat="false" ht="12.75" hidden="false" customHeight="false" outlineLevel="0" collapsed="false">
      <c r="A640" s="4" t="n">
        <v>26490</v>
      </c>
      <c r="B640" s="4" t="n">
        <v>185</v>
      </c>
      <c r="N640" s="3" t="s">
        <v>112</v>
      </c>
      <c r="O640" s="3" t="n">
        <v>1</v>
      </c>
      <c r="AA640" s="3" t="s">
        <v>114</v>
      </c>
      <c r="AB640" s="3" t="n">
        <v>1</v>
      </c>
    </row>
    <row r="641" customFormat="false" ht="12.75" hidden="false" customHeight="false" outlineLevel="0" collapsed="false">
      <c r="A641" s="4" t="n">
        <v>73059</v>
      </c>
      <c r="B641" s="4" t="n">
        <v>1024</v>
      </c>
      <c r="N641" s="3" t="s">
        <v>109</v>
      </c>
      <c r="O641" s="3" t="n">
        <v>1</v>
      </c>
      <c r="AA641" s="3" t="s">
        <v>114</v>
      </c>
      <c r="AB641" s="3" t="n">
        <v>1</v>
      </c>
    </row>
    <row r="642" customFormat="false" ht="12.75" hidden="false" customHeight="false" outlineLevel="0" collapsed="false">
      <c r="A642" s="4" t="n">
        <v>46734</v>
      </c>
      <c r="B642" s="4" t="n">
        <v>147</v>
      </c>
      <c r="N642" s="3" t="s">
        <v>113</v>
      </c>
      <c r="O642" s="3" t="n">
        <v>1</v>
      </c>
      <c r="AA642" s="3" t="s">
        <v>114</v>
      </c>
      <c r="AB642" s="3" t="n">
        <v>1</v>
      </c>
    </row>
    <row r="643" customFormat="false" ht="12.75" hidden="false" customHeight="false" outlineLevel="0" collapsed="false">
      <c r="A643" s="4" t="n">
        <v>56253</v>
      </c>
      <c r="B643" s="4" t="n">
        <v>592</v>
      </c>
      <c r="N643" s="3" t="s">
        <v>116</v>
      </c>
      <c r="O643" s="3" t="n">
        <v>1</v>
      </c>
      <c r="AA643" s="3" t="s">
        <v>114</v>
      </c>
      <c r="AB643" s="3" t="n">
        <v>1</v>
      </c>
    </row>
    <row r="644" customFormat="false" ht="12.75" hidden="false" customHeight="false" outlineLevel="0" collapsed="false">
      <c r="A644" s="4" t="n">
        <v>19986</v>
      </c>
      <c r="B644" s="4" t="n">
        <v>16</v>
      </c>
      <c r="N644" s="3" t="s">
        <v>116</v>
      </c>
      <c r="O644" s="3" t="n">
        <v>1</v>
      </c>
      <c r="AA644" s="3" t="s">
        <v>114</v>
      </c>
      <c r="AB644" s="3" t="n">
        <v>1</v>
      </c>
    </row>
    <row r="645" customFormat="false" ht="12.75" hidden="false" customHeight="false" outlineLevel="0" collapsed="false">
      <c r="A645" s="4" t="n">
        <v>58330</v>
      </c>
      <c r="B645" s="4" t="n">
        <v>913</v>
      </c>
      <c r="N645" s="3" t="s">
        <v>118</v>
      </c>
      <c r="O645" s="3" t="n">
        <v>1</v>
      </c>
      <c r="AA645" s="3" t="s">
        <v>114</v>
      </c>
      <c r="AB645" s="3" t="n">
        <v>1</v>
      </c>
    </row>
    <row r="646" customFormat="false" ht="12.75" hidden="false" customHeight="false" outlineLevel="0" collapsed="false">
      <c r="A646" s="4" t="n">
        <v>25965</v>
      </c>
      <c r="B646" s="4" t="n">
        <v>63</v>
      </c>
      <c r="N646" s="3" t="s">
        <v>109</v>
      </c>
      <c r="O646" s="3" t="n">
        <v>1</v>
      </c>
      <c r="AA646" s="3" t="s">
        <v>114</v>
      </c>
      <c r="AB646" s="3" t="n">
        <v>1</v>
      </c>
    </row>
    <row r="647" customFormat="false" ht="12.75" hidden="false" customHeight="false" outlineLevel="0" collapsed="false">
      <c r="A647" s="4" t="n">
        <v>14661</v>
      </c>
      <c r="B647" s="4" t="n">
        <v>24</v>
      </c>
      <c r="N647" s="3" t="s">
        <v>118</v>
      </c>
      <c r="O647" s="3" t="n">
        <v>1</v>
      </c>
      <c r="AA647" s="3" t="s">
        <v>114</v>
      </c>
      <c r="AB647" s="3" t="n">
        <v>1</v>
      </c>
    </row>
    <row r="648" customFormat="false" ht="12.75" hidden="false" customHeight="false" outlineLevel="0" collapsed="false">
      <c r="A648" s="4" t="n">
        <v>18690</v>
      </c>
      <c r="B648" s="4" t="n">
        <v>41</v>
      </c>
      <c r="N648" s="3" t="s">
        <v>118</v>
      </c>
      <c r="O648" s="3" t="n">
        <v>1</v>
      </c>
      <c r="AA648" s="3" t="s">
        <v>114</v>
      </c>
      <c r="AB648" s="3" t="n">
        <v>1</v>
      </c>
    </row>
    <row r="649" customFormat="false" ht="12.75" hidden="false" customHeight="false" outlineLevel="0" collapsed="false">
      <c r="A649" s="4" t="n">
        <v>45068</v>
      </c>
      <c r="B649" s="4" t="n">
        <v>17</v>
      </c>
      <c r="N649" s="3" t="s">
        <v>123</v>
      </c>
      <c r="O649" s="3" t="n">
        <v>1</v>
      </c>
      <c r="AA649" s="3" t="s">
        <v>114</v>
      </c>
      <c r="AB649" s="3" t="n">
        <v>1</v>
      </c>
    </row>
    <row r="650" customFormat="false" ht="12.75" hidden="false" customHeight="false" outlineLevel="0" collapsed="false">
      <c r="A650" s="4" t="n">
        <v>21063</v>
      </c>
      <c r="B650" s="4" t="n">
        <v>44</v>
      </c>
      <c r="N650" s="3" t="s">
        <v>112</v>
      </c>
      <c r="O650" s="3" t="n">
        <v>1</v>
      </c>
      <c r="AA650" s="3" t="s">
        <v>114</v>
      </c>
      <c r="AB650" s="3" t="n">
        <v>1</v>
      </c>
    </row>
    <row r="651" customFormat="false" ht="12.75" hidden="false" customHeight="false" outlineLevel="0" collapsed="false">
      <c r="A651" s="4" t="n">
        <v>29187</v>
      </c>
      <c r="B651" s="4" t="n">
        <v>32</v>
      </c>
      <c r="N651" s="3" t="s">
        <v>121</v>
      </c>
      <c r="O651" s="3" t="n">
        <v>1</v>
      </c>
      <c r="AA651" s="3" t="s">
        <v>114</v>
      </c>
      <c r="AB651" s="3" t="n">
        <v>1</v>
      </c>
    </row>
    <row r="652" customFormat="false" ht="12.75" hidden="false" customHeight="false" outlineLevel="0" collapsed="false">
      <c r="A652" s="4" t="n">
        <v>54690</v>
      </c>
      <c r="B652" s="4" t="n">
        <v>180</v>
      </c>
      <c r="N652" s="3" t="s">
        <v>113</v>
      </c>
      <c r="O652" s="3" t="n">
        <v>1</v>
      </c>
      <c r="AA652" s="3" t="s">
        <v>114</v>
      </c>
      <c r="AB652" s="3" t="n">
        <v>1</v>
      </c>
    </row>
    <row r="653" customFormat="false" ht="12.75" hidden="false" customHeight="false" outlineLevel="0" collapsed="false">
      <c r="A653" s="4" t="n">
        <v>59304</v>
      </c>
      <c r="B653" s="4" t="n">
        <v>1038</v>
      </c>
      <c r="N653" s="3" t="s">
        <v>108</v>
      </c>
      <c r="O653" s="3" t="n">
        <v>1</v>
      </c>
      <c r="AA653" s="3" t="s">
        <v>114</v>
      </c>
      <c r="AB653" s="3" t="n">
        <v>1</v>
      </c>
    </row>
    <row r="654" customFormat="false" ht="12.75" hidden="false" customHeight="false" outlineLevel="0" collapsed="false">
      <c r="A654" s="4" t="n">
        <v>59247</v>
      </c>
      <c r="B654" s="4" t="n">
        <v>491</v>
      </c>
      <c r="N654" s="3" t="s">
        <v>113</v>
      </c>
      <c r="O654" s="3" t="n">
        <v>1</v>
      </c>
      <c r="AA654" s="3" t="s">
        <v>114</v>
      </c>
      <c r="AB654" s="3" t="n">
        <v>1</v>
      </c>
    </row>
    <row r="655" customFormat="false" ht="12.75" hidden="false" customHeight="false" outlineLevel="0" collapsed="false">
      <c r="A655" s="4" t="n">
        <v>66731</v>
      </c>
      <c r="B655" s="4" t="n">
        <v>888</v>
      </c>
      <c r="N655" s="3" t="s">
        <v>109</v>
      </c>
      <c r="O655" s="3" t="n">
        <v>1</v>
      </c>
      <c r="AA655" s="3" t="s">
        <v>114</v>
      </c>
      <c r="AB655" s="3" t="n">
        <v>1</v>
      </c>
    </row>
    <row r="656" customFormat="false" ht="12.75" hidden="false" customHeight="false" outlineLevel="0" collapsed="false">
      <c r="A656" s="4" t="n">
        <v>77353</v>
      </c>
      <c r="B656" s="4" t="n">
        <v>611</v>
      </c>
      <c r="N656" s="3" t="s">
        <v>118</v>
      </c>
      <c r="O656" s="3" t="n">
        <v>1</v>
      </c>
      <c r="AA656" s="3" t="s">
        <v>114</v>
      </c>
      <c r="AB656" s="3" t="n">
        <v>1</v>
      </c>
    </row>
    <row r="657" customFormat="false" ht="12.75" hidden="false" customHeight="false" outlineLevel="0" collapsed="false">
      <c r="A657" s="4" t="n">
        <v>52614</v>
      </c>
      <c r="B657" s="4" t="n">
        <v>952</v>
      </c>
      <c r="N657" s="3" t="s">
        <v>116</v>
      </c>
      <c r="O657" s="3" t="n">
        <v>1</v>
      </c>
      <c r="AA657" s="3" t="s">
        <v>114</v>
      </c>
      <c r="AB657" s="3" t="n">
        <v>1</v>
      </c>
    </row>
    <row r="658" customFormat="false" ht="12.75" hidden="false" customHeight="false" outlineLevel="0" collapsed="false">
      <c r="A658" s="4" t="n">
        <v>26751</v>
      </c>
      <c r="B658" s="4" t="n">
        <v>10</v>
      </c>
      <c r="N658" s="3" t="s">
        <v>123</v>
      </c>
      <c r="O658" s="3" t="n">
        <v>1</v>
      </c>
      <c r="AA658" s="3" t="s">
        <v>114</v>
      </c>
      <c r="AB658" s="3" t="n">
        <v>1</v>
      </c>
    </row>
    <row r="659" customFormat="false" ht="12.75" hidden="false" customHeight="false" outlineLevel="0" collapsed="false">
      <c r="A659" s="4" t="n">
        <v>48192</v>
      </c>
      <c r="B659" s="4" t="n">
        <v>1497</v>
      </c>
      <c r="N659" s="3" t="s">
        <v>122</v>
      </c>
      <c r="O659" s="3" t="n">
        <v>1</v>
      </c>
      <c r="AA659" s="3" t="s">
        <v>114</v>
      </c>
      <c r="AB659" s="3" t="n">
        <v>1</v>
      </c>
    </row>
    <row r="660" customFormat="false" ht="12.75" hidden="false" customHeight="false" outlineLevel="0" collapsed="false">
      <c r="A660" s="4" t="n">
        <v>70337</v>
      </c>
      <c r="B660" s="4" t="n">
        <v>485</v>
      </c>
      <c r="N660" s="3" t="s">
        <v>118</v>
      </c>
      <c r="O660" s="3" t="n">
        <v>1</v>
      </c>
      <c r="AA660" s="3" t="s">
        <v>114</v>
      </c>
      <c r="AB660" s="3" t="n">
        <v>1</v>
      </c>
    </row>
    <row r="661" customFormat="false" ht="12.75" hidden="false" customHeight="false" outlineLevel="0" collapsed="false">
      <c r="A661" s="4" t="n">
        <v>69969</v>
      </c>
      <c r="B661" s="4" t="n">
        <v>1492</v>
      </c>
      <c r="N661" s="3" t="s">
        <v>109</v>
      </c>
      <c r="O661" s="3" t="n">
        <v>1</v>
      </c>
      <c r="AA661" s="3" t="s">
        <v>114</v>
      </c>
      <c r="AB661" s="3" t="n">
        <v>1</v>
      </c>
    </row>
    <row r="662" customFormat="false" ht="12.75" hidden="false" customHeight="false" outlineLevel="0" collapsed="false">
      <c r="A662" s="4" t="n">
        <v>65295</v>
      </c>
      <c r="B662" s="4" t="n">
        <v>658</v>
      </c>
      <c r="N662" s="3" t="s">
        <v>118</v>
      </c>
      <c r="O662" s="3" t="n">
        <v>1</v>
      </c>
      <c r="AA662" s="3" t="s">
        <v>114</v>
      </c>
      <c r="AB662" s="3" t="n">
        <v>1</v>
      </c>
    </row>
    <row r="663" customFormat="false" ht="12.75" hidden="false" customHeight="false" outlineLevel="0" collapsed="false">
      <c r="A663" s="4" t="n">
        <v>68118</v>
      </c>
      <c r="B663" s="4" t="n">
        <v>774</v>
      </c>
      <c r="N663" s="3" t="s">
        <v>113</v>
      </c>
      <c r="O663" s="3" t="n">
        <v>1</v>
      </c>
      <c r="AA663" s="3" t="s">
        <v>114</v>
      </c>
      <c r="AB663" s="3" t="n">
        <v>1</v>
      </c>
    </row>
    <row r="664" customFormat="false" ht="12.75" hidden="false" customHeight="false" outlineLevel="0" collapsed="false">
      <c r="A664" s="4" t="n">
        <v>68743</v>
      </c>
      <c r="B664" s="4" t="n">
        <v>1959</v>
      </c>
      <c r="N664" s="3" t="s">
        <v>109</v>
      </c>
      <c r="O664" s="3" t="n">
        <v>1</v>
      </c>
      <c r="AA664" s="3" t="s">
        <v>114</v>
      </c>
      <c r="AB664" s="3" t="n">
        <v>1</v>
      </c>
    </row>
    <row r="665" customFormat="false" ht="12.75" hidden="false" customHeight="false" outlineLevel="0" collapsed="false">
      <c r="A665" s="4" t="n">
        <v>41039</v>
      </c>
      <c r="B665" s="4" t="n">
        <v>422</v>
      </c>
      <c r="N665" s="3" t="s">
        <v>108</v>
      </c>
      <c r="O665" s="3" t="n">
        <v>1</v>
      </c>
      <c r="AA665" s="3" t="s">
        <v>114</v>
      </c>
      <c r="AB665" s="3" t="n">
        <v>1</v>
      </c>
    </row>
    <row r="666" customFormat="false" ht="12.75" hidden="false" customHeight="false" outlineLevel="0" collapsed="false">
      <c r="A666" s="4" t="n">
        <v>38946</v>
      </c>
      <c r="B666" s="4" t="n">
        <v>216</v>
      </c>
      <c r="N666" s="3" t="s">
        <v>113</v>
      </c>
      <c r="O666" s="3" t="n">
        <v>1</v>
      </c>
      <c r="AA666" s="3" t="s">
        <v>114</v>
      </c>
      <c r="AB666" s="3" t="n">
        <v>1</v>
      </c>
    </row>
    <row r="667" customFormat="false" ht="12.75" hidden="false" customHeight="false" outlineLevel="0" collapsed="false">
      <c r="A667" s="4" t="n">
        <v>65777</v>
      </c>
      <c r="B667" s="4" t="n">
        <v>1092</v>
      </c>
      <c r="N667" s="3" t="s">
        <v>118</v>
      </c>
      <c r="O667" s="3" t="n">
        <v>1</v>
      </c>
      <c r="AA667" s="3" t="s">
        <v>114</v>
      </c>
      <c r="AB667" s="3" t="n">
        <v>1</v>
      </c>
    </row>
    <row r="668" customFormat="false" ht="12.75" hidden="false" customHeight="false" outlineLevel="0" collapsed="false">
      <c r="A668" s="4" t="n">
        <v>66476</v>
      </c>
      <c r="B668" s="4" t="n">
        <v>611</v>
      </c>
      <c r="N668" s="3" t="s">
        <v>111</v>
      </c>
      <c r="O668" s="3" t="n">
        <v>1</v>
      </c>
      <c r="AA668" s="3" t="s">
        <v>114</v>
      </c>
      <c r="AB668" s="3" t="n">
        <v>1</v>
      </c>
    </row>
    <row r="669" customFormat="false" ht="12.75" hidden="false" customHeight="false" outlineLevel="0" collapsed="false">
      <c r="A669" s="4" t="n">
        <v>69267</v>
      </c>
      <c r="B669" s="4" t="n">
        <v>1489</v>
      </c>
      <c r="N669" s="3" t="s">
        <v>112</v>
      </c>
      <c r="O669" s="3" t="n">
        <v>1</v>
      </c>
      <c r="AA669" s="3" t="s">
        <v>114</v>
      </c>
      <c r="AB669" s="3" t="n">
        <v>1</v>
      </c>
    </row>
    <row r="670" customFormat="false" ht="12.75" hidden="false" customHeight="false" outlineLevel="0" collapsed="false">
      <c r="A670" s="4" t="n">
        <v>77845</v>
      </c>
      <c r="B670" s="4" t="n">
        <v>1320</v>
      </c>
      <c r="N670" s="3" t="s">
        <v>123</v>
      </c>
      <c r="O670" s="3" t="n">
        <v>1</v>
      </c>
      <c r="AA670" s="3" t="s">
        <v>114</v>
      </c>
      <c r="AB670" s="3" t="n">
        <v>1</v>
      </c>
    </row>
    <row r="671" customFormat="false" ht="12.75" hidden="false" customHeight="false" outlineLevel="0" collapsed="false">
      <c r="A671" s="4" t="n">
        <v>69476</v>
      </c>
      <c r="B671" s="4" t="n">
        <v>977</v>
      </c>
      <c r="N671" s="3" t="s">
        <v>112</v>
      </c>
      <c r="O671" s="3" t="n">
        <v>1</v>
      </c>
      <c r="AA671" s="3" t="s">
        <v>114</v>
      </c>
      <c r="AB671" s="3" t="n">
        <v>1</v>
      </c>
    </row>
    <row r="672" customFormat="false" ht="12.75" hidden="false" customHeight="false" outlineLevel="0" collapsed="false">
      <c r="A672" s="4" t="n">
        <v>57333</v>
      </c>
      <c r="B672" s="4" t="n">
        <v>1486</v>
      </c>
      <c r="N672" s="3" t="s">
        <v>112</v>
      </c>
      <c r="O672" s="3" t="n">
        <v>1</v>
      </c>
      <c r="AA672" s="3" t="s">
        <v>114</v>
      </c>
      <c r="AB672" s="3" t="n">
        <v>1</v>
      </c>
    </row>
    <row r="673" customFormat="false" ht="12.75" hidden="false" customHeight="false" outlineLevel="0" collapsed="false">
      <c r="A673" s="4" t="n">
        <v>61209</v>
      </c>
      <c r="B673" s="4" t="n">
        <v>858</v>
      </c>
      <c r="N673" s="3" t="s">
        <v>109</v>
      </c>
      <c r="O673" s="3" t="n">
        <v>1</v>
      </c>
      <c r="AA673" s="3" t="s">
        <v>114</v>
      </c>
      <c r="AB673" s="3" t="n">
        <v>1</v>
      </c>
    </row>
    <row r="674" customFormat="false" ht="12.75" hidden="false" customHeight="false" outlineLevel="0" collapsed="false">
      <c r="A674" s="4" t="n">
        <v>42315</v>
      </c>
      <c r="B674" s="4" t="n">
        <v>190</v>
      </c>
      <c r="N674" s="3" t="s">
        <v>124</v>
      </c>
      <c r="O674" s="3" t="n">
        <v>1</v>
      </c>
      <c r="AA674" s="3" t="s">
        <v>114</v>
      </c>
      <c r="AB674" s="3" t="n">
        <v>1</v>
      </c>
    </row>
    <row r="675" customFormat="false" ht="12.75" hidden="false" customHeight="false" outlineLevel="0" collapsed="false">
      <c r="A675" s="4" t="n">
        <v>13084</v>
      </c>
      <c r="B675" s="4" t="n">
        <v>19</v>
      </c>
      <c r="N675" s="3" t="s">
        <v>113</v>
      </c>
      <c r="O675" s="3" t="n">
        <v>1</v>
      </c>
      <c r="AA675" s="3" t="s">
        <v>114</v>
      </c>
      <c r="AB675" s="3" t="n">
        <v>1</v>
      </c>
    </row>
    <row r="676" customFormat="false" ht="12.75" hidden="false" customHeight="false" outlineLevel="0" collapsed="false">
      <c r="A676" s="4" t="n">
        <v>82014</v>
      </c>
      <c r="B676" s="4" t="n">
        <v>1480</v>
      </c>
      <c r="N676" s="3" t="s">
        <v>109</v>
      </c>
      <c r="O676" s="3" t="n">
        <v>1</v>
      </c>
      <c r="AA676" s="3" t="s">
        <v>114</v>
      </c>
      <c r="AB676" s="3" t="n">
        <v>1</v>
      </c>
    </row>
    <row r="677" customFormat="false" ht="12.75" hidden="false" customHeight="false" outlineLevel="0" collapsed="false">
      <c r="A677" s="4" t="n">
        <v>61923</v>
      </c>
      <c r="B677" s="4" t="n">
        <v>120</v>
      </c>
      <c r="N677" s="3" t="s">
        <v>108</v>
      </c>
      <c r="O677" s="3" t="n">
        <v>1</v>
      </c>
      <c r="AA677" s="3" t="s">
        <v>114</v>
      </c>
      <c r="AB677" s="3" t="n">
        <v>1</v>
      </c>
    </row>
    <row r="678" customFormat="false" ht="12.75" hidden="false" customHeight="false" outlineLevel="0" collapsed="false">
      <c r="A678" s="4" t="n">
        <v>34824</v>
      </c>
      <c r="B678" s="4" t="n">
        <v>19</v>
      </c>
      <c r="N678" s="3" t="s">
        <v>122</v>
      </c>
      <c r="O678" s="3" t="n">
        <v>1</v>
      </c>
      <c r="AA678" s="3" t="s">
        <v>114</v>
      </c>
      <c r="AB678" s="3" t="n">
        <v>1</v>
      </c>
    </row>
    <row r="679" customFormat="false" ht="12.75" hidden="false" customHeight="false" outlineLevel="0" collapsed="false">
      <c r="A679" s="4" t="n">
        <v>77520</v>
      </c>
      <c r="B679" s="4" t="n">
        <v>1468</v>
      </c>
      <c r="N679" s="3" t="s">
        <v>109</v>
      </c>
      <c r="O679" s="3" t="n">
        <v>1</v>
      </c>
      <c r="AA679" s="3" t="s">
        <v>114</v>
      </c>
      <c r="AB679" s="3" t="n">
        <v>1</v>
      </c>
    </row>
    <row r="680" customFormat="false" ht="12.75" hidden="false" customHeight="false" outlineLevel="0" collapsed="false">
      <c r="A680" s="4" t="n">
        <v>45938</v>
      </c>
      <c r="B680" s="4" t="n">
        <v>607</v>
      </c>
      <c r="N680" s="3" t="s">
        <v>113</v>
      </c>
      <c r="O680" s="3" t="n">
        <v>1</v>
      </c>
      <c r="AA680" s="3" t="s">
        <v>114</v>
      </c>
      <c r="AB680" s="3" t="n">
        <v>1</v>
      </c>
    </row>
    <row r="681" customFormat="false" ht="12.75" hidden="false" customHeight="false" outlineLevel="0" collapsed="false">
      <c r="A681" s="4" t="n">
        <v>78468</v>
      </c>
      <c r="B681" s="4" t="n">
        <v>970</v>
      </c>
      <c r="N681" s="3" t="s">
        <v>122</v>
      </c>
      <c r="O681" s="3" t="n">
        <v>1</v>
      </c>
      <c r="AA681" s="3" t="s">
        <v>114</v>
      </c>
      <c r="AB681" s="3" t="n">
        <v>1</v>
      </c>
    </row>
    <row r="682" customFormat="false" ht="12.75" hidden="false" customHeight="false" outlineLevel="0" collapsed="false">
      <c r="A682" s="4" t="n">
        <v>78901</v>
      </c>
      <c r="B682" s="4" t="n">
        <v>700</v>
      </c>
      <c r="N682" s="3" t="s">
        <v>112</v>
      </c>
      <c r="O682" s="3" t="n">
        <v>1</v>
      </c>
      <c r="AA682" s="3" t="s">
        <v>114</v>
      </c>
      <c r="AB682" s="3" t="n">
        <v>1</v>
      </c>
    </row>
    <row r="683" customFormat="false" ht="12.75" hidden="false" customHeight="false" outlineLevel="0" collapsed="false">
      <c r="A683" s="4" t="n">
        <v>71427</v>
      </c>
      <c r="B683" s="4" t="n">
        <v>591</v>
      </c>
      <c r="N683" s="3" t="s">
        <v>111</v>
      </c>
      <c r="O683" s="3" t="n">
        <v>1</v>
      </c>
      <c r="AA683" s="3" t="s">
        <v>114</v>
      </c>
      <c r="AB683" s="3" t="n">
        <v>1</v>
      </c>
    </row>
    <row r="684" customFormat="false" ht="12.75" hidden="false" customHeight="false" outlineLevel="0" collapsed="false">
      <c r="A684" s="4" t="n">
        <v>71022</v>
      </c>
      <c r="B684" s="4" t="n">
        <v>1211</v>
      </c>
      <c r="N684" s="3" t="s">
        <v>111</v>
      </c>
      <c r="O684" s="3" t="n">
        <v>1</v>
      </c>
      <c r="AA684" s="3" t="s">
        <v>114</v>
      </c>
      <c r="AB684" s="3" t="n">
        <v>1</v>
      </c>
    </row>
    <row r="685" customFormat="false" ht="12.75" hidden="false" customHeight="false" outlineLevel="0" collapsed="false">
      <c r="A685" s="4" t="n">
        <v>73892</v>
      </c>
      <c r="B685" s="4" t="n">
        <v>1464</v>
      </c>
      <c r="N685" s="3" t="s">
        <v>116</v>
      </c>
      <c r="O685" s="3" t="n">
        <v>1</v>
      </c>
      <c r="AA685" s="3" t="s">
        <v>114</v>
      </c>
      <c r="AB685" s="3" t="n">
        <v>1</v>
      </c>
    </row>
    <row r="686" customFormat="false" ht="12.75" hidden="false" customHeight="false" outlineLevel="0" collapsed="false">
      <c r="A686" s="4" t="n">
        <v>41335</v>
      </c>
      <c r="B686" s="4" t="n">
        <v>182</v>
      </c>
      <c r="N686" s="3" t="s">
        <v>118</v>
      </c>
      <c r="O686" s="3" t="n">
        <v>1</v>
      </c>
      <c r="AA686" s="3" t="s">
        <v>114</v>
      </c>
      <c r="AB686" s="3" t="n">
        <v>1</v>
      </c>
    </row>
    <row r="687" customFormat="false" ht="12.75" hidden="false" customHeight="false" outlineLevel="0" collapsed="false">
      <c r="A687" s="4" t="n">
        <v>71952</v>
      </c>
      <c r="B687" s="4" t="n">
        <v>1350</v>
      </c>
      <c r="N687" s="3" t="s">
        <v>118</v>
      </c>
      <c r="O687" s="3" t="n">
        <v>1</v>
      </c>
      <c r="AA687" s="3" t="s">
        <v>114</v>
      </c>
      <c r="AB687" s="3" t="n">
        <v>1</v>
      </c>
    </row>
    <row r="688" customFormat="false" ht="12.75" hidden="false" customHeight="false" outlineLevel="0" collapsed="false">
      <c r="A688" s="4" t="n">
        <v>35682</v>
      </c>
      <c r="B688" s="4" t="n">
        <v>39</v>
      </c>
      <c r="N688" s="3" t="s">
        <v>124</v>
      </c>
      <c r="O688" s="3" t="n">
        <v>1</v>
      </c>
      <c r="AA688" s="3" t="s">
        <v>114</v>
      </c>
      <c r="AB688" s="3" t="n">
        <v>1</v>
      </c>
    </row>
    <row r="689" customFormat="false" ht="12.75" hidden="false" customHeight="false" outlineLevel="0" collapsed="false">
      <c r="A689" s="4" t="n">
        <v>43185</v>
      </c>
      <c r="B689" s="4" t="n">
        <v>607</v>
      </c>
      <c r="N689" s="3" t="s">
        <v>122</v>
      </c>
      <c r="O689" s="3" t="n">
        <v>1</v>
      </c>
      <c r="AA689" s="3" t="s">
        <v>114</v>
      </c>
      <c r="AB689" s="3" t="n">
        <v>1</v>
      </c>
    </row>
    <row r="690" customFormat="false" ht="12.75" hidden="false" customHeight="false" outlineLevel="0" collapsed="false">
      <c r="A690" s="4" t="n">
        <v>66375</v>
      </c>
      <c r="B690" s="4" t="n">
        <v>757</v>
      </c>
      <c r="N690" s="3" t="s">
        <v>116</v>
      </c>
      <c r="O690" s="3" t="n">
        <v>1</v>
      </c>
      <c r="AA690" s="3" t="s">
        <v>114</v>
      </c>
      <c r="AB690" s="3" t="n">
        <v>1</v>
      </c>
    </row>
    <row r="691" customFormat="false" ht="12.75" hidden="false" customHeight="false" outlineLevel="0" collapsed="false">
      <c r="A691" s="4" t="n">
        <v>69109</v>
      </c>
      <c r="B691" s="4" t="n">
        <v>1460</v>
      </c>
      <c r="N691" s="3" t="s">
        <v>113</v>
      </c>
      <c r="O691" s="3" t="n">
        <v>1</v>
      </c>
      <c r="AA691" s="3" t="s">
        <v>114</v>
      </c>
      <c r="AB691" s="3" t="n">
        <v>1</v>
      </c>
    </row>
    <row r="692" customFormat="false" ht="12.75" hidden="false" customHeight="false" outlineLevel="0" collapsed="false">
      <c r="A692" s="4" t="n">
        <v>25252</v>
      </c>
      <c r="B692" s="4" t="n">
        <v>12</v>
      </c>
      <c r="N692" s="3" t="s">
        <v>124</v>
      </c>
      <c r="O692" s="3" t="n">
        <v>1</v>
      </c>
      <c r="AA692" s="3" t="s">
        <v>114</v>
      </c>
      <c r="AB692" s="3" t="n">
        <v>1</v>
      </c>
    </row>
    <row r="693" customFormat="false" ht="12.75" hidden="false" customHeight="false" outlineLevel="0" collapsed="false">
      <c r="A693" s="4" t="n">
        <v>55250</v>
      </c>
      <c r="B693" s="4" t="n">
        <v>837</v>
      </c>
      <c r="N693" s="3" t="s">
        <v>113</v>
      </c>
      <c r="O693" s="3" t="n">
        <v>1</v>
      </c>
      <c r="AA693" s="3" t="s">
        <v>114</v>
      </c>
      <c r="AB693" s="3" t="n">
        <v>1</v>
      </c>
    </row>
    <row r="694" customFormat="false" ht="12.75" hidden="false" customHeight="false" outlineLevel="0" collapsed="false">
      <c r="A694" s="4" t="n">
        <v>33249</v>
      </c>
      <c r="B694" s="4" t="n">
        <v>70</v>
      </c>
      <c r="N694" s="3" t="s">
        <v>111</v>
      </c>
      <c r="O694" s="3" t="n">
        <v>1</v>
      </c>
      <c r="AA694" s="3" t="s">
        <v>114</v>
      </c>
      <c r="AB694" s="3" t="n">
        <v>1</v>
      </c>
    </row>
    <row r="695" customFormat="false" ht="12.75" hidden="false" customHeight="false" outlineLevel="0" collapsed="false">
      <c r="A695" s="4" t="n">
        <v>58398</v>
      </c>
      <c r="B695" s="4" t="n">
        <v>547</v>
      </c>
      <c r="N695" s="3" t="s">
        <v>123</v>
      </c>
      <c r="O695" s="3" t="n">
        <v>1</v>
      </c>
      <c r="AA695" s="3" t="s">
        <v>114</v>
      </c>
      <c r="AB695" s="3" t="n">
        <v>1</v>
      </c>
    </row>
    <row r="696" customFormat="false" ht="12.75" hidden="false" customHeight="false" outlineLevel="0" collapsed="false">
      <c r="A696" s="4" t="n">
        <v>50272</v>
      </c>
      <c r="B696" s="4" t="n">
        <v>229</v>
      </c>
      <c r="N696" s="3" t="s">
        <v>108</v>
      </c>
      <c r="O696" s="3" t="n">
        <v>1</v>
      </c>
      <c r="AA696" s="3" t="s">
        <v>114</v>
      </c>
      <c r="AB696" s="3" t="n">
        <v>1</v>
      </c>
    </row>
    <row r="697" customFormat="false" ht="12.75" hidden="false" customHeight="false" outlineLevel="0" collapsed="false">
      <c r="A697" s="4" t="n">
        <v>76618</v>
      </c>
      <c r="B697" s="4" t="n">
        <v>1364</v>
      </c>
      <c r="N697" s="3" t="s">
        <v>116</v>
      </c>
      <c r="O697" s="3" t="n">
        <v>1</v>
      </c>
      <c r="AA697" s="3" t="s">
        <v>114</v>
      </c>
      <c r="AB697" s="3" t="n">
        <v>1</v>
      </c>
    </row>
    <row r="698" customFormat="false" ht="12.75" hidden="false" customHeight="false" outlineLevel="0" collapsed="false">
      <c r="A698" s="4" t="n">
        <v>69109</v>
      </c>
      <c r="B698" s="4" t="n">
        <v>1460</v>
      </c>
      <c r="N698" s="3" t="s">
        <v>113</v>
      </c>
      <c r="O698" s="3" t="n">
        <v>1</v>
      </c>
      <c r="AA698" s="3" t="s">
        <v>114</v>
      </c>
      <c r="AB698" s="3" t="n">
        <v>1</v>
      </c>
    </row>
    <row r="699" customFormat="false" ht="12.75" hidden="false" customHeight="false" outlineLevel="0" collapsed="false">
      <c r="A699" s="4" t="n">
        <v>25851</v>
      </c>
      <c r="B699" s="4" t="n">
        <v>43</v>
      </c>
      <c r="N699" s="3" t="s">
        <v>111</v>
      </c>
      <c r="O699" s="3" t="n">
        <v>1</v>
      </c>
      <c r="AA699" s="3" t="s">
        <v>114</v>
      </c>
      <c r="AB699" s="3" t="n">
        <v>1</v>
      </c>
    </row>
    <row r="700" customFormat="false" ht="12.75" hidden="false" customHeight="false" outlineLevel="0" collapsed="false">
      <c r="A700" s="4" t="n">
        <v>58710</v>
      </c>
      <c r="B700" s="4" t="n">
        <v>1011</v>
      </c>
      <c r="N700" s="3" t="s">
        <v>122</v>
      </c>
      <c r="O700" s="3" t="n">
        <v>1</v>
      </c>
      <c r="AA700" s="3" t="s">
        <v>114</v>
      </c>
      <c r="AB700" s="3" t="n">
        <v>1</v>
      </c>
    </row>
    <row r="701" customFormat="false" ht="12.75" hidden="false" customHeight="false" outlineLevel="0" collapsed="false">
      <c r="A701" s="4" t="n">
        <v>45160</v>
      </c>
      <c r="B701" s="4" t="n">
        <v>18</v>
      </c>
      <c r="N701" s="3" t="s">
        <v>122</v>
      </c>
      <c r="O701" s="3" t="n">
        <v>1</v>
      </c>
      <c r="AA701" s="3" t="s">
        <v>114</v>
      </c>
      <c r="AB701" s="3" t="n">
        <v>1</v>
      </c>
    </row>
    <row r="702" customFormat="false" ht="12.75" hidden="false" customHeight="false" outlineLevel="0" collapsed="false">
      <c r="A702" s="4" t="n">
        <v>74806</v>
      </c>
      <c r="B702" s="4" t="n">
        <v>956</v>
      </c>
      <c r="N702" s="3" t="s">
        <v>118</v>
      </c>
      <c r="O702" s="3" t="n">
        <v>1</v>
      </c>
      <c r="AA702" s="3" t="s">
        <v>114</v>
      </c>
      <c r="AB702" s="3" t="n">
        <v>1</v>
      </c>
    </row>
    <row r="703" customFormat="false" ht="12.75" hidden="false" customHeight="false" outlineLevel="0" collapsed="false">
      <c r="A703" s="4" t="n">
        <v>59111</v>
      </c>
      <c r="B703" s="4" t="n">
        <v>714</v>
      </c>
      <c r="N703" s="3" t="s">
        <v>121</v>
      </c>
      <c r="O703" s="3" t="n">
        <v>1</v>
      </c>
      <c r="AA703" s="3" t="s">
        <v>114</v>
      </c>
      <c r="AB703" s="3" t="n">
        <v>1</v>
      </c>
    </row>
    <row r="704" customFormat="false" ht="12.75" hidden="false" customHeight="false" outlineLevel="0" collapsed="false">
      <c r="A704" s="4" t="n">
        <v>18988</v>
      </c>
      <c r="B704" s="4" t="n">
        <v>15</v>
      </c>
      <c r="N704" s="3" t="s">
        <v>123</v>
      </c>
      <c r="O704" s="3" t="n">
        <v>1</v>
      </c>
      <c r="AA704" s="3" t="s">
        <v>114</v>
      </c>
      <c r="AB704" s="3" t="n">
        <v>1</v>
      </c>
    </row>
    <row r="705" customFormat="false" ht="12.75" hidden="false" customHeight="false" outlineLevel="0" collapsed="false">
      <c r="A705" s="4" t="n">
        <v>72190</v>
      </c>
      <c r="B705" s="4" t="n">
        <v>1698</v>
      </c>
      <c r="N705" s="3" t="s">
        <v>111</v>
      </c>
      <c r="O705" s="3" t="n">
        <v>1</v>
      </c>
      <c r="AA705" s="3" t="s">
        <v>114</v>
      </c>
      <c r="AB705" s="3" t="n">
        <v>1</v>
      </c>
    </row>
    <row r="706" customFormat="false" ht="12.75" hidden="false" customHeight="false" outlineLevel="0" collapsed="false">
      <c r="A706" s="4" t="n">
        <v>73687</v>
      </c>
      <c r="B706" s="4" t="n">
        <v>1446</v>
      </c>
      <c r="N706" s="3" t="s">
        <v>116</v>
      </c>
      <c r="O706" s="3" t="n">
        <v>1</v>
      </c>
      <c r="AA706" s="3" t="s">
        <v>114</v>
      </c>
      <c r="AB706" s="3" t="n">
        <v>1</v>
      </c>
    </row>
    <row r="707" customFormat="false" ht="12.75" hidden="false" customHeight="false" outlineLevel="0" collapsed="false">
      <c r="A707" s="4" t="n">
        <v>44794</v>
      </c>
      <c r="B707" s="4" t="n">
        <v>61</v>
      </c>
      <c r="N707" s="3" t="s">
        <v>123</v>
      </c>
      <c r="O707" s="3" t="n">
        <v>1</v>
      </c>
      <c r="AA707" s="3" t="s">
        <v>114</v>
      </c>
      <c r="AB707" s="3" t="n">
        <v>1</v>
      </c>
    </row>
    <row r="708" customFormat="false" ht="12.75" hidden="false" customHeight="false" outlineLevel="0" collapsed="false">
      <c r="A708" s="4" t="n">
        <v>80395</v>
      </c>
      <c r="B708" s="4" t="n">
        <v>1332</v>
      </c>
      <c r="N708" s="3" t="s">
        <v>116</v>
      </c>
      <c r="O708" s="3" t="n">
        <v>1</v>
      </c>
      <c r="AA708" s="3" t="s">
        <v>114</v>
      </c>
      <c r="AB708" s="3" t="n">
        <v>1</v>
      </c>
    </row>
    <row r="709" customFormat="false" ht="12.75" hidden="false" customHeight="false" outlineLevel="0" collapsed="false">
      <c r="A709" s="4" t="n">
        <v>75012</v>
      </c>
      <c r="B709" s="4" t="n">
        <v>876</v>
      </c>
      <c r="N709" s="3" t="s">
        <v>115</v>
      </c>
      <c r="O709" s="3" t="n">
        <v>1</v>
      </c>
      <c r="AA709" s="3" t="s">
        <v>114</v>
      </c>
      <c r="AB709" s="3" t="n">
        <v>1</v>
      </c>
    </row>
    <row r="710" customFormat="false" ht="12.75" hidden="false" customHeight="false" outlineLevel="0" collapsed="false">
      <c r="A710" s="4" t="n">
        <v>56962</v>
      </c>
      <c r="B710" s="4" t="n">
        <v>385</v>
      </c>
      <c r="N710" s="3" t="s">
        <v>112</v>
      </c>
      <c r="O710" s="3" t="n">
        <v>1</v>
      </c>
      <c r="AA710" s="3" t="s">
        <v>114</v>
      </c>
      <c r="AB710" s="3" t="n">
        <v>1</v>
      </c>
    </row>
    <row r="711" customFormat="false" ht="12.75" hidden="false" customHeight="false" outlineLevel="0" collapsed="false">
      <c r="A711" s="4" t="n">
        <v>89891</v>
      </c>
      <c r="B711" s="4" t="n">
        <v>653</v>
      </c>
      <c r="N711" s="3" t="s">
        <v>121</v>
      </c>
      <c r="O711" s="3" t="n">
        <v>1</v>
      </c>
      <c r="AA711" s="3" t="s">
        <v>114</v>
      </c>
      <c r="AB711" s="3" t="n">
        <v>1</v>
      </c>
    </row>
    <row r="712" customFormat="false" ht="12.75" hidden="false" customHeight="false" outlineLevel="0" collapsed="false">
      <c r="A712" s="4" t="n">
        <v>35946</v>
      </c>
      <c r="B712" s="4" t="n">
        <v>11</v>
      </c>
      <c r="N712" s="3" t="s">
        <v>112</v>
      </c>
      <c r="O712" s="3" t="n">
        <v>1</v>
      </c>
      <c r="AA712" s="3" t="s">
        <v>114</v>
      </c>
      <c r="AB712" s="3" t="n">
        <v>1</v>
      </c>
    </row>
    <row r="713" customFormat="false" ht="12.75" hidden="false" customHeight="false" outlineLevel="0" collapsed="false">
      <c r="A713" s="4" t="n">
        <v>53593</v>
      </c>
      <c r="B713" s="4" t="n">
        <v>437</v>
      </c>
      <c r="N713" s="3" t="s">
        <v>108</v>
      </c>
      <c r="O713" s="3" t="n">
        <v>1</v>
      </c>
      <c r="AA713" s="3" t="s">
        <v>114</v>
      </c>
      <c r="AB713" s="3" t="n">
        <v>1</v>
      </c>
    </row>
    <row r="714" customFormat="false" ht="12.75" hidden="false" customHeight="false" outlineLevel="0" collapsed="false">
      <c r="A714" s="4" t="n">
        <v>66373</v>
      </c>
      <c r="B714" s="4" t="n">
        <v>497</v>
      </c>
      <c r="N714" s="3" t="s">
        <v>123</v>
      </c>
      <c r="O714" s="3" t="n">
        <v>1</v>
      </c>
      <c r="AA714" s="3" t="s">
        <v>114</v>
      </c>
      <c r="AB714" s="3" t="n">
        <v>1</v>
      </c>
    </row>
    <row r="715" customFormat="false" ht="12.75" hidden="false" customHeight="false" outlineLevel="0" collapsed="false">
      <c r="A715" s="4" t="n">
        <v>45072</v>
      </c>
      <c r="B715" s="4" t="n">
        <v>254</v>
      </c>
      <c r="N715" s="3" t="s">
        <v>113</v>
      </c>
      <c r="O715" s="3" t="n">
        <v>1</v>
      </c>
      <c r="AA715" s="3" t="s">
        <v>114</v>
      </c>
      <c r="AB715" s="3" t="n">
        <v>1</v>
      </c>
    </row>
    <row r="716" customFormat="false" ht="12.75" hidden="false" customHeight="false" outlineLevel="0" collapsed="false">
      <c r="A716" s="4" t="n">
        <v>89694</v>
      </c>
      <c r="B716" s="4" t="n">
        <v>1430</v>
      </c>
      <c r="N716" s="3" t="s">
        <v>112</v>
      </c>
      <c r="O716" s="3" t="n">
        <v>1</v>
      </c>
      <c r="AA716" s="3" t="s">
        <v>114</v>
      </c>
      <c r="AB716" s="3" t="n">
        <v>1</v>
      </c>
    </row>
    <row r="717" customFormat="false" ht="12.75" hidden="false" customHeight="false" outlineLevel="0" collapsed="false">
      <c r="A717" s="4" t="n">
        <v>74538</v>
      </c>
      <c r="B717" s="4" t="n">
        <v>1433</v>
      </c>
      <c r="N717" s="3" t="s">
        <v>124</v>
      </c>
      <c r="O717" s="3" t="n">
        <v>1</v>
      </c>
      <c r="AA717" s="3" t="s">
        <v>114</v>
      </c>
      <c r="AB717" s="3" t="n">
        <v>1</v>
      </c>
    </row>
    <row r="718" customFormat="false" ht="12.75" hidden="false" customHeight="false" outlineLevel="0" collapsed="false">
      <c r="A718" s="4" t="n">
        <v>67432</v>
      </c>
      <c r="B718" s="4" t="n">
        <v>1165</v>
      </c>
      <c r="N718" s="3" t="s">
        <v>122</v>
      </c>
      <c r="O718" s="3" t="n">
        <v>1</v>
      </c>
      <c r="AA718" s="3" t="s">
        <v>114</v>
      </c>
      <c r="AB718" s="3" t="n">
        <v>1</v>
      </c>
    </row>
    <row r="719" customFormat="false" ht="12.75" hidden="false" customHeight="false" outlineLevel="0" collapsed="false">
      <c r="A719" s="4" t="n">
        <v>70545</v>
      </c>
      <c r="B719" s="4" t="n">
        <v>313</v>
      </c>
      <c r="N719" s="3" t="s">
        <v>123</v>
      </c>
      <c r="O719" s="3" t="n">
        <v>1</v>
      </c>
      <c r="AA719" s="3" t="s">
        <v>114</v>
      </c>
      <c r="AB719" s="3" t="n">
        <v>1</v>
      </c>
    </row>
    <row r="720" customFormat="false" ht="12.75" hidden="false" customHeight="false" outlineLevel="0" collapsed="false">
      <c r="A720" s="4" t="n">
        <v>17487</v>
      </c>
      <c r="B720" s="4" t="n">
        <v>12</v>
      </c>
      <c r="N720" s="3" t="s">
        <v>122</v>
      </c>
      <c r="O720" s="3" t="n">
        <v>1</v>
      </c>
      <c r="AA720" s="3" t="s">
        <v>114</v>
      </c>
      <c r="AB720" s="3" t="n">
        <v>1</v>
      </c>
    </row>
    <row r="721" customFormat="false" ht="12.75" hidden="false" customHeight="false" outlineLevel="0" collapsed="false">
      <c r="A721" s="4" t="n">
        <v>62882</v>
      </c>
      <c r="B721" s="4" t="n">
        <v>1241</v>
      </c>
      <c r="N721" s="3" t="s">
        <v>108</v>
      </c>
      <c r="O721" s="3" t="n">
        <v>1</v>
      </c>
      <c r="AA721" s="3" t="s">
        <v>114</v>
      </c>
      <c r="AB721" s="3" t="n">
        <v>1</v>
      </c>
    </row>
    <row r="722" customFormat="false" ht="12.75" hidden="false" customHeight="false" outlineLevel="0" collapsed="false">
      <c r="A722" s="4" t="n">
        <v>64108</v>
      </c>
      <c r="B722" s="4" t="n">
        <v>1078</v>
      </c>
      <c r="N722" s="3" t="s">
        <v>122</v>
      </c>
      <c r="O722" s="3" t="n">
        <v>1</v>
      </c>
      <c r="AA722" s="3" t="s">
        <v>114</v>
      </c>
      <c r="AB722" s="3" t="n">
        <v>1</v>
      </c>
    </row>
    <row r="723" customFormat="false" ht="12.75" hidden="false" customHeight="false" outlineLevel="0" collapsed="false">
      <c r="A723" s="4" t="n">
        <v>34941</v>
      </c>
      <c r="B723" s="4" t="n">
        <v>73</v>
      </c>
      <c r="N723" s="3" t="s">
        <v>111</v>
      </c>
      <c r="O723" s="3" t="n">
        <v>1</v>
      </c>
      <c r="AA723" s="3" t="s">
        <v>114</v>
      </c>
      <c r="AB723" s="3" t="n">
        <v>1</v>
      </c>
    </row>
    <row r="724" customFormat="false" ht="12.75" hidden="false" customHeight="false" outlineLevel="0" collapsed="false">
      <c r="A724" s="4" t="n">
        <v>48767</v>
      </c>
      <c r="B724" s="4" t="n">
        <v>53</v>
      </c>
      <c r="N724" s="3" t="s">
        <v>118</v>
      </c>
      <c r="O724" s="3" t="n">
        <v>1</v>
      </c>
      <c r="AA724" s="3" t="s">
        <v>114</v>
      </c>
      <c r="AB724" s="3" t="n">
        <v>1</v>
      </c>
    </row>
    <row r="725" customFormat="false" ht="12.75" hidden="false" customHeight="false" outlineLevel="0" collapsed="false">
      <c r="A725" s="4" t="n">
        <v>38702</v>
      </c>
      <c r="B725" s="4" t="n">
        <v>69</v>
      </c>
      <c r="N725" s="3" t="s">
        <v>108</v>
      </c>
      <c r="O725" s="3" t="n">
        <v>1</v>
      </c>
      <c r="AA725" s="3" t="s">
        <v>114</v>
      </c>
      <c r="AB725" s="3" t="n">
        <v>1</v>
      </c>
    </row>
    <row r="726" customFormat="false" ht="12.75" hidden="false" customHeight="false" outlineLevel="0" collapsed="false">
      <c r="A726" s="4" t="n">
        <v>82224</v>
      </c>
      <c r="B726" s="4" t="n">
        <v>862</v>
      </c>
      <c r="N726" s="3" t="s">
        <v>115</v>
      </c>
      <c r="O726" s="3" t="n">
        <v>1</v>
      </c>
      <c r="AA726" s="3" t="s">
        <v>114</v>
      </c>
      <c r="AB726" s="3" t="n">
        <v>1</v>
      </c>
    </row>
    <row r="727" customFormat="false" ht="12.75" hidden="false" customHeight="false" outlineLevel="0" collapsed="false">
      <c r="A727" s="4" t="n">
        <v>83844</v>
      </c>
      <c r="B727" s="4" t="n">
        <v>1383</v>
      </c>
      <c r="N727" s="3" t="s">
        <v>121</v>
      </c>
      <c r="O727" s="3" t="n">
        <v>1</v>
      </c>
      <c r="AA727" s="3" t="s">
        <v>114</v>
      </c>
      <c r="AB727" s="3" t="n">
        <v>1</v>
      </c>
    </row>
    <row r="728" customFormat="false" ht="12.75" hidden="false" customHeight="false" outlineLevel="0" collapsed="false">
      <c r="A728" s="4" t="n">
        <v>17003</v>
      </c>
      <c r="B728" s="4" t="n">
        <v>31</v>
      </c>
      <c r="N728" s="3" t="s">
        <v>116</v>
      </c>
      <c r="O728" s="3" t="n">
        <v>1</v>
      </c>
      <c r="AA728" s="3" t="s">
        <v>114</v>
      </c>
      <c r="AB728" s="3" t="n">
        <v>1</v>
      </c>
    </row>
    <row r="729" customFormat="false" ht="12.75" hidden="false" customHeight="false" outlineLevel="0" collapsed="false">
      <c r="A729" s="4" t="n">
        <v>71163</v>
      </c>
      <c r="B729" s="4" t="n">
        <v>916</v>
      </c>
      <c r="N729" s="3" t="s">
        <v>111</v>
      </c>
      <c r="O729" s="3" t="n">
        <v>1</v>
      </c>
      <c r="AA729" s="3" t="s">
        <v>114</v>
      </c>
      <c r="AB729" s="3" t="n">
        <v>1</v>
      </c>
    </row>
    <row r="730" customFormat="false" ht="12.75" hidden="false" customHeight="false" outlineLevel="0" collapsed="false">
      <c r="A730" s="4" t="n">
        <v>33697</v>
      </c>
      <c r="B730" s="4" t="n">
        <v>17</v>
      </c>
      <c r="N730" s="3" t="s">
        <v>112</v>
      </c>
      <c r="O730" s="3" t="n">
        <v>1</v>
      </c>
      <c r="AA730" s="3" t="s">
        <v>114</v>
      </c>
      <c r="AB730" s="3" t="n">
        <v>1</v>
      </c>
    </row>
    <row r="731" customFormat="false" ht="12.75" hidden="false" customHeight="false" outlineLevel="0" collapsed="false">
      <c r="A731" s="4" t="n">
        <v>67369</v>
      </c>
      <c r="B731" s="4" t="n">
        <v>1419</v>
      </c>
      <c r="N731" s="3" t="s">
        <v>116</v>
      </c>
      <c r="O731" s="3" t="n">
        <v>1</v>
      </c>
      <c r="AA731" s="3" t="s">
        <v>114</v>
      </c>
      <c r="AB731" s="3" t="n">
        <v>1</v>
      </c>
    </row>
    <row r="732" customFormat="false" ht="12.75" hidden="false" customHeight="false" outlineLevel="0" collapsed="false">
      <c r="A732" s="4" t="n">
        <v>83443</v>
      </c>
      <c r="B732" s="4" t="n">
        <v>1413</v>
      </c>
      <c r="N732" s="3" t="s">
        <v>118</v>
      </c>
      <c r="O732" s="3" t="n">
        <v>1</v>
      </c>
      <c r="AA732" s="3" t="s">
        <v>114</v>
      </c>
      <c r="AB732" s="3" t="n">
        <v>1</v>
      </c>
    </row>
    <row r="733" customFormat="false" ht="12.75" hidden="false" customHeight="false" outlineLevel="0" collapsed="false">
      <c r="A733" s="4" t="n">
        <v>51518</v>
      </c>
      <c r="B733" s="4" t="n">
        <v>445</v>
      </c>
      <c r="N733" s="3" t="s">
        <v>112</v>
      </c>
      <c r="O733" s="3" t="n">
        <v>1</v>
      </c>
      <c r="AA733" s="3" t="s">
        <v>114</v>
      </c>
      <c r="AB733" s="3" t="n">
        <v>1</v>
      </c>
    </row>
    <row r="734" customFormat="false" ht="12.75" hidden="false" customHeight="false" outlineLevel="0" collapsed="false">
      <c r="A734" s="4" t="n">
        <v>58330</v>
      </c>
      <c r="B734" s="4" t="n">
        <v>913</v>
      </c>
      <c r="N734" s="3" t="s">
        <v>118</v>
      </c>
      <c r="O734" s="3" t="n">
        <v>1</v>
      </c>
      <c r="AA734" s="3" t="s">
        <v>114</v>
      </c>
      <c r="AB734" s="3" t="n">
        <v>1</v>
      </c>
    </row>
    <row r="735" customFormat="false" ht="12.75" hidden="false" customHeight="false" outlineLevel="0" collapsed="false">
      <c r="A735" s="4" t="n">
        <v>75693</v>
      </c>
      <c r="B735" s="4" t="n">
        <v>1412</v>
      </c>
      <c r="N735" s="3" t="s">
        <v>116</v>
      </c>
      <c r="O735" s="3" t="n">
        <v>1</v>
      </c>
      <c r="AA735" s="3" t="s">
        <v>114</v>
      </c>
      <c r="AB735" s="3" t="n">
        <v>1</v>
      </c>
    </row>
    <row r="736" customFormat="false" ht="12.75" hidden="false" customHeight="false" outlineLevel="0" collapsed="false">
      <c r="A736" s="4" t="n">
        <v>75507</v>
      </c>
      <c r="B736" s="4" t="n">
        <v>1360</v>
      </c>
      <c r="N736" s="3" t="s">
        <v>121</v>
      </c>
      <c r="O736" s="3" t="n">
        <v>1</v>
      </c>
      <c r="AA736" s="3" t="s">
        <v>114</v>
      </c>
      <c r="AB736" s="3" t="n">
        <v>1</v>
      </c>
    </row>
    <row r="737" customFormat="false" ht="12.75" hidden="false" customHeight="false" outlineLevel="0" collapsed="false">
      <c r="A737" s="4" t="n">
        <v>63855</v>
      </c>
      <c r="B737" s="4" t="n">
        <v>917</v>
      </c>
      <c r="N737" s="3" t="s">
        <v>115</v>
      </c>
      <c r="O737" s="3" t="n">
        <v>1</v>
      </c>
      <c r="AA737" s="3" t="s">
        <v>114</v>
      </c>
      <c r="AB737" s="3" t="n">
        <v>1</v>
      </c>
    </row>
    <row r="738" customFormat="false" ht="12.75" hidden="false" customHeight="false" outlineLevel="0" collapsed="false">
      <c r="A738" s="4" t="n">
        <v>86429</v>
      </c>
      <c r="B738" s="4" t="n">
        <v>1412</v>
      </c>
      <c r="N738" s="3" t="s">
        <v>116</v>
      </c>
      <c r="O738" s="3" t="n">
        <v>1</v>
      </c>
      <c r="AA738" s="3" t="s">
        <v>114</v>
      </c>
      <c r="AB738" s="3" t="n">
        <v>1</v>
      </c>
    </row>
    <row r="739" customFormat="false" ht="12.75" hidden="false" customHeight="false" outlineLevel="0" collapsed="false">
      <c r="A739" s="4" t="n">
        <v>58512</v>
      </c>
      <c r="B739" s="4" t="n">
        <v>1019</v>
      </c>
      <c r="N739" s="3" t="s">
        <v>112</v>
      </c>
      <c r="O739" s="3" t="n">
        <v>1</v>
      </c>
      <c r="AA739" s="3" t="s">
        <v>114</v>
      </c>
      <c r="AB739" s="3" t="n">
        <v>1</v>
      </c>
    </row>
    <row r="740" customFormat="false" ht="12.75" hidden="false" customHeight="false" outlineLevel="0" collapsed="false">
      <c r="A740" s="4" t="n">
        <v>40662</v>
      </c>
      <c r="B740" s="4" t="n">
        <v>69</v>
      </c>
      <c r="N740" s="3" t="s">
        <v>122</v>
      </c>
      <c r="O740" s="3" t="n">
        <v>1</v>
      </c>
      <c r="AA740" s="3" t="s">
        <v>114</v>
      </c>
      <c r="AB740" s="3" t="n">
        <v>1</v>
      </c>
    </row>
    <row r="741" customFormat="false" ht="12.75" hidden="false" customHeight="false" outlineLevel="0" collapsed="false">
      <c r="A741" s="4" t="n">
        <v>38829</v>
      </c>
      <c r="B741" s="4" t="n">
        <v>83</v>
      </c>
      <c r="N741" s="3" t="s">
        <v>122</v>
      </c>
      <c r="O741" s="3" t="n">
        <v>1</v>
      </c>
      <c r="AA741" s="3" t="s">
        <v>114</v>
      </c>
      <c r="AB741" s="3" t="n">
        <v>1</v>
      </c>
    </row>
    <row r="742" customFormat="false" ht="12.75" hidden="false" customHeight="false" outlineLevel="0" collapsed="false">
      <c r="A742" s="4" t="n">
        <v>35523</v>
      </c>
      <c r="B742" s="4" t="n">
        <v>55</v>
      </c>
      <c r="N742" s="3" t="s">
        <v>112</v>
      </c>
      <c r="O742" s="3" t="n">
        <v>1</v>
      </c>
      <c r="AA742" s="3" t="s">
        <v>114</v>
      </c>
      <c r="AB742" s="3" t="n">
        <v>1</v>
      </c>
    </row>
    <row r="743" customFormat="false" ht="12.75" hidden="false" customHeight="false" outlineLevel="0" collapsed="false">
      <c r="A743" s="4" t="n">
        <v>79146</v>
      </c>
      <c r="B743" s="4" t="n">
        <v>548</v>
      </c>
      <c r="N743" s="3" t="s">
        <v>121</v>
      </c>
      <c r="O743" s="3" t="n">
        <v>1</v>
      </c>
      <c r="AA743" s="3" t="s">
        <v>114</v>
      </c>
      <c r="AB743" s="3" t="n">
        <v>1</v>
      </c>
    </row>
    <row r="744" customFormat="false" ht="12.75" hidden="false" customHeight="false" outlineLevel="0" collapsed="false">
      <c r="A744" s="4" t="n">
        <v>78285</v>
      </c>
      <c r="B744" s="4" t="n">
        <v>1387</v>
      </c>
      <c r="N744" s="3" t="s">
        <v>113</v>
      </c>
      <c r="O744" s="3" t="n">
        <v>1</v>
      </c>
      <c r="AA744" s="3" t="s">
        <v>114</v>
      </c>
      <c r="AB744" s="3" t="n">
        <v>1</v>
      </c>
    </row>
    <row r="745" customFormat="false" ht="12.75" hidden="false" customHeight="false" outlineLevel="0" collapsed="false">
      <c r="A745" s="4" t="n">
        <v>63120</v>
      </c>
      <c r="B745" s="4" t="n">
        <v>1408</v>
      </c>
      <c r="N745" s="3" t="s">
        <v>112</v>
      </c>
      <c r="O745" s="3" t="n">
        <v>1</v>
      </c>
      <c r="AA745" s="3" t="s">
        <v>114</v>
      </c>
      <c r="AB745" s="3" t="n">
        <v>1</v>
      </c>
    </row>
    <row r="746" customFormat="false" ht="12.75" hidden="false" customHeight="false" outlineLevel="0" collapsed="false">
      <c r="A746" s="4" t="n">
        <v>75127</v>
      </c>
      <c r="B746" s="4" t="n">
        <v>606</v>
      </c>
      <c r="N746" s="3" t="s">
        <v>123</v>
      </c>
      <c r="O746" s="3" t="n">
        <v>1</v>
      </c>
      <c r="AA746" s="3" t="s">
        <v>114</v>
      </c>
      <c r="AB746" s="3" t="n">
        <v>1</v>
      </c>
    </row>
    <row r="747" customFormat="false" ht="12.75" hidden="false" customHeight="false" outlineLevel="0" collapsed="false">
      <c r="A747" s="4" t="n">
        <v>48726</v>
      </c>
      <c r="B747" s="4" t="n">
        <v>183</v>
      </c>
      <c r="N747" s="3" t="s">
        <v>121</v>
      </c>
      <c r="O747" s="3" t="n">
        <v>1</v>
      </c>
      <c r="AA747" s="3" t="s">
        <v>114</v>
      </c>
      <c r="AB747" s="3" t="n">
        <v>1</v>
      </c>
    </row>
    <row r="748" customFormat="false" ht="12.75" hidden="false" customHeight="false" outlineLevel="0" collapsed="false">
      <c r="A748" s="4" t="n">
        <v>74985</v>
      </c>
      <c r="B748" s="4" t="n">
        <v>1783</v>
      </c>
      <c r="N748" s="3" t="s">
        <v>109</v>
      </c>
      <c r="O748" s="3" t="n">
        <v>1</v>
      </c>
      <c r="AA748" s="3" t="s">
        <v>114</v>
      </c>
      <c r="AB748" s="3" t="n">
        <v>1</v>
      </c>
    </row>
    <row r="749" customFormat="false" ht="12.75" hidden="false" customHeight="false" outlineLevel="0" collapsed="false">
      <c r="A749" s="4" t="n">
        <v>67430</v>
      </c>
      <c r="B749" s="4" t="n">
        <v>1243</v>
      </c>
      <c r="N749" s="3" t="s">
        <v>109</v>
      </c>
      <c r="O749" s="3" t="n">
        <v>1</v>
      </c>
      <c r="AA749" s="3" t="s">
        <v>114</v>
      </c>
      <c r="AB749" s="3" t="n">
        <v>1</v>
      </c>
    </row>
    <row r="750" customFormat="false" ht="12.75" hidden="false" customHeight="false" outlineLevel="0" collapsed="false">
      <c r="A750" s="4" t="n">
        <v>46891</v>
      </c>
      <c r="B750" s="4" t="n">
        <v>122</v>
      </c>
      <c r="N750" s="3" t="s">
        <v>109</v>
      </c>
      <c r="O750" s="3" t="n">
        <v>1</v>
      </c>
      <c r="AA750" s="3" t="s">
        <v>114</v>
      </c>
      <c r="AB750" s="3" t="n">
        <v>1</v>
      </c>
    </row>
    <row r="751" customFormat="false" ht="12.75" hidden="false" customHeight="false" outlineLevel="0" collapsed="false">
      <c r="A751" s="4" t="n">
        <v>62058</v>
      </c>
      <c r="B751" s="4" t="n">
        <v>392</v>
      </c>
      <c r="N751" s="3" t="s">
        <v>123</v>
      </c>
      <c r="O751" s="3" t="n">
        <v>1</v>
      </c>
      <c r="AA751" s="3" t="s">
        <v>114</v>
      </c>
      <c r="AB751" s="3" t="n">
        <v>1</v>
      </c>
    </row>
    <row r="752" customFormat="false" ht="12.75" hidden="false" customHeight="false" outlineLevel="0" collapsed="false">
      <c r="A752" s="4" t="n">
        <v>72063</v>
      </c>
      <c r="B752" s="4" t="n">
        <v>668</v>
      </c>
      <c r="N752" s="3" t="s">
        <v>124</v>
      </c>
      <c r="O752" s="3" t="n">
        <v>1</v>
      </c>
      <c r="AA752" s="3" t="s">
        <v>114</v>
      </c>
      <c r="AB752" s="3" t="n">
        <v>1</v>
      </c>
    </row>
    <row r="753" customFormat="false" ht="12.75" hidden="false" customHeight="false" outlineLevel="0" collapsed="false">
      <c r="A753" s="4" t="n">
        <v>78939</v>
      </c>
      <c r="B753" s="4" t="n">
        <v>1302</v>
      </c>
      <c r="N753" s="3" t="s">
        <v>118</v>
      </c>
      <c r="O753" s="3" t="n">
        <v>1</v>
      </c>
      <c r="AA753" s="3" t="s">
        <v>114</v>
      </c>
      <c r="AB753" s="3" t="n">
        <v>1</v>
      </c>
    </row>
    <row r="754" customFormat="false" ht="12.75" hidden="false" customHeight="false" outlineLevel="0" collapsed="false">
      <c r="A754" s="4" t="n">
        <v>80589</v>
      </c>
      <c r="B754" s="4" t="n">
        <v>1402</v>
      </c>
      <c r="N754" s="3" t="s">
        <v>115</v>
      </c>
      <c r="O754" s="3" t="n">
        <v>1</v>
      </c>
      <c r="AA754" s="3" t="s">
        <v>114</v>
      </c>
      <c r="AB754" s="3" t="n">
        <v>1</v>
      </c>
    </row>
    <row r="755" customFormat="false" ht="12.75" hidden="false" customHeight="false" outlineLevel="0" collapsed="false">
      <c r="A755" s="4" t="n">
        <v>33622</v>
      </c>
      <c r="B755" s="4" t="n">
        <v>69</v>
      </c>
      <c r="N755" s="3" t="s">
        <v>121</v>
      </c>
      <c r="O755" s="3" t="n">
        <v>1</v>
      </c>
      <c r="AA755" s="3" t="s">
        <v>114</v>
      </c>
      <c r="AB755" s="3" t="n">
        <v>1</v>
      </c>
    </row>
    <row r="756" customFormat="false" ht="12.75" hidden="false" customHeight="false" outlineLevel="0" collapsed="false">
      <c r="A756" s="4" t="n">
        <v>6835</v>
      </c>
      <c r="B756" s="4" t="n">
        <v>125</v>
      </c>
      <c r="N756" s="3" t="s">
        <v>116</v>
      </c>
      <c r="O756" s="3" t="n">
        <v>1</v>
      </c>
      <c r="AA756" s="3" t="s">
        <v>114</v>
      </c>
      <c r="AB756" s="3" t="n">
        <v>1</v>
      </c>
    </row>
    <row r="757" customFormat="false" ht="12.75" hidden="false" customHeight="false" outlineLevel="0" collapsed="false">
      <c r="A757" s="4" t="n">
        <v>41452</v>
      </c>
      <c r="B757" s="4" t="n">
        <v>16</v>
      </c>
      <c r="N757" s="3" t="s">
        <v>111</v>
      </c>
      <c r="O757" s="3" t="n">
        <v>1</v>
      </c>
      <c r="AA757" s="3" t="s">
        <v>114</v>
      </c>
      <c r="AB757" s="3" t="n">
        <v>1</v>
      </c>
    </row>
    <row r="758" customFormat="false" ht="12.75" hidden="false" customHeight="false" outlineLevel="0" collapsed="false">
      <c r="A758" s="4" t="n">
        <v>40760</v>
      </c>
      <c r="B758" s="4" t="n">
        <v>87</v>
      </c>
      <c r="N758" s="3" t="s">
        <v>109</v>
      </c>
      <c r="O758" s="3" t="n">
        <v>1</v>
      </c>
      <c r="AA758" s="3" t="s">
        <v>114</v>
      </c>
      <c r="AB758" s="3" t="n">
        <v>1</v>
      </c>
    </row>
    <row r="759" customFormat="false" ht="12.75" hidden="false" customHeight="false" outlineLevel="0" collapsed="false">
      <c r="A759" s="4" t="n">
        <v>74250</v>
      </c>
      <c r="B759" s="4" t="n">
        <v>1158</v>
      </c>
      <c r="N759" s="3" t="s">
        <v>115</v>
      </c>
      <c r="O759" s="3" t="n">
        <v>1</v>
      </c>
      <c r="AA759" s="3" t="s">
        <v>114</v>
      </c>
      <c r="AB759" s="3" t="n">
        <v>1</v>
      </c>
    </row>
    <row r="760" customFormat="false" ht="12.75" hidden="false" customHeight="false" outlineLevel="0" collapsed="false">
      <c r="A760" s="4" t="n">
        <v>51124</v>
      </c>
      <c r="B760" s="4" t="n">
        <v>39</v>
      </c>
      <c r="N760" s="3" t="s">
        <v>118</v>
      </c>
      <c r="O760" s="3" t="n">
        <v>1</v>
      </c>
      <c r="AA760" s="3" t="s">
        <v>114</v>
      </c>
      <c r="AB760" s="3" t="n">
        <v>1</v>
      </c>
    </row>
    <row r="761" customFormat="false" ht="12.75" hidden="false" customHeight="false" outlineLevel="0" collapsed="false">
      <c r="A761" s="4" t="n">
        <v>72258</v>
      </c>
      <c r="B761" s="4" t="n">
        <v>1391</v>
      </c>
      <c r="N761" s="3" t="s">
        <v>109</v>
      </c>
      <c r="O761" s="3" t="n">
        <v>1</v>
      </c>
      <c r="AA761" s="3" t="s">
        <v>114</v>
      </c>
      <c r="AB761" s="3" t="n">
        <v>1</v>
      </c>
    </row>
    <row r="762" customFormat="false" ht="12.75" hidden="false" customHeight="false" outlineLevel="0" collapsed="false">
      <c r="A762" s="4" t="n">
        <v>71466</v>
      </c>
      <c r="B762" s="4" t="n">
        <v>1230</v>
      </c>
      <c r="N762" s="3" t="s">
        <v>122</v>
      </c>
      <c r="O762" s="3" t="n">
        <v>1</v>
      </c>
      <c r="AA762" s="3" t="s">
        <v>114</v>
      </c>
      <c r="AB762" s="3" t="n">
        <v>1</v>
      </c>
    </row>
    <row r="763" customFormat="false" ht="12.75" hidden="false" customHeight="false" outlineLevel="0" collapsed="false">
      <c r="A763" s="4" t="n">
        <v>36283</v>
      </c>
      <c r="B763" s="4" t="n">
        <v>24</v>
      </c>
      <c r="N763" s="3" t="s">
        <v>121</v>
      </c>
      <c r="O763" s="3" t="n">
        <v>1</v>
      </c>
      <c r="AA763" s="3" t="s">
        <v>114</v>
      </c>
      <c r="AB763" s="3" t="n">
        <v>1</v>
      </c>
    </row>
    <row r="764" customFormat="false" ht="12.75" hidden="false" customHeight="false" outlineLevel="0" collapsed="false">
      <c r="A764" s="4" t="n">
        <v>20587</v>
      </c>
      <c r="B764" s="4" t="n">
        <v>16</v>
      </c>
      <c r="N764" s="3" t="s">
        <v>121</v>
      </c>
      <c r="O764" s="3" t="n">
        <v>1</v>
      </c>
      <c r="AA764" s="3" t="s">
        <v>114</v>
      </c>
      <c r="AB764" s="3" t="n">
        <v>1</v>
      </c>
    </row>
    <row r="765" customFormat="false" ht="12.75" hidden="false" customHeight="false" outlineLevel="0" collapsed="false">
      <c r="A765" s="4" t="n">
        <v>30467</v>
      </c>
      <c r="B765" s="4" t="n">
        <v>19</v>
      </c>
      <c r="N765" s="3" t="s">
        <v>122</v>
      </c>
      <c r="O765" s="3" t="n">
        <v>1</v>
      </c>
      <c r="AA765" s="3" t="s">
        <v>114</v>
      </c>
      <c r="AB765" s="3" t="n">
        <v>1</v>
      </c>
    </row>
    <row r="766" customFormat="false" ht="12.75" hidden="false" customHeight="false" outlineLevel="0" collapsed="false">
      <c r="A766" s="4" t="n">
        <v>31590</v>
      </c>
      <c r="B766" s="4" t="n">
        <v>35</v>
      </c>
      <c r="N766" s="3" t="s">
        <v>124</v>
      </c>
      <c r="O766" s="3" t="n">
        <v>1</v>
      </c>
      <c r="AA766" s="3" t="s">
        <v>114</v>
      </c>
      <c r="AB766" s="3" t="n">
        <v>1</v>
      </c>
    </row>
    <row r="767" customFormat="false" ht="12.75" hidden="false" customHeight="false" outlineLevel="0" collapsed="false">
      <c r="A767" s="4" t="n">
        <v>20425</v>
      </c>
      <c r="B767" s="4" t="n">
        <v>40</v>
      </c>
      <c r="N767" s="3" t="s">
        <v>113</v>
      </c>
      <c r="O767" s="3" t="n">
        <v>1</v>
      </c>
      <c r="AA767" s="3" t="s">
        <v>114</v>
      </c>
      <c r="AB767" s="3" t="n">
        <v>1</v>
      </c>
    </row>
    <row r="768" customFormat="false" ht="12.75" hidden="false" customHeight="false" outlineLevel="0" collapsed="false">
      <c r="A768" s="4" t="n">
        <v>17144</v>
      </c>
      <c r="B768" s="4" t="n">
        <v>41</v>
      </c>
      <c r="N768" s="3" t="s">
        <v>111</v>
      </c>
      <c r="O768" s="3" t="n">
        <v>1</v>
      </c>
      <c r="AA768" s="3" t="s">
        <v>114</v>
      </c>
      <c r="AB768" s="3" t="n">
        <v>1</v>
      </c>
    </row>
    <row r="769" customFormat="false" ht="12.75" hidden="false" customHeight="false" outlineLevel="0" collapsed="false">
      <c r="A769" s="4" t="n">
        <v>73356</v>
      </c>
      <c r="B769" s="4" t="n">
        <v>1400</v>
      </c>
      <c r="N769" s="3" t="s">
        <v>115</v>
      </c>
      <c r="O769" s="3" t="n">
        <v>1</v>
      </c>
      <c r="AA769" s="3" t="s">
        <v>114</v>
      </c>
      <c r="AB769" s="3" t="n">
        <v>1</v>
      </c>
    </row>
    <row r="770" customFormat="false" ht="12.75" hidden="false" customHeight="false" outlineLevel="0" collapsed="false">
      <c r="A770" s="4" t="n">
        <v>43783</v>
      </c>
      <c r="B770" s="4" t="n">
        <v>490</v>
      </c>
      <c r="N770" s="3" t="s">
        <v>123</v>
      </c>
      <c r="O770" s="3" t="n">
        <v>1</v>
      </c>
      <c r="AA770" s="3" t="s">
        <v>114</v>
      </c>
      <c r="AB770" s="3" t="n">
        <v>1</v>
      </c>
    </row>
    <row r="771" customFormat="false" ht="12.75" hidden="false" customHeight="false" outlineLevel="0" collapsed="false">
      <c r="A771" s="4" t="n">
        <v>40780</v>
      </c>
      <c r="B771" s="4" t="n">
        <v>343</v>
      </c>
      <c r="N771" s="3" t="s">
        <v>109</v>
      </c>
      <c r="O771" s="3" t="n">
        <v>1</v>
      </c>
      <c r="AA771" s="3" t="s">
        <v>114</v>
      </c>
      <c r="AB771" s="3" t="n">
        <v>1</v>
      </c>
    </row>
    <row r="772" customFormat="false" ht="12.75" hidden="false" customHeight="false" outlineLevel="0" collapsed="false">
      <c r="A772" s="4" t="n">
        <v>62847</v>
      </c>
      <c r="B772" s="4" t="n">
        <v>1551</v>
      </c>
      <c r="N772" s="3" t="s">
        <v>115</v>
      </c>
      <c r="O772" s="3" t="n">
        <v>1</v>
      </c>
      <c r="AA772" s="3" t="s">
        <v>114</v>
      </c>
      <c r="AB772" s="3" t="n">
        <v>1</v>
      </c>
    </row>
    <row r="773" customFormat="false" ht="12.75" hidden="false" customHeight="false" outlineLevel="0" collapsed="false">
      <c r="A773" s="4" t="n">
        <v>82582</v>
      </c>
      <c r="B773" s="4" t="n">
        <v>1376</v>
      </c>
      <c r="N773" s="3" t="s">
        <v>123</v>
      </c>
      <c r="O773" s="3" t="n">
        <v>1</v>
      </c>
      <c r="AA773" s="3" t="s">
        <v>114</v>
      </c>
      <c r="AB773" s="3" t="n">
        <v>1</v>
      </c>
    </row>
    <row r="774" customFormat="false" ht="12.75" hidden="false" customHeight="false" outlineLevel="0" collapsed="false">
      <c r="A774" s="4" t="n">
        <v>16813</v>
      </c>
      <c r="B774" s="4" t="n">
        <v>37</v>
      </c>
      <c r="N774" s="3" t="s">
        <v>108</v>
      </c>
      <c r="O774" s="3" t="n">
        <v>1</v>
      </c>
      <c r="AA774" s="3" t="s">
        <v>114</v>
      </c>
      <c r="AB774" s="3" t="n">
        <v>1</v>
      </c>
    </row>
    <row r="775" customFormat="false" ht="12.75" hidden="false" customHeight="false" outlineLevel="0" collapsed="false">
      <c r="A775" s="4" t="n">
        <v>51267</v>
      </c>
      <c r="B775" s="4" t="n">
        <v>258</v>
      </c>
      <c r="N775" s="3" t="s">
        <v>113</v>
      </c>
      <c r="O775" s="3" t="n">
        <v>1</v>
      </c>
      <c r="AA775" s="3" t="s">
        <v>114</v>
      </c>
      <c r="AB775" s="3" t="n">
        <v>1</v>
      </c>
    </row>
    <row r="776" customFormat="false" ht="12.75" hidden="false" customHeight="false" outlineLevel="0" collapsed="false">
      <c r="A776" s="4" t="n">
        <v>46524</v>
      </c>
      <c r="B776" s="4" t="n">
        <v>125</v>
      </c>
      <c r="N776" s="3" t="s">
        <v>122</v>
      </c>
      <c r="O776" s="3" t="n">
        <v>1</v>
      </c>
      <c r="AA776" s="3" t="s">
        <v>114</v>
      </c>
      <c r="AB776" s="3" t="n">
        <v>1</v>
      </c>
    </row>
    <row r="777" customFormat="false" ht="12.75" hidden="false" customHeight="false" outlineLevel="0" collapsed="false">
      <c r="A777" s="4" t="n">
        <v>45183</v>
      </c>
      <c r="B777" s="4" t="n">
        <v>303</v>
      </c>
      <c r="N777" s="3" t="s">
        <v>115</v>
      </c>
      <c r="O777" s="3" t="n">
        <v>1</v>
      </c>
      <c r="AA777" s="3" t="s">
        <v>114</v>
      </c>
      <c r="AB777" s="3" t="n">
        <v>1</v>
      </c>
    </row>
    <row r="778" customFormat="false" ht="12.75" hidden="false" customHeight="false" outlineLevel="0" collapsed="false">
      <c r="A778" s="4" t="n">
        <v>70421</v>
      </c>
      <c r="B778" s="4" t="n">
        <v>732</v>
      </c>
      <c r="N778" s="3" t="s">
        <v>124</v>
      </c>
      <c r="O778" s="3" t="n">
        <v>1</v>
      </c>
      <c r="AA778" s="3" t="s">
        <v>114</v>
      </c>
      <c r="AB778" s="3" t="n">
        <v>1</v>
      </c>
    </row>
    <row r="779" customFormat="false" ht="12.75" hidden="false" customHeight="false" outlineLevel="0" collapsed="false">
      <c r="A779" s="4" t="n">
        <v>60161</v>
      </c>
      <c r="B779" s="4" t="n">
        <v>894</v>
      </c>
      <c r="N779" s="3" t="s">
        <v>113</v>
      </c>
      <c r="O779" s="3" t="n">
        <v>1</v>
      </c>
      <c r="AA779" s="3" t="s">
        <v>114</v>
      </c>
      <c r="AB779" s="3" t="n">
        <v>1</v>
      </c>
    </row>
    <row r="780" customFormat="false" ht="12.75" hidden="false" customHeight="false" outlineLevel="0" collapsed="false">
      <c r="A780" s="4" t="n">
        <v>73926</v>
      </c>
      <c r="B780" s="4" t="n">
        <v>1565</v>
      </c>
      <c r="N780" s="3" t="s">
        <v>111</v>
      </c>
      <c r="O780" s="3" t="n">
        <v>1</v>
      </c>
      <c r="AA780" s="3" t="s">
        <v>114</v>
      </c>
      <c r="AB780" s="3" t="n">
        <v>1</v>
      </c>
    </row>
    <row r="781" customFormat="false" ht="12.75" hidden="false" customHeight="false" outlineLevel="0" collapsed="false">
      <c r="A781" s="4" t="n">
        <v>19329</v>
      </c>
      <c r="B781" s="4" t="n">
        <v>55</v>
      </c>
      <c r="N781" s="3" t="s">
        <v>118</v>
      </c>
      <c r="O781" s="3" t="n">
        <v>1</v>
      </c>
      <c r="AA781" s="3" t="s">
        <v>114</v>
      </c>
      <c r="AB781" s="3" t="n">
        <v>1</v>
      </c>
    </row>
    <row r="782" customFormat="false" ht="12.75" hidden="false" customHeight="false" outlineLevel="0" collapsed="false">
      <c r="A782" s="4" t="n">
        <v>61872</v>
      </c>
      <c r="B782" s="4" t="n">
        <v>557</v>
      </c>
      <c r="N782" s="3" t="s">
        <v>118</v>
      </c>
      <c r="O782" s="3" t="n">
        <v>1</v>
      </c>
      <c r="AA782" s="3" t="s">
        <v>114</v>
      </c>
      <c r="AB782" s="3" t="n">
        <v>1</v>
      </c>
    </row>
    <row r="783" customFormat="false" ht="12.75" hidden="false" customHeight="false" outlineLevel="0" collapsed="false">
      <c r="A783" s="4" t="n">
        <v>46984</v>
      </c>
      <c r="B783" s="4" t="n">
        <v>33</v>
      </c>
      <c r="N783" s="3" t="s">
        <v>122</v>
      </c>
      <c r="O783" s="3" t="n">
        <v>1</v>
      </c>
      <c r="AA783" s="3" t="s">
        <v>114</v>
      </c>
      <c r="AB783" s="3" t="n">
        <v>1</v>
      </c>
    </row>
    <row r="784" customFormat="false" ht="12.75" hidden="false" customHeight="false" outlineLevel="0" collapsed="false">
      <c r="A784" s="4" t="n">
        <v>34838</v>
      </c>
      <c r="B784" s="4" t="n">
        <v>123</v>
      </c>
      <c r="N784" s="3" t="s">
        <v>115</v>
      </c>
      <c r="O784" s="3" t="n">
        <v>1</v>
      </c>
      <c r="AA784" s="3" t="s">
        <v>114</v>
      </c>
      <c r="AB784" s="3" t="n">
        <v>1</v>
      </c>
    </row>
    <row r="785" customFormat="false" ht="12.75" hidden="false" customHeight="false" outlineLevel="0" collapsed="false">
      <c r="A785" s="4" t="n">
        <v>82716</v>
      </c>
      <c r="B785" s="4" t="n">
        <v>1145</v>
      </c>
      <c r="N785" s="3" t="s">
        <v>113</v>
      </c>
      <c r="O785" s="3" t="n">
        <v>1</v>
      </c>
      <c r="AA785" s="3" t="s">
        <v>114</v>
      </c>
      <c r="AB785" s="3" t="n">
        <v>1</v>
      </c>
    </row>
    <row r="786" customFormat="false" ht="12.75" hidden="false" customHeight="false" outlineLevel="0" collapsed="false">
      <c r="A786" s="4" t="n">
        <v>72643</v>
      </c>
      <c r="B786" s="4" t="n">
        <v>1376</v>
      </c>
      <c r="N786" s="3" t="s">
        <v>111</v>
      </c>
      <c r="O786" s="3" t="n">
        <v>1</v>
      </c>
      <c r="AA786" s="3" t="s">
        <v>114</v>
      </c>
      <c r="AB786" s="3" t="n">
        <v>1</v>
      </c>
    </row>
    <row r="787" customFormat="false" ht="12.75" hidden="false" customHeight="false" outlineLevel="0" collapsed="false">
      <c r="A787" s="4" t="n">
        <v>49681</v>
      </c>
      <c r="B787" s="4" t="n">
        <v>437</v>
      </c>
      <c r="N787" s="3" t="s">
        <v>113</v>
      </c>
      <c r="O787" s="3" t="n">
        <v>1</v>
      </c>
      <c r="AA787" s="3" t="s">
        <v>114</v>
      </c>
      <c r="AB787" s="3" t="n">
        <v>1</v>
      </c>
    </row>
    <row r="788" customFormat="false" ht="12.75" hidden="false" customHeight="false" outlineLevel="0" collapsed="false">
      <c r="A788" s="4" t="n">
        <v>56850</v>
      </c>
      <c r="B788" s="4" t="n">
        <v>63</v>
      </c>
      <c r="N788" s="3" t="s">
        <v>122</v>
      </c>
      <c r="O788" s="3" t="n">
        <v>1</v>
      </c>
      <c r="AA788" s="3" t="s">
        <v>114</v>
      </c>
      <c r="AB788" s="3" t="n">
        <v>1</v>
      </c>
    </row>
    <row r="789" customFormat="false" ht="12.75" hidden="false" customHeight="false" outlineLevel="0" collapsed="false">
      <c r="A789" s="4" t="n">
        <v>55267</v>
      </c>
      <c r="B789" s="4" t="n">
        <v>360</v>
      </c>
      <c r="N789" s="3" t="s">
        <v>113</v>
      </c>
      <c r="O789" s="3" t="n">
        <v>1</v>
      </c>
      <c r="AA789" s="3" t="s">
        <v>114</v>
      </c>
      <c r="AB789" s="3" t="n">
        <v>1</v>
      </c>
    </row>
    <row r="790" customFormat="false" ht="12.75" hidden="false" customHeight="false" outlineLevel="0" collapsed="false">
      <c r="A790" s="4" t="n">
        <v>59666</v>
      </c>
      <c r="B790" s="4" t="n">
        <v>894</v>
      </c>
      <c r="N790" s="3" t="s">
        <v>122</v>
      </c>
      <c r="O790" s="3" t="n">
        <v>1</v>
      </c>
      <c r="AA790" s="3" t="s">
        <v>114</v>
      </c>
      <c r="AB790" s="3" t="n">
        <v>1</v>
      </c>
    </row>
    <row r="791" customFormat="false" ht="12.75" hidden="false" customHeight="false" outlineLevel="0" collapsed="false">
      <c r="A791" s="4" t="n">
        <v>72504</v>
      </c>
      <c r="B791" s="4" t="n">
        <v>1384</v>
      </c>
      <c r="N791" s="3" t="s">
        <v>122</v>
      </c>
      <c r="O791" s="3" t="n">
        <v>1</v>
      </c>
      <c r="AA791" s="3" t="s">
        <v>114</v>
      </c>
      <c r="AB791" s="3" t="n">
        <v>1</v>
      </c>
    </row>
    <row r="792" customFormat="false" ht="12.75" hidden="false" customHeight="false" outlineLevel="0" collapsed="false">
      <c r="A792" s="4" t="n">
        <v>26872</v>
      </c>
      <c r="B792" s="4" t="n">
        <v>40</v>
      </c>
      <c r="N792" s="3" t="s">
        <v>113</v>
      </c>
      <c r="O792" s="3" t="n">
        <v>1</v>
      </c>
      <c r="AA792" s="3" t="s">
        <v>114</v>
      </c>
      <c r="AB792" s="3" t="n">
        <v>1</v>
      </c>
    </row>
    <row r="793" customFormat="false" ht="12.75" hidden="false" customHeight="false" outlineLevel="0" collapsed="false">
      <c r="A793" s="4" t="n">
        <v>82584</v>
      </c>
      <c r="B793" s="4" t="n">
        <v>1367</v>
      </c>
      <c r="N793" s="3" t="s">
        <v>123</v>
      </c>
      <c r="O793" s="3" t="n">
        <v>1</v>
      </c>
      <c r="AA793" s="3" t="s">
        <v>114</v>
      </c>
      <c r="AB793" s="3" t="n">
        <v>1</v>
      </c>
    </row>
    <row r="794" customFormat="false" ht="12.75" hidden="false" customHeight="false" outlineLevel="0" collapsed="false">
      <c r="A794" s="4" t="n">
        <v>73170</v>
      </c>
      <c r="B794" s="4" t="n">
        <v>694</v>
      </c>
      <c r="N794" s="3" t="s">
        <v>123</v>
      </c>
      <c r="O794" s="3" t="n">
        <v>1</v>
      </c>
      <c r="AA794" s="3" t="s">
        <v>114</v>
      </c>
      <c r="AB794" s="3" t="n">
        <v>1</v>
      </c>
    </row>
    <row r="795" customFormat="false" ht="12.75" hidden="false" customHeight="false" outlineLevel="0" collapsed="false">
      <c r="A795" s="4" t="n">
        <v>52750</v>
      </c>
      <c r="B795" s="4" t="n">
        <v>791</v>
      </c>
      <c r="N795" s="3" t="s">
        <v>115</v>
      </c>
      <c r="O795" s="3" t="n">
        <v>1</v>
      </c>
      <c r="AA795" s="3" t="s">
        <v>114</v>
      </c>
      <c r="AB795" s="3" t="n">
        <v>1</v>
      </c>
    </row>
    <row r="796" customFormat="false" ht="12.75" hidden="false" customHeight="false" outlineLevel="0" collapsed="false">
      <c r="A796" s="4" t="n">
        <v>91820</v>
      </c>
      <c r="B796" s="4" t="n">
        <v>1467</v>
      </c>
      <c r="N796" s="3" t="s">
        <v>116</v>
      </c>
      <c r="O796" s="3" t="n">
        <v>1</v>
      </c>
      <c r="AA796" s="3" t="s">
        <v>114</v>
      </c>
      <c r="AB796" s="3" t="n">
        <v>1</v>
      </c>
    </row>
    <row r="797" customFormat="false" ht="12.75" hidden="false" customHeight="false" outlineLevel="0" collapsed="false">
      <c r="A797" s="4" t="n">
        <v>65968</v>
      </c>
      <c r="B797" s="4" t="n">
        <v>491</v>
      </c>
      <c r="N797" s="3" t="s">
        <v>121</v>
      </c>
      <c r="O797" s="3" t="n">
        <v>1</v>
      </c>
      <c r="AA797" s="3" t="s">
        <v>114</v>
      </c>
      <c r="AB797" s="3" t="n">
        <v>1</v>
      </c>
    </row>
    <row r="798" customFormat="false" ht="12.75" hidden="false" customHeight="false" outlineLevel="0" collapsed="false">
      <c r="A798" s="4" t="n">
        <v>30772</v>
      </c>
      <c r="B798" s="4" t="n">
        <v>16</v>
      </c>
      <c r="N798" s="3" t="s">
        <v>111</v>
      </c>
      <c r="O798" s="3" t="n">
        <v>1</v>
      </c>
      <c r="AA798" s="3" t="s">
        <v>114</v>
      </c>
      <c r="AB798" s="3" t="n">
        <v>1</v>
      </c>
    </row>
    <row r="799" customFormat="false" ht="12.75" hidden="false" customHeight="false" outlineLevel="0" collapsed="false">
      <c r="A799" s="4" t="n">
        <v>22507</v>
      </c>
      <c r="B799" s="4" t="n">
        <v>502</v>
      </c>
      <c r="N799" s="3" t="s">
        <v>116</v>
      </c>
      <c r="O799" s="3" t="n">
        <v>1</v>
      </c>
      <c r="AA799" s="3" t="s">
        <v>114</v>
      </c>
      <c r="AB799" s="3" t="n">
        <v>1</v>
      </c>
    </row>
    <row r="800" customFormat="false" ht="12.75" hidden="false" customHeight="false" outlineLevel="0" collapsed="false">
      <c r="A800" s="4" t="n">
        <v>65685</v>
      </c>
      <c r="B800" s="4" t="n">
        <v>712</v>
      </c>
      <c r="N800" s="3" t="s">
        <v>122</v>
      </c>
      <c r="O800" s="3" t="n">
        <v>1</v>
      </c>
      <c r="AA800" s="3" t="s">
        <v>114</v>
      </c>
      <c r="AB800" s="3" t="n">
        <v>1</v>
      </c>
    </row>
    <row r="801" customFormat="false" ht="12.75" hidden="false" customHeight="false" outlineLevel="0" collapsed="false">
      <c r="A801" s="4" t="n">
        <v>25804</v>
      </c>
      <c r="B801" s="4" t="n">
        <v>43</v>
      </c>
      <c r="N801" s="3" t="s">
        <v>109</v>
      </c>
      <c r="O801" s="3" t="n">
        <v>1</v>
      </c>
      <c r="AA801" s="3" t="s">
        <v>114</v>
      </c>
      <c r="AB801" s="3" t="n">
        <v>1</v>
      </c>
    </row>
    <row r="802" customFormat="false" ht="12.75" hidden="false" customHeight="false" outlineLevel="0" collapsed="false">
      <c r="A802" s="4" t="n">
        <v>91065</v>
      </c>
      <c r="B802" s="4" t="n">
        <v>1360</v>
      </c>
      <c r="N802" s="3" t="s">
        <v>111</v>
      </c>
      <c r="O802" s="3" t="n">
        <v>1</v>
      </c>
      <c r="AA802" s="3" t="s">
        <v>114</v>
      </c>
      <c r="AB802" s="3" t="n">
        <v>1</v>
      </c>
    </row>
    <row r="803" customFormat="false" ht="12.75" hidden="false" customHeight="false" outlineLevel="0" collapsed="false">
      <c r="A803" s="4" t="n">
        <v>22063</v>
      </c>
      <c r="B803" s="4" t="n">
        <v>44</v>
      </c>
      <c r="N803" s="3" t="s">
        <v>108</v>
      </c>
      <c r="O803" s="3" t="n">
        <v>1</v>
      </c>
      <c r="AA803" s="3" t="s">
        <v>114</v>
      </c>
      <c r="AB803" s="3" t="n">
        <v>1</v>
      </c>
    </row>
    <row r="804" customFormat="false" ht="12.75" hidden="false" customHeight="false" outlineLevel="0" collapsed="false">
      <c r="A804" s="4" t="n">
        <v>75777</v>
      </c>
      <c r="B804" s="4" t="n">
        <v>1358</v>
      </c>
      <c r="N804" s="3" t="s">
        <v>124</v>
      </c>
      <c r="O804" s="3" t="n">
        <v>1</v>
      </c>
      <c r="AA804" s="3" t="s">
        <v>114</v>
      </c>
      <c r="AB804" s="3" t="n">
        <v>1</v>
      </c>
    </row>
    <row r="805" customFormat="false" ht="12.75" hidden="false" customHeight="false" outlineLevel="0" collapsed="false">
      <c r="A805" s="4" t="n">
        <v>22419</v>
      </c>
      <c r="B805" s="4" t="n">
        <v>120</v>
      </c>
      <c r="N805" s="3" t="s">
        <v>121</v>
      </c>
      <c r="O805" s="3" t="n">
        <v>1</v>
      </c>
      <c r="AA805" s="3" t="s">
        <v>114</v>
      </c>
      <c r="AB805" s="3" t="n">
        <v>1</v>
      </c>
    </row>
    <row r="806" customFormat="false" ht="12.75" hidden="false" customHeight="false" outlineLevel="0" collapsed="false">
      <c r="A806" s="4" t="n">
        <v>75777</v>
      </c>
      <c r="B806" s="4" t="n">
        <v>1358</v>
      </c>
      <c r="N806" s="3" t="s">
        <v>124</v>
      </c>
      <c r="O806" s="3" t="n">
        <v>1</v>
      </c>
      <c r="AA806" s="3" t="s">
        <v>114</v>
      </c>
      <c r="AB806" s="3" t="n">
        <v>1</v>
      </c>
    </row>
    <row r="807" customFormat="false" ht="12.75" hidden="false" customHeight="false" outlineLevel="0" collapsed="false">
      <c r="A807" s="4" t="n">
        <v>78353</v>
      </c>
      <c r="B807" s="4" t="n">
        <v>1542</v>
      </c>
      <c r="N807" s="3" t="s">
        <v>121</v>
      </c>
      <c r="O807" s="3" t="n">
        <v>1</v>
      </c>
      <c r="AA807" s="3" t="s">
        <v>114</v>
      </c>
      <c r="AB807" s="3" t="n">
        <v>1</v>
      </c>
    </row>
    <row r="808" customFormat="false" ht="12.75" hidden="false" customHeight="false" outlineLevel="0" collapsed="false">
      <c r="A808" s="4" t="n">
        <v>93404</v>
      </c>
      <c r="B808" s="4" t="n">
        <v>1601</v>
      </c>
      <c r="N808" s="3" t="s">
        <v>121</v>
      </c>
      <c r="O808" s="3" t="n">
        <v>1</v>
      </c>
      <c r="AA808" s="3" t="s">
        <v>114</v>
      </c>
      <c r="AB808" s="3" t="n">
        <v>1</v>
      </c>
    </row>
    <row r="809" customFormat="false" ht="12.75" hidden="false" customHeight="false" outlineLevel="0" collapsed="false">
      <c r="A809" s="4" t="n">
        <v>37859</v>
      </c>
      <c r="B809" s="4" t="n">
        <v>34</v>
      </c>
      <c r="N809" s="3" t="s">
        <v>115</v>
      </c>
      <c r="O809" s="3" t="n">
        <v>1</v>
      </c>
      <c r="AA809" s="3" t="s">
        <v>114</v>
      </c>
      <c r="AB809" s="3" t="n">
        <v>1</v>
      </c>
    </row>
    <row r="810" customFormat="false" ht="12.75" hidden="false" customHeight="false" outlineLevel="0" collapsed="false">
      <c r="A810" s="4" t="n">
        <v>80995</v>
      </c>
      <c r="B810" s="4" t="n">
        <v>1426</v>
      </c>
      <c r="N810" s="3" t="s">
        <v>121</v>
      </c>
      <c r="O810" s="3" t="n">
        <v>1</v>
      </c>
      <c r="AA810" s="3" t="s">
        <v>114</v>
      </c>
      <c r="AB810" s="3" t="n">
        <v>1</v>
      </c>
    </row>
    <row r="811" customFormat="false" ht="12.75" hidden="false" customHeight="false" outlineLevel="0" collapsed="false">
      <c r="A811" s="4" t="n">
        <v>16529</v>
      </c>
      <c r="B811" s="4" t="n">
        <v>21</v>
      </c>
      <c r="N811" s="3" t="s">
        <v>111</v>
      </c>
      <c r="O811" s="3" t="n">
        <v>1</v>
      </c>
      <c r="AA811" s="3" t="s">
        <v>114</v>
      </c>
      <c r="AB811" s="3" t="n">
        <v>1</v>
      </c>
    </row>
    <row r="812" customFormat="false" ht="12.75" hidden="false" customHeight="false" outlineLevel="0" collapsed="false">
      <c r="A812" s="4" t="n">
        <v>55412</v>
      </c>
      <c r="B812" s="4" t="n">
        <v>55</v>
      </c>
      <c r="N812" s="3" t="s">
        <v>116</v>
      </c>
      <c r="O812" s="3" t="n">
        <v>1</v>
      </c>
      <c r="AA812" s="3" t="s">
        <v>114</v>
      </c>
      <c r="AB812" s="3" t="n">
        <v>1</v>
      </c>
    </row>
    <row r="813" customFormat="false" ht="12.75" hidden="false" customHeight="false" outlineLevel="0" collapsed="false">
      <c r="A813" s="4" t="n">
        <v>48789</v>
      </c>
      <c r="B813" s="4" t="n">
        <v>535</v>
      </c>
      <c r="N813" s="3" t="s">
        <v>109</v>
      </c>
      <c r="O813" s="3" t="n">
        <v>1</v>
      </c>
      <c r="AA813" s="3" t="s">
        <v>114</v>
      </c>
      <c r="AB813" s="3" t="n">
        <v>1</v>
      </c>
    </row>
    <row r="814" customFormat="false" ht="12.75" hidden="false" customHeight="false" outlineLevel="0" collapsed="false">
      <c r="A814" s="4" t="n">
        <v>56575</v>
      </c>
      <c r="B814" s="4" t="n">
        <v>532</v>
      </c>
      <c r="N814" s="3" t="s">
        <v>121</v>
      </c>
      <c r="O814" s="3" t="n">
        <v>1</v>
      </c>
      <c r="AA814" s="3" t="s">
        <v>114</v>
      </c>
      <c r="AB814" s="3" t="n">
        <v>1</v>
      </c>
    </row>
    <row r="815" customFormat="false" ht="12.75" hidden="false" customHeight="false" outlineLevel="0" collapsed="false">
      <c r="A815" s="4" t="n">
        <v>25130</v>
      </c>
      <c r="B815" s="4" t="n">
        <v>32</v>
      </c>
      <c r="N815" s="3" t="s">
        <v>112</v>
      </c>
      <c r="O815" s="3" t="n">
        <v>1</v>
      </c>
      <c r="AA815" s="3" t="s">
        <v>114</v>
      </c>
      <c r="AB815" s="3" t="n">
        <v>1</v>
      </c>
    </row>
    <row r="816" customFormat="false" ht="12.75" hidden="false" customHeight="false" outlineLevel="0" collapsed="false">
      <c r="A816" s="4" t="n">
        <v>35441</v>
      </c>
      <c r="B816" s="4" t="n">
        <v>38</v>
      </c>
      <c r="N816" s="3" t="s">
        <v>111</v>
      </c>
      <c r="O816" s="3" t="n">
        <v>1</v>
      </c>
      <c r="AA816" s="3" t="s">
        <v>114</v>
      </c>
      <c r="AB816" s="3" t="n">
        <v>1</v>
      </c>
    </row>
    <row r="817" customFormat="false" ht="12.75" hidden="false" customHeight="false" outlineLevel="0" collapsed="false">
      <c r="A817" s="4" t="n">
        <v>71391</v>
      </c>
      <c r="B817" s="4" t="n">
        <v>902</v>
      </c>
      <c r="N817" s="3" t="s">
        <v>122</v>
      </c>
      <c r="O817" s="3" t="n">
        <v>1</v>
      </c>
      <c r="AA817" s="3" t="s">
        <v>114</v>
      </c>
      <c r="AB817" s="3" t="n">
        <v>1</v>
      </c>
    </row>
    <row r="818" customFormat="false" ht="12.75" hidden="false" customHeight="false" outlineLevel="0" collapsed="false">
      <c r="A818" s="4" t="n">
        <v>49494</v>
      </c>
      <c r="B818" s="4" t="n">
        <v>303</v>
      </c>
      <c r="N818" s="3" t="s">
        <v>121</v>
      </c>
      <c r="O818" s="3" t="n">
        <v>1</v>
      </c>
      <c r="AA818" s="3" t="s">
        <v>114</v>
      </c>
      <c r="AB818" s="3" t="n">
        <v>1</v>
      </c>
    </row>
    <row r="819" customFormat="false" ht="12.75" hidden="false" customHeight="false" outlineLevel="0" collapsed="false">
      <c r="A819" s="4" t="n">
        <v>81702</v>
      </c>
      <c r="B819" s="4" t="n">
        <v>1446</v>
      </c>
      <c r="N819" s="3" t="s">
        <v>112</v>
      </c>
      <c r="O819" s="3" t="n">
        <v>1</v>
      </c>
      <c r="AA819" s="3" t="s">
        <v>114</v>
      </c>
      <c r="AB819" s="3" t="n">
        <v>1</v>
      </c>
    </row>
    <row r="820" customFormat="false" ht="12.75" hidden="false" customHeight="false" outlineLevel="0" collapsed="false">
      <c r="A820" s="4" t="n">
        <v>45889</v>
      </c>
      <c r="B820" s="4" t="n">
        <v>38</v>
      </c>
      <c r="N820" s="3" t="s">
        <v>124</v>
      </c>
      <c r="O820" s="3" t="n">
        <v>1</v>
      </c>
      <c r="AA820" s="3" t="s">
        <v>114</v>
      </c>
      <c r="AB820" s="3" t="n">
        <v>1</v>
      </c>
    </row>
    <row r="821" customFormat="false" ht="12.75" hidden="false" customHeight="false" outlineLevel="0" collapsed="false">
      <c r="A821" s="4" t="n">
        <v>56628</v>
      </c>
      <c r="B821" s="4" t="n">
        <v>590</v>
      </c>
      <c r="N821" s="3" t="s">
        <v>122</v>
      </c>
      <c r="O821" s="3" t="n">
        <v>1</v>
      </c>
      <c r="AA821" s="3" t="s">
        <v>114</v>
      </c>
      <c r="AB821" s="3" t="n">
        <v>1</v>
      </c>
    </row>
    <row r="822" customFormat="false" ht="12.75" hidden="false" customHeight="false" outlineLevel="0" collapsed="false">
      <c r="A822" s="4" t="n">
        <v>34026</v>
      </c>
      <c r="B822" s="4" t="n">
        <v>59</v>
      </c>
      <c r="N822" s="3" t="s">
        <v>108</v>
      </c>
      <c r="O822" s="3" t="n">
        <v>1</v>
      </c>
      <c r="AA822" s="3" t="s">
        <v>114</v>
      </c>
      <c r="AB822" s="3" t="n">
        <v>1</v>
      </c>
    </row>
    <row r="823" customFormat="false" ht="12.75" hidden="false" customHeight="false" outlineLevel="0" collapsed="false">
      <c r="A823" s="4" t="n">
        <v>40049</v>
      </c>
      <c r="B823" s="4" t="n">
        <v>262</v>
      </c>
      <c r="N823" s="3" t="s">
        <v>116</v>
      </c>
      <c r="O823" s="3" t="n">
        <v>1</v>
      </c>
      <c r="AA823" s="3" t="s">
        <v>114</v>
      </c>
      <c r="AB823" s="3" t="n">
        <v>1</v>
      </c>
    </row>
    <row r="824" customFormat="false" ht="12.75" hidden="false" customHeight="false" outlineLevel="0" collapsed="false">
      <c r="A824" s="4" t="n">
        <v>34176</v>
      </c>
      <c r="B824" s="4" t="n">
        <v>69</v>
      </c>
      <c r="N824" s="3" t="s">
        <v>121</v>
      </c>
      <c r="O824" s="3" t="n">
        <v>1</v>
      </c>
      <c r="AA824" s="3" t="s">
        <v>114</v>
      </c>
      <c r="AB824" s="3" t="n">
        <v>1</v>
      </c>
    </row>
    <row r="825" customFormat="false" ht="12.75" hidden="false" customHeight="false" outlineLevel="0" collapsed="false">
      <c r="A825" s="4" t="n">
        <v>19419</v>
      </c>
      <c r="B825" s="4" t="n">
        <v>63</v>
      </c>
      <c r="N825" s="3" t="s">
        <v>113</v>
      </c>
      <c r="O825" s="3" t="n">
        <v>1</v>
      </c>
      <c r="AA825" s="3" t="s">
        <v>114</v>
      </c>
      <c r="AB825" s="3" t="n">
        <v>1</v>
      </c>
    </row>
    <row r="826" customFormat="false" ht="12.75" hidden="false" customHeight="false" outlineLevel="0" collapsed="false">
      <c r="A826" s="4" t="n">
        <v>82504</v>
      </c>
      <c r="B826" s="4" t="n">
        <v>1012</v>
      </c>
      <c r="N826" s="3" t="s">
        <v>108</v>
      </c>
      <c r="O826" s="3" t="n">
        <v>1</v>
      </c>
      <c r="AA826" s="3" t="s">
        <v>114</v>
      </c>
      <c r="AB826" s="3" t="n">
        <v>1</v>
      </c>
    </row>
    <row r="827" customFormat="false" ht="12.75" hidden="false" customHeight="false" outlineLevel="0" collapsed="false">
      <c r="A827" s="4" t="n">
        <v>49667</v>
      </c>
      <c r="B827" s="4" t="n">
        <v>1357</v>
      </c>
      <c r="N827" s="3" t="s">
        <v>109</v>
      </c>
      <c r="O827" s="3" t="n">
        <v>1</v>
      </c>
      <c r="AA827" s="3" t="s">
        <v>114</v>
      </c>
      <c r="AB827" s="3" t="n">
        <v>1</v>
      </c>
    </row>
    <row r="828" customFormat="false" ht="12.75" hidden="false" customHeight="false" outlineLevel="0" collapsed="false">
      <c r="A828" s="4" t="n">
        <v>61618</v>
      </c>
      <c r="B828" s="4" t="n">
        <v>1140</v>
      </c>
      <c r="N828" s="3" t="s">
        <v>112</v>
      </c>
      <c r="O828" s="3" t="n">
        <v>1</v>
      </c>
      <c r="AA828" s="3" t="s">
        <v>114</v>
      </c>
      <c r="AB828" s="3" t="n">
        <v>1</v>
      </c>
    </row>
    <row r="829" customFormat="false" ht="12.75" hidden="false" customHeight="false" outlineLevel="0" collapsed="false">
      <c r="A829" s="4" t="n">
        <v>55284</v>
      </c>
      <c r="B829" s="4" t="n">
        <v>701</v>
      </c>
      <c r="N829" s="3" t="s">
        <v>118</v>
      </c>
      <c r="O829" s="3" t="n">
        <v>1</v>
      </c>
      <c r="AA829" s="3" t="s">
        <v>114</v>
      </c>
      <c r="AB829" s="3" t="n">
        <v>1</v>
      </c>
    </row>
    <row r="830" customFormat="false" ht="12.75" hidden="false" customHeight="false" outlineLevel="0" collapsed="false">
      <c r="A830" s="4" t="n">
        <v>49980</v>
      </c>
      <c r="B830" s="4" t="n">
        <v>181</v>
      </c>
      <c r="N830" s="3" t="s">
        <v>113</v>
      </c>
      <c r="O830" s="3" t="n">
        <v>1</v>
      </c>
      <c r="AA830" s="3" t="s">
        <v>114</v>
      </c>
      <c r="AB830" s="3" t="n">
        <v>1</v>
      </c>
    </row>
    <row r="831" customFormat="false" ht="12.75" hidden="false" customHeight="false" outlineLevel="0" collapsed="false">
      <c r="A831" s="4" t="n">
        <v>15072</v>
      </c>
      <c r="B831" s="4" t="n">
        <v>35</v>
      </c>
      <c r="N831" s="3" t="s">
        <v>121</v>
      </c>
      <c r="O831" s="3" t="n">
        <v>1</v>
      </c>
      <c r="AA831" s="3" t="s">
        <v>114</v>
      </c>
      <c r="AB831" s="3" t="n">
        <v>1</v>
      </c>
    </row>
    <row r="832" customFormat="false" ht="12.75" hidden="false" customHeight="false" outlineLevel="0" collapsed="false">
      <c r="A832" s="4" t="n">
        <v>49166</v>
      </c>
      <c r="B832" s="4" t="n">
        <v>258</v>
      </c>
      <c r="N832" s="3" t="s">
        <v>124</v>
      </c>
      <c r="O832" s="3" t="n">
        <v>1</v>
      </c>
      <c r="AA832" s="3" t="s">
        <v>114</v>
      </c>
      <c r="AB832" s="3" t="n">
        <v>1</v>
      </c>
    </row>
    <row r="833" customFormat="false" ht="12.75" hidden="false" customHeight="false" outlineLevel="0" collapsed="false">
      <c r="A833" s="4" t="n">
        <v>65324</v>
      </c>
      <c r="B833" s="4" t="n">
        <v>539</v>
      </c>
      <c r="N833" s="3" t="s">
        <v>118</v>
      </c>
      <c r="O833" s="3" t="n">
        <v>1</v>
      </c>
      <c r="AA833" s="3" t="s">
        <v>114</v>
      </c>
      <c r="AB833" s="3" t="n">
        <v>1</v>
      </c>
    </row>
    <row r="834" customFormat="false" ht="12.75" hidden="false" customHeight="false" outlineLevel="0" collapsed="false">
      <c r="A834" s="4" t="n">
        <v>82347</v>
      </c>
      <c r="B834" s="4" t="n">
        <v>1790</v>
      </c>
      <c r="N834" s="3" t="s">
        <v>113</v>
      </c>
      <c r="O834" s="3" t="n">
        <v>1</v>
      </c>
      <c r="AA834" s="3" t="s">
        <v>114</v>
      </c>
      <c r="AB834" s="3" t="n">
        <v>1</v>
      </c>
    </row>
    <row r="835" customFormat="false" ht="12.75" hidden="false" customHeight="false" outlineLevel="0" collapsed="false">
      <c r="A835" s="4" t="n">
        <v>30843</v>
      </c>
      <c r="B835" s="4" t="n">
        <v>26</v>
      </c>
      <c r="N835" s="3" t="s">
        <v>123</v>
      </c>
      <c r="O835" s="3" t="n">
        <v>1</v>
      </c>
      <c r="AA835" s="3" t="s">
        <v>114</v>
      </c>
      <c r="AB835" s="3" t="n">
        <v>1</v>
      </c>
    </row>
    <row r="836" customFormat="false" ht="12.75" hidden="false" customHeight="false" outlineLevel="0" collapsed="false">
      <c r="A836" s="4" t="n">
        <v>73803</v>
      </c>
      <c r="B836" s="4" t="n">
        <v>1354</v>
      </c>
      <c r="N836" s="3" t="s">
        <v>108</v>
      </c>
      <c r="O836" s="3" t="n">
        <v>1</v>
      </c>
      <c r="AA836" s="3" t="s">
        <v>114</v>
      </c>
      <c r="AB836" s="3" t="n">
        <v>1</v>
      </c>
    </row>
    <row r="837" customFormat="false" ht="12.75" hidden="false" customHeight="false" outlineLevel="0" collapsed="false">
      <c r="A837" s="4" t="n">
        <v>60474</v>
      </c>
      <c r="B837" s="4" t="n">
        <v>1010</v>
      </c>
      <c r="N837" s="3" t="s">
        <v>122</v>
      </c>
      <c r="O837" s="3" t="n">
        <v>1</v>
      </c>
      <c r="AA837" s="3" t="s">
        <v>114</v>
      </c>
      <c r="AB837" s="3" t="n">
        <v>1</v>
      </c>
    </row>
    <row r="838" customFormat="false" ht="12.75" hidden="false" customHeight="false" outlineLevel="0" collapsed="false">
      <c r="A838" s="4" t="n">
        <v>38576</v>
      </c>
      <c r="B838" s="4" t="n">
        <v>41</v>
      </c>
      <c r="N838" s="3" t="s">
        <v>111</v>
      </c>
      <c r="O838" s="3" t="n">
        <v>1</v>
      </c>
      <c r="AA838" s="3" t="s">
        <v>114</v>
      </c>
      <c r="AB838" s="3" t="n">
        <v>1</v>
      </c>
    </row>
    <row r="839" customFormat="false" ht="12.75" hidden="false" customHeight="false" outlineLevel="0" collapsed="false">
      <c r="A839" s="4" t="n">
        <v>55357</v>
      </c>
      <c r="B839" s="4" t="n">
        <v>663</v>
      </c>
      <c r="N839" s="3" t="s">
        <v>111</v>
      </c>
      <c r="O839" s="3" t="n">
        <v>1</v>
      </c>
      <c r="AA839" s="3" t="s">
        <v>114</v>
      </c>
      <c r="AB839" s="3" t="n">
        <v>1</v>
      </c>
    </row>
    <row r="840" customFormat="false" ht="12.75" hidden="false" customHeight="false" outlineLevel="0" collapsed="false">
      <c r="A840" s="4" t="n">
        <v>37758</v>
      </c>
      <c r="B840" s="4" t="n">
        <v>39</v>
      </c>
      <c r="N840" s="3" t="s">
        <v>112</v>
      </c>
      <c r="O840" s="3" t="n">
        <v>1</v>
      </c>
      <c r="AA840" s="3" t="s">
        <v>114</v>
      </c>
      <c r="AB840" s="3" t="n">
        <v>1</v>
      </c>
    </row>
    <row r="841" customFormat="false" ht="12.75" hidden="false" customHeight="false" outlineLevel="0" collapsed="false">
      <c r="A841" s="4" t="n">
        <v>85710</v>
      </c>
      <c r="B841" s="4" t="n">
        <v>1029</v>
      </c>
      <c r="N841" s="3" t="s">
        <v>121</v>
      </c>
      <c r="O841" s="3" t="n">
        <v>1</v>
      </c>
      <c r="AA841" s="3" t="s">
        <v>114</v>
      </c>
      <c r="AB841" s="3" t="n">
        <v>1</v>
      </c>
    </row>
    <row r="842" customFormat="false" ht="12.75" hidden="false" customHeight="false" outlineLevel="0" collapsed="false">
      <c r="A842" s="4" t="n">
        <v>23228</v>
      </c>
      <c r="B842" s="4" t="n">
        <v>40</v>
      </c>
      <c r="N842" s="3" t="s">
        <v>115</v>
      </c>
      <c r="O842" s="3" t="n">
        <v>1</v>
      </c>
      <c r="AA842" s="3" t="s">
        <v>114</v>
      </c>
      <c r="AB842" s="3" t="n">
        <v>1</v>
      </c>
    </row>
    <row r="843" customFormat="false" ht="12.75" hidden="false" customHeight="false" outlineLevel="0" collapsed="false">
      <c r="A843" s="4" t="n">
        <v>44602</v>
      </c>
      <c r="B843" s="4" t="n">
        <v>258</v>
      </c>
      <c r="N843" s="3" t="s">
        <v>111</v>
      </c>
      <c r="O843" s="3" t="n">
        <v>1</v>
      </c>
      <c r="AA843" s="3" t="s">
        <v>114</v>
      </c>
      <c r="AB843" s="3" t="n">
        <v>1</v>
      </c>
    </row>
    <row r="844" customFormat="false" ht="12.75" hidden="false" customHeight="false" outlineLevel="0" collapsed="false">
      <c r="A844" s="4" t="n">
        <v>7500</v>
      </c>
      <c r="B844" s="4" t="n">
        <v>10</v>
      </c>
      <c r="N844" s="3" t="s">
        <v>118</v>
      </c>
      <c r="O844" s="3" t="n">
        <v>1</v>
      </c>
      <c r="AA844" s="3" t="s">
        <v>114</v>
      </c>
      <c r="AB844" s="3" t="n">
        <v>1</v>
      </c>
    </row>
    <row r="845" customFormat="false" ht="12.75" hidden="false" customHeight="false" outlineLevel="0" collapsed="false">
      <c r="A845" s="4" t="n">
        <v>38683</v>
      </c>
      <c r="B845" s="4" t="n">
        <v>275</v>
      </c>
      <c r="N845" s="3" t="s">
        <v>112</v>
      </c>
      <c r="O845" s="3" t="n">
        <v>1</v>
      </c>
      <c r="AA845" s="3" t="s">
        <v>114</v>
      </c>
      <c r="AB845" s="3" t="n">
        <v>1</v>
      </c>
    </row>
    <row r="846" customFormat="false" ht="12.75" hidden="false" customHeight="false" outlineLevel="0" collapsed="false">
      <c r="A846" s="4" t="n">
        <v>49514</v>
      </c>
      <c r="B846" s="4" t="n">
        <v>276</v>
      </c>
      <c r="N846" s="3" t="s">
        <v>118</v>
      </c>
      <c r="O846" s="3" t="n">
        <v>1</v>
      </c>
      <c r="AA846" s="3" t="s">
        <v>114</v>
      </c>
      <c r="AB846" s="3" t="n">
        <v>1</v>
      </c>
    </row>
    <row r="847" customFormat="false" ht="12.75" hidden="false" customHeight="false" outlineLevel="0" collapsed="false">
      <c r="A847" s="4" t="n">
        <v>57906</v>
      </c>
      <c r="B847" s="4" t="n">
        <v>386</v>
      </c>
      <c r="N847" s="3" t="s">
        <v>123</v>
      </c>
      <c r="O847" s="3" t="n">
        <v>1</v>
      </c>
      <c r="AA847" s="3" t="s">
        <v>114</v>
      </c>
      <c r="AB847" s="3" t="n">
        <v>1</v>
      </c>
    </row>
    <row r="848" customFormat="false" ht="12.75" hidden="false" customHeight="false" outlineLevel="0" collapsed="false">
      <c r="A848" s="4" t="n">
        <v>43456</v>
      </c>
      <c r="B848" s="4" t="n">
        <v>386</v>
      </c>
      <c r="N848" s="3" t="s">
        <v>122</v>
      </c>
      <c r="O848" s="3" t="n">
        <v>1</v>
      </c>
      <c r="AA848" s="3" t="s">
        <v>114</v>
      </c>
      <c r="AB848" s="3" t="n">
        <v>1</v>
      </c>
    </row>
    <row r="849" customFormat="false" ht="12.75" hidden="false" customHeight="false" outlineLevel="0" collapsed="false">
      <c r="A849" s="4" t="n">
        <v>19485</v>
      </c>
      <c r="B849" s="4" t="n">
        <v>10</v>
      </c>
      <c r="N849" s="3" t="s">
        <v>112</v>
      </c>
      <c r="O849" s="3" t="n">
        <v>1</v>
      </c>
      <c r="AA849" s="3" t="s">
        <v>114</v>
      </c>
      <c r="AB849" s="3" t="n">
        <v>1</v>
      </c>
    </row>
    <row r="850" customFormat="false" ht="12.75" hidden="false" customHeight="false" outlineLevel="0" collapsed="false">
      <c r="A850" s="4" t="n">
        <v>53172</v>
      </c>
      <c r="B850" s="4" t="n">
        <v>361</v>
      </c>
      <c r="N850" s="3" t="s">
        <v>121</v>
      </c>
      <c r="O850" s="3" t="n">
        <v>1</v>
      </c>
      <c r="AA850" s="3" t="s">
        <v>114</v>
      </c>
      <c r="AB850" s="3" t="n">
        <v>1</v>
      </c>
    </row>
    <row r="851" customFormat="false" ht="12.75" hidden="false" customHeight="false" outlineLevel="0" collapsed="false">
      <c r="A851" s="4" t="n">
        <v>30545</v>
      </c>
      <c r="B851" s="4" t="n">
        <v>57</v>
      </c>
      <c r="N851" s="3" t="s">
        <v>113</v>
      </c>
      <c r="O851" s="3" t="n">
        <v>1</v>
      </c>
      <c r="AA851" s="3" t="s">
        <v>114</v>
      </c>
      <c r="AB851" s="3" t="n">
        <v>1</v>
      </c>
    </row>
    <row r="852" customFormat="false" ht="12.75" hidden="false" customHeight="false" outlineLevel="0" collapsed="false">
      <c r="A852" s="4" t="n">
        <v>70123</v>
      </c>
      <c r="B852" s="4" t="n">
        <v>1727</v>
      </c>
      <c r="N852" s="3" t="s">
        <v>112</v>
      </c>
      <c r="O852" s="3" t="n">
        <v>1</v>
      </c>
      <c r="AA852" s="3" t="s">
        <v>114</v>
      </c>
      <c r="AB852" s="3" t="n">
        <v>1</v>
      </c>
    </row>
    <row r="853" customFormat="false" ht="12.75" hidden="false" customHeight="false" outlineLevel="0" collapsed="false">
      <c r="A853" s="4" t="n">
        <v>62450</v>
      </c>
      <c r="B853" s="4" t="n">
        <v>957</v>
      </c>
      <c r="N853" s="3" t="s">
        <v>118</v>
      </c>
      <c r="O853" s="3" t="n">
        <v>1</v>
      </c>
      <c r="AA853" s="3" t="s">
        <v>114</v>
      </c>
      <c r="AB853" s="3" t="n">
        <v>1</v>
      </c>
    </row>
    <row r="854" customFormat="false" ht="12.75" hidden="false" customHeight="false" outlineLevel="0" collapsed="false">
      <c r="A854" s="4" t="n">
        <v>21675</v>
      </c>
      <c r="B854" s="4" t="n">
        <v>41</v>
      </c>
      <c r="N854" s="3" t="s">
        <v>123</v>
      </c>
      <c r="O854" s="3" t="n">
        <v>1</v>
      </c>
      <c r="AA854" s="3" t="s">
        <v>114</v>
      </c>
      <c r="AB854" s="3" t="n">
        <v>1</v>
      </c>
    </row>
    <row r="855" customFormat="false" ht="12.75" hidden="false" customHeight="false" outlineLevel="0" collapsed="false">
      <c r="A855" s="4" t="n">
        <v>42395</v>
      </c>
      <c r="B855" s="4" t="n">
        <v>157</v>
      </c>
      <c r="N855" s="3" t="s">
        <v>122</v>
      </c>
      <c r="O855" s="3" t="n">
        <v>1</v>
      </c>
      <c r="AA855" s="3" t="s">
        <v>114</v>
      </c>
      <c r="AB855" s="3" t="n">
        <v>1</v>
      </c>
    </row>
    <row r="856" customFormat="false" ht="12.75" hidden="false" customHeight="false" outlineLevel="0" collapsed="false">
      <c r="A856" s="4" t="n">
        <v>61346</v>
      </c>
      <c r="B856" s="4" t="n">
        <v>847</v>
      </c>
      <c r="N856" s="3" t="s">
        <v>112</v>
      </c>
      <c r="O856" s="3" t="n">
        <v>1</v>
      </c>
      <c r="AA856" s="3" t="s">
        <v>114</v>
      </c>
      <c r="AB856" s="3" t="n">
        <v>1</v>
      </c>
    </row>
    <row r="857" customFormat="false" ht="12.75" hidden="false" customHeight="false" outlineLevel="0" collapsed="false">
      <c r="A857" s="4" t="n">
        <v>80812</v>
      </c>
      <c r="B857" s="4" t="n">
        <v>1644</v>
      </c>
      <c r="N857" s="3" t="s">
        <v>112</v>
      </c>
      <c r="O857" s="3" t="n">
        <v>1</v>
      </c>
      <c r="AA857" s="3" t="s">
        <v>114</v>
      </c>
      <c r="AB857" s="3" t="n">
        <v>1</v>
      </c>
    </row>
    <row r="858" customFormat="false" ht="12.75" hidden="false" customHeight="false" outlineLevel="0" collapsed="false">
      <c r="A858" s="4" t="n">
        <v>42835</v>
      </c>
      <c r="B858" s="4" t="n">
        <v>497</v>
      </c>
      <c r="N858" s="3" t="s">
        <v>124</v>
      </c>
      <c r="O858" s="3" t="n">
        <v>1</v>
      </c>
      <c r="AA858" s="3" t="s">
        <v>114</v>
      </c>
      <c r="AB858" s="3" t="n">
        <v>1</v>
      </c>
    </row>
    <row r="859" customFormat="false" ht="12.75" hidden="false" customHeight="false" outlineLevel="0" collapsed="false">
      <c r="A859" s="4" t="n">
        <v>39922</v>
      </c>
      <c r="B859" s="4" t="n">
        <v>120</v>
      </c>
      <c r="N859" s="3" t="s">
        <v>111</v>
      </c>
      <c r="O859" s="3" t="n">
        <v>1</v>
      </c>
      <c r="AA859" s="3" t="s">
        <v>114</v>
      </c>
      <c r="AB859" s="3" t="n">
        <v>1</v>
      </c>
    </row>
    <row r="860" customFormat="false" ht="12.75" hidden="false" customHeight="false" outlineLevel="0" collapsed="false">
      <c r="A860" s="4" t="n">
        <v>86424</v>
      </c>
      <c r="B860" s="4" t="n">
        <v>1158</v>
      </c>
      <c r="N860" s="3" t="s">
        <v>122</v>
      </c>
      <c r="O860" s="3" t="n">
        <v>1</v>
      </c>
      <c r="AA860" s="3" t="s">
        <v>114</v>
      </c>
      <c r="AB860" s="3" t="n">
        <v>1</v>
      </c>
    </row>
    <row r="861" customFormat="false" ht="12.75" hidden="false" customHeight="false" outlineLevel="0" collapsed="false">
      <c r="A861" s="4" t="n">
        <v>17117</v>
      </c>
      <c r="B861" s="4" t="n">
        <v>121</v>
      </c>
      <c r="N861" s="3" t="s">
        <v>115</v>
      </c>
      <c r="O861" s="3" t="n">
        <v>1</v>
      </c>
      <c r="AA861" s="3" t="s">
        <v>114</v>
      </c>
      <c r="AB861" s="3" t="n">
        <v>1</v>
      </c>
    </row>
    <row r="862" customFormat="false" ht="12.75" hidden="false" customHeight="false" outlineLevel="0" collapsed="false">
      <c r="A862" s="4" t="n">
        <v>69372</v>
      </c>
      <c r="B862" s="4" t="n">
        <v>1339</v>
      </c>
      <c r="N862" s="3" t="s">
        <v>111</v>
      </c>
      <c r="O862" s="3" t="n">
        <v>1</v>
      </c>
      <c r="AA862" s="3" t="s">
        <v>114</v>
      </c>
      <c r="AB862" s="3" t="n">
        <v>1</v>
      </c>
    </row>
    <row r="863" customFormat="false" ht="12.75" hidden="false" customHeight="false" outlineLevel="0" collapsed="false">
      <c r="A863" s="4" t="n">
        <v>35797</v>
      </c>
      <c r="B863" s="4" t="n">
        <v>47</v>
      </c>
      <c r="N863" s="3" t="s">
        <v>113</v>
      </c>
      <c r="O863" s="3" t="n">
        <v>1</v>
      </c>
      <c r="AA863" s="3" t="s">
        <v>114</v>
      </c>
      <c r="AB863" s="3" t="n">
        <v>1</v>
      </c>
    </row>
    <row r="864" customFormat="false" ht="12.75" hidden="false" customHeight="false" outlineLevel="0" collapsed="false">
      <c r="A864" s="4" t="n">
        <v>36627</v>
      </c>
      <c r="B864" s="4" t="n">
        <v>15</v>
      </c>
      <c r="N864" s="3" t="s">
        <v>108</v>
      </c>
      <c r="O864" s="3" t="n">
        <v>1</v>
      </c>
      <c r="AA864" s="3" t="s">
        <v>114</v>
      </c>
      <c r="AB864" s="3" t="n">
        <v>1</v>
      </c>
    </row>
    <row r="865" customFormat="false" ht="12.75" hidden="false" customHeight="false" outlineLevel="0" collapsed="false">
      <c r="A865" s="4" t="n">
        <v>51111</v>
      </c>
      <c r="B865" s="4" t="n">
        <v>52</v>
      </c>
      <c r="N865" s="3" t="s">
        <v>124</v>
      </c>
      <c r="O865" s="3" t="n">
        <v>1</v>
      </c>
      <c r="AA865" s="3" t="s">
        <v>114</v>
      </c>
      <c r="AB865" s="3" t="n">
        <v>1</v>
      </c>
    </row>
    <row r="866" customFormat="false" ht="12.75" hidden="false" customHeight="false" outlineLevel="0" collapsed="false">
      <c r="A866" s="4" t="n">
        <v>79456</v>
      </c>
      <c r="B866" s="4" t="n">
        <v>1302</v>
      </c>
      <c r="N866" s="3" t="s">
        <v>109</v>
      </c>
      <c r="O866" s="3" t="n">
        <v>1</v>
      </c>
      <c r="AA866" s="3" t="s">
        <v>114</v>
      </c>
      <c r="AB866" s="3" t="n">
        <v>1</v>
      </c>
    </row>
    <row r="867" customFormat="false" ht="12.75" hidden="false" customHeight="false" outlineLevel="0" collapsed="false">
      <c r="A867" s="4" t="n">
        <v>82072</v>
      </c>
      <c r="B867" s="4" t="n">
        <v>1889</v>
      </c>
      <c r="N867" s="3" t="s">
        <v>124</v>
      </c>
      <c r="O867" s="3" t="n">
        <v>1</v>
      </c>
      <c r="AA867" s="3" t="s">
        <v>114</v>
      </c>
      <c r="AB867" s="3" t="n">
        <v>1</v>
      </c>
    </row>
    <row r="868" customFormat="false" ht="12.75" hidden="false" customHeight="false" outlineLevel="0" collapsed="false">
      <c r="A868" s="4" t="n">
        <v>46231</v>
      </c>
      <c r="B868" s="4" t="n">
        <v>251</v>
      </c>
      <c r="N868" s="3" t="s">
        <v>116</v>
      </c>
      <c r="O868" s="3" t="n">
        <v>1</v>
      </c>
      <c r="AA868" s="3" t="s">
        <v>114</v>
      </c>
      <c r="AB868" s="3" t="n">
        <v>1</v>
      </c>
    </row>
    <row r="869" customFormat="false" ht="12.75" hidden="false" customHeight="false" outlineLevel="0" collapsed="false">
      <c r="A869" s="4" t="n">
        <v>42243</v>
      </c>
      <c r="B869" s="4" t="n">
        <v>50</v>
      </c>
      <c r="N869" s="3" t="s">
        <v>116</v>
      </c>
      <c r="O869" s="3" t="n">
        <v>1</v>
      </c>
      <c r="AA869" s="3" t="s">
        <v>114</v>
      </c>
      <c r="AB869" s="3" t="n">
        <v>1</v>
      </c>
    </row>
    <row r="870" customFormat="false" ht="12.75" hidden="false" customHeight="false" outlineLevel="0" collapsed="false">
      <c r="A870" s="4" t="n">
        <v>51195</v>
      </c>
      <c r="B870" s="4" t="n">
        <v>506</v>
      </c>
      <c r="N870" s="3" t="s">
        <v>122</v>
      </c>
      <c r="O870" s="3" t="n">
        <v>1</v>
      </c>
      <c r="AA870" s="3" t="s">
        <v>114</v>
      </c>
      <c r="AB870" s="3" t="n">
        <v>1</v>
      </c>
    </row>
    <row r="871" customFormat="false" ht="12.75" hidden="false" customHeight="false" outlineLevel="0" collapsed="false">
      <c r="A871" s="4" t="n">
        <v>68092</v>
      </c>
      <c r="B871" s="4" t="n">
        <v>1233</v>
      </c>
      <c r="N871" s="3" t="s">
        <v>118</v>
      </c>
      <c r="O871" s="3" t="n">
        <v>1</v>
      </c>
      <c r="AA871" s="3" t="s">
        <v>114</v>
      </c>
      <c r="AB871" s="3" t="n">
        <v>1</v>
      </c>
    </row>
    <row r="872" customFormat="false" ht="12.75" hidden="false" customHeight="false" outlineLevel="0" collapsed="false">
      <c r="A872" s="4" t="n">
        <v>31814</v>
      </c>
      <c r="B872" s="4" t="n">
        <v>63</v>
      </c>
      <c r="N872" s="3" t="s">
        <v>115</v>
      </c>
      <c r="O872" s="3" t="n">
        <v>1</v>
      </c>
      <c r="AA872" s="3" t="s">
        <v>114</v>
      </c>
      <c r="AB872" s="3" t="n">
        <v>1</v>
      </c>
    </row>
    <row r="873" customFormat="false" ht="12.75" hidden="false" customHeight="false" outlineLevel="0" collapsed="false">
      <c r="A873" s="4" t="n">
        <v>51390</v>
      </c>
      <c r="B873" s="4" t="n">
        <v>297</v>
      </c>
      <c r="N873" s="3" t="s">
        <v>109</v>
      </c>
      <c r="O873" s="3" t="n">
        <v>1</v>
      </c>
      <c r="AA873" s="3" t="s">
        <v>114</v>
      </c>
      <c r="AB873" s="3" t="n">
        <v>1</v>
      </c>
    </row>
    <row r="874" customFormat="false" ht="12.75" hidden="false" customHeight="false" outlineLevel="0" collapsed="false">
      <c r="A874" s="4" t="n">
        <v>76630</v>
      </c>
      <c r="B874" s="4" t="n">
        <v>828</v>
      </c>
      <c r="N874" s="3" t="s">
        <v>115</v>
      </c>
      <c r="O874" s="3" t="n">
        <v>1</v>
      </c>
      <c r="AA874" s="3" t="s">
        <v>114</v>
      </c>
      <c r="AB874" s="3" t="n">
        <v>1</v>
      </c>
    </row>
    <row r="875" customFormat="false" ht="12.75" hidden="false" customHeight="false" outlineLevel="0" collapsed="false">
      <c r="A875" s="4" t="n">
        <v>26868</v>
      </c>
      <c r="B875" s="4" t="n">
        <v>12</v>
      </c>
      <c r="N875" s="3" t="s">
        <v>121</v>
      </c>
      <c r="O875" s="3" t="n">
        <v>1</v>
      </c>
      <c r="AA875" s="3" t="s">
        <v>114</v>
      </c>
      <c r="AB875" s="3" t="n">
        <v>1</v>
      </c>
    </row>
    <row r="876" customFormat="false" ht="12.75" hidden="false" customHeight="false" outlineLevel="0" collapsed="false">
      <c r="A876" s="4" t="n">
        <v>85696</v>
      </c>
      <c r="B876" s="4" t="n">
        <v>1301</v>
      </c>
      <c r="N876" s="3" t="s">
        <v>121</v>
      </c>
      <c r="O876" s="3" t="n">
        <v>1</v>
      </c>
      <c r="AA876" s="3" t="s">
        <v>114</v>
      </c>
      <c r="AB876" s="3" t="n">
        <v>1</v>
      </c>
    </row>
    <row r="877" customFormat="false" ht="12.75" hidden="false" customHeight="false" outlineLevel="0" collapsed="false">
      <c r="A877" s="4" t="n">
        <v>55260</v>
      </c>
      <c r="B877" s="4" t="n">
        <v>897</v>
      </c>
      <c r="N877" s="3" t="s">
        <v>118</v>
      </c>
      <c r="O877" s="3" t="n">
        <v>1</v>
      </c>
      <c r="AA877" s="3" t="s">
        <v>114</v>
      </c>
      <c r="AB877" s="3" t="n">
        <v>1</v>
      </c>
    </row>
    <row r="878" customFormat="false" ht="12.75" hidden="false" customHeight="false" outlineLevel="0" collapsed="false">
      <c r="A878" s="4" t="n">
        <v>85696</v>
      </c>
      <c r="B878" s="4" t="n">
        <v>1301</v>
      </c>
      <c r="N878" s="3" t="s">
        <v>121</v>
      </c>
      <c r="O878" s="3" t="n">
        <v>1</v>
      </c>
      <c r="AA878" s="3" t="s">
        <v>114</v>
      </c>
      <c r="AB878" s="3" t="n">
        <v>1</v>
      </c>
    </row>
    <row r="879" customFormat="false" ht="12.75" hidden="false" customHeight="false" outlineLevel="0" collapsed="false">
      <c r="A879" s="4" t="n">
        <v>78331</v>
      </c>
      <c r="B879" s="4" t="n">
        <v>1577</v>
      </c>
      <c r="N879" s="3" t="s">
        <v>115</v>
      </c>
      <c r="O879" s="3" t="n">
        <v>1</v>
      </c>
      <c r="AA879" s="3" t="s">
        <v>114</v>
      </c>
      <c r="AB879" s="3" t="n">
        <v>1</v>
      </c>
    </row>
    <row r="880" customFormat="false" ht="12.75" hidden="false" customHeight="false" outlineLevel="0" collapsed="false">
      <c r="A880" s="4" t="n">
        <v>37087</v>
      </c>
      <c r="B880" s="4" t="n">
        <v>398</v>
      </c>
      <c r="N880" s="3" t="s">
        <v>108</v>
      </c>
      <c r="O880" s="3" t="n">
        <v>1</v>
      </c>
      <c r="AA880" s="3" t="s">
        <v>114</v>
      </c>
      <c r="AB880" s="3" t="n">
        <v>1</v>
      </c>
    </row>
    <row r="881" customFormat="false" ht="12.75" hidden="false" customHeight="false" outlineLevel="0" collapsed="false">
      <c r="A881" s="4" t="n">
        <v>21846</v>
      </c>
      <c r="B881" s="4" t="n">
        <v>58</v>
      </c>
      <c r="N881" s="3" t="s">
        <v>113</v>
      </c>
      <c r="O881" s="3" t="n">
        <v>1</v>
      </c>
      <c r="AA881" s="3" t="s">
        <v>114</v>
      </c>
      <c r="AB881" s="3" t="n">
        <v>1</v>
      </c>
    </row>
    <row r="882" customFormat="false" ht="12.75" hidden="false" customHeight="false" outlineLevel="0" collapsed="false">
      <c r="A882" s="4" t="n">
        <v>81320</v>
      </c>
      <c r="B882" s="4" t="n">
        <v>871</v>
      </c>
      <c r="N882" s="3" t="s">
        <v>115</v>
      </c>
      <c r="O882" s="3" t="n">
        <v>1</v>
      </c>
      <c r="AA882" s="3" t="s">
        <v>114</v>
      </c>
      <c r="AB882" s="3" t="n">
        <v>1</v>
      </c>
    </row>
    <row r="883" customFormat="false" ht="12.75" hidden="false" customHeight="false" outlineLevel="0" collapsed="false">
      <c r="A883" s="4" t="n">
        <v>54137</v>
      </c>
      <c r="B883" s="4" t="n">
        <v>183</v>
      </c>
      <c r="N883" s="3" t="s">
        <v>109</v>
      </c>
      <c r="O883" s="3" t="n">
        <v>1</v>
      </c>
      <c r="AA883" s="3" t="s">
        <v>114</v>
      </c>
      <c r="AB883" s="3" t="n">
        <v>1</v>
      </c>
    </row>
    <row r="884" customFormat="false" ht="12.75" hidden="false" customHeight="false" outlineLevel="0" collapsed="false">
      <c r="A884" s="4" t="n">
        <v>66825</v>
      </c>
      <c r="B884" s="4" t="n">
        <v>818</v>
      </c>
      <c r="N884" s="3" t="s">
        <v>108</v>
      </c>
      <c r="O884" s="3" t="n">
        <v>1</v>
      </c>
      <c r="AA884" s="3" t="s">
        <v>114</v>
      </c>
      <c r="AB884" s="3" t="n">
        <v>1</v>
      </c>
    </row>
    <row r="885" customFormat="false" ht="12.75" hidden="false" customHeight="false" outlineLevel="0" collapsed="false">
      <c r="A885" s="4" t="n">
        <v>57100</v>
      </c>
      <c r="B885" s="4" t="n">
        <v>313</v>
      </c>
      <c r="N885" s="3" t="s">
        <v>116</v>
      </c>
      <c r="O885" s="3" t="n">
        <v>1</v>
      </c>
      <c r="AA885" s="3" t="s">
        <v>114</v>
      </c>
      <c r="AB885" s="3" t="n">
        <v>1</v>
      </c>
    </row>
    <row r="886" customFormat="false" ht="12.75" hidden="false" customHeight="false" outlineLevel="0" collapsed="false">
      <c r="A886" s="4" t="n">
        <v>58917</v>
      </c>
      <c r="B886" s="4" t="n">
        <v>254</v>
      </c>
      <c r="N886" s="3" t="s">
        <v>122</v>
      </c>
      <c r="O886" s="3" t="n">
        <v>1</v>
      </c>
      <c r="AA886" s="3" t="s">
        <v>114</v>
      </c>
      <c r="AB886" s="3" t="n">
        <v>1</v>
      </c>
    </row>
    <row r="887" customFormat="false" ht="12.75" hidden="false" customHeight="false" outlineLevel="0" collapsed="false">
      <c r="A887" s="4" t="n">
        <v>85072</v>
      </c>
      <c r="B887" s="4" t="n">
        <v>1182</v>
      </c>
      <c r="N887" s="3" t="s">
        <v>122</v>
      </c>
      <c r="O887" s="3" t="n">
        <v>1</v>
      </c>
      <c r="AA887" s="3" t="s">
        <v>114</v>
      </c>
      <c r="AB887" s="3" t="n">
        <v>1</v>
      </c>
    </row>
    <row r="888" customFormat="false" ht="12.75" hidden="false" customHeight="false" outlineLevel="0" collapsed="false">
      <c r="A888" s="4" t="n">
        <v>83257</v>
      </c>
      <c r="B888" s="4" t="n">
        <v>1298</v>
      </c>
      <c r="N888" s="3" t="s">
        <v>112</v>
      </c>
      <c r="O888" s="3" t="n">
        <v>1</v>
      </c>
      <c r="AA888" s="3" t="s">
        <v>114</v>
      </c>
      <c r="AB888" s="3" t="n">
        <v>1</v>
      </c>
    </row>
    <row r="889" customFormat="false" ht="12.75" hidden="false" customHeight="false" outlineLevel="0" collapsed="false">
      <c r="A889" s="4" t="n">
        <v>45684</v>
      </c>
      <c r="B889" s="4" t="n">
        <v>21</v>
      </c>
      <c r="N889" s="3" t="s">
        <v>116</v>
      </c>
      <c r="O889" s="3" t="n">
        <v>1</v>
      </c>
      <c r="AA889" s="3" t="s">
        <v>114</v>
      </c>
      <c r="AB889" s="3" t="n">
        <v>1</v>
      </c>
    </row>
    <row r="890" customFormat="false" ht="12.75" hidden="false" customHeight="false" outlineLevel="0" collapsed="false">
      <c r="A890" s="4" t="n">
        <v>47889</v>
      </c>
      <c r="B890" s="4" t="n">
        <v>63</v>
      </c>
      <c r="N890" s="3" t="s">
        <v>118</v>
      </c>
      <c r="O890" s="3" t="n">
        <v>1</v>
      </c>
      <c r="AA890" s="3" t="s">
        <v>114</v>
      </c>
      <c r="AB890" s="3" t="n">
        <v>1</v>
      </c>
    </row>
    <row r="891" customFormat="false" ht="12.75" hidden="false" customHeight="false" outlineLevel="0" collapsed="false">
      <c r="A891" s="4" t="n">
        <v>45921</v>
      </c>
      <c r="B891" s="4" t="n">
        <v>187</v>
      </c>
      <c r="N891" s="3" t="s">
        <v>111</v>
      </c>
      <c r="O891" s="3" t="n">
        <v>1</v>
      </c>
      <c r="AA891" s="3" t="s">
        <v>114</v>
      </c>
      <c r="AB891" s="3" t="n">
        <v>1</v>
      </c>
    </row>
    <row r="892" customFormat="false" ht="12.75" hidden="false" customHeight="false" outlineLevel="0" collapsed="false">
      <c r="A892" s="4" t="n">
        <v>78420</v>
      </c>
      <c r="B892" s="4" t="n">
        <v>1425</v>
      </c>
      <c r="N892" s="3" t="s">
        <v>124</v>
      </c>
      <c r="O892" s="3" t="n">
        <v>1</v>
      </c>
      <c r="AA892" s="3" t="s">
        <v>114</v>
      </c>
      <c r="AB892" s="3" t="n">
        <v>1</v>
      </c>
    </row>
    <row r="893" customFormat="false" ht="12.75" hidden="false" customHeight="false" outlineLevel="0" collapsed="false">
      <c r="A893" s="4" t="n">
        <v>75114</v>
      </c>
      <c r="B893" s="4" t="n">
        <v>1229</v>
      </c>
      <c r="N893" s="3" t="s">
        <v>113</v>
      </c>
      <c r="O893" s="3" t="n">
        <v>1</v>
      </c>
      <c r="AA893" s="3" t="s">
        <v>114</v>
      </c>
      <c r="AB893" s="3" t="n">
        <v>1</v>
      </c>
    </row>
    <row r="894" customFormat="false" ht="12.75" hidden="false" customHeight="false" outlineLevel="0" collapsed="false">
      <c r="A894" s="4" t="n">
        <v>82733</v>
      </c>
      <c r="B894" s="4" t="n">
        <v>1285</v>
      </c>
      <c r="N894" s="3" t="s">
        <v>109</v>
      </c>
      <c r="O894" s="3" t="n">
        <v>1</v>
      </c>
      <c r="AA894" s="3" t="s">
        <v>114</v>
      </c>
      <c r="AB894" s="3" t="n">
        <v>1</v>
      </c>
    </row>
    <row r="895" customFormat="false" ht="12.75" hidden="false" customHeight="false" outlineLevel="0" collapsed="false">
      <c r="A895" s="4" t="n">
        <v>82800</v>
      </c>
      <c r="B895" s="4" t="n">
        <v>1270</v>
      </c>
      <c r="N895" s="3" t="s">
        <v>116</v>
      </c>
      <c r="O895" s="3" t="n">
        <v>1</v>
      </c>
      <c r="AA895" s="3" t="s">
        <v>114</v>
      </c>
      <c r="AB895" s="3" t="n">
        <v>1</v>
      </c>
    </row>
    <row r="896" customFormat="false" ht="12.75" hidden="false" customHeight="false" outlineLevel="0" collapsed="false">
      <c r="A896" s="4" t="n">
        <v>82800</v>
      </c>
      <c r="B896" s="4" t="n">
        <v>1270</v>
      </c>
      <c r="N896" s="3" t="s">
        <v>116</v>
      </c>
      <c r="O896" s="3" t="n">
        <v>1</v>
      </c>
      <c r="AA896" s="3" t="s">
        <v>114</v>
      </c>
      <c r="AB896" s="3" t="n">
        <v>1</v>
      </c>
    </row>
    <row r="897" customFormat="false" ht="12.75" hidden="false" customHeight="false" outlineLevel="0" collapsed="false">
      <c r="A897" s="4" t="n">
        <v>62820</v>
      </c>
      <c r="B897" s="4" t="n">
        <v>923</v>
      </c>
      <c r="N897" s="3" t="s">
        <v>121</v>
      </c>
      <c r="O897" s="3" t="n">
        <v>1</v>
      </c>
      <c r="AA897" s="3" t="s">
        <v>114</v>
      </c>
      <c r="AB897" s="3" t="n">
        <v>1</v>
      </c>
    </row>
    <row r="898" customFormat="false" ht="12.75" hidden="false" customHeight="false" outlineLevel="0" collapsed="false">
      <c r="A898" s="4" t="n">
        <v>73113</v>
      </c>
      <c r="B898" s="4" t="n">
        <v>973</v>
      </c>
      <c r="N898" s="3" t="s">
        <v>118</v>
      </c>
      <c r="O898" s="3" t="n">
        <v>1</v>
      </c>
      <c r="AA898" s="3" t="s">
        <v>114</v>
      </c>
      <c r="AB898" s="3" t="n">
        <v>1</v>
      </c>
    </row>
    <row r="899" customFormat="false" ht="12.75" hidden="false" customHeight="false" outlineLevel="0" collapsed="false">
      <c r="A899" s="4" t="n">
        <v>65220</v>
      </c>
      <c r="B899" s="4" t="n">
        <v>1270</v>
      </c>
      <c r="N899" s="3" t="s">
        <v>109</v>
      </c>
      <c r="O899" s="3" t="n">
        <v>1</v>
      </c>
      <c r="AA899" s="3" t="s">
        <v>114</v>
      </c>
      <c r="AB899" s="3" t="n">
        <v>1</v>
      </c>
    </row>
    <row r="900" customFormat="false" ht="12.75" hidden="false" customHeight="false" outlineLevel="0" collapsed="false">
      <c r="A900" s="4" t="n">
        <v>42607</v>
      </c>
      <c r="B900" s="4" t="n">
        <v>303</v>
      </c>
      <c r="N900" s="3" t="s">
        <v>116</v>
      </c>
      <c r="O900" s="3" t="n">
        <v>1</v>
      </c>
      <c r="AA900" s="3" t="s">
        <v>114</v>
      </c>
      <c r="AB900" s="3" t="n">
        <v>1</v>
      </c>
    </row>
    <row r="901" customFormat="false" ht="12.75" hidden="false" customHeight="false" outlineLevel="0" collapsed="false">
      <c r="A901" s="4" t="n">
        <v>74637</v>
      </c>
      <c r="B901" s="4" t="n">
        <v>1634</v>
      </c>
      <c r="N901" s="3" t="s">
        <v>123</v>
      </c>
      <c r="O901" s="3" t="n">
        <v>1</v>
      </c>
      <c r="AA901" s="3" t="s">
        <v>114</v>
      </c>
      <c r="AB901" s="3" t="n">
        <v>1</v>
      </c>
    </row>
    <row r="902" customFormat="false" ht="12.75" hidden="false" customHeight="false" outlineLevel="0" collapsed="false">
      <c r="A902" s="4" t="n">
        <v>46015</v>
      </c>
      <c r="B902" s="4" t="n">
        <v>40</v>
      </c>
      <c r="N902" s="3" t="s">
        <v>122</v>
      </c>
      <c r="O902" s="3" t="n">
        <v>1</v>
      </c>
      <c r="AA902" s="3" t="s">
        <v>114</v>
      </c>
      <c r="AB902" s="3" t="n">
        <v>1</v>
      </c>
    </row>
    <row r="903" customFormat="false" ht="12.75" hidden="false" customHeight="false" outlineLevel="0" collapsed="false">
      <c r="A903" s="4" t="n">
        <v>72354</v>
      </c>
      <c r="B903" s="4" t="n">
        <v>1046</v>
      </c>
      <c r="N903" s="3" t="s">
        <v>121</v>
      </c>
      <c r="O903" s="3" t="n">
        <v>1</v>
      </c>
      <c r="AA903" s="3" t="s">
        <v>114</v>
      </c>
      <c r="AB903" s="3" t="n">
        <v>1</v>
      </c>
    </row>
    <row r="904" customFormat="false" ht="12.75" hidden="false" customHeight="false" outlineLevel="0" collapsed="false">
      <c r="A904" s="4" t="n">
        <v>78394</v>
      </c>
      <c r="B904" s="4" t="n">
        <v>1262</v>
      </c>
      <c r="N904" s="3" t="s">
        <v>111</v>
      </c>
      <c r="O904" s="3" t="n">
        <v>1</v>
      </c>
      <c r="AA904" s="3" t="s">
        <v>114</v>
      </c>
      <c r="AB904" s="3" t="n">
        <v>1</v>
      </c>
    </row>
    <row r="905" customFormat="false" ht="12.75" hidden="false" customHeight="false" outlineLevel="0" collapsed="false">
      <c r="A905" s="4" t="n">
        <v>34469</v>
      </c>
      <c r="B905" s="4" t="n">
        <v>50</v>
      </c>
      <c r="N905" s="3" t="s">
        <v>121</v>
      </c>
      <c r="O905" s="3" t="n">
        <v>1</v>
      </c>
      <c r="AA905" s="3" t="s">
        <v>114</v>
      </c>
      <c r="AB905" s="3" t="n">
        <v>1</v>
      </c>
    </row>
    <row r="906" customFormat="false" ht="12.75" hidden="false" customHeight="false" outlineLevel="0" collapsed="false">
      <c r="A906" s="4" t="n">
        <v>83033</v>
      </c>
      <c r="B906" s="4" t="n">
        <v>1728</v>
      </c>
      <c r="N906" s="3" t="s">
        <v>123</v>
      </c>
      <c r="O906" s="3" t="n">
        <v>1</v>
      </c>
      <c r="AA906" s="3" t="s">
        <v>114</v>
      </c>
      <c r="AB906" s="3" t="n">
        <v>1</v>
      </c>
    </row>
    <row r="907" customFormat="false" ht="12.75" hidden="false" customHeight="false" outlineLevel="0" collapsed="false">
      <c r="A907" s="4" t="n">
        <v>24401</v>
      </c>
      <c r="B907" s="4" t="n">
        <v>352</v>
      </c>
      <c r="N907" s="3" t="s">
        <v>109</v>
      </c>
      <c r="O907" s="3" t="n">
        <v>1</v>
      </c>
      <c r="AA907" s="3" t="s">
        <v>114</v>
      </c>
      <c r="AB907" s="3" t="n">
        <v>1</v>
      </c>
    </row>
    <row r="908" customFormat="false" ht="12.75" hidden="false" customHeight="false" outlineLevel="0" collapsed="false">
      <c r="A908" s="4" t="n">
        <v>77583</v>
      </c>
      <c r="B908" s="4" t="n">
        <v>1041</v>
      </c>
      <c r="N908" s="3" t="s">
        <v>115</v>
      </c>
      <c r="O908" s="3" t="n">
        <v>1</v>
      </c>
      <c r="AA908" s="3" t="s">
        <v>114</v>
      </c>
      <c r="AB908" s="3" t="n">
        <v>1</v>
      </c>
    </row>
    <row r="909" customFormat="false" ht="12.75" hidden="false" customHeight="false" outlineLevel="0" collapsed="false">
      <c r="A909" s="4" t="n">
        <v>74116</v>
      </c>
      <c r="B909" s="4" t="n">
        <v>1886</v>
      </c>
      <c r="N909" s="3" t="s">
        <v>118</v>
      </c>
      <c r="O909" s="3" t="n">
        <v>1</v>
      </c>
      <c r="AA909" s="3" t="s">
        <v>114</v>
      </c>
      <c r="AB909" s="3" t="n">
        <v>1</v>
      </c>
    </row>
    <row r="910" customFormat="false" ht="12.75" hidden="false" customHeight="false" outlineLevel="0" collapsed="false">
      <c r="A910" s="4" t="n">
        <v>74293</v>
      </c>
      <c r="B910" s="4" t="n">
        <v>1046</v>
      </c>
      <c r="N910" s="3" t="s">
        <v>121</v>
      </c>
      <c r="O910" s="3" t="n">
        <v>1</v>
      </c>
      <c r="AA910" s="3" t="s">
        <v>114</v>
      </c>
      <c r="AB910" s="3" t="n">
        <v>1</v>
      </c>
    </row>
    <row r="911" customFormat="false" ht="12.75" hidden="false" customHeight="false" outlineLevel="0" collapsed="false">
      <c r="A911" s="4" t="n">
        <v>68397</v>
      </c>
      <c r="B911" s="4" t="n">
        <v>1336</v>
      </c>
      <c r="N911" s="3" t="s">
        <v>116</v>
      </c>
      <c r="O911" s="3" t="n">
        <v>1</v>
      </c>
      <c r="AA911" s="3" t="s">
        <v>114</v>
      </c>
      <c r="AB911" s="3" t="n">
        <v>1</v>
      </c>
    </row>
    <row r="912" customFormat="false" ht="12.75" hidden="false" customHeight="false" outlineLevel="0" collapsed="false">
      <c r="A912" s="4" t="n">
        <v>79632</v>
      </c>
      <c r="B912" s="4" t="n">
        <v>1101</v>
      </c>
      <c r="N912" s="3" t="s">
        <v>122</v>
      </c>
      <c r="O912" s="3" t="n">
        <v>1</v>
      </c>
      <c r="AA912" s="3" t="s">
        <v>114</v>
      </c>
      <c r="AB912" s="3" t="n">
        <v>1</v>
      </c>
    </row>
    <row r="913" customFormat="false" ht="12.75" hidden="false" customHeight="false" outlineLevel="0" collapsed="false">
      <c r="A913" s="4" t="n">
        <v>46107</v>
      </c>
      <c r="B913" s="4" t="n">
        <v>92</v>
      </c>
      <c r="N913" s="3" t="s">
        <v>115</v>
      </c>
      <c r="O913" s="3" t="n">
        <v>1</v>
      </c>
      <c r="AA913" s="3" t="s">
        <v>114</v>
      </c>
      <c r="AB913" s="3" t="n">
        <v>1</v>
      </c>
    </row>
    <row r="914" customFormat="false" ht="12.75" hidden="false" customHeight="false" outlineLevel="0" collapsed="false">
      <c r="A914" s="4" t="n">
        <v>64950</v>
      </c>
      <c r="B914" s="4" t="n">
        <v>903</v>
      </c>
      <c r="N914" s="3" t="s">
        <v>108</v>
      </c>
      <c r="O914" s="3" t="n">
        <v>1</v>
      </c>
      <c r="AA914" s="3" t="s">
        <v>114</v>
      </c>
      <c r="AB914" s="3" t="n">
        <v>1</v>
      </c>
    </row>
    <row r="915" customFormat="false" ht="12.75" hidden="false" customHeight="false" outlineLevel="0" collapsed="false">
      <c r="A915" s="4" t="n">
        <v>25443</v>
      </c>
      <c r="B915" s="4" t="n">
        <v>25</v>
      </c>
      <c r="N915" s="3" t="s">
        <v>118</v>
      </c>
      <c r="O915" s="3" t="n">
        <v>1</v>
      </c>
      <c r="AA915" s="3" t="s">
        <v>114</v>
      </c>
      <c r="AB915" s="3" t="n">
        <v>1</v>
      </c>
    </row>
    <row r="916" customFormat="false" ht="12.75" hidden="false" customHeight="false" outlineLevel="0" collapsed="false">
      <c r="A916" s="4" t="n">
        <v>75127</v>
      </c>
      <c r="B916" s="4" t="n">
        <v>606</v>
      </c>
      <c r="N916" s="3" t="s">
        <v>123</v>
      </c>
      <c r="O916" s="3" t="n">
        <v>1</v>
      </c>
      <c r="AA916" s="3" t="s">
        <v>114</v>
      </c>
      <c r="AB916" s="3" t="n">
        <v>1</v>
      </c>
    </row>
    <row r="917" customFormat="false" ht="12.75" hidden="false" customHeight="false" outlineLevel="0" collapsed="false">
      <c r="A917" s="4" t="n">
        <v>32892</v>
      </c>
      <c r="B917" s="4" t="n">
        <v>44</v>
      </c>
      <c r="N917" s="3" t="s">
        <v>123</v>
      </c>
      <c r="O917" s="3" t="n">
        <v>1</v>
      </c>
      <c r="AA917" s="3" t="s">
        <v>114</v>
      </c>
      <c r="AB917" s="3" t="n">
        <v>1</v>
      </c>
    </row>
    <row r="918" customFormat="false" ht="12.75" hidden="false" customHeight="false" outlineLevel="0" collapsed="false">
      <c r="A918" s="4" t="n">
        <v>71796</v>
      </c>
      <c r="B918" s="4" t="n">
        <v>928</v>
      </c>
      <c r="N918" s="3" t="s">
        <v>113</v>
      </c>
      <c r="O918" s="3" t="n">
        <v>1</v>
      </c>
      <c r="AA918" s="3" t="s">
        <v>114</v>
      </c>
      <c r="AB918" s="3" t="n">
        <v>1</v>
      </c>
    </row>
    <row r="919" customFormat="false" ht="12.75" hidden="false" customHeight="false" outlineLevel="0" collapsed="false">
      <c r="A919" s="4" t="n">
        <v>67536</v>
      </c>
      <c r="B919" s="4" t="n">
        <v>1794</v>
      </c>
      <c r="N919" s="3" t="s">
        <v>123</v>
      </c>
      <c r="O919" s="3" t="n">
        <v>1</v>
      </c>
      <c r="AA919" s="3" t="s">
        <v>114</v>
      </c>
      <c r="AB919" s="3" t="n">
        <v>1</v>
      </c>
    </row>
    <row r="920" customFormat="false" ht="12.75" hidden="false" customHeight="false" outlineLevel="0" collapsed="false">
      <c r="A920" s="4" t="n">
        <v>55239</v>
      </c>
      <c r="B920" s="4" t="n">
        <v>673</v>
      </c>
      <c r="N920" s="3" t="s">
        <v>108</v>
      </c>
      <c r="O920" s="3" t="n">
        <v>1</v>
      </c>
      <c r="AA920" s="3" t="s">
        <v>114</v>
      </c>
      <c r="AB920" s="3" t="n">
        <v>1</v>
      </c>
    </row>
    <row r="921" customFormat="false" ht="12.75" hidden="false" customHeight="false" outlineLevel="0" collapsed="false">
      <c r="A921" s="4" t="n">
        <v>60554</v>
      </c>
      <c r="B921" s="4" t="n">
        <v>796</v>
      </c>
      <c r="N921" s="3" t="s">
        <v>108</v>
      </c>
      <c r="O921" s="3" t="n">
        <v>1</v>
      </c>
      <c r="AA921" s="3" t="s">
        <v>114</v>
      </c>
      <c r="AB921" s="3" t="n">
        <v>1</v>
      </c>
    </row>
    <row r="922" customFormat="false" ht="12.75" hidden="false" customHeight="false" outlineLevel="0" collapsed="false">
      <c r="A922" s="4" t="n">
        <v>64831</v>
      </c>
      <c r="B922" s="4" t="n">
        <v>976</v>
      </c>
      <c r="N922" s="3" t="s">
        <v>123</v>
      </c>
      <c r="O922" s="3" t="n">
        <v>1</v>
      </c>
      <c r="AA922" s="3" t="s">
        <v>114</v>
      </c>
      <c r="AB922" s="3" t="n">
        <v>1</v>
      </c>
    </row>
    <row r="923" customFormat="false" ht="12.75" hidden="false" customHeight="false" outlineLevel="0" collapsed="false">
      <c r="A923" s="4" t="n">
        <v>56067</v>
      </c>
      <c r="B923" s="4" t="n">
        <v>605</v>
      </c>
      <c r="N923" s="3" t="s">
        <v>108</v>
      </c>
      <c r="O923" s="3" t="n">
        <v>1</v>
      </c>
      <c r="AA923" s="3" t="s">
        <v>114</v>
      </c>
      <c r="AB923" s="3" t="n">
        <v>1</v>
      </c>
    </row>
    <row r="924" customFormat="false" ht="12.75" hidden="false" customHeight="false" outlineLevel="0" collapsed="false">
      <c r="A924" s="4" t="n">
        <v>78499</v>
      </c>
      <c r="B924" s="4" t="n">
        <v>1237</v>
      </c>
      <c r="N924" s="3" t="s">
        <v>116</v>
      </c>
      <c r="O924" s="3" t="n">
        <v>1</v>
      </c>
      <c r="AA924" s="3" t="s">
        <v>114</v>
      </c>
      <c r="AB924" s="3" t="n">
        <v>1</v>
      </c>
    </row>
    <row r="925" customFormat="false" ht="12.75" hidden="false" customHeight="false" outlineLevel="0" collapsed="false">
      <c r="A925" s="4" t="n">
        <v>88194</v>
      </c>
      <c r="B925" s="4" t="n">
        <v>1236</v>
      </c>
      <c r="N925" s="3" t="s">
        <v>122</v>
      </c>
      <c r="O925" s="3" t="n">
        <v>1</v>
      </c>
      <c r="AA925" s="3" t="s">
        <v>114</v>
      </c>
      <c r="AB925" s="3" t="n">
        <v>1</v>
      </c>
    </row>
    <row r="926" customFormat="false" ht="12.75" hidden="false" customHeight="false" outlineLevel="0" collapsed="false">
      <c r="A926" s="4" t="n">
        <v>14906</v>
      </c>
      <c r="B926" s="4" t="n">
        <v>51</v>
      </c>
      <c r="N926" s="3" t="s">
        <v>118</v>
      </c>
      <c r="O926" s="3" t="n">
        <v>1</v>
      </c>
      <c r="AA926" s="3" t="s">
        <v>114</v>
      </c>
      <c r="AB926" s="3" t="n">
        <v>1</v>
      </c>
    </row>
    <row r="927" customFormat="false" ht="12.75" hidden="false" customHeight="false" outlineLevel="0" collapsed="false">
      <c r="A927" s="4" t="n">
        <v>51563</v>
      </c>
      <c r="B927" s="4" t="n">
        <v>1214</v>
      </c>
      <c r="N927" s="3" t="s">
        <v>112</v>
      </c>
      <c r="O927" s="3" t="n">
        <v>1</v>
      </c>
      <c r="AA927" s="3" t="s">
        <v>114</v>
      </c>
      <c r="AB927" s="3" t="n">
        <v>1</v>
      </c>
    </row>
    <row r="928" customFormat="false" ht="12.75" hidden="false" customHeight="false" outlineLevel="0" collapsed="false">
      <c r="A928" s="4" t="n">
        <v>57937</v>
      </c>
      <c r="B928" s="4" t="n">
        <v>550</v>
      </c>
      <c r="N928" s="3" t="s">
        <v>111</v>
      </c>
      <c r="O928" s="3" t="n">
        <v>1</v>
      </c>
      <c r="AA928" s="3" t="s">
        <v>114</v>
      </c>
      <c r="AB928" s="3" t="n">
        <v>1</v>
      </c>
    </row>
    <row r="929" customFormat="false" ht="12.75" hidden="false" customHeight="false" outlineLevel="0" collapsed="false">
      <c r="A929" s="4" t="n">
        <v>68274</v>
      </c>
      <c r="B929" s="4" t="n">
        <v>259</v>
      </c>
      <c r="N929" s="3" t="s">
        <v>112</v>
      </c>
      <c r="O929" s="3" t="n">
        <v>1</v>
      </c>
      <c r="AA929" s="3" t="s">
        <v>114</v>
      </c>
      <c r="AB929" s="3" t="n">
        <v>1</v>
      </c>
    </row>
    <row r="930" customFormat="false" ht="12.75" hidden="false" customHeight="false" outlineLevel="0" collapsed="false">
      <c r="A930" s="4" t="n">
        <v>39771</v>
      </c>
      <c r="B930" s="4" t="n">
        <v>36</v>
      </c>
      <c r="N930" s="3" t="s">
        <v>116</v>
      </c>
      <c r="O930" s="3" t="n">
        <v>1</v>
      </c>
      <c r="AA930" s="3" t="s">
        <v>114</v>
      </c>
      <c r="AB930" s="3" t="n">
        <v>1</v>
      </c>
    </row>
    <row r="931" customFormat="false" ht="12.75" hidden="false" customHeight="false" outlineLevel="0" collapsed="false">
      <c r="A931" s="4" t="n">
        <v>67893</v>
      </c>
      <c r="B931" s="4" t="n">
        <v>948</v>
      </c>
      <c r="N931" s="3" t="s">
        <v>112</v>
      </c>
      <c r="O931" s="3" t="n">
        <v>1</v>
      </c>
      <c r="AA931" s="3" t="s">
        <v>114</v>
      </c>
      <c r="AB931" s="3" t="n">
        <v>1</v>
      </c>
    </row>
    <row r="932" customFormat="false" ht="12.75" hidden="false" customHeight="false" outlineLevel="0" collapsed="false">
      <c r="A932" s="4" t="n">
        <v>27922</v>
      </c>
      <c r="B932" s="4" t="n">
        <v>30</v>
      </c>
      <c r="N932" s="3" t="s">
        <v>121</v>
      </c>
      <c r="O932" s="3" t="n">
        <v>1</v>
      </c>
      <c r="AA932" s="3" t="s">
        <v>114</v>
      </c>
      <c r="AB932" s="3" t="n">
        <v>1</v>
      </c>
    </row>
    <row r="933" customFormat="false" ht="12.75" hidden="false" customHeight="false" outlineLevel="0" collapsed="false">
      <c r="A933" s="4" t="n">
        <v>52190</v>
      </c>
      <c r="B933" s="4" t="n">
        <v>59</v>
      </c>
      <c r="N933" s="3" t="s">
        <v>121</v>
      </c>
      <c r="O933" s="3" t="n">
        <v>1</v>
      </c>
      <c r="AA933" s="3" t="s">
        <v>114</v>
      </c>
      <c r="AB933" s="3" t="n">
        <v>1</v>
      </c>
    </row>
    <row r="934" customFormat="false" ht="12.75" hidden="false" customHeight="false" outlineLevel="0" collapsed="false">
      <c r="A934" s="4" t="n">
        <v>64849</v>
      </c>
      <c r="B934" s="4" t="n">
        <v>1228</v>
      </c>
      <c r="N934" s="3" t="s">
        <v>116</v>
      </c>
      <c r="O934" s="3" t="n">
        <v>1</v>
      </c>
      <c r="AA934" s="3" t="s">
        <v>114</v>
      </c>
      <c r="AB934" s="3" t="n">
        <v>1</v>
      </c>
    </row>
    <row r="935" customFormat="false" ht="12.75" hidden="false" customHeight="false" outlineLevel="0" collapsed="false">
      <c r="A935" s="4" t="n">
        <v>42767</v>
      </c>
      <c r="B935" s="4" t="n">
        <v>93</v>
      </c>
      <c r="N935" s="3" t="s">
        <v>121</v>
      </c>
      <c r="O935" s="3" t="n">
        <v>1</v>
      </c>
      <c r="AA935" s="3" t="s">
        <v>114</v>
      </c>
      <c r="AB935" s="3" t="n">
        <v>1</v>
      </c>
    </row>
    <row r="936" customFormat="false" ht="12.75" hidden="false" customHeight="false" outlineLevel="0" collapsed="false">
      <c r="A936" s="4" t="n">
        <v>46106</v>
      </c>
      <c r="B936" s="4" t="n">
        <v>40</v>
      </c>
      <c r="N936" s="3" t="s">
        <v>121</v>
      </c>
      <c r="O936" s="3" t="n">
        <v>1</v>
      </c>
      <c r="AA936" s="3" t="s">
        <v>114</v>
      </c>
      <c r="AB936" s="3" t="n">
        <v>1</v>
      </c>
    </row>
    <row r="937" customFormat="false" ht="12.75" hidden="false" customHeight="false" outlineLevel="0" collapsed="false">
      <c r="A937" s="4" t="n">
        <v>16927</v>
      </c>
      <c r="B937" s="4" t="n">
        <v>49</v>
      </c>
      <c r="N937" s="3" t="s">
        <v>111</v>
      </c>
      <c r="O937" s="3" t="n">
        <v>1</v>
      </c>
      <c r="AA937" s="3" t="s">
        <v>114</v>
      </c>
      <c r="AB937" s="3" t="n">
        <v>1</v>
      </c>
    </row>
    <row r="938" customFormat="false" ht="12.75" hidden="false" customHeight="false" outlineLevel="0" collapsed="false">
      <c r="A938" s="4" t="n">
        <v>62220</v>
      </c>
      <c r="B938" s="4" t="n">
        <v>1214</v>
      </c>
      <c r="N938" s="3" t="s">
        <v>108</v>
      </c>
      <c r="O938" s="3" t="n">
        <v>1</v>
      </c>
      <c r="AA938" s="3" t="s">
        <v>114</v>
      </c>
      <c r="AB938" s="3" t="n">
        <v>1</v>
      </c>
    </row>
    <row r="939" customFormat="false" ht="12.75" hidden="false" customHeight="false" outlineLevel="0" collapsed="false">
      <c r="A939" s="4" t="n">
        <v>53700</v>
      </c>
      <c r="B939" s="4" t="n">
        <v>611</v>
      </c>
      <c r="N939" s="3" t="s">
        <v>109</v>
      </c>
      <c r="O939" s="3" t="n">
        <v>1</v>
      </c>
      <c r="AA939" s="3" t="s">
        <v>114</v>
      </c>
      <c r="AB939" s="3" t="n">
        <v>1</v>
      </c>
    </row>
    <row r="940" customFormat="false" ht="12.75" hidden="false" customHeight="false" outlineLevel="0" collapsed="false">
      <c r="A940" s="4" t="n">
        <v>59041</v>
      </c>
      <c r="B940" s="4" t="n">
        <v>90</v>
      </c>
      <c r="N940" s="3" t="s">
        <v>121</v>
      </c>
      <c r="O940" s="3" t="n">
        <v>1</v>
      </c>
      <c r="AA940" s="3" t="s">
        <v>114</v>
      </c>
      <c r="AB940" s="3" t="n">
        <v>1</v>
      </c>
    </row>
    <row r="941" customFormat="false" ht="12.75" hidden="false" customHeight="false" outlineLevel="0" collapsed="false">
      <c r="A941" s="4" t="n">
        <v>54237</v>
      </c>
      <c r="B941" s="4" t="n">
        <v>304</v>
      </c>
      <c r="N941" s="3" t="s">
        <v>121</v>
      </c>
      <c r="O941" s="3" t="n">
        <v>1</v>
      </c>
      <c r="AA941" s="3" t="s">
        <v>114</v>
      </c>
      <c r="AB941" s="3" t="n">
        <v>1</v>
      </c>
    </row>
    <row r="942" customFormat="false" ht="12.75" hidden="false" customHeight="false" outlineLevel="0" collapsed="false">
      <c r="A942" s="4" t="n">
        <v>70647</v>
      </c>
      <c r="B942" s="4" t="n">
        <v>965</v>
      </c>
      <c r="N942" s="3" t="s">
        <v>112</v>
      </c>
      <c r="O942" s="3" t="n">
        <v>1</v>
      </c>
      <c r="AA942" s="3" t="s">
        <v>114</v>
      </c>
      <c r="AB942" s="3" t="n">
        <v>1</v>
      </c>
    </row>
    <row r="943" customFormat="false" ht="12.75" hidden="false" customHeight="false" outlineLevel="0" collapsed="false">
      <c r="A943" s="4" t="n">
        <v>52597</v>
      </c>
      <c r="B943" s="4" t="n">
        <v>536</v>
      </c>
      <c r="N943" s="3" t="s">
        <v>121</v>
      </c>
      <c r="O943" s="3" t="n">
        <v>1</v>
      </c>
      <c r="AA943" s="3" t="s">
        <v>114</v>
      </c>
      <c r="AB943" s="3" t="n">
        <v>1</v>
      </c>
    </row>
    <row r="944" customFormat="false" ht="12.75" hidden="false" customHeight="false" outlineLevel="0" collapsed="false">
      <c r="A944" s="4" t="n">
        <v>54959</v>
      </c>
      <c r="B944" s="4" t="n">
        <v>1208</v>
      </c>
      <c r="N944" s="3" t="s">
        <v>115</v>
      </c>
      <c r="O944" s="3" t="n">
        <v>1</v>
      </c>
      <c r="AA944" s="3" t="s">
        <v>114</v>
      </c>
      <c r="AB944" s="3" t="n">
        <v>1</v>
      </c>
    </row>
    <row r="945" customFormat="false" ht="12.75" hidden="false" customHeight="false" outlineLevel="0" collapsed="false">
      <c r="A945" s="4" t="n">
        <v>40233</v>
      </c>
      <c r="B945" s="4" t="n">
        <v>147</v>
      </c>
      <c r="N945" s="3" t="s">
        <v>113</v>
      </c>
      <c r="O945" s="3" t="n">
        <v>1</v>
      </c>
      <c r="AA945" s="3" t="s">
        <v>114</v>
      </c>
      <c r="AB945" s="3" t="n">
        <v>1</v>
      </c>
    </row>
    <row r="946" customFormat="false" ht="12.75" hidden="false" customHeight="false" outlineLevel="0" collapsed="false">
      <c r="A946" s="4" t="n">
        <v>50183</v>
      </c>
      <c r="B946" s="4" t="n">
        <v>216</v>
      </c>
      <c r="N946" s="3" t="s">
        <v>124</v>
      </c>
      <c r="O946" s="3" t="n">
        <v>1</v>
      </c>
      <c r="AA946" s="3" t="s">
        <v>114</v>
      </c>
      <c r="AB946" s="3" t="n">
        <v>1</v>
      </c>
    </row>
    <row r="947" customFormat="false" ht="12.75" hidden="false" customHeight="false" outlineLevel="0" collapsed="false">
      <c r="A947" s="4" t="n">
        <v>54753</v>
      </c>
      <c r="B947" s="4" t="n">
        <v>597</v>
      </c>
      <c r="N947" s="3" t="s">
        <v>109</v>
      </c>
      <c r="O947" s="3" t="n">
        <v>1</v>
      </c>
      <c r="AA947" s="3" t="s">
        <v>114</v>
      </c>
      <c r="AB947" s="3" t="n">
        <v>1</v>
      </c>
    </row>
    <row r="948" customFormat="false" ht="12.75" hidden="false" customHeight="false" outlineLevel="0" collapsed="false">
      <c r="A948" s="4" t="n">
        <v>83837</v>
      </c>
      <c r="B948" s="4" t="n">
        <v>1207</v>
      </c>
      <c r="N948" s="3" t="s">
        <v>118</v>
      </c>
      <c r="O948" s="3" t="n">
        <v>1</v>
      </c>
      <c r="AA948" s="3" t="s">
        <v>114</v>
      </c>
      <c r="AB948" s="3" t="n">
        <v>1</v>
      </c>
    </row>
    <row r="949" customFormat="false" ht="12.75" hidden="false" customHeight="false" outlineLevel="0" collapsed="false">
      <c r="A949" s="4" t="n">
        <v>33471</v>
      </c>
      <c r="B949" s="4" t="n">
        <v>81</v>
      </c>
      <c r="N949" s="3" t="s">
        <v>113</v>
      </c>
      <c r="O949" s="3" t="n">
        <v>1</v>
      </c>
      <c r="AA949" s="3" t="s">
        <v>114</v>
      </c>
      <c r="AB949" s="3" t="n">
        <v>1</v>
      </c>
    </row>
    <row r="950" customFormat="false" ht="12.75" hidden="false" customHeight="false" outlineLevel="0" collapsed="false">
      <c r="A950" s="4" t="n">
        <v>61996</v>
      </c>
      <c r="B950" s="4" t="n">
        <v>1206</v>
      </c>
      <c r="N950" s="3" t="s">
        <v>115</v>
      </c>
      <c r="O950" s="3" t="n">
        <v>1</v>
      </c>
      <c r="AA950" s="3" t="s">
        <v>114</v>
      </c>
      <c r="AB950" s="3" t="n">
        <v>1</v>
      </c>
    </row>
    <row r="951" customFormat="false" ht="12.75" hidden="false" customHeight="false" outlineLevel="0" collapsed="false">
      <c r="A951" s="4" t="n">
        <v>44010</v>
      </c>
      <c r="B951" s="4" t="n">
        <v>614</v>
      </c>
      <c r="N951" s="3" t="s">
        <v>113</v>
      </c>
      <c r="O951" s="3" t="n">
        <v>1</v>
      </c>
      <c r="AA951" s="3" t="s">
        <v>114</v>
      </c>
      <c r="AB951" s="3" t="n">
        <v>1</v>
      </c>
    </row>
    <row r="952" customFormat="false" ht="12.75" hidden="false" customHeight="false" outlineLevel="0" collapsed="false">
      <c r="A952" s="4" t="n">
        <v>84219</v>
      </c>
      <c r="B952" s="4" t="n">
        <v>1153</v>
      </c>
      <c r="N952" s="3" t="s">
        <v>115</v>
      </c>
      <c r="O952" s="3" t="n">
        <v>1</v>
      </c>
      <c r="AA952" s="3" t="s">
        <v>114</v>
      </c>
      <c r="AB952" s="3" t="n">
        <v>1</v>
      </c>
    </row>
    <row r="953" customFormat="false" ht="12.75" hidden="false" customHeight="false" outlineLevel="0" collapsed="false">
      <c r="A953" s="4" t="n">
        <v>40706</v>
      </c>
      <c r="B953" s="4" t="n">
        <v>76</v>
      </c>
      <c r="N953" s="3" t="s">
        <v>115</v>
      </c>
      <c r="O953" s="3" t="n">
        <v>1</v>
      </c>
      <c r="AA953" s="3" t="s">
        <v>114</v>
      </c>
      <c r="AB953" s="3" t="n">
        <v>1</v>
      </c>
    </row>
    <row r="954" customFormat="false" ht="12.75" hidden="false" customHeight="false" outlineLevel="0" collapsed="false">
      <c r="A954" s="4" t="n">
        <v>15716</v>
      </c>
      <c r="B954" s="4" t="n">
        <v>66</v>
      </c>
      <c r="N954" s="3" t="s">
        <v>116</v>
      </c>
      <c r="O954" s="3" t="n">
        <v>1</v>
      </c>
      <c r="AA954" s="3" t="s">
        <v>114</v>
      </c>
      <c r="AB954" s="3" t="n">
        <v>1</v>
      </c>
    </row>
    <row r="955" customFormat="false" ht="12.75" hidden="false" customHeight="false" outlineLevel="0" collapsed="false">
      <c r="A955" s="4" t="n">
        <v>59052</v>
      </c>
      <c r="B955" s="4" t="n">
        <v>460</v>
      </c>
      <c r="N955" s="3" t="s">
        <v>116</v>
      </c>
      <c r="O955" s="3" t="n">
        <v>1</v>
      </c>
      <c r="AA955" s="3" t="s">
        <v>114</v>
      </c>
      <c r="AB955" s="3" t="n">
        <v>1</v>
      </c>
    </row>
    <row r="956" customFormat="false" ht="12.75" hidden="false" customHeight="false" outlineLevel="0" collapsed="false">
      <c r="A956" s="4" t="n">
        <v>80573</v>
      </c>
      <c r="B956" s="4" t="n">
        <v>1549</v>
      </c>
      <c r="N956" s="3" t="s">
        <v>113</v>
      </c>
      <c r="O956" s="3" t="n">
        <v>1</v>
      </c>
      <c r="AA956" s="3" t="s">
        <v>114</v>
      </c>
      <c r="AB956" s="3" t="n">
        <v>1</v>
      </c>
    </row>
    <row r="957" customFormat="false" ht="12.75" hidden="false" customHeight="false" outlineLevel="0" collapsed="false">
      <c r="A957" s="4" t="n">
        <v>83715</v>
      </c>
      <c r="B957" s="4" t="n">
        <v>918</v>
      </c>
      <c r="N957" s="3" t="s">
        <v>115</v>
      </c>
      <c r="O957" s="3" t="n">
        <v>1</v>
      </c>
      <c r="AA957" s="3" t="s">
        <v>114</v>
      </c>
      <c r="AB957" s="3" t="n">
        <v>1</v>
      </c>
    </row>
    <row r="958" customFormat="false" ht="12.75" hidden="false" customHeight="false" outlineLevel="0" collapsed="false">
      <c r="A958" s="4" t="n">
        <v>82576</v>
      </c>
      <c r="B958" s="4" t="n">
        <v>1892</v>
      </c>
      <c r="N958" s="3" t="s">
        <v>108</v>
      </c>
      <c r="O958" s="3" t="n">
        <v>1</v>
      </c>
      <c r="AA958" s="3" t="s">
        <v>114</v>
      </c>
      <c r="AB958" s="3" t="n">
        <v>1</v>
      </c>
    </row>
    <row r="959" customFormat="false" ht="12.75" hidden="false" customHeight="false" outlineLevel="0" collapsed="false">
      <c r="A959" s="4" t="n">
        <v>56962</v>
      </c>
      <c r="B959" s="4" t="n">
        <v>385</v>
      </c>
      <c r="N959" s="3" t="s">
        <v>112</v>
      </c>
      <c r="O959" s="3" t="n">
        <v>1</v>
      </c>
      <c r="AA959" s="3" t="s">
        <v>114</v>
      </c>
      <c r="AB959" s="3" t="n">
        <v>1</v>
      </c>
    </row>
    <row r="960" customFormat="false" ht="12.75" hidden="false" customHeight="false" outlineLevel="0" collapsed="false">
      <c r="A960" s="4" t="n">
        <v>35704</v>
      </c>
      <c r="B960" s="4" t="n">
        <v>64</v>
      </c>
      <c r="N960" s="3" t="s">
        <v>118</v>
      </c>
      <c r="O960" s="3" t="n">
        <v>1</v>
      </c>
      <c r="AA960" s="3" t="s">
        <v>114</v>
      </c>
      <c r="AB960" s="3" t="n">
        <v>1</v>
      </c>
    </row>
    <row r="961" customFormat="false" ht="12.75" hidden="false" customHeight="false" outlineLevel="0" collapsed="false">
      <c r="A961" s="4" t="n">
        <v>53103</v>
      </c>
      <c r="B961" s="4" t="n">
        <v>890</v>
      </c>
      <c r="N961" s="3" t="s">
        <v>109</v>
      </c>
      <c r="O961" s="3" t="n">
        <v>1</v>
      </c>
      <c r="AA961" s="3" t="s">
        <v>114</v>
      </c>
      <c r="AB961" s="3" t="n">
        <v>1</v>
      </c>
    </row>
    <row r="962" customFormat="false" ht="12.75" hidden="false" customHeight="false" outlineLevel="0" collapsed="false">
      <c r="A962" s="4" t="n">
        <v>46779</v>
      </c>
      <c r="B962" s="4" t="n">
        <v>16</v>
      </c>
      <c r="N962" s="3" t="s">
        <v>124</v>
      </c>
      <c r="O962" s="3" t="n">
        <v>1</v>
      </c>
      <c r="AA962" s="3" t="s">
        <v>114</v>
      </c>
      <c r="AB962" s="3" t="n">
        <v>1</v>
      </c>
    </row>
    <row r="963" customFormat="false" ht="12.75" hidden="false" customHeight="false" outlineLevel="0" collapsed="false">
      <c r="A963" s="4" t="n">
        <v>4861</v>
      </c>
      <c r="B963" s="4" t="n">
        <v>5</v>
      </c>
      <c r="N963" s="3" t="s">
        <v>124</v>
      </c>
      <c r="O963" s="3" t="n">
        <v>1</v>
      </c>
      <c r="AA963" s="3" t="s">
        <v>114</v>
      </c>
      <c r="AB963" s="3" t="n">
        <v>1</v>
      </c>
    </row>
    <row r="964" customFormat="false" ht="12.75" hidden="false" customHeight="false" outlineLevel="0" collapsed="false">
      <c r="A964" s="4" t="n">
        <v>33462</v>
      </c>
      <c r="B964" s="4" t="n">
        <v>43</v>
      </c>
      <c r="N964" s="3" t="s">
        <v>108</v>
      </c>
      <c r="O964" s="3" t="n">
        <v>1</v>
      </c>
      <c r="AA964" s="3" t="s">
        <v>114</v>
      </c>
      <c r="AB964" s="3" t="n">
        <v>1</v>
      </c>
    </row>
    <row r="965" customFormat="false" ht="12.75" hidden="false" customHeight="false" outlineLevel="0" collapsed="false">
      <c r="A965" s="4" t="n">
        <v>63693</v>
      </c>
      <c r="B965" s="4" t="n">
        <v>1096</v>
      </c>
      <c r="N965" s="3" t="s">
        <v>113</v>
      </c>
      <c r="O965" s="3" t="n">
        <v>1</v>
      </c>
      <c r="AA965" s="3" t="s">
        <v>114</v>
      </c>
      <c r="AB965" s="3" t="n">
        <v>1</v>
      </c>
    </row>
    <row r="966" customFormat="false" ht="12.75" hidden="false" customHeight="false" outlineLevel="0" collapsed="false">
      <c r="A966" s="4" t="n">
        <v>64504</v>
      </c>
      <c r="B966" s="4" t="n">
        <v>1206</v>
      </c>
      <c r="N966" s="3" t="s">
        <v>111</v>
      </c>
      <c r="O966" s="3" t="n">
        <v>1</v>
      </c>
      <c r="AA966" s="3" t="s">
        <v>114</v>
      </c>
      <c r="AB966" s="3" t="n">
        <v>1</v>
      </c>
    </row>
    <row r="967" customFormat="false" ht="12.75" hidden="false" customHeight="false" outlineLevel="0" collapsed="false">
      <c r="A967" s="4" t="n">
        <v>65352</v>
      </c>
      <c r="B967" s="4" t="n">
        <v>382</v>
      </c>
      <c r="N967" s="3" t="s">
        <v>109</v>
      </c>
      <c r="O967" s="3" t="n">
        <v>1</v>
      </c>
      <c r="AA967" s="3" t="s">
        <v>114</v>
      </c>
      <c r="AB967" s="3" t="n">
        <v>1</v>
      </c>
    </row>
    <row r="968" customFormat="false" ht="12.75" hidden="false" customHeight="false" outlineLevel="0" collapsed="false">
      <c r="A968" s="4" t="n">
        <v>82170</v>
      </c>
      <c r="B968" s="4" t="n">
        <v>1871</v>
      </c>
      <c r="N968" s="3" t="s">
        <v>116</v>
      </c>
      <c r="O968" s="3" t="n">
        <v>1</v>
      </c>
      <c r="AA968" s="3" t="s">
        <v>114</v>
      </c>
      <c r="AB968" s="3" t="n">
        <v>1</v>
      </c>
    </row>
    <row r="969" customFormat="false" ht="12.75" hidden="false" customHeight="false" outlineLevel="0" collapsed="false">
      <c r="A969" s="4" t="n">
        <v>81300</v>
      </c>
      <c r="B969" s="4" t="n">
        <v>1205</v>
      </c>
      <c r="N969" s="3" t="s">
        <v>113</v>
      </c>
      <c r="O969" s="3" t="n">
        <v>1</v>
      </c>
      <c r="AA969" s="3" t="s">
        <v>114</v>
      </c>
      <c r="AB969" s="3" t="n">
        <v>1</v>
      </c>
    </row>
    <row r="970" customFormat="false" ht="12.75" hidden="false" customHeight="false" outlineLevel="0" collapsed="false">
      <c r="A970" s="4" t="n">
        <v>79689</v>
      </c>
      <c r="B970" s="4" t="n">
        <v>1194</v>
      </c>
      <c r="N970" s="3" t="s">
        <v>121</v>
      </c>
      <c r="O970" s="3" t="n">
        <v>1</v>
      </c>
      <c r="AA970" s="3" t="s">
        <v>114</v>
      </c>
      <c r="AB970" s="3" t="n">
        <v>1</v>
      </c>
    </row>
    <row r="971" customFormat="false" ht="12.75" hidden="false" customHeight="false" outlineLevel="0" collapsed="false">
      <c r="A971" s="4" t="n">
        <v>35340</v>
      </c>
      <c r="B971" s="4" t="n">
        <v>40</v>
      </c>
      <c r="N971" s="3" t="s">
        <v>124</v>
      </c>
      <c r="O971" s="3" t="n">
        <v>1</v>
      </c>
      <c r="AA971" s="3" t="s">
        <v>114</v>
      </c>
      <c r="AB971" s="3" t="n">
        <v>1</v>
      </c>
    </row>
    <row r="972" customFormat="false" ht="12.75" hidden="false" customHeight="false" outlineLevel="0" collapsed="false">
      <c r="A972" s="4" t="n">
        <v>70321</v>
      </c>
      <c r="B972" s="4" t="n">
        <v>1185</v>
      </c>
      <c r="N972" s="3" t="s">
        <v>115</v>
      </c>
      <c r="O972" s="3" t="n">
        <v>1</v>
      </c>
      <c r="AA972" s="3" t="s">
        <v>114</v>
      </c>
      <c r="AB972" s="3" t="n">
        <v>1</v>
      </c>
    </row>
    <row r="973" customFormat="false" ht="12.75" hidden="false" customHeight="false" outlineLevel="0" collapsed="false">
      <c r="A973" s="4" t="n">
        <v>24884</v>
      </c>
      <c r="B973" s="4" t="n">
        <v>16</v>
      </c>
      <c r="N973" s="3" t="s">
        <v>116</v>
      </c>
      <c r="O973" s="3" t="n">
        <v>1</v>
      </c>
      <c r="AA973" s="3" t="s">
        <v>114</v>
      </c>
      <c r="AB973" s="3" t="n">
        <v>1</v>
      </c>
    </row>
    <row r="974" customFormat="false" ht="12.75" hidden="false" customHeight="false" outlineLevel="0" collapsed="false">
      <c r="A974" s="4" t="n">
        <v>42021</v>
      </c>
      <c r="B974" s="4" t="n">
        <v>546</v>
      </c>
      <c r="N974" s="3" t="s">
        <v>109</v>
      </c>
      <c r="O974" s="3" t="n">
        <v>1</v>
      </c>
      <c r="AA974" s="3" t="s">
        <v>114</v>
      </c>
      <c r="AB974" s="3" t="n">
        <v>1</v>
      </c>
    </row>
    <row r="975" customFormat="false" ht="12.75" hidden="false" customHeight="false" outlineLevel="0" collapsed="false">
      <c r="A975" s="4" t="n">
        <v>64449</v>
      </c>
      <c r="B975" s="4" t="n">
        <v>735</v>
      </c>
      <c r="N975" s="3" t="s">
        <v>111</v>
      </c>
      <c r="O975" s="3" t="n">
        <v>1</v>
      </c>
      <c r="AA975" s="3" t="s">
        <v>114</v>
      </c>
      <c r="AB975" s="3" t="n">
        <v>1</v>
      </c>
    </row>
    <row r="976" customFormat="false" ht="12.75" hidden="false" customHeight="false" outlineLevel="0" collapsed="false">
      <c r="A976" s="4" t="n">
        <v>64587</v>
      </c>
      <c r="B976" s="4" t="n">
        <v>88</v>
      </c>
      <c r="N976" s="3" t="s">
        <v>124</v>
      </c>
      <c r="O976" s="3" t="n">
        <v>1</v>
      </c>
      <c r="AA976" s="3" t="s">
        <v>114</v>
      </c>
      <c r="AB976" s="3" t="n">
        <v>1</v>
      </c>
    </row>
    <row r="977" customFormat="false" ht="12.75" hidden="false" customHeight="false" outlineLevel="0" collapsed="false">
      <c r="A977" s="4" t="n">
        <v>34824</v>
      </c>
      <c r="B977" s="4" t="n">
        <v>19</v>
      </c>
      <c r="N977" s="3" t="s">
        <v>122</v>
      </c>
      <c r="O977" s="3" t="n">
        <v>1</v>
      </c>
      <c r="AA977" s="3" t="s">
        <v>114</v>
      </c>
      <c r="AB977" s="3" t="n">
        <v>1</v>
      </c>
    </row>
    <row r="978" customFormat="false" ht="12.75" hidden="false" customHeight="false" outlineLevel="0" collapsed="false">
      <c r="A978" s="4" t="n">
        <v>75437</v>
      </c>
      <c r="B978" s="4" t="n">
        <v>1493</v>
      </c>
      <c r="N978" s="3" t="s">
        <v>113</v>
      </c>
      <c r="O978" s="3" t="n">
        <v>1</v>
      </c>
      <c r="AA978" s="3" t="s">
        <v>114</v>
      </c>
      <c r="AB978" s="3" t="n">
        <v>1</v>
      </c>
    </row>
    <row r="979" customFormat="false" ht="12.75" hidden="false" customHeight="false" outlineLevel="0" collapsed="false">
      <c r="A979" s="4" t="n">
        <v>26091</v>
      </c>
      <c r="B979" s="4" t="n">
        <v>69</v>
      </c>
      <c r="N979" s="3" t="s">
        <v>111</v>
      </c>
      <c r="O979" s="3" t="n">
        <v>1</v>
      </c>
      <c r="AA979" s="3" t="s">
        <v>114</v>
      </c>
      <c r="AB979" s="3" t="n">
        <v>1</v>
      </c>
    </row>
    <row r="980" customFormat="false" ht="12.75" hidden="false" customHeight="false" outlineLevel="0" collapsed="false">
      <c r="A980" s="4" t="n">
        <v>52845</v>
      </c>
      <c r="B980" s="4" t="n">
        <v>872</v>
      </c>
      <c r="N980" s="3" t="s">
        <v>109</v>
      </c>
      <c r="O980" s="3" t="n">
        <v>1</v>
      </c>
      <c r="AA980" s="3" t="s">
        <v>114</v>
      </c>
      <c r="AB980" s="3" t="n">
        <v>1</v>
      </c>
    </row>
    <row r="981" customFormat="false" ht="12.75" hidden="false" customHeight="false" outlineLevel="0" collapsed="false">
      <c r="A981" s="4" t="n">
        <v>46086</v>
      </c>
      <c r="B981" s="4" t="n">
        <v>293</v>
      </c>
      <c r="N981" s="3" t="s">
        <v>113</v>
      </c>
      <c r="O981" s="3" t="n">
        <v>1</v>
      </c>
      <c r="AA981" s="3" t="s">
        <v>114</v>
      </c>
      <c r="AB981" s="3" t="n">
        <v>1</v>
      </c>
    </row>
    <row r="982" customFormat="false" ht="12.75" hidden="false" customHeight="false" outlineLevel="0" collapsed="false">
      <c r="A982" s="4" t="n">
        <v>80763</v>
      </c>
      <c r="B982" s="4" t="n">
        <v>1184</v>
      </c>
      <c r="N982" s="3" t="s">
        <v>109</v>
      </c>
      <c r="O982" s="3" t="n">
        <v>1</v>
      </c>
      <c r="AA982" s="3" t="s">
        <v>114</v>
      </c>
      <c r="AB982" s="3" t="n">
        <v>1</v>
      </c>
    </row>
    <row r="983" customFormat="false" ht="12.75" hidden="false" customHeight="false" outlineLevel="0" collapsed="false">
      <c r="A983" s="4" t="n">
        <v>102160</v>
      </c>
      <c r="B983" s="4" t="n">
        <v>1182</v>
      </c>
      <c r="N983" s="3" t="s">
        <v>113</v>
      </c>
      <c r="O983" s="3" t="n">
        <v>1</v>
      </c>
      <c r="AA983" s="3" t="s">
        <v>114</v>
      </c>
      <c r="AB983" s="3" t="n">
        <v>1</v>
      </c>
    </row>
    <row r="984" customFormat="false" ht="12.75" hidden="false" customHeight="false" outlineLevel="0" collapsed="false">
      <c r="A984" s="4" t="n">
        <v>72282</v>
      </c>
      <c r="B984" s="4" t="n">
        <v>1178</v>
      </c>
      <c r="N984" s="3" t="s">
        <v>108</v>
      </c>
      <c r="O984" s="3" t="n">
        <v>1</v>
      </c>
      <c r="AA984" s="3" t="s">
        <v>114</v>
      </c>
      <c r="AB984" s="3" t="n">
        <v>1</v>
      </c>
    </row>
    <row r="985" customFormat="false" ht="12.75" hidden="false" customHeight="false" outlineLevel="0" collapsed="false">
      <c r="A985" s="4" t="n">
        <v>22434</v>
      </c>
      <c r="B985" s="4" t="n">
        <v>43</v>
      </c>
      <c r="N985" s="3" t="s">
        <v>111</v>
      </c>
      <c r="O985" s="3" t="n">
        <v>1</v>
      </c>
      <c r="AA985" s="3" t="s">
        <v>114</v>
      </c>
      <c r="AB985" s="3" t="n">
        <v>1</v>
      </c>
    </row>
    <row r="986" customFormat="false" ht="12.75" hidden="false" customHeight="false" outlineLevel="0" collapsed="false">
      <c r="A986" s="4" t="n">
        <v>36930</v>
      </c>
      <c r="B986" s="4" t="n">
        <v>258</v>
      </c>
      <c r="N986" s="3" t="s">
        <v>123</v>
      </c>
      <c r="O986" s="3" t="n">
        <v>1</v>
      </c>
      <c r="AA986" s="3" t="s">
        <v>114</v>
      </c>
      <c r="AB986" s="3" t="n">
        <v>1</v>
      </c>
    </row>
    <row r="987" customFormat="false" ht="12.75" hidden="false" customHeight="false" outlineLevel="0" collapsed="false">
      <c r="A987" s="4" t="n">
        <v>63564</v>
      </c>
      <c r="B987" s="4" t="n">
        <v>1150</v>
      </c>
      <c r="N987" s="3" t="s">
        <v>115</v>
      </c>
      <c r="O987" s="3" t="n">
        <v>1</v>
      </c>
      <c r="AA987" s="3" t="s">
        <v>114</v>
      </c>
      <c r="AB987" s="3" t="n">
        <v>1</v>
      </c>
    </row>
    <row r="988" customFormat="false" ht="12.75" hidden="false" customHeight="false" outlineLevel="0" collapsed="false">
      <c r="A988" s="4" t="n">
        <v>65569</v>
      </c>
      <c r="B988" s="4" t="n">
        <v>789</v>
      </c>
      <c r="N988" s="3" t="s">
        <v>113</v>
      </c>
      <c r="O988" s="3" t="n">
        <v>1</v>
      </c>
      <c r="AA988" s="3" t="s">
        <v>114</v>
      </c>
      <c r="AB988" s="3" t="n">
        <v>1</v>
      </c>
    </row>
    <row r="989" customFormat="false" ht="12.75" hidden="false" customHeight="false" outlineLevel="0" collapsed="false">
      <c r="A989" s="4" t="n">
        <v>83844</v>
      </c>
      <c r="B989" s="4" t="n">
        <v>1383</v>
      </c>
      <c r="N989" s="3" t="s">
        <v>121</v>
      </c>
      <c r="O989" s="3" t="n">
        <v>1</v>
      </c>
      <c r="AA989" s="3" t="s">
        <v>114</v>
      </c>
      <c r="AB989" s="3" t="n">
        <v>1</v>
      </c>
    </row>
    <row r="990" customFormat="false" ht="12.75" hidden="false" customHeight="false" outlineLevel="0" collapsed="false">
      <c r="A990" s="4" t="n">
        <v>19514</v>
      </c>
      <c r="B990" s="4" t="n">
        <v>41</v>
      </c>
      <c r="N990" s="3" t="s">
        <v>115</v>
      </c>
      <c r="O990" s="3" t="n">
        <v>1</v>
      </c>
      <c r="AA990" s="3" t="s">
        <v>114</v>
      </c>
      <c r="AB990" s="3" t="n">
        <v>1</v>
      </c>
    </row>
    <row r="991" customFormat="false" ht="12.75" hidden="false" customHeight="false" outlineLevel="0" collapsed="false">
      <c r="A991" s="4" t="n">
        <v>36736</v>
      </c>
      <c r="B991" s="4" t="n">
        <v>13</v>
      </c>
      <c r="N991" s="3" t="s">
        <v>121</v>
      </c>
      <c r="O991" s="3" t="n">
        <v>1</v>
      </c>
      <c r="AA991" s="3" t="s">
        <v>114</v>
      </c>
      <c r="AB991" s="3" t="n">
        <v>1</v>
      </c>
    </row>
    <row r="992" customFormat="false" ht="12.75" hidden="false" customHeight="false" outlineLevel="0" collapsed="false">
      <c r="A992" s="4" t="n">
        <v>77568</v>
      </c>
      <c r="B992" s="4" t="n">
        <v>2036</v>
      </c>
      <c r="N992" s="3" t="s">
        <v>109</v>
      </c>
      <c r="O992" s="3" t="n">
        <v>1</v>
      </c>
      <c r="AA992" s="3" t="s">
        <v>114</v>
      </c>
      <c r="AB992" s="3" t="n">
        <v>1</v>
      </c>
    </row>
    <row r="993" customFormat="false" ht="12.75" hidden="false" customHeight="false" outlineLevel="0" collapsed="false">
      <c r="A993" s="4" t="n">
        <v>49187</v>
      </c>
      <c r="B993" s="4" t="n">
        <v>116</v>
      </c>
      <c r="N993" s="3" t="s">
        <v>118</v>
      </c>
      <c r="O993" s="3" t="n">
        <v>1</v>
      </c>
      <c r="AA993" s="3" t="s">
        <v>114</v>
      </c>
      <c r="AB993" s="3" t="n">
        <v>1</v>
      </c>
    </row>
    <row r="994" customFormat="false" ht="12.75" hidden="false" customHeight="false" outlineLevel="0" collapsed="false">
      <c r="A994" s="4" t="n">
        <v>30168</v>
      </c>
      <c r="B994" s="4" t="n">
        <v>252</v>
      </c>
      <c r="N994" s="3" t="s">
        <v>111</v>
      </c>
      <c r="O994" s="3" t="n">
        <v>1</v>
      </c>
      <c r="AA994" s="3" t="s">
        <v>114</v>
      </c>
      <c r="AB994" s="3" t="n">
        <v>1</v>
      </c>
    </row>
    <row r="995" customFormat="false" ht="12.75" hidden="false" customHeight="false" outlineLevel="0" collapsed="false">
      <c r="A995" s="4" t="n">
        <v>34053</v>
      </c>
      <c r="B995" s="4" t="n">
        <v>91</v>
      </c>
      <c r="N995" s="3" t="s">
        <v>109</v>
      </c>
      <c r="O995" s="3" t="n">
        <v>1</v>
      </c>
      <c r="AA995" s="3" t="s">
        <v>114</v>
      </c>
      <c r="AB995" s="3" t="n">
        <v>1</v>
      </c>
    </row>
    <row r="996" customFormat="false" ht="12.75" hidden="false" customHeight="false" outlineLevel="0" collapsed="false">
      <c r="A996" s="4" t="n">
        <v>38196</v>
      </c>
      <c r="B996" s="4" t="n">
        <v>41</v>
      </c>
      <c r="N996" s="3" t="s">
        <v>121</v>
      </c>
      <c r="O996" s="3" t="n">
        <v>1</v>
      </c>
      <c r="AA996" s="3" t="s">
        <v>114</v>
      </c>
      <c r="AB996" s="3" t="n">
        <v>1</v>
      </c>
    </row>
    <row r="997" customFormat="false" ht="12.75" hidden="false" customHeight="false" outlineLevel="0" collapsed="false">
      <c r="A997" s="4" t="n">
        <v>59412</v>
      </c>
      <c r="B997" s="4" t="n">
        <v>395</v>
      </c>
      <c r="N997" s="3" t="s">
        <v>121</v>
      </c>
      <c r="O997" s="3" t="n">
        <v>1</v>
      </c>
      <c r="AA997" s="3" t="s">
        <v>114</v>
      </c>
      <c r="AB997" s="3" t="n">
        <v>1</v>
      </c>
    </row>
    <row r="998" customFormat="false" ht="12.75" hidden="false" customHeight="false" outlineLevel="0" collapsed="false">
      <c r="A998" s="4" t="n">
        <v>70924</v>
      </c>
      <c r="B998" s="4" t="n">
        <v>1287</v>
      </c>
      <c r="N998" s="3" t="s">
        <v>122</v>
      </c>
      <c r="O998" s="3" t="n">
        <v>1</v>
      </c>
      <c r="AA998" s="3" t="s">
        <v>114</v>
      </c>
      <c r="AB998" s="3" t="n">
        <v>1</v>
      </c>
    </row>
    <row r="999" customFormat="false" ht="12.75" hidden="false" customHeight="false" outlineLevel="0" collapsed="false">
      <c r="A999" s="4" t="n">
        <v>54165</v>
      </c>
      <c r="B999" s="4" t="n">
        <v>225</v>
      </c>
      <c r="N999" s="3" t="s">
        <v>123</v>
      </c>
      <c r="O999" s="3" t="n">
        <v>1</v>
      </c>
      <c r="AA999" s="3" t="s">
        <v>114</v>
      </c>
      <c r="AB999" s="3" t="n">
        <v>1</v>
      </c>
    </row>
    <row r="1000" customFormat="false" ht="12.75" hidden="false" customHeight="false" outlineLevel="0" collapsed="false">
      <c r="A1000" s="4" t="n">
        <v>32300</v>
      </c>
      <c r="B1000" s="4" t="n">
        <v>33</v>
      </c>
      <c r="N1000" s="3" t="s">
        <v>118</v>
      </c>
      <c r="O1000" s="3" t="n">
        <v>1</v>
      </c>
      <c r="AA1000" s="3" t="s">
        <v>114</v>
      </c>
      <c r="AB1000" s="3" t="n">
        <v>1</v>
      </c>
    </row>
    <row r="1001" customFormat="false" ht="12.75" hidden="false" customHeight="false" outlineLevel="0" collapsed="false">
      <c r="A1001" s="4" t="n">
        <v>20180</v>
      </c>
      <c r="B1001" s="4" t="n">
        <v>119</v>
      </c>
      <c r="N1001" s="3" t="s">
        <v>111</v>
      </c>
      <c r="O1001" s="3" t="n">
        <v>1</v>
      </c>
      <c r="AA1001" s="3" t="s">
        <v>114</v>
      </c>
      <c r="AB1001" s="3" t="n">
        <v>1</v>
      </c>
    </row>
    <row r="1002" customFormat="false" ht="12.75" hidden="false" customHeight="false" outlineLevel="0" collapsed="false">
      <c r="A1002" s="4" t="n">
        <v>34961</v>
      </c>
      <c r="B1002" s="4" t="n">
        <v>78</v>
      </c>
      <c r="N1002" s="3" t="s">
        <v>124</v>
      </c>
      <c r="O1002" s="3" t="n">
        <v>1</v>
      </c>
      <c r="AA1002" s="3" t="s">
        <v>114</v>
      </c>
      <c r="AB1002" s="3" t="n">
        <v>1</v>
      </c>
    </row>
    <row r="1003" customFormat="false" ht="12.75" hidden="false" customHeight="false" outlineLevel="0" collapsed="false">
      <c r="A1003" s="4" t="n">
        <v>28440</v>
      </c>
      <c r="B1003" s="4" t="n">
        <v>63</v>
      </c>
      <c r="N1003" s="3" t="s">
        <v>124</v>
      </c>
      <c r="O1003" s="3" t="n">
        <v>1</v>
      </c>
      <c r="AA1003" s="3" t="s">
        <v>114</v>
      </c>
      <c r="AB1003" s="3" t="n">
        <v>1</v>
      </c>
    </row>
    <row r="1004" customFormat="false" ht="12.75" hidden="false" customHeight="false" outlineLevel="0" collapsed="false">
      <c r="A1004" s="4" t="n">
        <v>71691</v>
      </c>
      <c r="B1004" s="4" t="n">
        <v>1149</v>
      </c>
      <c r="N1004" s="3" t="s">
        <v>122</v>
      </c>
      <c r="O1004" s="3" t="n">
        <v>1</v>
      </c>
      <c r="AA1004" s="3" t="s">
        <v>114</v>
      </c>
      <c r="AB1004" s="3" t="n">
        <v>1</v>
      </c>
    </row>
    <row r="1005" customFormat="false" ht="12.75" hidden="false" customHeight="false" outlineLevel="0" collapsed="false">
      <c r="A1005" s="4" t="n">
        <v>33564</v>
      </c>
      <c r="B1005" s="4" t="n">
        <v>64</v>
      </c>
      <c r="N1005" s="3" t="s">
        <v>124</v>
      </c>
      <c r="O1005" s="3" t="n">
        <v>1</v>
      </c>
      <c r="AA1005" s="3" t="s">
        <v>114</v>
      </c>
      <c r="AB1005" s="3" t="n">
        <v>1</v>
      </c>
    </row>
    <row r="1006" customFormat="false" ht="12.75" hidden="false" customHeight="false" outlineLevel="0" collapsed="false">
      <c r="A1006" s="4" t="n">
        <v>17345</v>
      </c>
      <c r="B1006" s="4" t="n">
        <v>46</v>
      </c>
      <c r="N1006" s="3" t="s">
        <v>113</v>
      </c>
      <c r="O1006" s="3" t="n">
        <v>1</v>
      </c>
      <c r="AA1006" s="3" t="s">
        <v>114</v>
      </c>
      <c r="AB1006" s="3" t="n">
        <v>1</v>
      </c>
    </row>
    <row r="1007" customFormat="false" ht="12.75" hidden="false" customHeight="false" outlineLevel="0" collapsed="false">
      <c r="A1007" s="4" t="n">
        <v>56320</v>
      </c>
      <c r="B1007" s="4" t="n">
        <v>619</v>
      </c>
      <c r="N1007" s="3" t="s">
        <v>122</v>
      </c>
      <c r="O1007" s="3" t="n">
        <v>1</v>
      </c>
      <c r="AA1007" s="3" t="s">
        <v>114</v>
      </c>
      <c r="AB1007" s="3" t="n">
        <v>1</v>
      </c>
    </row>
    <row r="1008" customFormat="false" ht="12.75" hidden="false" customHeight="false" outlineLevel="0" collapsed="false">
      <c r="A1008" s="4" t="n">
        <v>62845</v>
      </c>
      <c r="B1008" s="4" t="n">
        <v>1144</v>
      </c>
      <c r="N1008" s="3" t="s">
        <v>112</v>
      </c>
      <c r="O1008" s="3" t="n">
        <v>1</v>
      </c>
      <c r="AA1008" s="3" t="s">
        <v>114</v>
      </c>
      <c r="AB1008" s="3" t="n">
        <v>1</v>
      </c>
    </row>
    <row r="1009" customFormat="false" ht="12.75" hidden="false" customHeight="false" outlineLevel="0" collapsed="false">
      <c r="A1009" s="4" t="n">
        <v>15038</v>
      </c>
      <c r="B1009" s="4" t="n">
        <v>54</v>
      </c>
      <c r="N1009" s="3" t="s">
        <v>115</v>
      </c>
      <c r="O1009" s="3" t="n">
        <v>1</v>
      </c>
      <c r="AA1009" s="3" t="s">
        <v>114</v>
      </c>
      <c r="AB1009" s="3" t="n">
        <v>1</v>
      </c>
    </row>
    <row r="1010" customFormat="false" ht="12.75" hidden="false" customHeight="false" outlineLevel="0" collapsed="false">
      <c r="A1010" s="4" t="n">
        <v>32173</v>
      </c>
      <c r="B1010" s="4" t="n">
        <v>20</v>
      </c>
      <c r="N1010" s="3" t="s">
        <v>108</v>
      </c>
      <c r="O1010" s="3" t="n">
        <v>1</v>
      </c>
      <c r="AA1010" s="3" t="s">
        <v>114</v>
      </c>
      <c r="AB1010" s="3" t="n">
        <v>1</v>
      </c>
    </row>
    <row r="1011" customFormat="false" ht="12.75" hidden="false" customHeight="false" outlineLevel="0" collapsed="false">
      <c r="A1011" s="4" t="n">
        <v>68316</v>
      </c>
      <c r="B1011" s="4" t="n">
        <v>1178</v>
      </c>
      <c r="N1011" s="3" t="s">
        <v>113</v>
      </c>
      <c r="O1011" s="3" t="n">
        <v>1</v>
      </c>
      <c r="AA1011" s="3" t="s">
        <v>114</v>
      </c>
      <c r="AB1011" s="3" t="n">
        <v>1</v>
      </c>
    </row>
    <row r="1012" customFormat="false" ht="12.75" hidden="false" customHeight="false" outlineLevel="0" collapsed="false">
      <c r="A1012" s="4" t="n">
        <v>65169</v>
      </c>
      <c r="B1012" s="4" t="n">
        <v>1143</v>
      </c>
      <c r="N1012" s="3" t="s">
        <v>115</v>
      </c>
      <c r="O1012" s="3" t="n">
        <v>1</v>
      </c>
      <c r="AA1012" s="3" t="s">
        <v>114</v>
      </c>
      <c r="AB1012" s="3" t="n">
        <v>1</v>
      </c>
    </row>
    <row r="1013" customFormat="false" ht="12.75" hidden="false" customHeight="false" outlineLevel="0" collapsed="false">
      <c r="A1013" s="4" t="n">
        <v>66334</v>
      </c>
      <c r="B1013" s="4" t="n">
        <v>1138</v>
      </c>
      <c r="N1013" s="3" t="s">
        <v>122</v>
      </c>
      <c r="O1013" s="3" t="n">
        <v>1</v>
      </c>
      <c r="AA1013" s="3" t="s">
        <v>114</v>
      </c>
      <c r="AB1013" s="3" t="n">
        <v>1</v>
      </c>
    </row>
    <row r="1014" customFormat="false" ht="12.75" hidden="false" customHeight="false" outlineLevel="0" collapsed="false">
      <c r="A1014" s="4" t="n">
        <v>68695</v>
      </c>
      <c r="B1014" s="4" t="n">
        <v>1051</v>
      </c>
      <c r="N1014" s="3" t="s">
        <v>124</v>
      </c>
      <c r="O1014" s="3" t="n">
        <v>1</v>
      </c>
      <c r="AA1014" s="3" t="s">
        <v>114</v>
      </c>
      <c r="AB1014" s="3" t="n">
        <v>1</v>
      </c>
    </row>
    <row r="1015" customFormat="false" ht="12.75" hidden="false" customHeight="false" outlineLevel="0" collapsed="false">
      <c r="A1015" s="4" t="n">
        <v>31056</v>
      </c>
      <c r="B1015" s="4" t="n">
        <v>39</v>
      </c>
      <c r="N1015" s="3" t="s">
        <v>115</v>
      </c>
      <c r="O1015" s="3" t="n">
        <v>1</v>
      </c>
      <c r="AA1015" s="3" t="s">
        <v>114</v>
      </c>
      <c r="AB1015" s="3" t="n">
        <v>1</v>
      </c>
    </row>
    <row r="1016" customFormat="false" ht="12.75" hidden="false" customHeight="false" outlineLevel="0" collapsed="false">
      <c r="A1016" s="4" t="n">
        <v>79593</v>
      </c>
      <c r="B1016" s="4" t="n">
        <v>1221</v>
      </c>
      <c r="N1016" s="3" t="s">
        <v>121</v>
      </c>
      <c r="O1016" s="3" t="n">
        <v>1</v>
      </c>
      <c r="AA1016" s="3" t="s">
        <v>114</v>
      </c>
      <c r="AB1016" s="3" t="n">
        <v>1</v>
      </c>
    </row>
    <row r="1017" customFormat="false" ht="12.75" hidden="false" customHeight="false" outlineLevel="0" collapsed="false">
      <c r="A1017" s="4" t="n">
        <v>28071</v>
      </c>
      <c r="B1017" s="4" t="n">
        <v>269</v>
      </c>
      <c r="N1017" s="3" t="s">
        <v>109</v>
      </c>
      <c r="O1017" s="3" t="n">
        <v>1</v>
      </c>
      <c r="AA1017" s="3" t="s">
        <v>114</v>
      </c>
      <c r="AB1017" s="3" t="n">
        <v>1</v>
      </c>
    </row>
    <row r="1018" customFormat="false" ht="12.75" hidden="false" customHeight="false" outlineLevel="0" collapsed="false">
      <c r="A1018" s="4" t="n">
        <v>37334</v>
      </c>
      <c r="B1018" s="4" t="n">
        <v>47</v>
      </c>
      <c r="N1018" s="3" t="s">
        <v>111</v>
      </c>
      <c r="O1018" s="3" t="n">
        <v>1</v>
      </c>
      <c r="AA1018" s="3" t="s">
        <v>114</v>
      </c>
      <c r="AB1018" s="3" t="n">
        <v>1</v>
      </c>
    </row>
    <row r="1019" customFormat="false" ht="12.75" hidden="false" customHeight="false" outlineLevel="0" collapsed="false">
      <c r="A1019" s="4" t="n">
        <v>46423</v>
      </c>
      <c r="B1019" s="4" t="n">
        <v>84</v>
      </c>
      <c r="N1019" s="3" t="s">
        <v>112</v>
      </c>
      <c r="O1019" s="3" t="n">
        <v>1</v>
      </c>
      <c r="AA1019" s="3" t="s">
        <v>114</v>
      </c>
      <c r="AB1019" s="3" t="n">
        <v>1</v>
      </c>
    </row>
    <row r="1020" customFormat="false" ht="12.75" hidden="false" customHeight="false" outlineLevel="0" collapsed="false">
      <c r="A1020" s="4" t="n">
        <v>70515</v>
      </c>
      <c r="B1020" s="4" t="n">
        <v>1118</v>
      </c>
      <c r="N1020" s="3" t="s">
        <v>113</v>
      </c>
      <c r="O1020" s="3" t="n">
        <v>1</v>
      </c>
      <c r="AA1020" s="3" t="s">
        <v>114</v>
      </c>
      <c r="AB1020" s="3" t="n">
        <v>1</v>
      </c>
    </row>
    <row r="1021" customFormat="false" ht="12.75" hidden="false" customHeight="false" outlineLevel="0" collapsed="false">
      <c r="A1021" s="4" t="n">
        <v>47703</v>
      </c>
      <c r="B1021" s="4" t="n">
        <v>532</v>
      </c>
      <c r="N1021" s="3" t="s">
        <v>123</v>
      </c>
      <c r="O1021" s="3" t="n">
        <v>1</v>
      </c>
      <c r="AA1021" s="3" t="s">
        <v>114</v>
      </c>
      <c r="AB1021" s="3" t="n">
        <v>1</v>
      </c>
    </row>
    <row r="1022" customFormat="false" ht="12.75" hidden="false" customHeight="false" outlineLevel="0" collapsed="false">
      <c r="A1022" s="4" t="n">
        <v>61180</v>
      </c>
      <c r="B1022" s="4" t="n">
        <v>486</v>
      </c>
      <c r="N1022" s="3" t="s">
        <v>121</v>
      </c>
      <c r="O1022" s="3" t="n">
        <v>1</v>
      </c>
      <c r="AA1022" s="3" t="s">
        <v>114</v>
      </c>
      <c r="AB1022" s="3" t="n">
        <v>1</v>
      </c>
    </row>
    <row r="1023" customFormat="false" ht="12.75" hidden="false" customHeight="false" outlineLevel="0" collapsed="false">
      <c r="A1023" s="4" t="n">
        <v>38998</v>
      </c>
      <c r="B1023" s="4" t="n">
        <v>49</v>
      </c>
      <c r="N1023" s="3" t="s">
        <v>113</v>
      </c>
      <c r="O1023" s="3" t="n">
        <v>1</v>
      </c>
      <c r="AA1023" s="3" t="s">
        <v>114</v>
      </c>
      <c r="AB1023" s="3" t="n">
        <v>1</v>
      </c>
    </row>
    <row r="1024" customFormat="false" ht="12.75" hidden="false" customHeight="false" outlineLevel="0" collapsed="false">
      <c r="A1024" s="4" t="n">
        <v>8028</v>
      </c>
      <c r="B1024" s="4" t="n">
        <v>176</v>
      </c>
      <c r="N1024" s="3" t="s">
        <v>112</v>
      </c>
      <c r="O1024" s="3" t="n">
        <v>1</v>
      </c>
      <c r="AA1024" s="3" t="s">
        <v>114</v>
      </c>
      <c r="AB1024" s="3" t="n">
        <v>1</v>
      </c>
    </row>
    <row r="1025" customFormat="false" ht="12.75" hidden="false" customHeight="false" outlineLevel="0" collapsed="false">
      <c r="A1025" s="4" t="n">
        <v>76081</v>
      </c>
      <c r="B1025" s="4" t="n">
        <v>833</v>
      </c>
      <c r="N1025" s="3" t="s">
        <v>123</v>
      </c>
      <c r="O1025" s="3" t="n">
        <v>1</v>
      </c>
      <c r="AA1025" s="3" t="s">
        <v>114</v>
      </c>
      <c r="AB1025" s="3" t="n">
        <v>1</v>
      </c>
    </row>
    <row r="1026" customFormat="false" ht="12.75" hidden="false" customHeight="false" outlineLevel="0" collapsed="false">
      <c r="A1026" s="4" t="n">
        <v>49118</v>
      </c>
      <c r="B1026" s="4" t="n">
        <v>1110</v>
      </c>
      <c r="N1026" s="3" t="s">
        <v>109</v>
      </c>
      <c r="O1026" s="3" t="n">
        <v>1</v>
      </c>
      <c r="AA1026" s="3" t="s">
        <v>114</v>
      </c>
      <c r="AB1026" s="3" t="n">
        <v>1</v>
      </c>
    </row>
    <row r="1027" customFormat="false" ht="12.75" hidden="false" customHeight="false" outlineLevel="0" collapsed="false">
      <c r="A1027" s="4" t="n">
        <v>33168</v>
      </c>
      <c r="B1027" s="4" t="n">
        <v>119</v>
      </c>
      <c r="N1027" s="3" t="s">
        <v>113</v>
      </c>
      <c r="O1027" s="3" t="n">
        <v>1</v>
      </c>
      <c r="AA1027" s="3" t="s">
        <v>114</v>
      </c>
      <c r="AB1027" s="3" t="n">
        <v>1</v>
      </c>
    </row>
    <row r="1028" customFormat="false" ht="12.75" hidden="false" customHeight="false" outlineLevel="0" collapsed="false">
      <c r="A1028" s="4" t="n">
        <v>33585</v>
      </c>
      <c r="B1028" s="4" t="n">
        <v>93</v>
      </c>
      <c r="N1028" s="3" t="s">
        <v>112</v>
      </c>
      <c r="O1028" s="3" t="n">
        <v>1</v>
      </c>
      <c r="AA1028" s="3" t="s">
        <v>114</v>
      </c>
      <c r="AB1028" s="3" t="n">
        <v>1</v>
      </c>
    </row>
    <row r="1029" customFormat="false" ht="12.75" hidden="false" customHeight="false" outlineLevel="0" collapsed="false">
      <c r="A1029" s="4" t="n">
        <v>77037</v>
      </c>
      <c r="B1029" s="4" t="n">
        <v>1113</v>
      </c>
      <c r="N1029" s="3" t="s">
        <v>113</v>
      </c>
      <c r="O1029" s="3" t="n">
        <v>1</v>
      </c>
      <c r="AA1029" s="3" t="s">
        <v>114</v>
      </c>
      <c r="AB1029" s="3" t="n">
        <v>1</v>
      </c>
    </row>
    <row r="1030" customFormat="false" ht="12.75" hidden="false" customHeight="false" outlineLevel="0" collapsed="false">
      <c r="A1030" s="4" t="n">
        <v>71604</v>
      </c>
      <c r="B1030" s="4" t="n">
        <v>1099</v>
      </c>
      <c r="N1030" s="3" t="s">
        <v>116</v>
      </c>
      <c r="O1030" s="3" t="n">
        <v>1</v>
      </c>
      <c r="AA1030" s="3" t="s">
        <v>114</v>
      </c>
      <c r="AB1030" s="3" t="n">
        <v>1</v>
      </c>
    </row>
    <row r="1031" customFormat="false" ht="12.75" hidden="false" customHeight="false" outlineLevel="0" collapsed="false">
      <c r="A1031" s="4" t="n">
        <v>44529</v>
      </c>
      <c r="B1031" s="4" t="n">
        <v>665</v>
      </c>
      <c r="N1031" s="3" t="s">
        <v>124</v>
      </c>
      <c r="O1031" s="3" t="n">
        <v>1</v>
      </c>
      <c r="AA1031" s="3" t="s">
        <v>114</v>
      </c>
      <c r="AB1031" s="3" t="n">
        <v>1</v>
      </c>
    </row>
    <row r="1032" customFormat="false" ht="12.75" hidden="false" customHeight="false" outlineLevel="0" collapsed="false">
      <c r="A1032" s="4" t="n">
        <v>70924</v>
      </c>
      <c r="B1032" s="4" t="n">
        <v>1287</v>
      </c>
      <c r="N1032" s="3" t="s">
        <v>122</v>
      </c>
      <c r="O1032" s="3" t="n">
        <v>1</v>
      </c>
      <c r="AA1032" s="3" t="s">
        <v>114</v>
      </c>
      <c r="AB1032" s="3" t="n">
        <v>1</v>
      </c>
    </row>
    <row r="1033" customFormat="false" ht="12.75" hidden="false" customHeight="false" outlineLevel="0" collapsed="false">
      <c r="A1033" s="4" t="n">
        <v>28764</v>
      </c>
      <c r="B1033" s="4" t="n">
        <v>11</v>
      </c>
      <c r="N1033" s="3" t="s">
        <v>123</v>
      </c>
      <c r="O1033" s="3" t="n">
        <v>1</v>
      </c>
      <c r="AA1033" s="3" t="s">
        <v>114</v>
      </c>
      <c r="AB1033" s="3" t="n">
        <v>1</v>
      </c>
    </row>
    <row r="1034" customFormat="false" ht="12.75" hidden="false" customHeight="false" outlineLevel="0" collapsed="false">
      <c r="A1034" s="4" t="n">
        <v>69098</v>
      </c>
      <c r="B1034" s="4" t="n">
        <v>2262</v>
      </c>
      <c r="N1034" s="3" t="s">
        <v>111</v>
      </c>
      <c r="O1034" s="3" t="n">
        <v>1</v>
      </c>
      <c r="AA1034" s="3" t="s">
        <v>114</v>
      </c>
      <c r="AB1034" s="3" t="n">
        <v>1</v>
      </c>
    </row>
    <row r="1035" customFormat="false" ht="12.75" hidden="false" customHeight="false" outlineLevel="0" collapsed="false">
      <c r="A1035" s="4" t="n">
        <v>82025</v>
      </c>
      <c r="B1035" s="4" t="n">
        <v>1089</v>
      </c>
      <c r="N1035" s="3" t="s">
        <v>123</v>
      </c>
      <c r="O1035" s="3" t="n">
        <v>1</v>
      </c>
      <c r="AA1035" s="3" t="s">
        <v>114</v>
      </c>
      <c r="AB1035" s="3" t="n">
        <v>1</v>
      </c>
    </row>
    <row r="1036" customFormat="false" ht="12.75" hidden="false" customHeight="false" outlineLevel="0" collapsed="false">
      <c r="A1036" s="4" t="n">
        <v>27100</v>
      </c>
      <c r="B1036" s="4" t="n">
        <v>27</v>
      </c>
      <c r="N1036" s="3" t="s">
        <v>122</v>
      </c>
      <c r="O1036" s="3" t="n">
        <v>1</v>
      </c>
      <c r="AA1036" s="3" t="s">
        <v>114</v>
      </c>
      <c r="AB1036" s="3" t="n">
        <v>1</v>
      </c>
    </row>
    <row r="1037" customFormat="false" ht="12.75" hidden="false" customHeight="false" outlineLevel="0" collapsed="false">
      <c r="A1037" s="4" t="n">
        <v>70596</v>
      </c>
      <c r="B1037" s="4" t="n">
        <v>942</v>
      </c>
      <c r="N1037" s="3" t="s">
        <v>112</v>
      </c>
      <c r="O1037" s="3" t="n">
        <v>1</v>
      </c>
      <c r="AA1037" s="3" t="s">
        <v>114</v>
      </c>
      <c r="AB1037" s="3" t="n">
        <v>1</v>
      </c>
    </row>
    <row r="1038" customFormat="false" ht="12.75" hidden="false" customHeight="false" outlineLevel="0" collapsed="false">
      <c r="A1038" s="4" t="n">
        <v>42557</v>
      </c>
      <c r="B1038" s="4" t="n">
        <v>255</v>
      </c>
      <c r="N1038" s="3" t="s">
        <v>109</v>
      </c>
      <c r="O1038" s="3" t="n">
        <v>1</v>
      </c>
      <c r="AA1038" s="3" t="s">
        <v>114</v>
      </c>
      <c r="AB1038" s="3" t="n">
        <v>1</v>
      </c>
    </row>
    <row r="1039" customFormat="false" ht="12.75" hidden="false" customHeight="false" outlineLevel="0" collapsed="false">
      <c r="A1039" s="4" t="n">
        <v>53312</v>
      </c>
      <c r="B1039" s="4" t="n">
        <v>253</v>
      </c>
      <c r="N1039" s="3" t="s">
        <v>108</v>
      </c>
      <c r="O1039" s="3" t="n">
        <v>1</v>
      </c>
      <c r="AA1039" s="3" t="s">
        <v>114</v>
      </c>
      <c r="AB1039" s="3" t="n">
        <v>1</v>
      </c>
    </row>
    <row r="1040" customFormat="false" ht="12.75" hidden="false" customHeight="false" outlineLevel="0" collapsed="false">
      <c r="A1040" s="4" t="n">
        <v>72228</v>
      </c>
      <c r="B1040" s="4" t="n">
        <v>1194</v>
      </c>
      <c r="N1040" s="3" t="s">
        <v>116</v>
      </c>
      <c r="O1040" s="3" t="n">
        <v>1</v>
      </c>
      <c r="AA1040" s="3" t="s">
        <v>114</v>
      </c>
      <c r="AB1040" s="3" t="n">
        <v>1</v>
      </c>
    </row>
    <row r="1041" customFormat="false" ht="12.75" hidden="false" customHeight="false" outlineLevel="0" collapsed="false">
      <c r="A1041" s="4" t="n">
        <v>67605</v>
      </c>
      <c r="B1041" s="4" t="n">
        <v>884</v>
      </c>
      <c r="N1041" s="3" t="s">
        <v>122</v>
      </c>
      <c r="O1041" s="3" t="n">
        <v>1</v>
      </c>
      <c r="AA1041" s="3" t="s">
        <v>114</v>
      </c>
      <c r="AB1041" s="3" t="n">
        <v>1</v>
      </c>
    </row>
    <row r="1042" customFormat="false" ht="12.75" hidden="false" customHeight="false" outlineLevel="0" collapsed="false">
      <c r="A1042" s="4" t="n">
        <v>62845</v>
      </c>
      <c r="B1042" s="4" t="n">
        <v>1144</v>
      </c>
      <c r="N1042" s="3" t="s">
        <v>112</v>
      </c>
      <c r="O1042" s="3" t="n">
        <v>1</v>
      </c>
      <c r="AA1042" s="3" t="s">
        <v>114</v>
      </c>
      <c r="AB1042" s="3" t="n">
        <v>1</v>
      </c>
    </row>
    <row r="1043" customFormat="false" ht="12.75" hidden="false" customHeight="false" outlineLevel="0" collapsed="false">
      <c r="A1043" s="4" t="n">
        <v>65196</v>
      </c>
      <c r="B1043" s="4" t="n">
        <v>955</v>
      </c>
      <c r="N1043" s="3" t="s">
        <v>108</v>
      </c>
      <c r="O1043" s="3" t="n">
        <v>1</v>
      </c>
      <c r="AA1043" s="3" t="s">
        <v>114</v>
      </c>
      <c r="AB1043" s="3" t="n">
        <v>1</v>
      </c>
    </row>
    <row r="1044" customFormat="false" ht="12.75" hidden="false" customHeight="false" outlineLevel="0" collapsed="false">
      <c r="A1044" s="4" t="n">
        <v>63342</v>
      </c>
      <c r="B1044" s="4" t="n">
        <v>1080</v>
      </c>
      <c r="N1044" s="3" t="s">
        <v>113</v>
      </c>
      <c r="O1044" s="3" t="n">
        <v>1</v>
      </c>
      <c r="AA1044" s="3" t="s">
        <v>114</v>
      </c>
      <c r="AB1044" s="3" t="n">
        <v>1</v>
      </c>
    </row>
    <row r="1045" customFormat="false" ht="12.75" hidden="false" customHeight="false" outlineLevel="0" collapsed="false">
      <c r="A1045" s="4" t="n">
        <v>35860</v>
      </c>
      <c r="B1045" s="4" t="n">
        <v>29</v>
      </c>
      <c r="N1045" s="3" t="s">
        <v>123</v>
      </c>
      <c r="O1045" s="3" t="n">
        <v>1</v>
      </c>
      <c r="AA1045" s="3" t="s">
        <v>114</v>
      </c>
      <c r="AB1045" s="3" t="n">
        <v>1</v>
      </c>
    </row>
    <row r="1046" customFormat="false" ht="12.75" hidden="false" customHeight="false" outlineLevel="0" collapsed="false">
      <c r="A1046" s="4" t="n">
        <v>65526</v>
      </c>
      <c r="B1046" s="4" t="n">
        <v>497</v>
      </c>
      <c r="N1046" s="3" t="s">
        <v>122</v>
      </c>
      <c r="O1046" s="3" t="n">
        <v>1</v>
      </c>
      <c r="AA1046" s="3" t="s">
        <v>114</v>
      </c>
      <c r="AB1046" s="3" t="n">
        <v>1</v>
      </c>
    </row>
    <row r="1047" customFormat="false" ht="12.75" hidden="false" customHeight="false" outlineLevel="0" collapsed="false">
      <c r="A1047" s="4" t="n">
        <v>16860</v>
      </c>
      <c r="B1047" s="4" t="n">
        <v>24</v>
      </c>
      <c r="N1047" s="3" t="s">
        <v>109</v>
      </c>
      <c r="O1047" s="3" t="n">
        <v>1</v>
      </c>
      <c r="AA1047" s="3" t="s">
        <v>114</v>
      </c>
      <c r="AB1047" s="3" t="n">
        <v>1</v>
      </c>
    </row>
    <row r="1048" customFormat="false" ht="12.75" hidden="false" customHeight="false" outlineLevel="0" collapsed="false">
      <c r="A1048" s="4" t="n">
        <v>87305</v>
      </c>
      <c r="B1048" s="4" t="n">
        <v>1072</v>
      </c>
      <c r="N1048" s="3" t="s">
        <v>112</v>
      </c>
      <c r="O1048" s="3" t="n">
        <v>1</v>
      </c>
      <c r="AA1048" s="3" t="s">
        <v>114</v>
      </c>
      <c r="AB1048" s="3" t="n">
        <v>1</v>
      </c>
    </row>
    <row r="1049" customFormat="false" ht="12.75" hidden="false" customHeight="false" outlineLevel="0" collapsed="false">
      <c r="A1049" s="4" t="n">
        <v>64176</v>
      </c>
      <c r="B1049" s="4" t="n">
        <v>1677</v>
      </c>
      <c r="N1049" s="3" t="s">
        <v>108</v>
      </c>
      <c r="O1049" s="3" t="n">
        <v>1</v>
      </c>
      <c r="AA1049" s="3" t="s">
        <v>114</v>
      </c>
      <c r="AB1049" s="3" t="n">
        <v>1</v>
      </c>
    </row>
    <row r="1050" customFormat="false" ht="12.75" hidden="false" customHeight="false" outlineLevel="0" collapsed="false">
      <c r="A1050" s="4" t="n">
        <v>22304</v>
      </c>
      <c r="B1050" s="4" t="n">
        <v>16</v>
      </c>
      <c r="N1050" s="3" t="s">
        <v>108</v>
      </c>
      <c r="O1050" s="3" t="n">
        <v>1</v>
      </c>
      <c r="AA1050" s="3" t="s">
        <v>114</v>
      </c>
      <c r="AB1050" s="3" t="n">
        <v>1</v>
      </c>
    </row>
    <row r="1051" customFormat="false" ht="12.75" hidden="false" customHeight="false" outlineLevel="0" collapsed="false">
      <c r="A1051" s="4" t="n">
        <v>67023</v>
      </c>
      <c r="B1051" s="4" t="n">
        <v>889</v>
      </c>
      <c r="N1051" s="3" t="s">
        <v>111</v>
      </c>
      <c r="O1051" s="3" t="n">
        <v>1</v>
      </c>
      <c r="AA1051" s="3" t="s">
        <v>114</v>
      </c>
      <c r="AB1051" s="3" t="n">
        <v>1</v>
      </c>
    </row>
    <row r="1052" customFormat="false" ht="12.75" hidden="false" customHeight="false" outlineLevel="0" collapsed="false">
      <c r="A1052" s="4" t="n">
        <v>32892</v>
      </c>
      <c r="B1052" s="4" t="n">
        <v>44</v>
      </c>
      <c r="N1052" s="3" t="s">
        <v>123</v>
      </c>
      <c r="O1052" s="3" t="n">
        <v>1</v>
      </c>
      <c r="AA1052" s="3" t="s">
        <v>114</v>
      </c>
      <c r="AB1052" s="3" t="n">
        <v>1</v>
      </c>
    </row>
    <row r="1053" customFormat="false" ht="12.75" hidden="false" customHeight="false" outlineLevel="0" collapsed="false">
      <c r="A1053" s="4" t="n">
        <v>70713</v>
      </c>
      <c r="B1053" s="4" t="n">
        <v>1287</v>
      </c>
      <c r="N1053" s="3" t="s">
        <v>116</v>
      </c>
      <c r="O1053" s="3" t="n">
        <v>1</v>
      </c>
      <c r="AA1053" s="3" t="s">
        <v>114</v>
      </c>
      <c r="AB1053" s="3" t="n">
        <v>1</v>
      </c>
    </row>
    <row r="1054" customFormat="false" ht="12.75" hidden="false" customHeight="false" outlineLevel="0" collapsed="false">
      <c r="A1054" s="4" t="n">
        <v>59925</v>
      </c>
      <c r="B1054" s="4" t="n">
        <v>710</v>
      </c>
      <c r="N1054" s="3" t="s">
        <v>116</v>
      </c>
      <c r="O1054" s="3" t="n">
        <v>1</v>
      </c>
      <c r="AA1054" s="3" t="s">
        <v>114</v>
      </c>
      <c r="AB1054" s="3" t="n">
        <v>1</v>
      </c>
    </row>
    <row r="1055" customFormat="false" ht="12.75" hidden="false" customHeight="false" outlineLevel="0" collapsed="false">
      <c r="A1055" s="4" t="n">
        <v>39722</v>
      </c>
      <c r="B1055" s="4" t="n">
        <v>39</v>
      </c>
      <c r="N1055" s="3" t="s">
        <v>111</v>
      </c>
      <c r="O1055" s="3" t="n">
        <v>1</v>
      </c>
      <c r="AA1055" s="3" t="s">
        <v>114</v>
      </c>
      <c r="AB1055" s="3" t="n">
        <v>1</v>
      </c>
    </row>
    <row r="1056" customFormat="false" ht="12.75" hidden="false" customHeight="false" outlineLevel="0" collapsed="false">
      <c r="A1056" s="4" t="n">
        <v>46610</v>
      </c>
      <c r="B1056" s="4" t="n">
        <v>342</v>
      </c>
      <c r="N1056" s="3" t="s">
        <v>108</v>
      </c>
      <c r="O1056" s="3" t="n">
        <v>1</v>
      </c>
      <c r="AA1056" s="3" t="s">
        <v>114</v>
      </c>
      <c r="AB1056" s="3" t="n">
        <v>1</v>
      </c>
    </row>
    <row r="1057" customFormat="false" ht="12.75" hidden="false" customHeight="false" outlineLevel="0" collapsed="false">
      <c r="A1057" s="4" t="n">
        <v>88347</v>
      </c>
      <c r="B1057" s="4" t="n">
        <v>1998</v>
      </c>
      <c r="N1057" s="3" t="s">
        <v>124</v>
      </c>
      <c r="O1057" s="3" t="n">
        <v>1</v>
      </c>
      <c r="AA1057" s="3" t="s">
        <v>114</v>
      </c>
      <c r="AB1057" s="3" t="n">
        <v>1</v>
      </c>
    </row>
    <row r="1058" customFormat="false" ht="12.75" hidden="false" customHeight="false" outlineLevel="0" collapsed="false">
      <c r="A1058" s="4" t="n">
        <v>87171</v>
      </c>
      <c r="B1058" s="4" t="n">
        <v>1254</v>
      </c>
      <c r="N1058" s="3" t="s">
        <v>121</v>
      </c>
      <c r="O1058" s="3" t="n">
        <v>1</v>
      </c>
      <c r="AA1058" s="3" t="s">
        <v>114</v>
      </c>
      <c r="AB1058" s="3" t="n">
        <v>1</v>
      </c>
    </row>
    <row r="1059" customFormat="false" ht="12.75" hidden="false" customHeight="false" outlineLevel="0" collapsed="false">
      <c r="A1059" s="4" t="n">
        <v>26907</v>
      </c>
      <c r="B1059" s="4" t="n">
        <v>20</v>
      </c>
      <c r="N1059" s="3" t="s">
        <v>109</v>
      </c>
      <c r="O1059" s="3" t="n">
        <v>1</v>
      </c>
      <c r="AA1059" s="3" t="s">
        <v>114</v>
      </c>
      <c r="AB1059" s="3" t="n">
        <v>1</v>
      </c>
    </row>
    <row r="1060" customFormat="false" ht="12.75" hidden="false" customHeight="false" outlineLevel="0" collapsed="false">
      <c r="A1060" s="4" t="n">
        <v>50014</v>
      </c>
      <c r="B1060" s="4" t="n">
        <v>354</v>
      </c>
      <c r="N1060" s="3" t="s">
        <v>115</v>
      </c>
      <c r="O1060" s="3" t="n">
        <v>1</v>
      </c>
      <c r="AA1060" s="3" t="s">
        <v>114</v>
      </c>
      <c r="AB1060" s="3" t="n">
        <v>1</v>
      </c>
    </row>
    <row r="1061" customFormat="false" ht="12.75" hidden="false" customHeight="false" outlineLevel="0" collapsed="false">
      <c r="A1061" s="4" t="n">
        <v>41014</v>
      </c>
      <c r="B1061" s="4" t="n">
        <v>17</v>
      </c>
      <c r="N1061" s="3" t="s">
        <v>121</v>
      </c>
      <c r="O1061" s="3" t="n">
        <v>1</v>
      </c>
      <c r="AA1061" s="3" t="s">
        <v>114</v>
      </c>
      <c r="AB1061" s="3" t="n">
        <v>1</v>
      </c>
    </row>
    <row r="1062" customFormat="false" ht="12.75" hidden="false" customHeight="false" outlineLevel="0" collapsed="false">
      <c r="A1062" s="4" t="n">
        <v>66294</v>
      </c>
      <c r="B1062" s="4" t="n">
        <v>850</v>
      </c>
      <c r="N1062" s="3" t="s">
        <v>122</v>
      </c>
      <c r="O1062" s="3" t="n">
        <v>1</v>
      </c>
      <c r="AA1062" s="3" t="s">
        <v>114</v>
      </c>
      <c r="AB1062" s="3" t="n">
        <v>1</v>
      </c>
    </row>
    <row r="1063" customFormat="false" ht="12.75" hidden="false" customHeight="false" outlineLevel="0" collapsed="false">
      <c r="A1063" s="4" t="n">
        <v>65706</v>
      </c>
      <c r="B1063" s="4" t="n">
        <v>1070</v>
      </c>
      <c r="N1063" s="3" t="s">
        <v>124</v>
      </c>
      <c r="O1063" s="3" t="n">
        <v>1</v>
      </c>
      <c r="AA1063" s="3" t="s">
        <v>114</v>
      </c>
      <c r="AB1063" s="3" t="n">
        <v>1</v>
      </c>
    </row>
    <row r="1064" customFormat="false" ht="12.75" hidden="false" customHeight="false" outlineLevel="0" collapsed="false">
      <c r="A1064" s="4" t="n">
        <v>75154</v>
      </c>
      <c r="B1064" s="4" t="n">
        <v>1061</v>
      </c>
      <c r="N1064" s="3" t="s">
        <v>109</v>
      </c>
      <c r="O1064" s="3" t="n">
        <v>1</v>
      </c>
      <c r="AA1064" s="3" t="s">
        <v>114</v>
      </c>
      <c r="AB1064" s="3" t="n">
        <v>1</v>
      </c>
    </row>
    <row r="1065" customFormat="false" ht="12.75" hidden="false" customHeight="false" outlineLevel="0" collapsed="false">
      <c r="A1065" s="4" t="n">
        <v>40479</v>
      </c>
      <c r="B1065" s="4" t="n">
        <v>15</v>
      </c>
      <c r="N1065" s="3" t="s">
        <v>109</v>
      </c>
      <c r="O1065" s="3" t="n">
        <v>1</v>
      </c>
      <c r="AA1065" s="3" t="s">
        <v>114</v>
      </c>
      <c r="AB1065" s="3" t="n">
        <v>1</v>
      </c>
    </row>
    <row r="1066" customFormat="false" ht="12.75" hidden="false" customHeight="false" outlineLevel="0" collapsed="false">
      <c r="A1066" s="4" t="n">
        <v>87195</v>
      </c>
      <c r="B1066" s="4" t="n">
        <v>1059</v>
      </c>
      <c r="N1066" s="3" t="s">
        <v>121</v>
      </c>
      <c r="O1066" s="3" t="n">
        <v>1</v>
      </c>
      <c r="AA1066" s="3" t="s">
        <v>114</v>
      </c>
      <c r="AB1066" s="3" t="n">
        <v>1</v>
      </c>
    </row>
    <row r="1067" customFormat="false" ht="12.75" hidden="false" customHeight="false" outlineLevel="0" collapsed="false">
      <c r="A1067" s="4" t="n">
        <v>54233</v>
      </c>
      <c r="B1067" s="4" t="n">
        <v>839</v>
      </c>
      <c r="N1067" s="3" t="s">
        <v>115</v>
      </c>
      <c r="O1067" s="3" t="n">
        <v>1</v>
      </c>
      <c r="AA1067" s="3" t="s">
        <v>114</v>
      </c>
      <c r="AB1067" s="3" t="n">
        <v>1</v>
      </c>
    </row>
    <row r="1068" customFormat="false" ht="12.75" hidden="false" customHeight="false" outlineLevel="0" collapsed="false">
      <c r="A1068" s="4" t="n">
        <v>24163</v>
      </c>
      <c r="B1068" s="4" t="n">
        <v>15</v>
      </c>
      <c r="N1068" s="3" t="s">
        <v>113</v>
      </c>
      <c r="O1068" s="3" t="n">
        <v>1</v>
      </c>
      <c r="AA1068" s="3" t="s">
        <v>114</v>
      </c>
      <c r="AB1068" s="3" t="n">
        <v>1</v>
      </c>
    </row>
    <row r="1069" customFormat="false" ht="12.75" hidden="false" customHeight="false" outlineLevel="0" collapsed="false">
      <c r="A1069" s="4" t="n">
        <v>81698</v>
      </c>
      <c r="B1069" s="4" t="n">
        <v>1059</v>
      </c>
      <c r="N1069" s="3" t="s">
        <v>111</v>
      </c>
      <c r="O1069" s="3" t="n">
        <v>1</v>
      </c>
      <c r="AA1069" s="3" t="s">
        <v>114</v>
      </c>
      <c r="AB1069" s="3" t="n">
        <v>1</v>
      </c>
    </row>
    <row r="1070" customFormat="false" ht="12.75" hidden="false" customHeight="false" outlineLevel="0" collapsed="false">
      <c r="A1070" s="4" t="n">
        <v>43776</v>
      </c>
      <c r="B1070" s="4" t="n">
        <v>20</v>
      </c>
      <c r="N1070" s="3" t="s">
        <v>121</v>
      </c>
      <c r="O1070" s="3" t="n">
        <v>1</v>
      </c>
      <c r="AA1070" s="3" t="s">
        <v>114</v>
      </c>
      <c r="AB1070" s="3" t="n">
        <v>1</v>
      </c>
    </row>
    <row r="1071" customFormat="false" ht="12.75" hidden="false" customHeight="false" outlineLevel="0" collapsed="false">
      <c r="A1071" s="4" t="n">
        <v>63998</v>
      </c>
      <c r="B1071" s="4" t="n">
        <v>1056</v>
      </c>
      <c r="N1071" s="3" t="s">
        <v>118</v>
      </c>
      <c r="O1071" s="3" t="n">
        <v>1</v>
      </c>
      <c r="AA1071" s="3" t="s">
        <v>114</v>
      </c>
      <c r="AB1071" s="3" t="n">
        <v>1</v>
      </c>
    </row>
    <row r="1072" customFormat="false" ht="12.75" hidden="false" customHeight="false" outlineLevel="0" collapsed="false">
      <c r="A1072" s="4" t="n">
        <v>85844</v>
      </c>
      <c r="B1072" s="4" t="n">
        <v>1920</v>
      </c>
      <c r="N1072" s="3" t="s">
        <v>123</v>
      </c>
      <c r="O1072" s="3" t="n">
        <v>1</v>
      </c>
      <c r="AA1072" s="3" t="s">
        <v>114</v>
      </c>
      <c r="AB1072" s="3" t="n">
        <v>1</v>
      </c>
    </row>
    <row r="1073" customFormat="false" ht="12.75" hidden="false" customHeight="false" outlineLevel="0" collapsed="false">
      <c r="A1073" s="4" t="n">
        <v>39190</v>
      </c>
      <c r="B1073" s="4" t="n">
        <v>121</v>
      </c>
      <c r="N1073" s="3" t="s">
        <v>121</v>
      </c>
      <c r="O1073" s="3" t="n">
        <v>1</v>
      </c>
      <c r="AA1073" s="3" t="s">
        <v>114</v>
      </c>
      <c r="AB1073" s="3" t="n">
        <v>1</v>
      </c>
    </row>
    <row r="1074" customFormat="false" ht="12.75" hidden="false" customHeight="false" outlineLevel="0" collapsed="false">
      <c r="A1074" s="4" t="n">
        <v>71367</v>
      </c>
      <c r="B1074" s="4" t="n">
        <v>702</v>
      </c>
      <c r="N1074" s="3" t="s">
        <v>109</v>
      </c>
      <c r="O1074" s="3" t="n">
        <v>1</v>
      </c>
      <c r="AA1074" s="3" t="s">
        <v>114</v>
      </c>
      <c r="AB1074" s="3" t="n">
        <v>1</v>
      </c>
    </row>
    <row r="1075" customFormat="false" ht="12.75" hidden="false" customHeight="false" outlineLevel="0" collapsed="false">
      <c r="A1075" s="4" t="n">
        <v>38578</v>
      </c>
      <c r="B1075" s="4" t="n">
        <v>70</v>
      </c>
      <c r="N1075" s="3" t="s">
        <v>124</v>
      </c>
      <c r="O1075" s="3" t="n">
        <v>1</v>
      </c>
      <c r="AA1075" s="3" t="s">
        <v>114</v>
      </c>
      <c r="AB1075" s="3" t="n">
        <v>1</v>
      </c>
    </row>
    <row r="1076" customFormat="false" ht="12.75" hidden="false" customHeight="false" outlineLevel="0" collapsed="false">
      <c r="A1076" s="4" t="n">
        <v>57236</v>
      </c>
      <c r="B1076" s="4" t="n">
        <v>117</v>
      </c>
      <c r="N1076" s="3" t="s">
        <v>111</v>
      </c>
      <c r="O1076" s="3" t="n">
        <v>1</v>
      </c>
      <c r="AA1076" s="3" t="s">
        <v>114</v>
      </c>
      <c r="AB1076" s="3" t="n">
        <v>1</v>
      </c>
    </row>
    <row r="1077" customFormat="false" ht="12.75" hidden="false" customHeight="false" outlineLevel="0" collapsed="false">
      <c r="A1077" s="4" t="n">
        <v>61825</v>
      </c>
      <c r="B1077" s="4" t="n">
        <v>397</v>
      </c>
      <c r="N1077" s="3" t="s">
        <v>108</v>
      </c>
      <c r="O1077" s="3" t="n">
        <v>1</v>
      </c>
      <c r="AA1077" s="3" t="s">
        <v>114</v>
      </c>
      <c r="AB1077" s="3" t="n">
        <v>1</v>
      </c>
    </row>
    <row r="1078" customFormat="false" ht="12.75" hidden="false" customHeight="false" outlineLevel="0" collapsed="false">
      <c r="A1078" s="4" t="n">
        <v>79803</v>
      </c>
      <c r="B1078" s="4" t="n">
        <v>835</v>
      </c>
      <c r="N1078" s="3" t="s">
        <v>123</v>
      </c>
      <c r="O1078" s="3" t="n">
        <v>1</v>
      </c>
      <c r="AA1078" s="3" t="s">
        <v>114</v>
      </c>
      <c r="AB1078" s="3" t="n">
        <v>1</v>
      </c>
    </row>
    <row r="1079" customFormat="false" ht="12.75" hidden="false" customHeight="false" outlineLevel="0" collapsed="false">
      <c r="A1079" s="4" t="n">
        <v>80910</v>
      </c>
      <c r="B1079" s="4" t="n">
        <v>715</v>
      </c>
      <c r="N1079" s="3" t="s">
        <v>113</v>
      </c>
      <c r="O1079" s="3" t="n">
        <v>1</v>
      </c>
      <c r="AA1079" s="3" t="s">
        <v>114</v>
      </c>
      <c r="AB1079" s="3" t="n">
        <v>1</v>
      </c>
    </row>
    <row r="1080" customFormat="false" ht="12.75" hidden="false" customHeight="false" outlineLevel="0" collapsed="false">
      <c r="A1080" s="4" t="n">
        <v>27590</v>
      </c>
      <c r="B1080" s="4" t="n">
        <v>11</v>
      </c>
      <c r="N1080" s="3" t="s">
        <v>121</v>
      </c>
      <c r="O1080" s="3" t="n">
        <v>1</v>
      </c>
      <c r="AA1080" s="3" t="s">
        <v>114</v>
      </c>
      <c r="AB1080" s="3" t="n">
        <v>1</v>
      </c>
    </row>
    <row r="1081" customFormat="false" ht="12.75" hidden="false" customHeight="false" outlineLevel="0" collapsed="false">
      <c r="A1081" s="4" t="n">
        <v>56775</v>
      </c>
      <c r="B1081" s="4" t="n">
        <v>902</v>
      </c>
      <c r="N1081" s="3" t="s">
        <v>118</v>
      </c>
      <c r="O1081" s="3" t="n">
        <v>1</v>
      </c>
      <c r="AA1081" s="3" t="s">
        <v>114</v>
      </c>
      <c r="AB1081" s="3" t="n">
        <v>1</v>
      </c>
    </row>
    <row r="1082" customFormat="false" ht="12.75" hidden="false" customHeight="false" outlineLevel="0" collapsed="false">
      <c r="A1082" s="4" t="n">
        <v>67786</v>
      </c>
      <c r="B1082" s="4" t="n">
        <v>1054</v>
      </c>
      <c r="N1082" s="3" t="s">
        <v>116</v>
      </c>
      <c r="O1082" s="3" t="n">
        <v>1</v>
      </c>
      <c r="AA1082" s="3" t="s">
        <v>114</v>
      </c>
      <c r="AB1082" s="3" t="n">
        <v>1</v>
      </c>
    </row>
    <row r="1083" customFormat="false" ht="12.75" hidden="false" customHeight="false" outlineLevel="0" collapsed="false">
      <c r="A1083" s="4" t="n">
        <v>54210</v>
      </c>
      <c r="B1083" s="4" t="n">
        <v>322</v>
      </c>
      <c r="N1083" s="3" t="s">
        <v>123</v>
      </c>
      <c r="O1083" s="3" t="n">
        <v>1</v>
      </c>
      <c r="AA1083" s="3" t="s">
        <v>114</v>
      </c>
      <c r="AB1083" s="3" t="n">
        <v>1</v>
      </c>
    </row>
    <row r="1084" customFormat="false" ht="12.75" hidden="false" customHeight="false" outlineLevel="0" collapsed="false">
      <c r="A1084" s="4" t="n">
        <v>38508</v>
      </c>
      <c r="B1084" s="4" t="n">
        <v>389</v>
      </c>
      <c r="N1084" s="3" t="s">
        <v>108</v>
      </c>
      <c r="O1084" s="3" t="n">
        <v>1</v>
      </c>
      <c r="AA1084" s="3" t="s">
        <v>114</v>
      </c>
      <c r="AB1084" s="3" t="n">
        <v>1</v>
      </c>
    </row>
    <row r="1085" customFormat="false" ht="12.75" hidden="false" customHeight="false" outlineLevel="0" collapsed="false">
      <c r="A1085" s="4" t="n">
        <v>53187</v>
      </c>
      <c r="B1085" s="4" t="n">
        <v>257</v>
      </c>
      <c r="N1085" s="3" t="s">
        <v>113</v>
      </c>
      <c r="O1085" s="3" t="n">
        <v>1</v>
      </c>
      <c r="AA1085" s="3" t="s">
        <v>114</v>
      </c>
      <c r="AB1085" s="3" t="n">
        <v>1</v>
      </c>
    </row>
    <row r="1086" customFormat="false" ht="12.75" hidden="false" customHeight="false" outlineLevel="0" collapsed="false">
      <c r="A1086" s="4" t="n">
        <v>30023</v>
      </c>
      <c r="B1086" s="4" t="n">
        <v>40</v>
      </c>
      <c r="N1086" s="3" t="s">
        <v>122</v>
      </c>
      <c r="O1086" s="3" t="n">
        <v>1</v>
      </c>
      <c r="AA1086" s="3" t="s">
        <v>114</v>
      </c>
      <c r="AB1086" s="3" t="n">
        <v>1</v>
      </c>
    </row>
    <row r="1087" customFormat="false" ht="12.75" hidden="false" customHeight="false" outlineLevel="0" collapsed="false">
      <c r="A1087" s="4" t="n">
        <v>76045</v>
      </c>
      <c r="B1087" s="4" t="n">
        <v>1323</v>
      </c>
      <c r="N1087" s="3" t="s">
        <v>116</v>
      </c>
      <c r="O1087" s="3" t="n">
        <v>1</v>
      </c>
      <c r="AA1087" s="3" t="s">
        <v>114</v>
      </c>
      <c r="AB1087" s="3" t="n">
        <v>1</v>
      </c>
    </row>
    <row r="1088" customFormat="false" ht="12.75" hidden="false" customHeight="false" outlineLevel="0" collapsed="false">
      <c r="A1088" s="4" t="n">
        <v>50870</v>
      </c>
      <c r="B1088" s="4" t="n">
        <v>61</v>
      </c>
      <c r="N1088" s="3" t="s">
        <v>124</v>
      </c>
      <c r="O1088" s="3" t="n">
        <v>1</v>
      </c>
      <c r="AA1088" s="3" t="s">
        <v>114</v>
      </c>
      <c r="AB1088" s="3" t="n">
        <v>1</v>
      </c>
    </row>
    <row r="1089" customFormat="false" ht="12.75" hidden="false" customHeight="false" outlineLevel="0" collapsed="false">
      <c r="A1089" s="4" t="n">
        <v>15315</v>
      </c>
      <c r="B1089" s="4" t="n">
        <v>47</v>
      </c>
      <c r="N1089" s="3" t="s">
        <v>108</v>
      </c>
      <c r="O1089" s="3" t="n">
        <v>1</v>
      </c>
      <c r="AA1089" s="3" t="s">
        <v>114</v>
      </c>
      <c r="AB1089" s="3" t="n">
        <v>1</v>
      </c>
    </row>
    <row r="1090" customFormat="false" ht="12.75" hidden="false" customHeight="false" outlineLevel="0" collapsed="false">
      <c r="A1090" s="4" t="n">
        <v>65463</v>
      </c>
      <c r="B1090" s="4" t="n">
        <v>546</v>
      </c>
      <c r="N1090" s="3" t="s">
        <v>115</v>
      </c>
      <c r="O1090" s="3" t="n">
        <v>1</v>
      </c>
      <c r="AA1090" s="3" t="s">
        <v>114</v>
      </c>
      <c r="AB1090" s="3" t="n">
        <v>1</v>
      </c>
    </row>
    <row r="1091" customFormat="false" ht="12.75" hidden="false" customHeight="false" outlineLevel="0" collapsed="false">
      <c r="A1091" s="4" t="n">
        <v>66480</v>
      </c>
      <c r="B1091" s="4" t="n">
        <v>306</v>
      </c>
      <c r="N1091" s="3" t="s">
        <v>123</v>
      </c>
      <c r="O1091" s="3" t="n">
        <v>1</v>
      </c>
      <c r="AA1091" s="3" t="s">
        <v>114</v>
      </c>
      <c r="AB1091" s="3" t="n">
        <v>1</v>
      </c>
    </row>
    <row r="1092" customFormat="false" ht="12.75" hidden="false" customHeight="false" outlineLevel="0" collapsed="false">
      <c r="A1092" s="4" t="n">
        <v>76773</v>
      </c>
      <c r="B1092" s="4" t="n">
        <v>1140</v>
      </c>
      <c r="N1092" s="3" t="s">
        <v>111</v>
      </c>
      <c r="O1092" s="3" t="n">
        <v>1</v>
      </c>
      <c r="AA1092" s="3" t="s">
        <v>114</v>
      </c>
      <c r="AB1092" s="3" t="n">
        <v>1</v>
      </c>
    </row>
    <row r="1093" customFormat="false" ht="12.75" hidden="false" customHeight="false" outlineLevel="0" collapsed="false">
      <c r="A1093" s="4" t="n">
        <v>70287</v>
      </c>
      <c r="B1093" s="4" t="n">
        <v>1053</v>
      </c>
      <c r="N1093" s="3" t="s">
        <v>122</v>
      </c>
      <c r="O1093" s="3" t="n">
        <v>1</v>
      </c>
      <c r="AA1093" s="3" t="s">
        <v>114</v>
      </c>
      <c r="AB1093" s="3" t="n">
        <v>1</v>
      </c>
    </row>
    <row r="1094" customFormat="false" ht="12.75" hidden="false" customHeight="false" outlineLevel="0" collapsed="false">
      <c r="A1094" s="4" t="n">
        <v>54466</v>
      </c>
      <c r="B1094" s="4" t="n">
        <v>16</v>
      </c>
      <c r="N1094" s="3" t="s">
        <v>115</v>
      </c>
      <c r="O1094" s="3" t="n">
        <v>1</v>
      </c>
      <c r="AA1094" s="3" t="s">
        <v>114</v>
      </c>
      <c r="AB1094" s="3" t="n">
        <v>1</v>
      </c>
    </row>
    <row r="1095" customFormat="false" ht="12.75" hidden="false" customHeight="false" outlineLevel="0" collapsed="false">
      <c r="A1095" s="4" t="n">
        <v>98777</v>
      </c>
      <c r="B1095" s="4" t="n">
        <v>1970</v>
      </c>
      <c r="N1095" s="3" t="s">
        <v>111</v>
      </c>
      <c r="O1095" s="3" t="n">
        <v>1</v>
      </c>
      <c r="AA1095" s="3" t="s">
        <v>114</v>
      </c>
      <c r="AB1095" s="3" t="n">
        <v>1</v>
      </c>
    </row>
    <row r="1096" customFormat="false" ht="12.75" hidden="false" customHeight="false" outlineLevel="0" collapsed="false">
      <c r="A1096" s="4" t="n">
        <v>16269</v>
      </c>
      <c r="B1096" s="4" t="n">
        <v>44</v>
      </c>
      <c r="N1096" s="3" t="s">
        <v>109</v>
      </c>
      <c r="O1096" s="3" t="n">
        <v>1</v>
      </c>
      <c r="AA1096" s="3" t="s">
        <v>114</v>
      </c>
      <c r="AB1096" s="3" t="n">
        <v>1</v>
      </c>
    </row>
    <row r="1097" customFormat="false" ht="12.75" hidden="false" customHeight="false" outlineLevel="0" collapsed="false">
      <c r="A1097" s="4" t="n">
        <v>71819</v>
      </c>
      <c r="B1097" s="4" t="n">
        <v>1406</v>
      </c>
      <c r="N1097" s="3" t="s">
        <v>109</v>
      </c>
      <c r="O1097" s="3" t="n">
        <v>1</v>
      </c>
      <c r="AA1097" s="3" t="s">
        <v>114</v>
      </c>
      <c r="AB1097" s="3" t="n">
        <v>1</v>
      </c>
    </row>
    <row r="1098" customFormat="false" ht="12.75" hidden="false" customHeight="false" outlineLevel="0" collapsed="false">
      <c r="A1098" s="4" t="n">
        <v>57136</v>
      </c>
      <c r="B1098" s="4" t="n">
        <v>1052</v>
      </c>
      <c r="N1098" s="3" t="s">
        <v>123</v>
      </c>
      <c r="O1098" s="3" t="n">
        <v>1</v>
      </c>
      <c r="AA1098" s="3" t="s">
        <v>114</v>
      </c>
      <c r="AB1098" s="3" t="n">
        <v>1</v>
      </c>
    </row>
    <row r="1099" customFormat="false" ht="12.75" hidden="false" customHeight="false" outlineLevel="0" collapsed="false">
      <c r="A1099" s="4" t="n">
        <v>91172</v>
      </c>
      <c r="B1099" s="4" t="n">
        <v>1036</v>
      </c>
      <c r="N1099" s="3" t="s">
        <v>122</v>
      </c>
      <c r="O1099" s="3" t="n">
        <v>1</v>
      </c>
      <c r="AA1099" s="3" t="s">
        <v>114</v>
      </c>
      <c r="AB1099" s="3" t="n">
        <v>1</v>
      </c>
    </row>
    <row r="1100" customFormat="false" ht="12.75" hidden="false" customHeight="false" outlineLevel="0" collapsed="false">
      <c r="A1100" s="4" t="n">
        <v>22634</v>
      </c>
      <c r="B1100" s="4" t="n">
        <v>50</v>
      </c>
      <c r="N1100" s="3" t="s">
        <v>115</v>
      </c>
      <c r="O1100" s="3" t="n">
        <v>1</v>
      </c>
      <c r="AA1100" s="3" t="s">
        <v>114</v>
      </c>
      <c r="AB1100" s="3" t="n">
        <v>1</v>
      </c>
    </row>
    <row r="1101" customFormat="false" ht="12.75" hidden="false" customHeight="false" outlineLevel="0" collapsed="false">
      <c r="A1101" s="4" t="n">
        <v>47025</v>
      </c>
      <c r="B1101" s="4" t="n">
        <v>606</v>
      </c>
      <c r="N1101" s="3" t="s">
        <v>109</v>
      </c>
      <c r="O1101" s="3" t="n">
        <v>1</v>
      </c>
      <c r="AA1101" s="3" t="s">
        <v>114</v>
      </c>
      <c r="AB1101" s="3" t="n">
        <v>1</v>
      </c>
    </row>
    <row r="1102" customFormat="false" ht="12.75" hidden="false" customHeight="false" outlineLevel="0" collapsed="false">
      <c r="A1102" s="4" t="n">
        <v>70566</v>
      </c>
      <c r="B1102" s="4" t="n">
        <v>736</v>
      </c>
      <c r="N1102" s="3" t="s">
        <v>112</v>
      </c>
      <c r="O1102" s="3" t="n">
        <v>1</v>
      </c>
      <c r="AA1102" s="3" t="s">
        <v>114</v>
      </c>
      <c r="AB1102" s="3" t="n">
        <v>1</v>
      </c>
    </row>
    <row r="1103" customFormat="false" ht="12.75" hidden="false" customHeight="false" outlineLevel="0" collapsed="false">
      <c r="A1103" s="4" t="n">
        <v>31605</v>
      </c>
      <c r="B1103" s="4" t="n">
        <v>119</v>
      </c>
      <c r="N1103" s="3" t="s">
        <v>116</v>
      </c>
      <c r="O1103" s="3" t="n">
        <v>1</v>
      </c>
      <c r="AA1103" s="3" t="s">
        <v>114</v>
      </c>
      <c r="AB1103" s="3" t="n">
        <v>1</v>
      </c>
    </row>
    <row r="1104" customFormat="false" ht="12.75" hidden="false" customHeight="false" outlineLevel="0" collapsed="false">
      <c r="A1104" s="4" t="n">
        <v>52034</v>
      </c>
      <c r="B1104" s="4" t="n">
        <v>259</v>
      </c>
      <c r="N1104" s="3" t="s">
        <v>123</v>
      </c>
      <c r="O1104" s="3" t="n">
        <v>1</v>
      </c>
      <c r="AA1104" s="3" t="s">
        <v>114</v>
      </c>
      <c r="AB1104" s="3" t="n">
        <v>1</v>
      </c>
    </row>
    <row r="1105" customFormat="false" ht="12.75" hidden="false" customHeight="false" outlineLevel="0" collapsed="false">
      <c r="A1105" s="4" t="n">
        <v>48526</v>
      </c>
      <c r="B1105" s="4" t="n">
        <v>126</v>
      </c>
      <c r="N1105" s="3" t="s">
        <v>118</v>
      </c>
      <c r="O1105" s="3" t="n">
        <v>1</v>
      </c>
      <c r="AA1105" s="3" t="s">
        <v>114</v>
      </c>
      <c r="AB1105" s="3" t="n">
        <v>1</v>
      </c>
    </row>
    <row r="1106" customFormat="false" ht="12.75" hidden="false" customHeight="false" outlineLevel="0" collapsed="false">
      <c r="A1106" s="4" t="n">
        <v>46734</v>
      </c>
      <c r="B1106" s="4" t="n">
        <v>301</v>
      </c>
      <c r="N1106" s="3" t="s">
        <v>116</v>
      </c>
      <c r="O1106" s="3" t="n">
        <v>1</v>
      </c>
      <c r="AA1106" s="3" t="s">
        <v>114</v>
      </c>
      <c r="AB1106" s="3" t="n">
        <v>1</v>
      </c>
    </row>
    <row r="1107" customFormat="false" ht="12.75" hidden="false" customHeight="false" outlineLevel="0" collapsed="false">
      <c r="A1107" s="4" t="n">
        <v>76982</v>
      </c>
      <c r="B1107" s="4" t="n">
        <v>1032</v>
      </c>
      <c r="N1107" s="3" t="s">
        <v>111</v>
      </c>
      <c r="O1107" s="3" t="n">
        <v>1</v>
      </c>
      <c r="AA1107" s="3" t="s">
        <v>114</v>
      </c>
      <c r="AB1107" s="3" t="n">
        <v>1</v>
      </c>
    </row>
    <row r="1108" customFormat="false" ht="12.75" hidden="false" customHeight="false" outlineLevel="0" collapsed="false">
      <c r="A1108" s="4" t="n">
        <v>86358</v>
      </c>
      <c r="B1108" s="4" t="n">
        <v>1627</v>
      </c>
      <c r="N1108" s="3" t="s">
        <v>108</v>
      </c>
      <c r="O1108" s="3" t="n">
        <v>1</v>
      </c>
      <c r="AA1108" s="3" t="s">
        <v>114</v>
      </c>
      <c r="AB1108" s="3" t="n">
        <v>1</v>
      </c>
    </row>
    <row r="1109" customFormat="false" ht="12.75" hidden="false" customHeight="false" outlineLevel="0" collapsed="false">
      <c r="A1109" s="4" t="n">
        <v>46931</v>
      </c>
      <c r="B1109" s="4" t="n">
        <v>62</v>
      </c>
      <c r="N1109" s="3" t="s">
        <v>121</v>
      </c>
      <c r="O1109" s="3" t="n">
        <v>1</v>
      </c>
      <c r="AA1109" s="3" t="s">
        <v>114</v>
      </c>
      <c r="AB1109" s="3" t="n">
        <v>1</v>
      </c>
    </row>
    <row r="1110" customFormat="false" ht="12.75" hidden="false" customHeight="false" outlineLevel="0" collapsed="false">
      <c r="A1110" s="4" t="n">
        <v>16581</v>
      </c>
      <c r="B1110" s="4" t="n">
        <v>13</v>
      </c>
      <c r="N1110" s="3" t="s">
        <v>115</v>
      </c>
      <c r="O1110" s="3" t="n">
        <v>1</v>
      </c>
      <c r="AA1110" s="3" t="s">
        <v>114</v>
      </c>
      <c r="AB1110" s="3" t="n">
        <v>1</v>
      </c>
    </row>
    <row r="1111" customFormat="false" ht="12.75" hidden="false" customHeight="false" outlineLevel="0" collapsed="false">
      <c r="A1111" s="4" t="n">
        <v>53374</v>
      </c>
      <c r="B1111" s="4" t="n">
        <v>1030</v>
      </c>
      <c r="N1111" s="3" t="s">
        <v>109</v>
      </c>
      <c r="O1111" s="3" t="n">
        <v>1</v>
      </c>
      <c r="AA1111" s="3" t="s">
        <v>114</v>
      </c>
      <c r="AB1111" s="3" t="n">
        <v>1</v>
      </c>
    </row>
    <row r="1112" customFormat="false" ht="12.75" hidden="false" customHeight="false" outlineLevel="0" collapsed="false">
      <c r="A1112" s="4" t="n">
        <v>67381</v>
      </c>
      <c r="B1112" s="4" t="n">
        <v>887</v>
      </c>
      <c r="N1112" s="3" t="s">
        <v>115</v>
      </c>
      <c r="O1112" s="3" t="n">
        <v>1</v>
      </c>
      <c r="AA1112" s="3" t="s">
        <v>114</v>
      </c>
      <c r="AB1112" s="3" t="n">
        <v>1</v>
      </c>
    </row>
    <row r="1113" customFormat="false" ht="12.75" hidden="false" customHeight="false" outlineLevel="0" collapsed="false">
      <c r="A1113" s="4" t="n">
        <v>25930</v>
      </c>
      <c r="B1113" s="4" t="n">
        <v>11</v>
      </c>
      <c r="N1113" s="3" t="s">
        <v>112</v>
      </c>
      <c r="O1113" s="3" t="n">
        <v>1</v>
      </c>
      <c r="AA1113" s="3" t="s">
        <v>114</v>
      </c>
      <c r="AB1113" s="3" t="n">
        <v>1</v>
      </c>
    </row>
    <row r="1114" customFormat="false" ht="12.75" hidden="false" customHeight="false" outlineLevel="0" collapsed="false">
      <c r="A1114" s="4" t="n">
        <v>42693</v>
      </c>
      <c r="B1114" s="4" t="n">
        <v>41</v>
      </c>
      <c r="N1114" s="3" t="s">
        <v>123</v>
      </c>
      <c r="O1114" s="3" t="n">
        <v>1</v>
      </c>
      <c r="AA1114" s="3" t="s">
        <v>114</v>
      </c>
      <c r="AB1114" s="3" t="n">
        <v>1</v>
      </c>
    </row>
    <row r="1115" customFormat="false" ht="12.75" hidden="false" customHeight="false" outlineLevel="0" collapsed="false">
      <c r="A1115" s="4" t="n">
        <v>85606</v>
      </c>
      <c r="B1115" s="4" t="n">
        <v>1872</v>
      </c>
      <c r="N1115" s="3" t="s">
        <v>116</v>
      </c>
      <c r="O1115" s="3" t="n">
        <v>1</v>
      </c>
      <c r="AA1115" s="3" t="s">
        <v>114</v>
      </c>
      <c r="AB1115" s="3" t="n">
        <v>1</v>
      </c>
    </row>
    <row r="1116" customFormat="false" ht="12.75" hidden="false" customHeight="false" outlineLevel="0" collapsed="false">
      <c r="A1116" s="4" t="n">
        <v>69759</v>
      </c>
      <c r="B1116" s="4" t="n">
        <v>1029</v>
      </c>
      <c r="N1116" s="3" t="s">
        <v>113</v>
      </c>
      <c r="O1116" s="3" t="n">
        <v>1</v>
      </c>
      <c r="AA1116" s="3" t="s">
        <v>114</v>
      </c>
      <c r="AB1116" s="3" t="n">
        <v>1</v>
      </c>
    </row>
    <row r="1117" customFormat="false" ht="12.75" hidden="false" customHeight="false" outlineLevel="0" collapsed="false">
      <c r="A1117" s="4" t="n">
        <v>49669</v>
      </c>
      <c r="B1117" s="4" t="n">
        <v>297</v>
      </c>
      <c r="N1117" s="3" t="s">
        <v>123</v>
      </c>
      <c r="O1117" s="3" t="n">
        <v>1</v>
      </c>
      <c r="AA1117" s="3" t="s">
        <v>114</v>
      </c>
      <c r="AB1117" s="3" t="n">
        <v>1</v>
      </c>
    </row>
    <row r="1118" customFormat="false" ht="12.75" hidden="false" customHeight="false" outlineLevel="0" collapsed="false">
      <c r="A1118" s="4" t="n">
        <v>36778</v>
      </c>
      <c r="B1118" s="4" t="n">
        <v>73</v>
      </c>
      <c r="N1118" s="3" t="s">
        <v>108</v>
      </c>
      <c r="O1118" s="3" t="n">
        <v>1</v>
      </c>
      <c r="AA1118" s="3" t="s">
        <v>114</v>
      </c>
      <c r="AB1118" s="3" t="n">
        <v>1</v>
      </c>
    </row>
    <row r="1119" customFormat="false" ht="12.75" hidden="false" customHeight="false" outlineLevel="0" collapsed="false">
      <c r="A1119" s="4" t="n">
        <v>63211</v>
      </c>
      <c r="B1119" s="4" t="n">
        <v>1028</v>
      </c>
      <c r="N1119" s="3" t="s">
        <v>113</v>
      </c>
      <c r="O1119" s="3" t="n">
        <v>1</v>
      </c>
      <c r="AA1119" s="3" t="s">
        <v>114</v>
      </c>
      <c r="AB1119" s="3" t="n">
        <v>1</v>
      </c>
    </row>
    <row r="1120" customFormat="false" ht="12.75" hidden="false" customHeight="false" outlineLevel="0" collapsed="false">
      <c r="A1120" s="4" t="n">
        <v>10979</v>
      </c>
      <c r="B1120" s="4" t="n">
        <v>26</v>
      </c>
      <c r="N1120" s="3" t="s">
        <v>123</v>
      </c>
      <c r="O1120" s="3" t="n">
        <v>1</v>
      </c>
      <c r="AA1120" s="3" t="s">
        <v>114</v>
      </c>
      <c r="AB1120" s="3" t="n">
        <v>1</v>
      </c>
    </row>
    <row r="1121" customFormat="false" ht="12.75" hidden="false" customHeight="false" outlineLevel="0" collapsed="false">
      <c r="A1121" s="4" t="n">
        <v>49678</v>
      </c>
      <c r="B1121" s="4" t="n">
        <v>295</v>
      </c>
      <c r="N1121" s="3" t="s">
        <v>115</v>
      </c>
      <c r="O1121" s="3" t="n">
        <v>1</v>
      </c>
      <c r="AA1121" s="3" t="s">
        <v>114</v>
      </c>
      <c r="AB1121" s="3" t="n">
        <v>1</v>
      </c>
    </row>
    <row r="1122" customFormat="false" ht="12.75" hidden="false" customHeight="false" outlineLevel="0" collapsed="false">
      <c r="A1122" s="4" t="n">
        <v>56129</v>
      </c>
      <c r="B1122" s="4" t="n">
        <v>612</v>
      </c>
      <c r="N1122" s="3" t="s">
        <v>124</v>
      </c>
      <c r="O1122" s="3" t="n">
        <v>1</v>
      </c>
      <c r="AA1122" s="3" t="s">
        <v>114</v>
      </c>
      <c r="AB1122" s="3" t="n">
        <v>1</v>
      </c>
    </row>
    <row r="1123" customFormat="false" ht="12.75" hidden="false" customHeight="false" outlineLevel="0" collapsed="false">
      <c r="A1123" s="4" t="n">
        <v>37155</v>
      </c>
      <c r="B1123" s="4" t="n">
        <v>71</v>
      </c>
      <c r="N1123" s="3" t="s">
        <v>115</v>
      </c>
      <c r="O1123" s="3" t="n">
        <v>1</v>
      </c>
      <c r="AA1123" s="3" t="s">
        <v>114</v>
      </c>
      <c r="AB1123" s="3" t="n">
        <v>1</v>
      </c>
    </row>
    <row r="1124" customFormat="false" ht="12.75" hidden="false" customHeight="false" outlineLevel="0" collapsed="false">
      <c r="A1124" s="4" t="n">
        <v>21282</v>
      </c>
      <c r="B1124" s="4" t="n">
        <v>26</v>
      </c>
      <c r="N1124" s="3" t="s">
        <v>121</v>
      </c>
      <c r="O1124" s="3" t="n">
        <v>1</v>
      </c>
      <c r="AA1124" s="3" t="s">
        <v>114</v>
      </c>
      <c r="AB1124" s="3" t="n">
        <v>1</v>
      </c>
    </row>
    <row r="1125" customFormat="false" ht="12.75" hidden="false" customHeight="false" outlineLevel="0" collapsed="false">
      <c r="A1125" s="4" t="n">
        <v>33419</v>
      </c>
      <c r="B1125" s="4" t="n">
        <v>68</v>
      </c>
      <c r="N1125" s="3" t="s">
        <v>109</v>
      </c>
      <c r="O1125" s="3" t="n">
        <v>1</v>
      </c>
      <c r="AA1125" s="3" t="s">
        <v>114</v>
      </c>
      <c r="AB1125" s="3" t="n">
        <v>1</v>
      </c>
    </row>
    <row r="1126" customFormat="false" ht="12.75" hidden="false" customHeight="false" outlineLevel="0" collapsed="false">
      <c r="A1126" s="4" t="n">
        <v>63285</v>
      </c>
      <c r="B1126" s="4" t="n">
        <v>969</v>
      </c>
      <c r="N1126" s="3" t="s">
        <v>113</v>
      </c>
      <c r="O1126" s="3" t="n">
        <v>1</v>
      </c>
      <c r="AA1126" s="3" t="s">
        <v>114</v>
      </c>
      <c r="AB1126" s="3" t="n">
        <v>1</v>
      </c>
    </row>
    <row r="1127" customFormat="false" ht="12.75" hidden="false" customHeight="false" outlineLevel="0" collapsed="false">
      <c r="A1127" s="4" t="n">
        <v>21255</v>
      </c>
      <c r="B1127" s="4" t="n">
        <v>58</v>
      </c>
      <c r="N1127" s="3" t="s">
        <v>115</v>
      </c>
      <c r="O1127" s="3" t="n">
        <v>1</v>
      </c>
      <c r="AA1127" s="3" t="s">
        <v>114</v>
      </c>
      <c r="AB1127" s="3" t="n">
        <v>1</v>
      </c>
    </row>
    <row r="1128" customFormat="false" ht="12.75" hidden="false" customHeight="false" outlineLevel="0" collapsed="false">
      <c r="A1128" s="4" t="n">
        <v>52278</v>
      </c>
      <c r="B1128" s="4" t="n">
        <v>1024</v>
      </c>
      <c r="N1128" s="3" t="s">
        <v>115</v>
      </c>
      <c r="O1128" s="3" t="n">
        <v>1</v>
      </c>
      <c r="AA1128" s="3" t="s">
        <v>114</v>
      </c>
      <c r="AB1128" s="3" t="n">
        <v>1</v>
      </c>
    </row>
    <row r="1129" customFormat="false" ht="12.75" hidden="false" customHeight="false" outlineLevel="0" collapsed="false">
      <c r="A1129" s="4" t="n">
        <v>54450</v>
      </c>
      <c r="B1129" s="4" t="n">
        <v>652</v>
      </c>
      <c r="N1129" s="3" t="s">
        <v>112</v>
      </c>
      <c r="O1129" s="3" t="n">
        <v>1</v>
      </c>
      <c r="AA1129" s="3" t="s">
        <v>114</v>
      </c>
      <c r="AB1129" s="3" t="n">
        <v>1</v>
      </c>
    </row>
    <row r="1130" customFormat="false" ht="12.75" hidden="false" customHeight="false" outlineLevel="0" collapsed="false">
      <c r="A1130" s="4" t="n">
        <v>57744</v>
      </c>
      <c r="B1130" s="4" t="n">
        <v>392</v>
      </c>
      <c r="N1130" s="3" t="s">
        <v>116</v>
      </c>
      <c r="O1130" s="3" t="n">
        <v>1</v>
      </c>
      <c r="AA1130" s="3" t="s">
        <v>114</v>
      </c>
      <c r="AB1130" s="3" t="n">
        <v>1</v>
      </c>
    </row>
    <row r="1131" customFormat="false" ht="12.75" hidden="false" customHeight="false" outlineLevel="0" collapsed="false">
      <c r="A1131" s="4" t="n">
        <v>65104</v>
      </c>
      <c r="B1131" s="4" t="n">
        <v>1003</v>
      </c>
      <c r="N1131" s="3" t="s">
        <v>116</v>
      </c>
      <c r="O1131" s="3" t="n">
        <v>1</v>
      </c>
      <c r="AA1131" s="3" t="s">
        <v>114</v>
      </c>
      <c r="AB1131" s="3" t="n">
        <v>1</v>
      </c>
    </row>
    <row r="1132" customFormat="false" ht="12.75" hidden="false" customHeight="false" outlineLevel="0" collapsed="false">
      <c r="A1132" s="4" t="n">
        <v>57513</v>
      </c>
      <c r="B1132" s="4" t="n">
        <v>1030</v>
      </c>
      <c r="N1132" s="3" t="s">
        <v>124</v>
      </c>
      <c r="O1132" s="3" t="n">
        <v>1</v>
      </c>
      <c r="AA1132" s="3" t="s">
        <v>114</v>
      </c>
      <c r="AB1132" s="3" t="n">
        <v>1</v>
      </c>
    </row>
    <row r="1133" customFormat="false" ht="12.75" hidden="false" customHeight="false" outlineLevel="0" collapsed="false">
      <c r="A1133" s="4" t="n">
        <v>68142</v>
      </c>
      <c r="B1133" s="4" t="n">
        <v>1422</v>
      </c>
      <c r="N1133" s="3" t="s">
        <v>109</v>
      </c>
      <c r="O1133" s="3" t="n">
        <v>1</v>
      </c>
      <c r="AA1133" s="3" t="s">
        <v>114</v>
      </c>
      <c r="AB1133" s="3" t="n">
        <v>1</v>
      </c>
    </row>
    <row r="1134" customFormat="false" ht="12.75" hidden="false" customHeight="false" outlineLevel="0" collapsed="false">
      <c r="A1134" s="4" t="n">
        <v>7500</v>
      </c>
      <c r="B1134" s="4" t="n">
        <v>13</v>
      </c>
      <c r="N1134" s="3" t="s">
        <v>109</v>
      </c>
      <c r="O1134" s="3" t="n">
        <v>1</v>
      </c>
      <c r="AA1134" s="3" t="s">
        <v>114</v>
      </c>
      <c r="AB1134" s="3" t="n">
        <v>1</v>
      </c>
    </row>
    <row r="1135" customFormat="false" ht="12.75" hidden="false" customHeight="false" outlineLevel="0" collapsed="false">
      <c r="A1135" s="4" t="n">
        <v>84835</v>
      </c>
      <c r="B1135" s="4" t="n">
        <v>972</v>
      </c>
      <c r="N1135" s="3" t="s">
        <v>124</v>
      </c>
      <c r="O1135" s="3" t="n">
        <v>1</v>
      </c>
      <c r="AA1135" s="3" t="s">
        <v>114</v>
      </c>
      <c r="AB1135" s="3" t="n">
        <v>1</v>
      </c>
    </row>
    <row r="1136" customFormat="false" ht="12.75" hidden="false" customHeight="false" outlineLevel="0" collapsed="false">
      <c r="A1136" s="4" t="n">
        <v>54197</v>
      </c>
      <c r="B1136" s="4" t="n">
        <v>224</v>
      </c>
      <c r="N1136" s="3" t="s">
        <v>122</v>
      </c>
      <c r="O1136" s="3" t="n">
        <v>1</v>
      </c>
      <c r="AA1136" s="3" t="s">
        <v>114</v>
      </c>
      <c r="AB1136" s="3" t="n">
        <v>1</v>
      </c>
    </row>
    <row r="1137" customFormat="false" ht="12.75" hidden="false" customHeight="false" outlineLevel="0" collapsed="false">
      <c r="A1137" s="4" t="n">
        <v>23091</v>
      </c>
      <c r="B1137" s="4" t="n">
        <v>46</v>
      </c>
      <c r="N1137" s="3" t="s">
        <v>123</v>
      </c>
      <c r="O1137" s="3" t="n">
        <v>1</v>
      </c>
      <c r="AA1137" s="3" t="s">
        <v>114</v>
      </c>
      <c r="AB1137" s="3" t="n">
        <v>1</v>
      </c>
    </row>
    <row r="1138" customFormat="false" ht="12.75" hidden="false" customHeight="false" outlineLevel="0" collapsed="false">
      <c r="A1138" s="4" t="n">
        <v>79244</v>
      </c>
      <c r="B1138" s="4" t="n">
        <v>971</v>
      </c>
      <c r="N1138" s="3" t="s">
        <v>118</v>
      </c>
      <c r="O1138" s="3" t="n">
        <v>1</v>
      </c>
      <c r="AA1138" s="3" t="s">
        <v>114</v>
      </c>
      <c r="AB1138" s="3" t="n">
        <v>1</v>
      </c>
    </row>
    <row r="1139" customFormat="false" ht="12.75" hidden="false" customHeight="false" outlineLevel="0" collapsed="false">
      <c r="A1139" s="4" t="n">
        <v>56715</v>
      </c>
      <c r="B1139" s="4" t="n">
        <v>1011</v>
      </c>
      <c r="N1139" s="3" t="s">
        <v>116</v>
      </c>
      <c r="O1139" s="3" t="n">
        <v>1</v>
      </c>
      <c r="AA1139" s="3" t="s">
        <v>114</v>
      </c>
      <c r="AB1139" s="3" t="n">
        <v>1</v>
      </c>
    </row>
    <row r="1140" customFormat="false" ht="12.75" hidden="false" customHeight="false" outlineLevel="0" collapsed="false">
      <c r="A1140" s="4" t="n">
        <v>79410</v>
      </c>
      <c r="B1140" s="4" t="n">
        <v>1357</v>
      </c>
      <c r="N1140" s="3" t="s">
        <v>123</v>
      </c>
      <c r="O1140" s="3" t="n">
        <v>1</v>
      </c>
      <c r="AA1140" s="3" t="s">
        <v>114</v>
      </c>
      <c r="AB1140" s="3" t="n">
        <v>1</v>
      </c>
    </row>
    <row r="1141" customFormat="false" ht="12.75" hidden="false" customHeight="false" outlineLevel="0" collapsed="false">
      <c r="A1141" s="4" t="n">
        <v>57304</v>
      </c>
      <c r="B1141" s="4" t="n">
        <v>920</v>
      </c>
      <c r="N1141" s="3" t="s">
        <v>111</v>
      </c>
      <c r="O1141" s="3" t="n">
        <v>1</v>
      </c>
      <c r="AA1141" s="3" t="s">
        <v>114</v>
      </c>
      <c r="AB1141" s="3" t="n">
        <v>1</v>
      </c>
    </row>
    <row r="1142" customFormat="false" ht="12.75" hidden="false" customHeight="false" outlineLevel="0" collapsed="false">
      <c r="A1142" s="4" t="n">
        <v>44375</v>
      </c>
      <c r="B1142" s="4" t="n">
        <v>260</v>
      </c>
      <c r="N1142" s="3" t="s">
        <v>122</v>
      </c>
      <c r="O1142" s="3" t="n">
        <v>1</v>
      </c>
      <c r="AA1142" s="3" t="s">
        <v>114</v>
      </c>
      <c r="AB1142" s="3" t="n">
        <v>1</v>
      </c>
    </row>
    <row r="1143" customFormat="false" ht="12.75" hidden="false" customHeight="false" outlineLevel="0" collapsed="false">
      <c r="A1143" s="4" t="n">
        <v>54450</v>
      </c>
      <c r="B1143" s="4" t="n">
        <v>652</v>
      </c>
      <c r="N1143" s="3" t="s">
        <v>112</v>
      </c>
      <c r="O1143" s="3" t="n">
        <v>1</v>
      </c>
      <c r="AA1143" s="3" t="s">
        <v>114</v>
      </c>
      <c r="AB1143" s="3" t="n">
        <v>1</v>
      </c>
    </row>
    <row r="1144" customFormat="false" ht="12.75" hidden="false" customHeight="false" outlineLevel="0" collapsed="false">
      <c r="A1144" s="4" t="n">
        <v>59594</v>
      </c>
      <c r="B1144" s="4" t="n">
        <v>490</v>
      </c>
      <c r="N1144" s="3" t="s">
        <v>113</v>
      </c>
      <c r="O1144" s="3" t="n">
        <v>1</v>
      </c>
      <c r="AA1144" s="3" t="s">
        <v>114</v>
      </c>
      <c r="AB1144" s="3" t="n">
        <v>1</v>
      </c>
    </row>
    <row r="1145" customFormat="false" ht="12.75" hidden="false" customHeight="false" outlineLevel="0" collapsed="false">
      <c r="A1145" s="4" t="n">
        <v>80685</v>
      </c>
      <c r="B1145" s="4" t="n">
        <v>950</v>
      </c>
      <c r="N1145" s="3" t="s">
        <v>109</v>
      </c>
      <c r="O1145" s="3" t="n">
        <v>1</v>
      </c>
      <c r="AA1145" s="3" t="s">
        <v>114</v>
      </c>
      <c r="AB1145" s="3" t="n">
        <v>1</v>
      </c>
    </row>
    <row r="1146" customFormat="false" ht="12.75" hidden="false" customHeight="false" outlineLevel="0" collapsed="false">
      <c r="A1146" s="4" t="n">
        <v>40344</v>
      </c>
      <c r="B1146" s="4" t="n">
        <v>216</v>
      </c>
      <c r="N1146" s="3" t="s">
        <v>113</v>
      </c>
      <c r="O1146" s="3" t="n">
        <v>1</v>
      </c>
      <c r="AA1146" s="3" t="s">
        <v>114</v>
      </c>
      <c r="AB1146" s="3" t="n">
        <v>1</v>
      </c>
    </row>
    <row r="1147" customFormat="false" ht="12.75" hidden="false" customHeight="false" outlineLevel="0" collapsed="false">
      <c r="A1147" s="4" t="n">
        <v>62710</v>
      </c>
      <c r="B1147" s="4" t="n">
        <v>595</v>
      </c>
      <c r="N1147" s="3" t="s">
        <v>123</v>
      </c>
      <c r="O1147" s="3" t="n">
        <v>1</v>
      </c>
      <c r="AA1147" s="3" t="s">
        <v>117</v>
      </c>
      <c r="AB1147" s="3" t="n">
        <v>1</v>
      </c>
    </row>
    <row r="1148" customFormat="false" ht="12.75" hidden="false" customHeight="false" outlineLevel="0" collapsed="false">
      <c r="A1148" s="4" t="n">
        <v>48985</v>
      </c>
      <c r="B1148" s="4" t="n">
        <v>67</v>
      </c>
      <c r="N1148" s="3" t="s">
        <v>124</v>
      </c>
      <c r="O1148" s="3" t="n">
        <v>1</v>
      </c>
      <c r="AA1148" s="3" t="s">
        <v>117</v>
      </c>
      <c r="AB1148" s="3" t="n">
        <v>1</v>
      </c>
    </row>
    <row r="1149" customFormat="false" ht="12.75" hidden="false" customHeight="false" outlineLevel="0" collapsed="false">
      <c r="A1149" s="4" t="n">
        <v>35322</v>
      </c>
      <c r="B1149" s="4" t="n">
        <v>93</v>
      </c>
      <c r="N1149" s="3" t="s">
        <v>109</v>
      </c>
      <c r="O1149" s="3" t="n">
        <v>1</v>
      </c>
      <c r="AA1149" s="3" t="s">
        <v>117</v>
      </c>
      <c r="AB1149" s="3" t="n">
        <v>1</v>
      </c>
    </row>
    <row r="1150" customFormat="false" ht="12.75" hidden="false" customHeight="false" outlineLevel="0" collapsed="false">
      <c r="A1150" s="4" t="n">
        <v>77142</v>
      </c>
      <c r="B1150" s="4" t="n">
        <v>893</v>
      </c>
      <c r="N1150" s="3" t="s">
        <v>123</v>
      </c>
      <c r="O1150" s="3" t="n">
        <v>1</v>
      </c>
      <c r="AA1150" s="3" t="s">
        <v>117</v>
      </c>
      <c r="AB1150" s="3" t="n">
        <v>1</v>
      </c>
    </row>
    <row r="1151" customFormat="false" ht="12.75" hidden="false" customHeight="false" outlineLevel="0" collapsed="false">
      <c r="A1151" s="4" t="n">
        <v>81657</v>
      </c>
      <c r="B1151" s="4" t="n">
        <v>1047</v>
      </c>
      <c r="N1151" s="3" t="s">
        <v>115</v>
      </c>
      <c r="O1151" s="3" t="n">
        <v>1</v>
      </c>
      <c r="AA1151" s="3" t="s">
        <v>117</v>
      </c>
      <c r="AB1151" s="3" t="n">
        <v>1</v>
      </c>
    </row>
    <row r="1152" customFormat="false" ht="12.75" hidden="false" customHeight="false" outlineLevel="0" collapsed="false">
      <c r="A1152" s="4" t="n">
        <v>14421</v>
      </c>
      <c r="B1152" s="4" t="n">
        <v>8</v>
      </c>
      <c r="N1152" s="3" t="s">
        <v>111</v>
      </c>
      <c r="O1152" s="3" t="n">
        <v>1</v>
      </c>
      <c r="AA1152" s="3" t="s">
        <v>117</v>
      </c>
      <c r="AB1152" s="3" t="n">
        <v>1</v>
      </c>
    </row>
    <row r="1153" customFormat="false" ht="12.75" hidden="false" customHeight="false" outlineLevel="0" collapsed="false">
      <c r="A1153" s="4" t="n">
        <v>20130</v>
      </c>
      <c r="B1153" s="4" t="n">
        <v>22</v>
      </c>
      <c r="N1153" s="3" t="s">
        <v>122</v>
      </c>
      <c r="O1153" s="3" t="n">
        <v>1</v>
      </c>
      <c r="AA1153" s="3" t="s">
        <v>117</v>
      </c>
      <c r="AB1153" s="3" t="n">
        <v>1</v>
      </c>
    </row>
    <row r="1154" customFormat="false" ht="12.75" hidden="false" customHeight="false" outlineLevel="0" collapsed="false">
      <c r="A1154" s="4" t="n">
        <v>74214</v>
      </c>
      <c r="B1154" s="4" t="n">
        <v>1678</v>
      </c>
      <c r="N1154" s="3" t="s">
        <v>109</v>
      </c>
      <c r="O1154" s="3" t="n">
        <v>1</v>
      </c>
      <c r="AA1154" s="3" t="s">
        <v>117</v>
      </c>
      <c r="AB1154" s="3" t="n">
        <v>1</v>
      </c>
    </row>
    <row r="1155" customFormat="false" ht="12.75" hidden="false" customHeight="false" outlineLevel="0" collapsed="false">
      <c r="A1155" s="4" t="n">
        <v>66726</v>
      </c>
      <c r="B1155" s="4" t="n">
        <v>391</v>
      </c>
      <c r="N1155" s="3" t="s">
        <v>115</v>
      </c>
      <c r="O1155" s="3" t="n">
        <v>1</v>
      </c>
      <c r="AA1155" s="3" t="s">
        <v>117</v>
      </c>
      <c r="AB1155" s="3" t="n">
        <v>1</v>
      </c>
    </row>
    <row r="1156" customFormat="false" ht="12.75" hidden="false" customHeight="false" outlineLevel="0" collapsed="false">
      <c r="A1156" s="4" t="n">
        <v>23724</v>
      </c>
      <c r="B1156" s="4" t="n">
        <v>61</v>
      </c>
      <c r="N1156" s="3" t="s">
        <v>118</v>
      </c>
      <c r="O1156" s="3" t="n">
        <v>1</v>
      </c>
      <c r="AA1156" s="3" t="s">
        <v>117</v>
      </c>
      <c r="AB1156" s="3" t="n">
        <v>1</v>
      </c>
    </row>
    <row r="1157" customFormat="false" ht="12.75" hidden="false" customHeight="false" outlineLevel="0" collapsed="false">
      <c r="A1157" s="4" t="n">
        <v>47353</v>
      </c>
      <c r="B1157" s="4" t="n">
        <v>221</v>
      </c>
      <c r="N1157" s="3" t="s">
        <v>116</v>
      </c>
      <c r="O1157" s="3" t="n">
        <v>1</v>
      </c>
      <c r="AA1157" s="3" t="s">
        <v>117</v>
      </c>
      <c r="AB1157" s="3" t="n">
        <v>1</v>
      </c>
    </row>
    <row r="1158" customFormat="false" ht="12.75" hidden="false" customHeight="false" outlineLevel="0" collapsed="false">
      <c r="A1158" s="4" t="n">
        <v>33444</v>
      </c>
      <c r="B1158" s="4" t="n">
        <v>16</v>
      </c>
      <c r="N1158" s="3" t="s">
        <v>113</v>
      </c>
      <c r="O1158" s="3" t="n">
        <v>1</v>
      </c>
      <c r="AA1158" s="3" t="s">
        <v>117</v>
      </c>
      <c r="AB1158" s="3" t="n">
        <v>1</v>
      </c>
    </row>
    <row r="1159" customFormat="false" ht="12.75" hidden="false" customHeight="false" outlineLevel="0" collapsed="false">
      <c r="A1159" s="4" t="n">
        <v>54386</v>
      </c>
      <c r="B1159" s="4" t="n">
        <v>445</v>
      </c>
      <c r="N1159" s="3" t="s">
        <v>123</v>
      </c>
      <c r="O1159" s="3" t="n">
        <v>1</v>
      </c>
      <c r="AA1159" s="3" t="s">
        <v>117</v>
      </c>
      <c r="AB1159" s="3" t="n">
        <v>1</v>
      </c>
    </row>
    <row r="1160" customFormat="false" ht="12.75" hidden="false" customHeight="false" outlineLevel="0" collapsed="false">
      <c r="A1160" s="4" t="n">
        <v>28510</v>
      </c>
      <c r="B1160" s="4" t="n">
        <v>72</v>
      </c>
      <c r="N1160" s="3" t="s">
        <v>121</v>
      </c>
      <c r="O1160" s="3" t="n">
        <v>1</v>
      </c>
      <c r="AA1160" s="3" t="s">
        <v>117</v>
      </c>
      <c r="AB1160" s="3" t="n">
        <v>1</v>
      </c>
    </row>
    <row r="1161" customFormat="false" ht="12.75" hidden="false" customHeight="false" outlineLevel="0" collapsed="false">
      <c r="A1161" s="4" t="n">
        <v>90638</v>
      </c>
      <c r="B1161" s="4" t="n">
        <v>2429</v>
      </c>
      <c r="N1161" s="3" t="s">
        <v>111</v>
      </c>
      <c r="O1161" s="3" t="n">
        <v>1</v>
      </c>
      <c r="AA1161" s="3" t="s">
        <v>117</v>
      </c>
      <c r="AB1161" s="3" t="n">
        <v>1</v>
      </c>
    </row>
    <row r="1162" customFormat="false" ht="12.75" hidden="false" customHeight="false" outlineLevel="0" collapsed="false">
      <c r="A1162" s="4" t="n">
        <v>48070</v>
      </c>
      <c r="B1162" s="4" t="n">
        <v>485</v>
      </c>
      <c r="N1162" s="3" t="s">
        <v>115</v>
      </c>
      <c r="O1162" s="3" t="n">
        <v>1</v>
      </c>
      <c r="AA1162" s="3" t="s">
        <v>117</v>
      </c>
      <c r="AB1162" s="3" t="n">
        <v>1</v>
      </c>
    </row>
    <row r="1163" customFormat="false" ht="12.75" hidden="false" customHeight="false" outlineLevel="0" collapsed="false">
      <c r="A1163" s="4" t="n">
        <v>43140</v>
      </c>
      <c r="B1163" s="4" t="n">
        <v>224</v>
      </c>
      <c r="N1163" s="3" t="s">
        <v>118</v>
      </c>
      <c r="O1163" s="3" t="n">
        <v>1</v>
      </c>
      <c r="AA1163" s="3" t="s">
        <v>117</v>
      </c>
      <c r="AB1163" s="3" t="n">
        <v>1</v>
      </c>
    </row>
    <row r="1164" customFormat="false" ht="12.75" hidden="false" customHeight="false" outlineLevel="0" collapsed="false">
      <c r="A1164" s="4" t="n">
        <v>101970</v>
      </c>
      <c r="B1164" s="4" t="n">
        <v>967</v>
      </c>
      <c r="N1164" s="3" t="s">
        <v>111</v>
      </c>
      <c r="O1164" s="3" t="n">
        <v>1</v>
      </c>
      <c r="AA1164" s="3" t="s">
        <v>117</v>
      </c>
      <c r="AB1164" s="3" t="n">
        <v>1</v>
      </c>
    </row>
    <row r="1165" customFormat="false" ht="12.75" hidden="false" customHeight="false" outlineLevel="0" collapsed="false">
      <c r="A1165" s="4" t="n">
        <v>15056</v>
      </c>
      <c r="B1165" s="4" t="n">
        <v>48</v>
      </c>
      <c r="N1165" s="3" t="s">
        <v>121</v>
      </c>
      <c r="O1165" s="3" t="n">
        <v>1</v>
      </c>
      <c r="AA1165" s="3" t="s">
        <v>117</v>
      </c>
      <c r="AB1165" s="3" t="n">
        <v>1</v>
      </c>
    </row>
    <row r="1166" customFormat="false" ht="12.75" hidden="false" customHeight="false" outlineLevel="0" collapsed="false">
      <c r="A1166" s="4" t="n">
        <v>26954</v>
      </c>
      <c r="B1166" s="4" t="n">
        <v>16</v>
      </c>
      <c r="N1166" s="3" t="s">
        <v>121</v>
      </c>
      <c r="O1166" s="3" t="n">
        <v>1</v>
      </c>
      <c r="AA1166" s="3" t="s">
        <v>117</v>
      </c>
      <c r="AB1166" s="3" t="n">
        <v>1</v>
      </c>
    </row>
    <row r="1167" customFormat="false" ht="12.75" hidden="false" customHeight="false" outlineLevel="0" collapsed="false">
      <c r="A1167" s="4" t="n">
        <v>22327</v>
      </c>
      <c r="B1167" s="4" t="n">
        <v>19</v>
      </c>
      <c r="N1167" s="3" t="s">
        <v>108</v>
      </c>
      <c r="O1167" s="3" t="n">
        <v>1</v>
      </c>
      <c r="AA1167" s="3" t="s">
        <v>117</v>
      </c>
      <c r="AB1167" s="3" t="n">
        <v>1</v>
      </c>
    </row>
    <row r="1168" customFormat="false" ht="12.75" hidden="false" customHeight="false" outlineLevel="0" collapsed="false">
      <c r="A1168" s="4" t="n">
        <v>44393</v>
      </c>
      <c r="B1168" s="4" t="n">
        <v>50</v>
      </c>
      <c r="N1168" s="3" t="s">
        <v>109</v>
      </c>
      <c r="O1168" s="3" t="n">
        <v>1</v>
      </c>
      <c r="AA1168" s="3" t="s">
        <v>117</v>
      </c>
      <c r="AB1168" s="3" t="n">
        <v>1</v>
      </c>
    </row>
    <row r="1169" customFormat="false" ht="12.75" hidden="false" customHeight="false" outlineLevel="0" collapsed="false">
      <c r="A1169" s="4" t="n">
        <v>62000</v>
      </c>
      <c r="B1169" s="4" t="n">
        <v>1000</v>
      </c>
      <c r="N1169" s="3" t="s">
        <v>109</v>
      </c>
      <c r="O1169" s="3" t="n">
        <v>1</v>
      </c>
      <c r="AA1169" s="3" t="s">
        <v>117</v>
      </c>
      <c r="AB1169" s="3" t="n">
        <v>1</v>
      </c>
    </row>
    <row r="1170" customFormat="false" ht="12.75" hidden="false" customHeight="false" outlineLevel="0" collapsed="false">
      <c r="A1170" s="4" t="n">
        <v>31497</v>
      </c>
      <c r="B1170" s="4" t="n">
        <v>151</v>
      </c>
      <c r="N1170" s="3" t="s">
        <v>116</v>
      </c>
      <c r="O1170" s="3" t="n">
        <v>1</v>
      </c>
      <c r="AA1170" s="3" t="s">
        <v>117</v>
      </c>
      <c r="AB1170" s="3" t="n">
        <v>1</v>
      </c>
    </row>
    <row r="1171" customFormat="false" ht="12.75" hidden="false" customHeight="false" outlineLevel="0" collapsed="false">
      <c r="A1171" s="4" t="n">
        <v>45894</v>
      </c>
      <c r="B1171" s="4" t="n">
        <v>38</v>
      </c>
      <c r="N1171" s="3" t="s">
        <v>111</v>
      </c>
      <c r="O1171" s="3" t="n">
        <v>1</v>
      </c>
      <c r="AA1171" s="3" t="s">
        <v>117</v>
      </c>
      <c r="AB1171" s="3" t="n">
        <v>1</v>
      </c>
    </row>
    <row r="1172" customFormat="false" ht="12.75" hidden="false" customHeight="false" outlineLevel="0" collapsed="false">
      <c r="A1172" s="4" t="n">
        <v>102692</v>
      </c>
      <c r="B1172" s="4" t="n">
        <v>964</v>
      </c>
      <c r="N1172" s="3" t="s">
        <v>122</v>
      </c>
      <c r="O1172" s="3" t="n">
        <v>1</v>
      </c>
      <c r="AA1172" s="3" t="s">
        <v>117</v>
      </c>
      <c r="AB1172" s="3" t="n">
        <v>1</v>
      </c>
    </row>
    <row r="1173" customFormat="false" ht="12.75" hidden="false" customHeight="false" outlineLevel="0" collapsed="false">
      <c r="A1173" s="4" t="n">
        <v>81698</v>
      </c>
      <c r="B1173" s="4" t="n">
        <v>961</v>
      </c>
      <c r="N1173" s="3" t="s">
        <v>113</v>
      </c>
      <c r="O1173" s="3" t="n">
        <v>1</v>
      </c>
      <c r="AA1173" s="3" t="s">
        <v>117</v>
      </c>
      <c r="AB1173" s="3" t="n">
        <v>1</v>
      </c>
    </row>
    <row r="1174" customFormat="false" ht="12.75" hidden="false" customHeight="false" outlineLevel="0" collapsed="false">
      <c r="A1174" s="4" t="n">
        <v>58401</v>
      </c>
      <c r="B1174" s="4" t="n">
        <v>67</v>
      </c>
      <c r="N1174" s="3" t="s">
        <v>121</v>
      </c>
      <c r="O1174" s="3" t="n">
        <v>1</v>
      </c>
      <c r="AA1174" s="3" t="s">
        <v>117</v>
      </c>
      <c r="AB1174" s="3" t="n">
        <v>1</v>
      </c>
    </row>
    <row r="1175" customFormat="false" ht="12.75" hidden="false" customHeight="false" outlineLevel="0" collapsed="false">
      <c r="A1175" s="4" t="n">
        <v>62307</v>
      </c>
      <c r="B1175" s="4" t="n">
        <v>150</v>
      </c>
      <c r="N1175" s="3" t="s">
        <v>111</v>
      </c>
      <c r="O1175" s="3" t="n">
        <v>1</v>
      </c>
      <c r="AA1175" s="3" t="s">
        <v>117</v>
      </c>
      <c r="AB1175" s="3" t="n">
        <v>1</v>
      </c>
    </row>
    <row r="1176" customFormat="false" ht="12.75" hidden="false" customHeight="false" outlineLevel="0" collapsed="false">
      <c r="A1176" s="4" t="n">
        <v>43641</v>
      </c>
      <c r="B1176" s="4" t="n">
        <v>116</v>
      </c>
      <c r="N1176" s="3" t="s">
        <v>121</v>
      </c>
      <c r="O1176" s="3" t="n">
        <v>1</v>
      </c>
      <c r="AA1176" s="3" t="s">
        <v>117</v>
      </c>
      <c r="AB1176" s="3" t="n">
        <v>1</v>
      </c>
    </row>
    <row r="1177" customFormat="false" ht="12.75" hidden="false" customHeight="false" outlineLevel="0" collapsed="false">
      <c r="A1177" s="4" t="n">
        <v>63841</v>
      </c>
      <c r="B1177" s="4" t="n">
        <v>777</v>
      </c>
      <c r="N1177" s="3" t="s">
        <v>121</v>
      </c>
      <c r="O1177" s="3" t="n">
        <v>1</v>
      </c>
      <c r="AA1177" s="3" t="s">
        <v>117</v>
      </c>
      <c r="AB1177" s="3" t="n">
        <v>1</v>
      </c>
    </row>
    <row r="1178" customFormat="false" ht="12.75" hidden="false" customHeight="false" outlineLevel="0" collapsed="false">
      <c r="A1178" s="4" t="n">
        <v>46891</v>
      </c>
      <c r="B1178" s="4" t="n">
        <v>122</v>
      </c>
      <c r="N1178" s="3" t="s">
        <v>109</v>
      </c>
      <c r="O1178" s="3" t="n">
        <v>1</v>
      </c>
      <c r="AA1178" s="3" t="s">
        <v>117</v>
      </c>
      <c r="AB1178" s="3" t="n">
        <v>1</v>
      </c>
    </row>
    <row r="1179" customFormat="false" ht="12.75" hidden="false" customHeight="false" outlineLevel="0" collapsed="false">
      <c r="A1179" s="4" t="n">
        <v>70091</v>
      </c>
      <c r="B1179" s="4" t="n">
        <v>1150</v>
      </c>
      <c r="N1179" s="3" t="s">
        <v>122</v>
      </c>
      <c r="O1179" s="3" t="n">
        <v>1</v>
      </c>
      <c r="AA1179" s="3" t="s">
        <v>117</v>
      </c>
      <c r="AB1179" s="3" t="n">
        <v>1</v>
      </c>
    </row>
    <row r="1180" customFormat="false" ht="12.75" hidden="false" customHeight="false" outlineLevel="0" collapsed="false">
      <c r="A1180" s="4" t="n">
        <v>78075</v>
      </c>
      <c r="B1180" s="4" t="n">
        <v>908</v>
      </c>
      <c r="N1180" s="3" t="s">
        <v>122</v>
      </c>
      <c r="O1180" s="3" t="n">
        <v>1</v>
      </c>
      <c r="AA1180" s="3" t="s">
        <v>117</v>
      </c>
      <c r="AB1180" s="3" t="n">
        <v>1</v>
      </c>
    </row>
    <row r="1181" customFormat="false" ht="12.75" hidden="false" customHeight="false" outlineLevel="0" collapsed="false">
      <c r="A1181" s="4" t="n">
        <v>59184</v>
      </c>
      <c r="B1181" s="4" t="n">
        <v>1006</v>
      </c>
      <c r="N1181" s="3" t="s">
        <v>109</v>
      </c>
      <c r="O1181" s="3" t="n">
        <v>1</v>
      </c>
      <c r="AA1181" s="3" t="s">
        <v>117</v>
      </c>
      <c r="AB1181" s="3" t="n">
        <v>1</v>
      </c>
    </row>
    <row r="1182" customFormat="false" ht="12.75" hidden="false" customHeight="false" outlineLevel="0" collapsed="false">
      <c r="A1182" s="4" t="n">
        <v>54809</v>
      </c>
      <c r="B1182" s="4" t="n">
        <v>152</v>
      </c>
      <c r="N1182" s="3" t="s">
        <v>109</v>
      </c>
      <c r="O1182" s="3" t="n">
        <v>1</v>
      </c>
      <c r="AA1182" s="3" t="s">
        <v>117</v>
      </c>
      <c r="AB1182" s="3" t="n">
        <v>1</v>
      </c>
    </row>
    <row r="1183" customFormat="false" ht="12.75" hidden="false" customHeight="false" outlineLevel="0" collapsed="false">
      <c r="A1183" s="4" t="n">
        <v>58113</v>
      </c>
      <c r="B1183" s="4" t="n">
        <v>674</v>
      </c>
      <c r="N1183" s="3" t="s">
        <v>115</v>
      </c>
      <c r="O1183" s="3" t="n">
        <v>1</v>
      </c>
      <c r="AA1183" s="3" t="s">
        <v>117</v>
      </c>
      <c r="AB1183" s="3" t="n">
        <v>1</v>
      </c>
    </row>
    <row r="1184" customFormat="false" ht="12.75" hidden="false" customHeight="false" outlineLevel="0" collapsed="false">
      <c r="A1184" s="4" t="n">
        <v>51412</v>
      </c>
      <c r="B1184" s="4" t="n">
        <v>181</v>
      </c>
      <c r="N1184" s="3" t="s">
        <v>118</v>
      </c>
      <c r="O1184" s="3" t="n">
        <v>1</v>
      </c>
      <c r="AA1184" s="3" t="s">
        <v>117</v>
      </c>
      <c r="AB1184" s="3" t="n">
        <v>1</v>
      </c>
    </row>
    <row r="1185" customFormat="false" ht="12.75" hidden="false" customHeight="false" outlineLevel="0" collapsed="false">
      <c r="A1185" s="4" t="n">
        <v>84953</v>
      </c>
      <c r="B1185" s="4" t="n">
        <v>952</v>
      </c>
      <c r="N1185" s="3" t="s">
        <v>123</v>
      </c>
      <c r="O1185" s="3" t="n">
        <v>1</v>
      </c>
      <c r="AA1185" s="3" t="s">
        <v>117</v>
      </c>
      <c r="AB1185" s="3" t="n">
        <v>1</v>
      </c>
    </row>
    <row r="1186" customFormat="false" ht="12.75" hidden="false" customHeight="false" outlineLevel="0" collapsed="false">
      <c r="A1186" s="4" t="n">
        <v>66636</v>
      </c>
      <c r="B1186" s="4" t="n">
        <v>1084</v>
      </c>
      <c r="N1186" s="3" t="s">
        <v>109</v>
      </c>
      <c r="O1186" s="3" t="n">
        <v>1</v>
      </c>
      <c r="AA1186" s="3" t="s">
        <v>117</v>
      </c>
      <c r="AB1186" s="3" t="n">
        <v>1</v>
      </c>
    </row>
    <row r="1187" customFormat="false" ht="12.75" hidden="false" customHeight="false" outlineLevel="0" collapsed="false">
      <c r="A1187" s="4" t="n">
        <v>50965</v>
      </c>
      <c r="B1187" s="4" t="n">
        <v>656</v>
      </c>
      <c r="N1187" s="3" t="s">
        <v>111</v>
      </c>
      <c r="O1187" s="3" t="n">
        <v>1</v>
      </c>
      <c r="AA1187" s="3" t="s">
        <v>117</v>
      </c>
      <c r="AB1187" s="3" t="n">
        <v>1</v>
      </c>
    </row>
    <row r="1188" customFormat="false" ht="12.75" hidden="false" customHeight="false" outlineLevel="0" collapsed="false">
      <c r="A1188" s="4" t="n">
        <v>84618</v>
      </c>
      <c r="B1188" s="4" t="n">
        <v>1672</v>
      </c>
      <c r="N1188" s="3" t="s">
        <v>116</v>
      </c>
      <c r="O1188" s="3" t="n">
        <v>1</v>
      </c>
      <c r="AA1188" s="3" t="s">
        <v>117</v>
      </c>
      <c r="AB1188" s="3" t="n">
        <v>1</v>
      </c>
    </row>
    <row r="1189" customFormat="false" ht="12.75" hidden="false" customHeight="false" outlineLevel="0" collapsed="false">
      <c r="A1189" s="4" t="n">
        <v>18351</v>
      </c>
      <c r="B1189" s="4" t="n">
        <v>36</v>
      </c>
      <c r="N1189" s="3" t="s">
        <v>113</v>
      </c>
      <c r="O1189" s="3" t="n">
        <v>1</v>
      </c>
      <c r="AA1189" s="3" t="s">
        <v>117</v>
      </c>
      <c r="AB1189" s="3" t="n">
        <v>1</v>
      </c>
    </row>
    <row r="1190" customFormat="false" ht="12.75" hidden="false" customHeight="false" outlineLevel="0" collapsed="false">
      <c r="A1190" s="4" t="n">
        <v>40451</v>
      </c>
      <c r="B1190" s="4" t="n">
        <v>39</v>
      </c>
      <c r="N1190" s="3" t="s">
        <v>111</v>
      </c>
      <c r="O1190" s="3" t="n">
        <v>1</v>
      </c>
      <c r="AA1190" s="3" t="s">
        <v>117</v>
      </c>
      <c r="AB1190" s="3" t="n">
        <v>1</v>
      </c>
    </row>
    <row r="1191" customFormat="false" ht="12.75" hidden="false" customHeight="false" outlineLevel="0" collapsed="false">
      <c r="A1191" s="4" t="n">
        <v>36317</v>
      </c>
      <c r="B1191" s="4" t="n">
        <v>120</v>
      </c>
      <c r="N1191" s="3" t="s">
        <v>123</v>
      </c>
      <c r="O1191" s="3" t="n">
        <v>1</v>
      </c>
      <c r="AA1191" s="3" t="s">
        <v>117</v>
      </c>
      <c r="AB1191" s="3" t="n">
        <v>1</v>
      </c>
    </row>
    <row r="1192" customFormat="false" ht="12.75" hidden="false" customHeight="false" outlineLevel="0" collapsed="false">
      <c r="A1192" s="4" t="n">
        <v>42213</v>
      </c>
      <c r="B1192" s="4" t="n">
        <v>343</v>
      </c>
      <c r="N1192" s="3" t="s">
        <v>113</v>
      </c>
      <c r="O1192" s="3" t="n">
        <v>1</v>
      </c>
      <c r="AA1192" s="3" t="s">
        <v>117</v>
      </c>
      <c r="AB1192" s="3" t="n">
        <v>1</v>
      </c>
    </row>
    <row r="1193" customFormat="false" ht="12.75" hidden="false" customHeight="false" outlineLevel="0" collapsed="false">
      <c r="A1193" s="4" t="n">
        <v>65748</v>
      </c>
      <c r="B1193" s="4" t="n">
        <v>511</v>
      </c>
      <c r="N1193" s="3" t="s">
        <v>121</v>
      </c>
      <c r="O1193" s="3" t="n">
        <v>1</v>
      </c>
      <c r="AA1193" s="3" t="s">
        <v>117</v>
      </c>
      <c r="AB1193" s="3" t="n">
        <v>1</v>
      </c>
    </row>
    <row r="1194" customFormat="false" ht="12.75" hidden="false" customHeight="false" outlineLevel="0" collapsed="false">
      <c r="A1194" s="4" t="n">
        <v>77044</v>
      </c>
      <c r="B1194" s="4" t="n">
        <v>989</v>
      </c>
      <c r="N1194" s="3" t="s">
        <v>113</v>
      </c>
      <c r="O1194" s="3" t="n">
        <v>1</v>
      </c>
      <c r="AA1194" s="3" t="s">
        <v>117</v>
      </c>
      <c r="AB1194" s="3" t="n">
        <v>1</v>
      </c>
    </row>
    <row r="1195" customFormat="false" ht="12.75" hidden="false" customHeight="false" outlineLevel="0" collapsed="false">
      <c r="A1195" s="4" t="n">
        <v>74918</v>
      </c>
      <c r="B1195" s="4" t="n">
        <v>1988</v>
      </c>
      <c r="N1195" s="3" t="s">
        <v>111</v>
      </c>
      <c r="O1195" s="3" t="n">
        <v>1</v>
      </c>
      <c r="AA1195" s="3" t="s">
        <v>117</v>
      </c>
      <c r="AB1195" s="3" t="n">
        <v>1</v>
      </c>
    </row>
    <row r="1196" customFormat="false" ht="12.75" hidden="false" customHeight="false" outlineLevel="0" collapsed="false">
      <c r="A1196" s="4" t="n">
        <v>56721</v>
      </c>
      <c r="B1196" s="4" t="n">
        <v>221</v>
      </c>
      <c r="N1196" s="3" t="s">
        <v>113</v>
      </c>
      <c r="O1196" s="3" t="n">
        <v>1</v>
      </c>
      <c r="AA1196" s="3" t="s">
        <v>117</v>
      </c>
      <c r="AB1196" s="3" t="n">
        <v>1</v>
      </c>
    </row>
    <row r="1197" customFormat="false" ht="12.75" hidden="false" customHeight="false" outlineLevel="0" collapsed="false">
      <c r="A1197" s="4" t="n">
        <v>94871</v>
      </c>
      <c r="B1197" s="4" t="n">
        <v>934</v>
      </c>
      <c r="N1197" s="3" t="s">
        <v>109</v>
      </c>
      <c r="O1197" s="3" t="n">
        <v>1</v>
      </c>
      <c r="AA1197" s="3" t="s">
        <v>117</v>
      </c>
      <c r="AB1197" s="3" t="n">
        <v>1</v>
      </c>
    </row>
    <row r="1198" customFormat="false" ht="12.75" hidden="false" customHeight="false" outlineLevel="0" collapsed="false">
      <c r="A1198" s="4" t="n">
        <v>61559</v>
      </c>
      <c r="B1198" s="4" t="n">
        <v>496</v>
      </c>
      <c r="N1198" s="3" t="s">
        <v>108</v>
      </c>
      <c r="O1198" s="3" t="n">
        <v>1</v>
      </c>
      <c r="AA1198" s="3" t="s">
        <v>117</v>
      </c>
      <c r="AB1198" s="3" t="n">
        <v>1</v>
      </c>
    </row>
    <row r="1199" customFormat="false" ht="12.75" hidden="false" customHeight="false" outlineLevel="0" collapsed="false">
      <c r="A1199" s="4" t="n">
        <v>33629</v>
      </c>
      <c r="B1199" s="4" t="n">
        <v>148</v>
      </c>
      <c r="N1199" s="3" t="s">
        <v>108</v>
      </c>
      <c r="O1199" s="3" t="n">
        <v>1</v>
      </c>
      <c r="AA1199" s="3" t="s">
        <v>117</v>
      </c>
      <c r="AB1199" s="3" t="n">
        <v>1</v>
      </c>
    </row>
    <row r="1200" customFormat="false" ht="12.75" hidden="false" customHeight="false" outlineLevel="0" collapsed="false">
      <c r="A1200" s="4" t="n">
        <v>68682</v>
      </c>
      <c r="B1200" s="4" t="n">
        <v>1553</v>
      </c>
      <c r="N1200" s="3" t="s">
        <v>112</v>
      </c>
      <c r="O1200" s="3" t="n">
        <v>1</v>
      </c>
      <c r="AA1200" s="3" t="s">
        <v>117</v>
      </c>
      <c r="AB1200" s="3" t="n">
        <v>1</v>
      </c>
    </row>
    <row r="1201" customFormat="false" ht="12.75" hidden="false" customHeight="false" outlineLevel="0" collapsed="false">
      <c r="A1201" s="4" t="n">
        <v>34377</v>
      </c>
      <c r="B1201" s="4" t="n">
        <v>88</v>
      </c>
      <c r="N1201" s="3" t="s">
        <v>115</v>
      </c>
      <c r="O1201" s="3" t="n">
        <v>1</v>
      </c>
      <c r="AA1201" s="3" t="s">
        <v>117</v>
      </c>
      <c r="AB1201" s="3" t="n">
        <v>1</v>
      </c>
    </row>
    <row r="1202" customFormat="false" ht="12.75" hidden="false" customHeight="false" outlineLevel="0" collapsed="false">
      <c r="A1202" s="4" t="n">
        <v>8940</v>
      </c>
      <c r="B1202" s="4" t="n">
        <v>59</v>
      </c>
      <c r="N1202" s="3" t="s">
        <v>109</v>
      </c>
      <c r="O1202" s="3" t="n">
        <v>1</v>
      </c>
      <c r="AA1202" s="3" t="s">
        <v>117</v>
      </c>
      <c r="AB1202" s="3" t="n">
        <v>1</v>
      </c>
    </row>
    <row r="1203" customFormat="false" ht="12.75" hidden="false" customHeight="false" outlineLevel="0" collapsed="false">
      <c r="A1203" s="4" t="n">
        <v>26228</v>
      </c>
      <c r="B1203" s="4" t="n">
        <v>16</v>
      </c>
      <c r="N1203" s="3" t="s">
        <v>112</v>
      </c>
      <c r="O1203" s="3" t="n">
        <v>1</v>
      </c>
      <c r="AA1203" s="3" t="s">
        <v>117</v>
      </c>
      <c r="AB1203" s="3" t="n">
        <v>1</v>
      </c>
    </row>
    <row r="1204" customFormat="false" ht="12.75" hidden="false" customHeight="false" outlineLevel="0" collapsed="false">
      <c r="A1204" s="4" t="n">
        <v>77297</v>
      </c>
      <c r="B1204" s="4" t="n">
        <v>748</v>
      </c>
      <c r="N1204" s="3" t="s">
        <v>115</v>
      </c>
      <c r="O1204" s="3" t="n">
        <v>1</v>
      </c>
      <c r="AA1204" s="3" t="s">
        <v>117</v>
      </c>
      <c r="AB1204" s="3" t="n">
        <v>1</v>
      </c>
    </row>
    <row r="1205" customFormat="false" ht="12.75" hidden="false" customHeight="false" outlineLevel="0" collapsed="false">
      <c r="A1205" s="4" t="n">
        <v>40211</v>
      </c>
      <c r="B1205" s="4" t="n">
        <v>62</v>
      </c>
      <c r="N1205" s="3" t="s">
        <v>108</v>
      </c>
      <c r="O1205" s="3" t="n">
        <v>1</v>
      </c>
      <c r="AA1205" s="3" t="s">
        <v>117</v>
      </c>
      <c r="AB1205" s="3" t="n">
        <v>1</v>
      </c>
    </row>
    <row r="1206" customFormat="false" ht="12.75" hidden="false" customHeight="false" outlineLevel="0" collapsed="false">
      <c r="A1206" s="4" t="n">
        <v>33438</v>
      </c>
      <c r="B1206" s="4" t="n">
        <v>84</v>
      </c>
      <c r="N1206" s="3" t="s">
        <v>112</v>
      </c>
      <c r="O1206" s="3" t="n">
        <v>1</v>
      </c>
      <c r="AA1206" s="3" t="s">
        <v>117</v>
      </c>
      <c r="AB1206" s="3" t="n">
        <v>1</v>
      </c>
    </row>
    <row r="1207" customFormat="false" ht="12.75" hidden="false" customHeight="false" outlineLevel="0" collapsed="false">
      <c r="A1207" s="4" t="n">
        <v>75032</v>
      </c>
      <c r="B1207" s="4" t="n">
        <v>1203</v>
      </c>
      <c r="N1207" s="3" t="s">
        <v>121</v>
      </c>
      <c r="O1207" s="3" t="n">
        <v>1</v>
      </c>
      <c r="AA1207" s="3" t="s">
        <v>117</v>
      </c>
      <c r="AB1207" s="3" t="n">
        <v>1</v>
      </c>
    </row>
    <row r="1208" customFormat="false" ht="12.75" hidden="false" customHeight="false" outlineLevel="0" collapsed="false">
      <c r="A1208" s="4" t="n">
        <v>61284</v>
      </c>
      <c r="B1208" s="4" t="n">
        <v>766</v>
      </c>
      <c r="N1208" s="3" t="s">
        <v>113</v>
      </c>
      <c r="O1208" s="3" t="n">
        <v>1</v>
      </c>
      <c r="AA1208" s="3" t="s">
        <v>117</v>
      </c>
      <c r="AB1208" s="3" t="n">
        <v>1</v>
      </c>
    </row>
    <row r="1209" customFormat="false" ht="12.75" hidden="false" customHeight="false" outlineLevel="0" collapsed="false">
      <c r="A1209" s="4" t="n">
        <v>56937</v>
      </c>
      <c r="B1209" s="4" t="n">
        <v>898</v>
      </c>
      <c r="N1209" s="3" t="s">
        <v>108</v>
      </c>
      <c r="O1209" s="3" t="n">
        <v>1</v>
      </c>
      <c r="AA1209" s="3" t="s">
        <v>117</v>
      </c>
      <c r="AB1209" s="3" t="n">
        <v>1</v>
      </c>
    </row>
    <row r="1210" customFormat="false" ht="12.75" hidden="false" customHeight="false" outlineLevel="0" collapsed="false">
      <c r="A1210" s="4" t="n">
        <v>54730</v>
      </c>
      <c r="B1210" s="4" t="n">
        <v>349</v>
      </c>
      <c r="N1210" s="3" t="s">
        <v>109</v>
      </c>
      <c r="O1210" s="3" t="n">
        <v>1</v>
      </c>
      <c r="AA1210" s="3" t="s">
        <v>117</v>
      </c>
      <c r="AB1210" s="3" t="n">
        <v>1</v>
      </c>
    </row>
    <row r="1211" customFormat="false" ht="12.75" hidden="false" customHeight="false" outlineLevel="0" collapsed="false">
      <c r="A1211" s="4" t="n">
        <v>38452</v>
      </c>
      <c r="B1211" s="4" t="n">
        <v>70</v>
      </c>
      <c r="N1211" s="3" t="s">
        <v>122</v>
      </c>
      <c r="O1211" s="3" t="n">
        <v>1</v>
      </c>
      <c r="AA1211" s="3" t="s">
        <v>117</v>
      </c>
      <c r="AB1211" s="3" t="n">
        <v>1</v>
      </c>
    </row>
    <row r="1212" customFormat="false" ht="12.75" hidden="false" customHeight="false" outlineLevel="0" collapsed="false">
      <c r="A1212" s="4" t="n">
        <v>44421</v>
      </c>
      <c r="B1212" s="4" t="n">
        <v>182</v>
      </c>
      <c r="N1212" s="3" t="s">
        <v>111</v>
      </c>
      <c r="O1212" s="3" t="n">
        <v>1</v>
      </c>
      <c r="AA1212" s="3" t="s">
        <v>117</v>
      </c>
      <c r="AB1212" s="3" t="n">
        <v>1</v>
      </c>
    </row>
    <row r="1213" customFormat="false" ht="12.75" hidden="false" customHeight="false" outlineLevel="0" collapsed="false">
      <c r="A1213" s="4" t="n">
        <v>38197</v>
      </c>
      <c r="B1213" s="4" t="n">
        <v>37</v>
      </c>
      <c r="N1213" s="3" t="s">
        <v>124</v>
      </c>
      <c r="O1213" s="3" t="n">
        <v>1</v>
      </c>
      <c r="AA1213" s="3" t="s">
        <v>117</v>
      </c>
      <c r="AB1213" s="3" t="n">
        <v>1</v>
      </c>
    </row>
    <row r="1214" customFormat="false" ht="12.75" hidden="false" customHeight="false" outlineLevel="0" collapsed="false">
      <c r="A1214" s="4" t="n">
        <v>41986</v>
      </c>
      <c r="B1214" s="4" t="n">
        <v>51</v>
      </c>
      <c r="N1214" s="3" t="s">
        <v>115</v>
      </c>
      <c r="O1214" s="3" t="n">
        <v>1</v>
      </c>
      <c r="AA1214" s="3" t="s">
        <v>117</v>
      </c>
      <c r="AB1214" s="3" t="n">
        <v>1</v>
      </c>
    </row>
    <row r="1215" customFormat="false" ht="12.75" hidden="false" customHeight="false" outlineLevel="0" collapsed="false">
      <c r="A1215" s="4" t="n">
        <v>28427</v>
      </c>
      <c r="B1215" s="4" t="n">
        <v>46</v>
      </c>
      <c r="N1215" s="3" t="s">
        <v>122</v>
      </c>
      <c r="O1215" s="3" t="n">
        <v>1</v>
      </c>
      <c r="AA1215" s="3" t="s">
        <v>117</v>
      </c>
      <c r="AB1215" s="3" t="n">
        <v>1</v>
      </c>
    </row>
    <row r="1216" customFormat="false" ht="12.75" hidden="false" customHeight="false" outlineLevel="0" collapsed="false">
      <c r="A1216" s="4" t="n">
        <v>37395</v>
      </c>
      <c r="B1216" s="4" t="n">
        <v>28</v>
      </c>
      <c r="N1216" s="3" t="s">
        <v>121</v>
      </c>
      <c r="O1216" s="3" t="n">
        <v>1</v>
      </c>
      <c r="AA1216" s="3" t="s">
        <v>117</v>
      </c>
      <c r="AB1216" s="3" t="n">
        <v>1</v>
      </c>
    </row>
    <row r="1217" customFormat="false" ht="12.75" hidden="false" customHeight="false" outlineLevel="0" collapsed="false">
      <c r="A1217" s="4" t="n">
        <v>64722</v>
      </c>
      <c r="B1217" s="4" t="n">
        <v>790</v>
      </c>
      <c r="N1217" s="3" t="s">
        <v>123</v>
      </c>
      <c r="O1217" s="3" t="n">
        <v>1</v>
      </c>
      <c r="AA1217" s="3" t="s">
        <v>117</v>
      </c>
      <c r="AB1217" s="3" t="n">
        <v>1</v>
      </c>
    </row>
    <row r="1218" customFormat="false" ht="12.75" hidden="false" customHeight="false" outlineLevel="0" collapsed="false">
      <c r="A1218" s="4" t="n">
        <v>55249</v>
      </c>
      <c r="B1218" s="4" t="n">
        <v>119</v>
      </c>
      <c r="N1218" s="3" t="s">
        <v>121</v>
      </c>
      <c r="O1218" s="3" t="n">
        <v>1</v>
      </c>
      <c r="AA1218" s="3" t="s">
        <v>117</v>
      </c>
      <c r="AB1218" s="3" t="n">
        <v>1</v>
      </c>
    </row>
    <row r="1219" customFormat="false" ht="12.75" hidden="false" customHeight="false" outlineLevel="0" collapsed="false">
      <c r="A1219" s="4" t="n">
        <v>84906</v>
      </c>
      <c r="B1219" s="4" t="n">
        <v>1555</v>
      </c>
      <c r="N1219" s="3" t="s">
        <v>112</v>
      </c>
      <c r="O1219" s="3" t="n">
        <v>1</v>
      </c>
      <c r="AA1219" s="3" t="s">
        <v>117</v>
      </c>
      <c r="AB1219" s="3" t="n">
        <v>1</v>
      </c>
    </row>
    <row r="1220" customFormat="false" ht="12.75" hidden="false" customHeight="false" outlineLevel="0" collapsed="false">
      <c r="A1220" s="4" t="n">
        <v>28691</v>
      </c>
      <c r="B1220" s="4" t="n">
        <v>30</v>
      </c>
      <c r="N1220" s="3" t="s">
        <v>124</v>
      </c>
      <c r="O1220" s="3" t="n">
        <v>1</v>
      </c>
      <c r="AA1220" s="3" t="s">
        <v>117</v>
      </c>
      <c r="AB1220" s="3" t="n">
        <v>1</v>
      </c>
    </row>
    <row r="1221" customFormat="false" ht="12.75" hidden="false" customHeight="false" outlineLevel="0" collapsed="false">
      <c r="A1221" s="4" t="n">
        <v>44213</v>
      </c>
      <c r="B1221" s="4" t="n">
        <v>145</v>
      </c>
      <c r="N1221" s="3" t="s">
        <v>116</v>
      </c>
      <c r="O1221" s="3" t="n">
        <v>1</v>
      </c>
      <c r="AA1221" s="3" t="s">
        <v>117</v>
      </c>
      <c r="AB1221" s="3" t="n">
        <v>1</v>
      </c>
    </row>
    <row r="1222" customFormat="false" ht="12.75" hidden="false" customHeight="false" outlineLevel="0" collapsed="false">
      <c r="A1222" s="4" t="n">
        <v>25707</v>
      </c>
      <c r="B1222" s="4" t="n">
        <v>18</v>
      </c>
      <c r="N1222" s="3" t="s">
        <v>115</v>
      </c>
      <c r="O1222" s="3" t="n">
        <v>1</v>
      </c>
      <c r="AA1222" s="3" t="s">
        <v>117</v>
      </c>
      <c r="AB1222" s="3" t="n">
        <v>1</v>
      </c>
    </row>
    <row r="1223" customFormat="false" ht="12.75" hidden="false" customHeight="false" outlineLevel="0" collapsed="false">
      <c r="A1223" s="4" t="n">
        <v>59062</v>
      </c>
      <c r="B1223" s="4" t="n">
        <v>62</v>
      </c>
      <c r="N1223" s="3" t="s">
        <v>112</v>
      </c>
      <c r="O1223" s="3" t="n">
        <v>1</v>
      </c>
      <c r="AA1223" s="3" t="s">
        <v>117</v>
      </c>
      <c r="AB1223" s="3" t="n">
        <v>1</v>
      </c>
    </row>
    <row r="1224" customFormat="false" ht="12.75" hidden="false" customHeight="false" outlineLevel="0" collapsed="false">
      <c r="A1224" s="4" t="n">
        <v>76624</v>
      </c>
      <c r="B1224" s="4" t="n">
        <v>833</v>
      </c>
      <c r="N1224" s="3" t="s">
        <v>123</v>
      </c>
      <c r="O1224" s="3" t="n">
        <v>1</v>
      </c>
      <c r="AA1224" s="3" t="s">
        <v>117</v>
      </c>
      <c r="AB1224" s="3" t="n">
        <v>1</v>
      </c>
    </row>
    <row r="1225" customFormat="false" ht="12.75" hidden="false" customHeight="false" outlineLevel="0" collapsed="false">
      <c r="A1225" s="4" t="n">
        <v>66000</v>
      </c>
      <c r="B1225" s="4" t="n">
        <v>666</v>
      </c>
      <c r="N1225" s="3" t="s">
        <v>121</v>
      </c>
      <c r="O1225" s="3" t="n">
        <v>1</v>
      </c>
      <c r="AA1225" s="3" t="s">
        <v>117</v>
      </c>
      <c r="AB1225" s="3" t="n">
        <v>1</v>
      </c>
    </row>
    <row r="1226" customFormat="false" ht="12.75" hidden="false" customHeight="false" outlineLevel="0" collapsed="false">
      <c r="A1226" s="4" t="n">
        <v>27683</v>
      </c>
      <c r="B1226" s="4" t="n">
        <v>306</v>
      </c>
      <c r="N1226" s="3" t="s">
        <v>108</v>
      </c>
      <c r="O1226" s="3" t="n">
        <v>1</v>
      </c>
      <c r="AA1226" s="3" t="s">
        <v>117</v>
      </c>
      <c r="AB1226" s="3" t="n">
        <v>1</v>
      </c>
    </row>
    <row r="1227" customFormat="false" ht="12.75" hidden="false" customHeight="false" outlineLevel="0" collapsed="false">
      <c r="A1227" s="4" t="n">
        <v>1730</v>
      </c>
      <c r="B1227" s="4" t="n">
        <v>7</v>
      </c>
      <c r="N1227" s="3" t="s">
        <v>123</v>
      </c>
      <c r="O1227" s="3" t="n">
        <v>1</v>
      </c>
      <c r="AA1227" s="3" t="s">
        <v>117</v>
      </c>
      <c r="AB1227" s="3" t="n">
        <v>1</v>
      </c>
    </row>
    <row r="1228" customFormat="false" ht="12.75" hidden="false" customHeight="false" outlineLevel="0" collapsed="false">
      <c r="A1228" s="4" t="n">
        <v>7500</v>
      </c>
      <c r="B1228" s="4" t="n">
        <v>79</v>
      </c>
      <c r="N1228" s="3" t="s">
        <v>116</v>
      </c>
      <c r="O1228" s="3" t="n">
        <v>1</v>
      </c>
      <c r="AA1228" s="3" t="s">
        <v>117</v>
      </c>
      <c r="AB1228" s="3" t="n">
        <v>1</v>
      </c>
    </row>
    <row r="1229" customFormat="false" ht="12.75" hidden="false" customHeight="false" outlineLevel="0" collapsed="false">
      <c r="A1229" s="4" t="n">
        <v>40521</v>
      </c>
      <c r="B1229" s="4" t="n">
        <v>17</v>
      </c>
      <c r="N1229" s="3" t="s">
        <v>122</v>
      </c>
      <c r="O1229" s="3" t="n">
        <v>1</v>
      </c>
      <c r="AA1229" s="3" t="s">
        <v>117</v>
      </c>
      <c r="AB1229" s="3" t="n">
        <v>1</v>
      </c>
    </row>
    <row r="1230" customFormat="false" ht="12.75" hidden="false" customHeight="false" outlineLevel="0" collapsed="false">
      <c r="A1230" s="4" t="n">
        <v>20427</v>
      </c>
      <c r="B1230" s="4" t="n">
        <v>9</v>
      </c>
      <c r="N1230" s="3" t="s">
        <v>122</v>
      </c>
      <c r="O1230" s="3" t="n">
        <v>1</v>
      </c>
      <c r="AA1230" s="3" t="s">
        <v>117</v>
      </c>
      <c r="AB1230" s="3" t="n">
        <v>1</v>
      </c>
    </row>
    <row r="1231" customFormat="false" ht="12.75" hidden="false" customHeight="false" outlineLevel="0" collapsed="false">
      <c r="A1231" s="4" t="n">
        <v>65106</v>
      </c>
      <c r="B1231" s="4" t="n">
        <v>954</v>
      </c>
      <c r="N1231" s="3" t="s">
        <v>123</v>
      </c>
      <c r="O1231" s="3" t="n">
        <v>1</v>
      </c>
      <c r="AA1231" s="3" t="s">
        <v>117</v>
      </c>
      <c r="AB1231" s="3" t="n">
        <v>1</v>
      </c>
    </row>
    <row r="1232" customFormat="false" ht="12.75" hidden="false" customHeight="false" outlineLevel="0" collapsed="false">
      <c r="A1232" s="4" t="n">
        <v>68117</v>
      </c>
      <c r="B1232" s="4" t="n">
        <v>894</v>
      </c>
      <c r="N1232" s="3" t="s">
        <v>111</v>
      </c>
      <c r="O1232" s="3" t="n">
        <v>1</v>
      </c>
      <c r="AA1232" s="3" t="s">
        <v>117</v>
      </c>
      <c r="AB1232" s="3" t="n">
        <v>1</v>
      </c>
    </row>
    <row r="1233" customFormat="false" ht="12.75" hidden="false" customHeight="false" outlineLevel="0" collapsed="false">
      <c r="A1233" s="4" t="n">
        <v>67433</v>
      </c>
      <c r="B1233" s="4" t="n">
        <v>962</v>
      </c>
      <c r="N1233" s="3" t="s">
        <v>108</v>
      </c>
      <c r="O1233" s="3" t="n">
        <v>1</v>
      </c>
      <c r="AA1233" s="3" t="s">
        <v>117</v>
      </c>
      <c r="AB1233" s="3" t="n">
        <v>1</v>
      </c>
    </row>
    <row r="1234" customFormat="false" ht="12.75" hidden="false" customHeight="false" outlineLevel="0" collapsed="false">
      <c r="A1234" s="4" t="n">
        <v>78825</v>
      </c>
      <c r="B1234" s="4" t="n">
        <v>877</v>
      </c>
      <c r="N1234" s="3" t="s">
        <v>112</v>
      </c>
      <c r="O1234" s="3" t="n">
        <v>1</v>
      </c>
      <c r="AA1234" s="3" t="s">
        <v>117</v>
      </c>
      <c r="AB1234" s="3" t="n">
        <v>1</v>
      </c>
    </row>
    <row r="1235" customFormat="false" ht="12.75" hidden="false" customHeight="false" outlineLevel="0" collapsed="false">
      <c r="A1235" s="4" t="n">
        <v>74716</v>
      </c>
      <c r="B1235" s="4" t="n">
        <v>789</v>
      </c>
      <c r="N1235" s="3" t="s">
        <v>109</v>
      </c>
      <c r="O1235" s="3" t="n">
        <v>1</v>
      </c>
      <c r="AA1235" s="3" t="s">
        <v>117</v>
      </c>
      <c r="AB1235" s="3" t="n">
        <v>1</v>
      </c>
    </row>
    <row r="1236" customFormat="false" ht="12.75" hidden="false" customHeight="false" outlineLevel="0" collapsed="false">
      <c r="A1236" s="4" t="n">
        <v>68118</v>
      </c>
      <c r="B1236" s="4" t="n">
        <v>774</v>
      </c>
      <c r="N1236" s="3" t="s">
        <v>113</v>
      </c>
      <c r="O1236" s="3" t="n">
        <v>1</v>
      </c>
      <c r="AA1236" s="3" t="s">
        <v>117</v>
      </c>
      <c r="AB1236" s="3" t="n">
        <v>1</v>
      </c>
    </row>
    <row r="1237" customFormat="false" ht="12.75" hidden="false" customHeight="false" outlineLevel="0" collapsed="false">
      <c r="A1237" s="4" t="n">
        <v>69867</v>
      </c>
      <c r="B1237" s="4" t="n">
        <v>871</v>
      </c>
      <c r="N1237" s="3" t="s">
        <v>122</v>
      </c>
      <c r="O1237" s="3" t="n">
        <v>1</v>
      </c>
      <c r="AA1237" s="3" t="s">
        <v>117</v>
      </c>
      <c r="AB1237" s="3" t="n">
        <v>1</v>
      </c>
    </row>
    <row r="1238" customFormat="false" ht="12.75" hidden="false" customHeight="false" outlineLevel="0" collapsed="false">
      <c r="A1238" s="4" t="n">
        <v>48948</v>
      </c>
      <c r="B1238" s="4" t="n">
        <v>860</v>
      </c>
      <c r="N1238" s="3" t="s">
        <v>115</v>
      </c>
      <c r="O1238" s="3" t="n">
        <v>1</v>
      </c>
      <c r="AA1238" s="3" t="s">
        <v>117</v>
      </c>
      <c r="AB1238" s="3" t="n">
        <v>1</v>
      </c>
    </row>
    <row r="1239" customFormat="false" ht="12.75" hidden="false" customHeight="false" outlineLevel="0" collapsed="false">
      <c r="A1239" s="4" t="n">
        <v>74190</v>
      </c>
      <c r="B1239" s="4" t="n">
        <v>577</v>
      </c>
      <c r="N1239" s="3" t="s">
        <v>121</v>
      </c>
      <c r="O1239" s="3" t="n">
        <v>1</v>
      </c>
      <c r="AA1239" s="3" t="s">
        <v>117</v>
      </c>
      <c r="AB1239" s="3" t="n">
        <v>1</v>
      </c>
    </row>
    <row r="1240" customFormat="false" ht="12.75" hidden="false" customHeight="false" outlineLevel="0" collapsed="false">
      <c r="A1240" s="4" t="n">
        <v>39356</v>
      </c>
      <c r="B1240" s="4" t="n">
        <v>17</v>
      </c>
      <c r="N1240" s="3" t="s">
        <v>122</v>
      </c>
      <c r="O1240" s="3" t="n">
        <v>1</v>
      </c>
      <c r="AA1240" s="3" t="s">
        <v>117</v>
      </c>
      <c r="AB1240" s="3" t="n">
        <v>1</v>
      </c>
    </row>
    <row r="1241" customFormat="false" ht="12.75" hidden="false" customHeight="false" outlineLevel="0" collapsed="false">
      <c r="A1241" s="4" t="n">
        <v>76653</v>
      </c>
      <c r="B1241" s="4" t="n">
        <v>2153</v>
      </c>
      <c r="N1241" s="3" t="s">
        <v>109</v>
      </c>
      <c r="O1241" s="3" t="n">
        <v>1</v>
      </c>
      <c r="AA1241" s="3" t="s">
        <v>117</v>
      </c>
      <c r="AB1241" s="3" t="n">
        <v>1</v>
      </c>
    </row>
    <row r="1242" customFormat="false" ht="12.75" hidden="false" customHeight="false" outlineLevel="0" collapsed="false">
      <c r="A1242" s="4" t="n">
        <v>35860</v>
      </c>
      <c r="B1242" s="4" t="n">
        <v>29</v>
      </c>
      <c r="N1242" s="3" t="s">
        <v>123</v>
      </c>
      <c r="O1242" s="3" t="n">
        <v>1</v>
      </c>
      <c r="AA1242" s="3" t="s">
        <v>117</v>
      </c>
      <c r="AB1242" s="3" t="n">
        <v>1</v>
      </c>
    </row>
    <row r="1243" customFormat="false" ht="12.75" hidden="false" customHeight="false" outlineLevel="0" collapsed="false">
      <c r="A1243" s="4" t="n">
        <v>48948</v>
      </c>
      <c r="B1243" s="4" t="n">
        <v>860</v>
      </c>
      <c r="N1243" s="3" t="s">
        <v>115</v>
      </c>
      <c r="O1243" s="3" t="n">
        <v>1</v>
      </c>
      <c r="AA1243" s="3" t="s">
        <v>117</v>
      </c>
      <c r="AB1243" s="3" t="n">
        <v>1</v>
      </c>
    </row>
    <row r="1244" customFormat="false" ht="12.75" hidden="false" customHeight="false" outlineLevel="0" collapsed="false">
      <c r="A1244" s="4" t="n">
        <v>73450</v>
      </c>
      <c r="B1244" s="4" t="n">
        <v>1767</v>
      </c>
      <c r="N1244" s="3" t="s">
        <v>116</v>
      </c>
      <c r="O1244" s="3" t="n">
        <v>1</v>
      </c>
      <c r="AA1244" s="3" t="s">
        <v>117</v>
      </c>
      <c r="AB1244" s="3" t="n">
        <v>1</v>
      </c>
    </row>
    <row r="1245" customFormat="false" ht="12.75" hidden="false" customHeight="false" outlineLevel="0" collapsed="false">
      <c r="A1245" s="4" t="n">
        <v>31454</v>
      </c>
      <c r="B1245" s="4" t="n">
        <v>39</v>
      </c>
      <c r="N1245" s="3" t="s">
        <v>124</v>
      </c>
      <c r="O1245" s="3" t="n">
        <v>1</v>
      </c>
      <c r="AA1245" s="3" t="s">
        <v>117</v>
      </c>
      <c r="AB1245" s="3" t="n">
        <v>1</v>
      </c>
    </row>
    <row r="1246" customFormat="false" ht="12.75" hidden="false" customHeight="false" outlineLevel="0" collapsed="false">
      <c r="A1246" s="4" t="n">
        <v>79205</v>
      </c>
      <c r="B1246" s="4" t="n">
        <v>851</v>
      </c>
      <c r="N1246" s="3" t="s">
        <v>109</v>
      </c>
      <c r="O1246" s="3" t="n">
        <v>1</v>
      </c>
      <c r="AA1246" s="3" t="s">
        <v>117</v>
      </c>
      <c r="AB1246" s="3" t="n">
        <v>1</v>
      </c>
    </row>
    <row r="1247" customFormat="false" ht="12.75" hidden="false" customHeight="false" outlineLevel="0" collapsed="false">
      <c r="A1247" s="4" t="n">
        <v>48240</v>
      </c>
      <c r="B1247" s="4" t="n">
        <v>841</v>
      </c>
      <c r="N1247" s="3" t="s">
        <v>113</v>
      </c>
      <c r="O1247" s="3" t="n">
        <v>1</v>
      </c>
      <c r="AA1247" s="3" t="s">
        <v>117</v>
      </c>
      <c r="AB1247" s="3" t="n">
        <v>1</v>
      </c>
    </row>
    <row r="1248" customFormat="false" ht="12.75" hidden="false" customHeight="false" outlineLevel="0" collapsed="false">
      <c r="A1248" s="4" t="n">
        <v>49912</v>
      </c>
      <c r="B1248" s="4" t="n">
        <v>832</v>
      </c>
      <c r="N1248" s="3" t="s">
        <v>109</v>
      </c>
      <c r="O1248" s="3" t="n">
        <v>1</v>
      </c>
      <c r="AA1248" s="3" t="s">
        <v>117</v>
      </c>
      <c r="AB1248" s="3" t="n">
        <v>1</v>
      </c>
    </row>
    <row r="1249" customFormat="false" ht="12.75" hidden="false" customHeight="false" outlineLevel="0" collapsed="false">
      <c r="A1249" s="4" t="n">
        <v>19656</v>
      </c>
      <c r="B1249" s="4" t="n">
        <v>52</v>
      </c>
      <c r="N1249" s="3" t="s">
        <v>115</v>
      </c>
      <c r="O1249" s="3" t="n">
        <v>1</v>
      </c>
      <c r="AA1249" s="3" t="s">
        <v>117</v>
      </c>
      <c r="AB1249" s="3" t="n">
        <v>1</v>
      </c>
    </row>
    <row r="1250" customFormat="false" ht="12.75" hidden="false" customHeight="false" outlineLevel="0" collapsed="false">
      <c r="A1250" s="4" t="n">
        <v>45579</v>
      </c>
      <c r="B1250" s="4" t="n">
        <v>182</v>
      </c>
      <c r="N1250" s="3" t="s">
        <v>109</v>
      </c>
      <c r="O1250" s="3" t="n">
        <v>1</v>
      </c>
      <c r="AA1250" s="3" t="s">
        <v>117</v>
      </c>
      <c r="AB1250" s="3" t="n">
        <v>1</v>
      </c>
    </row>
    <row r="1251" customFormat="false" ht="12.75" hidden="false" customHeight="false" outlineLevel="0" collapsed="false">
      <c r="A1251" s="4" t="n">
        <v>85485</v>
      </c>
      <c r="B1251" s="4" t="n">
        <v>1329</v>
      </c>
      <c r="N1251" s="3" t="s">
        <v>124</v>
      </c>
      <c r="O1251" s="3" t="n">
        <v>1</v>
      </c>
      <c r="AA1251" s="3" t="s">
        <v>117</v>
      </c>
      <c r="AB1251" s="3" t="n">
        <v>1</v>
      </c>
    </row>
    <row r="1252" customFormat="false" ht="12.75" hidden="false" customHeight="false" outlineLevel="0" collapsed="false">
      <c r="A1252" s="4" t="n">
        <v>55956</v>
      </c>
      <c r="B1252" s="4" t="n">
        <v>961</v>
      </c>
      <c r="N1252" s="3" t="s">
        <v>122</v>
      </c>
      <c r="O1252" s="3" t="n">
        <v>1</v>
      </c>
      <c r="AA1252" s="3" t="s">
        <v>117</v>
      </c>
      <c r="AB1252" s="3" t="n">
        <v>1</v>
      </c>
    </row>
    <row r="1253" customFormat="false" ht="12.75" hidden="false" customHeight="false" outlineLevel="0" collapsed="false">
      <c r="A1253" s="4" t="n">
        <v>64191</v>
      </c>
      <c r="B1253" s="4" t="n">
        <v>810</v>
      </c>
      <c r="N1253" s="3" t="s">
        <v>115</v>
      </c>
      <c r="O1253" s="3" t="n">
        <v>1</v>
      </c>
      <c r="AA1253" s="3" t="s">
        <v>117</v>
      </c>
      <c r="AB1253" s="3" t="n">
        <v>1</v>
      </c>
    </row>
    <row r="1254" customFormat="false" ht="12.75" hidden="false" customHeight="false" outlineLevel="0" collapsed="false">
      <c r="A1254" s="4" t="n">
        <v>49912</v>
      </c>
      <c r="B1254" s="4" t="n">
        <v>832</v>
      </c>
      <c r="N1254" s="3" t="s">
        <v>109</v>
      </c>
      <c r="O1254" s="3" t="n">
        <v>1</v>
      </c>
      <c r="AA1254" s="3" t="s">
        <v>117</v>
      </c>
      <c r="AB1254" s="3" t="n">
        <v>1</v>
      </c>
    </row>
    <row r="1255" customFormat="false" ht="12.75" hidden="false" customHeight="false" outlineLevel="0" collapsed="false">
      <c r="A1255" s="4" t="n">
        <v>57183</v>
      </c>
      <c r="B1255" s="4" t="n">
        <v>540</v>
      </c>
      <c r="N1255" s="3" t="s">
        <v>122</v>
      </c>
      <c r="O1255" s="3" t="n">
        <v>1</v>
      </c>
      <c r="AA1255" s="3" t="s">
        <v>117</v>
      </c>
      <c r="AB1255" s="3" t="n">
        <v>1</v>
      </c>
    </row>
    <row r="1256" customFormat="false" ht="12.75" hidden="false" customHeight="false" outlineLevel="0" collapsed="false">
      <c r="A1256" s="4" t="n">
        <v>23748</v>
      </c>
      <c r="B1256" s="4" t="n">
        <v>68</v>
      </c>
      <c r="N1256" s="3" t="s">
        <v>116</v>
      </c>
      <c r="O1256" s="3" t="n">
        <v>1</v>
      </c>
      <c r="AA1256" s="3" t="s">
        <v>117</v>
      </c>
      <c r="AB1256" s="3" t="n">
        <v>1</v>
      </c>
    </row>
    <row r="1257" customFormat="false" ht="12.75" hidden="false" customHeight="false" outlineLevel="0" collapsed="false">
      <c r="A1257" s="4" t="n">
        <v>66303</v>
      </c>
      <c r="B1257" s="4" t="n">
        <v>1226</v>
      </c>
      <c r="N1257" s="3" t="s">
        <v>111</v>
      </c>
      <c r="O1257" s="3" t="n">
        <v>1</v>
      </c>
      <c r="AA1257" s="3" t="s">
        <v>117</v>
      </c>
      <c r="AB1257" s="3" t="n">
        <v>1</v>
      </c>
    </row>
    <row r="1258" customFormat="false" ht="12.75" hidden="false" customHeight="false" outlineLevel="0" collapsed="false">
      <c r="A1258" s="4" t="n">
        <v>37368</v>
      </c>
      <c r="B1258" s="4" t="n">
        <v>20</v>
      </c>
      <c r="N1258" s="3" t="s">
        <v>118</v>
      </c>
      <c r="O1258" s="3" t="n">
        <v>1</v>
      </c>
      <c r="AA1258" s="3" t="s">
        <v>117</v>
      </c>
      <c r="AB1258" s="3" t="n">
        <v>1</v>
      </c>
    </row>
    <row r="1259" customFormat="false" ht="12.75" hidden="false" customHeight="false" outlineLevel="0" collapsed="false">
      <c r="A1259" s="4" t="n">
        <v>40800</v>
      </c>
      <c r="B1259" s="4" t="n">
        <v>89</v>
      </c>
      <c r="N1259" s="3" t="s">
        <v>118</v>
      </c>
      <c r="O1259" s="3" t="n">
        <v>1</v>
      </c>
      <c r="AA1259" s="3" t="s">
        <v>117</v>
      </c>
      <c r="AB1259" s="3" t="n">
        <v>1</v>
      </c>
    </row>
    <row r="1260" customFormat="false" ht="12.75" hidden="false" customHeight="false" outlineLevel="0" collapsed="false">
      <c r="A1260" s="4" t="n">
        <v>71847</v>
      </c>
      <c r="B1260" s="4" t="n">
        <v>982</v>
      </c>
      <c r="N1260" s="3" t="s">
        <v>112</v>
      </c>
      <c r="O1260" s="3" t="n">
        <v>1</v>
      </c>
      <c r="AA1260" s="3" t="s">
        <v>117</v>
      </c>
      <c r="AB1260" s="3" t="n">
        <v>1</v>
      </c>
    </row>
    <row r="1261" customFormat="false" ht="12.75" hidden="false" customHeight="false" outlineLevel="0" collapsed="false">
      <c r="A1261" s="4" t="n">
        <v>46149</v>
      </c>
      <c r="B1261" s="4" t="n">
        <v>335</v>
      </c>
      <c r="N1261" s="3" t="s">
        <v>116</v>
      </c>
      <c r="O1261" s="3" t="n">
        <v>1</v>
      </c>
      <c r="AA1261" s="3" t="s">
        <v>117</v>
      </c>
      <c r="AB1261" s="3" t="n">
        <v>1</v>
      </c>
    </row>
    <row r="1262" customFormat="false" ht="12.75" hidden="false" customHeight="false" outlineLevel="0" collapsed="false">
      <c r="A1262" s="4" t="n">
        <v>60597</v>
      </c>
      <c r="B1262" s="4" t="n">
        <v>827</v>
      </c>
      <c r="N1262" s="3" t="s">
        <v>118</v>
      </c>
      <c r="O1262" s="3" t="n">
        <v>1</v>
      </c>
      <c r="AA1262" s="3" t="s">
        <v>117</v>
      </c>
      <c r="AB1262" s="3" t="n">
        <v>1</v>
      </c>
    </row>
    <row r="1263" customFormat="false" ht="12.75" hidden="false" customHeight="false" outlineLevel="0" collapsed="false">
      <c r="A1263" s="4" t="n">
        <v>60714</v>
      </c>
      <c r="B1263" s="4" t="n">
        <v>795</v>
      </c>
      <c r="N1263" s="3" t="s">
        <v>115</v>
      </c>
      <c r="O1263" s="3" t="n">
        <v>1</v>
      </c>
      <c r="AA1263" s="3" t="s">
        <v>117</v>
      </c>
      <c r="AB1263" s="3" t="n">
        <v>1</v>
      </c>
    </row>
    <row r="1264" customFormat="false" ht="12.75" hidden="false" customHeight="false" outlineLevel="0" collapsed="false">
      <c r="A1264" s="4" t="n">
        <v>37633</v>
      </c>
      <c r="B1264" s="4" t="n">
        <v>37</v>
      </c>
      <c r="N1264" s="3" t="s">
        <v>112</v>
      </c>
      <c r="O1264" s="3" t="n">
        <v>1</v>
      </c>
      <c r="AA1264" s="3" t="s">
        <v>117</v>
      </c>
      <c r="AB1264" s="3" t="n">
        <v>1</v>
      </c>
    </row>
    <row r="1265" customFormat="false" ht="12.75" hidden="false" customHeight="false" outlineLevel="0" collapsed="false">
      <c r="A1265" s="4" t="n">
        <v>39767</v>
      </c>
      <c r="B1265" s="4" t="n">
        <v>438</v>
      </c>
      <c r="N1265" s="3" t="s">
        <v>108</v>
      </c>
      <c r="O1265" s="3" t="n">
        <v>1</v>
      </c>
      <c r="AA1265" s="3" t="s">
        <v>117</v>
      </c>
      <c r="AB1265" s="3" t="n">
        <v>1</v>
      </c>
    </row>
    <row r="1266" customFormat="false" ht="12.75" hidden="false" customHeight="false" outlineLevel="0" collapsed="false">
      <c r="A1266" s="4" t="n">
        <v>26997</v>
      </c>
      <c r="B1266" s="4" t="n">
        <v>290</v>
      </c>
      <c r="N1266" s="3" t="s">
        <v>113</v>
      </c>
      <c r="O1266" s="3" t="n">
        <v>1</v>
      </c>
      <c r="AA1266" s="3" t="s">
        <v>117</v>
      </c>
      <c r="AB1266" s="3" t="n">
        <v>1</v>
      </c>
    </row>
    <row r="1267" customFormat="false" ht="12.75" hidden="false" customHeight="false" outlineLevel="0" collapsed="false">
      <c r="A1267" s="4" t="n">
        <v>33986</v>
      </c>
      <c r="B1267" s="4" t="n">
        <v>39</v>
      </c>
      <c r="N1267" s="3" t="s">
        <v>122</v>
      </c>
      <c r="O1267" s="3" t="n">
        <v>1</v>
      </c>
      <c r="AA1267" s="3" t="s">
        <v>117</v>
      </c>
      <c r="AB1267" s="3" t="n">
        <v>1</v>
      </c>
    </row>
    <row r="1268" customFormat="false" ht="12.75" hidden="false" customHeight="false" outlineLevel="0" collapsed="false">
      <c r="A1268" s="4" t="n">
        <v>54356</v>
      </c>
      <c r="B1268" s="4" t="n">
        <v>775</v>
      </c>
      <c r="N1268" s="3" t="s">
        <v>116</v>
      </c>
      <c r="O1268" s="3" t="n">
        <v>1</v>
      </c>
      <c r="AA1268" s="3" t="s">
        <v>117</v>
      </c>
      <c r="AB1268" s="3" t="n">
        <v>1</v>
      </c>
    </row>
    <row r="1269" customFormat="false" ht="12.75" hidden="false" customHeight="false" outlineLevel="0" collapsed="false">
      <c r="A1269" s="4" t="n">
        <v>46831</v>
      </c>
      <c r="B1269" s="4" t="n">
        <v>44</v>
      </c>
      <c r="N1269" s="3" t="s">
        <v>123</v>
      </c>
      <c r="O1269" s="3" t="n">
        <v>1</v>
      </c>
      <c r="AA1269" s="3" t="s">
        <v>117</v>
      </c>
      <c r="AB1269" s="3" t="n">
        <v>1</v>
      </c>
    </row>
    <row r="1270" customFormat="false" ht="12.75" hidden="false" customHeight="false" outlineLevel="0" collapsed="false">
      <c r="A1270" s="4" t="n">
        <v>55424</v>
      </c>
      <c r="B1270" s="4" t="n">
        <v>770</v>
      </c>
      <c r="N1270" s="3" t="s">
        <v>116</v>
      </c>
      <c r="O1270" s="3" t="n">
        <v>1</v>
      </c>
      <c r="AA1270" s="3" t="s">
        <v>117</v>
      </c>
      <c r="AB1270" s="3" t="n">
        <v>1</v>
      </c>
    </row>
    <row r="1271" customFormat="false" ht="12.75" hidden="false" customHeight="false" outlineLevel="0" collapsed="false">
      <c r="A1271" s="4" t="n">
        <v>52531</v>
      </c>
      <c r="B1271" s="4" t="n">
        <v>669</v>
      </c>
      <c r="N1271" s="3" t="s">
        <v>118</v>
      </c>
      <c r="O1271" s="3" t="n">
        <v>1</v>
      </c>
      <c r="AA1271" s="3" t="s">
        <v>117</v>
      </c>
      <c r="AB1271" s="3" t="n">
        <v>1</v>
      </c>
    </row>
    <row r="1272" customFormat="false" ht="12.75" hidden="false" customHeight="false" outlineLevel="0" collapsed="false">
      <c r="A1272" s="4" t="n">
        <v>15759</v>
      </c>
      <c r="B1272" s="4" t="n">
        <v>14</v>
      </c>
      <c r="N1272" s="3" t="s">
        <v>109</v>
      </c>
      <c r="O1272" s="3" t="n">
        <v>1</v>
      </c>
      <c r="AA1272" s="3" t="s">
        <v>117</v>
      </c>
      <c r="AB1272" s="3" t="n">
        <v>1</v>
      </c>
    </row>
    <row r="1273" customFormat="false" ht="12.75" hidden="false" customHeight="false" outlineLevel="0" collapsed="false">
      <c r="A1273" s="4" t="n">
        <v>22804</v>
      </c>
      <c r="B1273" s="4" t="n">
        <v>25</v>
      </c>
      <c r="N1273" s="3" t="s">
        <v>108</v>
      </c>
      <c r="O1273" s="3" t="n">
        <v>1</v>
      </c>
      <c r="AA1273" s="3" t="s">
        <v>117</v>
      </c>
      <c r="AB1273" s="3" t="n">
        <v>1</v>
      </c>
    </row>
    <row r="1274" customFormat="false" ht="12.75" hidden="false" customHeight="false" outlineLevel="0" collapsed="false">
      <c r="A1274" s="4" t="n">
        <v>43050</v>
      </c>
      <c r="B1274" s="4" t="n">
        <v>68</v>
      </c>
      <c r="N1274" s="3" t="s">
        <v>122</v>
      </c>
      <c r="O1274" s="3" t="n">
        <v>1</v>
      </c>
      <c r="AA1274" s="3" t="s">
        <v>117</v>
      </c>
      <c r="AB1274" s="3" t="n">
        <v>1</v>
      </c>
    </row>
    <row r="1275" customFormat="false" ht="12.75" hidden="false" customHeight="false" outlineLevel="0" collapsed="false">
      <c r="A1275" s="4" t="n">
        <v>42997</v>
      </c>
      <c r="B1275" s="4" t="n">
        <v>10</v>
      </c>
      <c r="N1275" s="3" t="s">
        <v>116</v>
      </c>
      <c r="O1275" s="3" t="n">
        <v>1</v>
      </c>
      <c r="AA1275" s="3" t="s">
        <v>117</v>
      </c>
      <c r="AB1275" s="3" t="n">
        <v>1</v>
      </c>
    </row>
    <row r="1276" customFormat="false" ht="12.75" hidden="false" customHeight="false" outlineLevel="0" collapsed="false">
      <c r="A1276" s="4" t="n">
        <v>48918</v>
      </c>
      <c r="B1276" s="4" t="n">
        <v>61</v>
      </c>
      <c r="N1276" s="3" t="s">
        <v>122</v>
      </c>
      <c r="O1276" s="3" t="n">
        <v>1</v>
      </c>
      <c r="AA1276" s="3" t="s">
        <v>117</v>
      </c>
      <c r="AB1276" s="3" t="n">
        <v>1</v>
      </c>
    </row>
    <row r="1277" customFormat="false" ht="12.75" hidden="false" customHeight="false" outlineLevel="0" collapsed="false">
      <c r="A1277" s="4" t="n">
        <v>60033</v>
      </c>
      <c r="B1277" s="4" t="n">
        <v>150</v>
      </c>
      <c r="N1277" s="3" t="s">
        <v>122</v>
      </c>
      <c r="O1277" s="3" t="n">
        <v>1</v>
      </c>
      <c r="AA1277" s="3" t="s">
        <v>117</v>
      </c>
      <c r="AB1277" s="3" t="n">
        <v>1</v>
      </c>
    </row>
    <row r="1278" customFormat="false" ht="12.75" hidden="false" customHeight="false" outlineLevel="0" collapsed="false">
      <c r="A1278" s="4" t="n">
        <v>34043</v>
      </c>
      <c r="B1278" s="4" t="n">
        <v>39</v>
      </c>
      <c r="N1278" s="3" t="s">
        <v>113</v>
      </c>
      <c r="O1278" s="3" t="n">
        <v>1</v>
      </c>
      <c r="AA1278" s="3" t="s">
        <v>117</v>
      </c>
      <c r="AB1278" s="3" t="n">
        <v>1</v>
      </c>
    </row>
    <row r="1279" customFormat="false" ht="12.75" hidden="false" customHeight="false" outlineLevel="0" collapsed="false">
      <c r="A1279" s="4" t="n">
        <v>57811</v>
      </c>
      <c r="B1279" s="4" t="n">
        <v>724</v>
      </c>
      <c r="N1279" s="3" t="s">
        <v>124</v>
      </c>
      <c r="O1279" s="3" t="n">
        <v>1</v>
      </c>
      <c r="AA1279" s="3" t="s">
        <v>117</v>
      </c>
      <c r="AB1279" s="3" t="n">
        <v>1</v>
      </c>
    </row>
    <row r="1280" customFormat="false" ht="12.75" hidden="false" customHeight="false" outlineLevel="0" collapsed="false">
      <c r="A1280" s="4" t="n">
        <v>88097</v>
      </c>
      <c r="B1280" s="4" t="n">
        <v>769</v>
      </c>
      <c r="N1280" s="3" t="s">
        <v>109</v>
      </c>
      <c r="O1280" s="3" t="n">
        <v>1</v>
      </c>
      <c r="AA1280" s="3" t="s">
        <v>117</v>
      </c>
      <c r="AB1280" s="3" t="n">
        <v>1</v>
      </c>
    </row>
    <row r="1281" customFormat="false" ht="12.75" hidden="false" customHeight="false" outlineLevel="0" collapsed="false">
      <c r="A1281" s="4" t="n">
        <v>7500</v>
      </c>
      <c r="B1281" s="4" t="n">
        <v>32</v>
      </c>
      <c r="N1281" s="3" t="s">
        <v>118</v>
      </c>
      <c r="O1281" s="3" t="n">
        <v>1</v>
      </c>
      <c r="AA1281" s="3" t="s">
        <v>117</v>
      </c>
      <c r="AB1281" s="3" t="n">
        <v>1</v>
      </c>
    </row>
    <row r="1282" customFormat="false" ht="12.75" hidden="false" customHeight="false" outlineLevel="0" collapsed="false">
      <c r="A1282" s="4" t="n">
        <v>56534</v>
      </c>
      <c r="B1282" s="4" t="n">
        <v>769</v>
      </c>
      <c r="N1282" s="3" t="s">
        <v>108</v>
      </c>
      <c r="O1282" s="3" t="n">
        <v>1</v>
      </c>
      <c r="AA1282" s="3" t="s">
        <v>117</v>
      </c>
      <c r="AB1282" s="3" t="n">
        <v>1</v>
      </c>
    </row>
    <row r="1283" customFormat="false" ht="12.75" hidden="false" customHeight="false" outlineLevel="0" collapsed="false">
      <c r="A1283" s="4" t="n">
        <v>23148</v>
      </c>
      <c r="B1283" s="4" t="n">
        <v>27</v>
      </c>
      <c r="N1283" s="3" t="s">
        <v>111</v>
      </c>
      <c r="O1283" s="3" t="n">
        <v>1</v>
      </c>
      <c r="AA1283" s="3" t="s">
        <v>117</v>
      </c>
      <c r="AB1283" s="3" t="n">
        <v>1</v>
      </c>
    </row>
    <row r="1284" customFormat="false" ht="12.75" hidden="false" customHeight="false" outlineLevel="0" collapsed="false">
      <c r="A1284" s="4" t="n">
        <v>44267</v>
      </c>
      <c r="B1284" s="4" t="n">
        <v>261</v>
      </c>
      <c r="N1284" s="3" t="s">
        <v>111</v>
      </c>
      <c r="O1284" s="3" t="n">
        <v>1</v>
      </c>
      <c r="AA1284" s="3" t="s">
        <v>117</v>
      </c>
      <c r="AB1284" s="3" t="n">
        <v>1</v>
      </c>
    </row>
    <row r="1285" customFormat="false" ht="12.75" hidden="false" customHeight="false" outlineLevel="0" collapsed="false">
      <c r="A1285" s="4" t="n">
        <v>71626</v>
      </c>
      <c r="B1285" s="4" t="n">
        <v>1233</v>
      </c>
      <c r="N1285" s="3" t="s">
        <v>113</v>
      </c>
      <c r="O1285" s="3" t="n">
        <v>1</v>
      </c>
      <c r="AA1285" s="3" t="s">
        <v>117</v>
      </c>
      <c r="AB1285" s="3" t="n">
        <v>1</v>
      </c>
    </row>
    <row r="1286" customFormat="false" ht="12.75" hidden="false" customHeight="false" outlineLevel="0" collapsed="false">
      <c r="A1286" s="4" t="n">
        <v>60894</v>
      </c>
      <c r="B1286" s="4" t="n">
        <v>778</v>
      </c>
      <c r="N1286" s="3" t="s">
        <v>124</v>
      </c>
      <c r="O1286" s="3" t="n">
        <v>1</v>
      </c>
      <c r="AA1286" s="3" t="s">
        <v>117</v>
      </c>
      <c r="AB1286" s="3" t="n">
        <v>1</v>
      </c>
    </row>
    <row r="1287" customFormat="false" ht="12.75" hidden="false" customHeight="false" outlineLevel="0" collapsed="false">
      <c r="A1287" s="4" t="n">
        <v>50200</v>
      </c>
      <c r="B1287" s="4" t="n">
        <v>337</v>
      </c>
      <c r="N1287" s="3" t="s">
        <v>122</v>
      </c>
      <c r="O1287" s="3" t="n">
        <v>1</v>
      </c>
      <c r="AA1287" s="3" t="s">
        <v>117</v>
      </c>
      <c r="AB1287" s="3" t="n">
        <v>1</v>
      </c>
    </row>
    <row r="1288" customFormat="false" ht="12.75" hidden="false" customHeight="false" outlineLevel="0" collapsed="false">
      <c r="A1288" s="4" t="n">
        <v>81051</v>
      </c>
      <c r="B1288" s="4" t="n">
        <v>1487</v>
      </c>
      <c r="N1288" s="3" t="s">
        <v>123</v>
      </c>
      <c r="O1288" s="3" t="n">
        <v>1</v>
      </c>
      <c r="AA1288" s="3" t="s">
        <v>117</v>
      </c>
      <c r="AB1288" s="3" t="n">
        <v>1</v>
      </c>
    </row>
    <row r="1289" customFormat="false" ht="12.75" hidden="false" customHeight="false" outlineLevel="0" collapsed="false">
      <c r="A1289" s="4" t="n">
        <v>96547</v>
      </c>
      <c r="B1289" s="4" t="n">
        <v>747</v>
      </c>
      <c r="N1289" s="3" t="s">
        <v>123</v>
      </c>
      <c r="O1289" s="3" t="n">
        <v>1</v>
      </c>
      <c r="AA1289" s="3" t="s">
        <v>117</v>
      </c>
      <c r="AB1289" s="3" t="n">
        <v>1</v>
      </c>
    </row>
    <row r="1290" customFormat="false" ht="12.75" hidden="false" customHeight="false" outlineLevel="0" collapsed="false">
      <c r="A1290" s="4" t="n">
        <v>59868</v>
      </c>
      <c r="B1290" s="4" t="n">
        <v>1040</v>
      </c>
      <c r="N1290" s="3" t="s">
        <v>108</v>
      </c>
      <c r="O1290" s="3" t="n">
        <v>1</v>
      </c>
      <c r="AA1290" s="3" t="s">
        <v>117</v>
      </c>
      <c r="AB1290" s="3" t="n">
        <v>1</v>
      </c>
    </row>
    <row r="1291" customFormat="false" ht="12.75" hidden="false" customHeight="false" outlineLevel="0" collapsed="false">
      <c r="A1291" s="4" t="n">
        <v>65695</v>
      </c>
      <c r="B1291" s="4" t="n">
        <v>650</v>
      </c>
      <c r="N1291" s="3" t="s">
        <v>115</v>
      </c>
      <c r="O1291" s="3" t="n">
        <v>1</v>
      </c>
      <c r="AA1291" s="3" t="s">
        <v>117</v>
      </c>
      <c r="AB1291" s="3" t="n">
        <v>1</v>
      </c>
    </row>
    <row r="1292" customFormat="false" ht="12.75" hidden="false" customHeight="false" outlineLevel="0" collapsed="false">
      <c r="A1292" s="4" t="n">
        <v>64857</v>
      </c>
      <c r="B1292" s="4" t="n">
        <v>1497</v>
      </c>
      <c r="N1292" s="3" t="s">
        <v>116</v>
      </c>
      <c r="O1292" s="3" t="n">
        <v>1</v>
      </c>
      <c r="AA1292" s="3" t="s">
        <v>117</v>
      </c>
      <c r="AB1292" s="3" t="n">
        <v>1</v>
      </c>
    </row>
    <row r="1293" customFormat="false" ht="12.75" hidden="false" customHeight="false" outlineLevel="0" collapsed="false">
      <c r="A1293" s="4" t="n">
        <v>45143</v>
      </c>
      <c r="B1293" s="4" t="n">
        <v>297</v>
      </c>
      <c r="N1293" s="3" t="s">
        <v>109</v>
      </c>
      <c r="O1293" s="3" t="n">
        <v>1</v>
      </c>
      <c r="AA1293" s="3" t="s">
        <v>117</v>
      </c>
      <c r="AB1293" s="3" t="n">
        <v>1</v>
      </c>
    </row>
    <row r="1294" customFormat="false" ht="12.75" hidden="false" customHeight="false" outlineLevel="0" collapsed="false">
      <c r="A1294" s="4" t="n">
        <v>74805</v>
      </c>
      <c r="B1294" s="4" t="n">
        <v>783</v>
      </c>
      <c r="N1294" s="3" t="s">
        <v>113</v>
      </c>
      <c r="O1294" s="3" t="n">
        <v>1</v>
      </c>
      <c r="AA1294" s="3" t="s">
        <v>117</v>
      </c>
      <c r="AB1294" s="3" t="n">
        <v>1</v>
      </c>
    </row>
    <row r="1295" customFormat="false" ht="12.75" hidden="false" customHeight="false" outlineLevel="0" collapsed="false">
      <c r="A1295" s="4" t="n">
        <v>59060</v>
      </c>
      <c r="B1295" s="4" t="n">
        <v>262</v>
      </c>
      <c r="N1295" s="3" t="s">
        <v>118</v>
      </c>
      <c r="O1295" s="3" t="n">
        <v>1</v>
      </c>
      <c r="AA1295" s="3" t="s">
        <v>117</v>
      </c>
      <c r="AB1295" s="3" t="n">
        <v>1</v>
      </c>
    </row>
    <row r="1296" customFormat="false" ht="12.75" hidden="false" customHeight="false" outlineLevel="0" collapsed="false">
      <c r="A1296" s="4" t="n">
        <v>27238</v>
      </c>
      <c r="B1296" s="4" t="n">
        <v>54</v>
      </c>
      <c r="N1296" s="3" t="s">
        <v>121</v>
      </c>
      <c r="O1296" s="3" t="n">
        <v>1</v>
      </c>
      <c r="AA1296" s="3" t="s">
        <v>117</v>
      </c>
      <c r="AB1296" s="3" t="n">
        <v>1</v>
      </c>
    </row>
    <row r="1297" customFormat="false" ht="12.75" hidden="false" customHeight="false" outlineLevel="0" collapsed="false">
      <c r="A1297" s="4" t="n">
        <v>47009</v>
      </c>
      <c r="B1297" s="4" t="n">
        <v>358</v>
      </c>
      <c r="N1297" s="3" t="s">
        <v>112</v>
      </c>
      <c r="O1297" s="3" t="n">
        <v>1</v>
      </c>
      <c r="AA1297" s="3" t="s">
        <v>117</v>
      </c>
      <c r="AB1297" s="3" t="n">
        <v>1</v>
      </c>
    </row>
    <row r="1298" customFormat="false" ht="12.75" hidden="false" customHeight="false" outlineLevel="0" collapsed="false">
      <c r="A1298" s="4" t="n">
        <v>46094</v>
      </c>
      <c r="B1298" s="4" t="n">
        <v>39</v>
      </c>
      <c r="N1298" s="3" t="s">
        <v>123</v>
      </c>
      <c r="O1298" s="3" t="n">
        <v>1</v>
      </c>
      <c r="AA1298" s="3" t="s">
        <v>117</v>
      </c>
      <c r="AB1298" s="3" t="n">
        <v>1</v>
      </c>
    </row>
    <row r="1299" customFormat="false" ht="12.75" hidden="false" customHeight="false" outlineLevel="0" collapsed="false">
      <c r="A1299" s="4" t="n">
        <v>40321</v>
      </c>
      <c r="B1299" s="4" t="n">
        <v>75</v>
      </c>
      <c r="N1299" s="3" t="s">
        <v>108</v>
      </c>
      <c r="O1299" s="3" t="n">
        <v>1</v>
      </c>
      <c r="AA1299" s="3" t="s">
        <v>117</v>
      </c>
      <c r="AB1299" s="3" t="n">
        <v>1</v>
      </c>
    </row>
    <row r="1300" customFormat="false" ht="12.75" hidden="false" customHeight="false" outlineLevel="0" collapsed="false">
      <c r="A1300" s="4" t="n">
        <v>37235</v>
      </c>
      <c r="B1300" s="4" t="n">
        <v>41</v>
      </c>
      <c r="N1300" s="3" t="s">
        <v>115</v>
      </c>
      <c r="O1300" s="3" t="n">
        <v>1</v>
      </c>
      <c r="AA1300" s="3" t="s">
        <v>117</v>
      </c>
      <c r="AB1300" s="3" t="n">
        <v>1</v>
      </c>
    </row>
    <row r="1301" customFormat="false" ht="12.75" hidden="false" customHeight="false" outlineLevel="0" collapsed="false">
      <c r="A1301" s="4" t="n">
        <v>81843</v>
      </c>
      <c r="B1301" s="4" t="n">
        <v>1505</v>
      </c>
      <c r="N1301" s="3" t="s">
        <v>121</v>
      </c>
      <c r="O1301" s="3" t="n">
        <v>1</v>
      </c>
      <c r="AA1301" s="3" t="s">
        <v>117</v>
      </c>
      <c r="AB1301" s="3" t="n">
        <v>1</v>
      </c>
    </row>
    <row r="1302" customFormat="false" ht="12.75" hidden="false" customHeight="false" outlineLevel="0" collapsed="false">
      <c r="A1302" s="4" t="n">
        <v>46692</v>
      </c>
      <c r="B1302" s="4" t="n">
        <v>309</v>
      </c>
      <c r="N1302" s="3" t="s">
        <v>123</v>
      </c>
      <c r="O1302" s="3" t="n">
        <v>1</v>
      </c>
      <c r="AA1302" s="3" t="s">
        <v>117</v>
      </c>
      <c r="AB1302" s="3" t="n">
        <v>1</v>
      </c>
    </row>
    <row r="1303" customFormat="false" ht="12.75" hidden="false" customHeight="false" outlineLevel="0" collapsed="false">
      <c r="A1303" s="4" t="n">
        <v>77382</v>
      </c>
      <c r="B1303" s="4" t="n">
        <v>987</v>
      </c>
      <c r="N1303" s="3" t="s">
        <v>118</v>
      </c>
      <c r="O1303" s="3" t="n">
        <v>1</v>
      </c>
      <c r="AA1303" s="3" t="s">
        <v>117</v>
      </c>
      <c r="AB1303" s="3" t="n">
        <v>1</v>
      </c>
    </row>
    <row r="1304" customFormat="false" ht="12.75" hidden="false" customHeight="false" outlineLevel="0" collapsed="false">
      <c r="A1304" s="4" t="n">
        <v>60585</v>
      </c>
      <c r="B1304" s="4" t="n">
        <v>715</v>
      </c>
      <c r="N1304" s="3" t="s">
        <v>124</v>
      </c>
      <c r="O1304" s="3" t="n">
        <v>1</v>
      </c>
      <c r="AA1304" s="3" t="s">
        <v>117</v>
      </c>
      <c r="AB1304" s="3" t="n">
        <v>1</v>
      </c>
    </row>
    <row r="1305" customFormat="false" ht="12.75" hidden="false" customHeight="false" outlineLevel="0" collapsed="false">
      <c r="A1305" s="4" t="n">
        <v>18393</v>
      </c>
      <c r="B1305" s="4" t="n">
        <v>46</v>
      </c>
      <c r="N1305" s="3" t="s">
        <v>122</v>
      </c>
      <c r="O1305" s="3" t="n">
        <v>1</v>
      </c>
      <c r="AA1305" s="3" t="s">
        <v>117</v>
      </c>
      <c r="AB1305" s="3" t="n">
        <v>1</v>
      </c>
    </row>
    <row r="1306" customFormat="false" ht="12.75" hidden="false" customHeight="false" outlineLevel="0" collapsed="false">
      <c r="A1306" s="4" t="n">
        <v>72828</v>
      </c>
      <c r="B1306" s="4" t="n">
        <v>1473</v>
      </c>
      <c r="N1306" s="3" t="s">
        <v>111</v>
      </c>
      <c r="O1306" s="3" t="n">
        <v>1</v>
      </c>
      <c r="AA1306" s="3" t="s">
        <v>117</v>
      </c>
      <c r="AB1306" s="3" t="n">
        <v>1</v>
      </c>
    </row>
    <row r="1307" customFormat="false" ht="12.75" hidden="false" customHeight="false" outlineLevel="0" collapsed="false">
      <c r="A1307" s="4" t="n">
        <v>24711</v>
      </c>
      <c r="B1307" s="4" t="n">
        <v>51</v>
      </c>
      <c r="N1307" s="3" t="s">
        <v>121</v>
      </c>
      <c r="O1307" s="3" t="n">
        <v>1</v>
      </c>
      <c r="AA1307" s="3" t="s">
        <v>117</v>
      </c>
      <c r="AB1307" s="3" t="n">
        <v>1</v>
      </c>
    </row>
    <row r="1308" customFormat="false" ht="12.75" hidden="false" customHeight="false" outlineLevel="0" collapsed="false">
      <c r="A1308" s="4" t="n">
        <v>45503</v>
      </c>
      <c r="B1308" s="4" t="n">
        <v>152</v>
      </c>
      <c r="N1308" s="3" t="s">
        <v>112</v>
      </c>
      <c r="O1308" s="3" t="n">
        <v>1</v>
      </c>
      <c r="AA1308" s="3" t="s">
        <v>117</v>
      </c>
      <c r="AB1308" s="3" t="n">
        <v>1</v>
      </c>
    </row>
    <row r="1309" customFormat="false" ht="12.75" hidden="false" customHeight="false" outlineLevel="0" collapsed="false">
      <c r="A1309" s="4" t="n">
        <v>6560</v>
      </c>
      <c r="B1309" s="4" t="n">
        <v>111</v>
      </c>
      <c r="N1309" s="3" t="s">
        <v>118</v>
      </c>
      <c r="O1309" s="3" t="n">
        <v>1</v>
      </c>
      <c r="AA1309" s="3" t="s">
        <v>117</v>
      </c>
      <c r="AB1309" s="3" t="n">
        <v>1</v>
      </c>
    </row>
    <row r="1310" customFormat="false" ht="12.75" hidden="false" customHeight="false" outlineLevel="0" collapsed="false">
      <c r="A1310" s="4" t="n">
        <v>86037</v>
      </c>
      <c r="B1310" s="4" t="n">
        <v>708</v>
      </c>
      <c r="N1310" s="3" t="s">
        <v>118</v>
      </c>
      <c r="O1310" s="3" t="n">
        <v>1</v>
      </c>
      <c r="AA1310" s="3" t="s">
        <v>117</v>
      </c>
      <c r="AB1310" s="3" t="n">
        <v>1</v>
      </c>
    </row>
    <row r="1311" customFormat="false" ht="12.75" hidden="false" customHeight="false" outlineLevel="0" collapsed="false">
      <c r="A1311" s="4" t="n">
        <v>27244</v>
      </c>
      <c r="B1311" s="4" t="n">
        <v>55</v>
      </c>
      <c r="N1311" s="3" t="s">
        <v>111</v>
      </c>
      <c r="O1311" s="3" t="n">
        <v>1</v>
      </c>
      <c r="AA1311" s="3" t="s">
        <v>117</v>
      </c>
      <c r="AB1311" s="3" t="n">
        <v>1</v>
      </c>
    </row>
    <row r="1312" customFormat="false" ht="12.75" hidden="false" customHeight="false" outlineLevel="0" collapsed="false">
      <c r="A1312" s="4" t="n">
        <v>82017</v>
      </c>
      <c r="B1312" s="4" t="n">
        <v>706</v>
      </c>
      <c r="N1312" s="3" t="s">
        <v>113</v>
      </c>
      <c r="O1312" s="3" t="n">
        <v>1</v>
      </c>
      <c r="AA1312" s="3" t="s">
        <v>117</v>
      </c>
      <c r="AB1312" s="3" t="n">
        <v>1</v>
      </c>
    </row>
    <row r="1313" customFormat="false" ht="12.75" hidden="false" customHeight="false" outlineLevel="0" collapsed="false">
      <c r="A1313" s="4" t="n">
        <v>71434</v>
      </c>
      <c r="B1313" s="4" t="n">
        <v>1232</v>
      </c>
      <c r="N1313" s="3" t="s">
        <v>112</v>
      </c>
      <c r="O1313" s="3" t="n">
        <v>1</v>
      </c>
      <c r="AA1313" s="3" t="s">
        <v>117</v>
      </c>
      <c r="AB1313" s="3" t="n">
        <v>1</v>
      </c>
    </row>
    <row r="1314" customFormat="false" ht="12.75" hidden="false" customHeight="false" outlineLevel="0" collapsed="false">
      <c r="A1314" s="4" t="n">
        <v>90842</v>
      </c>
      <c r="B1314" s="4" t="n">
        <v>1331</v>
      </c>
      <c r="N1314" s="3" t="s">
        <v>108</v>
      </c>
      <c r="O1314" s="3" t="n">
        <v>1</v>
      </c>
      <c r="AA1314" s="3" t="s">
        <v>117</v>
      </c>
      <c r="AB1314" s="3" t="n">
        <v>1</v>
      </c>
    </row>
    <row r="1315" customFormat="false" ht="12.75" hidden="false" customHeight="false" outlineLevel="0" collapsed="false">
      <c r="A1315" s="4" t="n">
        <v>81361</v>
      </c>
      <c r="B1315" s="4" t="n">
        <v>702</v>
      </c>
      <c r="N1315" s="3" t="s">
        <v>111</v>
      </c>
      <c r="O1315" s="3" t="n">
        <v>1</v>
      </c>
      <c r="AA1315" s="3" t="s">
        <v>117</v>
      </c>
      <c r="AB1315" s="3" t="n">
        <v>1</v>
      </c>
    </row>
    <row r="1316" customFormat="false" ht="12.75" hidden="false" customHeight="false" outlineLevel="0" collapsed="false">
      <c r="A1316" s="4" t="n">
        <v>51948</v>
      </c>
      <c r="B1316" s="4" t="n">
        <v>270</v>
      </c>
      <c r="N1316" s="3" t="s">
        <v>112</v>
      </c>
      <c r="O1316" s="3" t="n">
        <v>1</v>
      </c>
      <c r="AA1316" s="3" t="s">
        <v>117</v>
      </c>
      <c r="AB1316" s="3" t="n">
        <v>1</v>
      </c>
    </row>
    <row r="1317" customFormat="false" ht="12.75" hidden="false" customHeight="false" outlineLevel="0" collapsed="false">
      <c r="A1317" s="4" t="n">
        <v>71853</v>
      </c>
      <c r="B1317" s="4" t="n">
        <v>1117</v>
      </c>
      <c r="N1317" s="3" t="s">
        <v>121</v>
      </c>
      <c r="O1317" s="3" t="n">
        <v>1</v>
      </c>
      <c r="AA1317" s="3" t="s">
        <v>117</v>
      </c>
      <c r="AB1317" s="3" t="n">
        <v>1</v>
      </c>
    </row>
    <row r="1318" customFormat="false" ht="12.75" hidden="false" customHeight="false" outlineLevel="0" collapsed="false">
      <c r="A1318" s="4" t="n">
        <v>35876</v>
      </c>
      <c r="B1318" s="4" t="n">
        <v>115</v>
      </c>
      <c r="N1318" s="3" t="s">
        <v>121</v>
      </c>
      <c r="O1318" s="3" t="n">
        <v>1</v>
      </c>
      <c r="AA1318" s="3" t="s">
        <v>117</v>
      </c>
      <c r="AB1318" s="3" t="n">
        <v>1</v>
      </c>
    </row>
    <row r="1319" customFormat="false" ht="12.75" hidden="false" customHeight="false" outlineLevel="0" collapsed="false">
      <c r="A1319" s="4" t="n">
        <v>40049</v>
      </c>
      <c r="B1319" s="4" t="n">
        <v>29</v>
      </c>
      <c r="N1319" s="3" t="s">
        <v>113</v>
      </c>
      <c r="O1319" s="3" t="n">
        <v>1</v>
      </c>
      <c r="AA1319" s="3" t="s">
        <v>117</v>
      </c>
      <c r="AB1319" s="3" t="n">
        <v>1</v>
      </c>
    </row>
    <row r="1320" customFormat="false" ht="12.75" hidden="false" customHeight="false" outlineLevel="0" collapsed="false">
      <c r="A1320" s="4" t="n">
        <v>64090</v>
      </c>
      <c r="B1320" s="4" t="n">
        <v>662</v>
      </c>
      <c r="N1320" s="3" t="s">
        <v>108</v>
      </c>
      <c r="O1320" s="3" t="n">
        <v>1</v>
      </c>
      <c r="AA1320" s="3" t="s">
        <v>117</v>
      </c>
      <c r="AB1320" s="3" t="n">
        <v>1</v>
      </c>
    </row>
    <row r="1321" customFormat="false" ht="12.75" hidden="false" customHeight="false" outlineLevel="0" collapsed="false">
      <c r="A1321" s="4" t="n">
        <v>50127</v>
      </c>
      <c r="B1321" s="4" t="n">
        <v>305</v>
      </c>
      <c r="N1321" s="3" t="s">
        <v>123</v>
      </c>
      <c r="O1321" s="3" t="n">
        <v>1</v>
      </c>
      <c r="AA1321" s="3" t="s">
        <v>117</v>
      </c>
      <c r="AB1321" s="3" t="n">
        <v>1</v>
      </c>
    </row>
    <row r="1322" customFormat="false" ht="12.75" hidden="false" customHeight="false" outlineLevel="0" collapsed="false">
      <c r="A1322" s="4" t="n">
        <v>43263</v>
      </c>
      <c r="B1322" s="4" t="n">
        <v>339</v>
      </c>
      <c r="N1322" s="3" t="s">
        <v>116</v>
      </c>
      <c r="O1322" s="3" t="n">
        <v>1</v>
      </c>
      <c r="AA1322" s="3" t="s">
        <v>117</v>
      </c>
      <c r="AB1322" s="3" t="n">
        <v>1</v>
      </c>
    </row>
    <row r="1323" customFormat="false" ht="12.75" hidden="false" customHeight="false" outlineLevel="0" collapsed="false">
      <c r="A1323" s="4" t="n">
        <v>53378</v>
      </c>
      <c r="B1323" s="4" t="n">
        <v>661</v>
      </c>
      <c r="N1323" s="3" t="s">
        <v>112</v>
      </c>
      <c r="O1323" s="3" t="n">
        <v>1</v>
      </c>
      <c r="AA1323" s="3" t="s">
        <v>117</v>
      </c>
      <c r="AB1323" s="3" t="n">
        <v>1</v>
      </c>
    </row>
    <row r="1324" customFormat="false" ht="12.75" hidden="false" customHeight="false" outlineLevel="0" collapsed="false">
      <c r="A1324" s="4" t="n">
        <v>18929</v>
      </c>
      <c r="B1324" s="4" t="n">
        <v>67</v>
      </c>
      <c r="N1324" s="3" t="s">
        <v>111</v>
      </c>
      <c r="O1324" s="3" t="n">
        <v>1</v>
      </c>
      <c r="AA1324" s="3" t="s">
        <v>117</v>
      </c>
      <c r="AB1324" s="3" t="n">
        <v>1</v>
      </c>
    </row>
    <row r="1325" customFormat="false" ht="12.75" hidden="false" customHeight="false" outlineLevel="0" collapsed="false">
      <c r="A1325" s="4" t="n">
        <v>24367</v>
      </c>
      <c r="B1325" s="4" t="n">
        <v>19</v>
      </c>
      <c r="N1325" s="3" t="s">
        <v>122</v>
      </c>
      <c r="O1325" s="3" t="n">
        <v>1</v>
      </c>
      <c r="AA1325" s="3" t="s">
        <v>117</v>
      </c>
      <c r="AB1325" s="3" t="n">
        <v>1</v>
      </c>
    </row>
    <row r="1326" customFormat="false" ht="12.75" hidden="false" customHeight="false" outlineLevel="0" collapsed="false">
      <c r="A1326" s="4" t="n">
        <v>33249</v>
      </c>
      <c r="B1326" s="4" t="n">
        <v>70</v>
      </c>
      <c r="N1326" s="3" t="s">
        <v>111</v>
      </c>
      <c r="O1326" s="3" t="n">
        <v>1</v>
      </c>
      <c r="AA1326" s="3" t="s">
        <v>117</v>
      </c>
      <c r="AB1326" s="3" t="n">
        <v>1</v>
      </c>
    </row>
    <row r="1327" customFormat="false" ht="12.75" hidden="false" customHeight="false" outlineLevel="0" collapsed="false">
      <c r="A1327" s="4" t="n">
        <v>26887</v>
      </c>
      <c r="B1327" s="4" t="n">
        <v>24</v>
      </c>
      <c r="N1327" s="3" t="s">
        <v>111</v>
      </c>
      <c r="O1327" s="3" t="n">
        <v>1</v>
      </c>
      <c r="AA1327" s="3" t="s">
        <v>117</v>
      </c>
      <c r="AB1327" s="3" t="n">
        <v>1</v>
      </c>
    </row>
    <row r="1328" customFormat="false" ht="12.75" hidden="false" customHeight="false" outlineLevel="0" collapsed="false">
      <c r="A1328" s="4" t="n">
        <v>50150</v>
      </c>
      <c r="B1328" s="4" t="n">
        <v>399</v>
      </c>
      <c r="N1328" s="3" t="s">
        <v>124</v>
      </c>
      <c r="O1328" s="3" t="n">
        <v>1</v>
      </c>
      <c r="AA1328" s="3" t="s">
        <v>117</v>
      </c>
      <c r="AB1328" s="3" t="n">
        <v>1</v>
      </c>
    </row>
    <row r="1329" customFormat="false" ht="12.75" hidden="false" customHeight="false" outlineLevel="0" collapsed="false">
      <c r="A1329" s="4" t="n">
        <v>62061</v>
      </c>
      <c r="B1329" s="4" t="n">
        <v>762</v>
      </c>
      <c r="N1329" s="3" t="s">
        <v>109</v>
      </c>
      <c r="O1329" s="3" t="n">
        <v>1</v>
      </c>
      <c r="AA1329" s="3" t="s">
        <v>117</v>
      </c>
      <c r="AB1329" s="3" t="n">
        <v>1</v>
      </c>
    </row>
    <row r="1330" customFormat="false" ht="12.75" hidden="false" customHeight="false" outlineLevel="0" collapsed="false">
      <c r="A1330" s="4" t="n">
        <v>56046</v>
      </c>
      <c r="B1330" s="4" t="n">
        <v>641</v>
      </c>
      <c r="N1330" s="3" t="s">
        <v>118</v>
      </c>
      <c r="O1330" s="3" t="n">
        <v>1</v>
      </c>
      <c r="AA1330" s="3" t="s">
        <v>117</v>
      </c>
      <c r="AB1330" s="3" t="n">
        <v>1</v>
      </c>
    </row>
    <row r="1331" customFormat="false" ht="12.75" hidden="false" customHeight="false" outlineLevel="0" collapsed="false">
      <c r="A1331" s="4" t="n">
        <v>76542</v>
      </c>
      <c r="B1331" s="4" t="n">
        <v>1469</v>
      </c>
      <c r="N1331" s="3" t="s">
        <v>122</v>
      </c>
      <c r="O1331" s="3" t="n">
        <v>1</v>
      </c>
      <c r="AA1331" s="3" t="s">
        <v>117</v>
      </c>
      <c r="AB1331" s="3" t="n">
        <v>1</v>
      </c>
    </row>
    <row r="1332" customFormat="false" ht="12.75" hidden="false" customHeight="false" outlineLevel="0" collapsed="false">
      <c r="A1332" s="4" t="n">
        <v>42000</v>
      </c>
      <c r="B1332" s="4" t="n">
        <v>618</v>
      </c>
      <c r="N1332" s="3" t="s">
        <v>118</v>
      </c>
      <c r="O1332" s="3" t="n">
        <v>1</v>
      </c>
      <c r="AA1332" s="3" t="s">
        <v>117</v>
      </c>
      <c r="AB1332" s="3" t="n">
        <v>1</v>
      </c>
    </row>
    <row r="1333" customFormat="false" ht="12.75" hidden="false" customHeight="false" outlineLevel="0" collapsed="false">
      <c r="A1333" s="4" t="n">
        <v>18227</v>
      </c>
      <c r="B1333" s="4" t="n">
        <v>17</v>
      </c>
      <c r="N1333" s="3" t="s">
        <v>113</v>
      </c>
      <c r="O1333" s="3" t="n">
        <v>1</v>
      </c>
      <c r="AA1333" s="3" t="s">
        <v>117</v>
      </c>
      <c r="AB1333" s="3" t="n">
        <v>1</v>
      </c>
    </row>
    <row r="1334" customFormat="false" ht="12.75" hidden="false" customHeight="false" outlineLevel="0" collapsed="false">
      <c r="A1334" s="4" t="n">
        <v>69139</v>
      </c>
      <c r="B1334" s="4" t="n">
        <v>221</v>
      </c>
      <c r="N1334" s="3" t="s">
        <v>115</v>
      </c>
      <c r="O1334" s="3" t="n">
        <v>1</v>
      </c>
      <c r="AA1334" s="3" t="s">
        <v>117</v>
      </c>
      <c r="AB1334" s="3" t="n">
        <v>1</v>
      </c>
    </row>
    <row r="1335" customFormat="false" ht="12.75" hidden="false" customHeight="false" outlineLevel="0" collapsed="false">
      <c r="A1335" s="4" t="n">
        <v>42000</v>
      </c>
      <c r="B1335" s="4" t="n">
        <v>618</v>
      </c>
      <c r="N1335" s="3" t="s">
        <v>118</v>
      </c>
      <c r="O1335" s="3" t="n">
        <v>1</v>
      </c>
      <c r="AA1335" s="3" t="s">
        <v>117</v>
      </c>
      <c r="AB1335" s="3" t="n">
        <v>1</v>
      </c>
    </row>
    <row r="1336" customFormat="false" ht="12.75" hidden="false" customHeight="false" outlineLevel="0" collapsed="false">
      <c r="A1336" s="4" t="n">
        <v>69627</v>
      </c>
      <c r="B1336" s="4" t="n">
        <v>808</v>
      </c>
      <c r="N1336" s="3" t="s">
        <v>122</v>
      </c>
      <c r="O1336" s="3" t="n">
        <v>1</v>
      </c>
      <c r="AA1336" s="3" t="s">
        <v>117</v>
      </c>
      <c r="AB1336" s="3" t="n">
        <v>1</v>
      </c>
    </row>
    <row r="1337" customFormat="false" ht="12.75" hidden="false" customHeight="false" outlineLevel="0" collapsed="false">
      <c r="A1337" s="4" t="n">
        <v>38136</v>
      </c>
      <c r="B1337" s="4" t="n">
        <v>70</v>
      </c>
      <c r="N1337" s="3" t="s">
        <v>121</v>
      </c>
      <c r="O1337" s="3" t="n">
        <v>1</v>
      </c>
      <c r="AA1337" s="3" t="s">
        <v>117</v>
      </c>
      <c r="AB1337" s="3" t="n">
        <v>1</v>
      </c>
    </row>
    <row r="1338" customFormat="false" ht="12.75" hidden="false" customHeight="false" outlineLevel="0" collapsed="false">
      <c r="A1338" s="4" t="n">
        <v>62159</v>
      </c>
      <c r="B1338" s="4" t="n">
        <v>605</v>
      </c>
      <c r="N1338" s="3" t="s">
        <v>121</v>
      </c>
      <c r="O1338" s="3" t="n">
        <v>1</v>
      </c>
      <c r="AA1338" s="3" t="s">
        <v>117</v>
      </c>
      <c r="AB1338" s="3" t="n">
        <v>1</v>
      </c>
    </row>
    <row r="1339" customFormat="false" ht="12.75" hidden="false" customHeight="false" outlineLevel="0" collapsed="false">
      <c r="A1339" s="4" t="n">
        <v>80695</v>
      </c>
      <c r="B1339" s="4" t="n">
        <v>1900</v>
      </c>
      <c r="N1339" s="3" t="s">
        <v>118</v>
      </c>
      <c r="O1339" s="3" t="n">
        <v>1</v>
      </c>
      <c r="AA1339" s="3" t="s">
        <v>117</v>
      </c>
      <c r="AB1339" s="3" t="n">
        <v>1</v>
      </c>
    </row>
    <row r="1340" customFormat="false" ht="12.75" hidden="false" customHeight="false" outlineLevel="0" collapsed="false">
      <c r="A1340" s="4" t="n">
        <v>33316</v>
      </c>
      <c r="B1340" s="4" t="n">
        <v>119</v>
      </c>
      <c r="N1340" s="3" t="s">
        <v>112</v>
      </c>
      <c r="O1340" s="3" t="n">
        <v>1</v>
      </c>
      <c r="AA1340" s="3" t="s">
        <v>117</v>
      </c>
      <c r="AB1340" s="3" t="n">
        <v>1</v>
      </c>
    </row>
    <row r="1341" customFormat="false" ht="12.75" hidden="false" customHeight="false" outlineLevel="0" collapsed="false">
      <c r="A1341" s="4" t="n">
        <v>58554</v>
      </c>
      <c r="B1341" s="4" t="n">
        <v>498</v>
      </c>
      <c r="N1341" s="3" t="s">
        <v>112</v>
      </c>
      <c r="O1341" s="3" t="n">
        <v>1</v>
      </c>
      <c r="AA1341" s="3" t="s">
        <v>117</v>
      </c>
      <c r="AB1341" s="3" t="n">
        <v>1</v>
      </c>
    </row>
    <row r="1342" customFormat="false" ht="12.75" hidden="false" customHeight="false" outlineLevel="0" collapsed="false">
      <c r="A1342" s="4" t="n">
        <v>17256</v>
      </c>
      <c r="B1342" s="4" t="n">
        <v>40</v>
      </c>
      <c r="N1342" s="3" t="s">
        <v>116</v>
      </c>
      <c r="O1342" s="3" t="n">
        <v>1</v>
      </c>
      <c r="AA1342" s="3" t="s">
        <v>117</v>
      </c>
      <c r="AB1342" s="3" t="n">
        <v>1</v>
      </c>
    </row>
    <row r="1343" customFormat="false" ht="12.75" hidden="false" customHeight="false" outlineLevel="0" collapsed="false">
      <c r="A1343" s="4" t="n">
        <v>53034</v>
      </c>
      <c r="B1343" s="4" t="n">
        <v>397</v>
      </c>
      <c r="N1343" s="3" t="s">
        <v>123</v>
      </c>
      <c r="O1343" s="3" t="n">
        <v>1</v>
      </c>
      <c r="AA1343" s="3" t="s">
        <v>117</v>
      </c>
      <c r="AB1343" s="3" t="n">
        <v>1</v>
      </c>
    </row>
    <row r="1344" customFormat="false" ht="12.75" hidden="false" customHeight="false" outlineLevel="0" collapsed="false">
      <c r="A1344" s="4" t="n">
        <v>52203</v>
      </c>
      <c r="B1344" s="4" t="n">
        <v>911</v>
      </c>
      <c r="N1344" s="3" t="s">
        <v>108</v>
      </c>
      <c r="O1344" s="3" t="n">
        <v>1</v>
      </c>
      <c r="AA1344" s="3" t="s">
        <v>117</v>
      </c>
      <c r="AB1344" s="3" t="n">
        <v>1</v>
      </c>
    </row>
    <row r="1345" customFormat="false" ht="12.75" hidden="false" customHeight="false" outlineLevel="0" collapsed="false">
      <c r="A1345" s="4" t="n">
        <v>59601</v>
      </c>
      <c r="B1345" s="4" t="n">
        <v>774</v>
      </c>
      <c r="N1345" s="3" t="s">
        <v>108</v>
      </c>
      <c r="O1345" s="3" t="n">
        <v>1</v>
      </c>
      <c r="AA1345" s="3" t="s">
        <v>117</v>
      </c>
      <c r="AB1345" s="3" t="n">
        <v>1</v>
      </c>
    </row>
    <row r="1346" customFormat="false" ht="12.75" hidden="false" customHeight="false" outlineLevel="0" collapsed="false">
      <c r="A1346" s="4" t="n">
        <v>33051</v>
      </c>
      <c r="B1346" s="4" t="n">
        <v>616</v>
      </c>
      <c r="N1346" s="3" t="s">
        <v>109</v>
      </c>
      <c r="O1346" s="3" t="n">
        <v>1</v>
      </c>
      <c r="AA1346" s="3" t="s">
        <v>117</v>
      </c>
      <c r="AB1346" s="3" t="n">
        <v>1</v>
      </c>
    </row>
    <row r="1347" customFormat="false" ht="12.75" hidden="false" customHeight="false" outlineLevel="0" collapsed="false">
      <c r="A1347" s="4" t="n">
        <v>47025</v>
      </c>
      <c r="B1347" s="4" t="n">
        <v>389</v>
      </c>
      <c r="N1347" s="3" t="s">
        <v>113</v>
      </c>
      <c r="O1347" s="3" t="n">
        <v>1</v>
      </c>
      <c r="AA1347" s="3" t="s">
        <v>117</v>
      </c>
      <c r="AB1347" s="3" t="n">
        <v>1</v>
      </c>
    </row>
    <row r="1348" customFormat="false" ht="12.75" hidden="false" customHeight="false" outlineLevel="0" collapsed="false">
      <c r="A1348" s="4" t="n">
        <v>37971</v>
      </c>
      <c r="B1348" s="4" t="n">
        <v>23</v>
      </c>
      <c r="N1348" s="3" t="s">
        <v>116</v>
      </c>
      <c r="O1348" s="3" t="n">
        <v>1</v>
      </c>
      <c r="AA1348" s="3" t="s">
        <v>117</v>
      </c>
      <c r="AB1348" s="3" t="n">
        <v>1</v>
      </c>
    </row>
    <row r="1349" customFormat="false" ht="12.75" hidden="false" customHeight="false" outlineLevel="0" collapsed="false">
      <c r="A1349" s="4" t="n">
        <v>41335</v>
      </c>
      <c r="B1349" s="4" t="n">
        <v>182</v>
      </c>
      <c r="N1349" s="3" t="s">
        <v>118</v>
      </c>
      <c r="O1349" s="3" t="n">
        <v>1</v>
      </c>
      <c r="AA1349" s="3" t="s">
        <v>117</v>
      </c>
      <c r="AB1349" s="3" t="n">
        <v>1</v>
      </c>
    </row>
    <row r="1350" customFormat="false" ht="12.75" hidden="false" customHeight="false" outlineLevel="0" collapsed="false">
      <c r="A1350" s="4" t="n">
        <v>67267</v>
      </c>
      <c r="B1350" s="4" t="n">
        <v>221</v>
      </c>
      <c r="N1350" s="3" t="s">
        <v>121</v>
      </c>
      <c r="O1350" s="3" t="n">
        <v>1</v>
      </c>
      <c r="AA1350" s="3" t="s">
        <v>117</v>
      </c>
      <c r="AB1350" s="3" t="n">
        <v>1</v>
      </c>
    </row>
    <row r="1351" customFormat="false" ht="12.75" hidden="false" customHeight="false" outlineLevel="0" collapsed="false">
      <c r="A1351" s="4" t="n">
        <v>57338</v>
      </c>
      <c r="B1351" s="4" t="n">
        <v>220</v>
      </c>
      <c r="N1351" s="3" t="s">
        <v>121</v>
      </c>
      <c r="O1351" s="3" t="n">
        <v>1</v>
      </c>
      <c r="AA1351" s="3" t="s">
        <v>117</v>
      </c>
      <c r="AB1351" s="3" t="n">
        <v>1</v>
      </c>
    </row>
    <row r="1352" customFormat="false" ht="12.75" hidden="false" customHeight="false" outlineLevel="0" collapsed="false">
      <c r="A1352" s="4" t="n">
        <v>50523</v>
      </c>
      <c r="B1352" s="4" t="n">
        <v>90</v>
      </c>
      <c r="N1352" s="3" t="s">
        <v>118</v>
      </c>
      <c r="O1352" s="3" t="n">
        <v>1</v>
      </c>
      <c r="AA1352" s="3" t="s">
        <v>117</v>
      </c>
      <c r="AB1352" s="3" t="n">
        <v>1</v>
      </c>
    </row>
    <row r="1353" customFormat="false" ht="12.75" hidden="false" customHeight="false" outlineLevel="0" collapsed="false">
      <c r="A1353" s="4" t="n">
        <v>35791</v>
      </c>
      <c r="B1353" s="4" t="n">
        <v>32</v>
      </c>
      <c r="N1353" s="3" t="s">
        <v>121</v>
      </c>
      <c r="O1353" s="3" t="n">
        <v>1</v>
      </c>
      <c r="AA1353" s="3" t="s">
        <v>117</v>
      </c>
      <c r="AB1353" s="3" t="n">
        <v>1</v>
      </c>
    </row>
    <row r="1354" customFormat="false" ht="12.75" hidden="false" customHeight="false" outlineLevel="0" collapsed="false">
      <c r="A1354" s="4" t="n">
        <v>50611</v>
      </c>
      <c r="B1354" s="4" t="n">
        <v>489</v>
      </c>
      <c r="N1354" s="3" t="s">
        <v>112</v>
      </c>
      <c r="O1354" s="3" t="n">
        <v>1</v>
      </c>
      <c r="AA1354" s="3" t="s">
        <v>117</v>
      </c>
      <c r="AB1354" s="3" t="n">
        <v>1</v>
      </c>
    </row>
    <row r="1355" customFormat="false" ht="12.75" hidden="false" customHeight="false" outlineLevel="0" collapsed="false">
      <c r="A1355" s="4" t="n">
        <v>56242</v>
      </c>
      <c r="B1355" s="4" t="n">
        <v>883</v>
      </c>
      <c r="N1355" s="3" t="s">
        <v>111</v>
      </c>
      <c r="O1355" s="3" t="n">
        <v>1</v>
      </c>
      <c r="AA1355" s="3" t="s">
        <v>117</v>
      </c>
      <c r="AB1355" s="3" t="n">
        <v>1</v>
      </c>
    </row>
    <row r="1356" customFormat="false" ht="12.75" hidden="false" customHeight="false" outlineLevel="0" collapsed="false">
      <c r="A1356" s="4" t="n">
        <v>48904</v>
      </c>
      <c r="B1356" s="4" t="n">
        <v>344</v>
      </c>
      <c r="N1356" s="3" t="s">
        <v>116</v>
      </c>
      <c r="O1356" s="3" t="n">
        <v>1</v>
      </c>
      <c r="AA1356" s="3" t="s">
        <v>117</v>
      </c>
      <c r="AB1356" s="3" t="n">
        <v>1</v>
      </c>
    </row>
    <row r="1357" customFormat="false" ht="12.75" hidden="false" customHeight="false" outlineLevel="0" collapsed="false">
      <c r="A1357" s="4" t="n">
        <v>56243</v>
      </c>
      <c r="B1357" s="4" t="n">
        <v>389</v>
      </c>
      <c r="N1357" s="3" t="s">
        <v>118</v>
      </c>
      <c r="O1357" s="3" t="n">
        <v>1</v>
      </c>
      <c r="AA1357" s="3" t="s">
        <v>117</v>
      </c>
      <c r="AB1357" s="3" t="n">
        <v>1</v>
      </c>
    </row>
    <row r="1358" customFormat="false" ht="12.75" hidden="false" customHeight="false" outlineLevel="0" collapsed="false">
      <c r="A1358" s="4" t="n">
        <v>42564</v>
      </c>
      <c r="B1358" s="4" t="n">
        <v>615</v>
      </c>
      <c r="N1358" s="3" t="s">
        <v>118</v>
      </c>
      <c r="O1358" s="3" t="n">
        <v>1</v>
      </c>
      <c r="AA1358" s="3" t="s">
        <v>117</v>
      </c>
      <c r="AB1358" s="3" t="n">
        <v>1</v>
      </c>
    </row>
    <row r="1359" customFormat="false" ht="12.75" hidden="false" customHeight="false" outlineLevel="0" collapsed="false">
      <c r="A1359" s="4" t="n">
        <v>57420</v>
      </c>
      <c r="B1359" s="4" t="n">
        <v>298</v>
      </c>
      <c r="N1359" s="3" t="s">
        <v>124</v>
      </c>
      <c r="O1359" s="3" t="n">
        <v>1</v>
      </c>
      <c r="AA1359" s="3" t="s">
        <v>117</v>
      </c>
      <c r="AB1359" s="3" t="n">
        <v>1</v>
      </c>
    </row>
    <row r="1360" customFormat="false" ht="12.75" hidden="false" customHeight="false" outlineLevel="0" collapsed="false">
      <c r="A1360" s="4" t="n">
        <v>46390</v>
      </c>
      <c r="B1360" s="4" t="n">
        <v>184</v>
      </c>
      <c r="N1360" s="3" t="s">
        <v>121</v>
      </c>
      <c r="O1360" s="3" t="n">
        <v>1</v>
      </c>
      <c r="AA1360" s="3" t="s">
        <v>117</v>
      </c>
      <c r="AB1360" s="3" t="n">
        <v>1</v>
      </c>
    </row>
    <row r="1361" customFormat="false" ht="12.75" hidden="false" customHeight="false" outlineLevel="0" collapsed="false">
      <c r="A1361" s="4" t="n">
        <v>54342</v>
      </c>
      <c r="B1361" s="4" t="n">
        <v>149</v>
      </c>
      <c r="N1361" s="3" t="s">
        <v>124</v>
      </c>
      <c r="O1361" s="3" t="n">
        <v>1</v>
      </c>
      <c r="AA1361" s="3" t="s">
        <v>117</v>
      </c>
      <c r="AB1361" s="3" t="n">
        <v>1</v>
      </c>
    </row>
    <row r="1362" customFormat="false" ht="12.75" hidden="false" customHeight="false" outlineLevel="0" collapsed="false">
      <c r="A1362" s="4" t="n">
        <v>20895</v>
      </c>
      <c r="B1362" s="4" t="n">
        <v>41</v>
      </c>
      <c r="N1362" s="3" t="s">
        <v>112</v>
      </c>
      <c r="O1362" s="3" t="n">
        <v>1</v>
      </c>
      <c r="AA1362" s="3" t="s">
        <v>117</v>
      </c>
      <c r="AB1362" s="3" t="n">
        <v>1</v>
      </c>
    </row>
    <row r="1363" customFormat="false" ht="12.75" hidden="false" customHeight="false" outlineLevel="0" collapsed="false">
      <c r="A1363" s="4" t="n">
        <v>92344</v>
      </c>
      <c r="B1363" s="4" t="n">
        <v>1780</v>
      </c>
      <c r="N1363" s="3" t="s">
        <v>115</v>
      </c>
      <c r="O1363" s="3" t="n">
        <v>1</v>
      </c>
      <c r="AA1363" s="3" t="s">
        <v>117</v>
      </c>
      <c r="AB1363" s="3" t="n">
        <v>1</v>
      </c>
    </row>
    <row r="1364" customFormat="false" ht="12.75" hidden="false" customHeight="false" outlineLevel="0" collapsed="false">
      <c r="A1364" s="4" t="n">
        <v>26907</v>
      </c>
      <c r="B1364" s="4" t="n">
        <v>20</v>
      </c>
      <c r="N1364" s="3" t="s">
        <v>109</v>
      </c>
      <c r="O1364" s="3" t="n">
        <v>1</v>
      </c>
      <c r="AA1364" s="3" t="s">
        <v>117</v>
      </c>
      <c r="AB1364" s="3" t="n">
        <v>1</v>
      </c>
    </row>
    <row r="1365" customFormat="false" ht="12.75" hidden="false" customHeight="false" outlineLevel="0" collapsed="false">
      <c r="A1365" s="4" t="n">
        <v>44964</v>
      </c>
      <c r="B1365" s="4" t="n">
        <v>39</v>
      </c>
      <c r="N1365" s="3" t="s">
        <v>118</v>
      </c>
      <c r="O1365" s="3" t="n">
        <v>1</v>
      </c>
      <c r="AA1365" s="3" t="s">
        <v>117</v>
      </c>
      <c r="AB1365" s="3" t="n">
        <v>1</v>
      </c>
    </row>
    <row r="1366" customFormat="false" ht="12.75" hidden="false" customHeight="false" outlineLevel="0" collapsed="false">
      <c r="A1366" s="4" t="n">
        <v>75507</v>
      </c>
      <c r="B1366" s="4" t="n">
        <v>1360</v>
      </c>
      <c r="N1366" s="3" t="s">
        <v>121</v>
      </c>
      <c r="O1366" s="3" t="n">
        <v>1</v>
      </c>
      <c r="AA1366" s="3" t="s">
        <v>117</v>
      </c>
      <c r="AB1366" s="3" t="n">
        <v>1</v>
      </c>
    </row>
    <row r="1367" customFormat="false" ht="12.75" hidden="false" customHeight="false" outlineLevel="0" collapsed="false">
      <c r="A1367" s="4" t="n">
        <v>53761</v>
      </c>
      <c r="B1367" s="4" t="n">
        <v>254</v>
      </c>
      <c r="N1367" s="3" t="s">
        <v>112</v>
      </c>
      <c r="O1367" s="3" t="n">
        <v>1</v>
      </c>
      <c r="AA1367" s="3" t="s">
        <v>117</v>
      </c>
      <c r="AB1367" s="3" t="n">
        <v>1</v>
      </c>
    </row>
    <row r="1368" customFormat="false" ht="12.75" hidden="false" customHeight="false" outlineLevel="0" collapsed="false">
      <c r="A1368" s="4" t="n">
        <v>22682</v>
      </c>
      <c r="B1368" s="4" t="n">
        <v>59</v>
      </c>
      <c r="N1368" s="3" t="s">
        <v>112</v>
      </c>
      <c r="O1368" s="3" t="n">
        <v>1</v>
      </c>
      <c r="AA1368" s="3" t="s">
        <v>117</v>
      </c>
      <c r="AB1368" s="3" t="n">
        <v>1</v>
      </c>
    </row>
    <row r="1369" customFormat="false" ht="12.75" hidden="false" customHeight="false" outlineLevel="0" collapsed="false">
      <c r="A1369" s="4" t="n">
        <v>38887</v>
      </c>
      <c r="B1369" s="4" t="n">
        <v>39</v>
      </c>
      <c r="N1369" s="3" t="s">
        <v>111</v>
      </c>
      <c r="O1369" s="3" t="n">
        <v>1</v>
      </c>
      <c r="AA1369" s="3" t="s">
        <v>117</v>
      </c>
      <c r="AB1369" s="3" t="n">
        <v>1</v>
      </c>
    </row>
    <row r="1370" customFormat="false" ht="12.75" hidden="false" customHeight="false" outlineLevel="0" collapsed="false">
      <c r="A1370" s="4" t="n">
        <v>41658</v>
      </c>
      <c r="B1370" s="4" t="n">
        <v>43</v>
      </c>
      <c r="N1370" s="3" t="s">
        <v>113</v>
      </c>
      <c r="O1370" s="3" t="n">
        <v>1</v>
      </c>
      <c r="AA1370" s="3" t="s">
        <v>117</v>
      </c>
      <c r="AB1370" s="3" t="n">
        <v>1</v>
      </c>
    </row>
    <row r="1371" customFormat="false" ht="12.75" hidden="false" customHeight="false" outlineLevel="0" collapsed="false">
      <c r="A1371" s="4" t="n">
        <v>29791</v>
      </c>
      <c r="B1371" s="4" t="n">
        <v>20</v>
      </c>
      <c r="N1371" s="3" t="s">
        <v>123</v>
      </c>
      <c r="O1371" s="3" t="n">
        <v>1</v>
      </c>
      <c r="AA1371" s="3" t="s">
        <v>117</v>
      </c>
      <c r="AB1371" s="3" t="n">
        <v>1</v>
      </c>
    </row>
    <row r="1372" customFormat="false" ht="12.75" hidden="false" customHeight="false" outlineLevel="0" collapsed="false">
      <c r="A1372" s="4" t="n">
        <v>63915</v>
      </c>
      <c r="B1372" s="4" t="n">
        <v>774</v>
      </c>
      <c r="N1372" s="3" t="s">
        <v>108</v>
      </c>
      <c r="O1372" s="3" t="n">
        <v>1</v>
      </c>
      <c r="AA1372" s="3" t="s">
        <v>117</v>
      </c>
      <c r="AB1372" s="3" t="n">
        <v>1</v>
      </c>
    </row>
    <row r="1373" customFormat="false" ht="12.75" hidden="false" customHeight="false" outlineLevel="0" collapsed="false">
      <c r="A1373" s="4" t="n">
        <v>39996</v>
      </c>
      <c r="B1373" s="4" t="n">
        <v>14</v>
      </c>
      <c r="N1373" s="3" t="s">
        <v>123</v>
      </c>
      <c r="O1373" s="3" t="n">
        <v>1</v>
      </c>
      <c r="AA1373" s="3" t="s">
        <v>117</v>
      </c>
      <c r="AB1373" s="3" t="n">
        <v>1</v>
      </c>
    </row>
    <row r="1374" customFormat="false" ht="12.75" hidden="false" customHeight="false" outlineLevel="0" collapsed="false">
      <c r="A1374" s="4" t="n">
        <v>26759</v>
      </c>
      <c r="B1374" s="4" t="n">
        <v>57</v>
      </c>
      <c r="N1374" s="3" t="s">
        <v>115</v>
      </c>
      <c r="O1374" s="3" t="n">
        <v>1</v>
      </c>
      <c r="AA1374" s="3" t="s">
        <v>117</v>
      </c>
      <c r="AB1374" s="3" t="n">
        <v>1</v>
      </c>
    </row>
    <row r="1375" customFormat="false" ht="12.75" hidden="false" customHeight="false" outlineLevel="0" collapsed="false">
      <c r="A1375" s="4" t="n">
        <v>63841</v>
      </c>
      <c r="B1375" s="4" t="n">
        <v>777</v>
      </c>
      <c r="N1375" s="3" t="s">
        <v>121</v>
      </c>
      <c r="O1375" s="3" t="n">
        <v>1</v>
      </c>
      <c r="AA1375" s="3" t="s">
        <v>117</v>
      </c>
      <c r="AB1375" s="3" t="n">
        <v>1</v>
      </c>
    </row>
    <row r="1376" customFormat="false" ht="12.75" hidden="false" customHeight="false" outlineLevel="0" collapsed="false">
      <c r="A1376" s="4" t="n">
        <v>51039</v>
      </c>
      <c r="B1376" s="4" t="n">
        <v>308</v>
      </c>
      <c r="N1376" s="3" t="s">
        <v>116</v>
      </c>
      <c r="O1376" s="3" t="n">
        <v>1</v>
      </c>
      <c r="AA1376" s="3" t="s">
        <v>117</v>
      </c>
      <c r="AB1376" s="3" t="n">
        <v>1</v>
      </c>
    </row>
    <row r="1377" customFormat="false" ht="12.75" hidden="false" customHeight="false" outlineLevel="0" collapsed="false">
      <c r="A1377" s="4" t="n">
        <v>60544</v>
      </c>
      <c r="B1377" s="4" t="n">
        <v>254</v>
      </c>
      <c r="N1377" s="3" t="s">
        <v>109</v>
      </c>
      <c r="O1377" s="3" t="n">
        <v>1</v>
      </c>
      <c r="AA1377" s="3" t="s">
        <v>117</v>
      </c>
      <c r="AB1377" s="3" t="n">
        <v>1</v>
      </c>
    </row>
    <row r="1378" customFormat="false" ht="12.75" hidden="false" customHeight="false" outlineLevel="0" collapsed="false">
      <c r="A1378" s="4" t="n">
        <v>65685</v>
      </c>
      <c r="B1378" s="4" t="n">
        <v>712</v>
      </c>
      <c r="N1378" s="3" t="s">
        <v>122</v>
      </c>
      <c r="O1378" s="3" t="n">
        <v>1</v>
      </c>
      <c r="AA1378" s="3" t="s">
        <v>117</v>
      </c>
      <c r="AB1378" s="3" t="n">
        <v>1</v>
      </c>
    </row>
    <row r="1379" customFormat="false" ht="12.75" hidden="false" customHeight="false" outlineLevel="0" collapsed="false">
      <c r="A1379" s="4" t="n">
        <v>37716</v>
      </c>
      <c r="B1379" s="4" t="n">
        <v>147</v>
      </c>
      <c r="N1379" s="3" t="s">
        <v>121</v>
      </c>
      <c r="O1379" s="3" t="n">
        <v>1</v>
      </c>
      <c r="AA1379" s="3" t="s">
        <v>117</v>
      </c>
      <c r="AB1379" s="3" t="n">
        <v>1</v>
      </c>
    </row>
    <row r="1380" customFormat="false" ht="12.75" hidden="false" customHeight="false" outlineLevel="0" collapsed="false">
      <c r="A1380" s="4" t="n">
        <v>55517</v>
      </c>
      <c r="B1380" s="4" t="n">
        <v>597</v>
      </c>
      <c r="N1380" s="3" t="s">
        <v>112</v>
      </c>
      <c r="O1380" s="3" t="n">
        <v>1</v>
      </c>
      <c r="AA1380" s="3" t="s">
        <v>117</v>
      </c>
      <c r="AB1380" s="3" t="n">
        <v>1</v>
      </c>
    </row>
    <row r="1381" customFormat="false" ht="12.75" hidden="false" customHeight="false" outlineLevel="0" collapsed="false">
      <c r="A1381" s="4" t="n">
        <v>44511</v>
      </c>
      <c r="B1381" s="4" t="n">
        <v>713</v>
      </c>
      <c r="N1381" s="3" t="s">
        <v>113</v>
      </c>
      <c r="O1381" s="3" t="n">
        <v>1</v>
      </c>
      <c r="AA1381" s="3" t="s">
        <v>117</v>
      </c>
      <c r="AB1381" s="3" t="n">
        <v>1</v>
      </c>
    </row>
    <row r="1382" customFormat="false" ht="12.75" hidden="false" customHeight="false" outlineLevel="0" collapsed="false">
      <c r="A1382" s="4" t="n">
        <v>36947</v>
      </c>
      <c r="B1382" s="4" t="n">
        <v>117</v>
      </c>
      <c r="N1382" s="3" t="s">
        <v>108</v>
      </c>
      <c r="O1382" s="3" t="n">
        <v>1</v>
      </c>
      <c r="AA1382" s="3" t="s">
        <v>117</v>
      </c>
      <c r="AB1382" s="3" t="n">
        <v>1</v>
      </c>
    </row>
    <row r="1383" customFormat="false" ht="12.75" hidden="false" customHeight="false" outlineLevel="0" collapsed="false">
      <c r="A1383" s="4" t="n">
        <v>47352</v>
      </c>
      <c r="B1383" s="4" t="n">
        <v>304</v>
      </c>
      <c r="N1383" s="3" t="s">
        <v>122</v>
      </c>
      <c r="O1383" s="3" t="n">
        <v>1</v>
      </c>
      <c r="AA1383" s="3" t="s">
        <v>117</v>
      </c>
      <c r="AB1383" s="3" t="n">
        <v>1</v>
      </c>
    </row>
    <row r="1384" customFormat="false" ht="12.75" hidden="false" customHeight="false" outlineLevel="0" collapsed="false">
      <c r="A1384" s="4" t="n">
        <v>67087</v>
      </c>
      <c r="B1384" s="4" t="n">
        <v>751</v>
      </c>
      <c r="N1384" s="3" t="s">
        <v>118</v>
      </c>
      <c r="O1384" s="3" t="n">
        <v>1</v>
      </c>
      <c r="AA1384" s="3" t="s">
        <v>117</v>
      </c>
      <c r="AB1384" s="3" t="n">
        <v>1</v>
      </c>
    </row>
    <row r="1385" customFormat="false" ht="12.75" hidden="false" customHeight="false" outlineLevel="0" collapsed="false">
      <c r="A1385" s="4" t="n">
        <v>57045</v>
      </c>
      <c r="B1385" s="4" t="n">
        <v>437</v>
      </c>
      <c r="N1385" s="3" t="s">
        <v>109</v>
      </c>
      <c r="O1385" s="3" t="n">
        <v>1</v>
      </c>
      <c r="AA1385" s="3" t="s">
        <v>117</v>
      </c>
      <c r="AB1385" s="3" t="n">
        <v>1</v>
      </c>
    </row>
    <row r="1386" customFormat="false" ht="12.75" hidden="false" customHeight="false" outlineLevel="0" collapsed="false">
      <c r="A1386" s="4" t="n">
        <v>60208</v>
      </c>
      <c r="B1386" s="4" t="n">
        <v>597</v>
      </c>
      <c r="N1386" s="3" t="s">
        <v>112</v>
      </c>
      <c r="O1386" s="3" t="n">
        <v>1</v>
      </c>
      <c r="AA1386" s="3" t="s">
        <v>117</v>
      </c>
      <c r="AB1386" s="3" t="n">
        <v>1</v>
      </c>
    </row>
    <row r="1387" customFormat="false" ht="12.75" hidden="false" customHeight="false" outlineLevel="0" collapsed="false">
      <c r="A1387" s="4" t="n">
        <v>69389</v>
      </c>
      <c r="B1387" s="4" t="n">
        <v>782</v>
      </c>
      <c r="N1387" s="3" t="s">
        <v>112</v>
      </c>
      <c r="O1387" s="3" t="n">
        <v>1</v>
      </c>
      <c r="AA1387" s="3" t="s">
        <v>117</v>
      </c>
      <c r="AB1387" s="3" t="n">
        <v>1</v>
      </c>
    </row>
    <row r="1388" customFormat="false" ht="12.75" hidden="false" customHeight="false" outlineLevel="0" collapsed="false">
      <c r="A1388" s="4" t="n">
        <v>64713</v>
      </c>
      <c r="B1388" s="4" t="n">
        <v>548</v>
      </c>
      <c r="N1388" s="3" t="s">
        <v>115</v>
      </c>
      <c r="O1388" s="3" t="n">
        <v>1</v>
      </c>
      <c r="AA1388" s="3" t="s">
        <v>117</v>
      </c>
      <c r="AB1388" s="3" t="n">
        <v>1</v>
      </c>
    </row>
    <row r="1389" customFormat="false" ht="12.75" hidden="false" customHeight="false" outlineLevel="0" collapsed="false">
      <c r="A1389" s="4" t="n">
        <v>43142</v>
      </c>
      <c r="B1389" s="4" t="n">
        <v>16</v>
      </c>
      <c r="N1389" s="3" t="s">
        <v>111</v>
      </c>
      <c r="O1389" s="3" t="n">
        <v>1</v>
      </c>
      <c r="AA1389" s="3" t="s">
        <v>117</v>
      </c>
      <c r="AB1389" s="3" t="n">
        <v>1</v>
      </c>
    </row>
    <row r="1390" customFormat="false" ht="12.75" hidden="false" customHeight="false" outlineLevel="0" collapsed="false">
      <c r="A1390" s="4" t="n">
        <v>42720</v>
      </c>
      <c r="B1390" s="4" t="n">
        <v>542</v>
      </c>
      <c r="N1390" s="3" t="s">
        <v>121</v>
      </c>
      <c r="O1390" s="3" t="n">
        <v>1</v>
      </c>
      <c r="AA1390" s="3" t="s">
        <v>117</v>
      </c>
      <c r="AB1390" s="3" t="n">
        <v>1</v>
      </c>
    </row>
    <row r="1391" customFormat="false" ht="12.75" hidden="false" customHeight="false" outlineLevel="0" collapsed="false">
      <c r="A1391" s="4" t="n">
        <v>34412</v>
      </c>
      <c r="B1391" s="4" t="n">
        <v>154</v>
      </c>
      <c r="N1391" s="3" t="s">
        <v>111</v>
      </c>
      <c r="O1391" s="3" t="n">
        <v>1</v>
      </c>
      <c r="AA1391" s="3" t="s">
        <v>117</v>
      </c>
      <c r="AB1391" s="3" t="n">
        <v>1</v>
      </c>
    </row>
    <row r="1392" customFormat="false" ht="12.75" hidden="false" customHeight="false" outlineLevel="0" collapsed="false">
      <c r="A1392" s="4" t="n">
        <v>57537</v>
      </c>
      <c r="B1392" s="4" t="n">
        <v>445</v>
      </c>
      <c r="N1392" s="3" t="s">
        <v>123</v>
      </c>
      <c r="O1392" s="3" t="n">
        <v>1</v>
      </c>
      <c r="AA1392" s="3" t="s">
        <v>117</v>
      </c>
      <c r="AB1392" s="3" t="n">
        <v>1</v>
      </c>
    </row>
    <row r="1393" customFormat="false" ht="12.75" hidden="false" customHeight="false" outlineLevel="0" collapsed="false">
      <c r="A1393" s="4" t="n">
        <v>22634</v>
      </c>
      <c r="B1393" s="4" t="n">
        <v>50</v>
      </c>
      <c r="N1393" s="3" t="s">
        <v>115</v>
      </c>
      <c r="O1393" s="3" t="n">
        <v>1</v>
      </c>
      <c r="AA1393" s="3" t="s">
        <v>117</v>
      </c>
      <c r="AB1393" s="3" t="n">
        <v>1</v>
      </c>
    </row>
    <row r="1394" customFormat="false" ht="12.75" hidden="false" customHeight="false" outlineLevel="0" collapsed="false">
      <c r="A1394" s="4" t="n">
        <v>51315</v>
      </c>
      <c r="B1394" s="4" t="n">
        <v>181</v>
      </c>
      <c r="N1394" s="3" t="s">
        <v>111</v>
      </c>
      <c r="O1394" s="3" t="n">
        <v>1</v>
      </c>
      <c r="AA1394" s="3" t="s">
        <v>117</v>
      </c>
      <c r="AB1394" s="3" t="n">
        <v>1</v>
      </c>
    </row>
    <row r="1395" customFormat="false" ht="12.75" hidden="false" customHeight="false" outlineLevel="0" collapsed="false">
      <c r="A1395" s="4" t="n">
        <v>36026</v>
      </c>
      <c r="B1395" s="4" t="n">
        <v>44</v>
      </c>
      <c r="N1395" s="3" t="s">
        <v>122</v>
      </c>
      <c r="O1395" s="3" t="n">
        <v>1</v>
      </c>
      <c r="AA1395" s="3" t="s">
        <v>117</v>
      </c>
      <c r="AB1395" s="3" t="n">
        <v>1</v>
      </c>
    </row>
    <row r="1396" customFormat="false" ht="12.75" hidden="false" customHeight="false" outlineLevel="0" collapsed="false">
      <c r="A1396" s="4" t="n">
        <v>24639</v>
      </c>
      <c r="B1396" s="4" t="n">
        <v>43</v>
      </c>
      <c r="N1396" s="3" t="s">
        <v>115</v>
      </c>
      <c r="O1396" s="3" t="n">
        <v>1</v>
      </c>
      <c r="AA1396" s="3" t="s">
        <v>117</v>
      </c>
      <c r="AB1396" s="3" t="n">
        <v>1</v>
      </c>
    </row>
    <row r="1397" customFormat="false" ht="12.75" hidden="false" customHeight="false" outlineLevel="0" collapsed="false">
      <c r="A1397" s="4" t="n">
        <v>34578</v>
      </c>
      <c r="B1397" s="4" t="n">
        <v>8</v>
      </c>
      <c r="N1397" s="3" t="s">
        <v>122</v>
      </c>
      <c r="O1397" s="3" t="n">
        <v>1</v>
      </c>
      <c r="AA1397" s="3" t="s">
        <v>117</v>
      </c>
      <c r="AB1397" s="3" t="n">
        <v>1</v>
      </c>
    </row>
    <row r="1398" customFormat="false" ht="12.75" hidden="false" customHeight="false" outlineLevel="0" collapsed="false">
      <c r="A1398" s="4" t="n">
        <v>65704</v>
      </c>
      <c r="B1398" s="4" t="n">
        <v>571</v>
      </c>
      <c r="N1398" s="3" t="s">
        <v>113</v>
      </c>
      <c r="O1398" s="3" t="n">
        <v>1</v>
      </c>
      <c r="AA1398" s="3" t="s">
        <v>117</v>
      </c>
      <c r="AB1398" s="3" t="n">
        <v>1</v>
      </c>
    </row>
    <row r="1399" customFormat="false" ht="12.75" hidden="false" customHeight="false" outlineLevel="0" collapsed="false">
      <c r="A1399" s="4" t="n">
        <v>63810</v>
      </c>
      <c r="B1399" s="4" t="n">
        <v>1270</v>
      </c>
      <c r="N1399" s="3" t="s">
        <v>116</v>
      </c>
      <c r="O1399" s="3" t="n">
        <v>1</v>
      </c>
      <c r="AA1399" s="3" t="s">
        <v>117</v>
      </c>
      <c r="AB1399" s="3" t="n">
        <v>1</v>
      </c>
    </row>
    <row r="1400" customFormat="false" ht="12.75" hidden="false" customHeight="false" outlineLevel="0" collapsed="false">
      <c r="A1400" s="4" t="n">
        <v>54132</v>
      </c>
      <c r="B1400" s="4" t="n">
        <v>39</v>
      </c>
      <c r="N1400" s="3" t="s">
        <v>111</v>
      </c>
      <c r="O1400" s="3" t="n">
        <v>1</v>
      </c>
      <c r="AA1400" s="3" t="s">
        <v>117</v>
      </c>
      <c r="AB1400" s="3" t="n">
        <v>1</v>
      </c>
    </row>
    <row r="1401" customFormat="false" ht="12.75" hidden="false" customHeight="false" outlineLevel="0" collapsed="false">
      <c r="A1401" s="4" t="n">
        <v>18690</v>
      </c>
      <c r="B1401" s="4" t="n">
        <v>41</v>
      </c>
      <c r="N1401" s="3" t="s">
        <v>118</v>
      </c>
      <c r="O1401" s="3" t="n">
        <v>1</v>
      </c>
      <c r="AA1401" s="3" t="s">
        <v>117</v>
      </c>
      <c r="AB1401" s="3" t="n">
        <v>1</v>
      </c>
    </row>
    <row r="1402" customFormat="false" ht="12.75" hidden="false" customHeight="false" outlineLevel="0" collapsed="false">
      <c r="A1402" s="4" t="n">
        <v>28164</v>
      </c>
      <c r="B1402" s="4" t="n">
        <v>66</v>
      </c>
      <c r="N1402" s="3" t="s">
        <v>121</v>
      </c>
      <c r="O1402" s="3" t="n">
        <v>1</v>
      </c>
      <c r="AA1402" s="3" t="s">
        <v>117</v>
      </c>
      <c r="AB1402" s="3" t="n">
        <v>1</v>
      </c>
    </row>
    <row r="1403" customFormat="false" ht="12.75" hidden="false" customHeight="false" outlineLevel="0" collapsed="false">
      <c r="A1403" s="4" t="n">
        <v>34596</v>
      </c>
      <c r="B1403" s="4" t="n">
        <v>16</v>
      </c>
      <c r="N1403" s="3" t="s">
        <v>121</v>
      </c>
      <c r="O1403" s="3" t="n">
        <v>1</v>
      </c>
      <c r="AA1403" s="3" t="s">
        <v>117</v>
      </c>
      <c r="AB1403" s="3" t="n">
        <v>1</v>
      </c>
    </row>
    <row r="1404" customFormat="false" ht="12.75" hidden="false" customHeight="false" outlineLevel="0" collapsed="false">
      <c r="A1404" s="4" t="n">
        <v>43269</v>
      </c>
      <c r="B1404" s="4" t="n">
        <v>18</v>
      </c>
      <c r="N1404" s="3" t="s">
        <v>112</v>
      </c>
      <c r="O1404" s="3" t="n">
        <v>1</v>
      </c>
      <c r="AA1404" s="3" t="s">
        <v>117</v>
      </c>
      <c r="AB1404" s="3" t="n">
        <v>1</v>
      </c>
    </row>
    <row r="1405" customFormat="false" ht="12.75" hidden="false" customHeight="false" outlineLevel="0" collapsed="false">
      <c r="A1405" s="4" t="n">
        <v>38741</v>
      </c>
      <c r="B1405" s="4" t="n">
        <v>48</v>
      </c>
      <c r="N1405" s="3" t="s">
        <v>122</v>
      </c>
      <c r="O1405" s="3" t="n">
        <v>1</v>
      </c>
      <c r="AA1405" s="3" t="s">
        <v>117</v>
      </c>
      <c r="AB1405" s="3" t="n">
        <v>1</v>
      </c>
    </row>
    <row r="1406" customFormat="false" ht="12.75" hidden="false" customHeight="false" outlineLevel="0" collapsed="false">
      <c r="A1406" s="4" t="n">
        <v>31907</v>
      </c>
      <c r="B1406" s="4" t="n">
        <v>375</v>
      </c>
      <c r="N1406" s="3" t="s">
        <v>111</v>
      </c>
      <c r="O1406" s="3" t="n">
        <v>1</v>
      </c>
      <c r="AA1406" s="3" t="s">
        <v>117</v>
      </c>
      <c r="AB1406" s="3" t="n">
        <v>1</v>
      </c>
    </row>
    <row r="1407" customFormat="false" ht="12.75" hidden="false" customHeight="false" outlineLevel="0" collapsed="false">
      <c r="A1407" s="4" t="n">
        <v>27100</v>
      </c>
      <c r="B1407" s="4" t="n">
        <v>27</v>
      </c>
      <c r="N1407" s="3" t="s">
        <v>122</v>
      </c>
      <c r="O1407" s="3" t="n">
        <v>1</v>
      </c>
      <c r="AA1407" s="3" t="s">
        <v>117</v>
      </c>
      <c r="AB1407" s="3" t="n">
        <v>1</v>
      </c>
    </row>
    <row r="1408" customFormat="false" ht="12.75" hidden="false" customHeight="false" outlineLevel="0" collapsed="false">
      <c r="A1408" s="4" t="n">
        <v>31163</v>
      </c>
      <c r="B1408" s="4" t="n">
        <v>28</v>
      </c>
      <c r="N1408" s="3" t="s">
        <v>111</v>
      </c>
      <c r="O1408" s="3" t="n">
        <v>1</v>
      </c>
      <c r="AA1408" s="3" t="s">
        <v>117</v>
      </c>
      <c r="AB1408" s="3" t="n">
        <v>1</v>
      </c>
    </row>
    <row r="1409" customFormat="false" ht="12.75" hidden="false" customHeight="false" outlineLevel="0" collapsed="false">
      <c r="A1409" s="4" t="n">
        <v>92533</v>
      </c>
      <c r="B1409" s="4" t="n">
        <v>1089</v>
      </c>
      <c r="N1409" s="3" t="s">
        <v>118</v>
      </c>
      <c r="O1409" s="3" t="n">
        <v>1</v>
      </c>
      <c r="AA1409" s="3" t="s">
        <v>117</v>
      </c>
      <c r="AB1409" s="3" t="n">
        <v>1</v>
      </c>
    </row>
    <row r="1410" customFormat="false" ht="12.75" hidden="false" customHeight="false" outlineLevel="0" collapsed="false">
      <c r="A1410" s="4" t="n">
        <v>34853</v>
      </c>
      <c r="B1410" s="4" t="n">
        <v>32</v>
      </c>
      <c r="N1410" s="3" t="s">
        <v>118</v>
      </c>
      <c r="O1410" s="3" t="n">
        <v>1</v>
      </c>
      <c r="AA1410" s="3" t="s">
        <v>117</v>
      </c>
      <c r="AB1410" s="3" t="n">
        <v>1</v>
      </c>
    </row>
    <row r="1411" customFormat="false" ht="12.75" hidden="false" customHeight="false" outlineLevel="0" collapsed="false">
      <c r="A1411" s="4" t="n">
        <v>70844</v>
      </c>
      <c r="B1411" s="4" t="n">
        <v>292</v>
      </c>
      <c r="N1411" s="3" t="s">
        <v>113</v>
      </c>
      <c r="O1411" s="3" t="n">
        <v>1</v>
      </c>
      <c r="AA1411" s="3" t="s">
        <v>117</v>
      </c>
      <c r="AB1411" s="3" t="n">
        <v>1</v>
      </c>
    </row>
    <row r="1412" customFormat="false" ht="12.75" hidden="false" customHeight="false" outlineLevel="0" collapsed="false">
      <c r="A1412" s="4" t="n">
        <v>31086</v>
      </c>
      <c r="B1412" s="4" t="n">
        <v>32</v>
      </c>
      <c r="N1412" s="3" t="s">
        <v>121</v>
      </c>
      <c r="O1412" s="3" t="n">
        <v>1</v>
      </c>
      <c r="AA1412" s="3" t="s">
        <v>117</v>
      </c>
      <c r="AB1412" s="3" t="n">
        <v>1</v>
      </c>
    </row>
    <row r="1413" customFormat="false" ht="12.75" hidden="false" customHeight="false" outlineLevel="0" collapsed="false">
      <c r="A1413" s="4" t="n">
        <v>60544</v>
      </c>
      <c r="B1413" s="4" t="n">
        <v>254</v>
      </c>
      <c r="N1413" s="3" t="s">
        <v>109</v>
      </c>
      <c r="O1413" s="3" t="n">
        <v>1</v>
      </c>
      <c r="AA1413" s="3" t="s">
        <v>117</v>
      </c>
      <c r="AB1413" s="3" t="n">
        <v>1</v>
      </c>
    </row>
    <row r="1414" customFormat="false" ht="12.75" hidden="false" customHeight="false" outlineLevel="0" collapsed="false">
      <c r="A1414" s="4" t="n">
        <v>20491</v>
      </c>
      <c r="B1414" s="4" t="n">
        <v>20</v>
      </c>
      <c r="N1414" s="3" t="s">
        <v>115</v>
      </c>
      <c r="O1414" s="3" t="n">
        <v>1</v>
      </c>
      <c r="AA1414" s="3" t="s">
        <v>117</v>
      </c>
      <c r="AB1414" s="3" t="n">
        <v>1</v>
      </c>
    </row>
    <row r="1415" customFormat="false" ht="12.75" hidden="false" customHeight="false" outlineLevel="0" collapsed="false">
      <c r="A1415" s="4" t="n">
        <v>42523</v>
      </c>
      <c r="B1415" s="4" t="n">
        <v>90</v>
      </c>
      <c r="N1415" s="3" t="s">
        <v>121</v>
      </c>
      <c r="O1415" s="3" t="n">
        <v>1</v>
      </c>
      <c r="AA1415" s="3" t="s">
        <v>117</v>
      </c>
      <c r="AB1415" s="3" t="n">
        <v>1</v>
      </c>
    </row>
    <row r="1416" customFormat="false" ht="12.75" hidden="false" customHeight="false" outlineLevel="0" collapsed="false">
      <c r="A1416" s="4" t="n">
        <v>39922</v>
      </c>
      <c r="B1416" s="4" t="n">
        <v>120</v>
      </c>
      <c r="N1416" s="3" t="s">
        <v>111</v>
      </c>
      <c r="O1416" s="3" t="n">
        <v>1</v>
      </c>
      <c r="AA1416" s="3" t="s">
        <v>117</v>
      </c>
      <c r="AB1416" s="3" t="n">
        <v>1</v>
      </c>
    </row>
    <row r="1417" customFormat="false" ht="12.75" hidden="false" customHeight="false" outlineLevel="0" collapsed="false">
      <c r="A1417" s="4" t="n">
        <v>33402</v>
      </c>
      <c r="B1417" s="4" t="n">
        <v>62</v>
      </c>
      <c r="N1417" s="3" t="s">
        <v>108</v>
      </c>
      <c r="O1417" s="3" t="n">
        <v>1</v>
      </c>
      <c r="AA1417" s="3" t="s">
        <v>117</v>
      </c>
      <c r="AB1417" s="3" t="n">
        <v>1</v>
      </c>
    </row>
    <row r="1418" customFormat="false" ht="12.75" hidden="false" customHeight="false" outlineLevel="0" collapsed="false">
      <c r="A1418" s="4" t="n">
        <v>36408</v>
      </c>
      <c r="B1418" s="4" t="n">
        <v>19</v>
      </c>
      <c r="N1418" s="3" t="s">
        <v>112</v>
      </c>
      <c r="O1418" s="3" t="n">
        <v>1</v>
      </c>
      <c r="AA1418" s="3" t="s">
        <v>117</v>
      </c>
      <c r="AB1418" s="3" t="n">
        <v>1</v>
      </c>
    </row>
    <row r="1419" customFormat="false" ht="12.75" hidden="false" customHeight="false" outlineLevel="0" collapsed="false">
      <c r="A1419" s="4" t="n">
        <v>56337</v>
      </c>
      <c r="B1419" s="4" t="n">
        <v>542</v>
      </c>
      <c r="N1419" s="3" t="s">
        <v>122</v>
      </c>
      <c r="O1419" s="3" t="n">
        <v>1</v>
      </c>
      <c r="AA1419" s="3" t="s">
        <v>117</v>
      </c>
      <c r="AB1419" s="3" t="n">
        <v>1</v>
      </c>
    </row>
    <row r="1420" customFormat="false" ht="12.75" hidden="false" customHeight="false" outlineLevel="0" collapsed="false">
      <c r="A1420" s="4" t="n">
        <v>57091</v>
      </c>
      <c r="B1420" s="4" t="n">
        <v>540</v>
      </c>
      <c r="N1420" s="3" t="s">
        <v>124</v>
      </c>
      <c r="O1420" s="3" t="n">
        <v>1</v>
      </c>
      <c r="AA1420" s="3" t="s">
        <v>117</v>
      </c>
      <c r="AB1420" s="3" t="n">
        <v>1</v>
      </c>
    </row>
    <row r="1421" customFormat="false" ht="12.75" hidden="false" customHeight="false" outlineLevel="0" collapsed="false">
      <c r="A1421" s="4" t="n">
        <v>82657</v>
      </c>
      <c r="B1421" s="4" t="n">
        <v>2157</v>
      </c>
      <c r="N1421" s="3" t="s">
        <v>112</v>
      </c>
      <c r="O1421" s="3" t="n">
        <v>1</v>
      </c>
      <c r="AA1421" s="3" t="s">
        <v>117</v>
      </c>
      <c r="AB1421" s="3" t="n">
        <v>1</v>
      </c>
    </row>
    <row r="1422" customFormat="false" ht="12.75" hidden="false" customHeight="false" outlineLevel="0" collapsed="false">
      <c r="A1422" s="4" t="n">
        <v>51876</v>
      </c>
      <c r="B1422" s="4" t="n">
        <v>304</v>
      </c>
      <c r="N1422" s="3" t="s">
        <v>113</v>
      </c>
      <c r="O1422" s="3" t="n">
        <v>1</v>
      </c>
      <c r="AA1422" s="3" t="s">
        <v>117</v>
      </c>
      <c r="AB1422" s="3" t="n">
        <v>1</v>
      </c>
    </row>
    <row r="1423" customFormat="false" ht="12.75" hidden="false" customHeight="false" outlineLevel="0" collapsed="false">
      <c r="A1423" s="4" t="n">
        <v>78041</v>
      </c>
      <c r="B1423" s="4" t="n">
        <v>1302</v>
      </c>
      <c r="N1423" s="3" t="s">
        <v>118</v>
      </c>
      <c r="O1423" s="3" t="n">
        <v>1</v>
      </c>
      <c r="AA1423" s="3" t="s">
        <v>117</v>
      </c>
      <c r="AB1423" s="3" t="n">
        <v>1</v>
      </c>
    </row>
    <row r="1424" customFormat="false" ht="12.75" hidden="false" customHeight="false" outlineLevel="0" collapsed="false">
      <c r="A1424" s="4" t="n">
        <v>52852</v>
      </c>
      <c r="B1424" s="4" t="n">
        <v>832</v>
      </c>
      <c r="N1424" s="3" t="s">
        <v>116</v>
      </c>
      <c r="O1424" s="3" t="n">
        <v>1</v>
      </c>
      <c r="AA1424" s="3" t="s">
        <v>117</v>
      </c>
      <c r="AB1424" s="3" t="n">
        <v>1</v>
      </c>
    </row>
    <row r="1425" customFormat="false" ht="12.75" hidden="false" customHeight="false" outlineLevel="0" collapsed="false">
      <c r="A1425" s="4" t="n">
        <v>70038</v>
      </c>
      <c r="B1425" s="4" t="n">
        <v>1114</v>
      </c>
      <c r="N1425" s="3" t="s">
        <v>113</v>
      </c>
      <c r="O1425" s="3" t="n">
        <v>1</v>
      </c>
      <c r="AA1425" s="3" t="s">
        <v>117</v>
      </c>
      <c r="AB1425" s="3" t="n">
        <v>1</v>
      </c>
    </row>
    <row r="1426" customFormat="false" ht="12.75" hidden="false" customHeight="false" outlineLevel="0" collapsed="false">
      <c r="A1426" s="4" t="n">
        <v>69401</v>
      </c>
      <c r="B1426" s="4" t="n">
        <v>651</v>
      </c>
      <c r="N1426" s="3" t="s">
        <v>122</v>
      </c>
      <c r="O1426" s="3" t="n">
        <v>1</v>
      </c>
      <c r="AA1426" s="3" t="s">
        <v>117</v>
      </c>
      <c r="AB1426" s="3" t="n">
        <v>1</v>
      </c>
    </row>
    <row r="1427" customFormat="false" ht="12.75" hidden="false" customHeight="false" outlineLevel="0" collapsed="false">
      <c r="A1427" s="4" t="n">
        <v>46053</v>
      </c>
      <c r="B1427" s="4" t="n">
        <v>184</v>
      </c>
      <c r="N1427" s="3" t="s">
        <v>111</v>
      </c>
      <c r="O1427" s="3" t="n">
        <v>1</v>
      </c>
      <c r="AA1427" s="3" t="s">
        <v>117</v>
      </c>
      <c r="AB1427" s="3" t="n">
        <v>1</v>
      </c>
    </row>
    <row r="1428" customFormat="false" ht="12.75" hidden="false" customHeight="false" outlineLevel="0" collapsed="false">
      <c r="A1428" s="4" t="n">
        <v>77343</v>
      </c>
      <c r="B1428" s="4" t="n">
        <v>1103</v>
      </c>
      <c r="N1428" s="3" t="s">
        <v>123</v>
      </c>
      <c r="O1428" s="3" t="n">
        <v>1</v>
      </c>
      <c r="AA1428" s="3" t="s">
        <v>117</v>
      </c>
      <c r="AB1428" s="3" t="n">
        <v>1</v>
      </c>
    </row>
    <row r="1429" customFormat="false" ht="12.75" hidden="false" customHeight="false" outlineLevel="0" collapsed="false">
      <c r="A1429" s="4" t="n">
        <v>38410</v>
      </c>
      <c r="B1429" s="4" t="n">
        <v>520</v>
      </c>
      <c r="N1429" s="3" t="s">
        <v>112</v>
      </c>
      <c r="O1429" s="3" t="n">
        <v>1</v>
      </c>
      <c r="AA1429" s="3" t="s">
        <v>117</v>
      </c>
      <c r="AB1429" s="3" t="n">
        <v>1</v>
      </c>
    </row>
    <row r="1430" customFormat="false" ht="12.75" hidden="false" customHeight="false" outlineLevel="0" collapsed="false">
      <c r="A1430" s="4" t="n">
        <v>40304</v>
      </c>
      <c r="B1430" s="4" t="n">
        <v>54</v>
      </c>
      <c r="N1430" s="3" t="s">
        <v>112</v>
      </c>
      <c r="O1430" s="3" t="n">
        <v>1</v>
      </c>
      <c r="AA1430" s="3" t="s">
        <v>117</v>
      </c>
      <c r="AB1430" s="3" t="n">
        <v>1</v>
      </c>
    </row>
    <row r="1431" customFormat="false" ht="12.75" hidden="false" customHeight="false" outlineLevel="0" collapsed="false">
      <c r="A1431" s="4" t="n">
        <v>32727</v>
      </c>
      <c r="B1431" s="4" t="n">
        <v>459</v>
      </c>
      <c r="N1431" s="3" t="s">
        <v>109</v>
      </c>
      <c r="O1431" s="3" t="n">
        <v>1</v>
      </c>
      <c r="AA1431" s="3" t="s">
        <v>117</v>
      </c>
      <c r="AB1431" s="3" t="n">
        <v>1</v>
      </c>
    </row>
    <row r="1432" customFormat="false" ht="12.75" hidden="false" customHeight="false" outlineLevel="0" collapsed="false">
      <c r="A1432" s="4" t="n">
        <v>68695</v>
      </c>
      <c r="B1432" s="4" t="n">
        <v>1051</v>
      </c>
      <c r="N1432" s="3" t="s">
        <v>124</v>
      </c>
      <c r="O1432" s="3" t="n">
        <v>1</v>
      </c>
      <c r="AA1432" s="3" t="s">
        <v>117</v>
      </c>
      <c r="AB1432" s="3" t="n">
        <v>1</v>
      </c>
    </row>
    <row r="1433" customFormat="false" ht="12.75" hidden="false" customHeight="false" outlineLevel="0" collapsed="false">
      <c r="A1433" s="4" t="n">
        <v>46049</v>
      </c>
      <c r="B1433" s="4" t="n">
        <v>496</v>
      </c>
      <c r="N1433" s="3" t="s">
        <v>108</v>
      </c>
      <c r="O1433" s="3" t="n">
        <v>1</v>
      </c>
      <c r="AA1433" s="3" t="s">
        <v>117</v>
      </c>
      <c r="AB1433" s="3" t="n">
        <v>1</v>
      </c>
    </row>
    <row r="1434" customFormat="false" ht="12.75" hidden="false" customHeight="false" outlineLevel="0" collapsed="false">
      <c r="A1434" s="4" t="n">
        <v>26290</v>
      </c>
      <c r="B1434" s="4" t="n">
        <v>55</v>
      </c>
      <c r="N1434" s="3" t="s">
        <v>115</v>
      </c>
      <c r="O1434" s="3" t="n">
        <v>1</v>
      </c>
      <c r="AA1434" s="3" t="s">
        <v>117</v>
      </c>
      <c r="AB1434" s="3" t="n">
        <v>1</v>
      </c>
    </row>
    <row r="1435" customFormat="false" ht="12.75" hidden="false" customHeight="false" outlineLevel="0" collapsed="false">
      <c r="A1435" s="4" t="n">
        <v>86836</v>
      </c>
      <c r="B1435" s="4" t="n">
        <v>494</v>
      </c>
      <c r="N1435" s="3" t="s">
        <v>109</v>
      </c>
      <c r="O1435" s="3" t="n">
        <v>1</v>
      </c>
      <c r="AA1435" s="3" t="s">
        <v>117</v>
      </c>
      <c r="AB1435" s="3" t="n">
        <v>1</v>
      </c>
    </row>
    <row r="1436" customFormat="false" ht="12.75" hidden="false" customHeight="false" outlineLevel="0" collapsed="false">
      <c r="A1436" s="4" t="n">
        <v>57091</v>
      </c>
      <c r="B1436" s="4" t="n">
        <v>492</v>
      </c>
      <c r="N1436" s="3" t="s">
        <v>116</v>
      </c>
      <c r="O1436" s="3" t="n">
        <v>1</v>
      </c>
      <c r="AA1436" s="3" t="s">
        <v>117</v>
      </c>
      <c r="AB1436" s="3" t="n">
        <v>1</v>
      </c>
    </row>
    <row r="1437" customFormat="false" ht="12.75" hidden="false" customHeight="false" outlineLevel="0" collapsed="false">
      <c r="A1437" s="4" t="n">
        <v>64866</v>
      </c>
      <c r="B1437" s="4" t="n">
        <v>546</v>
      </c>
      <c r="N1437" s="3" t="s">
        <v>115</v>
      </c>
      <c r="O1437" s="3" t="n">
        <v>1</v>
      </c>
      <c r="AA1437" s="3" t="s">
        <v>117</v>
      </c>
      <c r="AB1437" s="3" t="n">
        <v>1</v>
      </c>
    </row>
    <row r="1438" customFormat="false" ht="12.75" hidden="false" customHeight="false" outlineLevel="0" collapsed="false">
      <c r="A1438" s="4" t="n">
        <v>57957</v>
      </c>
      <c r="B1438" s="4" t="n">
        <v>608</v>
      </c>
      <c r="N1438" s="3" t="s">
        <v>109</v>
      </c>
      <c r="O1438" s="3" t="n">
        <v>1</v>
      </c>
      <c r="AA1438" s="3" t="s">
        <v>117</v>
      </c>
      <c r="AB1438" s="3" t="n">
        <v>1</v>
      </c>
    </row>
    <row r="1439" customFormat="false" ht="12.75" hidden="false" customHeight="false" outlineLevel="0" collapsed="false">
      <c r="A1439" s="4" t="n">
        <v>46015</v>
      </c>
      <c r="B1439" s="4" t="n">
        <v>40</v>
      </c>
      <c r="N1439" s="3" t="s">
        <v>122</v>
      </c>
      <c r="O1439" s="3" t="n">
        <v>1</v>
      </c>
      <c r="AA1439" s="3" t="s">
        <v>117</v>
      </c>
      <c r="AB1439" s="3" t="n">
        <v>1</v>
      </c>
    </row>
    <row r="1440" customFormat="false" ht="12.75" hidden="false" customHeight="false" outlineLevel="0" collapsed="false">
      <c r="A1440" s="4" t="n">
        <v>16531</v>
      </c>
      <c r="B1440" s="4" t="n">
        <v>33</v>
      </c>
      <c r="N1440" s="3" t="s">
        <v>124</v>
      </c>
      <c r="O1440" s="3" t="n">
        <v>1</v>
      </c>
      <c r="AA1440" s="3" t="s">
        <v>117</v>
      </c>
      <c r="AB1440" s="3" t="n">
        <v>1</v>
      </c>
    </row>
    <row r="1441" customFormat="false" ht="12.75" hidden="false" customHeight="false" outlineLevel="0" collapsed="false">
      <c r="A1441" s="4" t="n">
        <v>28072</v>
      </c>
      <c r="B1441" s="4" t="n">
        <v>42</v>
      </c>
      <c r="N1441" s="3" t="s">
        <v>124</v>
      </c>
      <c r="O1441" s="3" t="n">
        <v>1</v>
      </c>
      <c r="AA1441" s="3" t="s">
        <v>117</v>
      </c>
      <c r="AB1441" s="3" t="n">
        <v>1</v>
      </c>
    </row>
    <row r="1442" customFormat="false" ht="12.75" hidden="false" customHeight="false" outlineLevel="0" collapsed="false">
      <c r="A1442" s="4" t="n">
        <v>49476</v>
      </c>
      <c r="B1442" s="4" t="n">
        <v>599</v>
      </c>
      <c r="N1442" s="3" t="s">
        <v>124</v>
      </c>
      <c r="O1442" s="3" t="n">
        <v>1</v>
      </c>
      <c r="AA1442" s="3" t="s">
        <v>117</v>
      </c>
      <c r="AB1442" s="3" t="n">
        <v>1</v>
      </c>
    </row>
    <row r="1443" customFormat="false" ht="12.75" hidden="false" customHeight="false" outlineLevel="0" collapsed="false">
      <c r="A1443" s="4" t="n">
        <v>50725</v>
      </c>
      <c r="B1443" s="4" t="n">
        <v>538</v>
      </c>
      <c r="N1443" s="3" t="s">
        <v>111</v>
      </c>
      <c r="O1443" s="3" t="n">
        <v>1</v>
      </c>
      <c r="AA1443" s="3" t="s">
        <v>117</v>
      </c>
      <c r="AB1443" s="3" t="n">
        <v>1</v>
      </c>
    </row>
    <row r="1444" customFormat="false" ht="12.75" hidden="false" customHeight="false" outlineLevel="0" collapsed="false">
      <c r="A1444" s="4" t="n">
        <v>83844</v>
      </c>
      <c r="B1444" s="4" t="n">
        <v>1383</v>
      </c>
      <c r="N1444" s="3" t="s">
        <v>121</v>
      </c>
      <c r="O1444" s="3" t="n">
        <v>1</v>
      </c>
      <c r="AA1444" s="3" t="s">
        <v>117</v>
      </c>
      <c r="AB1444" s="3" t="n">
        <v>1</v>
      </c>
    </row>
    <row r="1445" customFormat="false" ht="12.75" hidden="false" customHeight="false" outlineLevel="0" collapsed="false">
      <c r="A1445" s="4" t="n">
        <v>41145</v>
      </c>
      <c r="B1445" s="4" t="n">
        <v>12</v>
      </c>
      <c r="N1445" s="3" t="s">
        <v>115</v>
      </c>
      <c r="O1445" s="3" t="n">
        <v>1</v>
      </c>
      <c r="AA1445" s="3" t="s">
        <v>117</v>
      </c>
      <c r="AB1445" s="3" t="n">
        <v>1</v>
      </c>
    </row>
    <row r="1446" customFormat="false" ht="12.75" hidden="false" customHeight="false" outlineLevel="0" collapsed="false">
      <c r="A1446" s="4" t="n">
        <v>67419</v>
      </c>
      <c r="B1446" s="4" t="n">
        <v>1429</v>
      </c>
      <c r="N1446" s="3" t="s">
        <v>115</v>
      </c>
      <c r="O1446" s="3" t="n">
        <v>1</v>
      </c>
      <c r="AA1446" s="3" t="s">
        <v>117</v>
      </c>
      <c r="AB1446" s="3" t="n">
        <v>1</v>
      </c>
    </row>
    <row r="1447" customFormat="false" ht="12.75" hidden="false" customHeight="false" outlineLevel="0" collapsed="false">
      <c r="A1447" s="4" t="n">
        <v>23162</v>
      </c>
      <c r="B1447" s="4" t="n">
        <v>43</v>
      </c>
      <c r="N1447" s="3" t="s">
        <v>118</v>
      </c>
      <c r="O1447" s="3" t="n">
        <v>1</v>
      </c>
      <c r="AA1447" s="3" t="s">
        <v>117</v>
      </c>
      <c r="AB1447" s="3" t="n">
        <v>1</v>
      </c>
    </row>
    <row r="1448" customFormat="false" ht="12.75" hidden="false" customHeight="false" outlineLevel="0" collapsed="false">
      <c r="A1448" s="4" t="n">
        <v>34380</v>
      </c>
      <c r="B1448" s="4" t="n">
        <v>151</v>
      </c>
      <c r="N1448" s="3" t="s">
        <v>121</v>
      </c>
      <c r="O1448" s="3" t="n">
        <v>1</v>
      </c>
      <c r="AA1448" s="3" t="s">
        <v>117</v>
      </c>
      <c r="AB1448" s="3" t="n">
        <v>1</v>
      </c>
    </row>
    <row r="1449" customFormat="false" ht="12.75" hidden="false" customHeight="false" outlineLevel="0" collapsed="false">
      <c r="A1449" s="4" t="n">
        <v>34704</v>
      </c>
      <c r="B1449" s="4" t="n">
        <v>35</v>
      </c>
      <c r="N1449" s="3" t="s">
        <v>121</v>
      </c>
      <c r="O1449" s="3" t="n">
        <v>1</v>
      </c>
      <c r="AA1449" s="3" t="s">
        <v>117</v>
      </c>
      <c r="AB1449" s="3" t="n">
        <v>1</v>
      </c>
    </row>
    <row r="1450" customFormat="false" ht="12.75" hidden="false" customHeight="false" outlineLevel="0" collapsed="false">
      <c r="A1450" s="4" t="n">
        <v>78028</v>
      </c>
      <c r="B1450" s="4" t="n">
        <v>490</v>
      </c>
      <c r="N1450" s="3" t="s">
        <v>109</v>
      </c>
      <c r="O1450" s="3" t="n">
        <v>1</v>
      </c>
      <c r="AA1450" s="3" t="s">
        <v>117</v>
      </c>
      <c r="AB1450" s="3" t="n">
        <v>1</v>
      </c>
    </row>
    <row r="1451" customFormat="false" ht="12.75" hidden="false" customHeight="false" outlineLevel="0" collapsed="false">
      <c r="A1451" s="4" t="n">
        <v>65148</v>
      </c>
      <c r="B1451" s="4" t="n">
        <v>962</v>
      </c>
      <c r="N1451" s="3" t="s">
        <v>116</v>
      </c>
      <c r="O1451" s="3" t="n">
        <v>1</v>
      </c>
      <c r="AA1451" s="3" t="s">
        <v>117</v>
      </c>
      <c r="AB1451" s="3" t="n">
        <v>1</v>
      </c>
    </row>
    <row r="1452" customFormat="false" ht="12.75" hidden="false" customHeight="false" outlineLevel="0" collapsed="false">
      <c r="A1452" s="4" t="n">
        <v>39898</v>
      </c>
      <c r="B1452" s="4" t="n">
        <v>122</v>
      </c>
      <c r="N1452" s="3" t="s">
        <v>111</v>
      </c>
      <c r="O1452" s="3" t="n">
        <v>1</v>
      </c>
      <c r="AA1452" s="3" t="s">
        <v>117</v>
      </c>
      <c r="AB1452" s="3" t="n">
        <v>1</v>
      </c>
    </row>
    <row r="1453" customFormat="false" ht="12.75" hidden="false" customHeight="false" outlineLevel="0" collapsed="false">
      <c r="A1453" s="4" t="n">
        <v>64857</v>
      </c>
      <c r="B1453" s="4" t="n">
        <v>1497</v>
      </c>
      <c r="N1453" s="3" t="s">
        <v>116</v>
      </c>
      <c r="O1453" s="3" t="n">
        <v>1</v>
      </c>
      <c r="AA1453" s="3" t="s">
        <v>117</v>
      </c>
      <c r="AB1453" s="3" t="n">
        <v>1</v>
      </c>
    </row>
    <row r="1454" customFormat="false" ht="12.75" hidden="false" customHeight="false" outlineLevel="0" collapsed="false">
      <c r="A1454" s="4" t="n">
        <v>59892</v>
      </c>
      <c r="B1454" s="4" t="n">
        <v>87</v>
      </c>
      <c r="N1454" s="3" t="s">
        <v>113</v>
      </c>
      <c r="O1454" s="3" t="n">
        <v>1</v>
      </c>
      <c r="AA1454" s="3" t="s">
        <v>117</v>
      </c>
      <c r="AB1454" s="3" t="n">
        <v>1</v>
      </c>
    </row>
    <row r="1455" customFormat="false" ht="12.75" hidden="false" customHeight="false" outlineLevel="0" collapsed="false">
      <c r="A1455" s="4" t="n">
        <v>41020</v>
      </c>
      <c r="B1455" s="4" t="n">
        <v>181</v>
      </c>
      <c r="N1455" s="3" t="s">
        <v>113</v>
      </c>
      <c r="O1455" s="3" t="n">
        <v>1</v>
      </c>
      <c r="AA1455" s="3" t="s">
        <v>117</v>
      </c>
      <c r="AB1455" s="3" t="n">
        <v>1</v>
      </c>
    </row>
    <row r="1456" customFormat="false" ht="12.75" hidden="false" customHeight="false" outlineLevel="0" collapsed="false">
      <c r="A1456" s="4" t="n">
        <v>57072</v>
      </c>
      <c r="B1456" s="4" t="n">
        <v>1004</v>
      </c>
      <c r="N1456" s="3" t="s">
        <v>115</v>
      </c>
      <c r="O1456" s="3" t="n">
        <v>1</v>
      </c>
      <c r="AA1456" s="3" t="s">
        <v>117</v>
      </c>
      <c r="AB1456" s="3" t="n">
        <v>1</v>
      </c>
    </row>
    <row r="1457" customFormat="false" ht="12.75" hidden="false" customHeight="false" outlineLevel="0" collapsed="false">
      <c r="A1457" s="4" t="n">
        <v>60474</v>
      </c>
      <c r="B1457" s="4" t="n">
        <v>1010</v>
      </c>
      <c r="N1457" s="3" t="s">
        <v>122</v>
      </c>
      <c r="O1457" s="3" t="n">
        <v>1</v>
      </c>
      <c r="AA1457" s="3" t="s">
        <v>117</v>
      </c>
      <c r="AB1457" s="3" t="n">
        <v>1</v>
      </c>
    </row>
    <row r="1458" customFormat="false" ht="12.75" hidden="false" customHeight="false" outlineLevel="0" collapsed="false">
      <c r="A1458" s="4" t="n">
        <v>62807</v>
      </c>
      <c r="B1458" s="4" t="n">
        <v>720</v>
      </c>
      <c r="N1458" s="3" t="s">
        <v>109</v>
      </c>
      <c r="O1458" s="3" t="n">
        <v>1</v>
      </c>
      <c r="AA1458" s="3" t="s">
        <v>117</v>
      </c>
      <c r="AB1458" s="3" t="n">
        <v>1</v>
      </c>
    </row>
    <row r="1459" customFormat="false" ht="12.75" hidden="false" customHeight="false" outlineLevel="0" collapsed="false">
      <c r="A1459" s="4" t="n">
        <v>19414</v>
      </c>
      <c r="B1459" s="4" t="n">
        <v>25</v>
      </c>
      <c r="N1459" s="3" t="s">
        <v>113</v>
      </c>
      <c r="O1459" s="3" t="n">
        <v>1</v>
      </c>
      <c r="AA1459" s="3" t="s">
        <v>117</v>
      </c>
      <c r="AB1459" s="3" t="n">
        <v>1</v>
      </c>
    </row>
    <row r="1460" customFormat="false" ht="12.75" hidden="false" customHeight="false" outlineLevel="0" collapsed="false">
      <c r="A1460" s="4" t="n">
        <v>19107</v>
      </c>
      <c r="B1460" s="4" t="n">
        <v>30</v>
      </c>
      <c r="N1460" s="3" t="s">
        <v>109</v>
      </c>
      <c r="O1460" s="3" t="n">
        <v>1</v>
      </c>
      <c r="AA1460" s="3" t="s">
        <v>117</v>
      </c>
      <c r="AB1460" s="3" t="n">
        <v>1</v>
      </c>
    </row>
    <row r="1461" customFormat="false" ht="12.75" hidden="false" customHeight="false" outlineLevel="0" collapsed="false">
      <c r="A1461" s="4" t="n">
        <v>75484</v>
      </c>
      <c r="B1461" s="4" t="n">
        <v>1125</v>
      </c>
      <c r="N1461" s="3" t="s">
        <v>108</v>
      </c>
      <c r="O1461" s="3" t="n">
        <v>1</v>
      </c>
      <c r="AA1461" s="3" t="s">
        <v>117</v>
      </c>
      <c r="AB1461" s="3" t="n">
        <v>1</v>
      </c>
    </row>
    <row r="1462" customFormat="false" ht="12.75" hidden="false" customHeight="false" outlineLevel="0" collapsed="false">
      <c r="A1462" s="4" t="n">
        <v>70379</v>
      </c>
      <c r="B1462" s="4" t="n">
        <v>852</v>
      </c>
      <c r="N1462" s="3" t="s">
        <v>111</v>
      </c>
      <c r="O1462" s="3" t="n">
        <v>1</v>
      </c>
      <c r="AA1462" s="3" t="s">
        <v>117</v>
      </c>
      <c r="AB1462" s="3" t="n">
        <v>1</v>
      </c>
    </row>
    <row r="1463" customFormat="false" ht="12.75" hidden="false" customHeight="false" outlineLevel="0" collapsed="false">
      <c r="A1463" s="4" t="n">
        <v>79419</v>
      </c>
      <c r="B1463" s="4" t="n">
        <v>1600</v>
      </c>
      <c r="N1463" s="3" t="s">
        <v>124</v>
      </c>
      <c r="O1463" s="3" t="n">
        <v>1</v>
      </c>
      <c r="AA1463" s="3" t="s">
        <v>117</v>
      </c>
      <c r="AB1463" s="3" t="n">
        <v>1</v>
      </c>
    </row>
    <row r="1464" customFormat="false" ht="12.75" hidden="false" customHeight="false" outlineLevel="0" collapsed="false">
      <c r="A1464" s="4" t="n">
        <v>64014</v>
      </c>
      <c r="B1464" s="4" t="n">
        <v>436</v>
      </c>
      <c r="N1464" s="3" t="s">
        <v>123</v>
      </c>
      <c r="O1464" s="3" t="n">
        <v>1</v>
      </c>
      <c r="AA1464" s="3" t="s">
        <v>117</v>
      </c>
      <c r="AB1464" s="3" t="n">
        <v>1</v>
      </c>
    </row>
    <row r="1465" customFormat="false" ht="12.75" hidden="false" customHeight="false" outlineLevel="0" collapsed="false">
      <c r="A1465" s="4" t="n">
        <v>76998</v>
      </c>
      <c r="B1465" s="4" t="n">
        <v>1803</v>
      </c>
      <c r="N1465" s="3" t="s">
        <v>115</v>
      </c>
      <c r="O1465" s="3" t="n">
        <v>1</v>
      </c>
      <c r="AA1465" s="3" t="s">
        <v>117</v>
      </c>
      <c r="AB1465" s="3" t="n">
        <v>1</v>
      </c>
    </row>
    <row r="1466" customFormat="false" ht="12.75" hidden="false" customHeight="false" outlineLevel="0" collapsed="false">
      <c r="A1466" s="4" t="n">
        <v>49854</v>
      </c>
      <c r="B1466" s="4" t="n">
        <v>350</v>
      </c>
      <c r="N1466" s="3" t="s">
        <v>113</v>
      </c>
      <c r="O1466" s="3" t="n">
        <v>1</v>
      </c>
      <c r="AA1466" s="3" t="s">
        <v>117</v>
      </c>
      <c r="AB1466" s="3" t="n">
        <v>1</v>
      </c>
    </row>
    <row r="1467" customFormat="false" ht="12.75" hidden="false" customHeight="false" outlineLevel="0" collapsed="false">
      <c r="A1467" s="4" t="n">
        <v>50611</v>
      </c>
      <c r="B1467" s="4" t="n">
        <v>489</v>
      </c>
      <c r="N1467" s="3" t="s">
        <v>112</v>
      </c>
      <c r="O1467" s="3" t="n">
        <v>1</v>
      </c>
      <c r="AA1467" s="3" t="s">
        <v>117</v>
      </c>
      <c r="AB1467" s="3" t="n">
        <v>1</v>
      </c>
    </row>
    <row r="1468" customFormat="false" ht="12.75" hidden="false" customHeight="false" outlineLevel="0" collapsed="false">
      <c r="A1468" s="4" t="n">
        <v>42873</v>
      </c>
      <c r="B1468" s="4" t="n">
        <v>254</v>
      </c>
      <c r="N1468" s="3" t="s">
        <v>115</v>
      </c>
      <c r="O1468" s="3" t="n">
        <v>1</v>
      </c>
      <c r="AA1468" s="3" t="s">
        <v>117</v>
      </c>
      <c r="AB1468" s="3" t="n">
        <v>1</v>
      </c>
    </row>
    <row r="1469" customFormat="false" ht="12.75" hidden="false" customHeight="false" outlineLevel="0" collapsed="false">
      <c r="A1469" s="4" t="n">
        <v>36130</v>
      </c>
      <c r="B1469" s="4" t="n">
        <v>451</v>
      </c>
      <c r="N1469" s="3" t="s">
        <v>115</v>
      </c>
      <c r="O1469" s="3" t="n">
        <v>1</v>
      </c>
      <c r="AA1469" s="3" t="s">
        <v>117</v>
      </c>
      <c r="AB1469" s="3" t="n">
        <v>1</v>
      </c>
    </row>
    <row r="1470" customFormat="false" ht="12.75" hidden="false" customHeight="false" outlineLevel="0" collapsed="false">
      <c r="A1470" s="4" t="n">
        <v>57867</v>
      </c>
      <c r="B1470" s="4" t="n">
        <v>595</v>
      </c>
      <c r="N1470" s="3" t="s">
        <v>112</v>
      </c>
      <c r="O1470" s="3" t="n">
        <v>1</v>
      </c>
      <c r="AA1470" s="3" t="s">
        <v>117</v>
      </c>
      <c r="AB1470" s="3" t="n">
        <v>1</v>
      </c>
    </row>
    <row r="1471" customFormat="false" ht="12.75" hidden="false" customHeight="false" outlineLevel="0" collapsed="false">
      <c r="A1471" s="4" t="n">
        <v>35765</v>
      </c>
      <c r="B1471" s="4" t="n">
        <v>60</v>
      </c>
      <c r="N1471" s="3" t="s">
        <v>116</v>
      </c>
      <c r="O1471" s="3" t="n">
        <v>1</v>
      </c>
      <c r="AA1471" s="3" t="s">
        <v>117</v>
      </c>
      <c r="AB1471" s="3" t="n">
        <v>1</v>
      </c>
    </row>
    <row r="1472" customFormat="false" ht="12.75" hidden="false" customHeight="false" outlineLevel="0" collapsed="false">
      <c r="A1472" s="4" t="n">
        <v>65492</v>
      </c>
      <c r="B1472" s="4" t="n">
        <v>998</v>
      </c>
      <c r="N1472" s="3" t="s">
        <v>115</v>
      </c>
      <c r="O1472" s="3" t="n">
        <v>1</v>
      </c>
      <c r="AA1472" s="3" t="s">
        <v>117</v>
      </c>
      <c r="AB1472" s="3" t="n">
        <v>1</v>
      </c>
    </row>
    <row r="1473" customFormat="false" ht="12.75" hidden="false" customHeight="false" outlineLevel="0" collapsed="false">
      <c r="A1473" s="4" t="n">
        <v>32952</v>
      </c>
      <c r="B1473" s="4" t="n">
        <v>54</v>
      </c>
      <c r="N1473" s="3" t="s">
        <v>116</v>
      </c>
      <c r="O1473" s="3" t="n">
        <v>1</v>
      </c>
      <c r="AA1473" s="3" t="s">
        <v>117</v>
      </c>
      <c r="AB1473" s="3" t="n">
        <v>1</v>
      </c>
    </row>
    <row r="1474" customFormat="false" ht="12.75" hidden="false" customHeight="false" outlineLevel="0" collapsed="false">
      <c r="A1474" s="4" t="n">
        <v>54998</v>
      </c>
      <c r="B1474" s="4" t="n">
        <v>447</v>
      </c>
      <c r="N1474" s="3" t="s">
        <v>111</v>
      </c>
      <c r="O1474" s="3" t="n">
        <v>1</v>
      </c>
      <c r="AA1474" s="3" t="s">
        <v>117</v>
      </c>
      <c r="AB1474" s="3" t="n">
        <v>1</v>
      </c>
    </row>
    <row r="1475" customFormat="false" ht="12.75" hidden="false" customHeight="false" outlineLevel="0" collapsed="false">
      <c r="A1475" s="4" t="n">
        <v>71706</v>
      </c>
      <c r="B1475" s="4" t="n">
        <v>1429</v>
      </c>
      <c r="N1475" s="3" t="s">
        <v>116</v>
      </c>
      <c r="O1475" s="3" t="n">
        <v>1</v>
      </c>
      <c r="AA1475" s="3" t="s">
        <v>117</v>
      </c>
      <c r="AB1475" s="3" t="n">
        <v>1</v>
      </c>
    </row>
    <row r="1476" customFormat="false" ht="12.75" hidden="false" customHeight="false" outlineLevel="0" collapsed="false">
      <c r="A1476" s="4" t="n">
        <v>68487</v>
      </c>
      <c r="B1476" s="4" t="n">
        <v>1277</v>
      </c>
      <c r="N1476" s="3" t="s">
        <v>115</v>
      </c>
      <c r="O1476" s="3" t="n">
        <v>1</v>
      </c>
      <c r="AA1476" s="3" t="s">
        <v>117</v>
      </c>
      <c r="AB1476" s="3" t="n">
        <v>1</v>
      </c>
    </row>
    <row r="1477" customFormat="false" ht="12.75" hidden="false" customHeight="false" outlineLevel="0" collapsed="false">
      <c r="A1477" s="4" t="n">
        <v>53253</v>
      </c>
      <c r="B1477" s="4" t="n">
        <v>311</v>
      </c>
      <c r="N1477" s="3" t="s">
        <v>111</v>
      </c>
      <c r="O1477" s="3" t="n">
        <v>1</v>
      </c>
      <c r="AA1477" s="3" t="s">
        <v>117</v>
      </c>
      <c r="AB1477" s="3" t="n">
        <v>1</v>
      </c>
    </row>
    <row r="1478" customFormat="false" ht="12.75" hidden="false" customHeight="false" outlineLevel="0" collapsed="false">
      <c r="A1478" s="4" t="n">
        <v>31163</v>
      </c>
      <c r="B1478" s="4" t="n">
        <v>28</v>
      </c>
      <c r="N1478" s="3" t="s">
        <v>111</v>
      </c>
      <c r="O1478" s="3" t="n">
        <v>1</v>
      </c>
      <c r="AA1478" s="3" t="s">
        <v>117</v>
      </c>
      <c r="AB1478" s="3" t="n">
        <v>1</v>
      </c>
    </row>
    <row r="1479" customFormat="false" ht="12.75" hidden="false" customHeight="false" outlineLevel="0" collapsed="false">
      <c r="A1479" s="4" t="n">
        <v>55521</v>
      </c>
      <c r="B1479" s="4" t="n">
        <v>442</v>
      </c>
      <c r="N1479" s="3" t="s">
        <v>113</v>
      </c>
      <c r="O1479" s="3" t="n">
        <v>1</v>
      </c>
      <c r="AA1479" s="3" t="s">
        <v>117</v>
      </c>
      <c r="AB1479" s="3" t="n">
        <v>1</v>
      </c>
    </row>
    <row r="1480" customFormat="false" ht="12.75" hidden="false" customHeight="false" outlineLevel="0" collapsed="false">
      <c r="A1480" s="4" t="n">
        <v>54108</v>
      </c>
      <c r="B1480" s="4" t="n">
        <v>650</v>
      </c>
      <c r="N1480" s="3" t="s">
        <v>113</v>
      </c>
      <c r="O1480" s="3" t="n">
        <v>1</v>
      </c>
      <c r="AA1480" s="3" t="s">
        <v>117</v>
      </c>
      <c r="AB1480" s="3" t="n">
        <v>1</v>
      </c>
    </row>
    <row r="1481" customFormat="false" ht="12.75" hidden="false" customHeight="false" outlineLevel="0" collapsed="false">
      <c r="A1481" s="4" t="n">
        <v>84460</v>
      </c>
      <c r="B1481" s="4" t="n">
        <v>442</v>
      </c>
      <c r="N1481" s="3" t="s">
        <v>118</v>
      </c>
      <c r="O1481" s="3" t="n">
        <v>1</v>
      </c>
      <c r="AA1481" s="3" t="s">
        <v>117</v>
      </c>
      <c r="AB1481" s="3" t="n">
        <v>1</v>
      </c>
    </row>
    <row r="1482" customFormat="false" ht="12.75" hidden="false" customHeight="false" outlineLevel="0" collapsed="false">
      <c r="A1482" s="4" t="n">
        <v>63206</v>
      </c>
      <c r="B1482" s="4" t="n">
        <v>902</v>
      </c>
      <c r="N1482" s="3" t="s">
        <v>122</v>
      </c>
      <c r="O1482" s="3" t="n">
        <v>1</v>
      </c>
      <c r="AA1482" s="3" t="s">
        <v>117</v>
      </c>
      <c r="AB1482" s="3" t="n">
        <v>1</v>
      </c>
    </row>
    <row r="1483" customFormat="false" ht="12.75" hidden="false" customHeight="false" outlineLevel="0" collapsed="false">
      <c r="A1483" s="4" t="n">
        <v>57136</v>
      </c>
      <c r="B1483" s="4" t="n">
        <v>550</v>
      </c>
      <c r="N1483" s="3" t="s">
        <v>124</v>
      </c>
      <c r="O1483" s="3" t="n">
        <v>1</v>
      </c>
      <c r="AA1483" s="3" t="s">
        <v>117</v>
      </c>
      <c r="AB1483" s="3" t="n">
        <v>1</v>
      </c>
    </row>
    <row r="1484" customFormat="false" ht="12.75" hidden="false" customHeight="false" outlineLevel="0" collapsed="false">
      <c r="A1484" s="4" t="n">
        <v>46772</v>
      </c>
      <c r="B1484" s="4" t="n">
        <v>991</v>
      </c>
      <c r="N1484" s="3" t="s">
        <v>113</v>
      </c>
      <c r="O1484" s="3" t="n">
        <v>1</v>
      </c>
      <c r="AA1484" s="3" t="s">
        <v>117</v>
      </c>
      <c r="AB1484" s="3" t="n">
        <v>1</v>
      </c>
    </row>
    <row r="1485" customFormat="false" ht="12.75" hidden="false" customHeight="false" outlineLevel="0" collapsed="false">
      <c r="A1485" s="4" t="n">
        <v>78931</v>
      </c>
      <c r="B1485" s="4" t="n">
        <v>908</v>
      </c>
      <c r="N1485" s="3" t="s">
        <v>113</v>
      </c>
      <c r="O1485" s="3" t="n">
        <v>1</v>
      </c>
      <c r="AA1485" s="3" t="s">
        <v>117</v>
      </c>
      <c r="AB1485" s="3" t="n">
        <v>1</v>
      </c>
    </row>
    <row r="1486" customFormat="false" ht="12.75" hidden="false" customHeight="false" outlineLevel="0" collapsed="false">
      <c r="A1486" s="4" t="n">
        <v>53977</v>
      </c>
      <c r="B1486" s="4" t="n">
        <v>825</v>
      </c>
      <c r="N1486" s="3" t="s">
        <v>123</v>
      </c>
      <c r="O1486" s="3" t="n">
        <v>1</v>
      </c>
      <c r="AA1486" s="3" t="s">
        <v>117</v>
      </c>
      <c r="AB1486" s="3" t="n">
        <v>1</v>
      </c>
    </row>
    <row r="1487" customFormat="false" ht="12.75" hidden="false" customHeight="false" outlineLevel="0" collapsed="false">
      <c r="A1487" s="4" t="n">
        <v>84219</v>
      </c>
      <c r="B1487" s="4" t="n">
        <v>1153</v>
      </c>
      <c r="N1487" s="3" t="s">
        <v>115</v>
      </c>
      <c r="O1487" s="3" t="n">
        <v>1</v>
      </c>
      <c r="AA1487" s="3" t="s">
        <v>117</v>
      </c>
      <c r="AB1487" s="3" t="n">
        <v>1</v>
      </c>
    </row>
    <row r="1488" customFormat="false" ht="12.75" hidden="false" customHeight="false" outlineLevel="0" collapsed="false">
      <c r="A1488" s="4" t="n">
        <v>46098</v>
      </c>
      <c r="B1488" s="4" t="n">
        <v>84</v>
      </c>
      <c r="N1488" s="3" t="s">
        <v>109</v>
      </c>
      <c r="O1488" s="3" t="n">
        <v>1</v>
      </c>
      <c r="AA1488" s="3" t="s">
        <v>117</v>
      </c>
      <c r="AB1488" s="3" t="n">
        <v>1</v>
      </c>
    </row>
    <row r="1489" customFormat="false" ht="12.75" hidden="false" customHeight="false" outlineLevel="0" collapsed="false">
      <c r="A1489" s="4" t="n">
        <v>73538</v>
      </c>
      <c r="B1489" s="4" t="n">
        <v>1551</v>
      </c>
      <c r="N1489" s="3" t="s">
        <v>116</v>
      </c>
      <c r="O1489" s="3" t="n">
        <v>1</v>
      </c>
      <c r="AA1489" s="3" t="s">
        <v>117</v>
      </c>
      <c r="AB1489" s="3" t="n">
        <v>1</v>
      </c>
    </row>
    <row r="1490" customFormat="false" ht="12.75" hidden="false" customHeight="false" outlineLevel="0" collapsed="false">
      <c r="A1490" s="4" t="n">
        <v>79529</v>
      </c>
      <c r="B1490" s="4" t="n">
        <v>1441</v>
      </c>
      <c r="N1490" s="3" t="s">
        <v>121</v>
      </c>
      <c r="O1490" s="3" t="n">
        <v>1</v>
      </c>
      <c r="AA1490" s="3" t="s">
        <v>117</v>
      </c>
      <c r="AB1490" s="3" t="n">
        <v>1</v>
      </c>
    </row>
    <row r="1491" customFormat="false" ht="12.75" hidden="false" customHeight="false" outlineLevel="0" collapsed="false">
      <c r="A1491" s="4" t="n">
        <v>51569</v>
      </c>
      <c r="B1491" s="4" t="n">
        <v>433</v>
      </c>
      <c r="N1491" s="3" t="s">
        <v>111</v>
      </c>
      <c r="O1491" s="3" t="n">
        <v>1</v>
      </c>
      <c r="AA1491" s="3" t="s">
        <v>117</v>
      </c>
      <c r="AB1491" s="3" t="n">
        <v>1</v>
      </c>
    </row>
    <row r="1492" customFormat="false" ht="12.75" hidden="false" customHeight="false" outlineLevel="0" collapsed="false">
      <c r="A1492" s="4" t="n">
        <v>51766</v>
      </c>
      <c r="B1492" s="4" t="n">
        <v>224</v>
      </c>
      <c r="N1492" s="3" t="s">
        <v>111</v>
      </c>
      <c r="O1492" s="3" t="n">
        <v>1</v>
      </c>
      <c r="AA1492" s="3" t="s">
        <v>117</v>
      </c>
      <c r="AB1492" s="3" t="n">
        <v>1</v>
      </c>
    </row>
    <row r="1493" customFormat="false" ht="12.75" hidden="false" customHeight="false" outlineLevel="0" collapsed="false">
      <c r="A1493" s="4" t="n">
        <v>55759</v>
      </c>
      <c r="B1493" s="4" t="n">
        <v>777</v>
      </c>
      <c r="N1493" s="3" t="s">
        <v>116</v>
      </c>
      <c r="O1493" s="3" t="n">
        <v>1</v>
      </c>
      <c r="AA1493" s="3" t="s">
        <v>117</v>
      </c>
      <c r="AB1493" s="3" t="n">
        <v>1</v>
      </c>
    </row>
    <row r="1494" customFormat="false" ht="12.75" hidden="false" customHeight="false" outlineLevel="0" collapsed="false">
      <c r="A1494" s="4" t="n">
        <v>33039</v>
      </c>
      <c r="B1494" s="4" t="n">
        <v>66</v>
      </c>
      <c r="N1494" s="3" t="s">
        <v>109</v>
      </c>
      <c r="O1494" s="3" t="n">
        <v>1</v>
      </c>
      <c r="AA1494" s="3" t="s">
        <v>117</v>
      </c>
      <c r="AB1494" s="3" t="n">
        <v>1</v>
      </c>
    </row>
    <row r="1495" customFormat="false" ht="12.75" hidden="false" customHeight="false" outlineLevel="0" collapsed="false">
      <c r="A1495" s="4" t="n">
        <v>37787</v>
      </c>
      <c r="B1495" s="4" t="n">
        <v>88</v>
      </c>
      <c r="N1495" s="3" t="s">
        <v>112</v>
      </c>
      <c r="O1495" s="3" t="n">
        <v>1</v>
      </c>
      <c r="AA1495" s="3" t="s">
        <v>117</v>
      </c>
      <c r="AB1495" s="3" t="n">
        <v>1</v>
      </c>
    </row>
    <row r="1496" customFormat="false" ht="12.75" hidden="false" customHeight="false" outlineLevel="0" collapsed="false">
      <c r="A1496" s="4" t="n">
        <v>46374</v>
      </c>
      <c r="B1496" s="4" t="n">
        <v>429</v>
      </c>
      <c r="N1496" s="3" t="s">
        <v>122</v>
      </c>
      <c r="O1496" s="3" t="n">
        <v>1</v>
      </c>
      <c r="AA1496" s="3" t="s">
        <v>117</v>
      </c>
      <c r="AB1496" s="3" t="n">
        <v>1</v>
      </c>
    </row>
    <row r="1497" customFormat="false" ht="12.75" hidden="false" customHeight="false" outlineLevel="0" collapsed="false">
      <c r="A1497" s="4" t="n">
        <v>55158</v>
      </c>
      <c r="B1497" s="4" t="n">
        <v>395</v>
      </c>
      <c r="N1497" s="3" t="s">
        <v>108</v>
      </c>
      <c r="O1497" s="3" t="n">
        <v>1</v>
      </c>
      <c r="AA1497" s="3" t="s">
        <v>117</v>
      </c>
      <c r="AB1497" s="3" t="n">
        <v>1</v>
      </c>
    </row>
    <row r="1498" customFormat="false" ht="12.75" hidden="false" customHeight="false" outlineLevel="0" collapsed="false">
      <c r="A1498" s="4" t="n">
        <v>69930</v>
      </c>
      <c r="B1498" s="4" t="n">
        <v>1466</v>
      </c>
      <c r="N1498" s="3" t="s">
        <v>123</v>
      </c>
      <c r="O1498" s="3" t="n">
        <v>1</v>
      </c>
      <c r="AA1498" s="3" t="s">
        <v>117</v>
      </c>
      <c r="AB1498" s="3" t="n">
        <v>1</v>
      </c>
    </row>
    <row r="1499" customFormat="false" ht="12.75" hidden="false" customHeight="false" outlineLevel="0" collapsed="false">
      <c r="A1499" s="4" t="n">
        <v>37697</v>
      </c>
      <c r="B1499" s="4" t="n">
        <v>76</v>
      </c>
      <c r="N1499" s="3" t="s">
        <v>115</v>
      </c>
      <c r="O1499" s="3" t="n">
        <v>1</v>
      </c>
      <c r="AA1499" s="3" t="s">
        <v>117</v>
      </c>
      <c r="AB1499" s="3" t="n">
        <v>1</v>
      </c>
    </row>
    <row r="1500" customFormat="false" ht="12.75" hidden="false" customHeight="false" outlineLevel="0" collapsed="false">
      <c r="A1500" s="4" t="n">
        <v>37401</v>
      </c>
      <c r="B1500" s="4" t="n">
        <v>45</v>
      </c>
      <c r="N1500" s="3" t="s">
        <v>121</v>
      </c>
      <c r="O1500" s="3" t="n">
        <v>1</v>
      </c>
      <c r="AA1500" s="3" t="s">
        <v>117</v>
      </c>
      <c r="AB1500" s="3" t="n">
        <v>1</v>
      </c>
    </row>
    <row r="1501" customFormat="false" ht="12.75" hidden="false" customHeight="false" outlineLevel="0" collapsed="false">
      <c r="A1501" s="4" t="n">
        <v>3502</v>
      </c>
      <c r="B1501" s="4" t="n">
        <v>4</v>
      </c>
      <c r="N1501" s="3" t="s">
        <v>121</v>
      </c>
      <c r="O1501" s="3" t="n">
        <v>1</v>
      </c>
      <c r="AA1501" s="3" t="s">
        <v>117</v>
      </c>
      <c r="AB1501" s="3" t="n">
        <v>1</v>
      </c>
    </row>
    <row r="1502" customFormat="false" ht="12.75" hidden="false" customHeight="false" outlineLevel="0" collapsed="false">
      <c r="A1502" s="4" t="n">
        <v>58597</v>
      </c>
      <c r="B1502" s="4" t="n">
        <v>712</v>
      </c>
      <c r="N1502" s="3" t="s">
        <v>116</v>
      </c>
      <c r="O1502" s="3" t="n">
        <v>1</v>
      </c>
      <c r="AA1502" s="3" t="s">
        <v>117</v>
      </c>
      <c r="AB1502" s="3" t="n">
        <v>1</v>
      </c>
    </row>
    <row r="1503" customFormat="false" ht="12.75" hidden="false" customHeight="false" outlineLevel="0" collapsed="false">
      <c r="A1503" s="4" t="n">
        <v>82032</v>
      </c>
      <c r="B1503" s="4" t="n">
        <v>1177</v>
      </c>
      <c r="N1503" s="3" t="s">
        <v>122</v>
      </c>
      <c r="O1503" s="3" t="n">
        <v>1</v>
      </c>
      <c r="AA1503" s="3" t="s">
        <v>117</v>
      </c>
      <c r="AB1503" s="3" t="n">
        <v>1</v>
      </c>
    </row>
    <row r="1504" customFormat="false" ht="12.75" hidden="false" customHeight="false" outlineLevel="0" collapsed="false">
      <c r="A1504" s="4" t="n">
        <v>28087</v>
      </c>
      <c r="B1504" s="4" t="n">
        <v>91</v>
      </c>
      <c r="N1504" s="3" t="s">
        <v>118</v>
      </c>
      <c r="O1504" s="3" t="n">
        <v>1</v>
      </c>
      <c r="AA1504" s="3" t="s">
        <v>117</v>
      </c>
      <c r="AB1504" s="3" t="n">
        <v>1</v>
      </c>
    </row>
    <row r="1505" customFormat="false" ht="12.75" hidden="false" customHeight="false" outlineLevel="0" collapsed="false">
      <c r="A1505" s="4" t="n">
        <v>62972</v>
      </c>
      <c r="B1505" s="4" t="n">
        <v>395</v>
      </c>
      <c r="N1505" s="3" t="s">
        <v>108</v>
      </c>
      <c r="O1505" s="3" t="n">
        <v>1</v>
      </c>
      <c r="AA1505" s="3" t="s">
        <v>117</v>
      </c>
      <c r="AB1505" s="3" t="n">
        <v>1</v>
      </c>
    </row>
    <row r="1506" customFormat="false" ht="12.75" hidden="false" customHeight="false" outlineLevel="0" collapsed="false">
      <c r="A1506" s="4" t="n">
        <v>19740</v>
      </c>
      <c r="B1506" s="4" t="n">
        <v>35</v>
      </c>
      <c r="N1506" s="3" t="s">
        <v>122</v>
      </c>
      <c r="O1506" s="3" t="n">
        <v>1</v>
      </c>
      <c r="AA1506" s="3" t="s">
        <v>117</v>
      </c>
      <c r="AB1506" s="3" t="n">
        <v>1</v>
      </c>
    </row>
    <row r="1507" customFormat="false" ht="12.75" hidden="false" customHeight="false" outlineLevel="0" collapsed="false">
      <c r="A1507" s="4" t="n">
        <v>57036</v>
      </c>
      <c r="B1507" s="4" t="n">
        <v>1466</v>
      </c>
      <c r="N1507" s="3" t="s">
        <v>118</v>
      </c>
      <c r="O1507" s="3" t="n">
        <v>1</v>
      </c>
      <c r="AA1507" s="3" t="s">
        <v>117</v>
      </c>
      <c r="AB1507" s="3" t="n">
        <v>1</v>
      </c>
    </row>
    <row r="1508" customFormat="false" ht="12.75" hidden="false" customHeight="false" outlineLevel="0" collapsed="false">
      <c r="A1508" s="4" t="n">
        <v>53083</v>
      </c>
      <c r="B1508" s="4" t="n">
        <v>258</v>
      </c>
      <c r="N1508" s="3" t="s">
        <v>123</v>
      </c>
      <c r="O1508" s="3" t="n">
        <v>1</v>
      </c>
      <c r="AA1508" s="3" t="s">
        <v>117</v>
      </c>
      <c r="AB1508" s="3" t="n">
        <v>1</v>
      </c>
    </row>
    <row r="1509" customFormat="false" ht="12.75" hidden="false" customHeight="false" outlineLevel="0" collapsed="false">
      <c r="A1509" s="4" t="n">
        <v>69283</v>
      </c>
      <c r="B1509" s="4" t="n">
        <v>896</v>
      </c>
      <c r="N1509" s="3" t="s">
        <v>124</v>
      </c>
      <c r="O1509" s="3" t="n">
        <v>1</v>
      </c>
      <c r="AA1509" s="3" t="s">
        <v>117</v>
      </c>
      <c r="AB1509" s="3" t="n">
        <v>1</v>
      </c>
    </row>
    <row r="1510" customFormat="false" ht="12.75" hidden="false" customHeight="false" outlineLevel="0" collapsed="false">
      <c r="A1510" s="4" t="n">
        <v>37070</v>
      </c>
      <c r="B1510" s="4" t="n">
        <v>394</v>
      </c>
      <c r="N1510" s="3" t="s">
        <v>122</v>
      </c>
      <c r="O1510" s="3" t="n">
        <v>1</v>
      </c>
      <c r="AA1510" s="3" t="s">
        <v>117</v>
      </c>
      <c r="AB1510" s="3" t="n">
        <v>1</v>
      </c>
    </row>
    <row r="1511" customFormat="false" ht="12.75" hidden="false" customHeight="false" outlineLevel="0" collapsed="false">
      <c r="A1511" s="4" t="n">
        <v>23331</v>
      </c>
      <c r="B1511" s="4" t="n">
        <v>58</v>
      </c>
      <c r="N1511" s="3" t="s">
        <v>109</v>
      </c>
      <c r="O1511" s="3" t="n">
        <v>1</v>
      </c>
      <c r="AA1511" s="3" t="s">
        <v>117</v>
      </c>
      <c r="AB1511" s="3" t="n">
        <v>1</v>
      </c>
    </row>
    <row r="1512" customFormat="false" ht="12.75" hidden="false" customHeight="false" outlineLevel="0" collapsed="false">
      <c r="A1512" s="4" t="n">
        <v>23331</v>
      </c>
      <c r="B1512" s="4" t="n">
        <v>264</v>
      </c>
      <c r="N1512" s="3" t="s">
        <v>112</v>
      </c>
      <c r="O1512" s="3" t="n">
        <v>1</v>
      </c>
      <c r="AA1512" s="3" t="s">
        <v>117</v>
      </c>
      <c r="AB1512" s="3" t="n">
        <v>1</v>
      </c>
    </row>
    <row r="1513" customFormat="false" ht="12.75" hidden="false" customHeight="false" outlineLevel="0" collapsed="false">
      <c r="A1513" s="4" t="n">
        <v>9255</v>
      </c>
      <c r="B1513" s="4" t="n">
        <v>18</v>
      </c>
      <c r="N1513" s="3" t="s">
        <v>118</v>
      </c>
      <c r="O1513" s="3" t="n">
        <v>1</v>
      </c>
      <c r="AA1513" s="3" t="s">
        <v>117</v>
      </c>
      <c r="AB1513" s="3" t="n">
        <v>1</v>
      </c>
    </row>
    <row r="1514" customFormat="false" ht="12.75" hidden="false" customHeight="false" outlineLevel="0" collapsed="false">
      <c r="A1514" s="4" t="n">
        <v>37070</v>
      </c>
      <c r="B1514" s="4" t="n">
        <v>394</v>
      </c>
      <c r="N1514" s="3" t="s">
        <v>122</v>
      </c>
      <c r="O1514" s="3" t="n">
        <v>1</v>
      </c>
      <c r="AA1514" s="3" t="s">
        <v>117</v>
      </c>
      <c r="AB1514" s="3" t="n">
        <v>1</v>
      </c>
    </row>
    <row r="1515" customFormat="false" ht="12.75" hidden="false" customHeight="false" outlineLevel="0" collapsed="false">
      <c r="A1515" s="4" t="n">
        <v>71969</v>
      </c>
      <c r="B1515" s="4" t="n">
        <v>1076</v>
      </c>
      <c r="N1515" s="3" t="s">
        <v>113</v>
      </c>
      <c r="O1515" s="3" t="n">
        <v>1</v>
      </c>
      <c r="AA1515" s="3" t="s">
        <v>117</v>
      </c>
      <c r="AB1515" s="3" t="n">
        <v>1</v>
      </c>
    </row>
    <row r="1516" customFormat="false" ht="12.75" hidden="false" customHeight="false" outlineLevel="0" collapsed="false">
      <c r="A1516" s="4" t="n">
        <v>59235</v>
      </c>
      <c r="B1516" s="4" t="n">
        <v>1037</v>
      </c>
      <c r="N1516" s="3" t="s">
        <v>115</v>
      </c>
      <c r="O1516" s="3" t="n">
        <v>1</v>
      </c>
      <c r="AA1516" s="3" t="s">
        <v>117</v>
      </c>
      <c r="AB1516" s="3" t="n">
        <v>1</v>
      </c>
    </row>
    <row r="1517" customFormat="false" ht="12.75" hidden="false" customHeight="false" outlineLevel="0" collapsed="false">
      <c r="A1517" s="4" t="n">
        <v>31928</v>
      </c>
      <c r="B1517" s="4" t="n">
        <v>67</v>
      </c>
      <c r="N1517" s="3" t="s">
        <v>122</v>
      </c>
      <c r="O1517" s="3" t="n">
        <v>1</v>
      </c>
      <c r="AA1517" s="3" t="s">
        <v>117</v>
      </c>
      <c r="AB1517" s="3" t="n">
        <v>1</v>
      </c>
    </row>
    <row r="1518" customFormat="false" ht="12.75" hidden="false" customHeight="false" outlineLevel="0" collapsed="false">
      <c r="A1518" s="4" t="n">
        <v>74881</v>
      </c>
      <c r="B1518" s="4" t="n">
        <v>910</v>
      </c>
      <c r="N1518" s="3" t="s">
        <v>111</v>
      </c>
      <c r="O1518" s="3" t="n">
        <v>1</v>
      </c>
      <c r="AA1518" s="3" t="s">
        <v>117</v>
      </c>
      <c r="AB1518" s="3" t="n">
        <v>1</v>
      </c>
    </row>
    <row r="1519" customFormat="false" ht="12.75" hidden="false" customHeight="false" outlineLevel="0" collapsed="false">
      <c r="A1519" s="4" t="n">
        <v>65819</v>
      </c>
      <c r="B1519" s="4" t="n">
        <v>1320</v>
      </c>
      <c r="N1519" s="3" t="s">
        <v>116</v>
      </c>
      <c r="O1519" s="3" t="n">
        <v>1</v>
      </c>
      <c r="AA1519" s="3" t="s">
        <v>117</v>
      </c>
      <c r="AB1519" s="3" t="n">
        <v>1</v>
      </c>
    </row>
    <row r="1520" customFormat="false" ht="12.75" hidden="false" customHeight="false" outlineLevel="0" collapsed="false">
      <c r="A1520" s="4" t="n">
        <v>51411</v>
      </c>
      <c r="B1520" s="4" t="n">
        <v>17</v>
      </c>
      <c r="N1520" s="3" t="s">
        <v>123</v>
      </c>
      <c r="O1520" s="3" t="n">
        <v>1</v>
      </c>
      <c r="AA1520" s="3" t="s">
        <v>117</v>
      </c>
      <c r="AB1520" s="3" t="n">
        <v>1</v>
      </c>
    </row>
    <row r="1521" customFormat="false" ht="12.75" hidden="false" customHeight="false" outlineLevel="0" collapsed="false">
      <c r="A1521" s="4" t="n">
        <v>51983</v>
      </c>
      <c r="B1521" s="4" t="n">
        <v>763</v>
      </c>
      <c r="N1521" s="3" t="s">
        <v>109</v>
      </c>
      <c r="O1521" s="3" t="n">
        <v>1</v>
      </c>
      <c r="AA1521" s="3" t="s">
        <v>117</v>
      </c>
      <c r="AB1521" s="3" t="n">
        <v>1</v>
      </c>
    </row>
    <row r="1522" customFormat="false" ht="12.75" hidden="false" customHeight="false" outlineLevel="0" collapsed="false">
      <c r="A1522" s="4" t="n">
        <v>42386</v>
      </c>
      <c r="B1522" s="4" t="n">
        <v>89</v>
      </c>
      <c r="N1522" s="3" t="s">
        <v>115</v>
      </c>
      <c r="O1522" s="3" t="n">
        <v>1</v>
      </c>
      <c r="AA1522" s="3" t="s">
        <v>117</v>
      </c>
      <c r="AB1522" s="3" t="n">
        <v>1</v>
      </c>
    </row>
    <row r="1523" customFormat="false" ht="12.75" hidden="false" customHeight="false" outlineLevel="0" collapsed="false">
      <c r="A1523" s="4" t="n">
        <v>30390</v>
      </c>
      <c r="B1523" s="4" t="n">
        <v>60</v>
      </c>
      <c r="N1523" s="3" t="s">
        <v>109</v>
      </c>
      <c r="O1523" s="3" t="n">
        <v>1</v>
      </c>
      <c r="AA1523" s="3" t="s">
        <v>117</v>
      </c>
      <c r="AB1523" s="3" t="n">
        <v>1</v>
      </c>
    </row>
    <row r="1524" customFormat="false" ht="12.75" hidden="false" customHeight="false" outlineLevel="0" collapsed="false">
      <c r="A1524" s="4" t="n">
        <v>53367</v>
      </c>
      <c r="B1524" s="4" t="n">
        <v>389</v>
      </c>
      <c r="N1524" s="3" t="s">
        <v>109</v>
      </c>
      <c r="O1524" s="3" t="n">
        <v>1</v>
      </c>
      <c r="AA1524" s="3" t="s">
        <v>117</v>
      </c>
      <c r="AB1524" s="3" t="n">
        <v>1</v>
      </c>
    </row>
    <row r="1525" customFormat="false" ht="12.75" hidden="false" customHeight="false" outlineLevel="0" collapsed="false">
      <c r="A1525" s="4" t="n">
        <v>66033</v>
      </c>
      <c r="B1525" s="4" t="n">
        <v>612</v>
      </c>
      <c r="N1525" s="3" t="s">
        <v>115</v>
      </c>
      <c r="O1525" s="3" t="n">
        <v>1</v>
      </c>
      <c r="AA1525" s="3" t="s">
        <v>117</v>
      </c>
      <c r="AB1525" s="3" t="n">
        <v>1</v>
      </c>
    </row>
    <row r="1526" customFormat="false" ht="12.75" hidden="false" customHeight="false" outlineLevel="0" collapsed="false">
      <c r="A1526" s="4" t="n">
        <v>37284</v>
      </c>
      <c r="B1526" s="4" t="n">
        <v>17</v>
      </c>
      <c r="N1526" s="3" t="s">
        <v>122</v>
      </c>
      <c r="O1526" s="3" t="n">
        <v>1</v>
      </c>
      <c r="AA1526" s="3" t="s">
        <v>117</v>
      </c>
      <c r="AB1526" s="3" t="n">
        <v>1</v>
      </c>
    </row>
    <row r="1527" customFormat="false" ht="12.75" hidden="false" customHeight="false" outlineLevel="0" collapsed="false">
      <c r="A1527" s="4" t="n">
        <v>57530</v>
      </c>
      <c r="B1527" s="4" t="n">
        <v>91</v>
      </c>
      <c r="N1527" s="3" t="s">
        <v>113</v>
      </c>
      <c r="O1527" s="3" t="n">
        <v>1</v>
      </c>
      <c r="AA1527" s="3" t="s">
        <v>117</v>
      </c>
      <c r="AB1527" s="3" t="n">
        <v>1</v>
      </c>
    </row>
    <row r="1528" customFormat="false" ht="12.75" hidden="false" customHeight="false" outlineLevel="0" collapsed="false">
      <c r="A1528" s="4" t="n">
        <v>76800</v>
      </c>
      <c r="B1528" s="4" t="n">
        <v>560</v>
      </c>
      <c r="N1528" s="3" t="s">
        <v>111</v>
      </c>
      <c r="O1528" s="3" t="n">
        <v>1</v>
      </c>
      <c r="AA1528" s="3" t="s">
        <v>117</v>
      </c>
      <c r="AB1528" s="3" t="n">
        <v>1</v>
      </c>
    </row>
    <row r="1529" customFormat="false" ht="12.75" hidden="false" customHeight="false" outlineLevel="0" collapsed="false">
      <c r="A1529" s="4" t="n">
        <v>63943</v>
      </c>
      <c r="B1529" s="4" t="n">
        <v>1085</v>
      </c>
      <c r="N1529" s="3" t="s">
        <v>109</v>
      </c>
      <c r="O1529" s="3" t="n">
        <v>1</v>
      </c>
      <c r="AA1529" s="3" t="s">
        <v>117</v>
      </c>
      <c r="AB1529" s="3" t="n">
        <v>1</v>
      </c>
    </row>
    <row r="1530" customFormat="false" ht="12.75" hidden="false" customHeight="false" outlineLevel="0" collapsed="false">
      <c r="A1530" s="4" t="n">
        <v>76081</v>
      </c>
      <c r="B1530" s="4" t="n">
        <v>833</v>
      </c>
      <c r="N1530" s="3" t="s">
        <v>123</v>
      </c>
      <c r="O1530" s="3" t="n">
        <v>1</v>
      </c>
      <c r="AA1530" s="3" t="s">
        <v>117</v>
      </c>
      <c r="AB1530" s="3" t="n">
        <v>1</v>
      </c>
    </row>
    <row r="1531" customFormat="false" ht="12.75" hidden="false" customHeight="false" outlineLevel="0" collapsed="false">
      <c r="A1531" s="4" t="n">
        <v>67445</v>
      </c>
      <c r="B1531" s="4" t="n">
        <v>1163</v>
      </c>
      <c r="N1531" s="3" t="s">
        <v>108</v>
      </c>
      <c r="O1531" s="3" t="n">
        <v>1</v>
      </c>
      <c r="AA1531" s="3" t="s">
        <v>117</v>
      </c>
      <c r="AB1531" s="3" t="n">
        <v>1</v>
      </c>
    </row>
    <row r="1532" customFormat="false" ht="12.75" hidden="false" customHeight="false" outlineLevel="0" collapsed="false">
      <c r="A1532" s="4" t="n">
        <v>37054</v>
      </c>
      <c r="B1532" s="4" t="n">
        <v>20</v>
      </c>
      <c r="N1532" s="3" t="s">
        <v>112</v>
      </c>
      <c r="O1532" s="3" t="n">
        <v>1</v>
      </c>
      <c r="AA1532" s="3" t="s">
        <v>117</v>
      </c>
      <c r="AB1532" s="3" t="n">
        <v>1</v>
      </c>
    </row>
    <row r="1533" customFormat="false" ht="12.75" hidden="false" customHeight="false" outlineLevel="0" collapsed="false">
      <c r="A1533" s="4" t="n">
        <v>42014</v>
      </c>
      <c r="B1533" s="4" t="n">
        <v>386</v>
      </c>
      <c r="N1533" s="3" t="s">
        <v>109</v>
      </c>
      <c r="O1533" s="3" t="n">
        <v>1</v>
      </c>
      <c r="AA1533" s="3" t="s">
        <v>117</v>
      </c>
      <c r="AB1533" s="3" t="n">
        <v>1</v>
      </c>
    </row>
    <row r="1534" customFormat="false" ht="12.75" hidden="false" customHeight="false" outlineLevel="0" collapsed="false">
      <c r="A1534" s="4" t="n">
        <v>31859</v>
      </c>
      <c r="B1534" s="4" t="n">
        <v>15</v>
      </c>
      <c r="N1534" s="3" t="s">
        <v>124</v>
      </c>
      <c r="O1534" s="3" t="n">
        <v>1</v>
      </c>
      <c r="AA1534" s="3" t="s">
        <v>117</v>
      </c>
      <c r="AB1534" s="3" t="n">
        <v>1</v>
      </c>
    </row>
    <row r="1535" customFormat="false" ht="12.75" hidden="false" customHeight="false" outlineLevel="0" collapsed="false">
      <c r="A1535" s="4" t="n">
        <v>27215</v>
      </c>
      <c r="B1535" s="4" t="n">
        <v>74</v>
      </c>
      <c r="N1535" s="3" t="s">
        <v>115</v>
      </c>
      <c r="O1535" s="3" t="n">
        <v>1</v>
      </c>
      <c r="AA1535" s="3" t="s">
        <v>117</v>
      </c>
      <c r="AB1535" s="3" t="n">
        <v>1</v>
      </c>
    </row>
    <row r="1536" customFormat="false" ht="12.75" hidden="false" customHeight="false" outlineLevel="0" collapsed="false">
      <c r="A1536" s="4" t="n">
        <v>70179</v>
      </c>
      <c r="B1536" s="4" t="n">
        <v>901</v>
      </c>
      <c r="N1536" s="3" t="s">
        <v>108</v>
      </c>
      <c r="O1536" s="3" t="n">
        <v>1</v>
      </c>
      <c r="AA1536" s="3" t="s">
        <v>117</v>
      </c>
      <c r="AB1536" s="3" t="n">
        <v>1</v>
      </c>
    </row>
    <row r="1537" customFormat="false" ht="12.75" hidden="false" customHeight="false" outlineLevel="0" collapsed="false">
      <c r="A1537" s="4" t="n">
        <v>39922</v>
      </c>
      <c r="B1537" s="4" t="n">
        <v>120</v>
      </c>
      <c r="N1537" s="3" t="s">
        <v>111</v>
      </c>
      <c r="O1537" s="3" t="n">
        <v>1</v>
      </c>
      <c r="AA1537" s="3" t="s">
        <v>117</v>
      </c>
      <c r="AB1537" s="3" t="n">
        <v>1</v>
      </c>
    </row>
    <row r="1538" customFormat="false" ht="12.75" hidden="false" customHeight="false" outlineLevel="0" collapsed="false">
      <c r="A1538" s="4" t="n">
        <v>49681</v>
      </c>
      <c r="B1538" s="4" t="n">
        <v>437</v>
      </c>
      <c r="N1538" s="3" t="s">
        <v>113</v>
      </c>
      <c r="O1538" s="3" t="n">
        <v>1</v>
      </c>
      <c r="AA1538" s="3" t="s">
        <v>117</v>
      </c>
      <c r="AB1538" s="3" t="n">
        <v>1</v>
      </c>
    </row>
    <row r="1539" customFormat="false" ht="12.75" hidden="false" customHeight="false" outlineLevel="0" collapsed="false">
      <c r="A1539" s="4" t="n">
        <v>24645</v>
      </c>
      <c r="B1539" s="4" t="n">
        <v>17</v>
      </c>
      <c r="N1539" s="3" t="s">
        <v>113</v>
      </c>
      <c r="O1539" s="3" t="n">
        <v>1</v>
      </c>
      <c r="AA1539" s="3" t="s">
        <v>117</v>
      </c>
      <c r="AB1539" s="3" t="n">
        <v>1</v>
      </c>
    </row>
    <row r="1540" customFormat="false" ht="12.75" hidden="false" customHeight="false" outlineLevel="0" collapsed="false">
      <c r="A1540" s="4" t="n">
        <v>79865</v>
      </c>
      <c r="B1540" s="4" t="n">
        <v>754</v>
      </c>
      <c r="N1540" s="3" t="s">
        <v>124</v>
      </c>
      <c r="O1540" s="3" t="n">
        <v>1</v>
      </c>
      <c r="AA1540" s="3" t="s">
        <v>117</v>
      </c>
      <c r="AB1540" s="3" t="n">
        <v>1</v>
      </c>
    </row>
    <row r="1541" customFormat="false" ht="12.75" hidden="false" customHeight="false" outlineLevel="0" collapsed="false">
      <c r="A1541" s="4" t="n">
        <v>44322</v>
      </c>
      <c r="B1541" s="4" t="n">
        <v>89</v>
      </c>
      <c r="N1541" s="3" t="s">
        <v>124</v>
      </c>
      <c r="O1541" s="3" t="n">
        <v>1</v>
      </c>
      <c r="AA1541" s="3" t="s">
        <v>117</v>
      </c>
      <c r="AB1541" s="3" t="n">
        <v>1</v>
      </c>
    </row>
    <row r="1542" customFormat="false" ht="12.75" hidden="false" customHeight="false" outlineLevel="0" collapsed="false">
      <c r="A1542" s="4" t="n">
        <v>47958</v>
      </c>
      <c r="B1542" s="4" t="n">
        <v>385</v>
      </c>
      <c r="N1542" s="3" t="s">
        <v>115</v>
      </c>
      <c r="O1542" s="3" t="n">
        <v>1</v>
      </c>
      <c r="AA1542" s="3" t="s">
        <v>117</v>
      </c>
      <c r="AB1542" s="3" t="n">
        <v>1</v>
      </c>
    </row>
    <row r="1543" customFormat="false" ht="12.75" hidden="false" customHeight="false" outlineLevel="0" collapsed="false">
      <c r="A1543" s="4" t="n">
        <v>63972</v>
      </c>
      <c r="B1543" s="4" t="n">
        <v>1257</v>
      </c>
      <c r="N1543" s="3" t="s">
        <v>116</v>
      </c>
      <c r="O1543" s="3" t="n">
        <v>1</v>
      </c>
      <c r="AA1543" s="3" t="s">
        <v>117</v>
      </c>
      <c r="AB1543" s="3" t="n">
        <v>1</v>
      </c>
    </row>
    <row r="1544" customFormat="false" ht="12.75" hidden="false" customHeight="false" outlineLevel="0" collapsed="false">
      <c r="A1544" s="4" t="n">
        <v>75315</v>
      </c>
      <c r="B1544" s="4" t="n">
        <v>810</v>
      </c>
      <c r="N1544" s="3" t="s">
        <v>121</v>
      </c>
      <c r="O1544" s="3" t="n">
        <v>1</v>
      </c>
      <c r="AA1544" s="3" t="s">
        <v>117</v>
      </c>
      <c r="AB1544" s="3" t="n">
        <v>1</v>
      </c>
    </row>
    <row r="1545" customFormat="false" ht="12.75" hidden="false" customHeight="false" outlineLevel="0" collapsed="false">
      <c r="A1545" s="4" t="n">
        <v>42014</v>
      </c>
      <c r="B1545" s="4" t="n">
        <v>386</v>
      </c>
      <c r="N1545" s="3" t="s">
        <v>109</v>
      </c>
      <c r="O1545" s="3" t="n">
        <v>1</v>
      </c>
      <c r="AA1545" s="3" t="s">
        <v>117</v>
      </c>
      <c r="AB1545" s="3" t="n">
        <v>1</v>
      </c>
    </row>
    <row r="1546" customFormat="false" ht="12.75" hidden="false" customHeight="false" outlineLevel="0" collapsed="false">
      <c r="A1546" s="4" t="n">
        <v>75283</v>
      </c>
      <c r="B1546" s="4" t="n">
        <v>953</v>
      </c>
      <c r="N1546" s="3" t="s">
        <v>122</v>
      </c>
      <c r="O1546" s="3" t="n">
        <v>1</v>
      </c>
      <c r="AA1546" s="3" t="s">
        <v>117</v>
      </c>
      <c r="AB1546" s="3" t="n">
        <v>1</v>
      </c>
    </row>
    <row r="1547" customFormat="false" ht="12.75" hidden="false" customHeight="false" outlineLevel="0" collapsed="false">
      <c r="A1547" s="4" t="n">
        <v>43795</v>
      </c>
      <c r="B1547" s="4" t="n">
        <v>385</v>
      </c>
      <c r="N1547" s="3" t="s">
        <v>113</v>
      </c>
      <c r="O1547" s="3" t="n">
        <v>1</v>
      </c>
      <c r="AA1547" s="3" t="s">
        <v>117</v>
      </c>
      <c r="AB1547" s="3" t="n">
        <v>1</v>
      </c>
    </row>
    <row r="1548" customFormat="false" ht="12.75" hidden="false" customHeight="false" outlineLevel="0" collapsed="false">
      <c r="A1548" s="4" t="n">
        <v>38998</v>
      </c>
      <c r="B1548" s="4" t="n">
        <v>49</v>
      </c>
      <c r="N1548" s="3" t="s">
        <v>113</v>
      </c>
      <c r="O1548" s="3" t="n">
        <v>1</v>
      </c>
      <c r="AA1548" s="3" t="s">
        <v>117</v>
      </c>
      <c r="AB1548" s="3" t="n">
        <v>1</v>
      </c>
    </row>
    <row r="1549" customFormat="false" ht="12.75" hidden="false" customHeight="false" outlineLevel="0" collapsed="false">
      <c r="A1549" s="4" t="n">
        <v>48432</v>
      </c>
      <c r="B1549" s="4" t="n">
        <v>382</v>
      </c>
      <c r="N1549" s="3" t="s">
        <v>113</v>
      </c>
      <c r="O1549" s="3" t="n">
        <v>1</v>
      </c>
      <c r="AA1549" s="3" t="s">
        <v>117</v>
      </c>
      <c r="AB1549" s="3" t="n">
        <v>1</v>
      </c>
    </row>
    <row r="1550" customFormat="false" ht="12.75" hidden="false" customHeight="false" outlineLevel="0" collapsed="false">
      <c r="A1550" s="4" t="n">
        <v>27161</v>
      </c>
      <c r="B1550" s="4" t="n">
        <v>41</v>
      </c>
      <c r="N1550" s="3" t="s">
        <v>113</v>
      </c>
      <c r="O1550" s="3" t="n">
        <v>1</v>
      </c>
      <c r="AA1550" s="3" t="s">
        <v>117</v>
      </c>
      <c r="AB1550" s="3" t="n">
        <v>1</v>
      </c>
    </row>
    <row r="1551" customFormat="false" ht="12.75" hidden="false" customHeight="false" outlineLevel="0" collapsed="false">
      <c r="A1551" s="4" t="n">
        <v>48432</v>
      </c>
      <c r="B1551" s="4" t="n">
        <v>382</v>
      </c>
      <c r="N1551" s="3" t="s">
        <v>113</v>
      </c>
      <c r="O1551" s="3" t="n">
        <v>1</v>
      </c>
      <c r="AA1551" s="3" t="s">
        <v>117</v>
      </c>
      <c r="AB1551" s="3" t="n">
        <v>1</v>
      </c>
    </row>
    <row r="1552" customFormat="false" ht="12.75" hidden="false" customHeight="false" outlineLevel="0" collapsed="false">
      <c r="A1552" s="4" t="n">
        <v>38201</v>
      </c>
      <c r="B1552" s="4" t="n">
        <v>256</v>
      </c>
      <c r="N1552" s="3" t="s">
        <v>122</v>
      </c>
      <c r="O1552" s="3" t="n">
        <v>1</v>
      </c>
      <c r="AA1552" s="3" t="s">
        <v>117</v>
      </c>
      <c r="AB1552" s="3" t="n">
        <v>1</v>
      </c>
    </row>
    <row r="1553" customFormat="false" ht="12.75" hidden="false" customHeight="false" outlineLevel="0" collapsed="false">
      <c r="A1553" s="4" t="n">
        <v>72967</v>
      </c>
      <c r="B1553" s="4" t="n">
        <v>372</v>
      </c>
      <c r="N1553" s="3" t="s">
        <v>118</v>
      </c>
      <c r="O1553" s="3" t="n">
        <v>1</v>
      </c>
      <c r="AA1553" s="3" t="s">
        <v>117</v>
      </c>
      <c r="AB1553" s="3" t="n">
        <v>1</v>
      </c>
    </row>
    <row r="1554" customFormat="false" ht="12.75" hidden="false" customHeight="false" outlineLevel="0" collapsed="false">
      <c r="A1554" s="4" t="n">
        <v>81574</v>
      </c>
      <c r="B1554" s="4" t="n">
        <v>1798</v>
      </c>
      <c r="N1554" s="3" t="s">
        <v>121</v>
      </c>
      <c r="O1554" s="3" t="n">
        <v>1</v>
      </c>
      <c r="AA1554" s="3" t="s">
        <v>117</v>
      </c>
      <c r="AB1554" s="3" t="n">
        <v>1</v>
      </c>
    </row>
    <row r="1555" customFormat="false" ht="12.75" hidden="false" customHeight="false" outlineLevel="0" collapsed="false">
      <c r="A1555" s="4" t="n">
        <v>34935</v>
      </c>
      <c r="B1555" s="4" t="n">
        <v>117</v>
      </c>
      <c r="N1555" s="3" t="s">
        <v>124</v>
      </c>
      <c r="O1555" s="3" t="n">
        <v>1</v>
      </c>
      <c r="AA1555" s="3" t="s">
        <v>117</v>
      </c>
      <c r="AB1555" s="3" t="n">
        <v>1</v>
      </c>
    </row>
    <row r="1556" customFormat="false" ht="12.75" hidden="false" customHeight="false" outlineLevel="0" collapsed="false">
      <c r="A1556" s="4" t="n">
        <v>60482</v>
      </c>
      <c r="B1556" s="4" t="n">
        <v>483</v>
      </c>
      <c r="N1556" s="3" t="s">
        <v>115</v>
      </c>
      <c r="O1556" s="3" t="n">
        <v>1</v>
      </c>
      <c r="AA1556" s="3" t="s">
        <v>117</v>
      </c>
      <c r="AB1556" s="3" t="n">
        <v>1</v>
      </c>
    </row>
    <row r="1557" customFormat="false" ht="12.75" hidden="false" customHeight="false" outlineLevel="0" collapsed="false">
      <c r="A1557" s="4" t="n">
        <v>34633</v>
      </c>
      <c r="B1557" s="4" t="n">
        <v>14</v>
      </c>
      <c r="N1557" s="3" t="s">
        <v>115</v>
      </c>
      <c r="O1557" s="3" t="n">
        <v>1</v>
      </c>
      <c r="AA1557" s="3" t="s">
        <v>117</v>
      </c>
      <c r="AB1557" s="3" t="n">
        <v>1</v>
      </c>
    </row>
    <row r="1558" customFormat="false" ht="12.75" hidden="false" customHeight="false" outlineLevel="0" collapsed="false">
      <c r="A1558" s="4" t="n">
        <v>78093</v>
      </c>
      <c r="B1558" s="4" t="n">
        <v>1095</v>
      </c>
      <c r="N1558" s="3" t="s">
        <v>116</v>
      </c>
      <c r="O1558" s="3" t="n">
        <v>1</v>
      </c>
      <c r="AA1558" s="3" t="s">
        <v>117</v>
      </c>
      <c r="AB1558" s="3" t="n">
        <v>1</v>
      </c>
    </row>
    <row r="1559" customFormat="false" ht="12.75" hidden="false" customHeight="false" outlineLevel="0" collapsed="false">
      <c r="A1559" s="4" t="n">
        <v>82460</v>
      </c>
      <c r="B1559" s="4" t="n">
        <v>959</v>
      </c>
      <c r="N1559" s="3" t="s">
        <v>116</v>
      </c>
      <c r="O1559" s="3" t="n">
        <v>1</v>
      </c>
      <c r="AA1559" s="3" t="s">
        <v>117</v>
      </c>
      <c r="AB1559" s="3" t="n">
        <v>1</v>
      </c>
    </row>
    <row r="1560" customFormat="false" ht="12.75" hidden="false" customHeight="false" outlineLevel="0" collapsed="false">
      <c r="A1560" s="4" t="n">
        <v>45903</v>
      </c>
      <c r="B1560" s="4" t="n">
        <v>63</v>
      </c>
      <c r="N1560" s="3" t="s">
        <v>121</v>
      </c>
      <c r="O1560" s="3" t="n">
        <v>1</v>
      </c>
      <c r="AA1560" s="3" t="s">
        <v>117</v>
      </c>
      <c r="AB1560" s="3" t="n">
        <v>1</v>
      </c>
    </row>
    <row r="1561" customFormat="false" ht="12.75" hidden="false" customHeight="false" outlineLevel="0" collapsed="false">
      <c r="A1561" s="4" t="n">
        <v>50501</v>
      </c>
      <c r="B1561" s="4" t="n">
        <v>348</v>
      </c>
      <c r="N1561" s="3" t="s">
        <v>124</v>
      </c>
      <c r="O1561" s="3" t="n">
        <v>1</v>
      </c>
      <c r="AA1561" s="3" t="s">
        <v>117</v>
      </c>
      <c r="AB1561" s="3" t="n">
        <v>1</v>
      </c>
    </row>
    <row r="1562" customFormat="false" ht="12.75" hidden="false" customHeight="false" outlineLevel="0" collapsed="false">
      <c r="A1562" s="4" t="n">
        <v>39552</v>
      </c>
      <c r="B1562" s="4" t="n">
        <v>343</v>
      </c>
      <c r="N1562" s="3" t="s">
        <v>118</v>
      </c>
      <c r="O1562" s="3" t="n">
        <v>1</v>
      </c>
      <c r="AA1562" s="3" t="s">
        <v>117</v>
      </c>
      <c r="AB1562" s="3" t="n">
        <v>1</v>
      </c>
    </row>
    <row r="1563" customFormat="false" ht="12.75" hidden="false" customHeight="false" outlineLevel="0" collapsed="false">
      <c r="A1563" s="4" t="n">
        <v>36715</v>
      </c>
      <c r="B1563" s="4" t="n">
        <v>341</v>
      </c>
      <c r="N1563" s="3" t="s">
        <v>116</v>
      </c>
      <c r="O1563" s="3" t="n">
        <v>1</v>
      </c>
      <c r="AA1563" s="3" t="s">
        <v>117</v>
      </c>
      <c r="AB1563" s="3" t="n">
        <v>1</v>
      </c>
    </row>
    <row r="1564" customFormat="false" ht="12.75" hidden="false" customHeight="false" outlineLevel="0" collapsed="false">
      <c r="A1564" s="4" t="n">
        <v>61482</v>
      </c>
      <c r="B1564" s="4" t="n">
        <v>256</v>
      </c>
      <c r="N1564" s="3" t="s">
        <v>124</v>
      </c>
      <c r="O1564" s="3" t="n">
        <v>1</v>
      </c>
      <c r="AA1564" s="3" t="s">
        <v>117</v>
      </c>
      <c r="AB1564" s="3" t="n">
        <v>1</v>
      </c>
    </row>
    <row r="1565" customFormat="false" ht="12.75" hidden="false" customHeight="false" outlineLevel="0" collapsed="false">
      <c r="A1565" s="4" t="n">
        <v>34968</v>
      </c>
      <c r="B1565" s="4" t="n">
        <v>219</v>
      </c>
      <c r="N1565" s="3" t="s">
        <v>122</v>
      </c>
      <c r="O1565" s="3" t="n">
        <v>1</v>
      </c>
      <c r="AA1565" s="3" t="s">
        <v>117</v>
      </c>
      <c r="AB1565" s="3" t="n">
        <v>1</v>
      </c>
    </row>
    <row r="1566" customFormat="false" ht="12.75" hidden="false" customHeight="false" outlineLevel="0" collapsed="false">
      <c r="A1566" s="4" t="n">
        <v>75794</v>
      </c>
      <c r="B1566" s="4" t="n">
        <v>1634</v>
      </c>
      <c r="N1566" s="3" t="s">
        <v>118</v>
      </c>
      <c r="O1566" s="3" t="n">
        <v>1</v>
      </c>
      <c r="AA1566" s="3" t="s">
        <v>117</v>
      </c>
      <c r="AB1566" s="3" t="n">
        <v>1</v>
      </c>
    </row>
    <row r="1567" customFormat="false" ht="12.75" hidden="false" customHeight="false" outlineLevel="0" collapsed="false">
      <c r="A1567" s="4" t="n">
        <v>31497</v>
      </c>
      <c r="B1567" s="4" t="n">
        <v>151</v>
      </c>
      <c r="N1567" s="3" t="s">
        <v>116</v>
      </c>
      <c r="O1567" s="3" t="n">
        <v>1</v>
      </c>
      <c r="AA1567" s="3" t="s">
        <v>117</v>
      </c>
      <c r="AB1567" s="3" t="n">
        <v>1</v>
      </c>
    </row>
    <row r="1568" customFormat="false" ht="12.75" hidden="false" customHeight="false" outlineLevel="0" collapsed="false">
      <c r="A1568" s="4" t="n">
        <v>74268</v>
      </c>
      <c r="B1568" s="4" t="n">
        <v>851</v>
      </c>
      <c r="N1568" s="3" t="s">
        <v>111</v>
      </c>
      <c r="O1568" s="3" t="n">
        <v>1</v>
      </c>
      <c r="AA1568" s="3" t="s">
        <v>117</v>
      </c>
      <c r="AB1568" s="3" t="n">
        <v>1</v>
      </c>
    </row>
    <row r="1569" customFormat="false" ht="12.75" hidden="false" customHeight="false" outlineLevel="0" collapsed="false">
      <c r="A1569" s="4" t="n">
        <v>13724</v>
      </c>
      <c r="B1569" s="4" t="n">
        <v>31</v>
      </c>
      <c r="N1569" s="3" t="s">
        <v>109</v>
      </c>
      <c r="O1569" s="3" t="n">
        <v>1</v>
      </c>
      <c r="AA1569" s="3" t="s">
        <v>117</v>
      </c>
      <c r="AB1569" s="3" t="n">
        <v>1</v>
      </c>
    </row>
    <row r="1570" customFormat="false" ht="12.75" hidden="false" customHeight="false" outlineLevel="0" collapsed="false">
      <c r="A1570" s="4" t="n">
        <v>45143</v>
      </c>
      <c r="B1570" s="4" t="n">
        <v>297</v>
      </c>
      <c r="N1570" s="3" t="s">
        <v>109</v>
      </c>
      <c r="O1570" s="3" t="n">
        <v>1</v>
      </c>
      <c r="AA1570" s="3" t="s">
        <v>117</v>
      </c>
      <c r="AB1570" s="3" t="n">
        <v>1</v>
      </c>
    </row>
    <row r="1571" customFormat="false" ht="12.75" hidden="false" customHeight="false" outlineLevel="0" collapsed="false">
      <c r="A1571" s="4" t="n">
        <v>52569</v>
      </c>
      <c r="B1571" s="4" t="n">
        <v>88</v>
      </c>
      <c r="N1571" s="3" t="s">
        <v>122</v>
      </c>
      <c r="O1571" s="3" t="n">
        <v>1</v>
      </c>
      <c r="AA1571" s="3" t="s">
        <v>117</v>
      </c>
      <c r="AB1571" s="3" t="n">
        <v>1</v>
      </c>
    </row>
    <row r="1572" customFormat="false" ht="12.75" hidden="false" customHeight="false" outlineLevel="0" collapsed="false">
      <c r="A1572" s="4" t="n">
        <v>50388</v>
      </c>
      <c r="B1572" s="4" t="n">
        <v>338</v>
      </c>
      <c r="N1572" s="3" t="s">
        <v>123</v>
      </c>
      <c r="O1572" s="3" t="n">
        <v>1</v>
      </c>
      <c r="AA1572" s="3" t="s">
        <v>117</v>
      </c>
      <c r="AB1572" s="3" t="n">
        <v>1</v>
      </c>
    </row>
    <row r="1573" customFormat="false" ht="12.75" hidden="false" customHeight="false" outlineLevel="0" collapsed="false">
      <c r="A1573" s="4" t="n">
        <v>17144</v>
      </c>
      <c r="B1573" s="4" t="n">
        <v>41</v>
      </c>
      <c r="N1573" s="3" t="s">
        <v>111</v>
      </c>
      <c r="O1573" s="3" t="n">
        <v>1</v>
      </c>
      <c r="AA1573" s="3" t="s">
        <v>117</v>
      </c>
      <c r="AB1573" s="3" t="n">
        <v>1</v>
      </c>
    </row>
    <row r="1574" customFormat="false" ht="12.75" hidden="false" customHeight="false" outlineLevel="0" collapsed="false">
      <c r="A1574" s="4" t="n">
        <v>36108</v>
      </c>
      <c r="B1574" s="4" t="n">
        <v>292</v>
      </c>
      <c r="N1574" s="3" t="s">
        <v>113</v>
      </c>
      <c r="O1574" s="3" t="n">
        <v>1</v>
      </c>
      <c r="AA1574" s="3" t="s">
        <v>117</v>
      </c>
      <c r="AB1574" s="3" t="n">
        <v>1</v>
      </c>
    </row>
    <row r="1575" customFormat="false" ht="12.75" hidden="false" customHeight="false" outlineLevel="0" collapsed="false">
      <c r="A1575" s="4" t="n">
        <v>76445</v>
      </c>
      <c r="B1575" s="4" t="n">
        <v>1375</v>
      </c>
      <c r="N1575" s="3" t="s">
        <v>112</v>
      </c>
      <c r="O1575" s="3" t="n">
        <v>1</v>
      </c>
      <c r="AA1575" s="3" t="s">
        <v>117</v>
      </c>
      <c r="AB1575" s="3" t="n">
        <v>1</v>
      </c>
    </row>
    <row r="1576" customFormat="false" ht="12.75" hidden="false" customHeight="false" outlineLevel="0" collapsed="false">
      <c r="A1576" s="4" t="n">
        <v>36663</v>
      </c>
      <c r="B1576" s="4" t="n">
        <v>30</v>
      </c>
      <c r="N1576" s="3" t="s">
        <v>121</v>
      </c>
      <c r="O1576" s="3" t="n">
        <v>1</v>
      </c>
      <c r="AA1576" s="3" t="s">
        <v>117</v>
      </c>
      <c r="AB1576" s="3" t="n">
        <v>1</v>
      </c>
    </row>
    <row r="1577" customFormat="false" ht="12.75" hidden="false" customHeight="false" outlineLevel="0" collapsed="false">
      <c r="A1577" s="4" t="n">
        <v>53843</v>
      </c>
      <c r="B1577" s="4" t="n">
        <v>489</v>
      </c>
      <c r="N1577" s="3" t="s">
        <v>124</v>
      </c>
      <c r="O1577" s="3" t="n">
        <v>1</v>
      </c>
      <c r="AA1577" s="3" t="s">
        <v>117</v>
      </c>
      <c r="AB1577" s="3" t="n">
        <v>1</v>
      </c>
    </row>
    <row r="1578" customFormat="false" ht="12.75" hidden="false" customHeight="false" outlineLevel="0" collapsed="false">
      <c r="A1578" s="4" t="n">
        <v>90226</v>
      </c>
      <c r="B1578" s="4" t="n">
        <v>2244</v>
      </c>
      <c r="N1578" s="3" t="s">
        <v>112</v>
      </c>
      <c r="O1578" s="3" t="n">
        <v>1</v>
      </c>
      <c r="AA1578" s="3" t="s">
        <v>117</v>
      </c>
      <c r="AB1578" s="3" t="n">
        <v>1</v>
      </c>
    </row>
    <row r="1579" customFormat="false" ht="12.75" hidden="false" customHeight="false" outlineLevel="0" collapsed="false">
      <c r="A1579" s="4" t="n">
        <v>70638</v>
      </c>
      <c r="B1579" s="4" t="n">
        <v>1271</v>
      </c>
      <c r="N1579" s="3" t="s">
        <v>123</v>
      </c>
      <c r="O1579" s="3" t="n">
        <v>1</v>
      </c>
      <c r="AA1579" s="3" t="s">
        <v>117</v>
      </c>
      <c r="AB1579" s="3" t="n">
        <v>1</v>
      </c>
    </row>
    <row r="1580" customFormat="false" ht="12.75" hidden="false" customHeight="false" outlineLevel="0" collapsed="false">
      <c r="A1580" s="4" t="n">
        <v>44512</v>
      </c>
      <c r="B1580" s="4" t="n">
        <v>30</v>
      </c>
      <c r="N1580" s="3" t="s">
        <v>109</v>
      </c>
      <c r="O1580" s="3" t="n">
        <v>1</v>
      </c>
      <c r="AA1580" s="3" t="s">
        <v>117</v>
      </c>
      <c r="AB1580" s="3" t="n">
        <v>1</v>
      </c>
    </row>
    <row r="1581" customFormat="false" ht="12.75" hidden="false" customHeight="false" outlineLevel="0" collapsed="false">
      <c r="A1581" s="4" t="n">
        <v>27116</v>
      </c>
      <c r="B1581" s="4" t="n">
        <v>38</v>
      </c>
      <c r="N1581" s="3" t="s">
        <v>111</v>
      </c>
      <c r="O1581" s="3" t="n">
        <v>1</v>
      </c>
      <c r="AA1581" s="3" t="s">
        <v>117</v>
      </c>
      <c r="AB1581" s="3" t="n">
        <v>1</v>
      </c>
    </row>
    <row r="1582" customFormat="false" ht="12.75" hidden="false" customHeight="false" outlineLevel="0" collapsed="false">
      <c r="A1582" s="4" t="n">
        <v>54072</v>
      </c>
      <c r="B1582" s="4" t="n">
        <v>39</v>
      </c>
      <c r="N1582" s="3" t="s">
        <v>108</v>
      </c>
      <c r="O1582" s="3" t="n">
        <v>1</v>
      </c>
      <c r="AA1582" s="3" t="s">
        <v>117</v>
      </c>
      <c r="AB1582" s="3" t="n">
        <v>1</v>
      </c>
    </row>
    <row r="1583" customFormat="false" ht="12.75" hidden="false" customHeight="false" outlineLevel="0" collapsed="false">
      <c r="A1583" s="4" t="n">
        <v>71855</v>
      </c>
      <c r="B1583" s="4" t="n">
        <v>1113</v>
      </c>
      <c r="N1583" s="3" t="s">
        <v>115</v>
      </c>
      <c r="O1583" s="3" t="n">
        <v>1</v>
      </c>
      <c r="AA1583" s="3" t="s">
        <v>117</v>
      </c>
      <c r="AB1583" s="3" t="n">
        <v>1</v>
      </c>
    </row>
    <row r="1584" customFormat="false" ht="12.75" hidden="false" customHeight="false" outlineLevel="0" collapsed="false">
      <c r="A1584" s="4" t="n">
        <v>51250</v>
      </c>
      <c r="B1584" s="4" t="n">
        <v>670</v>
      </c>
      <c r="N1584" s="3" t="s">
        <v>122</v>
      </c>
      <c r="O1584" s="3" t="n">
        <v>1</v>
      </c>
      <c r="AA1584" s="3" t="s">
        <v>117</v>
      </c>
      <c r="AB1584" s="3" t="n">
        <v>1</v>
      </c>
    </row>
    <row r="1585" customFormat="false" ht="12.75" hidden="false" customHeight="false" outlineLevel="0" collapsed="false">
      <c r="A1585" s="4" t="n">
        <v>60432</v>
      </c>
      <c r="B1585" s="4" t="n">
        <v>390</v>
      </c>
      <c r="N1585" s="3" t="s">
        <v>111</v>
      </c>
      <c r="O1585" s="3" t="n">
        <v>1</v>
      </c>
      <c r="AA1585" s="3" t="s">
        <v>117</v>
      </c>
      <c r="AB1585" s="3" t="n">
        <v>1</v>
      </c>
    </row>
    <row r="1586" customFormat="false" ht="12.75" hidden="false" customHeight="false" outlineLevel="0" collapsed="false">
      <c r="A1586" s="4" t="n">
        <v>65526</v>
      </c>
      <c r="B1586" s="4" t="n">
        <v>497</v>
      </c>
      <c r="N1586" s="3" t="s">
        <v>122</v>
      </c>
      <c r="O1586" s="3" t="n">
        <v>1</v>
      </c>
      <c r="AA1586" s="3" t="s">
        <v>117</v>
      </c>
      <c r="AB1586" s="3" t="n">
        <v>1</v>
      </c>
    </row>
    <row r="1587" customFormat="false" ht="12.75" hidden="false" customHeight="false" outlineLevel="0" collapsed="false">
      <c r="A1587" s="4" t="n">
        <v>68655</v>
      </c>
      <c r="B1587" s="4" t="n">
        <v>1500</v>
      </c>
      <c r="N1587" s="3" t="s">
        <v>108</v>
      </c>
      <c r="O1587" s="3" t="n">
        <v>1</v>
      </c>
      <c r="AA1587" s="3" t="s">
        <v>117</v>
      </c>
      <c r="AB1587" s="3" t="n">
        <v>1</v>
      </c>
    </row>
    <row r="1588" customFormat="false" ht="12.75" hidden="false" customHeight="false" outlineLevel="0" collapsed="false">
      <c r="A1588" s="4" t="n">
        <v>12393</v>
      </c>
      <c r="B1588" s="4" t="n">
        <v>44</v>
      </c>
      <c r="N1588" s="3" t="s">
        <v>116</v>
      </c>
      <c r="O1588" s="3" t="n">
        <v>1</v>
      </c>
      <c r="AA1588" s="3" t="s">
        <v>117</v>
      </c>
      <c r="AB1588" s="3" t="n">
        <v>1</v>
      </c>
    </row>
    <row r="1589" customFormat="false" ht="12.75" hidden="false" customHeight="false" outlineLevel="0" collapsed="false">
      <c r="A1589" s="4" t="n">
        <v>59754</v>
      </c>
      <c r="B1589" s="4" t="n">
        <v>336</v>
      </c>
      <c r="N1589" s="3" t="s">
        <v>116</v>
      </c>
      <c r="O1589" s="3" t="n">
        <v>1</v>
      </c>
      <c r="AA1589" s="3" t="s">
        <v>117</v>
      </c>
      <c r="AB1589" s="3" t="n">
        <v>1</v>
      </c>
    </row>
    <row r="1590" customFormat="false" ht="12.75" hidden="false" customHeight="false" outlineLevel="0" collapsed="false">
      <c r="A1590" s="4" t="n">
        <v>33955</v>
      </c>
      <c r="B1590" s="4" t="n">
        <v>260</v>
      </c>
      <c r="N1590" s="3" t="s">
        <v>108</v>
      </c>
      <c r="O1590" s="3" t="n">
        <v>1</v>
      </c>
      <c r="AA1590" s="3" t="s">
        <v>117</v>
      </c>
      <c r="AB1590" s="3" t="n">
        <v>1</v>
      </c>
    </row>
    <row r="1591" customFormat="false" ht="12.75" hidden="false" customHeight="false" outlineLevel="0" collapsed="false">
      <c r="A1591" s="4" t="n">
        <v>48752</v>
      </c>
      <c r="B1591" s="4" t="n">
        <v>316</v>
      </c>
      <c r="N1591" s="3" t="s">
        <v>118</v>
      </c>
      <c r="O1591" s="3" t="n">
        <v>1</v>
      </c>
      <c r="AA1591" s="3" t="s">
        <v>117</v>
      </c>
      <c r="AB1591" s="3" t="n">
        <v>1</v>
      </c>
    </row>
    <row r="1592" customFormat="false" ht="12.75" hidden="false" customHeight="false" outlineLevel="0" collapsed="false">
      <c r="A1592" s="4" t="n">
        <v>55434</v>
      </c>
      <c r="B1592" s="4" t="n">
        <v>806</v>
      </c>
      <c r="N1592" s="3" t="s">
        <v>112</v>
      </c>
      <c r="O1592" s="3" t="n">
        <v>1</v>
      </c>
      <c r="AA1592" s="3" t="s">
        <v>117</v>
      </c>
      <c r="AB1592" s="3" t="n">
        <v>1</v>
      </c>
    </row>
    <row r="1593" customFormat="false" ht="12.75" hidden="false" customHeight="false" outlineLevel="0" collapsed="false">
      <c r="A1593" s="4" t="n">
        <v>28359</v>
      </c>
      <c r="B1593" s="4" t="n">
        <v>14</v>
      </c>
      <c r="N1593" s="3" t="s">
        <v>113</v>
      </c>
      <c r="O1593" s="3" t="n">
        <v>1</v>
      </c>
      <c r="AA1593" s="3" t="s">
        <v>117</v>
      </c>
      <c r="AB1593" s="3" t="n">
        <v>1</v>
      </c>
    </row>
    <row r="1594" customFormat="false" ht="12.75" hidden="false" customHeight="false" outlineLevel="0" collapsed="false">
      <c r="A1594" s="4" t="n">
        <v>57100</v>
      </c>
      <c r="B1594" s="4" t="n">
        <v>294</v>
      </c>
      <c r="N1594" s="3" t="s">
        <v>123</v>
      </c>
      <c r="O1594" s="3" t="n">
        <v>1</v>
      </c>
      <c r="AA1594" s="3" t="s">
        <v>117</v>
      </c>
      <c r="AB1594" s="3" t="n">
        <v>1</v>
      </c>
    </row>
    <row r="1595" customFormat="false" ht="12.75" hidden="false" customHeight="false" outlineLevel="0" collapsed="false">
      <c r="A1595" s="4" t="n">
        <v>69139</v>
      </c>
      <c r="B1595" s="4" t="n">
        <v>221</v>
      </c>
      <c r="N1595" s="3" t="s">
        <v>115</v>
      </c>
      <c r="O1595" s="3" t="n">
        <v>1</v>
      </c>
      <c r="AA1595" s="3" t="s">
        <v>117</v>
      </c>
      <c r="AB1595" s="3" t="n">
        <v>1</v>
      </c>
    </row>
    <row r="1596" customFormat="false" ht="12.75" hidden="false" customHeight="false" outlineLevel="0" collapsed="false">
      <c r="A1596" s="4" t="n">
        <v>52973</v>
      </c>
      <c r="B1596" s="4" t="n">
        <v>953</v>
      </c>
      <c r="N1596" s="3" t="s">
        <v>113</v>
      </c>
      <c r="O1596" s="3" t="n">
        <v>1</v>
      </c>
      <c r="AA1596" s="3" t="s">
        <v>117</v>
      </c>
      <c r="AB1596" s="3" t="n">
        <v>1</v>
      </c>
    </row>
    <row r="1597" customFormat="false" ht="12.75" hidden="false" customHeight="false" outlineLevel="0" collapsed="false">
      <c r="A1597" s="4" t="n">
        <v>51717</v>
      </c>
      <c r="B1597" s="4" t="n">
        <v>117</v>
      </c>
      <c r="N1597" s="3" t="s">
        <v>109</v>
      </c>
      <c r="O1597" s="3" t="n">
        <v>1</v>
      </c>
      <c r="AA1597" s="3" t="s">
        <v>117</v>
      </c>
      <c r="AB1597" s="3" t="n">
        <v>1</v>
      </c>
    </row>
    <row r="1598" customFormat="false" ht="12.75" hidden="false" customHeight="false" outlineLevel="0" collapsed="false">
      <c r="A1598" s="4" t="n">
        <v>18793</v>
      </c>
      <c r="B1598" s="4" t="n">
        <v>57</v>
      </c>
      <c r="N1598" s="3" t="s">
        <v>115</v>
      </c>
      <c r="O1598" s="3" t="n">
        <v>1</v>
      </c>
      <c r="AA1598" s="3" t="s">
        <v>117</v>
      </c>
      <c r="AB1598" s="3" t="n">
        <v>1</v>
      </c>
    </row>
    <row r="1599" customFormat="false" ht="12.75" hidden="false" customHeight="false" outlineLevel="0" collapsed="false">
      <c r="A1599" s="4" t="n">
        <v>66664</v>
      </c>
      <c r="B1599" s="4" t="n">
        <v>1257</v>
      </c>
      <c r="N1599" s="3" t="s">
        <v>112</v>
      </c>
      <c r="O1599" s="3" t="n">
        <v>1</v>
      </c>
      <c r="AA1599" s="3" t="s">
        <v>117</v>
      </c>
      <c r="AB1599" s="3" t="n">
        <v>1</v>
      </c>
    </row>
    <row r="1600" customFormat="false" ht="12.75" hidden="false" customHeight="false" outlineLevel="0" collapsed="false">
      <c r="A1600" s="4" t="n">
        <v>50664</v>
      </c>
      <c r="B1600" s="4" t="n">
        <v>435</v>
      </c>
      <c r="N1600" s="3" t="s">
        <v>115</v>
      </c>
      <c r="O1600" s="3" t="n">
        <v>1</v>
      </c>
      <c r="AA1600" s="3" t="s">
        <v>117</v>
      </c>
      <c r="AB1600" s="3" t="n">
        <v>1</v>
      </c>
    </row>
    <row r="1601" customFormat="false" ht="12.75" hidden="false" customHeight="false" outlineLevel="0" collapsed="false">
      <c r="A1601" s="4" t="n">
        <v>54414</v>
      </c>
      <c r="B1601" s="4" t="n">
        <v>193</v>
      </c>
      <c r="N1601" s="3" t="s">
        <v>115</v>
      </c>
      <c r="O1601" s="3" t="n">
        <v>1</v>
      </c>
      <c r="AA1601" s="3" t="s">
        <v>117</v>
      </c>
      <c r="AB1601" s="3" t="n">
        <v>1</v>
      </c>
    </row>
    <row r="1602" customFormat="false" ht="12.75" hidden="false" customHeight="false" outlineLevel="0" collapsed="false">
      <c r="A1602" s="4" t="n">
        <v>54549</v>
      </c>
      <c r="B1602" s="4" t="n">
        <v>224</v>
      </c>
      <c r="N1602" s="3" t="s">
        <v>111</v>
      </c>
      <c r="O1602" s="3" t="n">
        <v>1</v>
      </c>
      <c r="AA1602" s="3" t="s">
        <v>117</v>
      </c>
      <c r="AB1602" s="3" t="n">
        <v>1</v>
      </c>
    </row>
    <row r="1603" customFormat="false" ht="12.75" hidden="false" customHeight="false" outlineLevel="0" collapsed="false">
      <c r="A1603" s="4" t="n">
        <v>47111</v>
      </c>
      <c r="B1603" s="4" t="n">
        <v>1051</v>
      </c>
      <c r="N1603" s="3" t="s">
        <v>109</v>
      </c>
      <c r="O1603" s="3" t="n">
        <v>1</v>
      </c>
      <c r="AA1603" s="3" t="s">
        <v>117</v>
      </c>
      <c r="AB1603" s="3" t="n">
        <v>1</v>
      </c>
    </row>
    <row r="1604" customFormat="false" ht="12.75" hidden="false" customHeight="false" outlineLevel="0" collapsed="false">
      <c r="A1604" s="4" t="n">
        <v>41003</v>
      </c>
      <c r="B1604" s="4" t="n">
        <v>513</v>
      </c>
      <c r="N1604" s="3" t="s">
        <v>122</v>
      </c>
      <c r="O1604" s="3" t="n">
        <v>1</v>
      </c>
      <c r="AA1604" s="3" t="s">
        <v>117</v>
      </c>
      <c r="AB1604" s="3" t="n">
        <v>1</v>
      </c>
    </row>
    <row r="1605" customFormat="false" ht="12.75" hidden="false" customHeight="false" outlineLevel="0" collapsed="false">
      <c r="A1605" s="4" t="n">
        <v>35196</v>
      </c>
      <c r="B1605" s="4" t="n">
        <v>310</v>
      </c>
      <c r="N1605" s="3" t="s">
        <v>116</v>
      </c>
      <c r="O1605" s="3" t="n">
        <v>1</v>
      </c>
      <c r="AA1605" s="3" t="s">
        <v>117</v>
      </c>
      <c r="AB1605" s="3" t="n">
        <v>1</v>
      </c>
    </row>
    <row r="1606" customFormat="false" ht="12.75" hidden="false" customHeight="false" outlineLevel="0" collapsed="false">
      <c r="A1606" s="4" t="n">
        <v>36301</v>
      </c>
      <c r="B1606" s="4" t="n">
        <v>66</v>
      </c>
      <c r="N1606" s="3" t="s">
        <v>113</v>
      </c>
      <c r="O1606" s="3" t="n">
        <v>1</v>
      </c>
      <c r="AA1606" s="3" t="s">
        <v>117</v>
      </c>
      <c r="AB1606" s="3" t="n">
        <v>1</v>
      </c>
    </row>
    <row r="1607" customFormat="false" ht="12.75" hidden="false" customHeight="false" outlineLevel="0" collapsed="false">
      <c r="A1607" s="4" t="n">
        <v>73059</v>
      </c>
      <c r="B1607" s="4" t="n">
        <v>1024</v>
      </c>
      <c r="N1607" s="3" t="s">
        <v>109</v>
      </c>
      <c r="O1607" s="3" t="n">
        <v>1</v>
      </c>
      <c r="AA1607" s="3" t="s">
        <v>117</v>
      </c>
      <c r="AB1607" s="3" t="n">
        <v>1</v>
      </c>
    </row>
    <row r="1608" customFormat="false" ht="12.75" hidden="false" customHeight="false" outlineLevel="0" collapsed="false">
      <c r="A1608" s="4" t="n">
        <v>42731</v>
      </c>
      <c r="B1608" s="4" t="n">
        <v>220</v>
      </c>
      <c r="N1608" s="3" t="s">
        <v>113</v>
      </c>
      <c r="O1608" s="3" t="n">
        <v>1</v>
      </c>
      <c r="AA1608" s="3" t="s">
        <v>117</v>
      </c>
      <c r="AB1608" s="3" t="n">
        <v>1</v>
      </c>
    </row>
    <row r="1609" customFormat="false" ht="12.75" hidden="false" customHeight="false" outlineLevel="0" collapsed="false">
      <c r="A1609" s="4" t="n">
        <v>52854</v>
      </c>
      <c r="B1609" s="4" t="n">
        <v>116</v>
      </c>
      <c r="N1609" s="3" t="s">
        <v>122</v>
      </c>
      <c r="O1609" s="3" t="n">
        <v>1</v>
      </c>
      <c r="AA1609" s="3" t="s">
        <v>117</v>
      </c>
      <c r="AB1609" s="3" t="n">
        <v>1</v>
      </c>
    </row>
    <row r="1610" customFormat="false" ht="12.75" hidden="false" customHeight="false" outlineLevel="0" collapsed="false">
      <c r="A1610" s="4" t="n">
        <v>22775</v>
      </c>
      <c r="B1610" s="4" t="n">
        <v>14</v>
      </c>
      <c r="N1610" s="3" t="s">
        <v>124</v>
      </c>
      <c r="O1610" s="3" t="n">
        <v>1</v>
      </c>
      <c r="AA1610" s="3" t="s">
        <v>117</v>
      </c>
      <c r="AB1610" s="3" t="n">
        <v>1</v>
      </c>
    </row>
    <row r="1611" customFormat="false" ht="12.75" hidden="false" customHeight="false" outlineLevel="0" collapsed="false">
      <c r="A1611" s="4" t="n">
        <v>46681</v>
      </c>
      <c r="B1611" s="4" t="n">
        <v>387</v>
      </c>
      <c r="N1611" s="3" t="s">
        <v>112</v>
      </c>
      <c r="O1611" s="3" t="n">
        <v>1</v>
      </c>
      <c r="AA1611" s="3" t="s">
        <v>117</v>
      </c>
      <c r="AB1611" s="3" t="n">
        <v>1</v>
      </c>
    </row>
    <row r="1612" customFormat="false" ht="12.75" hidden="false" customHeight="false" outlineLevel="0" collapsed="false">
      <c r="A1612" s="4" t="n">
        <v>59821</v>
      </c>
      <c r="B1612" s="4" t="n">
        <v>699</v>
      </c>
      <c r="N1612" s="3" t="s">
        <v>122</v>
      </c>
      <c r="O1612" s="3" t="n">
        <v>1</v>
      </c>
      <c r="AA1612" s="3" t="s">
        <v>117</v>
      </c>
      <c r="AB1612" s="3" t="n">
        <v>1</v>
      </c>
    </row>
    <row r="1613" customFormat="false" ht="12.75" hidden="false" customHeight="false" outlineLevel="0" collapsed="false">
      <c r="A1613" s="4" t="n">
        <v>50002</v>
      </c>
      <c r="B1613" s="4" t="n">
        <v>556</v>
      </c>
      <c r="N1613" s="3" t="s">
        <v>124</v>
      </c>
      <c r="O1613" s="3" t="n">
        <v>1</v>
      </c>
      <c r="AA1613" s="3" t="s">
        <v>117</v>
      </c>
      <c r="AB1613" s="3" t="n">
        <v>1</v>
      </c>
    </row>
    <row r="1614" customFormat="false" ht="12.75" hidden="false" customHeight="false" outlineLevel="0" collapsed="false">
      <c r="A1614" s="4" t="n">
        <v>69755</v>
      </c>
      <c r="B1614" s="4" t="n">
        <v>801</v>
      </c>
      <c r="N1614" s="3" t="s">
        <v>112</v>
      </c>
      <c r="O1614" s="3" t="n">
        <v>1</v>
      </c>
      <c r="AA1614" s="3" t="s">
        <v>117</v>
      </c>
      <c r="AB1614" s="3" t="n">
        <v>1</v>
      </c>
    </row>
    <row r="1615" customFormat="false" ht="12.75" hidden="false" customHeight="false" outlineLevel="0" collapsed="false">
      <c r="A1615" s="4" t="n">
        <v>44078</v>
      </c>
      <c r="B1615" s="4" t="n">
        <v>37</v>
      </c>
      <c r="N1615" s="3" t="s">
        <v>124</v>
      </c>
      <c r="O1615" s="3" t="n">
        <v>1</v>
      </c>
      <c r="AA1615" s="3" t="s">
        <v>117</v>
      </c>
      <c r="AB1615" s="3" t="n">
        <v>1</v>
      </c>
    </row>
    <row r="1616" customFormat="false" ht="12.75" hidden="false" customHeight="false" outlineLevel="0" collapsed="false">
      <c r="A1616" s="4" t="n">
        <v>30560</v>
      </c>
      <c r="B1616" s="4" t="n">
        <v>24</v>
      </c>
      <c r="N1616" s="3" t="s">
        <v>124</v>
      </c>
      <c r="O1616" s="3" t="n">
        <v>1</v>
      </c>
      <c r="AA1616" s="3" t="s">
        <v>117</v>
      </c>
      <c r="AB1616" s="3" t="n">
        <v>1</v>
      </c>
    </row>
    <row r="1617" customFormat="false" ht="12.75" hidden="false" customHeight="false" outlineLevel="0" collapsed="false">
      <c r="A1617" s="4" t="n">
        <v>35924</v>
      </c>
      <c r="B1617" s="4" t="n">
        <v>27</v>
      </c>
      <c r="N1617" s="3" t="s">
        <v>122</v>
      </c>
      <c r="O1617" s="3" t="n">
        <v>1</v>
      </c>
      <c r="AA1617" s="3" t="s">
        <v>117</v>
      </c>
      <c r="AB1617" s="3" t="n">
        <v>1</v>
      </c>
    </row>
    <row r="1618" customFormat="false" ht="12.75" hidden="false" customHeight="false" outlineLevel="0" collapsed="false">
      <c r="A1618" s="4" t="n">
        <v>38513</v>
      </c>
      <c r="B1618" s="4" t="n">
        <v>306</v>
      </c>
      <c r="N1618" s="3" t="s">
        <v>115</v>
      </c>
      <c r="O1618" s="3" t="n">
        <v>1</v>
      </c>
      <c r="AA1618" s="3" t="s">
        <v>117</v>
      </c>
      <c r="AB1618" s="3" t="n">
        <v>1</v>
      </c>
    </row>
    <row r="1619" customFormat="false" ht="12.75" hidden="false" customHeight="false" outlineLevel="0" collapsed="false">
      <c r="A1619" s="4" t="n">
        <v>56386</v>
      </c>
      <c r="B1619" s="4" t="n">
        <v>537</v>
      </c>
      <c r="N1619" s="3" t="s">
        <v>113</v>
      </c>
      <c r="O1619" s="3" t="n">
        <v>1</v>
      </c>
      <c r="AA1619" s="3" t="s">
        <v>117</v>
      </c>
      <c r="AB1619" s="3" t="n">
        <v>1</v>
      </c>
    </row>
    <row r="1620" customFormat="false" ht="12.75" hidden="false" customHeight="false" outlineLevel="0" collapsed="false">
      <c r="A1620" s="4" t="n">
        <v>24594</v>
      </c>
      <c r="B1620" s="4" t="n">
        <v>20</v>
      </c>
      <c r="N1620" s="3" t="s">
        <v>116</v>
      </c>
      <c r="O1620" s="3" t="n">
        <v>1</v>
      </c>
      <c r="AA1620" s="3" t="s">
        <v>117</v>
      </c>
      <c r="AB1620" s="3" t="n">
        <v>1</v>
      </c>
    </row>
    <row r="1621" customFormat="false" ht="12.75" hidden="false" customHeight="false" outlineLevel="0" collapsed="false">
      <c r="A1621" s="4" t="n">
        <v>75774</v>
      </c>
      <c r="B1621" s="4" t="n">
        <v>767</v>
      </c>
      <c r="N1621" s="3" t="s">
        <v>121</v>
      </c>
      <c r="O1621" s="3" t="n">
        <v>1</v>
      </c>
      <c r="AA1621" s="3" t="s">
        <v>117</v>
      </c>
      <c r="AB1621" s="3" t="n">
        <v>1</v>
      </c>
    </row>
    <row r="1622" customFormat="false" ht="12.75" hidden="false" customHeight="false" outlineLevel="0" collapsed="false">
      <c r="A1622" s="4" t="n">
        <v>39228</v>
      </c>
      <c r="B1622" s="4" t="n">
        <v>17</v>
      </c>
      <c r="N1622" s="3" t="s">
        <v>121</v>
      </c>
      <c r="O1622" s="3" t="n">
        <v>1</v>
      </c>
      <c r="AA1622" s="3" t="s">
        <v>117</v>
      </c>
      <c r="AB1622" s="3" t="n">
        <v>1</v>
      </c>
    </row>
    <row r="1623" customFormat="false" ht="12.75" hidden="false" customHeight="false" outlineLevel="0" collapsed="false">
      <c r="A1623" s="4" t="n">
        <v>58494</v>
      </c>
      <c r="B1623" s="4" t="n">
        <v>377</v>
      </c>
      <c r="N1623" s="3" t="s">
        <v>118</v>
      </c>
      <c r="O1623" s="3" t="n">
        <v>1</v>
      </c>
      <c r="AA1623" s="3" t="s">
        <v>117</v>
      </c>
      <c r="AB1623" s="3" t="n">
        <v>1</v>
      </c>
    </row>
    <row r="1624" customFormat="false" ht="12.75" hidden="false" customHeight="false" outlineLevel="0" collapsed="false">
      <c r="A1624" s="4" t="n">
        <v>58684</v>
      </c>
      <c r="B1624" s="4" t="n">
        <v>728</v>
      </c>
      <c r="N1624" s="3" t="s">
        <v>124</v>
      </c>
      <c r="O1624" s="3" t="n">
        <v>1</v>
      </c>
      <c r="AA1624" s="3" t="s">
        <v>117</v>
      </c>
      <c r="AB1624" s="3" t="n">
        <v>1</v>
      </c>
    </row>
    <row r="1625" customFormat="false" ht="12.75" hidden="false" customHeight="false" outlineLevel="0" collapsed="false">
      <c r="A1625" s="4" t="n">
        <v>34600</v>
      </c>
      <c r="B1625" s="4" t="n">
        <v>303</v>
      </c>
      <c r="N1625" s="3" t="s">
        <v>118</v>
      </c>
      <c r="O1625" s="3" t="n">
        <v>1</v>
      </c>
      <c r="AA1625" s="3" t="s">
        <v>117</v>
      </c>
      <c r="AB1625" s="3" t="n">
        <v>1</v>
      </c>
    </row>
    <row r="1626" customFormat="false" ht="12.75" hidden="false" customHeight="false" outlineLevel="0" collapsed="false">
      <c r="A1626" s="4" t="n">
        <v>56551</v>
      </c>
      <c r="B1626" s="4" t="n">
        <v>122</v>
      </c>
      <c r="N1626" s="3" t="s">
        <v>121</v>
      </c>
      <c r="O1626" s="3" t="n">
        <v>1</v>
      </c>
      <c r="AA1626" s="3" t="s">
        <v>117</v>
      </c>
      <c r="AB1626" s="3" t="n">
        <v>1</v>
      </c>
    </row>
    <row r="1627" customFormat="false" ht="12.75" hidden="false" customHeight="false" outlineLevel="0" collapsed="false">
      <c r="A1627" s="4" t="n">
        <v>22448</v>
      </c>
      <c r="B1627" s="4" t="n">
        <v>37</v>
      </c>
      <c r="N1627" s="3" t="s">
        <v>111</v>
      </c>
      <c r="O1627" s="3" t="n">
        <v>1</v>
      </c>
      <c r="AA1627" s="3" t="s">
        <v>117</v>
      </c>
      <c r="AB1627" s="3" t="n">
        <v>1</v>
      </c>
    </row>
    <row r="1628" customFormat="false" ht="12.75" hidden="false" customHeight="false" outlineLevel="0" collapsed="false">
      <c r="A1628" s="4" t="n">
        <v>34600</v>
      </c>
      <c r="B1628" s="4" t="n">
        <v>303</v>
      </c>
      <c r="N1628" s="3" t="s">
        <v>118</v>
      </c>
      <c r="O1628" s="3" t="n">
        <v>1</v>
      </c>
      <c r="AA1628" s="3" t="s">
        <v>117</v>
      </c>
      <c r="AB1628" s="3" t="n">
        <v>1</v>
      </c>
    </row>
    <row r="1629" customFormat="false" ht="12.75" hidden="false" customHeight="false" outlineLevel="0" collapsed="false">
      <c r="A1629" s="4" t="n">
        <v>37774</v>
      </c>
      <c r="B1629" s="4" t="n">
        <v>297</v>
      </c>
      <c r="N1629" s="3" t="s">
        <v>109</v>
      </c>
      <c r="O1629" s="3" t="n">
        <v>1</v>
      </c>
      <c r="AA1629" s="3" t="s">
        <v>117</v>
      </c>
      <c r="AB1629" s="3" t="n">
        <v>1</v>
      </c>
    </row>
    <row r="1630" customFormat="false" ht="12.75" hidden="false" customHeight="false" outlineLevel="0" collapsed="false">
      <c r="A1630" s="4" t="n">
        <v>25358</v>
      </c>
      <c r="B1630" s="4" t="n">
        <v>24</v>
      </c>
      <c r="N1630" s="3" t="s">
        <v>108</v>
      </c>
      <c r="O1630" s="3" t="n">
        <v>1</v>
      </c>
      <c r="AA1630" s="3" t="s">
        <v>117</v>
      </c>
      <c r="AB1630" s="3" t="n">
        <v>1</v>
      </c>
    </row>
    <row r="1631" customFormat="false" ht="12.75" hidden="false" customHeight="false" outlineLevel="0" collapsed="false">
      <c r="A1631" s="4" t="n">
        <v>35544</v>
      </c>
      <c r="B1631" s="4" t="n">
        <v>63</v>
      </c>
      <c r="N1631" s="3" t="s">
        <v>111</v>
      </c>
      <c r="O1631" s="3" t="n">
        <v>1</v>
      </c>
      <c r="AA1631" s="3" t="s">
        <v>117</v>
      </c>
      <c r="AB1631" s="3" t="n">
        <v>1</v>
      </c>
    </row>
    <row r="1632" customFormat="false" ht="12.75" hidden="false" customHeight="false" outlineLevel="0" collapsed="false">
      <c r="A1632" s="4" t="n">
        <v>36634</v>
      </c>
      <c r="B1632" s="4" t="n">
        <v>305</v>
      </c>
      <c r="N1632" s="3" t="s">
        <v>123</v>
      </c>
      <c r="O1632" s="3" t="n">
        <v>1</v>
      </c>
      <c r="AA1632" s="3" t="s">
        <v>117</v>
      </c>
      <c r="AB1632" s="3" t="n">
        <v>1</v>
      </c>
    </row>
    <row r="1633" customFormat="false" ht="12.75" hidden="false" customHeight="false" outlineLevel="0" collapsed="false">
      <c r="A1633" s="4" t="n">
        <v>62670</v>
      </c>
      <c r="B1633" s="4" t="n">
        <v>787</v>
      </c>
      <c r="N1633" s="3" t="s">
        <v>115</v>
      </c>
      <c r="O1633" s="3" t="n">
        <v>1</v>
      </c>
      <c r="AA1633" s="3" t="s">
        <v>117</v>
      </c>
      <c r="AB1633" s="3" t="n">
        <v>1</v>
      </c>
    </row>
    <row r="1634" customFormat="false" ht="12.75" hidden="false" customHeight="false" outlineLevel="0" collapsed="false">
      <c r="A1634" s="4" t="n">
        <v>50334</v>
      </c>
      <c r="B1634" s="4" t="n">
        <v>560</v>
      </c>
      <c r="N1634" s="3" t="s">
        <v>108</v>
      </c>
      <c r="O1634" s="3" t="n">
        <v>1</v>
      </c>
      <c r="AA1634" s="3" t="s">
        <v>117</v>
      </c>
      <c r="AB1634" s="3" t="n">
        <v>1</v>
      </c>
    </row>
    <row r="1635" customFormat="false" ht="12.75" hidden="false" customHeight="false" outlineLevel="0" collapsed="false">
      <c r="A1635" s="4" t="n">
        <v>57107</v>
      </c>
      <c r="B1635" s="4" t="n">
        <v>279</v>
      </c>
      <c r="N1635" s="3" t="s">
        <v>109</v>
      </c>
      <c r="O1635" s="3" t="n">
        <v>1</v>
      </c>
      <c r="AA1635" s="3" t="s">
        <v>117</v>
      </c>
      <c r="AB1635" s="3" t="n">
        <v>1</v>
      </c>
    </row>
    <row r="1636" customFormat="false" ht="12.75" hidden="false" customHeight="false" outlineLevel="0" collapsed="false">
      <c r="A1636" s="4" t="n">
        <v>50729</v>
      </c>
      <c r="B1636" s="4" t="n">
        <v>444</v>
      </c>
      <c r="N1636" s="3" t="s">
        <v>121</v>
      </c>
      <c r="O1636" s="3" t="n">
        <v>1</v>
      </c>
      <c r="AA1636" s="3" t="s">
        <v>117</v>
      </c>
      <c r="AB1636" s="3" t="n">
        <v>1</v>
      </c>
    </row>
    <row r="1637" customFormat="false" ht="12.75" hidden="false" customHeight="false" outlineLevel="0" collapsed="false">
      <c r="A1637" s="4" t="n">
        <v>34916</v>
      </c>
      <c r="B1637" s="4" t="n">
        <v>189</v>
      </c>
      <c r="N1637" s="3" t="s">
        <v>123</v>
      </c>
      <c r="O1637" s="3" t="n">
        <v>1</v>
      </c>
      <c r="AA1637" s="3" t="s">
        <v>117</v>
      </c>
      <c r="AB1637" s="3" t="n">
        <v>1</v>
      </c>
    </row>
    <row r="1638" customFormat="false" ht="12.75" hidden="false" customHeight="false" outlineLevel="0" collapsed="false">
      <c r="A1638" s="4" t="n">
        <v>64892</v>
      </c>
      <c r="B1638" s="4" t="n">
        <v>837</v>
      </c>
      <c r="N1638" s="3" t="s">
        <v>123</v>
      </c>
      <c r="O1638" s="3" t="n">
        <v>1</v>
      </c>
      <c r="AA1638" s="3" t="s">
        <v>117</v>
      </c>
      <c r="AB1638" s="3" t="n">
        <v>1</v>
      </c>
    </row>
    <row r="1639" customFormat="false" ht="12.75" hidden="false" customHeight="false" outlineLevel="0" collapsed="false">
      <c r="A1639" s="4" t="n">
        <v>43602</v>
      </c>
      <c r="B1639" s="4" t="n">
        <v>49</v>
      </c>
      <c r="N1639" s="3" t="s">
        <v>118</v>
      </c>
      <c r="O1639" s="3" t="n">
        <v>1</v>
      </c>
      <c r="AA1639" s="3" t="s">
        <v>117</v>
      </c>
      <c r="AB1639" s="3" t="n">
        <v>1</v>
      </c>
    </row>
    <row r="1640" customFormat="false" ht="12.75" hidden="false" customHeight="false" outlineLevel="0" collapsed="false">
      <c r="A1640" s="4" t="n">
        <v>33996</v>
      </c>
      <c r="B1640" s="4" t="n">
        <v>65</v>
      </c>
      <c r="N1640" s="3" t="s">
        <v>109</v>
      </c>
      <c r="O1640" s="3" t="n">
        <v>1</v>
      </c>
      <c r="AA1640" s="3" t="s">
        <v>117</v>
      </c>
      <c r="AB1640" s="3" t="n">
        <v>1</v>
      </c>
    </row>
    <row r="1641" customFormat="false" ht="12.75" hidden="false" customHeight="false" outlineLevel="0" collapsed="false">
      <c r="A1641" s="4" t="n">
        <v>41473</v>
      </c>
      <c r="B1641" s="4" t="n">
        <v>67</v>
      </c>
      <c r="N1641" s="3" t="s">
        <v>124</v>
      </c>
      <c r="O1641" s="3" t="n">
        <v>1</v>
      </c>
      <c r="AA1641" s="3" t="s">
        <v>117</v>
      </c>
      <c r="AB1641" s="3" t="n">
        <v>1</v>
      </c>
    </row>
    <row r="1642" customFormat="false" ht="12.75" hidden="false" customHeight="false" outlineLevel="0" collapsed="false">
      <c r="A1642" s="4" t="n">
        <v>63246</v>
      </c>
      <c r="B1642" s="4" t="n">
        <v>765</v>
      </c>
      <c r="N1642" s="3" t="s">
        <v>109</v>
      </c>
      <c r="O1642" s="3" t="n">
        <v>1</v>
      </c>
      <c r="AA1642" s="3" t="s">
        <v>117</v>
      </c>
      <c r="AB1642" s="3" t="n">
        <v>1</v>
      </c>
    </row>
    <row r="1643" customFormat="false" ht="12.75" hidden="false" customHeight="false" outlineLevel="0" collapsed="false">
      <c r="A1643" s="4" t="n">
        <v>36732</v>
      </c>
      <c r="B1643" s="4" t="n">
        <v>40</v>
      </c>
      <c r="N1643" s="3" t="s">
        <v>118</v>
      </c>
      <c r="O1643" s="3" t="n">
        <v>1</v>
      </c>
      <c r="AA1643" s="3" t="s">
        <v>117</v>
      </c>
      <c r="AB1643" s="3" t="n">
        <v>1</v>
      </c>
    </row>
    <row r="1644" customFormat="false" ht="12.75" hidden="false" customHeight="false" outlineLevel="0" collapsed="false">
      <c r="A1644" s="4" t="n">
        <v>69084</v>
      </c>
      <c r="B1644" s="4" t="n">
        <v>1556</v>
      </c>
      <c r="N1644" s="3" t="s">
        <v>116</v>
      </c>
      <c r="O1644" s="3" t="n">
        <v>1</v>
      </c>
      <c r="AA1644" s="3" t="s">
        <v>117</v>
      </c>
      <c r="AB1644" s="3" t="n">
        <v>1</v>
      </c>
    </row>
    <row r="1645" customFormat="false" ht="12.75" hidden="false" customHeight="false" outlineLevel="0" collapsed="false">
      <c r="A1645" s="4" t="n">
        <v>36262</v>
      </c>
      <c r="B1645" s="4" t="n">
        <v>273</v>
      </c>
      <c r="N1645" s="3" t="s">
        <v>112</v>
      </c>
      <c r="O1645" s="3" t="n">
        <v>1</v>
      </c>
      <c r="AA1645" s="3" t="s">
        <v>117</v>
      </c>
      <c r="AB1645" s="3" t="n">
        <v>1</v>
      </c>
    </row>
    <row r="1646" customFormat="false" ht="12.75" hidden="false" customHeight="false" outlineLevel="0" collapsed="false">
      <c r="A1646" s="4" t="n">
        <v>36864</v>
      </c>
      <c r="B1646" s="4" t="n">
        <v>265</v>
      </c>
      <c r="N1646" s="3" t="s">
        <v>109</v>
      </c>
      <c r="O1646" s="3" t="n">
        <v>1</v>
      </c>
      <c r="AA1646" s="3" t="s">
        <v>117</v>
      </c>
      <c r="AB1646" s="3" t="n">
        <v>1</v>
      </c>
    </row>
    <row r="1647" customFormat="false" ht="12.75" hidden="false" customHeight="false" outlineLevel="0" collapsed="false">
      <c r="A1647" s="4" t="n">
        <v>86610</v>
      </c>
      <c r="B1647" s="4" t="n">
        <v>1550</v>
      </c>
      <c r="N1647" s="3" t="s">
        <v>109</v>
      </c>
      <c r="O1647" s="3" t="n">
        <v>1</v>
      </c>
      <c r="AA1647" s="3" t="s">
        <v>117</v>
      </c>
      <c r="AB1647" s="3" t="n">
        <v>1</v>
      </c>
    </row>
    <row r="1648" customFormat="false" ht="12.75" hidden="false" customHeight="false" outlineLevel="0" collapsed="false">
      <c r="A1648" s="4" t="n">
        <v>39660</v>
      </c>
      <c r="B1648" s="4" t="n">
        <v>263</v>
      </c>
      <c r="N1648" s="3" t="s">
        <v>108</v>
      </c>
      <c r="O1648" s="3" t="n">
        <v>1</v>
      </c>
      <c r="AA1648" s="3" t="s">
        <v>117</v>
      </c>
      <c r="AB1648" s="3" t="n">
        <v>1</v>
      </c>
    </row>
    <row r="1649" customFormat="false" ht="12.75" hidden="false" customHeight="false" outlineLevel="0" collapsed="false">
      <c r="A1649" s="4" t="n">
        <v>72635</v>
      </c>
      <c r="B1649" s="4" t="n">
        <v>874</v>
      </c>
      <c r="N1649" s="3" t="s">
        <v>123</v>
      </c>
      <c r="O1649" s="3" t="n">
        <v>1</v>
      </c>
      <c r="AA1649" s="3" t="s">
        <v>117</v>
      </c>
      <c r="AB1649" s="3" t="n">
        <v>1</v>
      </c>
    </row>
    <row r="1650" customFormat="false" ht="12.75" hidden="false" customHeight="false" outlineLevel="0" collapsed="false">
      <c r="A1650" s="4" t="n">
        <v>69016</v>
      </c>
      <c r="B1650" s="4" t="n">
        <v>1372</v>
      </c>
      <c r="N1650" s="3" t="s">
        <v>116</v>
      </c>
      <c r="O1650" s="3" t="n">
        <v>1</v>
      </c>
      <c r="AA1650" s="3" t="s">
        <v>117</v>
      </c>
      <c r="AB1650" s="3" t="n">
        <v>1</v>
      </c>
    </row>
    <row r="1651" customFormat="false" ht="12.75" hidden="false" customHeight="false" outlineLevel="0" collapsed="false">
      <c r="A1651" s="4" t="n">
        <v>20193</v>
      </c>
      <c r="B1651" s="4" t="n">
        <v>73</v>
      </c>
      <c r="N1651" s="3" t="s">
        <v>116</v>
      </c>
      <c r="O1651" s="3" t="n">
        <v>1</v>
      </c>
      <c r="AA1651" s="3" t="s">
        <v>117</v>
      </c>
      <c r="AB1651" s="3" t="n">
        <v>1</v>
      </c>
    </row>
    <row r="1652" customFormat="false" ht="12.75" hidden="false" customHeight="false" outlineLevel="0" collapsed="false">
      <c r="A1652" s="4" t="n">
        <v>27573</v>
      </c>
      <c r="B1652" s="4" t="n">
        <v>229</v>
      </c>
      <c r="N1652" s="3" t="s">
        <v>122</v>
      </c>
      <c r="O1652" s="3" t="n">
        <v>1</v>
      </c>
      <c r="AA1652" s="3" t="s">
        <v>117</v>
      </c>
      <c r="AB1652" s="3" t="n">
        <v>1</v>
      </c>
    </row>
    <row r="1653" customFormat="false" ht="12.75" hidden="false" customHeight="false" outlineLevel="0" collapsed="false">
      <c r="A1653" s="4" t="n">
        <v>15862</v>
      </c>
      <c r="B1653" s="4" t="n">
        <v>26</v>
      </c>
      <c r="N1653" s="3" t="s">
        <v>124</v>
      </c>
      <c r="O1653" s="3" t="n">
        <v>1</v>
      </c>
      <c r="AA1653" s="3" t="s">
        <v>117</v>
      </c>
      <c r="AB1653" s="3" t="n">
        <v>1</v>
      </c>
    </row>
    <row r="1654" customFormat="false" ht="12.75" hidden="false" customHeight="false" outlineLevel="0" collapsed="false">
      <c r="A1654" s="4" t="n">
        <v>49544</v>
      </c>
      <c r="B1654" s="4" t="n">
        <v>381</v>
      </c>
      <c r="N1654" s="3" t="s">
        <v>111</v>
      </c>
      <c r="O1654" s="3" t="n">
        <v>1</v>
      </c>
      <c r="AA1654" s="3" t="s">
        <v>117</v>
      </c>
      <c r="AB1654" s="3" t="n">
        <v>1</v>
      </c>
    </row>
    <row r="1655" customFormat="false" ht="12.75" hidden="false" customHeight="false" outlineLevel="0" collapsed="false">
      <c r="A1655" s="4" t="n">
        <v>33228</v>
      </c>
      <c r="B1655" s="4" t="n">
        <v>66</v>
      </c>
      <c r="N1655" s="3" t="s">
        <v>115</v>
      </c>
      <c r="O1655" s="3" t="n">
        <v>1</v>
      </c>
      <c r="AA1655" s="3" t="s">
        <v>117</v>
      </c>
      <c r="AB1655" s="3" t="n">
        <v>1</v>
      </c>
    </row>
    <row r="1656" customFormat="false" ht="12.75" hidden="false" customHeight="false" outlineLevel="0" collapsed="false">
      <c r="A1656" s="4" t="n">
        <v>70440</v>
      </c>
      <c r="B1656" s="4" t="n">
        <v>1484</v>
      </c>
      <c r="N1656" s="3" t="s">
        <v>112</v>
      </c>
      <c r="O1656" s="3" t="n">
        <v>1</v>
      </c>
      <c r="AA1656" s="3" t="s">
        <v>117</v>
      </c>
      <c r="AB1656" s="3" t="n">
        <v>1</v>
      </c>
    </row>
    <row r="1657" customFormat="false" ht="12.75" hidden="false" customHeight="false" outlineLevel="0" collapsed="false">
      <c r="A1657" s="4" t="n">
        <v>38232</v>
      </c>
      <c r="B1657" s="4" t="n">
        <v>89</v>
      </c>
      <c r="N1657" s="3" t="s">
        <v>115</v>
      </c>
      <c r="O1657" s="3" t="n">
        <v>1</v>
      </c>
      <c r="AA1657" s="3" t="s">
        <v>117</v>
      </c>
      <c r="AB1657" s="3" t="n">
        <v>1</v>
      </c>
    </row>
    <row r="1658" customFormat="false" ht="12.75" hidden="false" customHeight="false" outlineLevel="0" collapsed="false">
      <c r="A1658" s="4" t="n">
        <v>22554</v>
      </c>
      <c r="B1658" s="4" t="n">
        <v>37</v>
      </c>
      <c r="N1658" s="3" t="s">
        <v>113</v>
      </c>
      <c r="O1658" s="3" t="n">
        <v>1</v>
      </c>
      <c r="AA1658" s="3" t="s">
        <v>117</v>
      </c>
      <c r="AB1658" s="3" t="n">
        <v>1</v>
      </c>
    </row>
    <row r="1659" customFormat="false" ht="12.75" hidden="false" customHeight="false" outlineLevel="0" collapsed="false">
      <c r="A1659" s="4" t="n">
        <v>23536</v>
      </c>
      <c r="B1659" s="4" t="n">
        <v>9</v>
      </c>
      <c r="N1659" s="3" t="s">
        <v>123</v>
      </c>
      <c r="O1659" s="3" t="n">
        <v>1</v>
      </c>
      <c r="AA1659" s="3" t="s">
        <v>117</v>
      </c>
      <c r="AB1659" s="3" t="n">
        <v>1</v>
      </c>
    </row>
    <row r="1660" customFormat="false" ht="12.75" hidden="false" customHeight="false" outlineLevel="0" collapsed="false">
      <c r="A1660" s="4" t="n">
        <v>49413</v>
      </c>
      <c r="B1660" s="4" t="n">
        <v>258</v>
      </c>
      <c r="N1660" s="3" t="s">
        <v>113</v>
      </c>
      <c r="O1660" s="3" t="n">
        <v>1</v>
      </c>
      <c r="AA1660" s="3" t="s">
        <v>117</v>
      </c>
      <c r="AB1660" s="3" t="n">
        <v>1</v>
      </c>
    </row>
    <row r="1661" customFormat="false" ht="12.75" hidden="false" customHeight="false" outlineLevel="0" collapsed="false">
      <c r="A1661" s="4" t="n">
        <v>42231</v>
      </c>
      <c r="B1661" s="4" t="n">
        <v>33</v>
      </c>
      <c r="N1661" s="3" t="s">
        <v>122</v>
      </c>
      <c r="O1661" s="3" t="n">
        <v>1</v>
      </c>
      <c r="AA1661" s="3" t="s">
        <v>117</v>
      </c>
      <c r="AB1661" s="3" t="n">
        <v>1</v>
      </c>
    </row>
    <row r="1662" customFormat="false" ht="12.75" hidden="false" customHeight="false" outlineLevel="0" collapsed="false">
      <c r="A1662" s="4" t="n">
        <v>46610</v>
      </c>
      <c r="B1662" s="4" t="n">
        <v>259</v>
      </c>
      <c r="N1662" s="3" t="s">
        <v>113</v>
      </c>
      <c r="O1662" s="3" t="n">
        <v>1</v>
      </c>
      <c r="AA1662" s="3" t="s">
        <v>117</v>
      </c>
      <c r="AB1662" s="3" t="n">
        <v>1</v>
      </c>
    </row>
    <row r="1663" customFormat="false" ht="12.75" hidden="false" customHeight="false" outlineLevel="0" collapsed="false">
      <c r="A1663" s="4" t="n">
        <v>43776</v>
      </c>
      <c r="B1663" s="4" t="n">
        <v>255</v>
      </c>
      <c r="N1663" s="3" t="s">
        <v>115</v>
      </c>
      <c r="O1663" s="3" t="n">
        <v>1</v>
      </c>
      <c r="AA1663" s="3" t="s">
        <v>117</v>
      </c>
      <c r="AB1663" s="3" t="n">
        <v>1</v>
      </c>
    </row>
    <row r="1664" customFormat="false" ht="12.75" hidden="false" customHeight="false" outlineLevel="0" collapsed="false">
      <c r="A1664" s="4" t="n">
        <v>58350</v>
      </c>
      <c r="B1664" s="4" t="n">
        <v>921</v>
      </c>
      <c r="N1664" s="3" t="s">
        <v>118</v>
      </c>
      <c r="O1664" s="3" t="n">
        <v>1</v>
      </c>
      <c r="AA1664" s="3" t="s">
        <v>117</v>
      </c>
      <c r="AB1664" s="3" t="n">
        <v>1</v>
      </c>
    </row>
    <row r="1665" customFormat="false" ht="12.75" hidden="false" customHeight="false" outlineLevel="0" collapsed="false">
      <c r="A1665" s="4" t="n">
        <v>81217</v>
      </c>
      <c r="B1665" s="4" t="n">
        <v>1073</v>
      </c>
      <c r="N1665" s="3" t="s">
        <v>108</v>
      </c>
      <c r="O1665" s="3" t="n">
        <v>1</v>
      </c>
      <c r="AA1665" s="3" t="s">
        <v>117</v>
      </c>
      <c r="AB1665" s="3" t="n">
        <v>1</v>
      </c>
    </row>
    <row r="1666" customFormat="false" ht="12.75" hidden="false" customHeight="false" outlineLevel="0" collapsed="false">
      <c r="A1666" s="4" t="n">
        <v>49090</v>
      </c>
      <c r="B1666" s="4" t="n">
        <v>588</v>
      </c>
      <c r="N1666" s="3" t="s">
        <v>108</v>
      </c>
      <c r="O1666" s="3" t="n">
        <v>1</v>
      </c>
      <c r="AA1666" s="3" t="s">
        <v>117</v>
      </c>
      <c r="AB1666" s="3" t="n">
        <v>1</v>
      </c>
    </row>
    <row r="1667" customFormat="false" ht="12.75" hidden="false" customHeight="false" outlineLevel="0" collapsed="false">
      <c r="A1667" s="4" t="n">
        <v>61787</v>
      </c>
      <c r="B1667" s="4" t="n">
        <v>1234</v>
      </c>
      <c r="N1667" s="3" t="s">
        <v>124</v>
      </c>
      <c r="O1667" s="3" t="n">
        <v>1</v>
      </c>
      <c r="AA1667" s="3" t="s">
        <v>117</v>
      </c>
      <c r="AB1667" s="3" t="n">
        <v>1</v>
      </c>
    </row>
    <row r="1668" customFormat="false" ht="12.75" hidden="false" customHeight="false" outlineLevel="0" collapsed="false">
      <c r="A1668" s="4" t="n">
        <v>18169</v>
      </c>
      <c r="B1668" s="4" t="n">
        <v>14</v>
      </c>
      <c r="N1668" s="3" t="s">
        <v>111</v>
      </c>
      <c r="O1668" s="3" t="n">
        <v>1</v>
      </c>
      <c r="AA1668" s="3" t="s">
        <v>117</v>
      </c>
      <c r="AB1668" s="3" t="n">
        <v>1</v>
      </c>
    </row>
    <row r="1669" customFormat="false" ht="12.75" hidden="false" customHeight="false" outlineLevel="0" collapsed="false">
      <c r="A1669" s="4" t="n">
        <v>24336</v>
      </c>
      <c r="B1669" s="4" t="n">
        <v>19</v>
      </c>
      <c r="N1669" s="3" t="s">
        <v>109</v>
      </c>
      <c r="O1669" s="3" t="n">
        <v>1</v>
      </c>
      <c r="AA1669" s="3" t="s">
        <v>117</v>
      </c>
      <c r="AB1669" s="3" t="n">
        <v>1</v>
      </c>
    </row>
    <row r="1670" customFormat="false" ht="12.75" hidden="false" customHeight="false" outlineLevel="0" collapsed="false">
      <c r="A1670" s="4" t="n">
        <v>18222</v>
      </c>
      <c r="B1670" s="4" t="n">
        <v>53</v>
      </c>
      <c r="N1670" s="3" t="s">
        <v>118</v>
      </c>
      <c r="O1670" s="3" t="n">
        <v>1</v>
      </c>
      <c r="AA1670" s="3" t="s">
        <v>117</v>
      </c>
      <c r="AB1670" s="3" t="n">
        <v>1</v>
      </c>
    </row>
    <row r="1671" customFormat="false" ht="12.75" hidden="false" customHeight="false" outlineLevel="0" collapsed="false">
      <c r="A1671" s="4" t="n">
        <v>62335</v>
      </c>
      <c r="B1671" s="4" t="n">
        <v>682</v>
      </c>
      <c r="N1671" s="3" t="s">
        <v>123</v>
      </c>
      <c r="O1671" s="3" t="n">
        <v>1</v>
      </c>
      <c r="AA1671" s="3" t="s">
        <v>117</v>
      </c>
      <c r="AB1671" s="3" t="n">
        <v>1</v>
      </c>
    </row>
    <row r="1672" customFormat="false" ht="12.75" hidden="false" customHeight="false" outlineLevel="0" collapsed="false">
      <c r="A1672" s="4" t="n">
        <v>42033</v>
      </c>
      <c r="B1672" s="4" t="n">
        <v>18</v>
      </c>
      <c r="N1672" s="3" t="s">
        <v>112</v>
      </c>
      <c r="O1672" s="3" t="n">
        <v>1</v>
      </c>
      <c r="AA1672" s="3" t="s">
        <v>117</v>
      </c>
      <c r="AB1672" s="3" t="n">
        <v>1</v>
      </c>
    </row>
    <row r="1673" customFormat="false" ht="12.75" hidden="false" customHeight="false" outlineLevel="0" collapsed="false">
      <c r="A1673" s="4" t="n">
        <v>86580</v>
      </c>
      <c r="B1673" s="4" t="n">
        <v>726</v>
      </c>
      <c r="N1673" s="3" t="s">
        <v>111</v>
      </c>
      <c r="O1673" s="3" t="n">
        <v>1</v>
      </c>
      <c r="AA1673" s="3" t="s">
        <v>117</v>
      </c>
      <c r="AB1673" s="3" t="n">
        <v>1</v>
      </c>
    </row>
    <row r="1674" customFormat="false" ht="12.75" hidden="false" customHeight="false" outlineLevel="0" collapsed="false">
      <c r="A1674" s="4" t="n">
        <v>41437</v>
      </c>
      <c r="B1674" s="4" t="n">
        <v>31</v>
      </c>
      <c r="N1674" s="3" t="s">
        <v>112</v>
      </c>
      <c r="O1674" s="3" t="n">
        <v>1</v>
      </c>
      <c r="AA1674" s="3" t="s">
        <v>117</v>
      </c>
      <c r="AB1674" s="3" t="n">
        <v>1</v>
      </c>
    </row>
    <row r="1675" customFormat="false" ht="12.75" hidden="false" customHeight="false" outlineLevel="0" collapsed="false">
      <c r="A1675" s="4" t="n">
        <v>73705</v>
      </c>
      <c r="B1675" s="4" t="n">
        <v>1588</v>
      </c>
      <c r="N1675" s="3" t="s">
        <v>111</v>
      </c>
      <c r="O1675" s="3" t="n">
        <v>1</v>
      </c>
      <c r="AA1675" s="3" t="s">
        <v>117</v>
      </c>
      <c r="AB1675" s="3" t="n">
        <v>1</v>
      </c>
    </row>
    <row r="1676" customFormat="false" ht="12.75" hidden="false" customHeight="false" outlineLevel="0" collapsed="false">
      <c r="A1676" s="4" t="n">
        <v>61064</v>
      </c>
      <c r="B1676" s="4" t="n">
        <v>900</v>
      </c>
      <c r="N1676" s="3" t="s">
        <v>109</v>
      </c>
      <c r="O1676" s="3" t="n">
        <v>1</v>
      </c>
      <c r="AA1676" s="3" t="s">
        <v>117</v>
      </c>
      <c r="AB1676" s="3" t="n">
        <v>1</v>
      </c>
    </row>
    <row r="1677" customFormat="false" ht="12.75" hidden="false" customHeight="false" outlineLevel="0" collapsed="false">
      <c r="A1677" s="4" t="n">
        <v>38452</v>
      </c>
      <c r="B1677" s="4" t="n">
        <v>70</v>
      </c>
      <c r="N1677" s="3" t="s">
        <v>122</v>
      </c>
      <c r="O1677" s="3" t="n">
        <v>1</v>
      </c>
      <c r="AA1677" s="3" t="s">
        <v>117</v>
      </c>
      <c r="AB1677" s="3" t="n">
        <v>1</v>
      </c>
    </row>
    <row r="1678" customFormat="false" ht="12.75" hidden="false" customHeight="false" outlineLevel="0" collapsed="false">
      <c r="A1678" s="4" t="n">
        <v>18358</v>
      </c>
      <c r="B1678" s="4" t="n">
        <v>53</v>
      </c>
      <c r="N1678" s="3" t="s">
        <v>116</v>
      </c>
      <c r="O1678" s="3" t="n">
        <v>1</v>
      </c>
      <c r="AA1678" s="3" t="s">
        <v>117</v>
      </c>
      <c r="AB1678" s="3" t="n">
        <v>1</v>
      </c>
    </row>
    <row r="1679" customFormat="false" ht="12.75" hidden="false" customHeight="false" outlineLevel="0" collapsed="false">
      <c r="A1679" s="4" t="n">
        <v>55012</v>
      </c>
      <c r="B1679" s="4" t="n">
        <v>647</v>
      </c>
      <c r="N1679" s="3" t="s">
        <v>122</v>
      </c>
      <c r="O1679" s="3" t="n">
        <v>1</v>
      </c>
      <c r="AA1679" s="3" t="s">
        <v>117</v>
      </c>
      <c r="AB1679" s="3" t="n">
        <v>1</v>
      </c>
    </row>
    <row r="1680" customFormat="false" ht="12.75" hidden="false" customHeight="false" outlineLevel="0" collapsed="false">
      <c r="A1680" s="4" t="n">
        <v>37929</v>
      </c>
      <c r="B1680" s="4" t="n">
        <v>255</v>
      </c>
      <c r="N1680" s="3" t="s">
        <v>108</v>
      </c>
      <c r="O1680" s="3" t="n">
        <v>1</v>
      </c>
      <c r="AA1680" s="3" t="s">
        <v>117</v>
      </c>
      <c r="AB1680" s="3" t="n">
        <v>1</v>
      </c>
    </row>
    <row r="1681" customFormat="false" ht="12.75" hidden="false" customHeight="false" outlineLevel="0" collapsed="false">
      <c r="A1681" s="4" t="n">
        <v>38175</v>
      </c>
      <c r="B1681" s="4" t="n">
        <v>150</v>
      </c>
      <c r="N1681" s="3" t="s">
        <v>112</v>
      </c>
      <c r="O1681" s="3" t="n">
        <v>1</v>
      </c>
      <c r="AA1681" s="3" t="s">
        <v>117</v>
      </c>
      <c r="AB1681" s="3" t="n">
        <v>1</v>
      </c>
    </row>
    <row r="1682" customFormat="false" ht="12.75" hidden="false" customHeight="false" outlineLevel="0" collapsed="false">
      <c r="A1682" s="4" t="n">
        <v>58656</v>
      </c>
      <c r="B1682" s="4" t="n">
        <v>1208</v>
      </c>
      <c r="N1682" s="3" t="s">
        <v>112</v>
      </c>
      <c r="O1682" s="3" t="n">
        <v>1</v>
      </c>
      <c r="AA1682" s="3" t="s">
        <v>117</v>
      </c>
      <c r="AB1682" s="3" t="n">
        <v>1</v>
      </c>
    </row>
    <row r="1683" customFormat="false" ht="12.75" hidden="false" customHeight="false" outlineLevel="0" collapsed="false">
      <c r="A1683" s="4" t="n">
        <v>52117</v>
      </c>
      <c r="B1683" s="4" t="n">
        <v>259</v>
      </c>
      <c r="N1683" s="3" t="s">
        <v>109</v>
      </c>
      <c r="O1683" s="3" t="n">
        <v>1</v>
      </c>
      <c r="AA1683" s="3" t="s">
        <v>117</v>
      </c>
      <c r="AB1683" s="3" t="n">
        <v>1</v>
      </c>
    </row>
    <row r="1684" customFormat="false" ht="12.75" hidden="false" customHeight="false" outlineLevel="0" collapsed="false">
      <c r="A1684" s="4" t="n">
        <v>64813</v>
      </c>
      <c r="B1684" s="4" t="n">
        <v>693</v>
      </c>
      <c r="N1684" s="3" t="s">
        <v>118</v>
      </c>
      <c r="O1684" s="3" t="n">
        <v>1</v>
      </c>
      <c r="AA1684" s="3" t="s">
        <v>117</v>
      </c>
      <c r="AB1684" s="3" t="n">
        <v>1</v>
      </c>
    </row>
    <row r="1685" customFormat="false" ht="12.75" hidden="false" customHeight="false" outlineLevel="0" collapsed="false">
      <c r="A1685" s="4" t="n">
        <v>54222</v>
      </c>
      <c r="B1685" s="4" t="n">
        <v>257</v>
      </c>
      <c r="N1685" s="3" t="s">
        <v>111</v>
      </c>
      <c r="O1685" s="3" t="n">
        <v>1</v>
      </c>
      <c r="AA1685" s="3" t="s">
        <v>117</v>
      </c>
      <c r="AB1685" s="3" t="n">
        <v>1</v>
      </c>
    </row>
    <row r="1686" customFormat="false" ht="12.75" hidden="false" customHeight="false" outlineLevel="0" collapsed="false">
      <c r="A1686" s="4" t="n">
        <v>42586</v>
      </c>
      <c r="B1686" s="4" t="n">
        <v>252</v>
      </c>
      <c r="N1686" s="3" t="s">
        <v>113</v>
      </c>
      <c r="O1686" s="3" t="n">
        <v>1</v>
      </c>
      <c r="AA1686" s="3" t="s">
        <v>117</v>
      </c>
      <c r="AB1686" s="3" t="n">
        <v>1</v>
      </c>
    </row>
    <row r="1687" customFormat="false" ht="12.75" hidden="false" customHeight="false" outlineLevel="0" collapsed="false">
      <c r="A1687" s="4" t="n">
        <v>42586</v>
      </c>
      <c r="B1687" s="4" t="n">
        <v>252</v>
      </c>
      <c r="N1687" s="3" t="s">
        <v>113</v>
      </c>
      <c r="O1687" s="3" t="n">
        <v>1</v>
      </c>
      <c r="AA1687" s="3" t="s">
        <v>117</v>
      </c>
      <c r="AB1687" s="3" t="n">
        <v>1</v>
      </c>
    </row>
    <row r="1688" customFormat="false" ht="12.75" hidden="false" customHeight="false" outlineLevel="0" collapsed="false">
      <c r="A1688" s="4" t="n">
        <v>41154</v>
      </c>
      <c r="B1688" s="4" t="n">
        <v>62</v>
      </c>
      <c r="N1688" s="3" t="s">
        <v>122</v>
      </c>
      <c r="O1688" s="3" t="n">
        <v>1</v>
      </c>
      <c r="AA1688" s="3" t="s">
        <v>117</v>
      </c>
      <c r="AB1688" s="3" t="n">
        <v>1</v>
      </c>
    </row>
    <row r="1689" customFormat="false" ht="12.75" hidden="false" customHeight="false" outlineLevel="0" collapsed="false">
      <c r="A1689" s="4" t="n">
        <v>80398</v>
      </c>
      <c r="B1689" s="4" t="n">
        <v>1571</v>
      </c>
      <c r="N1689" s="3" t="s">
        <v>113</v>
      </c>
      <c r="O1689" s="3" t="n">
        <v>1</v>
      </c>
      <c r="AA1689" s="3" t="s">
        <v>117</v>
      </c>
      <c r="AB1689" s="3" t="n">
        <v>1</v>
      </c>
    </row>
    <row r="1690" customFormat="false" ht="12.75" hidden="false" customHeight="false" outlineLevel="0" collapsed="false">
      <c r="A1690" s="4" t="n">
        <v>18746</v>
      </c>
      <c r="B1690" s="4" t="n">
        <v>44</v>
      </c>
      <c r="N1690" s="3" t="s">
        <v>123</v>
      </c>
      <c r="O1690" s="3" t="n">
        <v>1</v>
      </c>
      <c r="AA1690" s="3" t="s">
        <v>117</v>
      </c>
      <c r="AB1690" s="3" t="n">
        <v>1</v>
      </c>
    </row>
    <row r="1691" customFormat="false" ht="12.75" hidden="false" customHeight="false" outlineLevel="0" collapsed="false">
      <c r="A1691" s="4" t="n">
        <v>35196</v>
      </c>
      <c r="B1691" s="4" t="n">
        <v>310</v>
      </c>
      <c r="N1691" s="3" t="s">
        <v>116</v>
      </c>
      <c r="O1691" s="3" t="n">
        <v>1</v>
      </c>
      <c r="AA1691" s="3" t="s">
        <v>117</v>
      </c>
      <c r="AB1691" s="3" t="n">
        <v>1</v>
      </c>
    </row>
    <row r="1692" customFormat="false" ht="12.75" hidden="false" customHeight="false" outlineLevel="0" collapsed="false">
      <c r="A1692" s="4" t="n">
        <v>60230</v>
      </c>
      <c r="B1692" s="4" t="n">
        <v>1027</v>
      </c>
      <c r="N1692" s="3" t="s">
        <v>123</v>
      </c>
      <c r="O1692" s="3" t="n">
        <v>1</v>
      </c>
      <c r="AA1692" s="3" t="s">
        <v>117</v>
      </c>
      <c r="AB1692" s="3" t="n">
        <v>1</v>
      </c>
    </row>
    <row r="1693" customFormat="false" ht="12.75" hidden="false" customHeight="false" outlineLevel="0" collapsed="false">
      <c r="A1693" s="4" t="n">
        <v>22108</v>
      </c>
      <c r="B1693" s="4" t="n">
        <v>25</v>
      </c>
      <c r="N1693" s="3" t="s">
        <v>121</v>
      </c>
      <c r="O1693" s="3" t="n">
        <v>1</v>
      </c>
      <c r="AA1693" s="3" t="s">
        <v>117</v>
      </c>
      <c r="AB1693" s="3" t="n">
        <v>1</v>
      </c>
    </row>
    <row r="1694" customFormat="false" ht="12.75" hidden="false" customHeight="false" outlineLevel="0" collapsed="false">
      <c r="A1694" s="4" t="n">
        <v>44392</v>
      </c>
      <c r="B1694" s="4" t="n">
        <v>182</v>
      </c>
      <c r="N1694" s="3" t="s">
        <v>109</v>
      </c>
      <c r="O1694" s="3" t="n">
        <v>1</v>
      </c>
      <c r="AA1694" s="3" t="s">
        <v>117</v>
      </c>
      <c r="AB1694" s="3" t="n">
        <v>1</v>
      </c>
    </row>
    <row r="1695" customFormat="false" ht="12.75" hidden="false" customHeight="false" outlineLevel="0" collapsed="false">
      <c r="A1695" s="4" t="n">
        <v>32233</v>
      </c>
      <c r="B1695" s="4" t="n">
        <v>224</v>
      </c>
      <c r="N1695" s="3" t="s">
        <v>109</v>
      </c>
      <c r="O1695" s="3" t="n">
        <v>1</v>
      </c>
      <c r="AA1695" s="3" t="s">
        <v>117</v>
      </c>
      <c r="AB1695" s="3" t="n">
        <v>1</v>
      </c>
    </row>
    <row r="1696" customFormat="false" ht="12.75" hidden="false" customHeight="false" outlineLevel="0" collapsed="false">
      <c r="A1696" s="4" t="n">
        <v>17688</v>
      </c>
      <c r="B1696" s="4" t="n">
        <v>9</v>
      </c>
      <c r="N1696" s="3" t="s">
        <v>115</v>
      </c>
      <c r="O1696" s="3" t="n">
        <v>1</v>
      </c>
      <c r="AA1696" s="3" t="s">
        <v>117</v>
      </c>
      <c r="AB1696" s="3" t="n">
        <v>1</v>
      </c>
    </row>
    <row r="1697" customFormat="false" ht="12.75" hidden="false" customHeight="false" outlineLevel="0" collapsed="false">
      <c r="A1697" s="4" t="n">
        <v>47175</v>
      </c>
      <c r="B1697" s="4" t="n">
        <v>221</v>
      </c>
      <c r="N1697" s="3" t="s">
        <v>113</v>
      </c>
      <c r="O1697" s="3" t="n">
        <v>1</v>
      </c>
      <c r="AA1697" s="3" t="s">
        <v>117</v>
      </c>
      <c r="AB1697" s="3" t="n">
        <v>1</v>
      </c>
    </row>
    <row r="1698" customFormat="false" ht="12.75" hidden="false" customHeight="false" outlineLevel="0" collapsed="false">
      <c r="A1698" s="4" t="n">
        <v>42207</v>
      </c>
      <c r="B1698" s="4" t="n">
        <v>219</v>
      </c>
      <c r="N1698" s="3" t="s">
        <v>122</v>
      </c>
      <c r="O1698" s="3" t="n">
        <v>1</v>
      </c>
      <c r="AA1698" s="3" t="s">
        <v>117</v>
      </c>
      <c r="AB1698" s="3" t="n">
        <v>1</v>
      </c>
    </row>
    <row r="1699" customFormat="false" ht="12.75" hidden="false" customHeight="false" outlineLevel="0" collapsed="false">
      <c r="A1699" s="4" t="n">
        <v>82571</v>
      </c>
      <c r="B1699" s="4" t="n">
        <v>1607</v>
      </c>
      <c r="N1699" s="3" t="s">
        <v>122</v>
      </c>
      <c r="O1699" s="3" t="n">
        <v>1</v>
      </c>
      <c r="AA1699" s="3" t="s">
        <v>117</v>
      </c>
      <c r="AB1699" s="3" t="n">
        <v>1</v>
      </c>
    </row>
    <row r="1700" customFormat="false" ht="12.75" hidden="false" customHeight="false" outlineLevel="0" collapsed="false">
      <c r="A1700" s="4" t="n">
        <v>38808</v>
      </c>
      <c r="B1700" s="4" t="n">
        <v>216</v>
      </c>
      <c r="N1700" s="3" t="s">
        <v>109</v>
      </c>
      <c r="O1700" s="3" t="n">
        <v>1</v>
      </c>
      <c r="AA1700" s="3" t="s">
        <v>117</v>
      </c>
      <c r="AB1700" s="3" t="n">
        <v>1</v>
      </c>
    </row>
    <row r="1701" customFormat="false" ht="12.75" hidden="false" customHeight="false" outlineLevel="0" collapsed="false">
      <c r="A1701" s="4" t="n">
        <v>46854</v>
      </c>
      <c r="B1701" s="4" t="n">
        <v>184</v>
      </c>
      <c r="N1701" s="3" t="s">
        <v>122</v>
      </c>
      <c r="O1701" s="3" t="n">
        <v>1</v>
      </c>
      <c r="AA1701" s="3" t="s">
        <v>117</v>
      </c>
      <c r="AB1701" s="3" t="n">
        <v>1</v>
      </c>
    </row>
    <row r="1702" customFormat="false" ht="12.75" hidden="false" customHeight="false" outlineLevel="0" collapsed="false">
      <c r="A1702" s="4" t="n">
        <v>40442</v>
      </c>
      <c r="B1702" s="4" t="n">
        <v>156</v>
      </c>
      <c r="N1702" s="3" t="s">
        <v>109</v>
      </c>
      <c r="O1702" s="3" t="n">
        <v>1</v>
      </c>
      <c r="AA1702" s="3" t="s">
        <v>117</v>
      </c>
      <c r="AB1702" s="3" t="n">
        <v>1</v>
      </c>
    </row>
    <row r="1703" customFormat="false" ht="12.75" hidden="false" customHeight="false" outlineLevel="0" collapsed="false">
      <c r="A1703" s="4" t="n">
        <v>23529</v>
      </c>
      <c r="B1703" s="4" t="n">
        <v>34</v>
      </c>
      <c r="N1703" s="3" t="s">
        <v>118</v>
      </c>
      <c r="O1703" s="3" t="n">
        <v>1</v>
      </c>
      <c r="AA1703" s="3" t="s">
        <v>117</v>
      </c>
      <c r="AB1703" s="3" t="n">
        <v>1</v>
      </c>
    </row>
    <row r="1704" customFormat="false" ht="12.75" hidden="false" customHeight="false" outlineLevel="0" collapsed="false">
      <c r="A1704" s="4" t="n">
        <v>74881</v>
      </c>
      <c r="B1704" s="4" t="n">
        <v>910</v>
      </c>
      <c r="N1704" s="3" t="s">
        <v>111</v>
      </c>
      <c r="O1704" s="3" t="n">
        <v>1</v>
      </c>
      <c r="AA1704" s="3" t="s">
        <v>117</v>
      </c>
      <c r="AB1704" s="3" t="n">
        <v>1</v>
      </c>
    </row>
    <row r="1705" customFormat="false" ht="12.75" hidden="false" customHeight="false" outlineLevel="0" collapsed="false">
      <c r="A1705" s="4" t="n">
        <v>71107</v>
      </c>
      <c r="B1705" s="4" t="n">
        <v>1132</v>
      </c>
      <c r="N1705" s="3" t="s">
        <v>111</v>
      </c>
      <c r="O1705" s="3" t="n">
        <v>1</v>
      </c>
      <c r="AA1705" s="3" t="s">
        <v>117</v>
      </c>
      <c r="AB1705" s="3" t="n">
        <v>1</v>
      </c>
    </row>
    <row r="1706" customFormat="false" ht="12.75" hidden="false" customHeight="false" outlineLevel="0" collapsed="false">
      <c r="A1706" s="4" t="n">
        <v>46910</v>
      </c>
      <c r="B1706" s="4" t="n">
        <v>62</v>
      </c>
      <c r="N1706" s="3" t="s">
        <v>122</v>
      </c>
      <c r="O1706" s="3" t="n">
        <v>1</v>
      </c>
      <c r="AA1706" s="3" t="s">
        <v>117</v>
      </c>
      <c r="AB1706" s="3" t="n">
        <v>1</v>
      </c>
    </row>
    <row r="1707" customFormat="false" ht="12.75" hidden="false" customHeight="false" outlineLevel="0" collapsed="false">
      <c r="A1707" s="4" t="n">
        <v>18690</v>
      </c>
      <c r="B1707" s="4" t="n">
        <v>41</v>
      </c>
      <c r="N1707" s="3" t="s">
        <v>118</v>
      </c>
      <c r="O1707" s="3" t="n">
        <v>1</v>
      </c>
      <c r="AA1707" s="3" t="s">
        <v>117</v>
      </c>
      <c r="AB1707" s="3" t="n">
        <v>1</v>
      </c>
    </row>
    <row r="1708" customFormat="false" ht="12.75" hidden="false" customHeight="false" outlineLevel="0" collapsed="false">
      <c r="A1708" s="4" t="n">
        <v>37244</v>
      </c>
      <c r="B1708" s="4" t="n">
        <v>30</v>
      </c>
      <c r="N1708" s="3" t="s">
        <v>121</v>
      </c>
      <c r="O1708" s="3" t="n">
        <v>1</v>
      </c>
      <c r="AA1708" s="3" t="s">
        <v>117</v>
      </c>
      <c r="AB1708" s="3" t="n">
        <v>1</v>
      </c>
    </row>
    <row r="1709" customFormat="false" ht="12.75" hidden="false" customHeight="false" outlineLevel="0" collapsed="false">
      <c r="A1709" s="4" t="n">
        <v>82427</v>
      </c>
      <c r="B1709" s="4" t="n">
        <v>1349</v>
      </c>
      <c r="N1709" s="3" t="s">
        <v>111</v>
      </c>
      <c r="O1709" s="3" t="n">
        <v>1</v>
      </c>
      <c r="AA1709" s="3" t="s">
        <v>117</v>
      </c>
      <c r="AB1709" s="3" t="n">
        <v>1</v>
      </c>
    </row>
    <row r="1710" customFormat="false" ht="12.75" hidden="false" customHeight="false" outlineLevel="0" collapsed="false">
      <c r="A1710" s="4" t="n">
        <v>75342</v>
      </c>
      <c r="B1710" s="4" t="n">
        <v>537</v>
      </c>
      <c r="N1710" s="3" t="s">
        <v>121</v>
      </c>
      <c r="O1710" s="3" t="n">
        <v>1</v>
      </c>
      <c r="AA1710" s="3" t="s">
        <v>117</v>
      </c>
      <c r="AB1710" s="3" t="n">
        <v>1</v>
      </c>
    </row>
    <row r="1711" customFormat="false" ht="12.75" hidden="false" customHeight="false" outlineLevel="0" collapsed="false">
      <c r="A1711" s="4" t="n">
        <v>70044</v>
      </c>
      <c r="B1711" s="4" t="n">
        <v>1490</v>
      </c>
      <c r="N1711" s="3" t="s">
        <v>111</v>
      </c>
      <c r="O1711" s="3" t="n">
        <v>1</v>
      </c>
      <c r="AA1711" s="3" t="s">
        <v>117</v>
      </c>
      <c r="AB1711" s="3" t="n">
        <v>1</v>
      </c>
    </row>
    <row r="1712" customFormat="false" ht="12.75" hidden="false" customHeight="false" outlineLevel="0" collapsed="false">
      <c r="A1712" s="4" t="n">
        <v>79146</v>
      </c>
      <c r="B1712" s="4" t="n">
        <v>548</v>
      </c>
      <c r="N1712" s="3" t="s">
        <v>121</v>
      </c>
      <c r="O1712" s="3" t="n">
        <v>1</v>
      </c>
      <c r="AA1712" s="3" t="s">
        <v>117</v>
      </c>
      <c r="AB1712" s="3" t="n">
        <v>1</v>
      </c>
    </row>
    <row r="1713" customFormat="false" ht="12.75" hidden="false" customHeight="false" outlineLevel="0" collapsed="false">
      <c r="A1713" s="4" t="n">
        <v>77437</v>
      </c>
      <c r="B1713" s="4" t="n">
        <v>1096</v>
      </c>
      <c r="N1713" s="3" t="s">
        <v>116</v>
      </c>
      <c r="O1713" s="3" t="n">
        <v>1</v>
      </c>
      <c r="AA1713" s="3" t="s">
        <v>117</v>
      </c>
      <c r="AB1713" s="3" t="n">
        <v>1</v>
      </c>
    </row>
    <row r="1714" customFormat="false" ht="12.75" hidden="false" customHeight="false" outlineLevel="0" collapsed="false">
      <c r="A1714" s="4" t="n">
        <v>54984</v>
      </c>
      <c r="B1714" s="4" t="n">
        <v>352</v>
      </c>
      <c r="N1714" s="3" t="s">
        <v>123</v>
      </c>
      <c r="O1714" s="3" t="n">
        <v>1</v>
      </c>
      <c r="AA1714" s="3" t="s">
        <v>117</v>
      </c>
      <c r="AB1714" s="3" t="n">
        <v>1</v>
      </c>
    </row>
    <row r="1715" customFormat="false" ht="12.75" hidden="false" customHeight="false" outlineLevel="0" collapsed="false">
      <c r="A1715" s="4" t="n">
        <v>42403</v>
      </c>
      <c r="B1715" s="4" t="n">
        <v>39</v>
      </c>
      <c r="N1715" s="3" t="s">
        <v>116</v>
      </c>
      <c r="O1715" s="3" t="n">
        <v>1</v>
      </c>
      <c r="AA1715" s="3" t="s">
        <v>117</v>
      </c>
      <c r="AB1715" s="3" t="n">
        <v>1</v>
      </c>
    </row>
    <row r="1716" customFormat="false" ht="12.75" hidden="false" customHeight="false" outlineLevel="0" collapsed="false">
      <c r="A1716" s="4" t="n">
        <v>55761</v>
      </c>
      <c r="B1716" s="4" t="n">
        <v>152</v>
      </c>
      <c r="N1716" s="3" t="s">
        <v>121</v>
      </c>
      <c r="O1716" s="3" t="n">
        <v>1</v>
      </c>
      <c r="AA1716" s="3" t="s">
        <v>117</v>
      </c>
      <c r="AB1716" s="3" t="n">
        <v>1</v>
      </c>
    </row>
    <row r="1717" customFormat="false" ht="12.75" hidden="false" customHeight="false" outlineLevel="0" collapsed="false">
      <c r="A1717" s="4" t="n">
        <v>37292</v>
      </c>
      <c r="B1717" s="4" t="n">
        <v>394</v>
      </c>
      <c r="N1717" s="3" t="s">
        <v>121</v>
      </c>
      <c r="O1717" s="3" t="n">
        <v>1</v>
      </c>
      <c r="AA1717" s="3" t="s">
        <v>117</v>
      </c>
      <c r="AB1717" s="3" t="n">
        <v>1</v>
      </c>
    </row>
    <row r="1718" customFormat="false" ht="12.75" hidden="false" customHeight="false" outlineLevel="0" collapsed="false">
      <c r="A1718" s="4" t="n">
        <v>36145</v>
      </c>
      <c r="B1718" s="4" t="n">
        <v>154</v>
      </c>
      <c r="N1718" s="3" t="s">
        <v>124</v>
      </c>
      <c r="O1718" s="3" t="n">
        <v>1</v>
      </c>
      <c r="AA1718" s="3" t="s">
        <v>117</v>
      </c>
      <c r="AB1718" s="3" t="n">
        <v>1</v>
      </c>
    </row>
    <row r="1719" customFormat="false" ht="12.75" hidden="false" customHeight="false" outlineLevel="0" collapsed="false">
      <c r="A1719" s="4" t="n">
        <v>44051</v>
      </c>
      <c r="B1719" s="4" t="n">
        <v>153</v>
      </c>
      <c r="N1719" s="3" t="s">
        <v>115</v>
      </c>
      <c r="O1719" s="3" t="n">
        <v>1</v>
      </c>
      <c r="AA1719" s="3" t="s">
        <v>117</v>
      </c>
      <c r="AB1719" s="3" t="n">
        <v>1</v>
      </c>
    </row>
    <row r="1720" customFormat="false" ht="12.75" hidden="false" customHeight="false" outlineLevel="0" collapsed="false">
      <c r="A1720" s="4" t="n">
        <v>58086</v>
      </c>
      <c r="B1720" s="4" t="n">
        <v>777</v>
      </c>
      <c r="N1720" s="3" t="s">
        <v>115</v>
      </c>
      <c r="O1720" s="3" t="n">
        <v>1</v>
      </c>
      <c r="AA1720" s="3" t="s">
        <v>117</v>
      </c>
      <c r="AB1720" s="3" t="n">
        <v>1</v>
      </c>
    </row>
    <row r="1721" customFormat="false" ht="12.75" hidden="false" customHeight="false" outlineLevel="0" collapsed="false">
      <c r="A1721" s="4" t="n">
        <v>81795</v>
      </c>
      <c r="B1721" s="4" t="n">
        <v>1294</v>
      </c>
      <c r="N1721" s="3" t="s">
        <v>113</v>
      </c>
      <c r="O1721" s="3" t="n">
        <v>1</v>
      </c>
      <c r="AA1721" s="3" t="s">
        <v>117</v>
      </c>
      <c r="AB1721" s="3" t="n">
        <v>1</v>
      </c>
    </row>
    <row r="1722" customFormat="false" ht="12.75" hidden="false" customHeight="false" outlineLevel="0" collapsed="false">
      <c r="A1722" s="4" t="n">
        <v>28389</v>
      </c>
      <c r="B1722" s="4" t="n">
        <v>20</v>
      </c>
      <c r="N1722" s="3" t="s">
        <v>116</v>
      </c>
      <c r="O1722" s="3" t="n">
        <v>1</v>
      </c>
      <c r="AA1722" s="3" t="s">
        <v>117</v>
      </c>
      <c r="AB1722" s="3" t="n">
        <v>1</v>
      </c>
    </row>
    <row r="1723" customFormat="false" ht="12.75" hidden="false" customHeight="false" outlineLevel="0" collapsed="false">
      <c r="A1723" s="4" t="n">
        <v>66835</v>
      </c>
      <c r="B1723" s="4" t="n">
        <v>892</v>
      </c>
      <c r="N1723" s="3" t="s">
        <v>112</v>
      </c>
      <c r="O1723" s="3" t="n">
        <v>1</v>
      </c>
      <c r="AA1723" s="3" t="s">
        <v>117</v>
      </c>
      <c r="AB1723" s="3" t="n">
        <v>1</v>
      </c>
    </row>
    <row r="1724" customFormat="false" ht="12.75" hidden="false" customHeight="false" outlineLevel="0" collapsed="false">
      <c r="A1724" s="4" t="n">
        <v>69901</v>
      </c>
      <c r="B1724" s="4" t="n">
        <v>733</v>
      </c>
      <c r="N1724" s="3" t="s">
        <v>123</v>
      </c>
      <c r="O1724" s="3" t="n">
        <v>1</v>
      </c>
      <c r="AA1724" s="3" t="s">
        <v>117</v>
      </c>
      <c r="AB1724" s="3" t="n">
        <v>1</v>
      </c>
    </row>
    <row r="1725" customFormat="false" ht="12.75" hidden="false" customHeight="false" outlineLevel="0" collapsed="false">
      <c r="A1725" s="4" t="n">
        <v>80360</v>
      </c>
      <c r="B1725" s="4" t="n">
        <v>2188</v>
      </c>
      <c r="N1725" s="3" t="s">
        <v>111</v>
      </c>
      <c r="O1725" s="3" t="n">
        <v>1</v>
      </c>
      <c r="AA1725" s="3" t="s">
        <v>117</v>
      </c>
      <c r="AB1725" s="3" t="n">
        <v>1</v>
      </c>
    </row>
    <row r="1726" customFormat="false" ht="12.75" hidden="false" customHeight="false" outlineLevel="0" collapsed="false">
      <c r="A1726" s="4" t="n">
        <v>54809</v>
      </c>
      <c r="B1726" s="4" t="n">
        <v>152</v>
      </c>
      <c r="N1726" s="3" t="s">
        <v>109</v>
      </c>
      <c r="O1726" s="3" t="n">
        <v>1</v>
      </c>
      <c r="AA1726" s="3" t="s">
        <v>117</v>
      </c>
      <c r="AB1726" s="3" t="n">
        <v>1</v>
      </c>
    </row>
    <row r="1727" customFormat="false" ht="12.75" hidden="false" customHeight="false" outlineLevel="0" collapsed="false">
      <c r="A1727" s="4" t="n">
        <v>44989</v>
      </c>
      <c r="B1727" s="4" t="n">
        <v>263</v>
      </c>
      <c r="N1727" s="3" t="s">
        <v>109</v>
      </c>
      <c r="O1727" s="3" t="n">
        <v>1</v>
      </c>
      <c r="AA1727" s="3" t="s">
        <v>117</v>
      </c>
      <c r="AB1727" s="3" t="n">
        <v>1</v>
      </c>
    </row>
    <row r="1728" customFormat="false" ht="12.75" hidden="false" customHeight="false" outlineLevel="0" collapsed="false">
      <c r="A1728" s="4" t="n">
        <v>31859</v>
      </c>
      <c r="B1728" s="4" t="n">
        <v>37</v>
      </c>
      <c r="N1728" s="3" t="s">
        <v>111</v>
      </c>
      <c r="O1728" s="3" t="n">
        <v>1</v>
      </c>
      <c r="AA1728" s="3" t="s">
        <v>117</v>
      </c>
      <c r="AB1728" s="3" t="n">
        <v>1</v>
      </c>
    </row>
    <row r="1729" customFormat="false" ht="12.75" hidden="false" customHeight="false" outlineLevel="0" collapsed="false">
      <c r="A1729" s="4" t="n">
        <v>39763</v>
      </c>
      <c r="B1729" s="4" t="n">
        <v>151</v>
      </c>
      <c r="N1729" s="3" t="s">
        <v>108</v>
      </c>
      <c r="O1729" s="3" t="n">
        <v>1</v>
      </c>
      <c r="AA1729" s="3" t="s">
        <v>117</v>
      </c>
      <c r="AB1729" s="3" t="n">
        <v>1</v>
      </c>
    </row>
    <row r="1730" customFormat="false" ht="12.75" hidden="false" customHeight="false" outlineLevel="0" collapsed="false">
      <c r="A1730" s="4" t="n">
        <v>30372</v>
      </c>
      <c r="B1730" s="4" t="n">
        <v>37</v>
      </c>
      <c r="N1730" s="3" t="s">
        <v>118</v>
      </c>
      <c r="O1730" s="3" t="n">
        <v>1</v>
      </c>
      <c r="AA1730" s="3" t="s">
        <v>117</v>
      </c>
      <c r="AB1730" s="3" t="n">
        <v>1</v>
      </c>
    </row>
    <row r="1731" customFormat="false" ht="12.75" hidden="false" customHeight="false" outlineLevel="0" collapsed="false">
      <c r="A1731" s="4" t="n">
        <v>16014</v>
      </c>
      <c r="B1731" s="4" t="n">
        <v>31</v>
      </c>
      <c r="N1731" s="3" t="s">
        <v>122</v>
      </c>
      <c r="O1731" s="3" t="n">
        <v>1</v>
      </c>
      <c r="AA1731" s="3" t="s">
        <v>117</v>
      </c>
      <c r="AB1731" s="3" t="n">
        <v>1</v>
      </c>
    </row>
    <row r="1732" customFormat="false" ht="12.75" hidden="false" customHeight="false" outlineLevel="0" collapsed="false">
      <c r="A1732" s="4" t="n">
        <v>41120</v>
      </c>
      <c r="B1732" s="4" t="n">
        <v>57</v>
      </c>
      <c r="N1732" s="3" t="s">
        <v>113</v>
      </c>
      <c r="O1732" s="3" t="n">
        <v>1</v>
      </c>
      <c r="AA1732" s="3" t="s">
        <v>117</v>
      </c>
      <c r="AB1732" s="3" t="n">
        <v>1</v>
      </c>
    </row>
    <row r="1733" customFormat="false" ht="12.75" hidden="false" customHeight="false" outlineLevel="0" collapsed="false">
      <c r="A1733" s="4" t="n">
        <v>52869</v>
      </c>
      <c r="B1733" s="4" t="n">
        <v>151</v>
      </c>
      <c r="N1733" s="3" t="s">
        <v>113</v>
      </c>
      <c r="O1733" s="3" t="n">
        <v>1</v>
      </c>
      <c r="AA1733" s="3" t="s">
        <v>117</v>
      </c>
      <c r="AB1733" s="3" t="n">
        <v>1</v>
      </c>
    </row>
    <row r="1734" customFormat="false" ht="12.75" hidden="false" customHeight="false" outlineLevel="0" collapsed="false">
      <c r="A1734" s="4" t="n">
        <v>38725</v>
      </c>
      <c r="B1734" s="4" t="n">
        <v>40</v>
      </c>
      <c r="N1734" s="3" t="s">
        <v>121</v>
      </c>
      <c r="O1734" s="3" t="n">
        <v>1</v>
      </c>
      <c r="AA1734" s="3" t="s">
        <v>117</v>
      </c>
      <c r="AB1734" s="3" t="n">
        <v>1</v>
      </c>
    </row>
    <row r="1735" customFormat="false" ht="12.75" hidden="false" customHeight="false" outlineLevel="0" collapsed="false">
      <c r="A1735" s="4" t="n">
        <v>77981</v>
      </c>
      <c r="B1735" s="4" t="n">
        <v>604</v>
      </c>
      <c r="N1735" s="3" t="s">
        <v>123</v>
      </c>
      <c r="O1735" s="3" t="n">
        <v>1</v>
      </c>
      <c r="AA1735" s="3" t="s">
        <v>117</v>
      </c>
      <c r="AB1735" s="3" t="n">
        <v>1</v>
      </c>
    </row>
    <row r="1736" customFormat="false" ht="12.75" hidden="false" customHeight="false" outlineLevel="0" collapsed="false">
      <c r="A1736" s="4" t="n">
        <v>62905</v>
      </c>
      <c r="B1736" s="4" t="n">
        <v>563</v>
      </c>
      <c r="N1736" s="3" t="s">
        <v>109</v>
      </c>
      <c r="O1736" s="3" t="n">
        <v>1</v>
      </c>
      <c r="AA1736" s="3" t="s">
        <v>117</v>
      </c>
      <c r="AB1736" s="3" t="n">
        <v>1</v>
      </c>
    </row>
    <row r="1737" customFormat="false" ht="12.75" hidden="false" customHeight="false" outlineLevel="0" collapsed="false">
      <c r="A1737" s="4" t="n">
        <v>13533</v>
      </c>
      <c r="B1737" s="4" t="n">
        <v>31</v>
      </c>
      <c r="N1737" s="3" t="s">
        <v>111</v>
      </c>
      <c r="O1737" s="3" t="n">
        <v>1</v>
      </c>
      <c r="AA1737" s="3" t="s">
        <v>117</v>
      </c>
      <c r="AB1737" s="3" t="n">
        <v>1</v>
      </c>
    </row>
    <row r="1738" customFormat="false" ht="12.75" hidden="false" customHeight="false" outlineLevel="0" collapsed="false">
      <c r="A1738" s="4" t="n">
        <v>59481</v>
      </c>
      <c r="B1738" s="4" t="n">
        <v>403</v>
      </c>
      <c r="N1738" s="3" t="s">
        <v>113</v>
      </c>
      <c r="O1738" s="3" t="n">
        <v>1</v>
      </c>
      <c r="AA1738" s="3" t="s">
        <v>117</v>
      </c>
      <c r="AB1738" s="3" t="n">
        <v>1</v>
      </c>
    </row>
    <row r="1739" customFormat="false" ht="12.75" hidden="false" customHeight="false" outlineLevel="0" collapsed="false">
      <c r="A1739" s="4" t="n">
        <v>72117</v>
      </c>
      <c r="B1739" s="4" t="n">
        <v>1023</v>
      </c>
      <c r="N1739" s="3" t="s">
        <v>109</v>
      </c>
      <c r="O1739" s="3" t="n">
        <v>1</v>
      </c>
      <c r="AA1739" s="3" t="s">
        <v>117</v>
      </c>
      <c r="AB1739" s="3" t="n">
        <v>1</v>
      </c>
    </row>
    <row r="1740" customFormat="false" ht="12.75" hidden="false" customHeight="false" outlineLevel="0" collapsed="false">
      <c r="A1740" s="4" t="n">
        <v>21955</v>
      </c>
      <c r="B1740" s="4" t="n">
        <v>44</v>
      </c>
      <c r="N1740" s="3" t="s">
        <v>109</v>
      </c>
      <c r="O1740" s="3" t="n">
        <v>1</v>
      </c>
      <c r="AA1740" s="3" t="s">
        <v>117</v>
      </c>
      <c r="AB1740" s="3" t="n">
        <v>1</v>
      </c>
    </row>
    <row r="1741" customFormat="false" ht="12.75" hidden="false" customHeight="false" outlineLevel="0" collapsed="false">
      <c r="A1741" s="4" t="n">
        <v>67131</v>
      </c>
      <c r="B1741" s="4" t="n">
        <v>914</v>
      </c>
      <c r="N1741" s="3" t="s">
        <v>122</v>
      </c>
      <c r="O1741" s="3" t="n">
        <v>1</v>
      </c>
      <c r="AA1741" s="3" t="s">
        <v>117</v>
      </c>
      <c r="AB1741" s="3" t="n">
        <v>1</v>
      </c>
    </row>
    <row r="1742" customFormat="false" ht="12.75" hidden="false" customHeight="false" outlineLevel="0" collapsed="false">
      <c r="A1742" s="4" t="n">
        <v>36802</v>
      </c>
      <c r="B1742" s="4" t="n">
        <v>19</v>
      </c>
      <c r="N1742" s="3" t="s">
        <v>124</v>
      </c>
      <c r="O1742" s="3" t="n">
        <v>1</v>
      </c>
      <c r="AA1742" s="3" t="s">
        <v>117</v>
      </c>
      <c r="AB1742" s="3" t="n">
        <v>1</v>
      </c>
    </row>
    <row r="1743" customFormat="false" ht="12.75" hidden="false" customHeight="false" outlineLevel="0" collapsed="false">
      <c r="A1743" s="4" t="n">
        <v>71853</v>
      </c>
      <c r="B1743" s="4" t="n">
        <v>1117</v>
      </c>
      <c r="N1743" s="3" t="s">
        <v>121</v>
      </c>
      <c r="O1743" s="3" t="n">
        <v>1</v>
      </c>
      <c r="AA1743" s="3" t="s">
        <v>117</v>
      </c>
      <c r="AB1743" s="3" t="n">
        <v>1</v>
      </c>
    </row>
    <row r="1744" customFormat="false" ht="12.75" hidden="false" customHeight="false" outlineLevel="0" collapsed="false">
      <c r="A1744" s="4" t="n">
        <v>28249</v>
      </c>
      <c r="B1744" s="4" t="n">
        <v>33</v>
      </c>
      <c r="N1744" s="3" t="s">
        <v>124</v>
      </c>
      <c r="O1744" s="3" t="n">
        <v>1</v>
      </c>
      <c r="AA1744" s="3" t="s">
        <v>117</v>
      </c>
      <c r="AB1744" s="3" t="n">
        <v>1</v>
      </c>
    </row>
    <row r="1745" customFormat="false" ht="12.75" hidden="false" customHeight="false" outlineLevel="0" collapsed="false">
      <c r="A1745" s="4" t="n">
        <v>47808</v>
      </c>
      <c r="B1745" s="4" t="n">
        <v>152</v>
      </c>
      <c r="N1745" s="3" t="s">
        <v>113</v>
      </c>
      <c r="O1745" s="3" t="n">
        <v>1</v>
      </c>
      <c r="AA1745" s="3" t="s">
        <v>117</v>
      </c>
      <c r="AB1745" s="3" t="n">
        <v>1</v>
      </c>
    </row>
    <row r="1746" customFormat="false" ht="12.75" hidden="false" customHeight="false" outlineLevel="0" collapsed="false">
      <c r="A1746" s="4" t="n">
        <v>35641</v>
      </c>
      <c r="B1746" s="4" t="n">
        <v>150</v>
      </c>
      <c r="N1746" s="3" t="s">
        <v>108</v>
      </c>
      <c r="O1746" s="3" t="n">
        <v>1</v>
      </c>
      <c r="AA1746" s="3" t="s">
        <v>117</v>
      </c>
      <c r="AB1746" s="3" t="n">
        <v>1</v>
      </c>
    </row>
    <row r="1747" customFormat="false" ht="12.75" hidden="false" customHeight="false" outlineLevel="0" collapsed="false">
      <c r="A1747" s="4" t="n">
        <v>51012</v>
      </c>
      <c r="B1747" s="4" t="n">
        <v>185</v>
      </c>
      <c r="N1747" s="3" t="s">
        <v>121</v>
      </c>
      <c r="O1747" s="3" t="n">
        <v>1</v>
      </c>
      <c r="AA1747" s="3" t="s">
        <v>117</v>
      </c>
      <c r="AB1747" s="3" t="n">
        <v>1</v>
      </c>
    </row>
    <row r="1748" customFormat="false" ht="12.75" hidden="false" customHeight="false" outlineLevel="0" collapsed="false">
      <c r="A1748" s="4" t="n">
        <v>70596</v>
      </c>
      <c r="B1748" s="4" t="n">
        <v>942</v>
      </c>
      <c r="N1748" s="3" t="s">
        <v>112</v>
      </c>
      <c r="O1748" s="3" t="n">
        <v>1</v>
      </c>
      <c r="AA1748" s="3" t="s">
        <v>117</v>
      </c>
      <c r="AB1748" s="3" t="n">
        <v>1</v>
      </c>
    </row>
    <row r="1749" customFormat="false" ht="12.75" hidden="false" customHeight="false" outlineLevel="0" collapsed="false">
      <c r="A1749" s="4" t="n">
        <v>85431</v>
      </c>
      <c r="B1749" s="4" t="n">
        <v>1112</v>
      </c>
      <c r="N1749" s="3" t="s">
        <v>123</v>
      </c>
      <c r="O1749" s="3" t="n">
        <v>1</v>
      </c>
      <c r="AA1749" s="3" t="s">
        <v>117</v>
      </c>
      <c r="AB1749" s="3" t="n">
        <v>1</v>
      </c>
    </row>
    <row r="1750" customFormat="false" ht="12.75" hidden="false" customHeight="false" outlineLevel="0" collapsed="false">
      <c r="A1750" s="4" t="n">
        <v>42664</v>
      </c>
      <c r="B1750" s="4" t="n">
        <v>24</v>
      </c>
      <c r="N1750" s="3" t="s">
        <v>122</v>
      </c>
      <c r="O1750" s="3" t="n">
        <v>1</v>
      </c>
      <c r="AA1750" s="3" t="s">
        <v>117</v>
      </c>
      <c r="AB1750" s="3" t="n">
        <v>1</v>
      </c>
    </row>
    <row r="1751" customFormat="false" ht="12.75" hidden="false" customHeight="false" outlineLevel="0" collapsed="false">
      <c r="A1751" s="4" t="n">
        <v>21888</v>
      </c>
      <c r="B1751" s="4" t="n">
        <v>149</v>
      </c>
      <c r="N1751" s="3" t="s">
        <v>118</v>
      </c>
      <c r="O1751" s="3" t="n">
        <v>1</v>
      </c>
      <c r="AA1751" s="3" t="s">
        <v>117</v>
      </c>
      <c r="AB1751" s="3" t="n">
        <v>1</v>
      </c>
    </row>
    <row r="1752" customFormat="false" ht="12.75" hidden="false" customHeight="false" outlineLevel="0" collapsed="false">
      <c r="A1752" s="4" t="n">
        <v>29760</v>
      </c>
      <c r="B1752" s="4" t="n">
        <v>148</v>
      </c>
      <c r="N1752" s="3" t="s">
        <v>109</v>
      </c>
      <c r="O1752" s="3" t="n">
        <v>1</v>
      </c>
      <c r="AA1752" s="3" t="s">
        <v>117</v>
      </c>
      <c r="AB1752" s="3" t="n">
        <v>1</v>
      </c>
    </row>
    <row r="1753" customFormat="false" ht="12.75" hidden="false" customHeight="false" outlineLevel="0" collapsed="false">
      <c r="A1753" s="4" t="n">
        <v>28973</v>
      </c>
      <c r="B1753" s="4" t="n">
        <v>257</v>
      </c>
      <c r="N1753" s="3" t="s">
        <v>113</v>
      </c>
      <c r="O1753" s="3" t="n">
        <v>1</v>
      </c>
      <c r="AA1753" s="3" t="s">
        <v>117</v>
      </c>
      <c r="AB1753" s="3" t="n">
        <v>1</v>
      </c>
    </row>
    <row r="1754" customFormat="false" ht="12.75" hidden="false" customHeight="false" outlineLevel="0" collapsed="false">
      <c r="A1754" s="4" t="n">
        <v>39435</v>
      </c>
      <c r="B1754" s="4" t="n">
        <v>89</v>
      </c>
      <c r="N1754" s="3" t="s">
        <v>108</v>
      </c>
      <c r="O1754" s="3" t="n">
        <v>1</v>
      </c>
      <c r="AA1754" s="3" t="s">
        <v>117</v>
      </c>
      <c r="AB1754" s="3" t="n">
        <v>1</v>
      </c>
    </row>
    <row r="1755" customFormat="false" ht="12.75" hidden="false" customHeight="false" outlineLevel="0" collapsed="false">
      <c r="A1755" s="4" t="n">
        <v>65370</v>
      </c>
      <c r="B1755" s="4" t="n">
        <v>432</v>
      </c>
      <c r="N1755" s="3" t="s">
        <v>108</v>
      </c>
      <c r="O1755" s="3" t="n">
        <v>1</v>
      </c>
      <c r="AA1755" s="3" t="s">
        <v>117</v>
      </c>
      <c r="AB1755" s="3" t="n">
        <v>1</v>
      </c>
    </row>
    <row r="1756" customFormat="false" ht="12.75" hidden="false" customHeight="false" outlineLevel="0" collapsed="false">
      <c r="A1756" s="4" t="n">
        <v>20194</v>
      </c>
      <c r="B1756" s="4" t="n">
        <v>32</v>
      </c>
      <c r="N1756" s="3" t="s">
        <v>118</v>
      </c>
      <c r="O1756" s="3" t="n">
        <v>1</v>
      </c>
      <c r="AA1756" s="3" t="s">
        <v>117</v>
      </c>
      <c r="AB1756" s="3" t="n">
        <v>1</v>
      </c>
    </row>
    <row r="1757" customFormat="false" ht="12.75" hidden="false" customHeight="false" outlineLevel="0" collapsed="false">
      <c r="A1757" s="4" t="n">
        <v>42473</v>
      </c>
      <c r="B1757" s="4" t="n">
        <v>119</v>
      </c>
      <c r="N1757" s="3" t="s">
        <v>111</v>
      </c>
      <c r="O1757" s="3" t="n">
        <v>1</v>
      </c>
      <c r="AA1757" s="3" t="s">
        <v>117</v>
      </c>
      <c r="AB1757" s="3" t="n">
        <v>1</v>
      </c>
    </row>
    <row r="1758" customFormat="false" ht="12.75" hidden="false" customHeight="false" outlineLevel="0" collapsed="false">
      <c r="A1758" s="4" t="n">
        <v>64590</v>
      </c>
      <c r="B1758" s="4" t="n">
        <v>1308</v>
      </c>
      <c r="N1758" s="3" t="s">
        <v>113</v>
      </c>
      <c r="O1758" s="3" t="n">
        <v>1</v>
      </c>
      <c r="AA1758" s="3" t="s">
        <v>117</v>
      </c>
      <c r="AB1758" s="3" t="n">
        <v>1</v>
      </c>
    </row>
    <row r="1759" customFormat="false" ht="12.75" hidden="false" customHeight="false" outlineLevel="0" collapsed="false">
      <c r="A1759" s="4" t="n">
        <v>71232</v>
      </c>
      <c r="B1759" s="4" t="n">
        <v>900</v>
      </c>
      <c r="N1759" s="3" t="s">
        <v>116</v>
      </c>
      <c r="O1759" s="3" t="n">
        <v>1</v>
      </c>
      <c r="AA1759" s="3" t="s">
        <v>117</v>
      </c>
      <c r="AB1759" s="3" t="n">
        <v>1</v>
      </c>
    </row>
    <row r="1760" customFormat="false" ht="12.75" hidden="false" customHeight="false" outlineLevel="0" collapsed="false">
      <c r="A1760" s="4" t="n">
        <v>43300</v>
      </c>
      <c r="B1760" s="4" t="n">
        <v>149</v>
      </c>
      <c r="N1760" s="3" t="s">
        <v>113</v>
      </c>
      <c r="O1760" s="3" t="n">
        <v>1</v>
      </c>
      <c r="AA1760" s="3" t="s">
        <v>117</v>
      </c>
      <c r="AB1760" s="3" t="n">
        <v>1</v>
      </c>
    </row>
    <row r="1761" customFormat="false" ht="12.75" hidden="false" customHeight="false" outlineLevel="0" collapsed="false">
      <c r="A1761" s="4" t="n">
        <v>46904</v>
      </c>
      <c r="B1761" s="4" t="n">
        <v>222</v>
      </c>
      <c r="N1761" s="3" t="s">
        <v>113</v>
      </c>
      <c r="O1761" s="3" t="n">
        <v>1</v>
      </c>
      <c r="AA1761" s="3" t="s">
        <v>117</v>
      </c>
      <c r="AB1761" s="3" t="n">
        <v>1</v>
      </c>
    </row>
    <row r="1762" customFormat="false" ht="12.75" hidden="false" customHeight="false" outlineLevel="0" collapsed="false">
      <c r="A1762" s="4" t="n">
        <v>49094</v>
      </c>
      <c r="B1762" s="4" t="n">
        <v>433</v>
      </c>
      <c r="N1762" s="3" t="s">
        <v>112</v>
      </c>
      <c r="O1762" s="3" t="n">
        <v>1</v>
      </c>
      <c r="AA1762" s="3" t="s">
        <v>117</v>
      </c>
      <c r="AB1762" s="3" t="n">
        <v>1</v>
      </c>
    </row>
    <row r="1763" customFormat="false" ht="12.75" hidden="false" customHeight="false" outlineLevel="0" collapsed="false">
      <c r="A1763" s="4" t="n">
        <v>36075</v>
      </c>
      <c r="B1763" s="4" t="n">
        <v>89</v>
      </c>
      <c r="N1763" s="3" t="s">
        <v>116</v>
      </c>
      <c r="O1763" s="3" t="n">
        <v>1</v>
      </c>
      <c r="AA1763" s="3" t="s">
        <v>117</v>
      </c>
      <c r="AB1763" s="3" t="n">
        <v>1</v>
      </c>
    </row>
    <row r="1764" customFormat="false" ht="12.75" hidden="false" customHeight="false" outlineLevel="0" collapsed="false">
      <c r="A1764" s="4" t="n">
        <v>60839</v>
      </c>
      <c r="B1764" s="4" t="n">
        <v>1122</v>
      </c>
      <c r="N1764" s="3" t="s">
        <v>109</v>
      </c>
      <c r="O1764" s="3" t="n">
        <v>1</v>
      </c>
      <c r="AA1764" s="3" t="s">
        <v>117</v>
      </c>
      <c r="AB1764" s="3" t="n">
        <v>1</v>
      </c>
    </row>
    <row r="1765" customFormat="false" ht="12.75" hidden="false" customHeight="false" outlineLevel="0" collapsed="false">
      <c r="A1765" s="4" t="n">
        <v>77298</v>
      </c>
      <c r="B1765" s="4" t="n">
        <v>890</v>
      </c>
      <c r="N1765" s="3" t="s">
        <v>113</v>
      </c>
      <c r="O1765" s="3" t="n">
        <v>1</v>
      </c>
      <c r="AA1765" s="3" t="s">
        <v>117</v>
      </c>
      <c r="AB1765" s="3" t="n">
        <v>1</v>
      </c>
    </row>
    <row r="1766" customFormat="false" ht="12.75" hidden="false" customHeight="false" outlineLevel="0" collapsed="false">
      <c r="A1766" s="4" t="n">
        <v>34026</v>
      </c>
      <c r="B1766" s="4" t="n">
        <v>59</v>
      </c>
      <c r="N1766" s="3" t="s">
        <v>108</v>
      </c>
      <c r="O1766" s="3" t="n">
        <v>1</v>
      </c>
      <c r="AA1766" s="3" t="s">
        <v>117</v>
      </c>
      <c r="AB1766" s="3" t="n">
        <v>1</v>
      </c>
    </row>
    <row r="1767" customFormat="false" ht="12.75" hidden="false" customHeight="false" outlineLevel="0" collapsed="false">
      <c r="A1767" s="4" t="n">
        <v>48918</v>
      </c>
      <c r="B1767" s="4" t="n">
        <v>61</v>
      </c>
      <c r="N1767" s="3" t="s">
        <v>122</v>
      </c>
      <c r="O1767" s="3" t="n">
        <v>1</v>
      </c>
      <c r="AA1767" s="3" t="s">
        <v>117</v>
      </c>
      <c r="AB1767" s="3" t="n">
        <v>1</v>
      </c>
    </row>
    <row r="1768" customFormat="false" ht="12.75" hidden="false" customHeight="false" outlineLevel="0" collapsed="false">
      <c r="A1768" s="4" t="n">
        <v>82122</v>
      </c>
      <c r="B1768" s="4" t="n">
        <v>1282</v>
      </c>
      <c r="N1768" s="3" t="s">
        <v>109</v>
      </c>
      <c r="O1768" s="3" t="n">
        <v>1</v>
      </c>
      <c r="AA1768" s="3" t="s">
        <v>117</v>
      </c>
      <c r="AB1768" s="3" t="n">
        <v>1</v>
      </c>
    </row>
    <row r="1769" customFormat="false" ht="12.75" hidden="false" customHeight="false" outlineLevel="0" collapsed="false">
      <c r="A1769" s="4" t="n">
        <v>37697</v>
      </c>
      <c r="B1769" s="4" t="n">
        <v>76</v>
      </c>
      <c r="N1769" s="3" t="s">
        <v>115</v>
      </c>
      <c r="O1769" s="3" t="n">
        <v>1</v>
      </c>
      <c r="AA1769" s="3" t="s">
        <v>117</v>
      </c>
      <c r="AB1769" s="3" t="n">
        <v>1</v>
      </c>
    </row>
    <row r="1770" customFormat="false" ht="12.75" hidden="false" customHeight="false" outlineLevel="0" collapsed="false">
      <c r="A1770" s="4" t="n">
        <v>34074</v>
      </c>
      <c r="B1770" s="4" t="n">
        <v>188</v>
      </c>
      <c r="N1770" s="3" t="s">
        <v>108</v>
      </c>
      <c r="O1770" s="3" t="n">
        <v>1</v>
      </c>
      <c r="AA1770" s="3" t="s">
        <v>117</v>
      </c>
      <c r="AB1770" s="3" t="n">
        <v>1</v>
      </c>
    </row>
    <row r="1771" customFormat="false" ht="12.75" hidden="false" customHeight="false" outlineLevel="0" collapsed="false">
      <c r="A1771" s="4" t="n">
        <v>28520</v>
      </c>
      <c r="B1771" s="4" t="n">
        <v>23</v>
      </c>
      <c r="N1771" s="3" t="s">
        <v>124</v>
      </c>
      <c r="O1771" s="3" t="n">
        <v>1</v>
      </c>
      <c r="AA1771" s="3" t="s">
        <v>117</v>
      </c>
      <c r="AB1771" s="3" t="n">
        <v>1</v>
      </c>
    </row>
    <row r="1772" customFormat="false" ht="12.75" hidden="false" customHeight="false" outlineLevel="0" collapsed="false">
      <c r="A1772" s="4" t="n">
        <v>62535</v>
      </c>
      <c r="B1772" s="4" t="n">
        <v>346</v>
      </c>
      <c r="N1772" s="3" t="s">
        <v>112</v>
      </c>
      <c r="O1772" s="3" t="n">
        <v>1</v>
      </c>
      <c r="AA1772" s="3" t="s">
        <v>117</v>
      </c>
      <c r="AB1772" s="3" t="n">
        <v>1</v>
      </c>
    </row>
    <row r="1773" customFormat="false" ht="12.75" hidden="false" customHeight="false" outlineLevel="0" collapsed="false">
      <c r="A1773" s="4" t="n">
        <v>36273</v>
      </c>
      <c r="B1773" s="4" t="n">
        <v>67</v>
      </c>
      <c r="N1773" s="3" t="s">
        <v>121</v>
      </c>
      <c r="O1773" s="3" t="n">
        <v>1</v>
      </c>
      <c r="AA1773" s="3" t="s">
        <v>117</v>
      </c>
      <c r="AB1773" s="3" t="n">
        <v>1</v>
      </c>
    </row>
    <row r="1774" customFormat="false" ht="12.75" hidden="false" customHeight="false" outlineLevel="0" collapsed="false">
      <c r="A1774" s="4" t="n">
        <v>63404</v>
      </c>
      <c r="B1774" s="4" t="n">
        <v>885</v>
      </c>
      <c r="N1774" s="3" t="s">
        <v>123</v>
      </c>
      <c r="O1774" s="3" t="n">
        <v>1</v>
      </c>
      <c r="AA1774" s="3" t="s">
        <v>117</v>
      </c>
      <c r="AB1774" s="3" t="n">
        <v>1</v>
      </c>
    </row>
    <row r="1775" customFormat="false" ht="12.75" hidden="false" customHeight="false" outlineLevel="0" collapsed="false">
      <c r="A1775" s="4" t="n">
        <v>75774</v>
      </c>
      <c r="B1775" s="4" t="n">
        <v>767</v>
      </c>
      <c r="N1775" s="3" t="s">
        <v>121</v>
      </c>
      <c r="O1775" s="3" t="n">
        <v>1</v>
      </c>
      <c r="AA1775" s="3" t="s">
        <v>117</v>
      </c>
      <c r="AB1775" s="3" t="n">
        <v>1</v>
      </c>
    </row>
    <row r="1776" customFormat="false" ht="12.75" hidden="false" customHeight="false" outlineLevel="0" collapsed="false">
      <c r="A1776" s="4" t="n">
        <v>78416</v>
      </c>
      <c r="B1776" s="4" t="n">
        <v>996</v>
      </c>
      <c r="N1776" s="3" t="s">
        <v>124</v>
      </c>
      <c r="O1776" s="3" t="n">
        <v>1</v>
      </c>
      <c r="AA1776" s="3" t="s">
        <v>117</v>
      </c>
      <c r="AB1776" s="3" t="n">
        <v>1</v>
      </c>
    </row>
    <row r="1777" customFormat="false" ht="12.75" hidden="false" customHeight="false" outlineLevel="0" collapsed="false">
      <c r="A1777" s="4" t="n">
        <v>75702</v>
      </c>
      <c r="B1777" s="4" t="n">
        <v>1884</v>
      </c>
      <c r="N1777" s="3" t="s">
        <v>113</v>
      </c>
      <c r="O1777" s="3" t="n">
        <v>1</v>
      </c>
      <c r="AA1777" s="3" t="s">
        <v>117</v>
      </c>
      <c r="AB1777" s="3" t="n">
        <v>1</v>
      </c>
    </row>
    <row r="1778" customFormat="false" ht="12.75" hidden="false" customHeight="false" outlineLevel="0" collapsed="false">
      <c r="A1778" s="4" t="n">
        <v>59385</v>
      </c>
      <c r="B1778" s="4" t="n">
        <v>149</v>
      </c>
      <c r="N1778" s="3" t="s">
        <v>121</v>
      </c>
      <c r="O1778" s="3" t="n">
        <v>1</v>
      </c>
      <c r="AA1778" s="3" t="s">
        <v>117</v>
      </c>
      <c r="AB1778" s="3" t="n">
        <v>1</v>
      </c>
    </row>
    <row r="1779" customFormat="false" ht="12.75" hidden="false" customHeight="false" outlineLevel="0" collapsed="false">
      <c r="A1779" s="4" t="n">
        <v>25545</v>
      </c>
      <c r="B1779" s="4" t="n">
        <v>125</v>
      </c>
      <c r="N1779" s="3" t="s">
        <v>109</v>
      </c>
      <c r="O1779" s="3" t="n">
        <v>1</v>
      </c>
      <c r="AA1779" s="3" t="s">
        <v>117</v>
      </c>
      <c r="AB1779" s="3" t="n">
        <v>1</v>
      </c>
    </row>
    <row r="1780" customFormat="false" ht="12.75" hidden="false" customHeight="false" outlineLevel="0" collapsed="false">
      <c r="A1780" s="4" t="n">
        <v>44689</v>
      </c>
      <c r="B1780" s="4" t="n">
        <v>23</v>
      </c>
      <c r="N1780" s="3" t="s">
        <v>118</v>
      </c>
      <c r="O1780" s="3" t="n">
        <v>1</v>
      </c>
      <c r="AA1780" s="3" t="s">
        <v>117</v>
      </c>
      <c r="AB1780" s="3" t="n">
        <v>1</v>
      </c>
    </row>
    <row r="1781" customFormat="false" ht="12.75" hidden="false" customHeight="false" outlineLevel="0" collapsed="false">
      <c r="A1781" s="4" t="n">
        <v>53977</v>
      </c>
      <c r="B1781" s="4" t="n">
        <v>825</v>
      </c>
      <c r="N1781" s="3" t="s">
        <v>123</v>
      </c>
      <c r="O1781" s="3" t="n">
        <v>1</v>
      </c>
      <c r="AA1781" s="3" t="s">
        <v>117</v>
      </c>
      <c r="AB1781" s="3" t="n">
        <v>1</v>
      </c>
    </row>
    <row r="1782" customFormat="false" ht="12.75" hidden="false" customHeight="false" outlineLevel="0" collapsed="false">
      <c r="A1782" s="4" t="n">
        <v>7144</v>
      </c>
      <c r="B1782" s="4" t="n">
        <v>125</v>
      </c>
      <c r="N1782" s="3" t="s">
        <v>116</v>
      </c>
      <c r="O1782" s="3" t="n">
        <v>1</v>
      </c>
      <c r="AA1782" s="3" t="s">
        <v>117</v>
      </c>
      <c r="AB1782" s="3" t="n">
        <v>1</v>
      </c>
    </row>
    <row r="1783" customFormat="false" ht="12.75" hidden="false" customHeight="false" outlineLevel="0" collapsed="false">
      <c r="A1783" s="4" t="n">
        <v>18701</v>
      </c>
      <c r="B1783" s="4" t="n">
        <v>34</v>
      </c>
      <c r="N1783" s="3" t="s">
        <v>123</v>
      </c>
      <c r="O1783" s="3" t="n">
        <v>1</v>
      </c>
      <c r="AA1783" s="3" t="s">
        <v>117</v>
      </c>
      <c r="AB1783" s="3" t="n">
        <v>1</v>
      </c>
    </row>
    <row r="1784" customFormat="false" ht="12.75" hidden="false" customHeight="false" outlineLevel="0" collapsed="false">
      <c r="A1784" s="4" t="n">
        <v>22669</v>
      </c>
      <c r="B1784" s="4" t="n">
        <v>125</v>
      </c>
      <c r="N1784" s="3" t="s">
        <v>123</v>
      </c>
      <c r="O1784" s="3" t="n">
        <v>1</v>
      </c>
      <c r="AA1784" s="3" t="s">
        <v>117</v>
      </c>
      <c r="AB1784" s="3" t="n">
        <v>1</v>
      </c>
    </row>
    <row r="1785" customFormat="false" ht="12.75" hidden="false" customHeight="false" outlineLevel="0" collapsed="false">
      <c r="A1785" s="4" t="n">
        <v>63159</v>
      </c>
      <c r="B1785" s="4" t="n">
        <v>1760</v>
      </c>
      <c r="N1785" s="3" t="s">
        <v>113</v>
      </c>
      <c r="O1785" s="3" t="n">
        <v>1</v>
      </c>
      <c r="AA1785" s="3" t="s">
        <v>117</v>
      </c>
      <c r="AB1785" s="3" t="n">
        <v>1</v>
      </c>
    </row>
    <row r="1786" customFormat="false" ht="12.75" hidden="false" customHeight="false" outlineLevel="0" collapsed="false">
      <c r="A1786" s="4" t="n">
        <v>37758</v>
      </c>
      <c r="B1786" s="4" t="n">
        <v>39</v>
      </c>
      <c r="N1786" s="3" t="s">
        <v>112</v>
      </c>
      <c r="O1786" s="3" t="n">
        <v>1</v>
      </c>
      <c r="AA1786" s="3" t="s">
        <v>117</v>
      </c>
      <c r="AB1786" s="3" t="n">
        <v>1</v>
      </c>
    </row>
    <row r="1787" customFormat="false" ht="12.75" hidden="false" customHeight="false" outlineLevel="0" collapsed="false">
      <c r="A1787" s="4" t="n">
        <v>46757</v>
      </c>
      <c r="B1787" s="4" t="n">
        <v>1021</v>
      </c>
      <c r="N1787" s="3" t="s">
        <v>116</v>
      </c>
      <c r="O1787" s="3" t="n">
        <v>1</v>
      </c>
      <c r="AA1787" s="3" t="s">
        <v>117</v>
      </c>
      <c r="AB1787" s="3" t="n">
        <v>1</v>
      </c>
    </row>
    <row r="1788" customFormat="false" ht="12.75" hidden="false" customHeight="false" outlineLevel="0" collapsed="false">
      <c r="A1788" s="4" t="n">
        <v>79734</v>
      </c>
      <c r="B1788" s="4" t="n">
        <v>897</v>
      </c>
      <c r="N1788" s="3" t="s">
        <v>124</v>
      </c>
      <c r="O1788" s="3" t="n">
        <v>1</v>
      </c>
      <c r="AA1788" s="3" t="s">
        <v>117</v>
      </c>
      <c r="AB1788" s="3" t="n">
        <v>1</v>
      </c>
    </row>
    <row r="1789" customFormat="false" ht="12.75" hidden="false" customHeight="false" outlineLevel="0" collapsed="false">
      <c r="A1789" s="4" t="n">
        <v>63207</v>
      </c>
      <c r="B1789" s="4" t="n">
        <v>1432</v>
      </c>
      <c r="N1789" s="3" t="s">
        <v>115</v>
      </c>
      <c r="O1789" s="3" t="n">
        <v>1</v>
      </c>
      <c r="AA1789" s="3" t="s">
        <v>117</v>
      </c>
      <c r="AB1789" s="3" t="n">
        <v>1</v>
      </c>
    </row>
    <row r="1790" customFormat="false" ht="12.75" hidden="false" customHeight="false" outlineLevel="0" collapsed="false">
      <c r="A1790" s="4" t="n">
        <v>72071</v>
      </c>
      <c r="B1790" s="4" t="n">
        <v>1188</v>
      </c>
      <c r="N1790" s="3" t="s">
        <v>111</v>
      </c>
      <c r="O1790" s="3" t="n">
        <v>1</v>
      </c>
      <c r="AA1790" s="3" t="s">
        <v>117</v>
      </c>
      <c r="AB1790" s="3" t="n">
        <v>1</v>
      </c>
    </row>
    <row r="1791" customFormat="false" ht="12.75" hidden="false" customHeight="false" outlineLevel="0" collapsed="false">
      <c r="A1791" s="4" t="n">
        <v>21840</v>
      </c>
      <c r="B1791" s="4" t="n">
        <v>26</v>
      </c>
      <c r="N1791" s="3" t="s">
        <v>108</v>
      </c>
      <c r="O1791" s="3" t="n">
        <v>1</v>
      </c>
      <c r="AA1791" s="3" t="s">
        <v>117</v>
      </c>
      <c r="AB1791" s="3" t="n">
        <v>1</v>
      </c>
    </row>
    <row r="1792" customFormat="false" ht="12.75" hidden="false" customHeight="false" outlineLevel="0" collapsed="false">
      <c r="A1792" s="4" t="n">
        <v>58582</v>
      </c>
      <c r="B1792" s="4" t="n">
        <v>721</v>
      </c>
      <c r="N1792" s="3" t="s">
        <v>112</v>
      </c>
      <c r="O1792" s="3" t="n">
        <v>1</v>
      </c>
      <c r="AA1792" s="3" t="s">
        <v>117</v>
      </c>
      <c r="AB1792" s="3" t="n">
        <v>1</v>
      </c>
    </row>
    <row r="1793" customFormat="false" ht="12.75" hidden="false" customHeight="false" outlineLevel="0" collapsed="false">
      <c r="A1793" s="4" t="n">
        <v>45203</v>
      </c>
      <c r="B1793" s="4" t="n">
        <v>123</v>
      </c>
      <c r="N1793" s="3" t="s">
        <v>122</v>
      </c>
      <c r="O1793" s="3" t="n">
        <v>1</v>
      </c>
      <c r="AA1793" s="3" t="s">
        <v>117</v>
      </c>
      <c r="AB1793" s="3" t="n">
        <v>1</v>
      </c>
    </row>
    <row r="1794" customFormat="false" ht="12.75" hidden="false" customHeight="false" outlineLevel="0" collapsed="false">
      <c r="A1794" s="4" t="n">
        <v>50387</v>
      </c>
      <c r="B1794" s="4" t="n">
        <v>491</v>
      </c>
      <c r="N1794" s="3" t="s">
        <v>109</v>
      </c>
      <c r="O1794" s="3" t="n">
        <v>1</v>
      </c>
      <c r="AA1794" s="3" t="s">
        <v>117</v>
      </c>
      <c r="AB1794" s="3" t="n">
        <v>1</v>
      </c>
    </row>
    <row r="1795" customFormat="false" ht="12.75" hidden="false" customHeight="false" outlineLevel="0" collapsed="false">
      <c r="A1795" s="4" t="n">
        <v>32583</v>
      </c>
      <c r="B1795" s="4" t="n">
        <v>8</v>
      </c>
      <c r="N1795" s="3" t="s">
        <v>124</v>
      </c>
      <c r="O1795" s="3" t="n">
        <v>1</v>
      </c>
      <c r="AA1795" s="3" t="s">
        <v>117</v>
      </c>
      <c r="AB1795" s="3" t="n">
        <v>1</v>
      </c>
    </row>
    <row r="1796" customFormat="false" ht="12.75" hidden="false" customHeight="false" outlineLevel="0" collapsed="false">
      <c r="A1796" s="4" t="n">
        <v>62568</v>
      </c>
      <c r="B1796" s="4" t="n">
        <v>892</v>
      </c>
      <c r="N1796" s="3" t="s">
        <v>122</v>
      </c>
      <c r="O1796" s="3" t="n">
        <v>1</v>
      </c>
      <c r="AA1796" s="3" t="s">
        <v>117</v>
      </c>
      <c r="AB1796" s="3" t="n">
        <v>1</v>
      </c>
    </row>
    <row r="1797" customFormat="false" ht="12.75" hidden="false" customHeight="false" outlineLevel="0" collapsed="false">
      <c r="A1797" s="4" t="n">
        <v>44635</v>
      </c>
      <c r="B1797" s="4" t="n">
        <v>65</v>
      </c>
      <c r="N1797" s="3" t="s">
        <v>112</v>
      </c>
      <c r="O1797" s="3" t="n">
        <v>1</v>
      </c>
      <c r="AA1797" s="3" t="s">
        <v>117</v>
      </c>
      <c r="AB1797" s="3" t="n">
        <v>1</v>
      </c>
    </row>
    <row r="1798" customFormat="false" ht="12.75" hidden="false" customHeight="false" outlineLevel="0" collapsed="false">
      <c r="A1798" s="4" t="n">
        <v>33316</v>
      </c>
      <c r="B1798" s="4" t="n">
        <v>119</v>
      </c>
      <c r="N1798" s="3" t="s">
        <v>112</v>
      </c>
      <c r="O1798" s="3" t="n">
        <v>1</v>
      </c>
      <c r="AA1798" s="3" t="s">
        <v>117</v>
      </c>
      <c r="AB1798" s="3" t="n">
        <v>1</v>
      </c>
    </row>
    <row r="1799" customFormat="false" ht="12.75" hidden="false" customHeight="false" outlineLevel="0" collapsed="false">
      <c r="A1799" s="4" t="n">
        <v>63967</v>
      </c>
      <c r="B1799" s="4" t="n">
        <v>720</v>
      </c>
      <c r="N1799" s="3" t="s">
        <v>108</v>
      </c>
      <c r="O1799" s="3" t="n">
        <v>1</v>
      </c>
      <c r="AA1799" s="3" t="s">
        <v>117</v>
      </c>
      <c r="AB1799" s="3" t="n">
        <v>1</v>
      </c>
    </row>
    <row r="1800" customFormat="false" ht="12.75" hidden="false" customHeight="false" outlineLevel="0" collapsed="false">
      <c r="A1800" s="4" t="n">
        <v>52513</v>
      </c>
      <c r="B1800" s="4" t="n">
        <v>917</v>
      </c>
      <c r="N1800" s="3" t="s">
        <v>109</v>
      </c>
      <c r="O1800" s="3" t="n">
        <v>1</v>
      </c>
      <c r="AA1800" s="3" t="s">
        <v>117</v>
      </c>
      <c r="AB1800" s="3" t="n">
        <v>1</v>
      </c>
    </row>
    <row r="1801" customFormat="false" ht="12.75" hidden="false" customHeight="false" outlineLevel="0" collapsed="false">
      <c r="A1801" s="4" t="n">
        <v>25293</v>
      </c>
      <c r="B1801" s="4" t="n">
        <v>28</v>
      </c>
      <c r="N1801" s="3" t="s">
        <v>112</v>
      </c>
      <c r="O1801" s="3" t="n">
        <v>1</v>
      </c>
      <c r="AA1801" s="3" t="s">
        <v>117</v>
      </c>
      <c r="AB1801" s="3" t="n">
        <v>1</v>
      </c>
    </row>
    <row r="1802" customFormat="false" ht="12.75" hidden="false" customHeight="false" outlineLevel="0" collapsed="false">
      <c r="A1802" s="4" t="n">
        <v>54111</v>
      </c>
      <c r="B1802" s="4" t="n">
        <v>338</v>
      </c>
      <c r="N1802" s="3" t="s">
        <v>109</v>
      </c>
      <c r="O1802" s="3" t="n">
        <v>1</v>
      </c>
      <c r="AA1802" s="3" t="s">
        <v>117</v>
      </c>
      <c r="AB1802" s="3" t="n">
        <v>1</v>
      </c>
    </row>
    <row r="1803" customFormat="false" ht="12.75" hidden="false" customHeight="false" outlineLevel="0" collapsed="false">
      <c r="A1803" s="4" t="n">
        <v>36957</v>
      </c>
      <c r="B1803" s="4" t="n">
        <v>121</v>
      </c>
      <c r="N1803" s="3" t="s">
        <v>109</v>
      </c>
      <c r="O1803" s="3" t="n">
        <v>1</v>
      </c>
      <c r="AA1803" s="3" t="s">
        <v>117</v>
      </c>
      <c r="AB1803" s="3" t="n">
        <v>1</v>
      </c>
    </row>
    <row r="1804" customFormat="false" ht="12.75" hidden="false" customHeight="false" outlineLevel="0" collapsed="false">
      <c r="A1804" s="4" t="n">
        <v>80739</v>
      </c>
      <c r="B1804" s="4" t="n">
        <v>1541</v>
      </c>
      <c r="N1804" s="3" t="s">
        <v>123</v>
      </c>
      <c r="O1804" s="3" t="n">
        <v>1</v>
      </c>
      <c r="AA1804" s="3" t="s">
        <v>117</v>
      </c>
      <c r="AB1804" s="3" t="n">
        <v>1</v>
      </c>
    </row>
    <row r="1805" customFormat="false" ht="12.75" hidden="false" customHeight="false" outlineLevel="0" collapsed="false">
      <c r="A1805" s="4" t="n">
        <v>42160</v>
      </c>
      <c r="B1805" s="4" t="n">
        <v>120</v>
      </c>
      <c r="N1805" s="3" t="s">
        <v>124</v>
      </c>
      <c r="O1805" s="3" t="n">
        <v>1</v>
      </c>
      <c r="AA1805" s="3" t="s">
        <v>117</v>
      </c>
      <c r="AB1805" s="3" t="n">
        <v>1</v>
      </c>
    </row>
    <row r="1806" customFormat="false" ht="12.75" hidden="false" customHeight="false" outlineLevel="0" collapsed="false">
      <c r="A1806" s="4" t="n">
        <v>29236</v>
      </c>
      <c r="B1806" s="4" t="n">
        <v>90</v>
      </c>
      <c r="N1806" s="3" t="s">
        <v>112</v>
      </c>
      <c r="O1806" s="3" t="n">
        <v>1</v>
      </c>
      <c r="AA1806" s="3" t="s">
        <v>117</v>
      </c>
      <c r="AB1806" s="3" t="n">
        <v>1</v>
      </c>
    </row>
    <row r="1807" customFormat="false" ht="12.75" hidden="false" customHeight="false" outlineLevel="0" collapsed="false">
      <c r="A1807" s="4" t="n">
        <v>44911</v>
      </c>
      <c r="B1807" s="4" t="n">
        <v>184</v>
      </c>
      <c r="N1807" s="3" t="s">
        <v>122</v>
      </c>
      <c r="O1807" s="3" t="n">
        <v>1</v>
      </c>
      <c r="AA1807" s="3" t="s">
        <v>117</v>
      </c>
      <c r="AB1807" s="3" t="n">
        <v>1</v>
      </c>
    </row>
    <row r="1808" customFormat="false" ht="12.75" hidden="false" customHeight="false" outlineLevel="0" collapsed="false">
      <c r="A1808" s="4" t="n">
        <v>54693</v>
      </c>
      <c r="B1808" s="4" t="n">
        <v>894</v>
      </c>
      <c r="N1808" s="3" t="s">
        <v>111</v>
      </c>
      <c r="O1808" s="3" t="n">
        <v>1</v>
      </c>
      <c r="AA1808" s="3" t="s">
        <v>117</v>
      </c>
      <c r="AB1808" s="3" t="n">
        <v>1</v>
      </c>
    </row>
    <row r="1809" customFormat="false" ht="12.75" hidden="false" customHeight="false" outlineLevel="0" collapsed="false">
      <c r="A1809" s="4" t="n">
        <v>48186</v>
      </c>
      <c r="B1809" s="4" t="n">
        <v>185</v>
      </c>
      <c r="N1809" s="3" t="s">
        <v>122</v>
      </c>
      <c r="O1809" s="3" t="n">
        <v>1</v>
      </c>
      <c r="AA1809" s="3" t="s">
        <v>117</v>
      </c>
      <c r="AB1809" s="3" t="n">
        <v>1</v>
      </c>
    </row>
    <row r="1810" customFormat="false" ht="12.75" hidden="false" customHeight="false" outlineLevel="0" collapsed="false">
      <c r="A1810" s="4" t="n">
        <v>45576</v>
      </c>
      <c r="B1810" s="4" t="n">
        <v>120</v>
      </c>
      <c r="N1810" s="3" t="s">
        <v>123</v>
      </c>
      <c r="O1810" s="3" t="n">
        <v>1</v>
      </c>
      <c r="AA1810" s="3" t="s">
        <v>117</v>
      </c>
      <c r="AB1810" s="3" t="n">
        <v>1</v>
      </c>
    </row>
    <row r="1811" customFormat="false" ht="12.75" hidden="false" customHeight="false" outlineLevel="0" collapsed="false">
      <c r="A1811" s="4" t="n">
        <v>41580</v>
      </c>
      <c r="B1811" s="4" t="n">
        <v>89</v>
      </c>
      <c r="N1811" s="3" t="s">
        <v>116</v>
      </c>
      <c r="O1811" s="3" t="n">
        <v>1</v>
      </c>
      <c r="AA1811" s="3" t="s">
        <v>117</v>
      </c>
      <c r="AB1811" s="3" t="n">
        <v>1</v>
      </c>
    </row>
    <row r="1812" customFormat="false" ht="12.75" hidden="false" customHeight="false" outlineLevel="0" collapsed="false">
      <c r="A1812" s="4" t="n">
        <v>80336</v>
      </c>
      <c r="B1812" s="4" t="n">
        <v>986</v>
      </c>
      <c r="N1812" s="3" t="s">
        <v>109</v>
      </c>
      <c r="O1812" s="3" t="n">
        <v>1</v>
      </c>
      <c r="AA1812" s="3" t="s">
        <v>117</v>
      </c>
      <c r="AB1812" s="3" t="n">
        <v>1</v>
      </c>
    </row>
    <row r="1813" customFormat="false" ht="12.75" hidden="false" customHeight="false" outlineLevel="0" collapsed="false">
      <c r="A1813" s="4" t="n">
        <v>47743</v>
      </c>
      <c r="B1813" s="4" t="n">
        <v>255</v>
      </c>
      <c r="N1813" s="3" t="s">
        <v>122</v>
      </c>
      <c r="O1813" s="3" t="n">
        <v>1</v>
      </c>
      <c r="AA1813" s="3" t="s">
        <v>117</v>
      </c>
      <c r="AB1813" s="3" t="n">
        <v>1</v>
      </c>
    </row>
    <row r="1814" customFormat="false" ht="12.75" hidden="false" customHeight="false" outlineLevel="0" collapsed="false">
      <c r="A1814" s="4" t="n">
        <v>62972</v>
      </c>
      <c r="B1814" s="4" t="n">
        <v>395</v>
      </c>
      <c r="N1814" s="3" t="s">
        <v>108</v>
      </c>
      <c r="O1814" s="3" t="n">
        <v>1</v>
      </c>
      <c r="AA1814" s="3" t="s">
        <v>117</v>
      </c>
      <c r="AB1814" s="3" t="n">
        <v>1</v>
      </c>
    </row>
    <row r="1815" customFormat="false" ht="12.75" hidden="false" customHeight="false" outlineLevel="0" collapsed="false">
      <c r="A1815" s="4" t="n">
        <v>42162</v>
      </c>
      <c r="B1815" s="4" t="n">
        <v>118</v>
      </c>
      <c r="N1815" s="3" t="s">
        <v>116</v>
      </c>
      <c r="O1815" s="3" t="n">
        <v>1</v>
      </c>
      <c r="AA1815" s="3" t="s">
        <v>117</v>
      </c>
      <c r="AB1815" s="3" t="n">
        <v>1</v>
      </c>
    </row>
    <row r="1816" customFormat="false" ht="12.75" hidden="false" customHeight="false" outlineLevel="0" collapsed="false">
      <c r="A1816" s="4" t="n">
        <v>32313</v>
      </c>
      <c r="B1816" s="4" t="n">
        <v>152</v>
      </c>
      <c r="N1816" s="3" t="s">
        <v>111</v>
      </c>
      <c r="O1816" s="3" t="n">
        <v>1</v>
      </c>
      <c r="AA1816" s="3" t="s">
        <v>117</v>
      </c>
      <c r="AB1816" s="3" t="n">
        <v>1</v>
      </c>
    </row>
    <row r="1817" customFormat="false" ht="12.75" hidden="false" customHeight="false" outlineLevel="0" collapsed="false">
      <c r="A1817" s="4" t="n">
        <v>30983</v>
      </c>
      <c r="B1817" s="4" t="n">
        <v>118</v>
      </c>
      <c r="N1817" s="3" t="s">
        <v>113</v>
      </c>
      <c r="O1817" s="3" t="n">
        <v>1</v>
      </c>
      <c r="AA1817" s="3" t="s">
        <v>117</v>
      </c>
      <c r="AB1817" s="3" t="n">
        <v>1</v>
      </c>
    </row>
    <row r="1818" customFormat="false" ht="12.75" hidden="false" customHeight="false" outlineLevel="0" collapsed="false">
      <c r="A1818" s="4" t="n">
        <v>27071</v>
      </c>
      <c r="B1818" s="4" t="n">
        <v>32</v>
      </c>
      <c r="N1818" s="3" t="s">
        <v>121</v>
      </c>
      <c r="O1818" s="3" t="n">
        <v>1</v>
      </c>
      <c r="AA1818" s="3" t="s">
        <v>117</v>
      </c>
      <c r="AB1818" s="3" t="n">
        <v>1</v>
      </c>
    </row>
    <row r="1819" customFormat="false" ht="12.75" hidden="false" customHeight="false" outlineLevel="0" collapsed="false">
      <c r="A1819" s="4" t="n">
        <v>68148</v>
      </c>
      <c r="B1819" s="4" t="n">
        <v>957</v>
      </c>
      <c r="N1819" s="3" t="s">
        <v>109</v>
      </c>
      <c r="O1819" s="3" t="n">
        <v>1</v>
      </c>
      <c r="AA1819" s="3" t="s">
        <v>117</v>
      </c>
      <c r="AB1819" s="3" t="n">
        <v>1</v>
      </c>
    </row>
    <row r="1820" customFormat="false" ht="12.75" hidden="false" customHeight="false" outlineLevel="0" collapsed="false">
      <c r="A1820" s="4" t="n">
        <v>65735</v>
      </c>
      <c r="B1820" s="4" t="n">
        <v>384</v>
      </c>
      <c r="N1820" s="3" t="s">
        <v>116</v>
      </c>
      <c r="O1820" s="3" t="n">
        <v>1</v>
      </c>
      <c r="AA1820" s="3" t="s">
        <v>117</v>
      </c>
      <c r="AB1820" s="3" t="n">
        <v>1</v>
      </c>
    </row>
    <row r="1821" customFormat="false" ht="12.75" hidden="false" customHeight="false" outlineLevel="0" collapsed="false">
      <c r="A1821" s="4" t="n">
        <v>40887</v>
      </c>
      <c r="B1821" s="4" t="n">
        <v>118</v>
      </c>
      <c r="N1821" s="3" t="s">
        <v>121</v>
      </c>
      <c r="O1821" s="3" t="n">
        <v>1</v>
      </c>
      <c r="AA1821" s="3" t="s">
        <v>117</v>
      </c>
      <c r="AB1821" s="3" t="n">
        <v>1</v>
      </c>
    </row>
    <row r="1822" customFormat="false" ht="12.75" hidden="false" customHeight="false" outlineLevel="0" collapsed="false">
      <c r="A1822" s="4" t="n">
        <v>4023</v>
      </c>
      <c r="B1822" s="4" t="n">
        <v>8</v>
      </c>
      <c r="N1822" s="3" t="s">
        <v>124</v>
      </c>
      <c r="O1822" s="3" t="n">
        <v>1</v>
      </c>
      <c r="AA1822" s="3" t="s">
        <v>117</v>
      </c>
      <c r="AB1822" s="3" t="n">
        <v>1</v>
      </c>
    </row>
    <row r="1823" customFormat="false" ht="12.75" hidden="false" customHeight="false" outlineLevel="0" collapsed="false">
      <c r="A1823" s="4" t="n">
        <v>30093</v>
      </c>
      <c r="B1823" s="4" t="n">
        <v>53</v>
      </c>
      <c r="N1823" s="3" t="s">
        <v>124</v>
      </c>
      <c r="O1823" s="3" t="n">
        <v>1</v>
      </c>
      <c r="AA1823" s="3" t="s">
        <v>117</v>
      </c>
      <c r="AB1823" s="3" t="n">
        <v>1</v>
      </c>
    </row>
    <row r="1824" customFormat="false" ht="12.75" hidden="false" customHeight="false" outlineLevel="0" collapsed="false">
      <c r="A1824" s="4" t="n">
        <v>57705</v>
      </c>
      <c r="B1824" s="4" t="n">
        <v>446</v>
      </c>
      <c r="N1824" s="3" t="s">
        <v>118</v>
      </c>
      <c r="O1824" s="3" t="n">
        <v>1</v>
      </c>
      <c r="AA1824" s="3" t="s">
        <v>117</v>
      </c>
      <c r="AB1824" s="3" t="n">
        <v>1</v>
      </c>
    </row>
    <row r="1825" customFormat="false" ht="12.75" hidden="false" customHeight="false" outlineLevel="0" collapsed="false">
      <c r="A1825" s="4" t="n">
        <v>25008</v>
      </c>
      <c r="B1825" s="4" t="n">
        <v>25</v>
      </c>
      <c r="N1825" s="3" t="s">
        <v>115</v>
      </c>
      <c r="O1825" s="3" t="n">
        <v>1</v>
      </c>
      <c r="AA1825" s="3" t="s">
        <v>117</v>
      </c>
      <c r="AB1825" s="3" t="n">
        <v>1</v>
      </c>
    </row>
    <row r="1826" customFormat="false" ht="12.75" hidden="false" customHeight="false" outlineLevel="0" collapsed="false">
      <c r="A1826" s="4" t="n">
        <v>29435</v>
      </c>
      <c r="B1826" s="4" t="n">
        <v>116</v>
      </c>
      <c r="N1826" s="3" t="s">
        <v>108</v>
      </c>
      <c r="O1826" s="3" t="n">
        <v>1</v>
      </c>
      <c r="AA1826" s="3" t="s">
        <v>117</v>
      </c>
      <c r="AB1826" s="3" t="n">
        <v>1</v>
      </c>
    </row>
    <row r="1827" customFormat="false" ht="12.75" hidden="false" customHeight="false" outlineLevel="0" collapsed="false">
      <c r="A1827" s="4" t="n">
        <v>22280</v>
      </c>
      <c r="B1827" s="4" t="n">
        <v>11</v>
      </c>
      <c r="N1827" s="3" t="s">
        <v>123</v>
      </c>
      <c r="O1827" s="3" t="n">
        <v>1</v>
      </c>
      <c r="AA1827" s="3" t="s">
        <v>117</v>
      </c>
      <c r="AB1827" s="3" t="n">
        <v>1</v>
      </c>
    </row>
    <row r="1828" customFormat="false" ht="12.75" hidden="false" customHeight="false" outlineLevel="0" collapsed="false">
      <c r="A1828" s="4" t="n">
        <v>72159</v>
      </c>
      <c r="B1828" s="4" t="n">
        <v>1348</v>
      </c>
      <c r="N1828" s="3" t="s">
        <v>113</v>
      </c>
      <c r="O1828" s="3" t="n">
        <v>1</v>
      </c>
      <c r="AA1828" s="3" t="s">
        <v>117</v>
      </c>
      <c r="AB1828" s="3" t="n">
        <v>1</v>
      </c>
    </row>
    <row r="1829" customFormat="false" ht="12.75" hidden="false" customHeight="false" outlineLevel="0" collapsed="false">
      <c r="A1829" s="4" t="n">
        <v>38097</v>
      </c>
      <c r="B1829" s="4" t="n">
        <v>115</v>
      </c>
      <c r="N1829" s="3" t="s">
        <v>113</v>
      </c>
      <c r="O1829" s="3" t="n">
        <v>1</v>
      </c>
      <c r="AA1829" s="3" t="s">
        <v>117</v>
      </c>
      <c r="AB1829" s="3" t="n">
        <v>1</v>
      </c>
    </row>
    <row r="1830" customFormat="false" ht="12.75" hidden="false" customHeight="false" outlineLevel="0" collapsed="false">
      <c r="A1830" s="4" t="n">
        <v>22979</v>
      </c>
      <c r="B1830" s="4" t="n">
        <v>93</v>
      </c>
      <c r="N1830" s="3" t="s">
        <v>109</v>
      </c>
      <c r="O1830" s="3" t="n">
        <v>1</v>
      </c>
      <c r="AA1830" s="3" t="s">
        <v>117</v>
      </c>
      <c r="AB1830" s="3" t="n">
        <v>1</v>
      </c>
    </row>
    <row r="1831" customFormat="false" ht="12.75" hidden="false" customHeight="false" outlineLevel="0" collapsed="false">
      <c r="A1831" s="4" t="n">
        <v>74290</v>
      </c>
      <c r="B1831" s="4" t="n">
        <v>1205</v>
      </c>
      <c r="N1831" s="3" t="s">
        <v>108</v>
      </c>
      <c r="O1831" s="3" t="n">
        <v>1</v>
      </c>
      <c r="AA1831" s="3" t="s">
        <v>117</v>
      </c>
      <c r="AB1831" s="3" t="n">
        <v>1</v>
      </c>
    </row>
    <row r="1832" customFormat="false" ht="12.75" hidden="false" customHeight="false" outlineLevel="0" collapsed="false">
      <c r="A1832" s="4" t="n">
        <v>58217</v>
      </c>
      <c r="B1832" s="4" t="n">
        <v>90</v>
      </c>
      <c r="N1832" s="3" t="s">
        <v>116</v>
      </c>
      <c r="O1832" s="3" t="n">
        <v>1</v>
      </c>
      <c r="AA1832" s="3" t="s">
        <v>117</v>
      </c>
      <c r="AB1832" s="3" t="n">
        <v>1</v>
      </c>
    </row>
    <row r="1833" customFormat="false" ht="12.75" hidden="false" customHeight="false" outlineLevel="0" collapsed="false">
      <c r="A1833" s="4" t="n">
        <v>21024</v>
      </c>
      <c r="B1833" s="4" t="n">
        <v>66</v>
      </c>
      <c r="N1833" s="3" t="s">
        <v>124</v>
      </c>
      <c r="O1833" s="3" t="n">
        <v>1</v>
      </c>
      <c r="AA1833" s="3" t="s">
        <v>117</v>
      </c>
      <c r="AB1833" s="3" t="n">
        <v>1</v>
      </c>
    </row>
    <row r="1834" customFormat="false" ht="12.75" hidden="false" customHeight="false" outlineLevel="0" collapsed="false">
      <c r="A1834" s="4" t="n">
        <v>70116</v>
      </c>
      <c r="B1834" s="4" t="n">
        <v>1507</v>
      </c>
      <c r="N1834" s="3" t="s">
        <v>115</v>
      </c>
      <c r="O1834" s="3" t="n">
        <v>1</v>
      </c>
      <c r="AA1834" s="3" t="s">
        <v>117</v>
      </c>
      <c r="AB1834" s="3" t="n">
        <v>1</v>
      </c>
    </row>
    <row r="1835" customFormat="false" ht="12.75" hidden="false" customHeight="false" outlineLevel="0" collapsed="false">
      <c r="A1835" s="4" t="n">
        <v>54006</v>
      </c>
      <c r="B1835" s="4" t="n">
        <v>484</v>
      </c>
      <c r="N1835" s="3" t="s">
        <v>112</v>
      </c>
      <c r="O1835" s="3" t="n">
        <v>1</v>
      </c>
      <c r="AA1835" s="3" t="s">
        <v>117</v>
      </c>
      <c r="AB1835" s="3" t="n">
        <v>1</v>
      </c>
    </row>
    <row r="1836" customFormat="false" ht="12.75" hidden="false" customHeight="false" outlineLevel="0" collapsed="false">
      <c r="A1836" s="4" t="n">
        <v>69063</v>
      </c>
      <c r="B1836" s="4" t="n">
        <v>902</v>
      </c>
      <c r="N1836" s="3" t="s">
        <v>113</v>
      </c>
      <c r="O1836" s="3" t="n">
        <v>1</v>
      </c>
      <c r="AA1836" s="3" t="s">
        <v>117</v>
      </c>
      <c r="AB1836" s="3" t="n">
        <v>1</v>
      </c>
    </row>
    <row r="1837" customFormat="false" ht="12.75" hidden="false" customHeight="false" outlineLevel="0" collapsed="false">
      <c r="A1837" s="4" t="n">
        <v>11448</v>
      </c>
      <c r="B1837" s="4" t="n">
        <v>8</v>
      </c>
      <c r="N1837" s="3" t="s">
        <v>118</v>
      </c>
      <c r="O1837" s="3" t="n">
        <v>1</v>
      </c>
      <c r="AA1837" s="3" t="s">
        <v>117</v>
      </c>
      <c r="AB1837" s="3" t="n">
        <v>1</v>
      </c>
    </row>
    <row r="1838" customFormat="false" ht="12.75" hidden="false" customHeight="false" outlineLevel="0" collapsed="false">
      <c r="A1838" s="4" t="n">
        <v>61825</v>
      </c>
      <c r="B1838" s="4" t="n">
        <v>397</v>
      </c>
      <c r="N1838" s="3" t="s">
        <v>108</v>
      </c>
      <c r="O1838" s="3" t="n">
        <v>1</v>
      </c>
      <c r="AA1838" s="3" t="s">
        <v>117</v>
      </c>
      <c r="AB1838" s="3" t="n">
        <v>1</v>
      </c>
    </row>
    <row r="1839" customFormat="false" ht="12.75" hidden="false" customHeight="false" outlineLevel="0" collapsed="false">
      <c r="A1839" s="4" t="n">
        <v>70886</v>
      </c>
      <c r="B1839" s="4" t="n">
        <v>907</v>
      </c>
      <c r="N1839" s="3" t="s">
        <v>113</v>
      </c>
      <c r="O1839" s="3" t="n">
        <v>1</v>
      </c>
      <c r="AA1839" s="3" t="s">
        <v>117</v>
      </c>
      <c r="AB1839" s="3" t="n">
        <v>1</v>
      </c>
    </row>
    <row r="1840" customFormat="false" ht="12.75" hidden="false" customHeight="false" outlineLevel="0" collapsed="false">
      <c r="A1840" s="4" t="n">
        <v>27038</v>
      </c>
      <c r="B1840" s="4" t="n">
        <v>92</v>
      </c>
      <c r="N1840" s="3" t="s">
        <v>112</v>
      </c>
      <c r="O1840" s="3" t="n">
        <v>1</v>
      </c>
      <c r="AA1840" s="3" t="s">
        <v>117</v>
      </c>
      <c r="AB1840" s="3" t="n">
        <v>1</v>
      </c>
    </row>
    <row r="1841" customFormat="false" ht="12.75" hidden="false" customHeight="false" outlineLevel="0" collapsed="false">
      <c r="A1841" s="4" t="n">
        <v>34213</v>
      </c>
      <c r="B1841" s="4" t="n">
        <v>91</v>
      </c>
      <c r="N1841" s="3" t="s">
        <v>109</v>
      </c>
      <c r="O1841" s="3" t="n">
        <v>1</v>
      </c>
      <c r="AA1841" s="3" t="s">
        <v>117</v>
      </c>
      <c r="AB1841" s="3" t="n">
        <v>1</v>
      </c>
    </row>
    <row r="1842" customFormat="false" ht="12.75" hidden="false" customHeight="false" outlineLevel="0" collapsed="false">
      <c r="A1842" s="4" t="n">
        <v>32889</v>
      </c>
      <c r="B1842" s="4" t="n">
        <v>47</v>
      </c>
      <c r="N1842" s="3" t="s">
        <v>109</v>
      </c>
      <c r="O1842" s="3" t="n">
        <v>1</v>
      </c>
      <c r="AA1842" s="3" t="s">
        <v>117</v>
      </c>
      <c r="AB1842" s="3" t="n">
        <v>1</v>
      </c>
    </row>
    <row r="1843" customFormat="false" ht="12.75" hidden="false" customHeight="false" outlineLevel="0" collapsed="false">
      <c r="A1843" s="4" t="n">
        <v>34738</v>
      </c>
      <c r="B1843" s="4" t="n">
        <v>18</v>
      </c>
      <c r="N1843" s="3" t="s">
        <v>121</v>
      </c>
      <c r="O1843" s="3" t="n">
        <v>1</v>
      </c>
      <c r="AA1843" s="3" t="s">
        <v>117</v>
      </c>
      <c r="AB1843" s="3" t="n">
        <v>1</v>
      </c>
    </row>
    <row r="1844" customFormat="false" ht="12.75" hidden="false" customHeight="false" outlineLevel="0" collapsed="false">
      <c r="A1844" s="4" t="n">
        <v>30538</v>
      </c>
      <c r="B1844" s="4" t="n">
        <v>347</v>
      </c>
      <c r="N1844" s="3" t="s">
        <v>112</v>
      </c>
      <c r="O1844" s="3" t="n">
        <v>1</v>
      </c>
      <c r="AA1844" s="3" t="s">
        <v>117</v>
      </c>
      <c r="AB1844" s="3" t="n">
        <v>1</v>
      </c>
    </row>
    <row r="1845" customFormat="false" ht="12.75" hidden="false" customHeight="false" outlineLevel="0" collapsed="false">
      <c r="A1845" s="4" t="n">
        <v>47570</v>
      </c>
      <c r="B1845" s="4" t="n">
        <v>90</v>
      </c>
      <c r="N1845" s="3" t="s">
        <v>123</v>
      </c>
      <c r="O1845" s="3" t="n">
        <v>1</v>
      </c>
      <c r="AA1845" s="3" t="s">
        <v>117</v>
      </c>
      <c r="AB1845" s="3" t="n">
        <v>1</v>
      </c>
    </row>
    <row r="1846" customFormat="false" ht="12.75" hidden="false" customHeight="false" outlineLevel="0" collapsed="false">
      <c r="A1846" s="4" t="n">
        <v>26642</v>
      </c>
      <c r="B1846" s="4" t="n">
        <v>34</v>
      </c>
      <c r="N1846" s="3" t="s">
        <v>111</v>
      </c>
      <c r="O1846" s="3" t="n">
        <v>1</v>
      </c>
      <c r="AA1846" s="3" t="s">
        <v>117</v>
      </c>
      <c r="AB1846" s="3" t="n">
        <v>1</v>
      </c>
    </row>
    <row r="1847" customFormat="false" ht="12.75" hidden="false" customHeight="false" outlineLevel="0" collapsed="false">
      <c r="A1847" s="4" t="n">
        <v>69932</v>
      </c>
      <c r="B1847" s="4" t="n">
        <v>992</v>
      </c>
      <c r="N1847" s="3" t="s">
        <v>123</v>
      </c>
      <c r="O1847" s="3" t="n">
        <v>1</v>
      </c>
      <c r="AA1847" s="3" t="s">
        <v>117</v>
      </c>
      <c r="AB1847" s="3" t="n">
        <v>1</v>
      </c>
    </row>
    <row r="1848" customFormat="false" ht="12.75" hidden="false" customHeight="false" outlineLevel="0" collapsed="false">
      <c r="A1848" s="4" t="n">
        <v>44503</v>
      </c>
      <c r="B1848" s="4" t="n">
        <v>40</v>
      </c>
      <c r="N1848" s="3" t="s">
        <v>121</v>
      </c>
      <c r="O1848" s="3" t="n">
        <v>1</v>
      </c>
      <c r="AA1848" s="3" t="s">
        <v>117</v>
      </c>
      <c r="AB1848" s="3" t="n">
        <v>1</v>
      </c>
    </row>
    <row r="1849" customFormat="false" ht="12.75" hidden="false" customHeight="false" outlineLevel="0" collapsed="false">
      <c r="A1849" s="4" t="n">
        <v>60200</v>
      </c>
      <c r="B1849" s="4" t="n">
        <v>659</v>
      </c>
      <c r="N1849" s="3" t="s">
        <v>118</v>
      </c>
      <c r="O1849" s="3" t="n">
        <v>1</v>
      </c>
      <c r="AA1849" s="3" t="s">
        <v>117</v>
      </c>
      <c r="AB1849" s="3" t="n">
        <v>1</v>
      </c>
    </row>
    <row r="1850" customFormat="false" ht="12.75" hidden="false" customHeight="false" outlineLevel="0" collapsed="false">
      <c r="A1850" s="4" t="n">
        <v>49638</v>
      </c>
      <c r="B1850" s="4" t="n">
        <v>39</v>
      </c>
      <c r="N1850" s="3" t="s">
        <v>121</v>
      </c>
      <c r="O1850" s="3" t="n">
        <v>1</v>
      </c>
      <c r="AA1850" s="3" t="s">
        <v>117</v>
      </c>
      <c r="AB1850" s="3" t="n">
        <v>1</v>
      </c>
    </row>
    <row r="1851" customFormat="false" ht="12.75" hidden="false" customHeight="false" outlineLevel="0" collapsed="false">
      <c r="A1851" s="4" t="n">
        <v>23830</v>
      </c>
      <c r="B1851" s="4" t="n">
        <v>27</v>
      </c>
      <c r="N1851" s="3" t="s">
        <v>115</v>
      </c>
      <c r="O1851" s="3" t="n">
        <v>1</v>
      </c>
      <c r="AA1851" s="3" t="s">
        <v>117</v>
      </c>
      <c r="AB1851" s="3" t="n">
        <v>1</v>
      </c>
    </row>
    <row r="1852" customFormat="false" ht="12.75" hidden="false" customHeight="false" outlineLevel="0" collapsed="false">
      <c r="A1852" s="4" t="n">
        <v>25509</v>
      </c>
      <c r="B1852" s="4" t="n">
        <v>90</v>
      </c>
      <c r="N1852" s="3" t="s">
        <v>112</v>
      </c>
      <c r="O1852" s="3" t="n">
        <v>1</v>
      </c>
      <c r="AA1852" s="3" t="s">
        <v>117</v>
      </c>
      <c r="AB1852" s="3" t="n">
        <v>1</v>
      </c>
    </row>
    <row r="1853" customFormat="false" ht="12.75" hidden="false" customHeight="false" outlineLevel="0" collapsed="false">
      <c r="A1853" s="4" t="n">
        <v>72905</v>
      </c>
      <c r="B1853" s="4" t="n">
        <v>1312</v>
      </c>
      <c r="N1853" s="3" t="s">
        <v>115</v>
      </c>
      <c r="O1853" s="3" t="n">
        <v>1</v>
      </c>
      <c r="AA1853" s="3" t="s">
        <v>117</v>
      </c>
      <c r="AB1853" s="3" t="n">
        <v>1</v>
      </c>
    </row>
    <row r="1854" customFormat="false" ht="12.75" hidden="false" customHeight="false" outlineLevel="0" collapsed="false">
      <c r="A1854" s="4" t="n">
        <v>69702</v>
      </c>
      <c r="B1854" s="4" t="n">
        <v>982</v>
      </c>
      <c r="N1854" s="3" t="s">
        <v>111</v>
      </c>
      <c r="O1854" s="3" t="n">
        <v>1</v>
      </c>
      <c r="AA1854" s="3" t="s">
        <v>117</v>
      </c>
      <c r="AB1854" s="3" t="n">
        <v>1</v>
      </c>
    </row>
    <row r="1855" customFormat="false" ht="12.75" hidden="false" customHeight="false" outlineLevel="0" collapsed="false">
      <c r="A1855" s="4" t="n">
        <v>70300</v>
      </c>
      <c r="B1855" s="4" t="n">
        <v>1550</v>
      </c>
      <c r="N1855" s="3" t="s">
        <v>108</v>
      </c>
      <c r="O1855" s="3" t="n">
        <v>1</v>
      </c>
      <c r="AA1855" s="3" t="s">
        <v>117</v>
      </c>
      <c r="AB1855" s="3" t="n">
        <v>1</v>
      </c>
    </row>
    <row r="1856" customFormat="false" ht="12.75" hidden="false" customHeight="false" outlineLevel="0" collapsed="false">
      <c r="A1856" s="4" t="n">
        <v>25509</v>
      </c>
      <c r="B1856" s="4" t="n">
        <v>90</v>
      </c>
      <c r="N1856" s="3" t="s">
        <v>112</v>
      </c>
      <c r="O1856" s="3" t="n">
        <v>1</v>
      </c>
      <c r="AA1856" s="3" t="s">
        <v>117</v>
      </c>
      <c r="AB1856" s="3" t="n">
        <v>1</v>
      </c>
    </row>
    <row r="1857" customFormat="false" ht="12.75" hidden="false" customHeight="false" outlineLevel="0" collapsed="false">
      <c r="A1857" s="4" t="n">
        <v>46098</v>
      </c>
      <c r="B1857" s="4" t="n">
        <v>84</v>
      </c>
      <c r="N1857" s="3" t="s">
        <v>109</v>
      </c>
      <c r="O1857" s="3" t="n">
        <v>1</v>
      </c>
      <c r="AA1857" s="3" t="s">
        <v>117</v>
      </c>
      <c r="AB1857" s="3" t="n">
        <v>1</v>
      </c>
    </row>
    <row r="1858" customFormat="false" ht="12.75" hidden="false" customHeight="false" outlineLevel="0" collapsed="false">
      <c r="A1858" s="4" t="n">
        <v>50616</v>
      </c>
      <c r="B1858" s="4" t="n">
        <v>145</v>
      </c>
      <c r="N1858" s="3" t="s">
        <v>121</v>
      </c>
      <c r="O1858" s="3" t="n">
        <v>1</v>
      </c>
      <c r="AA1858" s="3" t="s">
        <v>117</v>
      </c>
      <c r="AB1858" s="3" t="n">
        <v>1</v>
      </c>
    </row>
    <row r="1859" customFormat="false" ht="12.75" hidden="false" customHeight="false" outlineLevel="0" collapsed="false">
      <c r="A1859" s="4" t="n">
        <v>62772</v>
      </c>
      <c r="B1859" s="4" t="n">
        <v>838</v>
      </c>
      <c r="N1859" s="3" t="s">
        <v>123</v>
      </c>
      <c r="O1859" s="3" t="n">
        <v>1</v>
      </c>
      <c r="AA1859" s="3" t="s">
        <v>117</v>
      </c>
      <c r="AB1859" s="3" t="n">
        <v>1</v>
      </c>
    </row>
    <row r="1860" customFormat="false" ht="12.75" hidden="false" customHeight="false" outlineLevel="0" collapsed="false">
      <c r="A1860" s="4" t="n">
        <v>30298</v>
      </c>
      <c r="B1860" s="4" t="n">
        <v>28</v>
      </c>
      <c r="N1860" s="3" t="s">
        <v>123</v>
      </c>
      <c r="O1860" s="3" t="n">
        <v>1</v>
      </c>
      <c r="AA1860" s="3" t="s">
        <v>117</v>
      </c>
      <c r="AB1860" s="3" t="n">
        <v>1</v>
      </c>
    </row>
    <row r="1861" customFormat="false" ht="12.75" hidden="false" customHeight="false" outlineLevel="0" collapsed="false">
      <c r="A1861" s="4" t="n">
        <v>52413</v>
      </c>
      <c r="B1861" s="4" t="n">
        <v>438</v>
      </c>
      <c r="N1861" s="3" t="s">
        <v>113</v>
      </c>
      <c r="O1861" s="3" t="n">
        <v>1</v>
      </c>
      <c r="AA1861" s="3" t="s">
        <v>117</v>
      </c>
      <c r="AB1861" s="3" t="n">
        <v>1</v>
      </c>
    </row>
    <row r="1862" customFormat="false" ht="12.75" hidden="false" customHeight="false" outlineLevel="0" collapsed="false">
      <c r="A1862" s="4" t="n">
        <v>44155</v>
      </c>
      <c r="B1862" s="4" t="n">
        <v>32</v>
      </c>
      <c r="N1862" s="3" t="s">
        <v>115</v>
      </c>
      <c r="O1862" s="3" t="n">
        <v>1</v>
      </c>
      <c r="AA1862" s="3" t="s">
        <v>117</v>
      </c>
      <c r="AB1862" s="3" t="n">
        <v>1</v>
      </c>
    </row>
    <row r="1863" customFormat="false" ht="12.75" hidden="false" customHeight="false" outlineLevel="0" collapsed="false">
      <c r="A1863" s="4" t="n">
        <v>7500</v>
      </c>
      <c r="B1863" s="4" t="n">
        <v>72</v>
      </c>
      <c r="N1863" s="3" t="s">
        <v>113</v>
      </c>
      <c r="O1863" s="3" t="n">
        <v>1</v>
      </c>
      <c r="AA1863" s="3" t="s">
        <v>117</v>
      </c>
      <c r="AB1863" s="3" t="n">
        <v>1</v>
      </c>
    </row>
    <row r="1864" customFormat="false" ht="12.75" hidden="false" customHeight="false" outlineLevel="0" collapsed="false">
      <c r="A1864" s="4" t="n">
        <v>76532</v>
      </c>
      <c r="B1864" s="4" t="n">
        <v>790</v>
      </c>
      <c r="N1864" s="3" t="s">
        <v>109</v>
      </c>
      <c r="O1864" s="3" t="n">
        <v>1</v>
      </c>
      <c r="AA1864" s="3" t="s">
        <v>117</v>
      </c>
      <c r="AB1864" s="3" t="n">
        <v>1</v>
      </c>
    </row>
    <row r="1865" customFormat="false" ht="12.75" hidden="false" customHeight="false" outlineLevel="0" collapsed="false">
      <c r="A1865" s="4" t="n">
        <v>42081</v>
      </c>
      <c r="B1865" s="4" t="n">
        <v>355</v>
      </c>
      <c r="N1865" s="3" t="s">
        <v>111</v>
      </c>
      <c r="O1865" s="3" t="n">
        <v>1</v>
      </c>
      <c r="AA1865" s="3" t="s">
        <v>117</v>
      </c>
      <c r="AB1865" s="3" t="n">
        <v>1</v>
      </c>
    </row>
    <row r="1866" customFormat="false" ht="12.75" hidden="false" customHeight="false" outlineLevel="0" collapsed="false">
      <c r="A1866" s="4" t="n">
        <v>67546</v>
      </c>
      <c r="B1866" s="4" t="n">
        <v>1954</v>
      </c>
      <c r="N1866" s="3" t="s">
        <v>109</v>
      </c>
      <c r="O1866" s="3" t="n">
        <v>1</v>
      </c>
      <c r="AA1866" s="3" t="s">
        <v>117</v>
      </c>
      <c r="AB1866" s="3" t="n">
        <v>1</v>
      </c>
    </row>
    <row r="1867" customFormat="false" ht="12.75" hidden="false" customHeight="false" outlineLevel="0" collapsed="false">
      <c r="A1867" s="4" t="n">
        <v>88420</v>
      </c>
      <c r="B1867" s="4" t="n">
        <v>1916</v>
      </c>
      <c r="N1867" s="3" t="s">
        <v>121</v>
      </c>
      <c r="O1867" s="3" t="n">
        <v>1</v>
      </c>
      <c r="AA1867" s="3" t="s">
        <v>117</v>
      </c>
      <c r="AB1867" s="3" t="n">
        <v>1</v>
      </c>
    </row>
    <row r="1868" customFormat="false" ht="12.75" hidden="false" customHeight="false" outlineLevel="0" collapsed="false">
      <c r="A1868" s="4" t="n">
        <v>31158</v>
      </c>
      <c r="B1868" s="4" t="n">
        <v>67</v>
      </c>
      <c r="N1868" s="3" t="s">
        <v>115</v>
      </c>
      <c r="O1868" s="3" t="n">
        <v>1</v>
      </c>
      <c r="AA1868" s="3" t="s">
        <v>117</v>
      </c>
      <c r="AB1868" s="3" t="n">
        <v>1</v>
      </c>
    </row>
    <row r="1869" customFormat="false" ht="12.75" hidden="false" customHeight="false" outlineLevel="0" collapsed="false">
      <c r="A1869" s="4" t="n">
        <v>61671</v>
      </c>
      <c r="B1869" s="4" t="n">
        <v>704</v>
      </c>
      <c r="N1869" s="3" t="s">
        <v>123</v>
      </c>
      <c r="O1869" s="3" t="n">
        <v>1</v>
      </c>
      <c r="AA1869" s="3" t="s">
        <v>117</v>
      </c>
      <c r="AB1869" s="3" t="n">
        <v>1</v>
      </c>
    </row>
    <row r="1870" customFormat="false" ht="12.75" hidden="false" customHeight="false" outlineLevel="0" collapsed="false">
      <c r="A1870" s="4" t="n">
        <v>69719</v>
      </c>
      <c r="B1870" s="4" t="n">
        <v>758</v>
      </c>
      <c r="N1870" s="3" t="s">
        <v>123</v>
      </c>
      <c r="O1870" s="3" t="n">
        <v>1</v>
      </c>
      <c r="AA1870" s="3" t="s">
        <v>117</v>
      </c>
      <c r="AB1870" s="3" t="n">
        <v>1</v>
      </c>
    </row>
    <row r="1871" customFormat="false" ht="12.75" hidden="false" customHeight="false" outlineLevel="0" collapsed="false">
      <c r="A1871" s="4" t="n">
        <v>49160</v>
      </c>
      <c r="B1871" s="4" t="n">
        <v>221</v>
      </c>
      <c r="N1871" s="3" t="s">
        <v>113</v>
      </c>
      <c r="O1871" s="3" t="n">
        <v>1</v>
      </c>
      <c r="AA1871" s="3" t="s">
        <v>117</v>
      </c>
      <c r="AB1871" s="3" t="n">
        <v>1</v>
      </c>
    </row>
    <row r="1872" customFormat="false" ht="12.75" hidden="false" customHeight="false" outlineLevel="0" collapsed="false">
      <c r="A1872" s="4" t="n">
        <v>24882</v>
      </c>
      <c r="B1872" s="4" t="n">
        <v>44</v>
      </c>
      <c r="N1872" s="3" t="s">
        <v>109</v>
      </c>
      <c r="O1872" s="3" t="n">
        <v>1</v>
      </c>
      <c r="AA1872" s="3" t="s">
        <v>117</v>
      </c>
      <c r="AB1872" s="3" t="n">
        <v>1</v>
      </c>
    </row>
    <row r="1873" customFormat="false" ht="12.75" hidden="false" customHeight="false" outlineLevel="0" collapsed="false">
      <c r="A1873" s="4" t="n">
        <v>90933</v>
      </c>
      <c r="B1873" s="4" t="n">
        <v>1606</v>
      </c>
      <c r="N1873" s="3" t="s">
        <v>122</v>
      </c>
      <c r="O1873" s="3" t="n">
        <v>1</v>
      </c>
      <c r="AA1873" s="3" t="s">
        <v>117</v>
      </c>
      <c r="AB1873" s="3" t="n">
        <v>1</v>
      </c>
    </row>
    <row r="1874" customFormat="false" ht="12.75" hidden="false" customHeight="false" outlineLevel="0" collapsed="false">
      <c r="A1874" s="4" t="n">
        <v>113734</v>
      </c>
      <c r="B1874" s="4" t="n">
        <v>274</v>
      </c>
      <c r="N1874" s="3" t="s">
        <v>123</v>
      </c>
      <c r="O1874" s="3" t="n">
        <v>1</v>
      </c>
      <c r="AA1874" s="3" t="s">
        <v>117</v>
      </c>
      <c r="AB1874" s="3" t="n">
        <v>1</v>
      </c>
    </row>
    <row r="1875" customFormat="false" ht="12.75" hidden="false" customHeight="false" outlineLevel="0" collapsed="false">
      <c r="A1875" s="4" t="n">
        <v>59292</v>
      </c>
      <c r="B1875" s="4" t="n">
        <v>493</v>
      </c>
      <c r="N1875" s="3" t="s">
        <v>124</v>
      </c>
      <c r="O1875" s="3" t="n">
        <v>1</v>
      </c>
      <c r="AA1875" s="3" t="s">
        <v>117</v>
      </c>
      <c r="AB1875" s="3" t="n">
        <v>1</v>
      </c>
    </row>
    <row r="1876" customFormat="false" ht="12.75" hidden="false" customHeight="false" outlineLevel="0" collapsed="false">
      <c r="A1876" s="4" t="n">
        <v>45759</v>
      </c>
      <c r="B1876" s="4" t="n">
        <v>64</v>
      </c>
      <c r="N1876" s="3" t="s">
        <v>111</v>
      </c>
      <c r="O1876" s="3" t="n">
        <v>1</v>
      </c>
      <c r="AA1876" s="3" t="s">
        <v>117</v>
      </c>
      <c r="AB1876" s="3" t="n">
        <v>1</v>
      </c>
    </row>
    <row r="1877" customFormat="false" ht="12.75" hidden="false" customHeight="false" outlineLevel="0" collapsed="false">
      <c r="A1877" s="4" t="n">
        <v>22148</v>
      </c>
      <c r="B1877" s="4" t="n">
        <v>38</v>
      </c>
      <c r="N1877" s="3" t="s">
        <v>122</v>
      </c>
      <c r="O1877" s="3" t="n">
        <v>1</v>
      </c>
      <c r="AA1877" s="3" t="s">
        <v>117</v>
      </c>
      <c r="AB1877" s="3" t="n">
        <v>1</v>
      </c>
    </row>
    <row r="1878" customFormat="false" ht="12.75" hidden="false" customHeight="false" outlineLevel="0" collapsed="false">
      <c r="A1878" s="4" t="n">
        <v>73395</v>
      </c>
      <c r="B1878" s="4" t="n">
        <v>386</v>
      </c>
      <c r="N1878" s="3" t="s">
        <v>122</v>
      </c>
      <c r="O1878" s="3" t="n">
        <v>1</v>
      </c>
      <c r="AA1878" s="3" t="s">
        <v>117</v>
      </c>
      <c r="AB1878" s="3" t="n">
        <v>1</v>
      </c>
    </row>
    <row r="1879" customFormat="false" ht="12.75" hidden="false" customHeight="false" outlineLevel="0" collapsed="false">
      <c r="A1879" s="4" t="n">
        <v>29819</v>
      </c>
      <c r="B1879" s="4" t="n">
        <v>37</v>
      </c>
      <c r="N1879" s="3" t="s">
        <v>113</v>
      </c>
      <c r="O1879" s="3" t="n">
        <v>1</v>
      </c>
      <c r="AA1879" s="3" t="s">
        <v>117</v>
      </c>
      <c r="AB1879" s="3" t="n">
        <v>1</v>
      </c>
    </row>
    <row r="1880" customFormat="false" ht="12.75" hidden="false" customHeight="false" outlineLevel="0" collapsed="false">
      <c r="A1880" s="4" t="n">
        <v>45688</v>
      </c>
      <c r="B1880" s="4" t="n">
        <v>297</v>
      </c>
      <c r="N1880" s="3" t="s">
        <v>115</v>
      </c>
      <c r="O1880" s="3" t="n">
        <v>1</v>
      </c>
      <c r="AA1880" s="3" t="s">
        <v>117</v>
      </c>
      <c r="AB1880" s="3" t="n">
        <v>1</v>
      </c>
    </row>
    <row r="1881" customFormat="false" ht="12.75" hidden="false" customHeight="false" outlineLevel="0" collapsed="false">
      <c r="A1881" s="4" t="n">
        <v>62820</v>
      </c>
      <c r="B1881" s="4" t="n">
        <v>923</v>
      </c>
      <c r="N1881" s="3" t="s">
        <v>121</v>
      </c>
      <c r="O1881" s="3" t="n">
        <v>1</v>
      </c>
      <c r="AA1881" s="3" t="s">
        <v>117</v>
      </c>
      <c r="AB1881" s="3" t="n">
        <v>1</v>
      </c>
    </row>
    <row r="1882" customFormat="false" ht="12.75" hidden="false" customHeight="false" outlineLevel="0" collapsed="false">
      <c r="A1882" s="4" t="n">
        <v>60491</v>
      </c>
      <c r="B1882" s="4" t="n">
        <v>952</v>
      </c>
      <c r="N1882" s="3" t="s">
        <v>109</v>
      </c>
      <c r="O1882" s="3" t="n">
        <v>1</v>
      </c>
      <c r="AA1882" s="3" t="s">
        <v>117</v>
      </c>
      <c r="AB1882" s="3" t="n">
        <v>1</v>
      </c>
    </row>
    <row r="1883" customFormat="false" ht="12.75" hidden="false" customHeight="false" outlineLevel="0" collapsed="false">
      <c r="A1883" s="4" t="n">
        <v>33235</v>
      </c>
      <c r="B1883" s="4" t="n">
        <v>64</v>
      </c>
      <c r="N1883" s="3" t="s">
        <v>115</v>
      </c>
      <c r="O1883" s="3" t="n">
        <v>1</v>
      </c>
      <c r="AA1883" s="3" t="s">
        <v>117</v>
      </c>
      <c r="AB1883" s="3" t="n">
        <v>1</v>
      </c>
    </row>
    <row r="1884" customFormat="false" ht="12.75" hidden="false" customHeight="false" outlineLevel="0" collapsed="false">
      <c r="A1884" s="4" t="n">
        <v>35701</v>
      </c>
      <c r="B1884" s="4" t="n">
        <v>41</v>
      </c>
      <c r="N1884" s="3" t="s">
        <v>122</v>
      </c>
      <c r="O1884" s="3" t="n">
        <v>1</v>
      </c>
      <c r="AA1884" s="3" t="s">
        <v>117</v>
      </c>
      <c r="AB1884" s="3" t="n">
        <v>1</v>
      </c>
    </row>
    <row r="1885" customFormat="false" ht="12.75" hidden="false" customHeight="false" outlineLevel="0" collapsed="false">
      <c r="A1885" s="4" t="n">
        <v>31535</v>
      </c>
      <c r="B1885" s="4" t="n">
        <v>32</v>
      </c>
      <c r="N1885" s="3" t="s">
        <v>112</v>
      </c>
      <c r="O1885" s="3" t="n">
        <v>1</v>
      </c>
      <c r="AA1885" s="3" t="s">
        <v>117</v>
      </c>
      <c r="AB1885" s="3" t="n">
        <v>1</v>
      </c>
    </row>
    <row r="1886" customFormat="false" ht="12.75" hidden="false" customHeight="false" outlineLevel="0" collapsed="false">
      <c r="A1886" s="4" t="n">
        <v>92556</v>
      </c>
      <c r="B1886" s="4" t="n">
        <v>1235</v>
      </c>
      <c r="N1886" s="3" t="s">
        <v>121</v>
      </c>
      <c r="O1886" s="3" t="n">
        <v>1</v>
      </c>
      <c r="AA1886" s="3" t="s">
        <v>117</v>
      </c>
      <c r="AB1886" s="3" t="n">
        <v>1</v>
      </c>
    </row>
    <row r="1887" customFormat="false" ht="12.75" hidden="false" customHeight="false" outlineLevel="0" collapsed="false">
      <c r="A1887" s="4" t="n">
        <v>67384</v>
      </c>
      <c r="B1887" s="4" t="n">
        <v>1383</v>
      </c>
      <c r="N1887" s="3" t="s">
        <v>113</v>
      </c>
      <c r="O1887" s="3" t="n">
        <v>1</v>
      </c>
      <c r="AA1887" s="3" t="s">
        <v>117</v>
      </c>
      <c r="AB1887" s="3" t="n">
        <v>1</v>
      </c>
    </row>
    <row r="1888" customFormat="false" ht="12.75" hidden="false" customHeight="false" outlineLevel="0" collapsed="false">
      <c r="A1888" s="4" t="n">
        <v>80573</v>
      </c>
      <c r="B1888" s="4" t="n">
        <v>1549</v>
      </c>
      <c r="N1888" s="3" t="s">
        <v>113</v>
      </c>
      <c r="O1888" s="3" t="n">
        <v>1</v>
      </c>
      <c r="AA1888" s="3" t="s">
        <v>117</v>
      </c>
      <c r="AB1888" s="3" t="n">
        <v>1</v>
      </c>
    </row>
    <row r="1889" customFormat="false" ht="12.75" hidden="false" customHeight="false" outlineLevel="0" collapsed="false">
      <c r="A1889" s="4" t="n">
        <v>32557</v>
      </c>
      <c r="B1889" s="4" t="n">
        <v>70</v>
      </c>
      <c r="N1889" s="3" t="s">
        <v>111</v>
      </c>
      <c r="O1889" s="3" t="n">
        <v>1</v>
      </c>
      <c r="AA1889" s="3" t="s">
        <v>117</v>
      </c>
      <c r="AB1889" s="3" t="n">
        <v>1</v>
      </c>
    </row>
    <row r="1890" customFormat="false" ht="12.75" hidden="false" customHeight="false" outlineLevel="0" collapsed="false">
      <c r="A1890" s="4" t="n">
        <v>52278</v>
      </c>
      <c r="B1890" s="4" t="n">
        <v>1024</v>
      </c>
      <c r="N1890" s="3" t="s">
        <v>115</v>
      </c>
      <c r="O1890" s="3" t="n">
        <v>1</v>
      </c>
      <c r="AA1890" s="3" t="s">
        <v>117</v>
      </c>
      <c r="AB1890" s="3" t="n">
        <v>1</v>
      </c>
    </row>
    <row r="1891" customFormat="false" ht="12.75" hidden="false" customHeight="false" outlineLevel="0" collapsed="false">
      <c r="A1891" s="4" t="n">
        <v>38578</v>
      </c>
      <c r="B1891" s="4" t="n">
        <v>70</v>
      </c>
      <c r="N1891" s="3" t="s">
        <v>124</v>
      </c>
      <c r="O1891" s="3" t="n">
        <v>1</v>
      </c>
      <c r="AA1891" s="3" t="s">
        <v>117</v>
      </c>
      <c r="AB1891" s="3" t="n">
        <v>1</v>
      </c>
    </row>
    <row r="1892" customFormat="false" ht="12.75" hidden="false" customHeight="false" outlineLevel="0" collapsed="false">
      <c r="A1892" s="4" t="n">
        <v>18929</v>
      </c>
      <c r="B1892" s="4" t="n">
        <v>67</v>
      </c>
      <c r="N1892" s="3" t="s">
        <v>111</v>
      </c>
      <c r="O1892" s="3" t="n">
        <v>1</v>
      </c>
      <c r="AA1892" s="3" t="s">
        <v>117</v>
      </c>
      <c r="AB1892" s="3" t="n">
        <v>1</v>
      </c>
    </row>
    <row r="1893" customFormat="false" ht="12.75" hidden="false" customHeight="false" outlineLevel="0" collapsed="false">
      <c r="A1893" s="4" t="n">
        <v>36038</v>
      </c>
      <c r="B1893" s="4" t="n">
        <v>40</v>
      </c>
      <c r="N1893" s="3" t="s">
        <v>123</v>
      </c>
      <c r="O1893" s="3" t="n">
        <v>1</v>
      </c>
      <c r="AA1893" s="3" t="s">
        <v>117</v>
      </c>
      <c r="AB1893" s="3" t="n">
        <v>1</v>
      </c>
    </row>
    <row r="1894" customFormat="false" ht="12.75" hidden="false" customHeight="false" outlineLevel="0" collapsed="false">
      <c r="A1894" s="4" t="n">
        <v>20180</v>
      </c>
      <c r="B1894" s="4" t="n">
        <v>119</v>
      </c>
      <c r="N1894" s="3" t="s">
        <v>111</v>
      </c>
      <c r="O1894" s="3" t="n">
        <v>1</v>
      </c>
      <c r="AA1894" s="3" t="s">
        <v>117</v>
      </c>
      <c r="AB1894" s="3" t="n">
        <v>1</v>
      </c>
    </row>
    <row r="1895" customFormat="false" ht="12.75" hidden="false" customHeight="false" outlineLevel="0" collapsed="false">
      <c r="A1895" s="4" t="n">
        <v>34230</v>
      </c>
      <c r="B1895" s="4" t="n">
        <v>19</v>
      </c>
      <c r="N1895" s="3" t="s">
        <v>118</v>
      </c>
      <c r="O1895" s="3" t="n">
        <v>1</v>
      </c>
      <c r="AA1895" s="3" t="s">
        <v>119</v>
      </c>
      <c r="AB1895" s="3" t="n">
        <v>1</v>
      </c>
    </row>
    <row r="1896" customFormat="false" ht="12.75" hidden="false" customHeight="false" outlineLevel="0" collapsed="false">
      <c r="A1896" s="4" t="n">
        <v>31878</v>
      </c>
      <c r="B1896" s="4" t="n">
        <v>47</v>
      </c>
      <c r="N1896" s="3" t="s">
        <v>124</v>
      </c>
      <c r="O1896" s="3" t="n">
        <v>1</v>
      </c>
      <c r="AA1896" s="3" t="s">
        <v>119</v>
      </c>
      <c r="AB1896" s="3" t="n">
        <v>1</v>
      </c>
    </row>
    <row r="1897" customFormat="false" ht="12.75" hidden="false" customHeight="false" outlineLevel="0" collapsed="false">
      <c r="A1897" s="4" t="n">
        <v>70932</v>
      </c>
      <c r="B1897" s="4" t="n">
        <v>724</v>
      </c>
      <c r="N1897" s="3" t="s">
        <v>115</v>
      </c>
      <c r="O1897" s="3" t="n">
        <v>1</v>
      </c>
      <c r="AA1897" s="3" t="s">
        <v>119</v>
      </c>
      <c r="AB1897" s="3" t="n">
        <v>1</v>
      </c>
    </row>
    <row r="1898" customFormat="false" ht="12.75" hidden="false" customHeight="false" outlineLevel="0" collapsed="false">
      <c r="A1898" s="4" t="n">
        <v>39858</v>
      </c>
      <c r="B1898" s="4" t="n">
        <v>69</v>
      </c>
      <c r="N1898" s="3" t="s">
        <v>115</v>
      </c>
      <c r="O1898" s="3" t="n">
        <v>1</v>
      </c>
      <c r="AA1898" s="3" t="s">
        <v>119</v>
      </c>
      <c r="AB1898" s="3" t="n">
        <v>1</v>
      </c>
    </row>
    <row r="1899" customFormat="false" ht="12.75" hidden="false" customHeight="false" outlineLevel="0" collapsed="false">
      <c r="A1899" s="4" t="n">
        <v>77598</v>
      </c>
      <c r="B1899" s="4" t="n">
        <v>1702</v>
      </c>
      <c r="N1899" s="3" t="s">
        <v>112</v>
      </c>
      <c r="O1899" s="3" t="n">
        <v>1</v>
      </c>
      <c r="AA1899" s="3" t="s">
        <v>119</v>
      </c>
      <c r="AB1899" s="3" t="n">
        <v>1</v>
      </c>
    </row>
    <row r="1900" customFormat="false" ht="12.75" hidden="false" customHeight="false" outlineLevel="0" collapsed="false">
      <c r="A1900" s="4" t="n">
        <v>80982</v>
      </c>
      <c r="B1900" s="4" t="n">
        <v>1169</v>
      </c>
      <c r="N1900" s="3" t="s">
        <v>118</v>
      </c>
      <c r="O1900" s="3" t="n">
        <v>1</v>
      </c>
      <c r="AA1900" s="3" t="s">
        <v>119</v>
      </c>
      <c r="AB1900" s="3" t="n">
        <v>1</v>
      </c>
    </row>
    <row r="1901" customFormat="false" ht="12.75" hidden="false" customHeight="false" outlineLevel="0" collapsed="false">
      <c r="A1901" s="4" t="n">
        <v>22701</v>
      </c>
      <c r="B1901" s="4" t="n">
        <v>19</v>
      </c>
      <c r="N1901" s="3" t="s">
        <v>109</v>
      </c>
      <c r="O1901" s="3" t="n">
        <v>1</v>
      </c>
      <c r="AA1901" s="3" t="s">
        <v>119</v>
      </c>
      <c r="AB1901" s="3" t="n">
        <v>1</v>
      </c>
    </row>
    <row r="1902" customFormat="false" ht="12.75" hidden="false" customHeight="false" outlineLevel="0" collapsed="false">
      <c r="A1902" s="4" t="n">
        <v>55212</v>
      </c>
      <c r="B1902" s="4" t="n">
        <v>1148</v>
      </c>
      <c r="N1902" s="3" t="s">
        <v>116</v>
      </c>
      <c r="O1902" s="3" t="n">
        <v>1</v>
      </c>
      <c r="AA1902" s="3" t="s">
        <v>119</v>
      </c>
      <c r="AB1902" s="3" t="n">
        <v>1</v>
      </c>
    </row>
    <row r="1903" customFormat="false" ht="12.75" hidden="false" customHeight="false" outlineLevel="0" collapsed="false">
      <c r="A1903" s="4" t="n">
        <v>70617</v>
      </c>
      <c r="B1903" s="4" t="n">
        <v>1253</v>
      </c>
      <c r="N1903" s="3" t="s">
        <v>124</v>
      </c>
      <c r="O1903" s="3" t="n">
        <v>1</v>
      </c>
      <c r="AA1903" s="3" t="s">
        <v>119</v>
      </c>
      <c r="AB1903" s="3" t="n">
        <v>1</v>
      </c>
    </row>
    <row r="1904" customFormat="false" ht="12.75" hidden="false" customHeight="false" outlineLevel="0" collapsed="false">
      <c r="A1904" s="4" t="n">
        <v>28647</v>
      </c>
      <c r="B1904" s="4" t="n">
        <v>68</v>
      </c>
      <c r="N1904" s="3" t="s">
        <v>109</v>
      </c>
      <c r="O1904" s="3" t="n">
        <v>1</v>
      </c>
      <c r="AA1904" s="3" t="s">
        <v>119</v>
      </c>
      <c r="AB1904" s="3" t="n">
        <v>1</v>
      </c>
    </row>
    <row r="1905" customFormat="false" ht="12.75" hidden="false" customHeight="false" outlineLevel="0" collapsed="false">
      <c r="A1905" s="4" t="n">
        <v>62694</v>
      </c>
      <c r="B1905" s="4" t="n">
        <v>658</v>
      </c>
      <c r="N1905" s="3" t="s">
        <v>124</v>
      </c>
      <c r="O1905" s="3" t="n">
        <v>1</v>
      </c>
      <c r="AA1905" s="3" t="s">
        <v>119</v>
      </c>
      <c r="AB1905" s="3" t="n">
        <v>1</v>
      </c>
    </row>
    <row r="1906" customFormat="false" ht="12.75" hidden="false" customHeight="false" outlineLevel="0" collapsed="false">
      <c r="A1906" s="4" t="n">
        <v>61917</v>
      </c>
      <c r="B1906" s="4" t="n">
        <v>90</v>
      </c>
      <c r="N1906" s="3" t="s">
        <v>116</v>
      </c>
      <c r="O1906" s="3" t="n">
        <v>1</v>
      </c>
      <c r="AA1906" s="3" t="s">
        <v>119</v>
      </c>
      <c r="AB1906" s="3" t="n">
        <v>1</v>
      </c>
    </row>
    <row r="1907" customFormat="false" ht="12.75" hidden="false" customHeight="false" outlineLevel="0" collapsed="false">
      <c r="A1907" s="4" t="n">
        <v>67472</v>
      </c>
      <c r="B1907" s="4" t="n">
        <v>345</v>
      </c>
      <c r="N1907" s="3" t="s">
        <v>112</v>
      </c>
      <c r="O1907" s="3" t="n">
        <v>1</v>
      </c>
      <c r="AA1907" s="3" t="s">
        <v>119</v>
      </c>
      <c r="AB1907" s="3" t="n">
        <v>1</v>
      </c>
    </row>
    <row r="1908" customFormat="false" ht="12.75" hidden="false" customHeight="false" outlineLevel="0" collapsed="false">
      <c r="A1908" s="4" t="n">
        <v>21059</v>
      </c>
      <c r="B1908" s="4" t="n">
        <v>36</v>
      </c>
      <c r="N1908" s="3" t="s">
        <v>118</v>
      </c>
      <c r="O1908" s="3" t="n">
        <v>1</v>
      </c>
      <c r="AA1908" s="3" t="s">
        <v>119</v>
      </c>
      <c r="AB1908" s="3" t="n">
        <v>1</v>
      </c>
    </row>
    <row r="1909" customFormat="false" ht="12.75" hidden="false" customHeight="false" outlineLevel="0" collapsed="false">
      <c r="A1909" s="4" t="n">
        <v>29543</v>
      </c>
      <c r="B1909" s="4" t="n">
        <v>45</v>
      </c>
      <c r="N1909" s="3" t="s">
        <v>122</v>
      </c>
      <c r="O1909" s="3" t="n">
        <v>1</v>
      </c>
      <c r="AA1909" s="3" t="s">
        <v>119</v>
      </c>
      <c r="AB1909" s="3" t="n">
        <v>1</v>
      </c>
    </row>
    <row r="1910" customFormat="false" ht="12.75" hidden="false" customHeight="false" outlineLevel="0" collapsed="false">
      <c r="A1910" s="4" t="n">
        <v>75903</v>
      </c>
      <c r="B1910" s="4" t="n">
        <v>801</v>
      </c>
      <c r="N1910" s="3" t="s">
        <v>122</v>
      </c>
      <c r="O1910" s="3" t="n">
        <v>1</v>
      </c>
      <c r="AA1910" s="3" t="s">
        <v>119</v>
      </c>
      <c r="AB1910" s="3" t="n">
        <v>1</v>
      </c>
    </row>
    <row r="1911" customFormat="false" ht="12.75" hidden="false" customHeight="false" outlineLevel="0" collapsed="false">
      <c r="A1911" s="4" t="n">
        <v>34984</v>
      </c>
      <c r="B1911" s="4" t="n">
        <v>35</v>
      </c>
      <c r="N1911" s="3" t="s">
        <v>109</v>
      </c>
      <c r="O1911" s="3" t="n">
        <v>1</v>
      </c>
      <c r="AA1911" s="3" t="s">
        <v>119</v>
      </c>
      <c r="AB1911" s="3" t="n">
        <v>1</v>
      </c>
    </row>
    <row r="1912" customFormat="false" ht="12.75" hidden="false" customHeight="false" outlineLevel="0" collapsed="false">
      <c r="A1912" s="4" t="n">
        <v>27213</v>
      </c>
      <c r="B1912" s="4" t="n">
        <v>67</v>
      </c>
      <c r="N1912" s="3" t="s">
        <v>109</v>
      </c>
      <c r="O1912" s="3" t="n">
        <v>1</v>
      </c>
      <c r="AA1912" s="3" t="s">
        <v>119</v>
      </c>
      <c r="AB1912" s="3" t="n">
        <v>1</v>
      </c>
    </row>
    <row r="1913" customFormat="false" ht="12.75" hidden="false" customHeight="false" outlineLevel="0" collapsed="false">
      <c r="A1913" s="4" t="n">
        <v>27242</v>
      </c>
      <c r="B1913" s="4" t="n">
        <v>67</v>
      </c>
      <c r="N1913" s="3" t="s">
        <v>116</v>
      </c>
      <c r="O1913" s="3" t="n">
        <v>1</v>
      </c>
      <c r="AA1913" s="3" t="s">
        <v>119</v>
      </c>
      <c r="AB1913" s="3" t="n">
        <v>1</v>
      </c>
    </row>
    <row r="1914" customFormat="false" ht="12.75" hidden="false" customHeight="false" outlineLevel="0" collapsed="false">
      <c r="A1914" s="4" t="n">
        <v>34242</v>
      </c>
      <c r="B1914" s="4" t="n">
        <v>14</v>
      </c>
      <c r="N1914" s="3" t="s">
        <v>122</v>
      </c>
      <c r="O1914" s="3" t="n">
        <v>1</v>
      </c>
      <c r="AA1914" s="3" t="s">
        <v>119</v>
      </c>
      <c r="AB1914" s="3" t="n">
        <v>1</v>
      </c>
    </row>
    <row r="1915" customFormat="false" ht="12.75" hidden="false" customHeight="false" outlineLevel="0" collapsed="false">
      <c r="A1915" s="4" t="n">
        <v>25410</v>
      </c>
      <c r="B1915" s="4" t="n">
        <v>34</v>
      </c>
      <c r="N1915" s="3" t="s">
        <v>109</v>
      </c>
      <c r="O1915" s="3" t="n">
        <v>1</v>
      </c>
      <c r="AA1915" s="3" t="s">
        <v>119</v>
      </c>
      <c r="AB1915" s="3" t="n">
        <v>1</v>
      </c>
    </row>
    <row r="1916" customFormat="false" ht="12.75" hidden="false" customHeight="false" outlineLevel="0" collapsed="false">
      <c r="A1916" s="4" t="n">
        <v>37126</v>
      </c>
      <c r="B1916" s="4" t="n">
        <v>65</v>
      </c>
      <c r="N1916" s="3" t="s">
        <v>122</v>
      </c>
      <c r="O1916" s="3" t="n">
        <v>1</v>
      </c>
      <c r="AA1916" s="3" t="s">
        <v>119</v>
      </c>
      <c r="AB1916" s="3" t="n">
        <v>1</v>
      </c>
    </row>
    <row r="1917" customFormat="false" ht="12.75" hidden="false" customHeight="false" outlineLevel="0" collapsed="false">
      <c r="A1917" s="4" t="n">
        <v>28320</v>
      </c>
      <c r="B1917" s="4" t="n">
        <v>39</v>
      </c>
      <c r="N1917" s="3" t="s">
        <v>115</v>
      </c>
      <c r="O1917" s="3" t="n">
        <v>1</v>
      </c>
      <c r="AA1917" s="3" t="s">
        <v>119</v>
      </c>
      <c r="AB1917" s="3" t="n">
        <v>1</v>
      </c>
    </row>
    <row r="1918" customFormat="false" ht="12.75" hidden="false" customHeight="false" outlineLevel="0" collapsed="false">
      <c r="A1918" s="4" t="n">
        <v>23763</v>
      </c>
      <c r="B1918" s="4" t="n">
        <v>36</v>
      </c>
      <c r="N1918" s="3" t="s">
        <v>108</v>
      </c>
      <c r="O1918" s="3" t="n">
        <v>1</v>
      </c>
      <c r="AA1918" s="3" t="s">
        <v>119</v>
      </c>
      <c r="AB1918" s="3" t="n">
        <v>1</v>
      </c>
    </row>
    <row r="1919" customFormat="false" ht="12.75" hidden="false" customHeight="false" outlineLevel="0" collapsed="false">
      <c r="A1919" s="4" t="n">
        <v>72570</v>
      </c>
      <c r="B1919" s="4" t="n">
        <v>865</v>
      </c>
      <c r="N1919" s="3" t="s">
        <v>121</v>
      </c>
      <c r="O1919" s="3" t="n">
        <v>1</v>
      </c>
      <c r="AA1919" s="3" t="s">
        <v>119</v>
      </c>
      <c r="AB1919" s="3" t="n">
        <v>1</v>
      </c>
    </row>
    <row r="1920" customFormat="false" ht="12.75" hidden="false" customHeight="false" outlineLevel="0" collapsed="false">
      <c r="A1920" s="4" t="n">
        <v>34529</v>
      </c>
      <c r="B1920" s="4" t="n">
        <v>121</v>
      </c>
      <c r="N1920" s="3" t="s">
        <v>112</v>
      </c>
      <c r="O1920" s="3" t="n">
        <v>1</v>
      </c>
      <c r="AA1920" s="3" t="s">
        <v>119</v>
      </c>
      <c r="AB1920" s="3" t="n">
        <v>1</v>
      </c>
    </row>
    <row r="1921" customFormat="false" ht="12.75" hidden="false" customHeight="false" outlineLevel="0" collapsed="false">
      <c r="A1921" s="4" t="n">
        <v>70792</v>
      </c>
      <c r="B1921" s="4" t="n">
        <v>1158</v>
      </c>
      <c r="N1921" s="3" t="s">
        <v>115</v>
      </c>
      <c r="O1921" s="3" t="n">
        <v>1</v>
      </c>
      <c r="AA1921" s="3" t="s">
        <v>119</v>
      </c>
      <c r="AB1921" s="3" t="n">
        <v>1</v>
      </c>
    </row>
    <row r="1922" customFormat="false" ht="12.75" hidden="false" customHeight="false" outlineLevel="0" collapsed="false">
      <c r="A1922" s="4" t="n">
        <v>39684</v>
      </c>
      <c r="B1922" s="4" t="n">
        <v>64</v>
      </c>
      <c r="N1922" s="3" t="s">
        <v>113</v>
      </c>
      <c r="O1922" s="3" t="n">
        <v>1</v>
      </c>
      <c r="AA1922" s="3" t="s">
        <v>119</v>
      </c>
      <c r="AB1922" s="3" t="n">
        <v>1</v>
      </c>
    </row>
    <row r="1923" customFormat="false" ht="12.75" hidden="false" customHeight="false" outlineLevel="0" collapsed="false">
      <c r="A1923" s="4" t="n">
        <v>83891</v>
      </c>
      <c r="B1923" s="4" t="n">
        <v>801</v>
      </c>
      <c r="N1923" s="3" t="s">
        <v>124</v>
      </c>
      <c r="O1923" s="3" t="n">
        <v>1</v>
      </c>
      <c r="AA1923" s="3" t="s">
        <v>119</v>
      </c>
      <c r="AB1923" s="3" t="n">
        <v>1</v>
      </c>
    </row>
    <row r="1924" customFormat="false" ht="12.75" hidden="false" customHeight="false" outlineLevel="0" collapsed="false">
      <c r="A1924" s="4" t="n">
        <v>36065</v>
      </c>
      <c r="B1924" s="4" t="n">
        <v>71</v>
      </c>
      <c r="N1924" s="3" t="s">
        <v>122</v>
      </c>
      <c r="O1924" s="3" t="n">
        <v>1</v>
      </c>
      <c r="AA1924" s="3" t="s">
        <v>119</v>
      </c>
      <c r="AB1924" s="3" t="n">
        <v>1</v>
      </c>
    </row>
    <row r="1925" customFormat="false" ht="12.75" hidden="false" customHeight="false" outlineLevel="0" collapsed="false">
      <c r="A1925" s="4" t="n">
        <v>39898</v>
      </c>
      <c r="B1925" s="4" t="n">
        <v>122</v>
      </c>
      <c r="N1925" s="3" t="s">
        <v>111</v>
      </c>
      <c r="O1925" s="3" t="n">
        <v>1</v>
      </c>
      <c r="AA1925" s="3" t="s">
        <v>119</v>
      </c>
      <c r="AB1925" s="3" t="n">
        <v>1</v>
      </c>
    </row>
    <row r="1926" customFormat="false" ht="12.75" hidden="false" customHeight="false" outlineLevel="0" collapsed="false">
      <c r="A1926" s="4" t="n">
        <v>51141</v>
      </c>
      <c r="B1926" s="4" t="n">
        <v>151</v>
      </c>
      <c r="N1926" s="3" t="s">
        <v>124</v>
      </c>
      <c r="O1926" s="3" t="n">
        <v>1</v>
      </c>
      <c r="AA1926" s="3" t="s">
        <v>119</v>
      </c>
      <c r="AB1926" s="3" t="n">
        <v>1</v>
      </c>
    </row>
    <row r="1927" customFormat="false" ht="12.75" hidden="false" customHeight="false" outlineLevel="0" collapsed="false">
      <c r="A1927" s="4" t="n">
        <v>56939</v>
      </c>
      <c r="B1927" s="4" t="n">
        <v>512</v>
      </c>
      <c r="N1927" s="3" t="s">
        <v>112</v>
      </c>
      <c r="O1927" s="3" t="n">
        <v>1</v>
      </c>
      <c r="AA1927" s="3" t="s">
        <v>119</v>
      </c>
      <c r="AB1927" s="3" t="n">
        <v>1</v>
      </c>
    </row>
    <row r="1928" customFormat="false" ht="12.75" hidden="false" customHeight="false" outlineLevel="0" collapsed="false">
      <c r="A1928" s="4" t="n">
        <v>80872</v>
      </c>
      <c r="B1928" s="4" t="n">
        <v>1228</v>
      </c>
      <c r="N1928" s="3" t="s">
        <v>121</v>
      </c>
      <c r="O1928" s="3" t="n">
        <v>1</v>
      </c>
      <c r="AA1928" s="3" t="s">
        <v>119</v>
      </c>
      <c r="AB1928" s="3" t="n">
        <v>1</v>
      </c>
    </row>
    <row r="1929" customFormat="false" ht="12.75" hidden="false" customHeight="false" outlineLevel="0" collapsed="false">
      <c r="A1929" s="4" t="n">
        <v>32218</v>
      </c>
      <c r="B1929" s="4" t="n">
        <v>63</v>
      </c>
      <c r="N1929" s="3" t="s">
        <v>111</v>
      </c>
      <c r="O1929" s="3" t="n">
        <v>1</v>
      </c>
      <c r="AA1929" s="3" t="s">
        <v>119</v>
      </c>
      <c r="AB1929" s="3" t="n">
        <v>1</v>
      </c>
    </row>
    <row r="1930" customFormat="false" ht="12.75" hidden="false" customHeight="false" outlineLevel="0" collapsed="false">
      <c r="A1930" s="4" t="n">
        <v>61798</v>
      </c>
      <c r="B1930" s="4" t="n">
        <v>450</v>
      </c>
      <c r="N1930" s="3" t="s">
        <v>116</v>
      </c>
      <c r="O1930" s="3" t="n">
        <v>1</v>
      </c>
      <c r="AA1930" s="3" t="s">
        <v>119</v>
      </c>
      <c r="AB1930" s="3" t="n">
        <v>1</v>
      </c>
    </row>
    <row r="1931" customFormat="false" ht="12.75" hidden="false" customHeight="false" outlineLevel="0" collapsed="false">
      <c r="A1931" s="4" t="n">
        <v>76842</v>
      </c>
      <c r="B1931" s="4" t="n">
        <v>1098</v>
      </c>
      <c r="N1931" s="3" t="s">
        <v>121</v>
      </c>
      <c r="O1931" s="3" t="n">
        <v>1</v>
      </c>
      <c r="AA1931" s="3" t="s">
        <v>119</v>
      </c>
      <c r="AB1931" s="3" t="n">
        <v>1</v>
      </c>
    </row>
    <row r="1932" customFormat="false" ht="12.75" hidden="false" customHeight="false" outlineLevel="0" collapsed="false">
      <c r="A1932" s="4" t="n">
        <v>29478</v>
      </c>
      <c r="B1932" s="4" t="n">
        <v>19</v>
      </c>
      <c r="N1932" s="3" t="s">
        <v>115</v>
      </c>
      <c r="O1932" s="3" t="n">
        <v>1</v>
      </c>
      <c r="AA1932" s="3" t="s">
        <v>119</v>
      </c>
      <c r="AB1932" s="3" t="n">
        <v>1</v>
      </c>
    </row>
    <row r="1933" customFormat="false" ht="12.75" hidden="false" customHeight="false" outlineLevel="0" collapsed="false">
      <c r="A1933" s="4" t="n">
        <v>46998</v>
      </c>
      <c r="B1933" s="4" t="n">
        <v>350</v>
      </c>
      <c r="N1933" s="3" t="s">
        <v>113</v>
      </c>
      <c r="O1933" s="3" t="n">
        <v>1</v>
      </c>
      <c r="AA1933" s="3" t="s">
        <v>119</v>
      </c>
      <c r="AB1933" s="3" t="n">
        <v>1</v>
      </c>
    </row>
    <row r="1934" customFormat="false" ht="12.75" hidden="false" customHeight="false" outlineLevel="0" collapsed="false">
      <c r="A1934" s="4" t="n">
        <v>16653</v>
      </c>
      <c r="B1934" s="4" t="n">
        <v>62</v>
      </c>
      <c r="N1934" s="3" t="s">
        <v>121</v>
      </c>
      <c r="O1934" s="3" t="n">
        <v>1</v>
      </c>
      <c r="AA1934" s="3" t="s">
        <v>119</v>
      </c>
      <c r="AB1934" s="3" t="n">
        <v>1</v>
      </c>
    </row>
    <row r="1935" customFormat="false" ht="12.75" hidden="false" customHeight="false" outlineLevel="0" collapsed="false">
      <c r="A1935" s="4" t="n">
        <v>56551</v>
      </c>
      <c r="B1935" s="4" t="n">
        <v>122</v>
      </c>
      <c r="N1935" s="3" t="s">
        <v>121</v>
      </c>
      <c r="O1935" s="3" t="n">
        <v>1</v>
      </c>
      <c r="AA1935" s="3" t="s">
        <v>119</v>
      </c>
      <c r="AB1935" s="3" t="n">
        <v>1</v>
      </c>
    </row>
    <row r="1936" customFormat="false" ht="12.75" hidden="false" customHeight="false" outlineLevel="0" collapsed="false">
      <c r="A1936" s="4" t="n">
        <v>70053</v>
      </c>
      <c r="B1936" s="4" t="n">
        <v>923</v>
      </c>
      <c r="N1936" s="3" t="s">
        <v>124</v>
      </c>
      <c r="O1936" s="3" t="n">
        <v>1</v>
      </c>
      <c r="AA1936" s="3" t="s">
        <v>119</v>
      </c>
      <c r="AB1936" s="3" t="n">
        <v>1</v>
      </c>
    </row>
    <row r="1937" customFormat="false" ht="12.75" hidden="false" customHeight="false" outlineLevel="0" collapsed="false">
      <c r="A1937" s="4" t="n">
        <v>14515</v>
      </c>
      <c r="B1937" s="4" t="n">
        <v>61</v>
      </c>
      <c r="N1937" s="3" t="s">
        <v>113</v>
      </c>
      <c r="O1937" s="3" t="n">
        <v>1</v>
      </c>
      <c r="AA1937" s="3" t="s">
        <v>119</v>
      </c>
      <c r="AB1937" s="3" t="n">
        <v>1</v>
      </c>
    </row>
    <row r="1938" customFormat="false" ht="12.75" hidden="false" customHeight="false" outlineLevel="0" collapsed="false">
      <c r="A1938" s="4" t="n">
        <v>44359</v>
      </c>
      <c r="B1938" s="4" t="n">
        <v>44</v>
      </c>
      <c r="N1938" s="3" t="s">
        <v>124</v>
      </c>
      <c r="O1938" s="3" t="n">
        <v>1</v>
      </c>
      <c r="AA1938" s="3" t="s">
        <v>119</v>
      </c>
      <c r="AB1938" s="3" t="n">
        <v>1</v>
      </c>
    </row>
    <row r="1939" customFormat="false" ht="12.75" hidden="false" customHeight="false" outlineLevel="0" collapsed="false">
      <c r="A1939" s="4" t="n">
        <v>9722</v>
      </c>
      <c r="B1939" s="4" t="n">
        <v>61</v>
      </c>
      <c r="N1939" s="3" t="s">
        <v>112</v>
      </c>
      <c r="O1939" s="3" t="n">
        <v>1</v>
      </c>
      <c r="AA1939" s="3" t="s">
        <v>119</v>
      </c>
      <c r="AB1939" s="3" t="n">
        <v>1</v>
      </c>
    </row>
    <row r="1940" customFormat="false" ht="12.75" hidden="false" customHeight="false" outlineLevel="0" collapsed="false">
      <c r="A1940" s="4" t="n">
        <v>48877</v>
      </c>
      <c r="B1940" s="4" t="n">
        <v>120</v>
      </c>
      <c r="N1940" s="3" t="s">
        <v>118</v>
      </c>
      <c r="O1940" s="3" t="n">
        <v>1</v>
      </c>
      <c r="AA1940" s="3" t="s">
        <v>119</v>
      </c>
      <c r="AB1940" s="3" t="n">
        <v>1</v>
      </c>
    </row>
    <row r="1941" customFormat="false" ht="12.75" hidden="false" customHeight="false" outlineLevel="0" collapsed="false">
      <c r="A1941" s="4" t="n">
        <v>74485</v>
      </c>
      <c r="B1941" s="4" t="n">
        <v>1685</v>
      </c>
      <c r="N1941" s="3" t="s">
        <v>109</v>
      </c>
      <c r="O1941" s="3" t="n">
        <v>1</v>
      </c>
      <c r="AA1941" s="3" t="s">
        <v>119</v>
      </c>
      <c r="AB1941" s="3" t="n">
        <v>1</v>
      </c>
    </row>
    <row r="1942" customFormat="false" ht="12.75" hidden="false" customHeight="false" outlineLevel="0" collapsed="false">
      <c r="A1942" s="4" t="n">
        <v>64474</v>
      </c>
      <c r="B1942" s="4" t="n">
        <v>730</v>
      </c>
      <c r="N1942" s="3" t="s">
        <v>113</v>
      </c>
      <c r="O1942" s="3" t="n">
        <v>1</v>
      </c>
      <c r="AA1942" s="3" t="s">
        <v>119</v>
      </c>
      <c r="AB1942" s="3" t="n">
        <v>1</v>
      </c>
    </row>
    <row r="1943" customFormat="false" ht="12.75" hidden="false" customHeight="false" outlineLevel="0" collapsed="false">
      <c r="A1943" s="4" t="n">
        <v>77226</v>
      </c>
      <c r="B1943" s="4" t="n">
        <v>1117</v>
      </c>
      <c r="N1943" s="3" t="s">
        <v>111</v>
      </c>
      <c r="O1943" s="3" t="n">
        <v>1</v>
      </c>
      <c r="AA1943" s="3" t="s">
        <v>119</v>
      </c>
      <c r="AB1943" s="3" t="n">
        <v>1</v>
      </c>
    </row>
    <row r="1944" customFormat="false" ht="12.75" hidden="false" customHeight="false" outlineLevel="0" collapsed="false">
      <c r="A1944" s="4" t="n">
        <v>47139</v>
      </c>
      <c r="B1944" s="4" t="n">
        <v>60</v>
      </c>
      <c r="N1944" s="3" t="s">
        <v>111</v>
      </c>
      <c r="O1944" s="3" t="n">
        <v>1</v>
      </c>
      <c r="AA1944" s="3" t="s">
        <v>119</v>
      </c>
      <c r="AB1944" s="3" t="n">
        <v>1</v>
      </c>
    </row>
    <row r="1945" customFormat="false" ht="12.75" hidden="false" customHeight="false" outlineLevel="0" collapsed="false">
      <c r="A1945" s="4" t="n">
        <v>85738</v>
      </c>
      <c r="B1945" s="4" t="n">
        <v>1358</v>
      </c>
      <c r="N1945" s="3" t="s">
        <v>115</v>
      </c>
      <c r="O1945" s="3" t="n">
        <v>1</v>
      </c>
      <c r="AA1945" s="3" t="s">
        <v>119</v>
      </c>
      <c r="AB1945" s="3" t="n">
        <v>1</v>
      </c>
    </row>
    <row r="1946" customFormat="false" ht="12.75" hidden="false" customHeight="false" outlineLevel="0" collapsed="false">
      <c r="A1946" s="4" t="n">
        <v>55686</v>
      </c>
      <c r="B1946" s="4" t="n">
        <v>956</v>
      </c>
      <c r="N1946" s="3" t="s">
        <v>111</v>
      </c>
      <c r="O1946" s="3" t="n">
        <v>1</v>
      </c>
      <c r="AA1946" s="3" t="s">
        <v>119</v>
      </c>
      <c r="AB1946" s="3" t="n">
        <v>1</v>
      </c>
    </row>
    <row r="1947" customFormat="false" ht="12.75" hidden="false" customHeight="false" outlineLevel="0" collapsed="false">
      <c r="A1947" s="4" t="n">
        <v>39062</v>
      </c>
      <c r="B1947" s="4" t="n">
        <v>32</v>
      </c>
      <c r="N1947" s="3" t="s">
        <v>122</v>
      </c>
      <c r="O1947" s="3" t="n">
        <v>1</v>
      </c>
      <c r="AA1947" s="3" t="s">
        <v>119</v>
      </c>
      <c r="AB1947" s="3" t="n">
        <v>1</v>
      </c>
    </row>
    <row r="1948" customFormat="false" ht="12.75" hidden="false" customHeight="false" outlineLevel="0" collapsed="false">
      <c r="A1948" s="4" t="n">
        <v>21474</v>
      </c>
      <c r="B1948" s="4" t="n">
        <v>57</v>
      </c>
      <c r="N1948" s="3" t="s">
        <v>122</v>
      </c>
      <c r="O1948" s="3" t="n">
        <v>1</v>
      </c>
      <c r="AA1948" s="3" t="s">
        <v>119</v>
      </c>
      <c r="AB1948" s="3" t="n">
        <v>1</v>
      </c>
    </row>
    <row r="1949" customFormat="false" ht="12.75" hidden="false" customHeight="false" outlineLevel="0" collapsed="false">
      <c r="A1949" s="4" t="n">
        <v>40794</v>
      </c>
      <c r="B1949" s="4" t="n">
        <v>384</v>
      </c>
      <c r="N1949" s="3" t="s">
        <v>122</v>
      </c>
      <c r="O1949" s="3" t="n">
        <v>1</v>
      </c>
      <c r="AA1949" s="3" t="s">
        <v>119</v>
      </c>
      <c r="AB1949" s="3" t="n">
        <v>1</v>
      </c>
    </row>
    <row r="1950" customFormat="false" ht="12.75" hidden="false" customHeight="false" outlineLevel="0" collapsed="false">
      <c r="A1950" s="4" t="n">
        <v>54690</v>
      </c>
      <c r="B1950" s="4" t="n">
        <v>180</v>
      </c>
      <c r="N1950" s="3" t="s">
        <v>113</v>
      </c>
      <c r="O1950" s="3" t="n">
        <v>1</v>
      </c>
      <c r="AA1950" s="3" t="s">
        <v>119</v>
      </c>
      <c r="AB1950" s="3" t="n">
        <v>1</v>
      </c>
    </row>
    <row r="1951" customFormat="false" ht="12.75" hidden="false" customHeight="false" outlineLevel="0" collapsed="false">
      <c r="A1951" s="4" t="n">
        <v>4428</v>
      </c>
      <c r="B1951" s="4" t="n">
        <v>38</v>
      </c>
      <c r="N1951" s="3" t="s">
        <v>112</v>
      </c>
      <c r="O1951" s="3" t="n">
        <v>1</v>
      </c>
      <c r="AA1951" s="3" t="s">
        <v>119</v>
      </c>
      <c r="AB1951" s="3" t="n">
        <v>1</v>
      </c>
    </row>
    <row r="1952" customFormat="false" ht="12.75" hidden="false" customHeight="false" outlineLevel="0" collapsed="false">
      <c r="A1952" s="4" t="n">
        <v>32632</v>
      </c>
      <c r="B1952" s="4" t="n">
        <v>523</v>
      </c>
      <c r="N1952" s="3" t="s">
        <v>108</v>
      </c>
      <c r="O1952" s="3" t="n">
        <v>1</v>
      </c>
      <c r="AA1952" s="3" t="s">
        <v>119</v>
      </c>
      <c r="AB1952" s="3" t="n">
        <v>1</v>
      </c>
    </row>
    <row r="1953" customFormat="false" ht="12.75" hidden="false" customHeight="false" outlineLevel="0" collapsed="false">
      <c r="A1953" s="4" t="n">
        <v>38236</v>
      </c>
      <c r="B1953" s="4" t="n">
        <v>78</v>
      </c>
      <c r="N1953" s="3" t="s">
        <v>112</v>
      </c>
      <c r="O1953" s="3" t="n">
        <v>1</v>
      </c>
      <c r="AA1953" s="3" t="s">
        <v>119</v>
      </c>
      <c r="AB1953" s="3" t="n">
        <v>1</v>
      </c>
    </row>
    <row r="1954" customFormat="false" ht="12.75" hidden="false" customHeight="false" outlineLevel="0" collapsed="false">
      <c r="A1954" s="4" t="n">
        <v>36790</v>
      </c>
      <c r="B1954" s="4" t="n">
        <v>56</v>
      </c>
      <c r="N1954" s="3" t="s">
        <v>111</v>
      </c>
      <c r="O1954" s="3" t="n">
        <v>1</v>
      </c>
      <c r="AA1954" s="3" t="s">
        <v>119</v>
      </c>
      <c r="AB1954" s="3" t="n">
        <v>1</v>
      </c>
    </row>
    <row r="1955" customFormat="false" ht="12.75" hidden="false" customHeight="false" outlineLevel="0" collapsed="false">
      <c r="A1955" s="4" t="n">
        <v>26518</v>
      </c>
      <c r="B1955" s="4" t="n">
        <v>55</v>
      </c>
      <c r="N1955" s="3" t="s">
        <v>122</v>
      </c>
      <c r="O1955" s="3" t="n">
        <v>1</v>
      </c>
      <c r="AA1955" s="3" t="s">
        <v>119</v>
      </c>
      <c r="AB1955" s="3" t="n">
        <v>1</v>
      </c>
    </row>
    <row r="1956" customFormat="false" ht="12.75" hidden="false" customHeight="false" outlineLevel="0" collapsed="false">
      <c r="A1956" s="4" t="n">
        <v>24570</v>
      </c>
      <c r="B1956" s="4" t="n">
        <v>149</v>
      </c>
      <c r="N1956" s="3" t="s">
        <v>111</v>
      </c>
      <c r="O1956" s="3" t="n">
        <v>1</v>
      </c>
      <c r="AA1956" s="3" t="s">
        <v>119</v>
      </c>
      <c r="AB1956" s="3" t="n">
        <v>1</v>
      </c>
    </row>
    <row r="1957" customFormat="false" ht="12.75" hidden="false" customHeight="false" outlineLevel="0" collapsed="false">
      <c r="A1957" s="4" t="n">
        <v>23957</v>
      </c>
      <c r="B1957" s="4" t="n">
        <v>52</v>
      </c>
      <c r="N1957" s="3" t="s">
        <v>113</v>
      </c>
      <c r="O1957" s="3" t="n">
        <v>1</v>
      </c>
      <c r="AA1957" s="3" t="s">
        <v>119</v>
      </c>
      <c r="AB1957" s="3" t="n">
        <v>1</v>
      </c>
    </row>
    <row r="1958" customFormat="false" ht="12.75" hidden="false" customHeight="false" outlineLevel="0" collapsed="false">
      <c r="A1958" s="4" t="n">
        <v>94642</v>
      </c>
      <c r="B1958" s="4" t="n">
        <v>2068</v>
      </c>
      <c r="N1958" s="3" t="s">
        <v>111</v>
      </c>
      <c r="O1958" s="3" t="n">
        <v>1</v>
      </c>
      <c r="AA1958" s="3" t="s">
        <v>119</v>
      </c>
      <c r="AB1958" s="3" t="n">
        <v>1</v>
      </c>
    </row>
    <row r="1959" customFormat="false" ht="12.75" hidden="false" customHeight="false" outlineLevel="0" collapsed="false">
      <c r="A1959" s="4" t="n">
        <v>58646</v>
      </c>
      <c r="B1959" s="4" t="n">
        <v>118</v>
      </c>
      <c r="N1959" s="3" t="s">
        <v>123</v>
      </c>
      <c r="O1959" s="3" t="n">
        <v>1</v>
      </c>
      <c r="AA1959" s="3" t="s">
        <v>119</v>
      </c>
      <c r="AB1959" s="3" t="n">
        <v>1</v>
      </c>
    </row>
    <row r="1960" customFormat="false" ht="12.75" hidden="false" customHeight="false" outlineLevel="0" collapsed="false">
      <c r="A1960" s="4" t="n">
        <v>53201</v>
      </c>
      <c r="B1960" s="4" t="n">
        <v>388</v>
      </c>
      <c r="N1960" s="3" t="s">
        <v>111</v>
      </c>
      <c r="O1960" s="3" t="n">
        <v>1</v>
      </c>
      <c r="AA1960" s="3" t="s">
        <v>119</v>
      </c>
      <c r="AB1960" s="3" t="n">
        <v>1</v>
      </c>
    </row>
    <row r="1961" customFormat="false" ht="12.75" hidden="false" customHeight="false" outlineLevel="0" collapsed="false">
      <c r="A1961" s="4" t="n">
        <v>21994</v>
      </c>
      <c r="B1961" s="4" t="n">
        <v>19</v>
      </c>
      <c r="N1961" s="3" t="s">
        <v>118</v>
      </c>
      <c r="O1961" s="3" t="n">
        <v>1</v>
      </c>
      <c r="AA1961" s="3" t="s">
        <v>119</v>
      </c>
      <c r="AB1961" s="3" t="n">
        <v>1</v>
      </c>
    </row>
    <row r="1962" customFormat="false" ht="12.75" hidden="false" customHeight="false" outlineLevel="0" collapsed="false">
      <c r="A1962" s="4" t="n">
        <v>57113</v>
      </c>
      <c r="B1962" s="4" t="n">
        <v>221</v>
      </c>
      <c r="N1962" s="3" t="s">
        <v>115</v>
      </c>
      <c r="O1962" s="3" t="n">
        <v>1</v>
      </c>
      <c r="AA1962" s="3" t="s">
        <v>119</v>
      </c>
      <c r="AB1962" s="3" t="n">
        <v>1</v>
      </c>
    </row>
    <row r="1963" customFormat="false" ht="12.75" hidden="false" customHeight="false" outlineLevel="0" collapsed="false">
      <c r="A1963" s="4" t="n">
        <v>51373</v>
      </c>
      <c r="B1963" s="4" t="n">
        <v>276</v>
      </c>
      <c r="N1963" s="3" t="s">
        <v>124</v>
      </c>
      <c r="O1963" s="3" t="n">
        <v>1</v>
      </c>
      <c r="AA1963" s="3" t="s">
        <v>119</v>
      </c>
      <c r="AB1963" s="3" t="n">
        <v>1</v>
      </c>
    </row>
    <row r="1964" customFormat="false" ht="12.75" hidden="false" customHeight="false" outlineLevel="0" collapsed="false">
      <c r="A1964" s="4" t="n">
        <v>23477</v>
      </c>
      <c r="B1964" s="4" t="n">
        <v>118</v>
      </c>
      <c r="N1964" s="3" t="s">
        <v>113</v>
      </c>
      <c r="O1964" s="3" t="n">
        <v>1</v>
      </c>
      <c r="AA1964" s="3" t="s">
        <v>119</v>
      </c>
      <c r="AB1964" s="3" t="n">
        <v>1</v>
      </c>
    </row>
    <row r="1965" customFormat="false" ht="12.75" hidden="false" customHeight="false" outlineLevel="0" collapsed="false">
      <c r="A1965" s="4" t="n">
        <v>58116</v>
      </c>
      <c r="B1965" s="4" t="n">
        <v>392</v>
      </c>
      <c r="N1965" s="3" t="s">
        <v>122</v>
      </c>
      <c r="O1965" s="3" t="n">
        <v>1</v>
      </c>
      <c r="AA1965" s="3" t="s">
        <v>119</v>
      </c>
      <c r="AB1965" s="3" t="n">
        <v>1</v>
      </c>
    </row>
    <row r="1966" customFormat="false" ht="12.75" hidden="false" customHeight="false" outlineLevel="0" collapsed="false">
      <c r="A1966" s="4" t="n">
        <v>31626</v>
      </c>
      <c r="B1966" s="4" t="n">
        <v>52</v>
      </c>
      <c r="N1966" s="3" t="s">
        <v>121</v>
      </c>
      <c r="O1966" s="3" t="n">
        <v>1</v>
      </c>
      <c r="AA1966" s="3" t="s">
        <v>119</v>
      </c>
      <c r="AB1966" s="3" t="n">
        <v>1</v>
      </c>
    </row>
    <row r="1967" customFormat="false" ht="12.75" hidden="false" customHeight="false" outlineLevel="0" collapsed="false">
      <c r="A1967" s="4" t="n">
        <v>39791</v>
      </c>
      <c r="B1967" s="4" t="n">
        <v>153</v>
      </c>
      <c r="N1967" s="3" t="s">
        <v>122</v>
      </c>
      <c r="O1967" s="3" t="n">
        <v>1</v>
      </c>
      <c r="AA1967" s="3" t="s">
        <v>119</v>
      </c>
      <c r="AB1967" s="3" t="n">
        <v>1</v>
      </c>
    </row>
    <row r="1968" customFormat="false" ht="12.75" hidden="false" customHeight="false" outlineLevel="0" collapsed="false">
      <c r="A1968" s="4" t="n">
        <v>41021</v>
      </c>
      <c r="B1968" s="4" t="n">
        <v>52</v>
      </c>
      <c r="N1968" s="3" t="s">
        <v>118</v>
      </c>
      <c r="O1968" s="3" t="n">
        <v>1</v>
      </c>
      <c r="AA1968" s="3" t="s">
        <v>119</v>
      </c>
      <c r="AB1968" s="3" t="n">
        <v>1</v>
      </c>
    </row>
    <row r="1969" customFormat="false" ht="12.75" hidden="false" customHeight="false" outlineLevel="0" collapsed="false">
      <c r="A1969" s="4" t="n">
        <v>94472</v>
      </c>
      <c r="B1969" s="4" t="n">
        <v>1675</v>
      </c>
      <c r="N1969" s="3" t="s">
        <v>122</v>
      </c>
      <c r="O1969" s="3" t="n">
        <v>1</v>
      </c>
      <c r="AA1969" s="3" t="s">
        <v>119</v>
      </c>
      <c r="AB1969" s="3" t="n">
        <v>1</v>
      </c>
    </row>
    <row r="1970" customFormat="false" ht="12.75" hidden="false" customHeight="false" outlineLevel="0" collapsed="false">
      <c r="A1970" s="4" t="n">
        <v>13672</v>
      </c>
      <c r="B1970" s="4" t="n">
        <v>20</v>
      </c>
      <c r="N1970" s="3" t="s">
        <v>121</v>
      </c>
      <c r="O1970" s="3" t="n">
        <v>1</v>
      </c>
      <c r="AA1970" s="3" t="s">
        <v>119</v>
      </c>
      <c r="AB1970" s="3" t="n">
        <v>1</v>
      </c>
    </row>
    <row r="1971" customFormat="false" ht="12.75" hidden="false" customHeight="false" outlineLevel="0" collapsed="false">
      <c r="A1971" s="4" t="n">
        <v>36781</v>
      </c>
      <c r="B1971" s="4" t="n">
        <v>50</v>
      </c>
      <c r="N1971" s="3" t="s">
        <v>122</v>
      </c>
      <c r="O1971" s="3" t="n">
        <v>1</v>
      </c>
      <c r="AA1971" s="3" t="s">
        <v>119</v>
      </c>
      <c r="AB1971" s="3" t="n">
        <v>1</v>
      </c>
    </row>
    <row r="1972" customFormat="false" ht="12.75" hidden="false" customHeight="false" outlineLevel="0" collapsed="false">
      <c r="A1972" s="4" t="n">
        <v>23616</v>
      </c>
      <c r="B1972" s="4" t="n">
        <v>47</v>
      </c>
      <c r="N1972" s="3" t="s">
        <v>116</v>
      </c>
      <c r="O1972" s="3" t="n">
        <v>1</v>
      </c>
      <c r="AA1972" s="3" t="s">
        <v>119</v>
      </c>
      <c r="AB1972" s="3" t="n">
        <v>1</v>
      </c>
    </row>
    <row r="1973" customFormat="false" ht="12.75" hidden="false" customHeight="false" outlineLevel="0" collapsed="false">
      <c r="A1973" s="4" t="n">
        <v>56559</v>
      </c>
      <c r="B1973" s="4" t="n">
        <v>453</v>
      </c>
      <c r="N1973" s="3" t="s">
        <v>118</v>
      </c>
      <c r="O1973" s="3" t="n">
        <v>1</v>
      </c>
      <c r="AA1973" s="3" t="s">
        <v>119</v>
      </c>
      <c r="AB1973" s="3" t="n">
        <v>1</v>
      </c>
    </row>
    <row r="1974" customFormat="false" ht="12.75" hidden="false" customHeight="false" outlineLevel="0" collapsed="false">
      <c r="A1974" s="4" t="n">
        <v>32644</v>
      </c>
      <c r="B1974" s="4" t="n">
        <v>390</v>
      </c>
      <c r="N1974" s="3" t="s">
        <v>115</v>
      </c>
      <c r="O1974" s="3" t="n">
        <v>1</v>
      </c>
      <c r="AA1974" s="3" t="s">
        <v>119</v>
      </c>
      <c r="AB1974" s="3" t="n">
        <v>1</v>
      </c>
    </row>
    <row r="1975" customFormat="false" ht="12.75" hidden="false" customHeight="false" outlineLevel="0" collapsed="false">
      <c r="A1975" s="4" t="n">
        <v>67506</v>
      </c>
      <c r="B1975" s="4" t="n">
        <v>264</v>
      </c>
      <c r="N1975" s="3" t="s">
        <v>118</v>
      </c>
      <c r="O1975" s="3" t="n">
        <v>1</v>
      </c>
      <c r="AA1975" s="3" t="s">
        <v>119</v>
      </c>
      <c r="AB1975" s="3" t="n">
        <v>1</v>
      </c>
    </row>
    <row r="1976" customFormat="false" ht="12.75" hidden="false" customHeight="false" outlineLevel="0" collapsed="false">
      <c r="A1976" s="4" t="n">
        <v>24206</v>
      </c>
      <c r="B1976" s="4" t="n">
        <v>22</v>
      </c>
      <c r="N1976" s="3" t="s">
        <v>111</v>
      </c>
      <c r="O1976" s="3" t="n">
        <v>1</v>
      </c>
      <c r="AA1976" s="3" t="s">
        <v>119</v>
      </c>
      <c r="AB1976" s="3" t="n">
        <v>1</v>
      </c>
    </row>
    <row r="1977" customFormat="false" ht="12.75" hidden="false" customHeight="false" outlineLevel="0" collapsed="false">
      <c r="A1977" s="4" t="n">
        <v>28420</v>
      </c>
      <c r="B1977" s="4" t="n">
        <v>13</v>
      </c>
      <c r="N1977" s="3" t="s">
        <v>118</v>
      </c>
      <c r="O1977" s="3" t="n">
        <v>1</v>
      </c>
      <c r="AA1977" s="3" t="s">
        <v>119</v>
      </c>
      <c r="AB1977" s="3" t="n">
        <v>1</v>
      </c>
    </row>
    <row r="1978" customFormat="false" ht="12.75" hidden="false" customHeight="false" outlineLevel="0" collapsed="false">
      <c r="A1978" s="4" t="n">
        <v>24762</v>
      </c>
      <c r="B1978" s="4" t="n">
        <v>46</v>
      </c>
      <c r="N1978" s="3" t="s">
        <v>115</v>
      </c>
      <c r="O1978" s="3" t="n">
        <v>1</v>
      </c>
      <c r="AA1978" s="3" t="s">
        <v>119</v>
      </c>
      <c r="AB1978" s="3" t="n">
        <v>1</v>
      </c>
    </row>
    <row r="1979" customFormat="false" ht="12.75" hidden="false" customHeight="false" outlineLevel="0" collapsed="false">
      <c r="A1979" s="4" t="n">
        <v>33279</v>
      </c>
      <c r="B1979" s="4" t="n">
        <v>16</v>
      </c>
      <c r="N1979" s="3" t="s">
        <v>123</v>
      </c>
      <c r="O1979" s="3" t="n">
        <v>1</v>
      </c>
      <c r="AA1979" s="3" t="s">
        <v>119</v>
      </c>
      <c r="AB1979" s="3" t="n">
        <v>1</v>
      </c>
    </row>
    <row r="1980" customFormat="false" ht="12.75" hidden="false" customHeight="false" outlineLevel="0" collapsed="false">
      <c r="A1980" s="4" t="n">
        <v>46423</v>
      </c>
      <c r="B1980" s="4" t="n">
        <v>84</v>
      </c>
      <c r="N1980" s="3" t="s">
        <v>112</v>
      </c>
      <c r="O1980" s="3" t="n">
        <v>1</v>
      </c>
      <c r="AA1980" s="3" t="s">
        <v>119</v>
      </c>
      <c r="AB1980" s="3" t="n">
        <v>1</v>
      </c>
    </row>
    <row r="1981" customFormat="false" ht="12.75" hidden="false" customHeight="false" outlineLevel="0" collapsed="false">
      <c r="A1981" s="4" t="n">
        <v>30368</v>
      </c>
      <c r="B1981" s="4" t="n">
        <v>50</v>
      </c>
      <c r="N1981" s="3" t="s">
        <v>113</v>
      </c>
      <c r="O1981" s="3" t="n">
        <v>1</v>
      </c>
      <c r="AA1981" s="3" t="s">
        <v>119</v>
      </c>
      <c r="AB1981" s="3" t="n">
        <v>1</v>
      </c>
    </row>
    <row r="1982" customFormat="false" ht="12.75" hidden="false" customHeight="false" outlineLevel="0" collapsed="false">
      <c r="A1982" s="4" t="n">
        <v>63684</v>
      </c>
      <c r="B1982" s="4" t="n">
        <v>1384</v>
      </c>
      <c r="N1982" s="3" t="s">
        <v>116</v>
      </c>
      <c r="O1982" s="3" t="n">
        <v>1</v>
      </c>
      <c r="AA1982" s="3" t="s">
        <v>119</v>
      </c>
      <c r="AB1982" s="3" t="n">
        <v>1</v>
      </c>
    </row>
    <row r="1983" customFormat="false" ht="12.75" hidden="false" customHeight="false" outlineLevel="0" collapsed="false">
      <c r="A1983" s="4" t="n">
        <v>41638</v>
      </c>
      <c r="B1983" s="4" t="n">
        <v>350</v>
      </c>
      <c r="N1983" s="3" t="s">
        <v>111</v>
      </c>
      <c r="O1983" s="3" t="n">
        <v>1</v>
      </c>
      <c r="AA1983" s="3" t="s">
        <v>119</v>
      </c>
      <c r="AB1983" s="3" t="n">
        <v>1</v>
      </c>
    </row>
    <row r="1984" customFormat="false" ht="12.75" hidden="false" customHeight="false" outlineLevel="0" collapsed="false">
      <c r="A1984" s="4" t="n">
        <v>68805</v>
      </c>
      <c r="B1984" s="4" t="n">
        <v>263</v>
      </c>
      <c r="N1984" s="3" t="s">
        <v>112</v>
      </c>
      <c r="O1984" s="3" t="n">
        <v>1</v>
      </c>
      <c r="AA1984" s="3" t="s">
        <v>119</v>
      </c>
      <c r="AB1984" s="3" t="n">
        <v>1</v>
      </c>
    </row>
    <row r="1985" customFormat="false" ht="12.75" hidden="false" customHeight="false" outlineLevel="0" collapsed="false">
      <c r="A1985" s="4" t="n">
        <v>65814</v>
      </c>
      <c r="B1985" s="4" t="n">
        <v>712</v>
      </c>
      <c r="N1985" s="3" t="s">
        <v>111</v>
      </c>
      <c r="O1985" s="3" t="n">
        <v>1</v>
      </c>
      <c r="AA1985" s="3" t="s">
        <v>119</v>
      </c>
      <c r="AB1985" s="3" t="n">
        <v>1</v>
      </c>
    </row>
    <row r="1986" customFormat="false" ht="12.75" hidden="false" customHeight="false" outlineLevel="0" collapsed="false">
      <c r="A1986" s="4" t="n">
        <v>71964</v>
      </c>
      <c r="B1986" s="4" t="n">
        <v>1784</v>
      </c>
      <c r="N1986" s="3" t="s">
        <v>123</v>
      </c>
      <c r="O1986" s="3" t="n">
        <v>1</v>
      </c>
      <c r="AA1986" s="3" t="s">
        <v>119</v>
      </c>
      <c r="AB1986" s="3" t="n">
        <v>1</v>
      </c>
    </row>
    <row r="1987" customFormat="false" ht="12.75" hidden="false" customHeight="false" outlineLevel="0" collapsed="false">
      <c r="A1987" s="4" t="n">
        <v>39146</v>
      </c>
      <c r="B1987" s="4" t="n">
        <v>153</v>
      </c>
      <c r="N1987" s="3" t="s">
        <v>111</v>
      </c>
      <c r="O1987" s="3" t="n">
        <v>1</v>
      </c>
      <c r="AA1987" s="3" t="s">
        <v>119</v>
      </c>
      <c r="AB1987" s="3" t="n">
        <v>1</v>
      </c>
    </row>
    <row r="1988" customFormat="false" ht="12.75" hidden="false" customHeight="false" outlineLevel="0" collapsed="false">
      <c r="A1988" s="4" t="n">
        <v>21645</v>
      </c>
      <c r="B1988" s="4" t="n">
        <v>46</v>
      </c>
      <c r="N1988" s="3" t="s">
        <v>109</v>
      </c>
      <c r="O1988" s="3" t="n">
        <v>1</v>
      </c>
      <c r="AA1988" s="3" t="s">
        <v>119</v>
      </c>
      <c r="AB1988" s="3" t="n">
        <v>1</v>
      </c>
    </row>
    <row r="1989" customFormat="false" ht="12.75" hidden="false" customHeight="false" outlineLevel="0" collapsed="false">
      <c r="A1989" s="4" t="n">
        <v>34445</v>
      </c>
      <c r="B1989" s="4" t="n">
        <v>809</v>
      </c>
      <c r="N1989" s="3" t="s">
        <v>115</v>
      </c>
      <c r="O1989" s="3" t="n">
        <v>1</v>
      </c>
      <c r="AA1989" s="3" t="s">
        <v>119</v>
      </c>
      <c r="AB1989" s="3" t="n">
        <v>1</v>
      </c>
    </row>
    <row r="1990" customFormat="false" ht="12.75" hidden="false" customHeight="false" outlineLevel="0" collapsed="false">
      <c r="A1990" s="4" t="n">
        <v>30351</v>
      </c>
      <c r="B1990" s="4" t="n">
        <v>44</v>
      </c>
      <c r="N1990" s="3" t="s">
        <v>123</v>
      </c>
      <c r="O1990" s="3" t="n">
        <v>1</v>
      </c>
      <c r="AA1990" s="3" t="s">
        <v>119</v>
      </c>
      <c r="AB1990" s="3" t="n">
        <v>1</v>
      </c>
    </row>
    <row r="1991" customFormat="false" ht="12.75" hidden="false" customHeight="false" outlineLevel="0" collapsed="false">
      <c r="A1991" s="4" t="n">
        <v>37284</v>
      </c>
      <c r="B1991" s="4" t="n">
        <v>17</v>
      </c>
      <c r="N1991" s="3" t="s">
        <v>122</v>
      </c>
      <c r="O1991" s="3" t="n">
        <v>1</v>
      </c>
      <c r="AA1991" s="3" t="s">
        <v>119</v>
      </c>
      <c r="AB1991" s="3" t="n">
        <v>1</v>
      </c>
    </row>
    <row r="1992" customFormat="false" ht="12.75" hidden="false" customHeight="false" outlineLevel="0" collapsed="false">
      <c r="A1992" s="4" t="n">
        <v>19444</v>
      </c>
      <c r="B1992" s="4" t="n">
        <v>44</v>
      </c>
      <c r="N1992" s="3" t="s">
        <v>111</v>
      </c>
      <c r="O1992" s="3" t="n">
        <v>1</v>
      </c>
      <c r="AA1992" s="3" t="s">
        <v>119</v>
      </c>
      <c r="AB1992" s="3" t="n">
        <v>1</v>
      </c>
    </row>
    <row r="1993" customFormat="false" ht="12.75" hidden="false" customHeight="false" outlineLevel="0" collapsed="false">
      <c r="A1993" s="4" t="n">
        <v>27943</v>
      </c>
      <c r="B1993" s="4" t="n">
        <v>34</v>
      </c>
      <c r="N1993" s="3" t="s">
        <v>121</v>
      </c>
      <c r="O1993" s="3" t="n">
        <v>1</v>
      </c>
      <c r="AA1993" s="3" t="s">
        <v>119</v>
      </c>
      <c r="AB1993" s="3" t="n">
        <v>1</v>
      </c>
    </row>
    <row r="1994" customFormat="false" ht="12.75" hidden="false" customHeight="false" outlineLevel="0" collapsed="false">
      <c r="A1994" s="4" t="n">
        <v>22263</v>
      </c>
      <c r="B1994" s="4" t="n">
        <v>19</v>
      </c>
      <c r="N1994" s="3" t="s">
        <v>122</v>
      </c>
      <c r="O1994" s="3" t="n">
        <v>1</v>
      </c>
      <c r="AA1994" s="3" t="s">
        <v>119</v>
      </c>
      <c r="AB1994" s="3" t="n">
        <v>1</v>
      </c>
    </row>
    <row r="1995" customFormat="false" ht="12.75" hidden="false" customHeight="false" outlineLevel="0" collapsed="false">
      <c r="A1995" s="4" t="n">
        <v>30261</v>
      </c>
      <c r="B1995" s="4" t="n">
        <v>16</v>
      </c>
      <c r="N1995" s="3" t="s">
        <v>112</v>
      </c>
      <c r="O1995" s="3" t="n">
        <v>1</v>
      </c>
      <c r="AA1995" s="3" t="s">
        <v>119</v>
      </c>
      <c r="AB1995" s="3" t="n">
        <v>1</v>
      </c>
    </row>
    <row r="1996" customFormat="false" ht="12.75" hidden="false" customHeight="false" outlineLevel="0" collapsed="false">
      <c r="A1996" s="4" t="n">
        <v>28587</v>
      </c>
      <c r="B1996" s="4" t="n">
        <v>65</v>
      </c>
      <c r="N1996" s="3" t="s">
        <v>111</v>
      </c>
      <c r="O1996" s="3" t="n">
        <v>1</v>
      </c>
      <c r="AA1996" s="3" t="s">
        <v>119</v>
      </c>
      <c r="AB1996" s="3" t="n">
        <v>1</v>
      </c>
    </row>
    <row r="1997" customFormat="false" ht="12.75" hidden="false" customHeight="false" outlineLevel="0" collapsed="false">
      <c r="A1997" s="4" t="n">
        <v>43815</v>
      </c>
      <c r="B1997" s="4" t="n">
        <v>64</v>
      </c>
      <c r="N1997" s="3" t="s">
        <v>122</v>
      </c>
      <c r="O1997" s="3" t="n">
        <v>1</v>
      </c>
      <c r="AA1997" s="3" t="s">
        <v>119</v>
      </c>
      <c r="AB1997" s="3" t="n">
        <v>1</v>
      </c>
    </row>
    <row r="1998" customFormat="false" ht="12.75" hidden="false" customHeight="false" outlineLevel="0" collapsed="false">
      <c r="A1998" s="4" t="n">
        <v>48195</v>
      </c>
      <c r="B1998" s="4" t="n">
        <v>260</v>
      </c>
      <c r="N1998" s="3" t="s">
        <v>115</v>
      </c>
      <c r="O1998" s="3" t="n">
        <v>1</v>
      </c>
      <c r="AA1998" s="3" t="s">
        <v>119</v>
      </c>
      <c r="AB1998" s="3" t="n">
        <v>1</v>
      </c>
    </row>
    <row r="1999" customFormat="false" ht="12.75" hidden="false" customHeight="false" outlineLevel="0" collapsed="false">
      <c r="A1999" s="4" t="n">
        <v>77027</v>
      </c>
      <c r="B1999" s="4" t="n">
        <v>1164</v>
      </c>
      <c r="N1999" s="3" t="s">
        <v>115</v>
      </c>
      <c r="O1999" s="3" t="n">
        <v>1</v>
      </c>
      <c r="AA1999" s="3" t="s">
        <v>119</v>
      </c>
      <c r="AB1999" s="3" t="n">
        <v>1</v>
      </c>
    </row>
    <row r="2000" customFormat="false" ht="12.75" hidden="false" customHeight="false" outlineLevel="0" collapsed="false">
      <c r="A2000" s="4" t="n">
        <v>71322</v>
      </c>
      <c r="B2000" s="4" t="n">
        <v>1101</v>
      </c>
      <c r="N2000" s="3" t="s">
        <v>111</v>
      </c>
      <c r="O2000" s="3" t="n">
        <v>1</v>
      </c>
      <c r="AA2000" s="3" t="s">
        <v>119</v>
      </c>
      <c r="AB2000" s="3" t="n">
        <v>1</v>
      </c>
    </row>
    <row r="2001" customFormat="false" ht="12.75" hidden="false" customHeight="false" outlineLevel="0" collapsed="false">
      <c r="A2001" s="4" t="n">
        <v>32765</v>
      </c>
      <c r="B2001" s="4" t="n">
        <v>43</v>
      </c>
      <c r="N2001" s="3" t="s">
        <v>111</v>
      </c>
      <c r="O2001" s="3" t="n">
        <v>1</v>
      </c>
      <c r="AA2001" s="3" t="s">
        <v>119</v>
      </c>
      <c r="AB2001" s="3" t="n">
        <v>1</v>
      </c>
    </row>
    <row r="2002" customFormat="false" ht="12.75" hidden="false" customHeight="false" outlineLevel="0" collapsed="false">
      <c r="A2002" s="4" t="n">
        <v>29672</v>
      </c>
      <c r="B2002" s="4" t="n">
        <v>17</v>
      </c>
      <c r="N2002" s="3" t="s">
        <v>111</v>
      </c>
      <c r="O2002" s="3" t="n">
        <v>1</v>
      </c>
      <c r="AA2002" s="3" t="s">
        <v>119</v>
      </c>
      <c r="AB2002" s="3" t="n">
        <v>1</v>
      </c>
    </row>
    <row r="2003" customFormat="false" ht="12.75" hidden="false" customHeight="false" outlineLevel="0" collapsed="false">
      <c r="A2003" s="4" t="n">
        <v>23272</v>
      </c>
      <c r="B2003" s="4" t="n">
        <v>34</v>
      </c>
      <c r="N2003" s="3" t="s">
        <v>113</v>
      </c>
      <c r="O2003" s="3" t="n">
        <v>1</v>
      </c>
      <c r="AA2003" s="3" t="s">
        <v>119</v>
      </c>
      <c r="AB2003" s="3" t="n">
        <v>1</v>
      </c>
    </row>
    <row r="2004" customFormat="false" ht="12.75" hidden="false" customHeight="false" outlineLevel="0" collapsed="false">
      <c r="A2004" s="4" t="n">
        <v>20981</v>
      </c>
      <c r="B2004" s="4" t="n">
        <v>43</v>
      </c>
      <c r="N2004" s="3" t="s">
        <v>121</v>
      </c>
      <c r="O2004" s="3" t="n">
        <v>1</v>
      </c>
      <c r="AA2004" s="3" t="s">
        <v>119</v>
      </c>
      <c r="AB2004" s="3" t="n">
        <v>1</v>
      </c>
    </row>
    <row r="2005" customFormat="false" ht="12.75" hidden="false" customHeight="false" outlineLevel="0" collapsed="false">
      <c r="A2005" s="4" t="n">
        <v>7500</v>
      </c>
      <c r="B2005" s="4" t="n">
        <v>66</v>
      </c>
      <c r="N2005" s="3" t="s">
        <v>108</v>
      </c>
      <c r="O2005" s="3" t="n">
        <v>1</v>
      </c>
      <c r="AA2005" s="3" t="s">
        <v>119</v>
      </c>
      <c r="AB2005" s="3" t="n">
        <v>1</v>
      </c>
    </row>
    <row r="2006" customFormat="false" ht="12.75" hidden="false" customHeight="false" outlineLevel="0" collapsed="false">
      <c r="A2006" s="4" t="n">
        <v>22585</v>
      </c>
      <c r="B2006" s="4" t="n">
        <v>42</v>
      </c>
      <c r="N2006" s="3" t="s">
        <v>122</v>
      </c>
      <c r="O2006" s="3" t="n">
        <v>1</v>
      </c>
      <c r="AA2006" s="3" t="s">
        <v>119</v>
      </c>
      <c r="AB2006" s="3" t="n">
        <v>1</v>
      </c>
    </row>
    <row r="2007" customFormat="false" ht="12.75" hidden="false" customHeight="false" outlineLevel="0" collapsed="false">
      <c r="A2007" s="4" t="n">
        <v>67225</v>
      </c>
      <c r="B2007" s="4" t="n">
        <v>725</v>
      </c>
      <c r="N2007" s="3" t="s">
        <v>116</v>
      </c>
      <c r="O2007" s="3" t="n">
        <v>1</v>
      </c>
      <c r="AA2007" s="3" t="s">
        <v>119</v>
      </c>
      <c r="AB2007" s="3" t="n">
        <v>1</v>
      </c>
    </row>
    <row r="2008" customFormat="false" ht="12.75" hidden="false" customHeight="false" outlineLevel="0" collapsed="false">
      <c r="A2008" s="4" t="n">
        <v>17649</v>
      </c>
      <c r="B2008" s="4" t="n">
        <v>44</v>
      </c>
      <c r="N2008" s="3" t="s">
        <v>116</v>
      </c>
      <c r="O2008" s="3" t="n">
        <v>1</v>
      </c>
      <c r="AA2008" s="3" t="s">
        <v>119</v>
      </c>
      <c r="AB2008" s="3" t="n">
        <v>1</v>
      </c>
    </row>
    <row r="2009" customFormat="false" ht="12.75" hidden="false" customHeight="false" outlineLevel="0" collapsed="false">
      <c r="A2009" s="4" t="n">
        <v>55914</v>
      </c>
      <c r="B2009" s="4" t="n">
        <v>1028</v>
      </c>
      <c r="N2009" s="3" t="s">
        <v>121</v>
      </c>
      <c r="O2009" s="3" t="n">
        <v>1</v>
      </c>
      <c r="AA2009" s="3" t="s">
        <v>119</v>
      </c>
      <c r="AB2009" s="3" t="n">
        <v>1</v>
      </c>
    </row>
    <row r="2010" customFormat="false" ht="12.75" hidden="false" customHeight="false" outlineLevel="0" collapsed="false">
      <c r="A2010" s="4" t="n">
        <v>40059</v>
      </c>
      <c r="B2010" s="4" t="n">
        <v>269</v>
      </c>
      <c r="N2010" s="3" t="s">
        <v>112</v>
      </c>
      <c r="O2010" s="3" t="n">
        <v>1</v>
      </c>
      <c r="AA2010" s="3" t="s">
        <v>119</v>
      </c>
      <c r="AB2010" s="3" t="n">
        <v>1</v>
      </c>
    </row>
    <row r="2011" customFormat="false" ht="12.75" hidden="false" customHeight="false" outlineLevel="0" collapsed="false">
      <c r="A2011" s="4" t="n">
        <v>60905</v>
      </c>
      <c r="B2011" s="4" t="n">
        <v>354</v>
      </c>
      <c r="N2011" s="3" t="s">
        <v>116</v>
      </c>
      <c r="O2011" s="3" t="n">
        <v>1</v>
      </c>
      <c r="AA2011" s="3" t="s">
        <v>119</v>
      </c>
      <c r="AB2011" s="3" t="n">
        <v>1</v>
      </c>
    </row>
    <row r="2012" customFormat="false" ht="12.75" hidden="false" customHeight="false" outlineLevel="0" collapsed="false">
      <c r="A2012" s="4" t="n">
        <v>75330</v>
      </c>
      <c r="B2012" s="4" t="n">
        <v>1048</v>
      </c>
      <c r="N2012" s="3" t="s">
        <v>112</v>
      </c>
      <c r="O2012" s="3" t="n">
        <v>1</v>
      </c>
      <c r="AA2012" s="3" t="s">
        <v>119</v>
      </c>
      <c r="AB2012" s="3" t="n">
        <v>1</v>
      </c>
    </row>
    <row r="2013" customFormat="false" ht="12.75" hidden="false" customHeight="false" outlineLevel="0" collapsed="false">
      <c r="A2013" s="4" t="n">
        <v>60689</v>
      </c>
      <c r="B2013" s="4" t="n">
        <v>615</v>
      </c>
      <c r="N2013" s="3" t="s">
        <v>123</v>
      </c>
      <c r="O2013" s="3" t="n">
        <v>1</v>
      </c>
      <c r="AA2013" s="3" t="s">
        <v>119</v>
      </c>
      <c r="AB2013" s="3" t="n">
        <v>1</v>
      </c>
    </row>
    <row r="2014" customFormat="false" ht="12.75" hidden="false" customHeight="false" outlineLevel="0" collapsed="false">
      <c r="A2014" s="4" t="n">
        <v>38680</v>
      </c>
      <c r="B2014" s="4" t="n">
        <v>67</v>
      </c>
      <c r="N2014" s="3" t="s">
        <v>122</v>
      </c>
      <c r="O2014" s="3" t="n">
        <v>1</v>
      </c>
      <c r="AA2014" s="3" t="s">
        <v>119</v>
      </c>
      <c r="AB2014" s="3" t="n">
        <v>1</v>
      </c>
    </row>
    <row r="2015" customFormat="false" ht="12.75" hidden="false" customHeight="false" outlineLevel="0" collapsed="false">
      <c r="A2015" s="4" t="n">
        <v>61416</v>
      </c>
      <c r="B2015" s="4" t="n">
        <v>1587</v>
      </c>
      <c r="N2015" s="3" t="s">
        <v>115</v>
      </c>
      <c r="O2015" s="3" t="n">
        <v>1</v>
      </c>
      <c r="AA2015" s="3" t="s">
        <v>119</v>
      </c>
      <c r="AB2015" s="3" t="n">
        <v>1</v>
      </c>
    </row>
    <row r="2016" customFormat="false" ht="12.75" hidden="false" customHeight="false" outlineLevel="0" collapsed="false">
      <c r="A2016" s="4" t="n">
        <v>49767</v>
      </c>
      <c r="B2016" s="4" t="n">
        <v>543</v>
      </c>
      <c r="N2016" s="3" t="s">
        <v>121</v>
      </c>
      <c r="O2016" s="3" t="n">
        <v>1</v>
      </c>
      <c r="AA2016" s="3" t="s">
        <v>119</v>
      </c>
      <c r="AB2016" s="3" t="n">
        <v>1</v>
      </c>
    </row>
    <row r="2017" customFormat="false" ht="12.75" hidden="false" customHeight="false" outlineLevel="0" collapsed="false">
      <c r="A2017" s="4" t="n">
        <v>83273</v>
      </c>
      <c r="B2017" s="4" t="n">
        <v>1290</v>
      </c>
      <c r="N2017" s="3" t="s">
        <v>112</v>
      </c>
      <c r="O2017" s="3" t="n">
        <v>1</v>
      </c>
      <c r="AA2017" s="3" t="s">
        <v>119</v>
      </c>
      <c r="AB2017" s="3" t="n">
        <v>1</v>
      </c>
    </row>
    <row r="2018" customFormat="false" ht="12.75" hidden="false" customHeight="false" outlineLevel="0" collapsed="false">
      <c r="A2018" s="4" t="n">
        <v>29009</v>
      </c>
      <c r="B2018" s="4" t="n">
        <v>42</v>
      </c>
      <c r="N2018" s="3" t="s">
        <v>116</v>
      </c>
      <c r="O2018" s="3" t="n">
        <v>1</v>
      </c>
      <c r="AA2018" s="3" t="s">
        <v>119</v>
      </c>
      <c r="AB2018" s="3" t="n">
        <v>1</v>
      </c>
    </row>
    <row r="2019" customFormat="false" ht="12.75" hidden="false" customHeight="false" outlineLevel="0" collapsed="false">
      <c r="A2019" s="4" t="n">
        <v>45057</v>
      </c>
      <c r="B2019" s="4" t="n">
        <v>47</v>
      </c>
      <c r="N2019" s="3" t="s">
        <v>116</v>
      </c>
      <c r="O2019" s="3" t="n">
        <v>1</v>
      </c>
      <c r="AA2019" s="3" t="s">
        <v>119</v>
      </c>
      <c r="AB2019" s="3" t="n">
        <v>1</v>
      </c>
    </row>
    <row r="2020" customFormat="false" ht="12.75" hidden="false" customHeight="false" outlineLevel="0" collapsed="false">
      <c r="A2020" s="4" t="n">
        <v>37150</v>
      </c>
      <c r="B2020" s="4" t="n">
        <v>351</v>
      </c>
      <c r="N2020" s="3" t="s">
        <v>109</v>
      </c>
      <c r="O2020" s="3" t="n">
        <v>1</v>
      </c>
      <c r="AA2020" s="3" t="s">
        <v>119</v>
      </c>
      <c r="AB2020" s="3" t="n">
        <v>1</v>
      </c>
    </row>
    <row r="2021" customFormat="false" ht="12.75" hidden="false" customHeight="false" outlineLevel="0" collapsed="false">
      <c r="A2021" s="4" t="n">
        <v>43020</v>
      </c>
      <c r="B2021" s="4" t="n">
        <v>180</v>
      </c>
      <c r="N2021" s="3" t="s">
        <v>116</v>
      </c>
      <c r="O2021" s="3" t="n">
        <v>1</v>
      </c>
      <c r="AA2021" s="3" t="s">
        <v>119</v>
      </c>
      <c r="AB2021" s="3" t="n">
        <v>1</v>
      </c>
    </row>
    <row r="2022" customFormat="false" ht="12.75" hidden="false" customHeight="false" outlineLevel="0" collapsed="false">
      <c r="A2022" s="4" t="n">
        <v>53154</v>
      </c>
      <c r="B2022" s="4" t="n">
        <v>151</v>
      </c>
      <c r="N2022" s="3" t="s">
        <v>123</v>
      </c>
      <c r="O2022" s="3" t="n">
        <v>1</v>
      </c>
      <c r="AA2022" s="3" t="s">
        <v>119</v>
      </c>
      <c r="AB2022" s="3" t="n">
        <v>1</v>
      </c>
    </row>
    <row r="2023" customFormat="false" ht="12.75" hidden="false" customHeight="false" outlineLevel="0" collapsed="false">
      <c r="A2023" s="4" t="n">
        <v>65308</v>
      </c>
      <c r="B2023" s="4" t="n">
        <v>1177</v>
      </c>
      <c r="N2023" s="3" t="s">
        <v>109</v>
      </c>
      <c r="O2023" s="3" t="n">
        <v>1</v>
      </c>
      <c r="AA2023" s="3" t="s">
        <v>119</v>
      </c>
      <c r="AB2023" s="3" t="n">
        <v>1</v>
      </c>
    </row>
    <row r="2024" customFormat="false" ht="12.75" hidden="false" customHeight="false" outlineLevel="0" collapsed="false">
      <c r="A2024" s="4" t="n">
        <v>35178</v>
      </c>
      <c r="B2024" s="4" t="n">
        <v>41</v>
      </c>
      <c r="N2024" s="3" t="s">
        <v>118</v>
      </c>
      <c r="O2024" s="3" t="n">
        <v>1</v>
      </c>
      <c r="AA2024" s="3" t="s">
        <v>119</v>
      </c>
      <c r="AB2024" s="3" t="n">
        <v>1</v>
      </c>
    </row>
    <row r="2025" customFormat="false" ht="12.75" hidden="false" customHeight="false" outlineLevel="0" collapsed="false">
      <c r="A2025" s="4" t="n">
        <v>81044</v>
      </c>
      <c r="B2025" s="4" t="n">
        <v>1182</v>
      </c>
      <c r="N2025" s="3" t="s">
        <v>118</v>
      </c>
      <c r="O2025" s="3" t="n">
        <v>1</v>
      </c>
      <c r="AA2025" s="3" t="s">
        <v>119</v>
      </c>
      <c r="AB2025" s="3" t="n">
        <v>1</v>
      </c>
    </row>
    <row r="2026" customFormat="false" ht="12.75" hidden="false" customHeight="false" outlineLevel="0" collapsed="false">
      <c r="A2026" s="4" t="n">
        <v>32871</v>
      </c>
      <c r="B2026" s="4" t="n">
        <v>38</v>
      </c>
      <c r="N2026" s="3" t="s">
        <v>111</v>
      </c>
      <c r="O2026" s="3" t="n">
        <v>1</v>
      </c>
      <c r="AA2026" s="3" t="s">
        <v>119</v>
      </c>
      <c r="AB2026" s="3" t="n">
        <v>1</v>
      </c>
    </row>
    <row r="2027" customFormat="false" ht="12.75" hidden="false" customHeight="false" outlineLevel="0" collapsed="false">
      <c r="A2027" s="4" t="n">
        <v>55801</v>
      </c>
      <c r="B2027" s="4" t="n">
        <v>432</v>
      </c>
      <c r="N2027" s="3" t="s">
        <v>112</v>
      </c>
      <c r="O2027" s="3" t="n">
        <v>1</v>
      </c>
      <c r="AA2027" s="3" t="s">
        <v>119</v>
      </c>
      <c r="AB2027" s="3" t="n">
        <v>1</v>
      </c>
    </row>
    <row r="2028" customFormat="false" ht="12.75" hidden="false" customHeight="false" outlineLevel="0" collapsed="false">
      <c r="A2028" s="4" t="n">
        <v>76320</v>
      </c>
      <c r="B2028" s="4" t="n">
        <v>897</v>
      </c>
      <c r="N2028" s="3" t="s">
        <v>124</v>
      </c>
      <c r="O2028" s="3" t="n">
        <v>1</v>
      </c>
      <c r="AA2028" s="3" t="s">
        <v>119</v>
      </c>
      <c r="AB2028" s="3" t="n">
        <v>1</v>
      </c>
    </row>
    <row r="2029" customFormat="false" ht="12.75" hidden="false" customHeight="false" outlineLevel="0" collapsed="false">
      <c r="A2029" s="4" t="n">
        <v>36927</v>
      </c>
      <c r="B2029" s="4" t="n">
        <v>67</v>
      </c>
      <c r="N2029" s="3" t="s">
        <v>123</v>
      </c>
      <c r="O2029" s="3" t="n">
        <v>1</v>
      </c>
      <c r="AA2029" s="3" t="s">
        <v>119</v>
      </c>
      <c r="AB2029" s="3" t="n">
        <v>1</v>
      </c>
    </row>
    <row r="2030" customFormat="false" ht="12.75" hidden="false" customHeight="false" outlineLevel="0" collapsed="false">
      <c r="A2030" s="4" t="n">
        <v>48794</v>
      </c>
      <c r="B2030" s="4" t="n">
        <v>39</v>
      </c>
      <c r="N2030" s="3" t="s">
        <v>124</v>
      </c>
      <c r="O2030" s="3" t="n">
        <v>1</v>
      </c>
      <c r="AA2030" s="3" t="s">
        <v>119</v>
      </c>
      <c r="AB2030" s="3" t="n">
        <v>1</v>
      </c>
    </row>
    <row r="2031" customFormat="false" ht="12.75" hidden="false" customHeight="false" outlineLevel="0" collapsed="false">
      <c r="A2031" s="4" t="n">
        <v>23478</v>
      </c>
      <c r="B2031" s="4" t="n">
        <v>90</v>
      </c>
      <c r="N2031" s="3" t="s">
        <v>122</v>
      </c>
      <c r="O2031" s="3" t="n">
        <v>1</v>
      </c>
      <c r="AA2031" s="3" t="s">
        <v>119</v>
      </c>
      <c r="AB2031" s="3" t="n">
        <v>1</v>
      </c>
    </row>
    <row r="2032" customFormat="false" ht="12.75" hidden="false" customHeight="false" outlineLevel="0" collapsed="false">
      <c r="A2032" s="4" t="n">
        <v>71128</v>
      </c>
      <c r="B2032" s="4" t="n">
        <v>1584</v>
      </c>
      <c r="N2032" s="3" t="s">
        <v>112</v>
      </c>
      <c r="O2032" s="3" t="n">
        <v>1</v>
      </c>
      <c r="AA2032" s="3" t="s">
        <v>119</v>
      </c>
      <c r="AB2032" s="3" t="n">
        <v>1</v>
      </c>
    </row>
    <row r="2033" customFormat="false" ht="12.75" hidden="false" customHeight="false" outlineLevel="0" collapsed="false">
      <c r="A2033" s="4" t="n">
        <v>70179</v>
      </c>
      <c r="B2033" s="4" t="n">
        <v>901</v>
      </c>
      <c r="N2033" s="3" t="s">
        <v>108</v>
      </c>
      <c r="O2033" s="3" t="n">
        <v>1</v>
      </c>
      <c r="AA2033" s="3" t="s">
        <v>119</v>
      </c>
      <c r="AB2033" s="3" t="n">
        <v>1</v>
      </c>
    </row>
    <row r="2034" customFormat="false" ht="12.75" hidden="false" customHeight="false" outlineLevel="0" collapsed="false">
      <c r="A2034" s="4" t="n">
        <v>59462</v>
      </c>
      <c r="B2034" s="4" t="n">
        <v>892</v>
      </c>
      <c r="N2034" s="3" t="s">
        <v>118</v>
      </c>
      <c r="O2034" s="3" t="n">
        <v>1</v>
      </c>
      <c r="AA2034" s="3" t="s">
        <v>119</v>
      </c>
      <c r="AB2034" s="3" t="n">
        <v>1</v>
      </c>
    </row>
    <row r="2035" customFormat="false" ht="12.75" hidden="false" customHeight="false" outlineLevel="0" collapsed="false">
      <c r="A2035" s="4" t="n">
        <v>38361</v>
      </c>
      <c r="B2035" s="4" t="n">
        <v>123</v>
      </c>
      <c r="N2035" s="3" t="s">
        <v>118</v>
      </c>
      <c r="O2035" s="3" t="n">
        <v>1</v>
      </c>
      <c r="AA2035" s="3" t="s">
        <v>119</v>
      </c>
      <c r="AB2035" s="3" t="n">
        <v>1</v>
      </c>
    </row>
    <row r="2036" customFormat="false" ht="12.75" hidden="false" customHeight="false" outlineLevel="0" collapsed="false">
      <c r="A2036" s="4" t="n">
        <v>70038</v>
      </c>
      <c r="B2036" s="4" t="n">
        <v>1114</v>
      </c>
      <c r="N2036" s="3" t="s">
        <v>113</v>
      </c>
      <c r="O2036" s="3" t="n">
        <v>1</v>
      </c>
      <c r="AA2036" s="3" t="s">
        <v>119</v>
      </c>
      <c r="AB2036" s="3" t="n">
        <v>1</v>
      </c>
    </row>
    <row r="2037" customFormat="false" ht="12.75" hidden="false" customHeight="false" outlineLevel="0" collapsed="false">
      <c r="A2037" s="4" t="n">
        <v>42554</v>
      </c>
      <c r="B2037" s="4" t="n">
        <v>41</v>
      </c>
      <c r="N2037" s="3" t="s">
        <v>115</v>
      </c>
      <c r="O2037" s="3" t="n">
        <v>1</v>
      </c>
      <c r="AA2037" s="3" t="s">
        <v>119</v>
      </c>
      <c r="AB2037" s="3" t="n">
        <v>1</v>
      </c>
    </row>
    <row r="2038" customFormat="false" ht="12.75" hidden="false" customHeight="false" outlineLevel="0" collapsed="false">
      <c r="A2038" s="4" t="n">
        <v>67445</v>
      </c>
      <c r="B2038" s="4" t="n">
        <v>1163</v>
      </c>
      <c r="N2038" s="3" t="s">
        <v>108</v>
      </c>
      <c r="O2038" s="3" t="n">
        <v>1</v>
      </c>
      <c r="AA2038" s="3" t="s">
        <v>119</v>
      </c>
      <c r="AB2038" s="3" t="n">
        <v>1</v>
      </c>
    </row>
    <row r="2039" customFormat="false" ht="12.75" hidden="false" customHeight="false" outlineLevel="0" collapsed="false">
      <c r="A2039" s="4" t="n">
        <v>67046</v>
      </c>
      <c r="B2039" s="4" t="n">
        <v>886</v>
      </c>
      <c r="N2039" s="3" t="s">
        <v>118</v>
      </c>
      <c r="O2039" s="3" t="n">
        <v>1</v>
      </c>
      <c r="AA2039" s="3" t="s">
        <v>119</v>
      </c>
      <c r="AB2039" s="3" t="n">
        <v>1</v>
      </c>
    </row>
    <row r="2040" customFormat="false" ht="12.75" hidden="false" customHeight="false" outlineLevel="0" collapsed="false">
      <c r="A2040" s="4" t="n">
        <v>42192</v>
      </c>
      <c r="B2040" s="4" t="n">
        <v>93</v>
      </c>
      <c r="N2040" s="3" t="s">
        <v>109</v>
      </c>
      <c r="O2040" s="3" t="n">
        <v>1</v>
      </c>
      <c r="AA2040" s="3" t="s">
        <v>119</v>
      </c>
      <c r="AB2040" s="3" t="n">
        <v>1</v>
      </c>
    </row>
    <row r="2041" customFormat="false" ht="12.75" hidden="false" customHeight="false" outlineLevel="0" collapsed="false">
      <c r="A2041" s="4" t="n">
        <v>77610</v>
      </c>
      <c r="B2041" s="4" t="n">
        <v>1664</v>
      </c>
      <c r="N2041" s="3" t="s">
        <v>113</v>
      </c>
      <c r="O2041" s="3" t="n">
        <v>1</v>
      </c>
      <c r="AA2041" s="3" t="s">
        <v>119</v>
      </c>
      <c r="AB2041" s="3" t="n">
        <v>1</v>
      </c>
    </row>
    <row r="2042" customFormat="false" ht="12.75" hidden="false" customHeight="false" outlineLevel="0" collapsed="false">
      <c r="A2042" s="4" t="n">
        <v>31761</v>
      </c>
      <c r="B2042" s="4" t="n">
        <v>70</v>
      </c>
      <c r="N2042" s="3" t="s">
        <v>122</v>
      </c>
      <c r="O2042" s="3" t="n">
        <v>1</v>
      </c>
      <c r="AA2042" s="3" t="s">
        <v>119</v>
      </c>
      <c r="AB2042" s="3" t="n">
        <v>1</v>
      </c>
    </row>
    <row r="2043" customFormat="false" ht="12.75" hidden="false" customHeight="false" outlineLevel="0" collapsed="false">
      <c r="A2043" s="4" t="n">
        <v>34350</v>
      </c>
      <c r="B2043" s="4" t="n">
        <v>37</v>
      </c>
      <c r="N2043" s="3" t="s">
        <v>113</v>
      </c>
      <c r="O2043" s="3" t="n">
        <v>1</v>
      </c>
      <c r="AA2043" s="3" t="s">
        <v>119</v>
      </c>
      <c r="AB2043" s="3" t="n">
        <v>1</v>
      </c>
    </row>
    <row r="2044" customFormat="false" ht="12.75" hidden="false" customHeight="false" outlineLevel="0" collapsed="false">
      <c r="A2044" s="4" t="n">
        <v>54591</v>
      </c>
      <c r="B2044" s="4" t="n">
        <v>495</v>
      </c>
      <c r="N2044" s="3" t="s">
        <v>108</v>
      </c>
      <c r="O2044" s="3" t="n">
        <v>1</v>
      </c>
      <c r="AA2044" s="3" t="s">
        <v>119</v>
      </c>
      <c r="AB2044" s="3" t="n">
        <v>1</v>
      </c>
    </row>
    <row r="2045" customFormat="false" ht="12.75" hidden="false" customHeight="false" outlineLevel="0" collapsed="false">
      <c r="A2045" s="4" t="n">
        <v>71866</v>
      </c>
      <c r="B2045" s="4" t="n">
        <v>682</v>
      </c>
      <c r="N2045" s="3" t="s">
        <v>118</v>
      </c>
      <c r="O2045" s="3" t="n">
        <v>1</v>
      </c>
      <c r="AA2045" s="3" t="s">
        <v>119</v>
      </c>
      <c r="AB2045" s="3" t="n">
        <v>1</v>
      </c>
    </row>
    <row r="2046" customFormat="false" ht="12.75" hidden="false" customHeight="false" outlineLevel="0" collapsed="false">
      <c r="A2046" s="4" t="n">
        <v>25293</v>
      </c>
      <c r="B2046" s="4" t="n">
        <v>28</v>
      </c>
      <c r="N2046" s="3" t="s">
        <v>112</v>
      </c>
      <c r="O2046" s="3" t="n">
        <v>1</v>
      </c>
      <c r="AA2046" s="3" t="s">
        <v>119</v>
      </c>
      <c r="AB2046" s="3" t="n">
        <v>1</v>
      </c>
    </row>
    <row r="2047" customFormat="false" ht="12.75" hidden="false" customHeight="false" outlineLevel="0" collapsed="false">
      <c r="A2047" s="4" t="n">
        <v>19514</v>
      </c>
      <c r="B2047" s="4" t="n">
        <v>41</v>
      </c>
      <c r="N2047" s="3" t="s">
        <v>115</v>
      </c>
      <c r="O2047" s="3" t="n">
        <v>1</v>
      </c>
      <c r="AA2047" s="3" t="s">
        <v>119</v>
      </c>
      <c r="AB2047" s="3" t="n">
        <v>1</v>
      </c>
    </row>
    <row r="2048" customFormat="false" ht="12.75" hidden="false" customHeight="false" outlineLevel="0" collapsed="false">
      <c r="A2048" s="4" t="n">
        <v>69520</v>
      </c>
      <c r="B2048" s="4" t="n">
        <v>1362</v>
      </c>
      <c r="N2048" s="3" t="s">
        <v>124</v>
      </c>
      <c r="O2048" s="3" t="n">
        <v>1</v>
      </c>
      <c r="AA2048" s="3" t="s">
        <v>119</v>
      </c>
      <c r="AB2048" s="3" t="n">
        <v>1</v>
      </c>
    </row>
    <row r="2049" customFormat="false" ht="12.75" hidden="false" customHeight="false" outlineLevel="0" collapsed="false">
      <c r="A2049" s="4" t="n">
        <v>35178</v>
      </c>
      <c r="B2049" s="4" t="n">
        <v>41</v>
      </c>
      <c r="N2049" s="3" t="s">
        <v>118</v>
      </c>
      <c r="O2049" s="3" t="n">
        <v>1</v>
      </c>
      <c r="AA2049" s="3" t="s">
        <v>119</v>
      </c>
      <c r="AB2049" s="3" t="n">
        <v>1</v>
      </c>
    </row>
    <row r="2050" customFormat="false" ht="12.75" hidden="false" customHeight="false" outlineLevel="0" collapsed="false">
      <c r="A2050" s="4" t="n">
        <v>27889</v>
      </c>
      <c r="B2050" s="4" t="n">
        <v>18</v>
      </c>
      <c r="N2050" s="3" t="s">
        <v>124</v>
      </c>
      <c r="O2050" s="3" t="n">
        <v>1</v>
      </c>
      <c r="AA2050" s="3" t="s">
        <v>119</v>
      </c>
      <c r="AB2050" s="3" t="n">
        <v>1</v>
      </c>
    </row>
    <row r="2051" customFormat="false" ht="12.75" hidden="false" customHeight="false" outlineLevel="0" collapsed="false">
      <c r="A2051" s="4" t="n">
        <v>22123</v>
      </c>
      <c r="B2051" s="4" t="n">
        <v>71</v>
      </c>
      <c r="N2051" s="3" t="s">
        <v>122</v>
      </c>
      <c r="O2051" s="3" t="n">
        <v>1</v>
      </c>
      <c r="AA2051" s="3" t="s">
        <v>119</v>
      </c>
      <c r="AB2051" s="3" t="n">
        <v>1</v>
      </c>
    </row>
    <row r="2052" customFormat="false" ht="12.75" hidden="false" customHeight="false" outlineLevel="0" collapsed="false">
      <c r="A2052" s="4" t="n">
        <v>27803</v>
      </c>
      <c r="B2052" s="4" t="n">
        <v>127</v>
      </c>
      <c r="N2052" s="3" t="s">
        <v>109</v>
      </c>
      <c r="O2052" s="3" t="n">
        <v>1</v>
      </c>
      <c r="AA2052" s="3" t="s">
        <v>119</v>
      </c>
      <c r="AB2052" s="3" t="n">
        <v>1</v>
      </c>
    </row>
    <row r="2053" customFormat="false" ht="12.75" hidden="false" customHeight="false" outlineLevel="0" collapsed="false">
      <c r="A2053" s="4" t="n">
        <v>51651</v>
      </c>
      <c r="B2053" s="4" t="n">
        <v>341</v>
      </c>
      <c r="N2053" s="3" t="s">
        <v>113</v>
      </c>
      <c r="O2053" s="3" t="n">
        <v>1</v>
      </c>
      <c r="AA2053" s="3" t="s">
        <v>119</v>
      </c>
      <c r="AB2053" s="3" t="n">
        <v>1</v>
      </c>
    </row>
    <row r="2054" customFormat="false" ht="12.75" hidden="false" customHeight="false" outlineLevel="0" collapsed="false">
      <c r="A2054" s="4" t="n">
        <v>68487</v>
      </c>
      <c r="B2054" s="4" t="n">
        <v>1277</v>
      </c>
      <c r="N2054" s="3" t="s">
        <v>115</v>
      </c>
      <c r="O2054" s="3" t="n">
        <v>1</v>
      </c>
      <c r="AA2054" s="3" t="s">
        <v>119</v>
      </c>
      <c r="AB2054" s="3" t="n">
        <v>1</v>
      </c>
    </row>
    <row r="2055" customFormat="false" ht="12.75" hidden="false" customHeight="false" outlineLevel="0" collapsed="false">
      <c r="A2055" s="4" t="n">
        <v>56796</v>
      </c>
      <c r="B2055" s="4" t="n">
        <v>964</v>
      </c>
      <c r="N2055" s="3" t="s">
        <v>111</v>
      </c>
      <c r="O2055" s="3" t="n">
        <v>1</v>
      </c>
      <c r="AA2055" s="3" t="s">
        <v>119</v>
      </c>
      <c r="AB2055" s="3" t="n">
        <v>1</v>
      </c>
    </row>
    <row r="2056" customFormat="false" ht="12.75" hidden="false" customHeight="false" outlineLevel="0" collapsed="false">
      <c r="A2056" s="4" t="n">
        <v>87000</v>
      </c>
      <c r="B2056" s="4" t="n">
        <v>912</v>
      </c>
      <c r="N2056" s="3" t="s">
        <v>118</v>
      </c>
      <c r="O2056" s="3" t="n">
        <v>1</v>
      </c>
      <c r="AA2056" s="3" t="s">
        <v>119</v>
      </c>
      <c r="AB2056" s="3" t="n">
        <v>1</v>
      </c>
    </row>
    <row r="2057" customFormat="false" ht="12.75" hidden="false" customHeight="false" outlineLevel="0" collapsed="false">
      <c r="A2057" s="4" t="n">
        <v>79823</v>
      </c>
      <c r="B2057" s="4" t="n">
        <v>1475</v>
      </c>
      <c r="N2057" s="3" t="s">
        <v>122</v>
      </c>
      <c r="O2057" s="3" t="n">
        <v>1</v>
      </c>
      <c r="AA2057" s="3" t="s">
        <v>119</v>
      </c>
      <c r="AB2057" s="3" t="n">
        <v>1</v>
      </c>
    </row>
    <row r="2058" customFormat="false" ht="12.75" hidden="false" customHeight="false" outlineLevel="0" collapsed="false">
      <c r="A2058" s="4" t="n">
        <v>30828</v>
      </c>
      <c r="B2058" s="4" t="n">
        <v>44</v>
      </c>
      <c r="N2058" s="3" t="s">
        <v>112</v>
      </c>
      <c r="O2058" s="3" t="n">
        <v>1</v>
      </c>
      <c r="AA2058" s="3" t="s">
        <v>119</v>
      </c>
      <c r="AB2058" s="3" t="n">
        <v>1</v>
      </c>
    </row>
    <row r="2059" customFormat="false" ht="12.75" hidden="false" customHeight="false" outlineLevel="0" collapsed="false">
      <c r="A2059" s="4" t="n">
        <v>34109</v>
      </c>
      <c r="B2059" s="4" t="n">
        <v>18</v>
      </c>
      <c r="N2059" s="3" t="s">
        <v>113</v>
      </c>
      <c r="O2059" s="3" t="n">
        <v>1</v>
      </c>
      <c r="AA2059" s="3" t="s">
        <v>119</v>
      </c>
      <c r="AB2059" s="3" t="n">
        <v>1</v>
      </c>
    </row>
    <row r="2060" customFormat="false" ht="12.75" hidden="false" customHeight="false" outlineLevel="0" collapsed="false">
      <c r="A2060" s="4" t="n">
        <v>17459</v>
      </c>
      <c r="B2060" s="4" t="n">
        <v>39</v>
      </c>
      <c r="N2060" s="3" t="s">
        <v>112</v>
      </c>
      <c r="O2060" s="3" t="n">
        <v>1</v>
      </c>
      <c r="AA2060" s="3" t="s">
        <v>119</v>
      </c>
      <c r="AB2060" s="3" t="n">
        <v>1</v>
      </c>
    </row>
    <row r="2061" customFormat="false" ht="12.75" hidden="false" customHeight="false" outlineLevel="0" collapsed="false">
      <c r="A2061" s="4" t="n">
        <v>22390</v>
      </c>
      <c r="B2061" s="4" t="n">
        <v>21</v>
      </c>
      <c r="N2061" s="3" t="s">
        <v>113</v>
      </c>
      <c r="O2061" s="3" t="n">
        <v>1</v>
      </c>
      <c r="AA2061" s="3" t="s">
        <v>119</v>
      </c>
      <c r="AB2061" s="3" t="n">
        <v>1</v>
      </c>
    </row>
    <row r="2062" customFormat="false" ht="12.75" hidden="false" customHeight="false" outlineLevel="0" collapsed="false">
      <c r="A2062" s="4" t="n">
        <v>71322</v>
      </c>
      <c r="B2062" s="4" t="n">
        <v>308</v>
      </c>
      <c r="N2062" s="3" t="s">
        <v>121</v>
      </c>
      <c r="O2062" s="3" t="n">
        <v>1</v>
      </c>
      <c r="AA2062" s="3" t="s">
        <v>119</v>
      </c>
      <c r="AB2062" s="3" t="n">
        <v>1</v>
      </c>
    </row>
    <row r="2063" customFormat="false" ht="12.75" hidden="false" customHeight="false" outlineLevel="0" collapsed="false">
      <c r="A2063" s="4" t="n">
        <v>7500</v>
      </c>
      <c r="B2063" s="4" t="n">
        <v>39</v>
      </c>
      <c r="N2063" s="3" t="s">
        <v>108</v>
      </c>
      <c r="O2063" s="3" t="n">
        <v>1</v>
      </c>
      <c r="AA2063" s="3" t="s">
        <v>119</v>
      </c>
      <c r="AB2063" s="3" t="n">
        <v>1</v>
      </c>
    </row>
    <row r="2064" customFormat="false" ht="12.75" hidden="false" customHeight="false" outlineLevel="0" collapsed="false">
      <c r="A2064" s="4" t="n">
        <v>33569</v>
      </c>
      <c r="B2064" s="4" t="n">
        <v>39</v>
      </c>
      <c r="N2064" s="3" t="s">
        <v>113</v>
      </c>
      <c r="O2064" s="3" t="n">
        <v>1</v>
      </c>
      <c r="AA2064" s="3" t="s">
        <v>119</v>
      </c>
      <c r="AB2064" s="3" t="n">
        <v>1</v>
      </c>
    </row>
    <row r="2065" customFormat="false" ht="12.75" hidden="false" customHeight="false" outlineLevel="0" collapsed="false">
      <c r="A2065" s="4" t="n">
        <v>48699</v>
      </c>
      <c r="B2065" s="4" t="n">
        <v>39</v>
      </c>
      <c r="N2065" s="3" t="s">
        <v>123</v>
      </c>
      <c r="O2065" s="3" t="n">
        <v>1</v>
      </c>
      <c r="AA2065" s="3" t="s">
        <v>119</v>
      </c>
      <c r="AB2065" s="3" t="n">
        <v>1</v>
      </c>
    </row>
    <row r="2066" customFormat="false" ht="12.75" hidden="false" customHeight="false" outlineLevel="0" collapsed="false">
      <c r="A2066" s="4" t="n">
        <v>80144</v>
      </c>
      <c r="B2066" s="4" t="n">
        <v>1259</v>
      </c>
      <c r="N2066" s="3" t="s">
        <v>112</v>
      </c>
      <c r="O2066" s="3" t="n">
        <v>1</v>
      </c>
      <c r="AA2066" s="3" t="s">
        <v>119</v>
      </c>
      <c r="AB2066" s="3" t="n">
        <v>1</v>
      </c>
    </row>
    <row r="2067" customFormat="false" ht="12.75" hidden="false" customHeight="false" outlineLevel="0" collapsed="false">
      <c r="A2067" s="4" t="n">
        <v>54252</v>
      </c>
      <c r="B2067" s="4" t="n">
        <v>220</v>
      </c>
      <c r="N2067" s="3" t="s">
        <v>123</v>
      </c>
      <c r="O2067" s="3" t="n">
        <v>1</v>
      </c>
      <c r="AA2067" s="3" t="s">
        <v>119</v>
      </c>
      <c r="AB2067" s="3" t="n">
        <v>1</v>
      </c>
    </row>
    <row r="2068" customFormat="false" ht="12.75" hidden="false" customHeight="false" outlineLevel="0" collapsed="false">
      <c r="A2068" s="4" t="n">
        <v>21359</v>
      </c>
      <c r="B2068" s="4" t="n">
        <v>38</v>
      </c>
      <c r="N2068" s="3" t="s">
        <v>121</v>
      </c>
      <c r="O2068" s="3" t="n">
        <v>1</v>
      </c>
      <c r="AA2068" s="3" t="s">
        <v>119</v>
      </c>
      <c r="AB2068" s="3" t="n">
        <v>1</v>
      </c>
    </row>
    <row r="2069" customFormat="false" ht="12.75" hidden="false" customHeight="false" outlineLevel="0" collapsed="false">
      <c r="A2069" s="4" t="n">
        <v>76068</v>
      </c>
      <c r="B2069" s="4" t="n">
        <v>1300</v>
      </c>
      <c r="N2069" s="3" t="s">
        <v>116</v>
      </c>
      <c r="O2069" s="3" t="n">
        <v>1</v>
      </c>
      <c r="AA2069" s="3" t="s">
        <v>119</v>
      </c>
      <c r="AB2069" s="3" t="n">
        <v>1</v>
      </c>
    </row>
    <row r="2070" customFormat="false" ht="12.75" hidden="false" customHeight="false" outlineLevel="0" collapsed="false">
      <c r="A2070" s="4" t="n">
        <v>53204</v>
      </c>
      <c r="B2070" s="4" t="n">
        <v>39</v>
      </c>
      <c r="N2070" s="3" t="s">
        <v>122</v>
      </c>
      <c r="O2070" s="3" t="n">
        <v>1</v>
      </c>
      <c r="AA2070" s="3" t="s">
        <v>119</v>
      </c>
      <c r="AB2070" s="3" t="n">
        <v>1</v>
      </c>
    </row>
    <row r="2071" customFormat="false" ht="12.75" hidden="false" customHeight="false" outlineLevel="0" collapsed="false">
      <c r="A2071" s="4" t="n">
        <v>67911</v>
      </c>
      <c r="B2071" s="4" t="n">
        <v>976</v>
      </c>
      <c r="N2071" s="3" t="s">
        <v>123</v>
      </c>
      <c r="O2071" s="3" t="n">
        <v>1</v>
      </c>
      <c r="AA2071" s="3" t="s">
        <v>119</v>
      </c>
      <c r="AB2071" s="3" t="n">
        <v>1</v>
      </c>
    </row>
    <row r="2072" customFormat="false" ht="12.75" hidden="false" customHeight="false" outlineLevel="0" collapsed="false">
      <c r="A2072" s="4" t="n">
        <v>21355</v>
      </c>
      <c r="B2072" s="4" t="n">
        <v>37</v>
      </c>
      <c r="N2072" s="3" t="s">
        <v>109</v>
      </c>
      <c r="O2072" s="3" t="n">
        <v>1</v>
      </c>
      <c r="AA2072" s="3" t="s">
        <v>119</v>
      </c>
      <c r="AB2072" s="3" t="n">
        <v>1</v>
      </c>
    </row>
    <row r="2073" customFormat="false" ht="12.75" hidden="false" customHeight="false" outlineLevel="0" collapsed="false">
      <c r="A2073" s="4" t="n">
        <v>78128</v>
      </c>
      <c r="B2073" s="4" t="n">
        <v>1228</v>
      </c>
      <c r="N2073" s="3" t="s">
        <v>111</v>
      </c>
      <c r="O2073" s="3" t="n">
        <v>1</v>
      </c>
      <c r="AA2073" s="3" t="s">
        <v>119</v>
      </c>
      <c r="AB2073" s="3" t="n">
        <v>1</v>
      </c>
    </row>
    <row r="2074" customFormat="false" ht="12.75" hidden="false" customHeight="false" outlineLevel="0" collapsed="false">
      <c r="A2074" s="4" t="n">
        <v>14188</v>
      </c>
      <c r="B2074" s="4" t="n">
        <v>48</v>
      </c>
      <c r="N2074" s="3" t="s">
        <v>111</v>
      </c>
      <c r="O2074" s="3" t="n">
        <v>1</v>
      </c>
      <c r="AA2074" s="3" t="s">
        <v>119</v>
      </c>
      <c r="AB2074" s="3" t="n">
        <v>1</v>
      </c>
    </row>
    <row r="2075" customFormat="false" ht="12.75" hidden="false" customHeight="false" outlineLevel="0" collapsed="false">
      <c r="A2075" s="4" t="n">
        <v>20425</v>
      </c>
      <c r="B2075" s="4" t="n">
        <v>40</v>
      </c>
      <c r="N2075" s="3" t="s">
        <v>113</v>
      </c>
      <c r="O2075" s="3" t="n">
        <v>1</v>
      </c>
      <c r="AA2075" s="3" t="s">
        <v>119</v>
      </c>
      <c r="AB2075" s="3" t="n">
        <v>1</v>
      </c>
    </row>
    <row r="2076" customFormat="false" ht="12.75" hidden="false" customHeight="false" outlineLevel="0" collapsed="false">
      <c r="A2076" s="4" t="n">
        <v>58646</v>
      </c>
      <c r="B2076" s="4" t="n">
        <v>118</v>
      </c>
      <c r="N2076" s="3" t="s">
        <v>123</v>
      </c>
      <c r="O2076" s="3" t="n">
        <v>1</v>
      </c>
      <c r="AA2076" s="3" t="s">
        <v>119</v>
      </c>
      <c r="AB2076" s="3" t="n">
        <v>1</v>
      </c>
    </row>
    <row r="2077" customFormat="false" ht="12.75" hidden="false" customHeight="false" outlineLevel="0" collapsed="false">
      <c r="A2077" s="4" t="n">
        <v>14796</v>
      </c>
      <c r="B2077" s="4" t="n">
        <v>35</v>
      </c>
      <c r="N2077" s="3" t="s">
        <v>112</v>
      </c>
      <c r="O2077" s="3" t="n">
        <v>1</v>
      </c>
      <c r="AA2077" s="3" t="s">
        <v>119</v>
      </c>
      <c r="AB2077" s="3" t="n">
        <v>1</v>
      </c>
    </row>
    <row r="2078" customFormat="false" ht="12.75" hidden="false" customHeight="false" outlineLevel="0" collapsed="false">
      <c r="A2078" s="4" t="n">
        <v>48150</v>
      </c>
      <c r="B2078" s="4" t="n">
        <v>219</v>
      </c>
      <c r="N2078" s="3" t="s">
        <v>123</v>
      </c>
      <c r="O2078" s="3" t="n">
        <v>1</v>
      </c>
      <c r="AA2078" s="3" t="s">
        <v>119</v>
      </c>
      <c r="AB2078" s="3" t="n">
        <v>1</v>
      </c>
    </row>
    <row r="2079" customFormat="false" ht="12.75" hidden="false" customHeight="false" outlineLevel="0" collapsed="false">
      <c r="A2079" s="4" t="n">
        <v>22518</v>
      </c>
      <c r="B2079" s="4" t="n">
        <v>34</v>
      </c>
      <c r="N2079" s="3" t="s">
        <v>113</v>
      </c>
      <c r="O2079" s="3" t="n">
        <v>1</v>
      </c>
      <c r="AA2079" s="3" t="s">
        <v>119</v>
      </c>
      <c r="AB2079" s="3" t="n">
        <v>1</v>
      </c>
    </row>
    <row r="2080" customFormat="false" ht="12.75" hidden="false" customHeight="false" outlineLevel="0" collapsed="false">
      <c r="A2080" s="4" t="n">
        <v>58275</v>
      </c>
      <c r="B2080" s="4" t="n">
        <v>551</v>
      </c>
      <c r="N2080" s="3" t="s">
        <v>123</v>
      </c>
      <c r="O2080" s="3" t="n">
        <v>1</v>
      </c>
      <c r="AA2080" s="3" t="s">
        <v>119</v>
      </c>
      <c r="AB2080" s="3" t="n">
        <v>1</v>
      </c>
    </row>
    <row r="2081" customFormat="false" ht="12.75" hidden="false" customHeight="false" outlineLevel="0" collapsed="false">
      <c r="A2081" s="4" t="n">
        <v>44953</v>
      </c>
      <c r="B2081" s="4" t="n">
        <v>897</v>
      </c>
      <c r="N2081" s="3" t="s">
        <v>118</v>
      </c>
      <c r="O2081" s="3" t="n">
        <v>1</v>
      </c>
      <c r="AA2081" s="3" t="s">
        <v>119</v>
      </c>
      <c r="AB2081" s="3" t="n">
        <v>1</v>
      </c>
    </row>
    <row r="2082" customFormat="false" ht="12.75" hidden="false" customHeight="false" outlineLevel="0" collapsed="false">
      <c r="A2082" s="4" t="n">
        <v>34587</v>
      </c>
      <c r="B2082" s="4" t="n">
        <v>20</v>
      </c>
      <c r="N2082" s="3" t="s">
        <v>123</v>
      </c>
      <c r="O2082" s="3" t="n">
        <v>1</v>
      </c>
      <c r="AA2082" s="3" t="s">
        <v>119</v>
      </c>
      <c r="AB2082" s="3" t="n">
        <v>1</v>
      </c>
    </row>
    <row r="2083" customFormat="false" ht="12.75" hidden="false" customHeight="false" outlineLevel="0" collapsed="false">
      <c r="A2083" s="4" t="n">
        <v>43018</v>
      </c>
      <c r="B2083" s="4" t="n">
        <v>69</v>
      </c>
      <c r="N2083" s="3" t="s">
        <v>113</v>
      </c>
      <c r="O2083" s="3" t="n">
        <v>1</v>
      </c>
      <c r="AA2083" s="3" t="s">
        <v>119</v>
      </c>
      <c r="AB2083" s="3" t="n">
        <v>1</v>
      </c>
    </row>
    <row r="2084" customFormat="false" ht="12.75" hidden="false" customHeight="false" outlineLevel="0" collapsed="false">
      <c r="A2084" s="4" t="n">
        <v>45736</v>
      </c>
      <c r="B2084" s="4" t="n">
        <v>394</v>
      </c>
      <c r="N2084" s="3" t="s">
        <v>108</v>
      </c>
      <c r="O2084" s="3" t="n">
        <v>1</v>
      </c>
      <c r="AA2084" s="3" t="s">
        <v>119</v>
      </c>
      <c r="AB2084" s="3" t="n">
        <v>1</v>
      </c>
    </row>
    <row r="2085" customFormat="false" ht="12.75" hidden="false" customHeight="false" outlineLevel="0" collapsed="false">
      <c r="A2085" s="4" t="n">
        <v>66476</v>
      </c>
      <c r="B2085" s="4" t="n">
        <v>956</v>
      </c>
      <c r="N2085" s="3" t="s">
        <v>116</v>
      </c>
      <c r="O2085" s="3" t="n">
        <v>1</v>
      </c>
      <c r="AA2085" s="3" t="s">
        <v>119</v>
      </c>
      <c r="AB2085" s="3" t="n">
        <v>1</v>
      </c>
    </row>
    <row r="2086" customFormat="false" ht="12.75" hidden="false" customHeight="false" outlineLevel="0" collapsed="false">
      <c r="A2086" s="4" t="n">
        <v>27733</v>
      </c>
      <c r="B2086" s="4" t="n">
        <v>40</v>
      </c>
      <c r="N2086" s="3" t="s">
        <v>109</v>
      </c>
      <c r="O2086" s="3" t="n">
        <v>1</v>
      </c>
      <c r="AA2086" s="3" t="s">
        <v>119</v>
      </c>
      <c r="AB2086" s="3" t="n">
        <v>1</v>
      </c>
    </row>
    <row r="2087" customFormat="false" ht="12.75" hidden="false" customHeight="false" outlineLevel="0" collapsed="false">
      <c r="A2087" s="4" t="n">
        <v>69805</v>
      </c>
      <c r="B2087" s="4" t="n">
        <v>1018</v>
      </c>
      <c r="N2087" s="3" t="s">
        <v>115</v>
      </c>
      <c r="O2087" s="3" t="n">
        <v>1</v>
      </c>
      <c r="AA2087" s="3" t="s">
        <v>119</v>
      </c>
      <c r="AB2087" s="3" t="n">
        <v>1</v>
      </c>
    </row>
    <row r="2088" customFormat="false" ht="12.75" hidden="false" customHeight="false" outlineLevel="0" collapsed="false">
      <c r="A2088" s="4" t="n">
        <v>72217</v>
      </c>
      <c r="B2088" s="4" t="n">
        <v>1419</v>
      </c>
      <c r="N2088" s="3" t="s">
        <v>122</v>
      </c>
      <c r="O2088" s="3" t="n">
        <v>1</v>
      </c>
      <c r="AA2088" s="3" t="s">
        <v>119</v>
      </c>
      <c r="AB2088" s="3" t="n">
        <v>1</v>
      </c>
    </row>
    <row r="2089" customFormat="false" ht="12.75" hidden="false" customHeight="false" outlineLevel="0" collapsed="false">
      <c r="A2089" s="4" t="n">
        <v>25818</v>
      </c>
      <c r="B2089" s="4" t="n">
        <v>19</v>
      </c>
      <c r="N2089" s="3" t="s">
        <v>113</v>
      </c>
      <c r="O2089" s="3" t="n">
        <v>1</v>
      </c>
      <c r="AA2089" s="3" t="s">
        <v>119</v>
      </c>
      <c r="AB2089" s="3" t="n">
        <v>1</v>
      </c>
    </row>
    <row r="2090" customFormat="false" ht="12.75" hidden="false" customHeight="false" outlineLevel="0" collapsed="false">
      <c r="A2090" s="4" t="n">
        <v>37509</v>
      </c>
      <c r="B2090" s="4" t="n">
        <v>118</v>
      </c>
      <c r="N2090" s="3" t="s">
        <v>109</v>
      </c>
      <c r="O2090" s="3" t="n">
        <v>1</v>
      </c>
      <c r="AA2090" s="3" t="s">
        <v>119</v>
      </c>
      <c r="AB2090" s="3" t="n">
        <v>1</v>
      </c>
    </row>
    <row r="2091" customFormat="false" ht="12.75" hidden="false" customHeight="false" outlineLevel="0" collapsed="false">
      <c r="A2091" s="4" t="n">
        <v>25176</v>
      </c>
      <c r="B2091" s="4" t="n">
        <v>8</v>
      </c>
      <c r="N2091" s="3" t="s">
        <v>108</v>
      </c>
      <c r="O2091" s="3" t="n">
        <v>1</v>
      </c>
      <c r="AA2091" s="3" t="s">
        <v>119</v>
      </c>
      <c r="AB2091" s="3" t="n">
        <v>1</v>
      </c>
    </row>
    <row r="2092" customFormat="false" ht="12.75" hidden="false" customHeight="false" outlineLevel="0" collapsed="false">
      <c r="A2092" s="4" t="n">
        <v>43586</v>
      </c>
      <c r="B2092" s="4" t="n">
        <v>116</v>
      </c>
      <c r="N2092" s="3" t="s">
        <v>109</v>
      </c>
      <c r="O2092" s="3" t="n">
        <v>1</v>
      </c>
      <c r="AA2092" s="3" t="s">
        <v>119</v>
      </c>
      <c r="AB2092" s="3" t="n">
        <v>1</v>
      </c>
    </row>
    <row r="2093" customFormat="false" ht="12.75" hidden="false" customHeight="false" outlineLevel="0" collapsed="false">
      <c r="A2093" s="4" t="n">
        <v>53230</v>
      </c>
      <c r="B2093" s="4" t="n">
        <v>503</v>
      </c>
      <c r="N2093" s="3" t="s">
        <v>108</v>
      </c>
      <c r="O2093" s="3" t="n">
        <v>1</v>
      </c>
      <c r="AA2093" s="3" t="s">
        <v>119</v>
      </c>
      <c r="AB2093" s="3" t="n">
        <v>1</v>
      </c>
    </row>
    <row r="2094" customFormat="false" ht="12.75" hidden="false" customHeight="false" outlineLevel="0" collapsed="false">
      <c r="A2094" s="4" t="n">
        <v>50116</v>
      </c>
      <c r="B2094" s="4" t="n">
        <v>64</v>
      </c>
      <c r="N2094" s="3" t="s">
        <v>124</v>
      </c>
      <c r="O2094" s="3" t="n">
        <v>1</v>
      </c>
      <c r="AA2094" s="3" t="s">
        <v>119</v>
      </c>
      <c r="AB2094" s="3" t="n">
        <v>1</v>
      </c>
    </row>
    <row r="2095" customFormat="false" ht="12.75" hidden="false" customHeight="false" outlineLevel="0" collapsed="false">
      <c r="A2095" s="4" t="n">
        <v>84906</v>
      </c>
      <c r="B2095" s="4" t="n">
        <v>1555</v>
      </c>
      <c r="N2095" s="3" t="s">
        <v>112</v>
      </c>
      <c r="O2095" s="3" t="n">
        <v>1</v>
      </c>
      <c r="AA2095" s="3" t="s">
        <v>119</v>
      </c>
      <c r="AB2095" s="3" t="n">
        <v>1</v>
      </c>
    </row>
    <row r="2096" customFormat="false" ht="12.75" hidden="false" customHeight="false" outlineLevel="0" collapsed="false">
      <c r="A2096" s="4" t="n">
        <v>61286</v>
      </c>
      <c r="B2096" s="4" t="n">
        <v>491</v>
      </c>
      <c r="N2096" s="3" t="s">
        <v>108</v>
      </c>
      <c r="O2096" s="3" t="n">
        <v>1</v>
      </c>
      <c r="AA2096" s="3" t="s">
        <v>119</v>
      </c>
      <c r="AB2096" s="3" t="n">
        <v>1</v>
      </c>
    </row>
    <row r="2097" customFormat="false" ht="12.75" hidden="false" customHeight="false" outlineLevel="0" collapsed="false">
      <c r="A2097" s="4" t="n">
        <v>34728</v>
      </c>
      <c r="B2097" s="4" t="n">
        <v>30</v>
      </c>
      <c r="N2097" s="3" t="s">
        <v>108</v>
      </c>
      <c r="O2097" s="3" t="n">
        <v>1</v>
      </c>
      <c r="AA2097" s="3" t="s">
        <v>119</v>
      </c>
      <c r="AB2097" s="3" t="n">
        <v>1</v>
      </c>
    </row>
    <row r="2098" customFormat="false" ht="12.75" hidden="false" customHeight="false" outlineLevel="0" collapsed="false">
      <c r="A2098" s="4" t="n">
        <v>25959</v>
      </c>
      <c r="B2098" s="4" t="n">
        <v>30</v>
      </c>
      <c r="N2098" s="3" t="s">
        <v>111</v>
      </c>
      <c r="O2098" s="3" t="n">
        <v>1</v>
      </c>
      <c r="AA2098" s="3" t="s">
        <v>119</v>
      </c>
      <c r="AB2098" s="3" t="n">
        <v>1</v>
      </c>
    </row>
    <row r="2099" customFormat="false" ht="12.75" hidden="false" customHeight="false" outlineLevel="0" collapsed="false">
      <c r="A2099" s="4" t="n">
        <v>33590</v>
      </c>
      <c r="B2099" s="4" t="n">
        <v>6</v>
      </c>
      <c r="N2099" s="3" t="s">
        <v>113</v>
      </c>
      <c r="O2099" s="3" t="n">
        <v>1</v>
      </c>
      <c r="AA2099" s="3" t="s">
        <v>119</v>
      </c>
      <c r="AB2099" s="3" t="n">
        <v>1</v>
      </c>
    </row>
    <row r="2100" customFormat="false" ht="12.75" hidden="false" customHeight="false" outlineLevel="0" collapsed="false">
      <c r="A2100" s="4" t="n">
        <v>30992</v>
      </c>
      <c r="B2100" s="4" t="n">
        <v>41</v>
      </c>
      <c r="N2100" s="3" t="s">
        <v>121</v>
      </c>
      <c r="O2100" s="3" t="n">
        <v>1</v>
      </c>
      <c r="AA2100" s="3" t="s">
        <v>119</v>
      </c>
      <c r="AB2100" s="3" t="n">
        <v>1</v>
      </c>
    </row>
    <row r="2101" customFormat="false" ht="12.75" hidden="false" customHeight="false" outlineLevel="0" collapsed="false">
      <c r="A2101" s="4" t="n">
        <v>35860</v>
      </c>
      <c r="B2101" s="4" t="n">
        <v>29</v>
      </c>
      <c r="N2101" s="3" t="s">
        <v>123</v>
      </c>
      <c r="O2101" s="3" t="n">
        <v>1</v>
      </c>
      <c r="AA2101" s="3" t="s">
        <v>119</v>
      </c>
      <c r="AB2101" s="3" t="n">
        <v>1</v>
      </c>
    </row>
    <row r="2102" customFormat="false" ht="12.75" hidden="false" customHeight="false" outlineLevel="0" collapsed="false">
      <c r="A2102" s="4" t="n">
        <v>16005</v>
      </c>
      <c r="B2102" s="4" t="n">
        <v>56</v>
      </c>
      <c r="N2102" s="3" t="s">
        <v>109</v>
      </c>
      <c r="O2102" s="3" t="n">
        <v>1</v>
      </c>
      <c r="AA2102" s="3" t="s">
        <v>119</v>
      </c>
      <c r="AB2102" s="3" t="n">
        <v>1</v>
      </c>
    </row>
    <row r="2103" customFormat="false" ht="12.75" hidden="false" customHeight="false" outlineLevel="0" collapsed="false">
      <c r="A2103" s="4" t="n">
        <v>65487</v>
      </c>
      <c r="B2103" s="4" t="n">
        <v>1006</v>
      </c>
      <c r="N2103" s="3" t="s">
        <v>118</v>
      </c>
      <c r="O2103" s="3" t="n">
        <v>1</v>
      </c>
      <c r="AA2103" s="3" t="s">
        <v>119</v>
      </c>
      <c r="AB2103" s="3" t="n">
        <v>1</v>
      </c>
    </row>
    <row r="2104" customFormat="false" ht="12.75" hidden="false" customHeight="false" outlineLevel="0" collapsed="false">
      <c r="A2104" s="4" t="n">
        <v>58692</v>
      </c>
      <c r="B2104" s="4" t="n">
        <v>384</v>
      </c>
      <c r="N2104" s="3" t="s">
        <v>122</v>
      </c>
      <c r="O2104" s="3" t="n">
        <v>1</v>
      </c>
      <c r="AA2104" s="3" t="s">
        <v>119</v>
      </c>
      <c r="AB2104" s="3" t="n">
        <v>1</v>
      </c>
    </row>
    <row r="2105" customFormat="false" ht="12.75" hidden="false" customHeight="false" outlineLevel="0" collapsed="false">
      <c r="A2105" s="4" t="n">
        <v>40590</v>
      </c>
      <c r="B2105" s="4" t="n">
        <v>221</v>
      </c>
      <c r="N2105" s="3" t="s">
        <v>112</v>
      </c>
      <c r="O2105" s="3" t="n">
        <v>1</v>
      </c>
      <c r="AA2105" s="3" t="s">
        <v>119</v>
      </c>
      <c r="AB2105" s="3" t="n">
        <v>1</v>
      </c>
    </row>
    <row r="2106" customFormat="false" ht="12.75" hidden="false" customHeight="false" outlineLevel="0" collapsed="false">
      <c r="A2106" s="4" t="n">
        <v>20587</v>
      </c>
      <c r="B2106" s="4" t="n">
        <v>16</v>
      </c>
      <c r="N2106" s="3" t="s">
        <v>121</v>
      </c>
      <c r="O2106" s="3" t="n">
        <v>1</v>
      </c>
      <c r="AA2106" s="3" t="s">
        <v>119</v>
      </c>
      <c r="AB2106" s="3" t="n">
        <v>1</v>
      </c>
    </row>
    <row r="2107" customFormat="false" ht="12.75" hidden="false" customHeight="false" outlineLevel="0" collapsed="false">
      <c r="A2107" s="4" t="n">
        <v>62637</v>
      </c>
      <c r="B2107" s="4" t="n">
        <v>180</v>
      </c>
      <c r="N2107" s="3" t="s">
        <v>111</v>
      </c>
      <c r="O2107" s="3" t="n">
        <v>1</v>
      </c>
      <c r="AA2107" s="3" t="s">
        <v>119</v>
      </c>
      <c r="AB2107" s="3" t="n">
        <v>1</v>
      </c>
    </row>
    <row r="2108" customFormat="false" ht="12.75" hidden="false" customHeight="false" outlineLevel="0" collapsed="false">
      <c r="A2108" s="4" t="n">
        <v>35860</v>
      </c>
      <c r="B2108" s="4" t="n">
        <v>29</v>
      </c>
      <c r="N2108" s="3" t="s">
        <v>123</v>
      </c>
      <c r="O2108" s="3" t="n">
        <v>1</v>
      </c>
      <c r="AA2108" s="3" t="s">
        <v>119</v>
      </c>
      <c r="AB2108" s="3" t="n">
        <v>1</v>
      </c>
    </row>
    <row r="2109" customFormat="false" ht="12.75" hidden="false" customHeight="false" outlineLevel="0" collapsed="false">
      <c r="A2109" s="4" t="n">
        <v>19346</v>
      </c>
      <c r="B2109" s="4" t="n">
        <v>20</v>
      </c>
      <c r="N2109" s="3" t="s">
        <v>115</v>
      </c>
      <c r="O2109" s="3" t="n">
        <v>1</v>
      </c>
      <c r="AA2109" s="3" t="s">
        <v>119</v>
      </c>
      <c r="AB2109" s="3" t="n">
        <v>1</v>
      </c>
    </row>
    <row r="2110" customFormat="false" ht="12.75" hidden="false" customHeight="false" outlineLevel="0" collapsed="false">
      <c r="A2110" s="4" t="n">
        <v>35788</v>
      </c>
      <c r="B2110" s="4" t="n">
        <v>40</v>
      </c>
      <c r="N2110" s="3" t="s">
        <v>115</v>
      </c>
      <c r="O2110" s="3" t="n">
        <v>1</v>
      </c>
      <c r="AA2110" s="3" t="s">
        <v>119</v>
      </c>
      <c r="AB2110" s="3" t="n">
        <v>1</v>
      </c>
    </row>
    <row r="2111" customFormat="false" ht="12.75" hidden="false" customHeight="false" outlineLevel="0" collapsed="false">
      <c r="A2111" s="4" t="n">
        <v>36997</v>
      </c>
      <c r="B2111" s="4" t="n">
        <v>67</v>
      </c>
      <c r="N2111" s="3" t="s">
        <v>115</v>
      </c>
      <c r="O2111" s="3" t="n">
        <v>1</v>
      </c>
      <c r="AA2111" s="3" t="s">
        <v>119</v>
      </c>
      <c r="AB2111" s="3" t="n">
        <v>1</v>
      </c>
    </row>
    <row r="2112" customFormat="false" ht="12.75" hidden="false" customHeight="false" outlineLevel="0" collapsed="false">
      <c r="A2112" s="4" t="n">
        <v>23539</v>
      </c>
      <c r="B2112" s="4" t="n">
        <v>56</v>
      </c>
      <c r="N2112" s="3" t="s">
        <v>111</v>
      </c>
      <c r="O2112" s="3" t="n">
        <v>1</v>
      </c>
      <c r="AA2112" s="3" t="s">
        <v>119</v>
      </c>
      <c r="AB2112" s="3" t="n">
        <v>1</v>
      </c>
    </row>
    <row r="2113" customFormat="false" ht="12.75" hidden="false" customHeight="false" outlineLevel="0" collapsed="false">
      <c r="A2113" s="4" t="n">
        <v>65333</v>
      </c>
      <c r="B2113" s="4" t="n">
        <v>768</v>
      </c>
      <c r="N2113" s="3" t="s">
        <v>115</v>
      </c>
      <c r="O2113" s="3" t="n">
        <v>1</v>
      </c>
      <c r="AA2113" s="3" t="s">
        <v>119</v>
      </c>
      <c r="AB2113" s="3" t="n">
        <v>1</v>
      </c>
    </row>
    <row r="2114" customFormat="false" ht="12.75" hidden="false" customHeight="false" outlineLevel="0" collapsed="false">
      <c r="A2114" s="4" t="n">
        <v>15345</v>
      </c>
      <c r="B2114" s="4" t="n">
        <v>28</v>
      </c>
      <c r="N2114" s="3" t="s">
        <v>109</v>
      </c>
      <c r="O2114" s="3" t="n">
        <v>1</v>
      </c>
      <c r="AA2114" s="3" t="s">
        <v>119</v>
      </c>
      <c r="AB2114" s="3" t="n">
        <v>1</v>
      </c>
    </row>
    <row r="2115" customFormat="false" ht="12.75" hidden="false" customHeight="false" outlineLevel="0" collapsed="false">
      <c r="A2115" s="4" t="n">
        <v>29732</v>
      </c>
      <c r="B2115" s="4" t="n">
        <v>34</v>
      </c>
      <c r="N2115" s="3" t="s">
        <v>122</v>
      </c>
      <c r="O2115" s="3" t="n">
        <v>1</v>
      </c>
      <c r="AA2115" s="3" t="s">
        <v>119</v>
      </c>
      <c r="AB2115" s="3" t="n">
        <v>1</v>
      </c>
    </row>
    <row r="2116" customFormat="false" ht="12.75" hidden="false" customHeight="false" outlineLevel="0" collapsed="false">
      <c r="A2116" s="4" t="n">
        <v>41275</v>
      </c>
      <c r="B2116" s="4" t="n">
        <v>52</v>
      </c>
      <c r="N2116" s="3" t="s">
        <v>122</v>
      </c>
      <c r="O2116" s="3" t="n">
        <v>1</v>
      </c>
      <c r="AA2116" s="3" t="s">
        <v>119</v>
      </c>
      <c r="AB2116" s="3" t="n">
        <v>1</v>
      </c>
    </row>
    <row r="2117" customFormat="false" ht="12.75" hidden="false" customHeight="false" outlineLevel="0" collapsed="false">
      <c r="A2117" s="4" t="n">
        <v>63516</v>
      </c>
      <c r="B2117" s="4" t="n">
        <v>295</v>
      </c>
      <c r="N2117" s="3" t="s">
        <v>124</v>
      </c>
      <c r="O2117" s="3" t="n">
        <v>1</v>
      </c>
      <c r="AA2117" s="3" t="s">
        <v>119</v>
      </c>
      <c r="AB2117" s="3" t="n">
        <v>1</v>
      </c>
    </row>
    <row r="2118" customFormat="false" ht="12.75" hidden="false" customHeight="false" outlineLevel="0" collapsed="false">
      <c r="A2118" s="4" t="n">
        <v>42769</v>
      </c>
      <c r="B2118" s="4" t="n">
        <v>88</v>
      </c>
      <c r="N2118" s="3" t="s">
        <v>113</v>
      </c>
      <c r="O2118" s="3" t="n">
        <v>1</v>
      </c>
      <c r="AA2118" s="3" t="s">
        <v>119</v>
      </c>
      <c r="AB2118" s="3" t="n">
        <v>1</v>
      </c>
    </row>
    <row r="2119" customFormat="false" ht="12.75" hidden="false" customHeight="false" outlineLevel="0" collapsed="false">
      <c r="A2119" s="4" t="n">
        <v>49572</v>
      </c>
      <c r="B2119" s="4" t="n">
        <v>53</v>
      </c>
      <c r="N2119" s="3" t="s">
        <v>118</v>
      </c>
      <c r="O2119" s="3" t="n">
        <v>1</v>
      </c>
      <c r="AA2119" s="3" t="s">
        <v>119</v>
      </c>
      <c r="AB2119" s="3" t="n">
        <v>1</v>
      </c>
    </row>
    <row r="2120" customFormat="false" ht="12.75" hidden="false" customHeight="false" outlineLevel="0" collapsed="false">
      <c r="A2120" s="4" t="n">
        <v>69209</v>
      </c>
      <c r="B2120" s="4" t="n">
        <v>1654</v>
      </c>
      <c r="N2120" s="3" t="s">
        <v>112</v>
      </c>
      <c r="O2120" s="3" t="n">
        <v>1</v>
      </c>
      <c r="AA2120" s="3" t="s">
        <v>119</v>
      </c>
      <c r="AB2120" s="3" t="n">
        <v>1</v>
      </c>
    </row>
    <row r="2121" customFormat="false" ht="12.75" hidden="false" customHeight="false" outlineLevel="0" collapsed="false">
      <c r="A2121" s="4" t="n">
        <v>17148</v>
      </c>
      <c r="B2121" s="4" t="n">
        <v>52</v>
      </c>
      <c r="N2121" s="3" t="s">
        <v>115</v>
      </c>
      <c r="O2121" s="3" t="n">
        <v>1</v>
      </c>
      <c r="AA2121" s="3" t="s">
        <v>119</v>
      </c>
      <c r="AB2121" s="3" t="n">
        <v>1</v>
      </c>
    </row>
    <row r="2122" customFormat="false" ht="12.75" hidden="false" customHeight="false" outlineLevel="0" collapsed="false">
      <c r="A2122" s="4" t="n">
        <v>40590</v>
      </c>
      <c r="B2122" s="4" t="n">
        <v>221</v>
      </c>
      <c r="N2122" s="3" t="s">
        <v>112</v>
      </c>
      <c r="O2122" s="3" t="n">
        <v>1</v>
      </c>
      <c r="AA2122" s="3" t="s">
        <v>119</v>
      </c>
      <c r="AB2122" s="3" t="n">
        <v>1</v>
      </c>
    </row>
    <row r="2123" customFormat="false" ht="12.75" hidden="false" customHeight="false" outlineLevel="0" collapsed="false">
      <c r="A2123" s="4" t="n">
        <v>30560</v>
      </c>
      <c r="B2123" s="4" t="n">
        <v>24</v>
      </c>
      <c r="N2123" s="3" t="s">
        <v>124</v>
      </c>
      <c r="O2123" s="3" t="n">
        <v>1</v>
      </c>
      <c r="AA2123" s="3" t="s">
        <v>119</v>
      </c>
      <c r="AB2123" s="3" t="n">
        <v>1</v>
      </c>
    </row>
    <row r="2124" customFormat="false" ht="12.75" hidden="false" customHeight="false" outlineLevel="0" collapsed="false">
      <c r="A2124" s="4" t="n">
        <v>32146</v>
      </c>
      <c r="B2124" s="4" t="n">
        <v>63</v>
      </c>
      <c r="N2124" s="3" t="s">
        <v>121</v>
      </c>
      <c r="O2124" s="3" t="n">
        <v>1</v>
      </c>
      <c r="AA2124" s="3" t="s">
        <v>119</v>
      </c>
      <c r="AB2124" s="3" t="n">
        <v>1</v>
      </c>
    </row>
    <row r="2125" customFormat="false" ht="12.75" hidden="false" customHeight="false" outlineLevel="0" collapsed="false">
      <c r="A2125" s="4" t="n">
        <v>41713</v>
      </c>
      <c r="B2125" s="4" t="n">
        <v>149</v>
      </c>
      <c r="N2125" s="3" t="s">
        <v>121</v>
      </c>
      <c r="O2125" s="3" t="n">
        <v>1</v>
      </c>
      <c r="AA2125" s="3" t="s">
        <v>119</v>
      </c>
      <c r="AB2125" s="3" t="n">
        <v>1</v>
      </c>
    </row>
    <row r="2126" customFormat="false" ht="12.75" hidden="false" customHeight="false" outlineLevel="0" collapsed="false">
      <c r="A2126" s="4" t="n">
        <v>34176</v>
      </c>
      <c r="B2126" s="4" t="n">
        <v>26</v>
      </c>
      <c r="N2126" s="3" t="s">
        <v>115</v>
      </c>
      <c r="O2126" s="3" t="n">
        <v>1</v>
      </c>
      <c r="AA2126" s="3" t="s">
        <v>119</v>
      </c>
      <c r="AB2126" s="3" t="n">
        <v>1</v>
      </c>
    </row>
    <row r="2127" customFormat="false" ht="12.75" hidden="false" customHeight="false" outlineLevel="0" collapsed="false">
      <c r="A2127" s="4" t="n">
        <v>58482</v>
      </c>
      <c r="B2127" s="4" t="n">
        <v>724</v>
      </c>
      <c r="N2127" s="3" t="s">
        <v>111</v>
      </c>
      <c r="O2127" s="3" t="n">
        <v>1</v>
      </c>
      <c r="AA2127" s="3" t="s">
        <v>119</v>
      </c>
      <c r="AB2127" s="3" t="n">
        <v>1</v>
      </c>
    </row>
    <row r="2128" customFormat="false" ht="12.75" hidden="false" customHeight="false" outlineLevel="0" collapsed="false">
      <c r="A2128" s="4" t="n">
        <v>59686</v>
      </c>
      <c r="B2128" s="4" t="n">
        <v>269</v>
      </c>
      <c r="N2128" s="3" t="s">
        <v>115</v>
      </c>
      <c r="O2128" s="3" t="n">
        <v>1</v>
      </c>
      <c r="AA2128" s="3" t="s">
        <v>119</v>
      </c>
      <c r="AB2128" s="3" t="n">
        <v>1</v>
      </c>
    </row>
    <row r="2129" customFormat="false" ht="12.75" hidden="false" customHeight="false" outlineLevel="0" collapsed="false">
      <c r="A2129" s="4" t="n">
        <v>31353</v>
      </c>
      <c r="B2129" s="4" t="n">
        <v>24</v>
      </c>
      <c r="N2129" s="3" t="s">
        <v>118</v>
      </c>
      <c r="O2129" s="3" t="n">
        <v>1</v>
      </c>
      <c r="AA2129" s="3" t="s">
        <v>119</v>
      </c>
      <c r="AB2129" s="3" t="n">
        <v>1</v>
      </c>
    </row>
    <row r="2130" customFormat="false" ht="12.75" hidden="false" customHeight="false" outlineLevel="0" collapsed="false">
      <c r="A2130" s="4" t="n">
        <v>62994</v>
      </c>
      <c r="B2130" s="4" t="n">
        <v>300</v>
      </c>
      <c r="N2130" s="3" t="s">
        <v>111</v>
      </c>
      <c r="O2130" s="3" t="n">
        <v>1</v>
      </c>
      <c r="AA2130" s="3" t="s">
        <v>119</v>
      </c>
      <c r="AB2130" s="3" t="n">
        <v>1</v>
      </c>
    </row>
    <row r="2131" customFormat="false" ht="12.75" hidden="false" customHeight="false" outlineLevel="0" collapsed="false">
      <c r="A2131" s="4" t="n">
        <v>47320</v>
      </c>
      <c r="B2131" s="4" t="n">
        <v>395</v>
      </c>
      <c r="N2131" s="3" t="s">
        <v>108</v>
      </c>
      <c r="O2131" s="3" t="n">
        <v>1</v>
      </c>
      <c r="AA2131" s="3" t="s">
        <v>119</v>
      </c>
      <c r="AB2131" s="3" t="n">
        <v>1</v>
      </c>
    </row>
    <row r="2132" customFormat="false" ht="12.75" hidden="false" customHeight="false" outlineLevel="0" collapsed="false">
      <c r="A2132" s="4" t="n">
        <v>74859</v>
      </c>
      <c r="B2132" s="4" t="n">
        <v>1492</v>
      </c>
      <c r="N2132" s="3" t="s">
        <v>123</v>
      </c>
      <c r="O2132" s="3" t="n">
        <v>1</v>
      </c>
      <c r="AA2132" s="3" t="s">
        <v>119</v>
      </c>
      <c r="AB2132" s="3" t="n">
        <v>1</v>
      </c>
    </row>
    <row r="2133" customFormat="false" ht="12.75" hidden="false" customHeight="false" outlineLevel="0" collapsed="false">
      <c r="A2133" s="4" t="n">
        <v>15253</v>
      </c>
      <c r="B2133" s="4" t="n">
        <v>16</v>
      </c>
      <c r="N2133" s="3" t="s">
        <v>113</v>
      </c>
      <c r="O2133" s="3" t="n">
        <v>1</v>
      </c>
      <c r="AA2133" s="3" t="s">
        <v>119</v>
      </c>
      <c r="AB2133" s="3" t="n">
        <v>1</v>
      </c>
    </row>
    <row r="2134" customFormat="false" ht="12.75" hidden="false" customHeight="false" outlineLevel="0" collapsed="false">
      <c r="A2134" s="4" t="n">
        <v>31560</v>
      </c>
      <c r="B2134" s="4" t="n">
        <v>87</v>
      </c>
      <c r="N2134" s="3" t="s">
        <v>124</v>
      </c>
      <c r="O2134" s="3" t="n">
        <v>1</v>
      </c>
      <c r="AA2134" s="3" t="s">
        <v>119</v>
      </c>
      <c r="AB2134" s="3" t="n">
        <v>1</v>
      </c>
    </row>
    <row r="2135" customFormat="false" ht="12.75" hidden="false" customHeight="false" outlineLevel="0" collapsed="false">
      <c r="A2135" s="4" t="n">
        <v>72071</v>
      </c>
      <c r="B2135" s="4" t="n">
        <v>1188</v>
      </c>
      <c r="N2135" s="3" t="s">
        <v>111</v>
      </c>
      <c r="O2135" s="3" t="n">
        <v>1</v>
      </c>
      <c r="AA2135" s="3" t="s">
        <v>119</v>
      </c>
      <c r="AB2135" s="3" t="n">
        <v>1</v>
      </c>
    </row>
    <row r="2136" customFormat="false" ht="12.75" hidden="false" customHeight="false" outlineLevel="0" collapsed="false">
      <c r="A2136" s="4" t="n">
        <v>30396</v>
      </c>
      <c r="B2136" s="4" t="n">
        <v>22</v>
      </c>
      <c r="N2136" s="3" t="s">
        <v>121</v>
      </c>
      <c r="O2136" s="3" t="n">
        <v>1</v>
      </c>
      <c r="AA2136" s="3" t="s">
        <v>119</v>
      </c>
      <c r="AB2136" s="3" t="n">
        <v>1</v>
      </c>
    </row>
    <row r="2137" customFormat="false" ht="12.75" hidden="false" customHeight="false" outlineLevel="0" collapsed="false">
      <c r="A2137" s="4" t="n">
        <v>90000</v>
      </c>
      <c r="B2137" s="4" t="n">
        <v>1238</v>
      </c>
      <c r="N2137" s="3" t="s">
        <v>118</v>
      </c>
      <c r="O2137" s="3" t="n">
        <v>1</v>
      </c>
      <c r="AA2137" s="3" t="s">
        <v>119</v>
      </c>
      <c r="AB2137" s="3" t="n">
        <v>1</v>
      </c>
    </row>
    <row r="2138" customFormat="false" ht="12.75" hidden="false" customHeight="false" outlineLevel="0" collapsed="false">
      <c r="A2138" s="4" t="n">
        <v>41967</v>
      </c>
      <c r="B2138" s="4" t="n">
        <v>39</v>
      </c>
      <c r="N2138" s="3" t="s">
        <v>116</v>
      </c>
      <c r="O2138" s="3" t="n">
        <v>1</v>
      </c>
      <c r="AA2138" s="3" t="s">
        <v>119</v>
      </c>
      <c r="AB2138" s="3" t="n">
        <v>1</v>
      </c>
    </row>
    <row r="2139" customFormat="false" ht="12.75" hidden="false" customHeight="false" outlineLevel="0" collapsed="false">
      <c r="A2139" s="4" t="n">
        <v>69263</v>
      </c>
      <c r="B2139" s="4" t="n">
        <v>547</v>
      </c>
      <c r="N2139" s="3" t="s">
        <v>111</v>
      </c>
      <c r="O2139" s="3" t="n">
        <v>1</v>
      </c>
      <c r="AA2139" s="3" t="s">
        <v>119</v>
      </c>
      <c r="AB2139" s="3" t="n">
        <v>1</v>
      </c>
    </row>
    <row r="2140" customFormat="false" ht="12.75" hidden="false" customHeight="false" outlineLevel="0" collapsed="false">
      <c r="A2140" s="4" t="n">
        <v>18890</v>
      </c>
      <c r="B2140" s="4" t="n">
        <v>20</v>
      </c>
      <c r="N2140" s="3" t="s">
        <v>113</v>
      </c>
      <c r="O2140" s="3" t="n">
        <v>1</v>
      </c>
      <c r="AA2140" s="3" t="s">
        <v>119</v>
      </c>
      <c r="AB2140" s="3" t="n">
        <v>1</v>
      </c>
    </row>
    <row r="2141" customFormat="false" ht="12.75" hidden="false" customHeight="false" outlineLevel="0" collapsed="false">
      <c r="A2141" s="4" t="n">
        <v>60934</v>
      </c>
      <c r="B2141" s="4" t="n">
        <v>819</v>
      </c>
      <c r="N2141" s="3" t="s">
        <v>115</v>
      </c>
      <c r="O2141" s="3" t="n">
        <v>1</v>
      </c>
      <c r="AA2141" s="3" t="s">
        <v>119</v>
      </c>
      <c r="AB2141" s="3" t="n">
        <v>1</v>
      </c>
    </row>
    <row r="2142" customFormat="false" ht="12.75" hidden="false" customHeight="false" outlineLevel="0" collapsed="false">
      <c r="A2142" s="4" t="n">
        <v>71965</v>
      </c>
      <c r="B2142" s="4" t="n">
        <v>965</v>
      </c>
      <c r="N2142" s="3" t="s">
        <v>108</v>
      </c>
      <c r="O2142" s="3" t="n">
        <v>1</v>
      </c>
      <c r="AA2142" s="3" t="s">
        <v>119</v>
      </c>
      <c r="AB2142" s="3" t="n">
        <v>1</v>
      </c>
    </row>
    <row r="2143" customFormat="false" ht="12.75" hidden="false" customHeight="false" outlineLevel="0" collapsed="false">
      <c r="A2143" s="4" t="n">
        <v>65210</v>
      </c>
      <c r="B2143" s="4" t="n">
        <v>703</v>
      </c>
      <c r="N2143" s="3" t="s">
        <v>111</v>
      </c>
      <c r="O2143" s="3" t="n">
        <v>1</v>
      </c>
      <c r="AA2143" s="3" t="s">
        <v>119</v>
      </c>
      <c r="AB2143" s="3" t="n">
        <v>1</v>
      </c>
    </row>
    <row r="2144" customFormat="false" ht="12.75" hidden="false" customHeight="false" outlineLevel="0" collapsed="false">
      <c r="A2144" s="4" t="n">
        <v>25721</v>
      </c>
      <c r="B2144" s="4" t="n">
        <v>19</v>
      </c>
      <c r="N2144" s="3" t="s">
        <v>123</v>
      </c>
      <c r="O2144" s="3" t="n">
        <v>1</v>
      </c>
      <c r="AA2144" s="3" t="s">
        <v>119</v>
      </c>
      <c r="AB2144" s="3" t="n">
        <v>1</v>
      </c>
    </row>
    <row r="2145" customFormat="false" ht="12.75" hidden="false" customHeight="false" outlineLevel="0" collapsed="false">
      <c r="A2145" s="4" t="n">
        <v>81380</v>
      </c>
      <c r="B2145" s="4" t="n">
        <v>1790</v>
      </c>
      <c r="N2145" s="3" t="s">
        <v>118</v>
      </c>
      <c r="O2145" s="3" t="n">
        <v>1</v>
      </c>
      <c r="AA2145" s="3" t="s">
        <v>119</v>
      </c>
      <c r="AB2145" s="3" t="n">
        <v>1</v>
      </c>
    </row>
    <row r="2146" customFormat="false" ht="12.75" hidden="false" customHeight="false" outlineLevel="0" collapsed="false">
      <c r="A2146" s="4" t="n">
        <v>48432</v>
      </c>
      <c r="B2146" s="4" t="n">
        <v>382</v>
      </c>
      <c r="N2146" s="3" t="s">
        <v>113</v>
      </c>
      <c r="O2146" s="3" t="n">
        <v>1</v>
      </c>
      <c r="AA2146" s="3" t="s">
        <v>119</v>
      </c>
      <c r="AB2146" s="3" t="n">
        <v>1</v>
      </c>
    </row>
    <row r="2147" customFormat="false" ht="12.75" hidden="false" customHeight="false" outlineLevel="0" collapsed="false">
      <c r="A2147" s="4" t="n">
        <v>52914</v>
      </c>
      <c r="B2147" s="4" t="n">
        <v>348</v>
      </c>
      <c r="N2147" s="3" t="s">
        <v>118</v>
      </c>
      <c r="O2147" s="3" t="n">
        <v>1</v>
      </c>
      <c r="AA2147" s="3" t="s">
        <v>119</v>
      </c>
      <c r="AB2147" s="3" t="n">
        <v>1</v>
      </c>
    </row>
    <row r="2148" customFormat="false" ht="12.75" hidden="false" customHeight="false" outlineLevel="0" collapsed="false">
      <c r="A2148" s="4" t="n">
        <v>38946</v>
      </c>
      <c r="B2148" s="4" t="n">
        <v>216</v>
      </c>
      <c r="N2148" s="3" t="s">
        <v>113</v>
      </c>
      <c r="O2148" s="3" t="n">
        <v>1</v>
      </c>
      <c r="AA2148" s="3" t="s">
        <v>119</v>
      </c>
      <c r="AB2148" s="3" t="n">
        <v>1</v>
      </c>
    </row>
    <row r="2149" customFormat="false" ht="12.75" hidden="false" customHeight="false" outlineLevel="0" collapsed="false">
      <c r="A2149" s="4" t="n">
        <v>26067</v>
      </c>
      <c r="B2149" s="4" t="n">
        <v>44</v>
      </c>
      <c r="N2149" s="3" t="s">
        <v>113</v>
      </c>
      <c r="O2149" s="3" t="n">
        <v>1</v>
      </c>
      <c r="AA2149" s="3" t="s">
        <v>119</v>
      </c>
      <c r="AB2149" s="3" t="n">
        <v>1</v>
      </c>
    </row>
    <row r="2150" customFormat="false" ht="12.75" hidden="false" customHeight="false" outlineLevel="0" collapsed="false">
      <c r="A2150" s="4" t="n">
        <v>44325</v>
      </c>
      <c r="B2150" s="4" t="n">
        <v>537</v>
      </c>
      <c r="N2150" s="3" t="s">
        <v>111</v>
      </c>
      <c r="O2150" s="3" t="n">
        <v>1</v>
      </c>
      <c r="AA2150" s="3" t="s">
        <v>119</v>
      </c>
      <c r="AB2150" s="3" t="n">
        <v>1</v>
      </c>
    </row>
    <row r="2151" customFormat="false" ht="12.75" hidden="false" customHeight="false" outlineLevel="0" collapsed="false">
      <c r="A2151" s="4" t="n">
        <v>42523</v>
      </c>
      <c r="B2151" s="4" t="n">
        <v>90</v>
      </c>
      <c r="N2151" s="3" t="s">
        <v>121</v>
      </c>
      <c r="O2151" s="3" t="n">
        <v>1</v>
      </c>
      <c r="AA2151" s="3" t="s">
        <v>119</v>
      </c>
      <c r="AB2151" s="3" t="n">
        <v>1</v>
      </c>
    </row>
    <row r="2152" customFormat="false" ht="12.75" hidden="false" customHeight="false" outlineLevel="0" collapsed="false">
      <c r="A2152" s="4" t="n">
        <v>26487</v>
      </c>
      <c r="B2152" s="4" t="n">
        <v>46</v>
      </c>
      <c r="N2152" s="3" t="s">
        <v>123</v>
      </c>
      <c r="O2152" s="3" t="n">
        <v>1</v>
      </c>
      <c r="AA2152" s="3" t="s">
        <v>119</v>
      </c>
      <c r="AB2152" s="3" t="n">
        <v>1</v>
      </c>
    </row>
    <row r="2153" customFormat="false" ht="12.75" hidden="false" customHeight="false" outlineLevel="0" collapsed="false">
      <c r="A2153" s="4" t="n">
        <v>53233</v>
      </c>
      <c r="B2153" s="4" t="n">
        <v>40</v>
      </c>
      <c r="N2153" s="3" t="s">
        <v>122</v>
      </c>
      <c r="O2153" s="3" t="n">
        <v>1</v>
      </c>
      <c r="AA2153" s="3" t="s">
        <v>119</v>
      </c>
      <c r="AB2153" s="3" t="n">
        <v>1</v>
      </c>
    </row>
    <row r="2154" customFormat="false" ht="12.75" hidden="false" customHeight="false" outlineLevel="0" collapsed="false">
      <c r="A2154" s="4" t="n">
        <v>67716</v>
      </c>
      <c r="B2154" s="4" t="n">
        <v>960</v>
      </c>
      <c r="N2154" s="3" t="s">
        <v>118</v>
      </c>
      <c r="O2154" s="3" t="n">
        <v>1</v>
      </c>
      <c r="AA2154" s="3" t="s">
        <v>119</v>
      </c>
      <c r="AB2154" s="3" t="n">
        <v>1</v>
      </c>
    </row>
    <row r="2155" customFormat="false" ht="12.75" hidden="false" customHeight="false" outlineLevel="0" collapsed="false">
      <c r="A2155" s="4" t="n">
        <v>76234</v>
      </c>
      <c r="B2155" s="4" t="n">
        <v>866</v>
      </c>
      <c r="N2155" s="3" t="s">
        <v>115</v>
      </c>
      <c r="O2155" s="3" t="n">
        <v>1</v>
      </c>
      <c r="AA2155" s="3" t="s">
        <v>119</v>
      </c>
      <c r="AB2155" s="3" t="n">
        <v>1</v>
      </c>
    </row>
    <row r="2156" customFormat="false" ht="12.75" hidden="false" customHeight="false" outlineLevel="0" collapsed="false">
      <c r="A2156" s="4" t="n">
        <v>84117</v>
      </c>
      <c r="B2156" s="4" t="n">
        <v>1540</v>
      </c>
      <c r="N2156" s="3" t="s">
        <v>121</v>
      </c>
      <c r="O2156" s="3" t="n">
        <v>1</v>
      </c>
      <c r="AA2156" s="3" t="s">
        <v>119</v>
      </c>
      <c r="AB2156" s="3" t="n">
        <v>1</v>
      </c>
    </row>
    <row r="2157" customFormat="false" ht="12.75" hidden="false" customHeight="false" outlineLevel="0" collapsed="false">
      <c r="A2157" s="4" t="n">
        <v>65487</v>
      </c>
      <c r="B2157" s="4" t="n">
        <v>1006</v>
      </c>
      <c r="N2157" s="3" t="s">
        <v>118</v>
      </c>
      <c r="O2157" s="3" t="n">
        <v>1</v>
      </c>
      <c r="AA2157" s="3" t="s">
        <v>119</v>
      </c>
      <c r="AB2157" s="3" t="n">
        <v>1</v>
      </c>
    </row>
    <row r="2158" customFormat="false" ht="12.75" hidden="false" customHeight="false" outlineLevel="0" collapsed="false">
      <c r="A2158" s="4" t="n">
        <v>25224</v>
      </c>
      <c r="B2158" s="4" t="n">
        <v>38</v>
      </c>
      <c r="N2158" s="3" t="s">
        <v>122</v>
      </c>
      <c r="O2158" s="3" t="n">
        <v>1</v>
      </c>
      <c r="AA2158" s="3" t="s">
        <v>119</v>
      </c>
      <c r="AB2158" s="3" t="n">
        <v>1</v>
      </c>
    </row>
    <row r="2159" customFormat="false" ht="12.75" hidden="false" customHeight="false" outlineLevel="0" collapsed="false">
      <c r="A2159" s="4" t="n">
        <v>15287</v>
      </c>
      <c r="B2159" s="4" t="n">
        <v>18</v>
      </c>
      <c r="N2159" s="3" t="s">
        <v>112</v>
      </c>
      <c r="O2159" s="3" t="n">
        <v>1</v>
      </c>
      <c r="AA2159" s="3" t="s">
        <v>119</v>
      </c>
      <c r="AB2159" s="3" t="n">
        <v>1</v>
      </c>
    </row>
    <row r="2160" customFormat="false" ht="12.75" hidden="false" customHeight="false" outlineLevel="0" collapsed="false">
      <c r="A2160" s="4" t="n">
        <v>40851</v>
      </c>
      <c r="B2160" s="4" t="n">
        <v>35</v>
      </c>
      <c r="N2160" s="3" t="s">
        <v>111</v>
      </c>
      <c r="O2160" s="3" t="n">
        <v>1</v>
      </c>
      <c r="AA2160" s="3" t="s">
        <v>119</v>
      </c>
      <c r="AB2160" s="3" t="n">
        <v>1</v>
      </c>
    </row>
    <row r="2161" customFormat="false" ht="12.75" hidden="false" customHeight="false" outlineLevel="0" collapsed="false">
      <c r="A2161" s="4" t="n">
        <v>27469</v>
      </c>
      <c r="B2161" s="4" t="n">
        <v>17</v>
      </c>
      <c r="N2161" s="3" t="s">
        <v>108</v>
      </c>
      <c r="O2161" s="3" t="n">
        <v>1</v>
      </c>
      <c r="AA2161" s="3" t="s">
        <v>119</v>
      </c>
      <c r="AB2161" s="3" t="n">
        <v>1</v>
      </c>
    </row>
    <row r="2162" customFormat="false" ht="12.75" hidden="false" customHeight="false" outlineLevel="0" collapsed="false">
      <c r="A2162" s="4" t="n">
        <v>26576</v>
      </c>
      <c r="B2162" s="4" t="n">
        <v>18</v>
      </c>
      <c r="N2162" s="3" t="s">
        <v>113</v>
      </c>
      <c r="O2162" s="3" t="n">
        <v>1</v>
      </c>
      <c r="AA2162" s="3" t="s">
        <v>119</v>
      </c>
      <c r="AB2162" s="3" t="n">
        <v>1</v>
      </c>
    </row>
    <row r="2163" customFormat="false" ht="12.75" hidden="false" customHeight="false" outlineLevel="0" collapsed="false">
      <c r="A2163" s="4" t="n">
        <v>15287</v>
      </c>
      <c r="B2163" s="4" t="n">
        <v>18</v>
      </c>
      <c r="N2163" s="3" t="s">
        <v>112</v>
      </c>
      <c r="O2163" s="3" t="n">
        <v>1</v>
      </c>
      <c r="AA2163" s="3" t="s">
        <v>119</v>
      </c>
      <c r="AB2163" s="3" t="n">
        <v>1</v>
      </c>
    </row>
    <row r="2164" customFormat="false" ht="12.75" hidden="false" customHeight="false" outlineLevel="0" collapsed="false">
      <c r="A2164" s="4" t="n">
        <v>8820</v>
      </c>
      <c r="B2164" s="4" t="n">
        <v>31</v>
      </c>
      <c r="N2164" s="3" t="s">
        <v>122</v>
      </c>
      <c r="O2164" s="3" t="n">
        <v>1</v>
      </c>
      <c r="AA2164" s="3" t="s">
        <v>119</v>
      </c>
      <c r="AB2164" s="3" t="n">
        <v>1</v>
      </c>
    </row>
    <row r="2165" customFormat="false" ht="12.75" hidden="false" customHeight="false" outlineLevel="0" collapsed="false">
      <c r="A2165" s="4" t="n">
        <v>43322</v>
      </c>
      <c r="B2165" s="4" t="n">
        <v>123</v>
      </c>
      <c r="N2165" s="3" t="s">
        <v>121</v>
      </c>
      <c r="O2165" s="3" t="n">
        <v>1</v>
      </c>
      <c r="AA2165" s="3" t="s">
        <v>119</v>
      </c>
      <c r="AB2165" s="3" t="n">
        <v>1</v>
      </c>
    </row>
    <row r="2166" customFormat="false" ht="12.75" hidden="false" customHeight="false" outlineLevel="0" collapsed="false">
      <c r="A2166" s="4" t="n">
        <v>55593</v>
      </c>
      <c r="B2166" s="4" t="n">
        <v>440</v>
      </c>
      <c r="N2166" s="3" t="s">
        <v>109</v>
      </c>
      <c r="O2166" s="3" t="n">
        <v>1</v>
      </c>
      <c r="AA2166" s="3" t="s">
        <v>119</v>
      </c>
      <c r="AB2166" s="3" t="n">
        <v>1</v>
      </c>
    </row>
    <row r="2167" customFormat="false" ht="12.75" hidden="false" customHeight="false" outlineLevel="0" collapsed="false">
      <c r="A2167" s="4" t="n">
        <v>31385</v>
      </c>
      <c r="B2167" s="4" t="n">
        <v>18</v>
      </c>
      <c r="N2167" s="3" t="s">
        <v>116</v>
      </c>
      <c r="O2167" s="3" t="n">
        <v>1</v>
      </c>
      <c r="AA2167" s="3" t="s">
        <v>119</v>
      </c>
      <c r="AB2167" s="3" t="n">
        <v>1</v>
      </c>
    </row>
    <row r="2168" customFormat="false" ht="12.75" hidden="false" customHeight="false" outlineLevel="0" collapsed="false">
      <c r="A2168" s="4" t="n">
        <v>37085</v>
      </c>
      <c r="B2168" s="4" t="n">
        <v>58</v>
      </c>
      <c r="N2168" s="3" t="s">
        <v>124</v>
      </c>
      <c r="O2168" s="3" t="n">
        <v>1</v>
      </c>
      <c r="AA2168" s="3" t="s">
        <v>119</v>
      </c>
      <c r="AB2168" s="3" t="n">
        <v>1</v>
      </c>
    </row>
    <row r="2169" customFormat="false" ht="12.75" hidden="false" customHeight="false" outlineLevel="0" collapsed="false">
      <c r="A2169" s="4" t="n">
        <v>16185</v>
      </c>
      <c r="B2169" s="4" t="n">
        <v>61</v>
      </c>
      <c r="N2169" s="3" t="s">
        <v>108</v>
      </c>
      <c r="O2169" s="3" t="n">
        <v>1</v>
      </c>
      <c r="AA2169" s="3" t="s">
        <v>119</v>
      </c>
      <c r="AB2169" s="3" t="n">
        <v>1</v>
      </c>
    </row>
    <row r="2170" customFormat="false" ht="12.75" hidden="false" customHeight="false" outlineLevel="0" collapsed="false">
      <c r="A2170" s="4" t="n">
        <v>57731</v>
      </c>
      <c r="B2170" s="4" t="n">
        <v>660</v>
      </c>
      <c r="N2170" s="3" t="s">
        <v>116</v>
      </c>
      <c r="O2170" s="3" t="n">
        <v>1</v>
      </c>
      <c r="AA2170" s="3" t="s">
        <v>119</v>
      </c>
      <c r="AB2170" s="3" t="n">
        <v>1</v>
      </c>
    </row>
    <row r="2171" customFormat="false" ht="12.75" hidden="false" customHeight="false" outlineLevel="0" collapsed="false">
      <c r="A2171" s="4" t="n">
        <v>34596</v>
      </c>
      <c r="B2171" s="4" t="n">
        <v>16</v>
      </c>
      <c r="N2171" s="3" t="s">
        <v>121</v>
      </c>
      <c r="O2171" s="3" t="n">
        <v>1</v>
      </c>
      <c r="AA2171" s="3" t="s">
        <v>119</v>
      </c>
      <c r="AB2171" s="3" t="n">
        <v>1</v>
      </c>
    </row>
    <row r="2172" customFormat="false" ht="12.75" hidden="false" customHeight="false" outlineLevel="0" collapsed="false">
      <c r="A2172" s="4" t="n">
        <v>73807</v>
      </c>
      <c r="B2172" s="4" t="n">
        <v>795</v>
      </c>
      <c r="N2172" s="3" t="s">
        <v>118</v>
      </c>
      <c r="O2172" s="3" t="n">
        <v>1</v>
      </c>
      <c r="AA2172" s="3" t="s">
        <v>119</v>
      </c>
      <c r="AB2172" s="3" t="n">
        <v>1</v>
      </c>
    </row>
    <row r="2173" customFormat="false" ht="12.75" hidden="false" customHeight="false" outlineLevel="0" collapsed="false">
      <c r="A2173" s="4" t="n">
        <v>18929</v>
      </c>
      <c r="B2173" s="4" t="n">
        <v>67</v>
      </c>
      <c r="N2173" s="3" t="s">
        <v>111</v>
      </c>
      <c r="O2173" s="3" t="n">
        <v>1</v>
      </c>
      <c r="AA2173" s="3" t="s">
        <v>119</v>
      </c>
      <c r="AB2173" s="3" t="n">
        <v>1</v>
      </c>
    </row>
    <row r="2174" customFormat="false" ht="12.75" hidden="false" customHeight="false" outlineLevel="0" collapsed="false">
      <c r="A2174" s="4" t="n">
        <v>35893</v>
      </c>
      <c r="B2174" s="4" t="n">
        <v>181</v>
      </c>
      <c r="N2174" s="3" t="s">
        <v>113</v>
      </c>
      <c r="O2174" s="3" t="n">
        <v>1</v>
      </c>
      <c r="AA2174" s="3" t="s">
        <v>119</v>
      </c>
      <c r="AB2174" s="3" t="n">
        <v>1</v>
      </c>
    </row>
    <row r="2175" customFormat="false" ht="12.75" hidden="false" customHeight="false" outlineLevel="0" collapsed="false">
      <c r="A2175" s="4" t="n">
        <v>61014</v>
      </c>
      <c r="B2175" s="4" t="n">
        <v>1118</v>
      </c>
      <c r="N2175" s="3" t="s">
        <v>108</v>
      </c>
      <c r="O2175" s="3" t="n">
        <v>1</v>
      </c>
      <c r="AA2175" s="3" t="s">
        <v>119</v>
      </c>
      <c r="AB2175" s="3" t="n">
        <v>1</v>
      </c>
    </row>
    <row r="2176" customFormat="false" ht="12.75" hidden="false" customHeight="false" outlineLevel="0" collapsed="false">
      <c r="A2176" s="4" t="n">
        <v>32144</v>
      </c>
      <c r="B2176" s="4" t="n">
        <v>51</v>
      </c>
      <c r="N2176" s="3" t="s">
        <v>122</v>
      </c>
      <c r="O2176" s="3" t="n">
        <v>1</v>
      </c>
      <c r="AA2176" s="3" t="s">
        <v>119</v>
      </c>
      <c r="AB2176" s="3" t="n">
        <v>1</v>
      </c>
    </row>
    <row r="2177" customFormat="false" ht="12.75" hidden="false" customHeight="false" outlineLevel="0" collapsed="false">
      <c r="A2177" s="4" t="n">
        <v>14918</v>
      </c>
      <c r="B2177" s="4" t="n">
        <v>28</v>
      </c>
      <c r="N2177" s="3" t="s">
        <v>116</v>
      </c>
      <c r="O2177" s="3" t="n">
        <v>1</v>
      </c>
      <c r="AA2177" s="3" t="s">
        <v>119</v>
      </c>
      <c r="AB2177" s="3" t="n">
        <v>1</v>
      </c>
    </row>
    <row r="2178" customFormat="false" ht="12.75" hidden="false" customHeight="false" outlineLevel="0" collapsed="false">
      <c r="A2178" s="4" t="n">
        <v>45146</v>
      </c>
      <c r="B2178" s="4" t="n">
        <v>38</v>
      </c>
      <c r="N2178" s="3" t="s">
        <v>108</v>
      </c>
      <c r="O2178" s="3" t="n">
        <v>1</v>
      </c>
      <c r="AA2178" s="3" t="s">
        <v>119</v>
      </c>
      <c r="AB2178" s="3" t="n">
        <v>1</v>
      </c>
    </row>
    <row r="2179" customFormat="false" ht="12.75" hidden="false" customHeight="false" outlineLevel="0" collapsed="false">
      <c r="A2179" s="4" t="n">
        <v>41769</v>
      </c>
      <c r="B2179" s="4" t="n">
        <v>494</v>
      </c>
      <c r="N2179" s="3" t="s">
        <v>111</v>
      </c>
      <c r="O2179" s="3" t="n">
        <v>1</v>
      </c>
      <c r="AA2179" s="3" t="s">
        <v>119</v>
      </c>
      <c r="AB2179" s="3" t="n">
        <v>1</v>
      </c>
    </row>
    <row r="2180" customFormat="false" ht="12.75" hidden="false" customHeight="false" outlineLevel="0" collapsed="false">
      <c r="A2180" s="4" t="n">
        <v>88325</v>
      </c>
      <c r="B2180" s="4" t="n">
        <v>1570</v>
      </c>
      <c r="N2180" s="3" t="s">
        <v>115</v>
      </c>
      <c r="O2180" s="3" t="n">
        <v>1</v>
      </c>
      <c r="AA2180" s="3" t="s">
        <v>119</v>
      </c>
      <c r="AB2180" s="3" t="n">
        <v>1</v>
      </c>
    </row>
    <row r="2181" customFormat="false" ht="12.75" hidden="false" customHeight="false" outlineLevel="0" collapsed="false">
      <c r="A2181" s="4" t="n">
        <v>38054</v>
      </c>
      <c r="B2181" s="4" t="n">
        <v>45</v>
      </c>
      <c r="N2181" s="3" t="s">
        <v>121</v>
      </c>
      <c r="O2181" s="3" t="n">
        <v>1</v>
      </c>
      <c r="AA2181" s="3" t="s">
        <v>119</v>
      </c>
      <c r="AB2181" s="3" t="n">
        <v>1</v>
      </c>
    </row>
    <row r="2182" customFormat="false" ht="12.75" hidden="false" customHeight="false" outlineLevel="0" collapsed="false">
      <c r="A2182" s="4" t="n">
        <v>80617</v>
      </c>
      <c r="B2182" s="4" t="n">
        <v>1403</v>
      </c>
      <c r="N2182" s="3" t="s">
        <v>113</v>
      </c>
      <c r="O2182" s="3" t="n">
        <v>1</v>
      </c>
      <c r="AA2182" s="3" t="s">
        <v>119</v>
      </c>
      <c r="AB2182" s="3" t="n">
        <v>1</v>
      </c>
    </row>
    <row r="2183" customFormat="false" ht="12.75" hidden="false" customHeight="false" outlineLevel="0" collapsed="false">
      <c r="A2183" s="4" t="n">
        <v>5305</v>
      </c>
      <c r="B2183" s="4" t="n">
        <v>27</v>
      </c>
      <c r="N2183" s="3" t="s">
        <v>108</v>
      </c>
      <c r="O2183" s="3" t="n">
        <v>1</v>
      </c>
      <c r="AA2183" s="3" t="s">
        <v>119</v>
      </c>
      <c r="AB2183" s="3" t="n">
        <v>1</v>
      </c>
    </row>
    <row r="2184" customFormat="false" ht="12.75" hidden="false" customHeight="false" outlineLevel="0" collapsed="false">
      <c r="A2184" s="4" t="n">
        <v>36807</v>
      </c>
      <c r="B2184" s="4" t="n">
        <v>11</v>
      </c>
      <c r="N2184" s="3" t="s">
        <v>118</v>
      </c>
      <c r="O2184" s="3" t="n">
        <v>1</v>
      </c>
      <c r="AA2184" s="3" t="s">
        <v>119</v>
      </c>
      <c r="AB2184" s="3" t="n">
        <v>1</v>
      </c>
    </row>
    <row r="2185" customFormat="false" ht="12.75" hidden="false" customHeight="false" outlineLevel="0" collapsed="false">
      <c r="A2185" s="4" t="n">
        <v>28427</v>
      </c>
      <c r="B2185" s="4" t="n">
        <v>46</v>
      </c>
      <c r="N2185" s="3" t="s">
        <v>122</v>
      </c>
      <c r="O2185" s="3" t="n">
        <v>1</v>
      </c>
      <c r="AA2185" s="3" t="s">
        <v>119</v>
      </c>
      <c r="AB2185" s="3" t="n">
        <v>1</v>
      </c>
    </row>
    <row r="2186" customFormat="false" ht="12.75" hidden="false" customHeight="false" outlineLevel="0" collapsed="false">
      <c r="A2186" s="4" t="n">
        <v>82032</v>
      </c>
      <c r="B2186" s="4" t="n">
        <v>1177</v>
      </c>
      <c r="N2186" s="3" t="s">
        <v>122</v>
      </c>
      <c r="O2186" s="3" t="n">
        <v>1</v>
      </c>
      <c r="AA2186" s="3" t="s">
        <v>119</v>
      </c>
      <c r="AB2186" s="3" t="n">
        <v>1</v>
      </c>
    </row>
    <row r="2187" customFormat="false" ht="12.75" hidden="false" customHeight="false" outlineLevel="0" collapsed="false">
      <c r="A2187" s="4" t="n">
        <v>22775</v>
      </c>
      <c r="B2187" s="4" t="n">
        <v>14</v>
      </c>
      <c r="N2187" s="3" t="s">
        <v>124</v>
      </c>
      <c r="O2187" s="3" t="n">
        <v>1</v>
      </c>
      <c r="AA2187" s="3" t="s">
        <v>119</v>
      </c>
      <c r="AB2187" s="3" t="n">
        <v>1</v>
      </c>
    </row>
    <row r="2188" customFormat="false" ht="12.75" hidden="false" customHeight="false" outlineLevel="0" collapsed="false">
      <c r="A2188" s="4" t="n">
        <v>40101</v>
      </c>
      <c r="B2188" s="4" t="n">
        <v>353</v>
      </c>
      <c r="N2188" s="3" t="s">
        <v>113</v>
      </c>
      <c r="O2188" s="3" t="n">
        <v>1</v>
      </c>
      <c r="AA2188" s="3" t="s">
        <v>119</v>
      </c>
      <c r="AB2188" s="3" t="n">
        <v>1</v>
      </c>
    </row>
    <row r="2189" customFormat="false" ht="12.75" hidden="false" customHeight="false" outlineLevel="0" collapsed="false">
      <c r="A2189" s="4" t="n">
        <v>58025</v>
      </c>
      <c r="B2189" s="4" t="n">
        <v>448</v>
      </c>
      <c r="N2189" s="3" t="s">
        <v>116</v>
      </c>
      <c r="O2189" s="3" t="n">
        <v>1</v>
      </c>
      <c r="AA2189" s="3" t="s">
        <v>119</v>
      </c>
      <c r="AB2189" s="3" t="n">
        <v>1</v>
      </c>
    </row>
    <row r="2190" customFormat="false" ht="12.75" hidden="false" customHeight="false" outlineLevel="0" collapsed="false">
      <c r="A2190" s="4" t="n">
        <v>27190</v>
      </c>
      <c r="B2190" s="4" t="n">
        <v>15</v>
      </c>
      <c r="N2190" s="3" t="s">
        <v>109</v>
      </c>
      <c r="O2190" s="3" t="n">
        <v>1</v>
      </c>
      <c r="AA2190" s="3" t="s">
        <v>119</v>
      </c>
      <c r="AB2190" s="3" t="n">
        <v>1</v>
      </c>
    </row>
    <row r="2191" customFormat="false" ht="12.75" hidden="false" customHeight="false" outlineLevel="0" collapsed="false">
      <c r="A2191" s="4" t="n">
        <v>7500</v>
      </c>
      <c r="B2191" s="4" t="n">
        <v>32</v>
      </c>
      <c r="N2191" s="3" t="s">
        <v>121</v>
      </c>
      <c r="O2191" s="3" t="n">
        <v>1</v>
      </c>
      <c r="AA2191" s="3" t="s">
        <v>119</v>
      </c>
      <c r="AB2191" s="3" t="n">
        <v>1</v>
      </c>
    </row>
    <row r="2192" customFormat="false" ht="12.75" hidden="false" customHeight="false" outlineLevel="0" collapsed="false">
      <c r="A2192" s="4" t="n">
        <v>33562</v>
      </c>
      <c r="B2192" s="4" t="n">
        <v>48</v>
      </c>
      <c r="N2192" s="3" t="s">
        <v>124</v>
      </c>
      <c r="O2192" s="3" t="n">
        <v>1</v>
      </c>
      <c r="AA2192" s="3" t="s">
        <v>119</v>
      </c>
      <c r="AB2192" s="3" t="n">
        <v>1</v>
      </c>
    </row>
    <row r="2193" customFormat="false" ht="12.75" hidden="false" customHeight="false" outlineLevel="0" collapsed="false">
      <c r="A2193" s="4" t="n">
        <v>57642</v>
      </c>
      <c r="B2193" s="4" t="n">
        <v>652</v>
      </c>
      <c r="N2193" s="3" t="s">
        <v>118</v>
      </c>
      <c r="O2193" s="3" t="n">
        <v>1</v>
      </c>
      <c r="AA2193" s="3" t="s">
        <v>119</v>
      </c>
      <c r="AB2193" s="3" t="n">
        <v>1</v>
      </c>
    </row>
    <row r="2194" customFormat="false" ht="12.75" hidden="false" customHeight="false" outlineLevel="0" collapsed="false">
      <c r="A2194" s="4" t="n">
        <v>58554</v>
      </c>
      <c r="B2194" s="4" t="n">
        <v>498</v>
      </c>
      <c r="N2194" s="3" t="s">
        <v>112</v>
      </c>
      <c r="O2194" s="3" t="n">
        <v>1</v>
      </c>
      <c r="AA2194" s="3" t="s">
        <v>119</v>
      </c>
      <c r="AB2194" s="3" t="n">
        <v>1</v>
      </c>
    </row>
    <row r="2195" customFormat="false" ht="12.75" hidden="false" customHeight="false" outlineLevel="0" collapsed="false">
      <c r="A2195" s="4" t="n">
        <v>63777</v>
      </c>
      <c r="B2195" s="4" t="n">
        <v>600</v>
      </c>
      <c r="N2195" s="3" t="s">
        <v>122</v>
      </c>
      <c r="O2195" s="3" t="n">
        <v>1</v>
      </c>
      <c r="AA2195" s="3" t="s">
        <v>119</v>
      </c>
      <c r="AB2195" s="3" t="n">
        <v>1</v>
      </c>
    </row>
    <row r="2196" customFormat="false" ht="12.75" hidden="false" customHeight="false" outlineLevel="0" collapsed="false">
      <c r="A2196" s="4" t="n">
        <v>57967</v>
      </c>
      <c r="B2196" s="4" t="n">
        <v>377</v>
      </c>
      <c r="N2196" s="3" t="s">
        <v>111</v>
      </c>
      <c r="O2196" s="3" t="n">
        <v>1</v>
      </c>
      <c r="AA2196" s="3" t="s">
        <v>119</v>
      </c>
      <c r="AB2196" s="3" t="n">
        <v>1</v>
      </c>
    </row>
    <row r="2197" customFormat="false" ht="12.75" hidden="false" customHeight="false" outlineLevel="0" collapsed="false">
      <c r="A2197" s="4" t="n">
        <v>24434</v>
      </c>
      <c r="B2197" s="4" t="n">
        <v>33</v>
      </c>
      <c r="N2197" s="3" t="s">
        <v>123</v>
      </c>
      <c r="O2197" s="3" t="n">
        <v>1</v>
      </c>
      <c r="AA2197" s="3" t="s">
        <v>119</v>
      </c>
      <c r="AB2197" s="3" t="n">
        <v>1</v>
      </c>
    </row>
    <row r="2198" customFormat="false" ht="12.75" hidden="false" customHeight="false" outlineLevel="0" collapsed="false">
      <c r="A2198" s="4" t="n">
        <v>11012</v>
      </c>
      <c r="B2198" s="4" t="n">
        <v>61</v>
      </c>
      <c r="N2198" s="3" t="s">
        <v>122</v>
      </c>
      <c r="O2198" s="3" t="n">
        <v>1</v>
      </c>
      <c r="AA2198" s="3" t="s">
        <v>119</v>
      </c>
      <c r="AB2198" s="3" t="n">
        <v>1</v>
      </c>
    </row>
    <row r="2199" customFormat="false" ht="12.75" hidden="false" customHeight="false" outlineLevel="0" collapsed="false">
      <c r="A2199" s="4" t="n">
        <v>44802</v>
      </c>
      <c r="B2199" s="4" t="n">
        <v>1029</v>
      </c>
      <c r="N2199" s="3" t="s">
        <v>109</v>
      </c>
      <c r="O2199" s="3" t="n">
        <v>1</v>
      </c>
      <c r="AA2199" s="3" t="s">
        <v>119</v>
      </c>
      <c r="AB2199" s="3" t="n">
        <v>1</v>
      </c>
    </row>
    <row r="2200" customFormat="false" ht="12.75" hidden="false" customHeight="false" outlineLevel="0" collapsed="false">
      <c r="A2200" s="4" t="n">
        <v>26816</v>
      </c>
      <c r="B2200" s="4" t="n">
        <v>19</v>
      </c>
      <c r="N2200" s="3" t="s">
        <v>109</v>
      </c>
      <c r="O2200" s="3" t="n">
        <v>1</v>
      </c>
      <c r="AA2200" s="3" t="s">
        <v>119</v>
      </c>
      <c r="AB2200" s="3" t="n">
        <v>1</v>
      </c>
    </row>
    <row r="2201" customFormat="false" ht="12.75" hidden="false" customHeight="false" outlineLevel="0" collapsed="false">
      <c r="A2201" s="4" t="n">
        <v>34421</v>
      </c>
      <c r="B2201" s="4" t="n">
        <v>21</v>
      </c>
      <c r="N2201" s="3" t="s">
        <v>124</v>
      </c>
      <c r="O2201" s="3" t="n">
        <v>1</v>
      </c>
      <c r="AA2201" s="3" t="s">
        <v>119</v>
      </c>
      <c r="AB2201" s="3" t="n">
        <v>1</v>
      </c>
    </row>
    <row r="2202" customFormat="false" ht="12.75" hidden="false" customHeight="false" outlineLevel="0" collapsed="false">
      <c r="A2202" s="4" t="n">
        <v>61223</v>
      </c>
      <c r="B2202" s="4" t="n">
        <v>1094</v>
      </c>
      <c r="N2202" s="3" t="s">
        <v>124</v>
      </c>
      <c r="O2202" s="3" t="n">
        <v>1</v>
      </c>
      <c r="AA2202" s="3" t="s">
        <v>119</v>
      </c>
      <c r="AB2202" s="3" t="n">
        <v>1</v>
      </c>
    </row>
    <row r="2203" customFormat="false" ht="12.75" hidden="false" customHeight="false" outlineLevel="0" collapsed="false">
      <c r="A2203" s="4" t="n">
        <v>64014</v>
      </c>
      <c r="B2203" s="4" t="n">
        <v>436</v>
      </c>
      <c r="N2203" s="3" t="s">
        <v>123</v>
      </c>
      <c r="O2203" s="3" t="n">
        <v>1</v>
      </c>
      <c r="AA2203" s="3" t="s">
        <v>119</v>
      </c>
      <c r="AB2203" s="3" t="n">
        <v>1</v>
      </c>
    </row>
    <row r="2204" customFormat="false" ht="12.75" hidden="false" customHeight="false" outlineLevel="0" collapsed="false">
      <c r="A2204" s="4" t="n">
        <v>56981</v>
      </c>
      <c r="B2204" s="4" t="n">
        <v>1217</v>
      </c>
      <c r="N2204" s="3" t="s">
        <v>115</v>
      </c>
      <c r="O2204" s="3" t="n">
        <v>1</v>
      </c>
      <c r="AA2204" s="3" t="s">
        <v>119</v>
      </c>
      <c r="AB2204" s="3" t="n">
        <v>1</v>
      </c>
    </row>
    <row r="2205" customFormat="false" ht="12.75" hidden="false" customHeight="false" outlineLevel="0" collapsed="false">
      <c r="A2205" s="4" t="n">
        <v>69245</v>
      </c>
      <c r="B2205" s="4" t="n">
        <v>782</v>
      </c>
      <c r="N2205" s="3" t="s">
        <v>115</v>
      </c>
      <c r="O2205" s="3" t="n">
        <v>1</v>
      </c>
      <c r="AA2205" s="3" t="s">
        <v>119</v>
      </c>
      <c r="AB2205" s="3" t="n">
        <v>1</v>
      </c>
    </row>
    <row r="2206" customFormat="false" ht="12.75" hidden="false" customHeight="false" outlineLevel="0" collapsed="false">
      <c r="A2206" s="4" t="n">
        <v>37406</v>
      </c>
      <c r="B2206" s="4" t="n">
        <v>14</v>
      </c>
      <c r="N2206" s="3" t="s">
        <v>112</v>
      </c>
      <c r="O2206" s="3" t="n">
        <v>1</v>
      </c>
      <c r="AA2206" s="3" t="s">
        <v>119</v>
      </c>
      <c r="AB220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3" width="14"/>
    <col collapsed="false" customWidth="true" hidden="false" outlineLevel="0" max="2" min="2" style="3" width="15.85"/>
    <col collapsed="false" customWidth="true" hidden="false" outlineLevel="0" max="3" min="3" style="3" width="17.15"/>
    <col collapsed="false" customWidth="true" hidden="false" outlineLevel="0" max="5" min="4" style="3" width="19.29"/>
  </cols>
  <sheetData>
    <row r="1" customFormat="false" ht="12.75" hidden="false" customHeight="false" outlineLevel="0" collapsed="false">
      <c r="A1" s="28" t="s">
        <v>60</v>
      </c>
      <c r="B1" s="29" t="s">
        <v>129</v>
      </c>
      <c r="C1" s="0"/>
      <c r="D1" s="0"/>
    </row>
    <row r="2" customFormat="false" ht="12.75" hidden="false" customHeight="false" outlineLevel="0" collapsed="false">
      <c r="A2" s="0"/>
      <c r="B2" s="0"/>
      <c r="C2" s="0"/>
      <c r="D2" s="0"/>
    </row>
    <row r="3" customFormat="false" ht="12.75" hidden="false" customHeight="false" outlineLevel="0" collapsed="false">
      <c r="A3" s="30"/>
      <c r="B3" s="31" t="s">
        <v>130</v>
      </c>
      <c r="C3" s="32"/>
      <c r="D3" s="33"/>
    </row>
    <row r="4" customFormat="false" ht="12.75" hidden="false" customHeight="false" outlineLevel="0" collapsed="false">
      <c r="A4" s="34" t="s">
        <v>40</v>
      </c>
      <c r="B4" s="35" t="s">
        <v>131</v>
      </c>
      <c r="C4" s="36" t="s">
        <v>131</v>
      </c>
      <c r="D4" s="37" t="s">
        <v>131</v>
      </c>
    </row>
    <row r="5" customFormat="false" ht="12.75" hidden="false" customHeight="false" outlineLevel="0" collapsed="false">
      <c r="A5" s="18" t="n">
        <v>0</v>
      </c>
      <c r="B5" s="38" t="n">
        <v>279893</v>
      </c>
      <c r="C5" s="39" t="n">
        <v>279893</v>
      </c>
      <c r="D5" s="40" t="n">
        <v>279893</v>
      </c>
    </row>
    <row r="6" customFormat="false" ht="12.75" hidden="false" customHeight="false" outlineLevel="0" collapsed="false">
      <c r="A6" s="20" t="n">
        <v>1</v>
      </c>
      <c r="B6" s="41" t="n">
        <v>27515</v>
      </c>
      <c r="C6" s="42" t="n">
        <v>27515</v>
      </c>
      <c r="D6" s="43" t="n">
        <v>27515</v>
      </c>
    </row>
    <row r="7" customFormat="false" ht="12.75" hidden="false" customHeight="false" outlineLevel="0" collapsed="false">
      <c r="A7" s="20" t="n">
        <v>2</v>
      </c>
      <c r="B7" s="44" t="n">
        <v>420</v>
      </c>
      <c r="C7" s="45" t="n">
        <v>420</v>
      </c>
      <c r="D7" s="46" t="n">
        <v>420</v>
      </c>
    </row>
    <row r="8" customFormat="false" ht="12.75" hidden="false" customHeight="false" outlineLevel="0" collapsed="false">
      <c r="A8" s="23" t="s">
        <v>120</v>
      </c>
      <c r="B8" s="47" t="n">
        <v>307828</v>
      </c>
      <c r="C8" s="48" t="n">
        <v>307828</v>
      </c>
      <c r="D8" s="49" t="n">
        <v>307828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3" width="16.29"/>
    <col collapsed="false" customWidth="true" hidden="false" outlineLevel="0" max="2" min="2" style="3" width="22.15"/>
  </cols>
  <sheetData>
    <row r="1" customFormat="false" ht="12.75" hidden="false" customHeight="false" outlineLevel="0" collapsed="false">
      <c r="A1" s="3" t="s">
        <v>132</v>
      </c>
      <c r="B1" s="3" t="s">
        <v>133</v>
      </c>
    </row>
    <row r="2" customFormat="false" ht="12.75" hidden="false" customHeight="false" outlineLevel="0" collapsed="false">
      <c r="A2" s="3" t="n">
        <v>1</v>
      </c>
      <c r="B2" s="3" t="n">
        <f aca="false">_xlfn.xlookup(A2,Main!A2,Main!C2)</f>
        <v>2491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34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I28" activeCellId="0" sqref="I28"/>
    </sheetView>
  </sheetViews>
  <sheetFormatPr defaultColWidth="8.54296875" defaultRowHeight="12.75" zeroHeight="false" outlineLevelRow="0" outlineLevelCol="0"/>
  <cols>
    <col collapsed="false" customWidth="true" hidden="false" outlineLevel="0" max="5" min="1" style="3" width="14"/>
    <col collapsed="false" customWidth="true" hidden="false" outlineLevel="0" max="6" min="6" style="3" width="16.57"/>
    <col collapsed="false" customWidth="true" hidden="false" outlineLevel="0" max="9" min="9" style="3" width="17.71"/>
    <col collapsed="false" customWidth="true" hidden="false" outlineLevel="0" max="15" min="15" style="3" width="11.43"/>
    <col collapsed="false" customWidth="true" hidden="false" outlineLevel="0" max="16" min="16" style="3" width="10.42"/>
    <col collapsed="false" customWidth="true" hidden="false" outlineLevel="0" max="17" min="17" style="3" width="15.85"/>
    <col collapsed="false" customWidth="true" hidden="false" outlineLevel="0" max="18" min="18" style="3" width="15.29"/>
    <col collapsed="false" customWidth="true" hidden="false" outlineLevel="0" max="19" min="19" style="3" width="16.84"/>
    <col collapsed="false" customWidth="true" hidden="false" outlineLevel="0" max="20" min="20" style="3" width="13"/>
    <col collapsed="false" customWidth="true" hidden="false" outlineLevel="0" max="21" min="21" style="3" width="10.42"/>
    <col collapsed="false" customWidth="true" hidden="false" outlineLevel="0" max="22" min="22" style="3" width="10.57"/>
    <col collapsed="false" customWidth="true" hidden="false" outlineLevel="0" max="23" min="23" style="3" width="16.57"/>
  </cols>
  <sheetData>
    <row r="1" customFormat="false" ht="12.75" hidden="false" customHeight="false" outlineLevel="0" collapsed="false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60</v>
      </c>
      <c r="I1" s="4" t="s">
        <v>54</v>
      </c>
      <c r="J1" s="3" t="n">
        <f aca="false">COUNT(A2:A143)</f>
        <v>142</v>
      </c>
      <c r="L1" s="15" t="n">
        <f aca="false">142/2205</f>
        <v>0.0643990929705215</v>
      </c>
    </row>
    <row r="2" customFormat="false" ht="12.75" hidden="false" customHeight="false" outlineLevel="0" collapsed="false">
      <c r="A2" s="4" t="n">
        <v>1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I2" s="4" t="s">
        <v>55</v>
      </c>
      <c r="J2" s="3" t="n">
        <f aca="false">COUNT(B2:B31)</f>
        <v>30</v>
      </c>
      <c r="L2" s="15" t="n">
        <f aca="false">30/2205</f>
        <v>0.0136054421768707</v>
      </c>
    </row>
    <row r="3" customFormat="false" ht="12.75" hidden="false" customHeight="false" outlineLevel="0" collapsed="false">
      <c r="A3" s="4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I3" s="4" t="s">
        <v>56</v>
      </c>
      <c r="J3" s="3" t="n">
        <f aca="false">COUNT(C2:C164)</f>
        <v>163</v>
      </c>
      <c r="L3" s="15" t="n">
        <f aca="false">163/2205</f>
        <v>0.0739229024943311</v>
      </c>
    </row>
    <row r="4" customFormat="false" ht="12.75" hidden="false" customHeight="false" outlineLevel="0" collapsed="false">
      <c r="A4" s="4" t="n">
        <v>1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I4" s="4" t="s">
        <v>57</v>
      </c>
      <c r="J4" s="3" t="n">
        <f aca="false">COUNT(D2:D165)</f>
        <v>164</v>
      </c>
      <c r="L4" s="15" t="n">
        <f aca="false">164/2205</f>
        <v>0.0743764172335601</v>
      </c>
    </row>
    <row r="5" customFormat="false" ht="12.75" hidden="false" customHeight="false" outlineLevel="0" collapsed="false">
      <c r="A5" s="4" t="n">
        <v>1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I5" s="4" t="s">
        <v>58</v>
      </c>
      <c r="J5" s="3" t="n">
        <f aca="false">COUNT(E2:E162)</f>
        <v>161</v>
      </c>
      <c r="L5" s="15" t="n">
        <f aca="false">161/2205</f>
        <v>0.073015873015873</v>
      </c>
    </row>
    <row r="6" customFormat="false" ht="12.75" hidden="false" customHeight="false" outlineLevel="0" collapsed="false">
      <c r="A6" s="4" t="n">
        <v>1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I6" s="4" t="s">
        <v>60</v>
      </c>
      <c r="J6" s="3" t="n">
        <f aca="false">COUNT(F2:F334)</f>
        <v>333</v>
      </c>
      <c r="L6" s="15" t="n">
        <f aca="false">333/2205</f>
        <v>0.151020408163265</v>
      </c>
    </row>
    <row r="7" customFormat="false" ht="12.75" hidden="false" customHeight="false" outlineLevel="0" collapsed="false">
      <c r="A7" s="4" t="n">
        <v>1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I7" s="3" t="s">
        <v>134</v>
      </c>
      <c r="J7" s="3" t="n">
        <f aca="false">2205-993</f>
        <v>1212</v>
      </c>
      <c r="K7" s="3" t="n">
        <f aca="false">SUM(J1:J6)</f>
        <v>993</v>
      </c>
      <c r="L7" s="3" t="n">
        <f aca="false">K7/2205</f>
        <v>0.450340136054422</v>
      </c>
    </row>
    <row r="8" customFormat="false" ht="12.75" hidden="false" customHeight="false" outlineLevel="0" collapsed="false">
      <c r="A8" s="4" t="n">
        <v>1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</row>
    <row r="9" customFormat="false" ht="12.75" hidden="false" customHeight="false" outlineLevel="0" collapsed="false">
      <c r="A9" s="4" t="n">
        <v>1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</row>
    <row r="10" customFormat="false" ht="12.75" hidden="false" customHeight="false" outlineLevel="0" collapsed="false">
      <c r="A10" s="4" t="n">
        <v>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</row>
    <row r="11" customFormat="false" ht="12.75" hidden="false" customHeight="false" outlineLevel="0" collapsed="false">
      <c r="A11" s="4" t="n">
        <v>1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</row>
    <row r="12" customFormat="false" ht="12.75" hidden="false" customHeight="false" outlineLevel="0" collapsed="false">
      <c r="A12" s="4" t="n">
        <v>1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</row>
    <row r="13" customFormat="false" ht="12.75" hidden="false" customHeight="false" outlineLevel="0" collapsed="false">
      <c r="A13" s="4" t="n">
        <v>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</row>
    <row r="14" customFormat="false" ht="12.75" hidden="false" customHeight="false" outlineLevel="0" collapsed="false">
      <c r="A14" s="4" t="n">
        <v>1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</row>
    <row r="15" customFormat="false" ht="12.75" hidden="false" customHeight="false" outlineLevel="0" collapsed="false">
      <c r="A15" s="4" t="n">
        <v>1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</row>
    <row r="16" customFormat="false" ht="12.75" hidden="false" customHeight="false" outlineLevel="0" collapsed="false">
      <c r="A16" s="4" t="n">
        <v>1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</row>
    <row r="17" customFormat="false" ht="12.75" hidden="false" customHeight="false" outlineLevel="0" collapsed="false">
      <c r="A17" s="4" t="n">
        <v>1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</row>
    <row r="18" customFormat="false" ht="12.75" hidden="false" customHeight="false" outlineLevel="0" collapsed="false">
      <c r="A18" s="4" t="n">
        <v>1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</row>
    <row r="19" customFormat="false" ht="12.75" hidden="false" customHeight="false" outlineLevel="0" collapsed="false">
      <c r="A19" s="4" t="n">
        <v>1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</row>
    <row r="20" customFormat="false" ht="12.75" hidden="false" customHeight="false" outlineLevel="0" collapsed="false">
      <c r="A20" s="4" t="n">
        <v>1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</row>
    <row r="21" customFormat="false" ht="12.75" hidden="false" customHeight="false" outlineLevel="0" collapsed="false">
      <c r="A21" s="4" t="n">
        <v>1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</row>
    <row r="22" customFormat="false" ht="12.75" hidden="false" customHeight="false" outlineLevel="0" collapsed="false">
      <c r="A22" s="4" t="n">
        <v>1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</row>
    <row r="23" customFormat="false" ht="12.75" hidden="false" customHeight="false" outlineLevel="0" collapsed="false">
      <c r="A23" s="4" t="n">
        <v>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</row>
    <row r="24" customFormat="false" ht="12.75" hidden="false" customHeight="false" outlineLevel="0" collapsed="false">
      <c r="A24" s="4" t="n">
        <v>1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</row>
    <row r="25" customFormat="false" ht="12.75" hidden="false" customHeight="false" outlineLevel="0" collapsed="false">
      <c r="A25" s="4" t="n">
        <v>1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</row>
    <row r="26" customFormat="false" ht="12.75" hidden="false" customHeight="false" outlineLevel="0" collapsed="false">
      <c r="A26" s="4" t="n">
        <v>1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</row>
    <row r="27" customFormat="false" ht="12.75" hidden="false" customHeight="false" outlineLevel="0" collapsed="false">
      <c r="A27" s="4" t="n">
        <v>1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</row>
    <row r="28" customFormat="false" ht="12.75" hidden="false" customHeight="false" outlineLevel="0" collapsed="false">
      <c r="A28" s="4" t="n">
        <v>1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</row>
    <row r="29" customFormat="false" ht="12.75" hidden="false" customHeight="false" outlineLevel="0" collapsed="false">
      <c r="A29" s="4" t="n">
        <v>1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</row>
    <row r="30" customFormat="false" ht="12.75" hidden="false" customHeight="false" outlineLevel="0" collapsed="false">
      <c r="A30" s="4" t="n">
        <v>1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</row>
    <row r="31" customFormat="false" ht="12.75" hidden="false" customHeight="false" outlineLevel="0" collapsed="false">
      <c r="A31" s="4" t="n">
        <v>1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</row>
    <row r="32" customFormat="false" ht="12.75" hidden="false" customHeight="false" outlineLevel="0" collapsed="false">
      <c r="A32" s="4" t="n">
        <v>1</v>
      </c>
      <c r="B32" s="4"/>
      <c r="C32" s="4" t="n">
        <v>1</v>
      </c>
      <c r="D32" s="4" t="n">
        <v>1</v>
      </c>
      <c r="E32" s="4" t="n">
        <v>1</v>
      </c>
      <c r="F32" s="4" t="n">
        <v>1</v>
      </c>
    </row>
    <row r="33" customFormat="false" ht="12.75" hidden="false" customHeight="false" outlineLevel="0" collapsed="false">
      <c r="A33" s="4" t="n">
        <v>1</v>
      </c>
      <c r="B33" s="4"/>
      <c r="C33" s="4" t="n">
        <v>1</v>
      </c>
      <c r="D33" s="4" t="n">
        <v>1</v>
      </c>
      <c r="E33" s="4" t="n">
        <v>1</v>
      </c>
      <c r="F33" s="4" t="n">
        <v>1</v>
      </c>
    </row>
    <row r="34" customFormat="false" ht="12.75" hidden="false" customHeight="false" outlineLevel="0" collapsed="false">
      <c r="A34" s="4" t="n">
        <v>1</v>
      </c>
      <c r="B34" s="4"/>
      <c r="C34" s="4" t="n">
        <v>1</v>
      </c>
      <c r="D34" s="4" t="n">
        <v>1</v>
      </c>
      <c r="E34" s="4" t="n">
        <v>1</v>
      </c>
      <c r="F34" s="4" t="n">
        <v>1</v>
      </c>
    </row>
    <row r="35" customFormat="false" ht="12.75" hidden="false" customHeight="false" outlineLevel="0" collapsed="false">
      <c r="A35" s="4" t="n">
        <v>1</v>
      </c>
      <c r="B35" s="4"/>
      <c r="C35" s="4" t="n">
        <v>1</v>
      </c>
      <c r="D35" s="4" t="n">
        <v>1</v>
      </c>
      <c r="E35" s="4" t="n">
        <v>1</v>
      </c>
      <c r="F35" s="4" t="n">
        <v>1</v>
      </c>
    </row>
    <row r="36" customFormat="false" ht="12.75" hidden="false" customHeight="false" outlineLevel="0" collapsed="false">
      <c r="A36" s="4" t="n">
        <v>1</v>
      </c>
      <c r="B36" s="4"/>
      <c r="C36" s="4" t="n">
        <v>1</v>
      </c>
      <c r="D36" s="4" t="n">
        <v>1</v>
      </c>
      <c r="E36" s="4" t="n">
        <v>1</v>
      </c>
      <c r="F36" s="4" t="n">
        <v>1</v>
      </c>
    </row>
    <row r="37" customFormat="false" ht="12.75" hidden="false" customHeight="false" outlineLevel="0" collapsed="false">
      <c r="A37" s="4" t="n">
        <v>1</v>
      </c>
      <c r="B37" s="4"/>
      <c r="C37" s="4" t="n">
        <v>1</v>
      </c>
      <c r="D37" s="4" t="n">
        <v>1</v>
      </c>
      <c r="E37" s="4" t="n">
        <v>1</v>
      </c>
      <c r="F37" s="4" t="n">
        <v>1</v>
      </c>
    </row>
    <row r="38" customFormat="false" ht="12.75" hidden="false" customHeight="false" outlineLevel="0" collapsed="false">
      <c r="A38" s="4" t="n">
        <v>1</v>
      </c>
      <c r="B38" s="4"/>
      <c r="C38" s="4" t="n">
        <v>1</v>
      </c>
      <c r="D38" s="4" t="n">
        <v>1</v>
      </c>
      <c r="E38" s="4" t="n">
        <v>1</v>
      </c>
      <c r="F38" s="4" t="n">
        <v>1</v>
      </c>
    </row>
    <row r="39" customFormat="false" ht="12.75" hidden="false" customHeight="false" outlineLevel="0" collapsed="false">
      <c r="A39" s="4" t="n">
        <v>1</v>
      </c>
      <c r="B39" s="4"/>
      <c r="C39" s="4" t="n">
        <v>1</v>
      </c>
      <c r="D39" s="4" t="n">
        <v>1</v>
      </c>
      <c r="E39" s="4" t="n">
        <v>1</v>
      </c>
      <c r="F39" s="4" t="n">
        <v>1</v>
      </c>
    </row>
    <row r="40" customFormat="false" ht="12.75" hidden="false" customHeight="false" outlineLevel="0" collapsed="false">
      <c r="A40" s="4" t="n">
        <v>1</v>
      </c>
      <c r="B40" s="4"/>
      <c r="C40" s="4" t="n">
        <v>1</v>
      </c>
      <c r="D40" s="4" t="n">
        <v>1</v>
      </c>
      <c r="E40" s="4" t="n">
        <v>1</v>
      </c>
      <c r="F40" s="4" t="n">
        <v>1</v>
      </c>
    </row>
    <row r="41" customFormat="false" ht="12.75" hidden="false" customHeight="false" outlineLevel="0" collapsed="false">
      <c r="A41" s="4" t="n">
        <v>1</v>
      </c>
      <c r="B41" s="4"/>
      <c r="C41" s="4" t="n">
        <v>1</v>
      </c>
      <c r="D41" s="4" t="n">
        <v>1</v>
      </c>
      <c r="E41" s="4" t="n">
        <v>1</v>
      </c>
      <c r="F41" s="4" t="n">
        <v>1</v>
      </c>
    </row>
    <row r="42" customFormat="false" ht="12.75" hidden="false" customHeight="false" outlineLevel="0" collapsed="false">
      <c r="A42" s="4" t="n">
        <v>1</v>
      </c>
      <c r="B42" s="4"/>
      <c r="C42" s="4" t="n">
        <v>1</v>
      </c>
      <c r="D42" s="4" t="n">
        <v>1</v>
      </c>
      <c r="E42" s="4" t="n">
        <v>1</v>
      </c>
      <c r="F42" s="4" t="n">
        <v>1</v>
      </c>
    </row>
    <row r="43" customFormat="false" ht="12.75" hidden="false" customHeight="false" outlineLevel="0" collapsed="false">
      <c r="A43" s="4" t="n">
        <v>1</v>
      </c>
      <c r="B43" s="4"/>
      <c r="C43" s="4" t="n">
        <v>1</v>
      </c>
      <c r="D43" s="4" t="n">
        <v>1</v>
      </c>
      <c r="E43" s="4" t="n">
        <v>1</v>
      </c>
      <c r="F43" s="4" t="n">
        <v>1</v>
      </c>
    </row>
    <row r="44" customFormat="false" ht="12.75" hidden="false" customHeight="false" outlineLevel="0" collapsed="false">
      <c r="A44" s="4" t="n">
        <v>1</v>
      </c>
      <c r="B44" s="4"/>
      <c r="C44" s="4" t="n">
        <v>1</v>
      </c>
      <c r="D44" s="4" t="n">
        <v>1</v>
      </c>
      <c r="E44" s="4" t="n">
        <v>1</v>
      </c>
      <c r="F44" s="4" t="n">
        <v>1</v>
      </c>
    </row>
    <row r="45" customFormat="false" ht="12.75" hidden="false" customHeight="false" outlineLevel="0" collapsed="false">
      <c r="A45" s="4" t="n">
        <v>1</v>
      </c>
      <c r="B45" s="4"/>
      <c r="C45" s="4" t="n">
        <v>1</v>
      </c>
      <c r="D45" s="4" t="n">
        <v>1</v>
      </c>
      <c r="E45" s="4" t="n">
        <v>1</v>
      </c>
      <c r="F45" s="4" t="n">
        <v>1</v>
      </c>
    </row>
    <row r="46" customFormat="false" ht="12.75" hidden="false" customHeight="false" outlineLevel="0" collapsed="false">
      <c r="A46" s="4" t="n">
        <v>1</v>
      </c>
      <c r="B46" s="4"/>
      <c r="C46" s="4" t="n">
        <v>1</v>
      </c>
      <c r="D46" s="4" t="n">
        <v>1</v>
      </c>
      <c r="E46" s="4" t="n">
        <v>1</v>
      </c>
      <c r="F46" s="4" t="n">
        <v>1</v>
      </c>
    </row>
    <row r="47" customFormat="false" ht="12.75" hidden="false" customHeight="false" outlineLevel="0" collapsed="false">
      <c r="A47" s="4" t="n">
        <v>1</v>
      </c>
      <c r="B47" s="4"/>
      <c r="C47" s="4" t="n">
        <v>1</v>
      </c>
      <c r="D47" s="4" t="n">
        <v>1</v>
      </c>
      <c r="E47" s="4" t="n">
        <v>1</v>
      </c>
      <c r="F47" s="4" t="n">
        <v>1</v>
      </c>
    </row>
    <row r="48" customFormat="false" ht="12.75" hidden="false" customHeight="false" outlineLevel="0" collapsed="false">
      <c r="A48" s="4" t="n">
        <v>1</v>
      </c>
      <c r="B48" s="4"/>
      <c r="C48" s="4" t="n">
        <v>1</v>
      </c>
      <c r="D48" s="4" t="n">
        <v>1</v>
      </c>
      <c r="E48" s="4" t="n">
        <v>1</v>
      </c>
      <c r="F48" s="4" t="n">
        <v>1</v>
      </c>
    </row>
    <row r="49" customFormat="false" ht="12.75" hidden="false" customHeight="false" outlineLevel="0" collapsed="false">
      <c r="A49" s="4" t="n">
        <v>1</v>
      </c>
      <c r="B49" s="4"/>
      <c r="C49" s="4" t="n">
        <v>1</v>
      </c>
      <c r="D49" s="4" t="n">
        <v>1</v>
      </c>
      <c r="E49" s="4" t="n">
        <v>1</v>
      </c>
      <c r="F49" s="4" t="n">
        <v>1</v>
      </c>
    </row>
    <row r="50" customFormat="false" ht="12.75" hidden="false" customHeight="false" outlineLevel="0" collapsed="false">
      <c r="A50" s="4" t="n">
        <v>1</v>
      </c>
      <c r="B50" s="4"/>
      <c r="C50" s="4" t="n">
        <v>1</v>
      </c>
      <c r="D50" s="4" t="n">
        <v>1</v>
      </c>
      <c r="E50" s="4" t="n">
        <v>1</v>
      </c>
      <c r="F50" s="4" t="n">
        <v>1</v>
      </c>
    </row>
    <row r="51" customFormat="false" ht="12.75" hidden="false" customHeight="false" outlineLevel="0" collapsed="false">
      <c r="A51" s="4" t="n">
        <v>1</v>
      </c>
      <c r="B51" s="4"/>
      <c r="C51" s="4" t="n">
        <v>1</v>
      </c>
      <c r="D51" s="4" t="n">
        <v>1</v>
      </c>
      <c r="E51" s="4" t="n">
        <v>1</v>
      </c>
      <c r="F51" s="4" t="n">
        <v>1</v>
      </c>
    </row>
    <row r="52" customFormat="false" ht="12.75" hidden="false" customHeight="false" outlineLevel="0" collapsed="false">
      <c r="A52" s="4" t="n">
        <v>1</v>
      </c>
      <c r="B52" s="4"/>
      <c r="C52" s="4" t="n">
        <v>1</v>
      </c>
      <c r="D52" s="4" t="n">
        <v>1</v>
      </c>
      <c r="E52" s="4" t="n">
        <v>1</v>
      </c>
      <c r="F52" s="4" t="n">
        <v>1</v>
      </c>
    </row>
    <row r="53" customFormat="false" ht="12.75" hidden="false" customHeight="false" outlineLevel="0" collapsed="false">
      <c r="A53" s="4" t="n">
        <v>1</v>
      </c>
      <c r="B53" s="4"/>
      <c r="C53" s="4" t="n">
        <v>1</v>
      </c>
      <c r="D53" s="4" t="n">
        <v>1</v>
      </c>
      <c r="E53" s="4" t="n">
        <v>1</v>
      </c>
      <c r="F53" s="4" t="n">
        <v>1</v>
      </c>
    </row>
    <row r="54" customFormat="false" ht="12.75" hidden="false" customHeight="false" outlineLevel="0" collapsed="false">
      <c r="A54" s="4" t="n">
        <v>1</v>
      </c>
      <c r="B54" s="4"/>
      <c r="C54" s="4" t="n">
        <v>1</v>
      </c>
      <c r="D54" s="4" t="n">
        <v>1</v>
      </c>
      <c r="E54" s="4" t="n">
        <v>1</v>
      </c>
      <c r="F54" s="4" t="n">
        <v>1</v>
      </c>
    </row>
    <row r="55" customFormat="false" ht="12.75" hidden="false" customHeight="false" outlineLevel="0" collapsed="false">
      <c r="A55" s="4" t="n">
        <v>1</v>
      </c>
      <c r="B55" s="4"/>
      <c r="C55" s="4" t="n">
        <v>1</v>
      </c>
      <c r="D55" s="4" t="n">
        <v>1</v>
      </c>
      <c r="E55" s="4" t="n">
        <v>1</v>
      </c>
      <c r="F55" s="4" t="n">
        <v>1</v>
      </c>
    </row>
    <row r="56" customFormat="false" ht="12.75" hidden="false" customHeight="false" outlineLevel="0" collapsed="false">
      <c r="A56" s="4" t="n">
        <v>1</v>
      </c>
      <c r="B56" s="4"/>
      <c r="C56" s="4" t="n">
        <v>1</v>
      </c>
      <c r="D56" s="4" t="n">
        <v>1</v>
      </c>
      <c r="E56" s="4" t="n">
        <v>1</v>
      </c>
      <c r="F56" s="4" t="n">
        <v>1</v>
      </c>
    </row>
    <row r="57" customFormat="false" ht="12.75" hidden="false" customHeight="false" outlineLevel="0" collapsed="false">
      <c r="A57" s="4" t="n">
        <v>1</v>
      </c>
      <c r="B57" s="4"/>
      <c r="C57" s="4" t="n">
        <v>1</v>
      </c>
      <c r="D57" s="4" t="n">
        <v>1</v>
      </c>
      <c r="E57" s="4" t="n">
        <v>1</v>
      </c>
      <c r="F57" s="4" t="n">
        <v>1</v>
      </c>
    </row>
    <row r="58" customFormat="false" ht="12.75" hidden="false" customHeight="false" outlineLevel="0" collapsed="false">
      <c r="A58" s="4" t="n">
        <v>1</v>
      </c>
      <c r="B58" s="4"/>
      <c r="C58" s="4" t="n">
        <v>1</v>
      </c>
      <c r="D58" s="4" t="n">
        <v>1</v>
      </c>
      <c r="E58" s="4" t="n">
        <v>1</v>
      </c>
      <c r="F58" s="4" t="n">
        <v>1</v>
      </c>
    </row>
    <row r="59" customFormat="false" ht="12.75" hidden="false" customHeight="false" outlineLevel="0" collapsed="false">
      <c r="A59" s="4" t="n">
        <v>1</v>
      </c>
      <c r="B59" s="4"/>
      <c r="C59" s="4" t="n">
        <v>1</v>
      </c>
      <c r="D59" s="4" t="n">
        <v>1</v>
      </c>
      <c r="E59" s="4" t="n">
        <v>1</v>
      </c>
      <c r="F59" s="4" t="n">
        <v>1</v>
      </c>
    </row>
    <row r="60" customFormat="false" ht="12.75" hidden="false" customHeight="false" outlineLevel="0" collapsed="false">
      <c r="A60" s="4" t="n">
        <v>1</v>
      </c>
      <c r="B60" s="4"/>
      <c r="C60" s="4" t="n">
        <v>1</v>
      </c>
      <c r="D60" s="4" t="n">
        <v>1</v>
      </c>
      <c r="E60" s="4" t="n">
        <v>1</v>
      </c>
      <c r="F60" s="4" t="n">
        <v>1</v>
      </c>
    </row>
    <row r="61" customFormat="false" ht="12.75" hidden="false" customHeight="false" outlineLevel="0" collapsed="false">
      <c r="A61" s="4" t="n">
        <v>1</v>
      </c>
      <c r="B61" s="4"/>
      <c r="C61" s="4" t="n">
        <v>1</v>
      </c>
      <c r="D61" s="4" t="n">
        <v>1</v>
      </c>
      <c r="E61" s="4" t="n">
        <v>1</v>
      </c>
      <c r="F61" s="4" t="n">
        <v>1</v>
      </c>
    </row>
    <row r="62" customFormat="false" ht="12.75" hidden="false" customHeight="false" outlineLevel="0" collapsed="false">
      <c r="A62" s="4" t="n">
        <v>1</v>
      </c>
      <c r="B62" s="4"/>
      <c r="C62" s="4" t="n">
        <v>1</v>
      </c>
      <c r="D62" s="4" t="n">
        <v>1</v>
      </c>
      <c r="E62" s="4" t="n">
        <v>1</v>
      </c>
      <c r="F62" s="4" t="n">
        <v>1</v>
      </c>
    </row>
    <row r="63" customFormat="false" ht="12.75" hidden="false" customHeight="false" outlineLevel="0" collapsed="false">
      <c r="A63" s="4" t="n">
        <v>1</v>
      </c>
      <c r="B63" s="4"/>
      <c r="C63" s="4" t="n">
        <v>1</v>
      </c>
      <c r="D63" s="4" t="n">
        <v>1</v>
      </c>
      <c r="E63" s="4" t="n">
        <v>1</v>
      </c>
      <c r="F63" s="4" t="n">
        <v>1</v>
      </c>
    </row>
    <row r="64" customFormat="false" ht="12.75" hidden="false" customHeight="false" outlineLevel="0" collapsed="false">
      <c r="A64" s="4" t="n">
        <v>1</v>
      </c>
      <c r="B64" s="4"/>
      <c r="C64" s="4" t="n">
        <v>1</v>
      </c>
      <c r="D64" s="4" t="n">
        <v>1</v>
      </c>
      <c r="E64" s="4" t="n">
        <v>1</v>
      </c>
      <c r="F64" s="4" t="n">
        <v>1</v>
      </c>
    </row>
    <row r="65" customFormat="false" ht="12.75" hidden="false" customHeight="false" outlineLevel="0" collapsed="false">
      <c r="A65" s="4" t="n">
        <v>1</v>
      </c>
      <c r="B65" s="4"/>
      <c r="C65" s="4" t="n">
        <v>1</v>
      </c>
      <c r="D65" s="4" t="n">
        <v>1</v>
      </c>
      <c r="E65" s="4" t="n">
        <v>1</v>
      </c>
      <c r="F65" s="4" t="n">
        <v>1</v>
      </c>
    </row>
    <row r="66" customFormat="false" ht="12.75" hidden="false" customHeight="false" outlineLevel="0" collapsed="false">
      <c r="A66" s="4" t="n">
        <v>1</v>
      </c>
      <c r="B66" s="4"/>
      <c r="C66" s="4" t="n">
        <v>1</v>
      </c>
      <c r="D66" s="4" t="n">
        <v>1</v>
      </c>
      <c r="E66" s="4" t="n">
        <v>1</v>
      </c>
      <c r="F66" s="4" t="n">
        <v>1</v>
      </c>
    </row>
    <row r="67" customFormat="false" ht="12.75" hidden="false" customHeight="false" outlineLevel="0" collapsed="false">
      <c r="A67" s="4" t="n">
        <v>1</v>
      </c>
      <c r="B67" s="4"/>
      <c r="C67" s="4" t="n">
        <v>1</v>
      </c>
      <c r="D67" s="4" t="n">
        <v>1</v>
      </c>
      <c r="E67" s="4" t="n">
        <v>1</v>
      </c>
      <c r="F67" s="4" t="n">
        <v>1</v>
      </c>
    </row>
    <row r="68" customFormat="false" ht="12.75" hidden="false" customHeight="false" outlineLevel="0" collapsed="false">
      <c r="A68" s="4" t="n">
        <v>1</v>
      </c>
      <c r="B68" s="4"/>
      <c r="C68" s="4" t="n">
        <v>1</v>
      </c>
      <c r="D68" s="4" t="n">
        <v>1</v>
      </c>
      <c r="E68" s="4" t="n">
        <v>1</v>
      </c>
      <c r="F68" s="4" t="n">
        <v>1</v>
      </c>
    </row>
    <row r="69" customFormat="false" ht="12.75" hidden="false" customHeight="false" outlineLevel="0" collapsed="false">
      <c r="A69" s="4" t="n">
        <v>1</v>
      </c>
      <c r="B69" s="4"/>
      <c r="C69" s="4" t="n">
        <v>1</v>
      </c>
      <c r="D69" s="4" t="n">
        <v>1</v>
      </c>
      <c r="E69" s="4" t="n">
        <v>1</v>
      </c>
      <c r="F69" s="4" t="n">
        <v>1</v>
      </c>
    </row>
    <row r="70" customFormat="false" ht="12.75" hidden="false" customHeight="false" outlineLevel="0" collapsed="false">
      <c r="A70" s="4" t="n">
        <v>1</v>
      </c>
      <c r="B70" s="4"/>
      <c r="C70" s="4" t="n">
        <v>1</v>
      </c>
      <c r="D70" s="4" t="n">
        <v>1</v>
      </c>
      <c r="E70" s="4" t="n">
        <v>1</v>
      </c>
      <c r="F70" s="4" t="n">
        <v>1</v>
      </c>
    </row>
    <row r="71" customFormat="false" ht="12.75" hidden="false" customHeight="false" outlineLevel="0" collapsed="false">
      <c r="A71" s="4" t="n">
        <v>1</v>
      </c>
      <c r="B71" s="4"/>
      <c r="C71" s="4" t="n">
        <v>1</v>
      </c>
      <c r="D71" s="4" t="n">
        <v>1</v>
      </c>
      <c r="E71" s="4" t="n">
        <v>1</v>
      </c>
      <c r="F71" s="4" t="n">
        <v>1</v>
      </c>
    </row>
    <row r="72" customFormat="false" ht="12.75" hidden="false" customHeight="false" outlineLevel="0" collapsed="false">
      <c r="A72" s="4" t="n">
        <v>1</v>
      </c>
      <c r="B72" s="4"/>
      <c r="C72" s="4" t="n">
        <v>1</v>
      </c>
      <c r="D72" s="4" t="n">
        <v>1</v>
      </c>
      <c r="E72" s="4" t="n">
        <v>1</v>
      </c>
      <c r="F72" s="4" t="n">
        <v>1</v>
      </c>
    </row>
    <row r="73" customFormat="false" ht="12.75" hidden="false" customHeight="false" outlineLevel="0" collapsed="false">
      <c r="A73" s="4" t="n">
        <v>1</v>
      </c>
      <c r="B73" s="4"/>
      <c r="C73" s="4" t="n">
        <v>1</v>
      </c>
      <c r="D73" s="4" t="n">
        <v>1</v>
      </c>
      <c r="E73" s="4" t="n">
        <v>1</v>
      </c>
      <c r="F73" s="4" t="n">
        <v>1</v>
      </c>
    </row>
    <row r="74" customFormat="false" ht="12.75" hidden="false" customHeight="false" outlineLevel="0" collapsed="false">
      <c r="A74" s="4" t="n">
        <v>1</v>
      </c>
      <c r="B74" s="4"/>
      <c r="C74" s="4" t="n">
        <v>1</v>
      </c>
      <c r="D74" s="4" t="n">
        <v>1</v>
      </c>
      <c r="E74" s="4" t="n">
        <v>1</v>
      </c>
      <c r="F74" s="4" t="n">
        <v>1</v>
      </c>
    </row>
    <row r="75" customFormat="false" ht="12.75" hidden="false" customHeight="false" outlineLevel="0" collapsed="false">
      <c r="A75" s="4" t="n">
        <v>1</v>
      </c>
      <c r="B75" s="4"/>
      <c r="C75" s="4" t="n">
        <v>1</v>
      </c>
      <c r="D75" s="4" t="n">
        <v>1</v>
      </c>
      <c r="E75" s="4" t="n">
        <v>1</v>
      </c>
      <c r="F75" s="4" t="n">
        <v>1</v>
      </c>
    </row>
    <row r="76" customFormat="false" ht="12.75" hidden="false" customHeight="false" outlineLevel="0" collapsed="false">
      <c r="A76" s="4" t="n">
        <v>1</v>
      </c>
      <c r="B76" s="4"/>
      <c r="C76" s="4" t="n">
        <v>1</v>
      </c>
      <c r="D76" s="4" t="n">
        <v>1</v>
      </c>
      <c r="E76" s="4" t="n">
        <v>1</v>
      </c>
      <c r="F76" s="4" t="n">
        <v>1</v>
      </c>
    </row>
    <row r="77" customFormat="false" ht="12.75" hidden="false" customHeight="false" outlineLevel="0" collapsed="false">
      <c r="A77" s="4" t="n">
        <v>1</v>
      </c>
      <c r="B77" s="4"/>
      <c r="C77" s="4" t="n">
        <v>1</v>
      </c>
      <c r="D77" s="4" t="n">
        <v>1</v>
      </c>
      <c r="E77" s="4" t="n">
        <v>1</v>
      </c>
      <c r="F77" s="4" t="n">
        <v>1</v>
      </c>
    </row>
    <row r="78" customFormat="false" ht="12.75" hidden="false" customHeight="false" outlineLevel="0" collapsed="false">
      <c r="A78" s="4" t="n">
        <v>1</v>
      </c>
      <c r="B78" s="4"/>
      <c r="C78" s="4" t="n">
        <v>1</v>
      </c>
      <c r="D78" s="4" t="n">
        <v>1</v>
      </c>
      <c r="E78" s="4" t="n">
        <v>1</v>
      </c>
      <c r="F78" s="4" t="n">
        <v>1</v>
      </c>
    </row>
    <row r="79" customFormat="false" ht="12.75" hidden="false" customHeight="false" outlineLevel="0" collapsed="false">
      <c r="A79" s="4" t="n">
        <v>1</v>
      </c>
      <c r="B79" s="4"/>
      <c r="C79" s="4" t="n">
        <v>1</v>
      </c>
      <c r="D79" s="4" t="n">
        <v>1</v>
      </c>
      <c r="E79" s="4" t="n">
        <v>1</v>
      </c>
      <c r="F79" s="4" t="n">
        <v>1</v>
      </c>
    </row>
    <row r="80" customFormat="false" ht="12.75" hidden="false" customHeight="false" outlineLevel="0" collapsed="false">
      <c r="A80" s="4" t="n">
        <v>1</v>
      </c>
      <c r="B80" s="4"/>
      <c r="C80" s="4" t="n">
        <v>1</v>
      </c>
      <c r="D80" s="4" t="n">
        <v>1</v>
      </c>
      <c r="E80" s="4" t="n">
        <v>1</v>
      </c>
      <c r="F80" s="4" t="n">
        <v>1</v>
      </c>
    </row>
    <row r="81" customFormat="false" ht="12.75" hidden="false" customHeight="false" outlineLevel="0" collapsed="false">
      <c r="A81" s="4" t="n">
        <v>1</v>
      </c>
      <c r="B81" s="4"/>
      <c r="C81" s="4" t="n">
        <v>1</v>
      </c>
      <c r="D81" s="4" t="n">
        <v>1</v>
      </c>
      <c r="E81" s="4" t="n">
        <v>1</v>
      </c>
      <c r="F81" s="4" t="n">
        <v>1</v>
      </c>
    </row>
    <row r="82" customFormat="false" ht="12.75" hidden="false" customHeight="false" outlineLevel="0" collapsed="false">
      <c r="A82" s="4" t="n">
        <v>1</v>
      </c>
      <c r="B82" s="4"/>
      <c r="C82" s="4" t="n">
        <v>1</v>
      </c>
      <c r="D82" s="4" t="n">
        <v>1</v>
      </c>
      <c r="E82" s="4" t="n">
        <v>1</v>
      </c>
      <c r="F82" s="4" t="n">
        <v>1</v>
      </c>
    </row>
    <row r="83" customFormat="false" ht="12.75" hidden="false" customHeight="false" outlineLevel="0" collapsed="false">
      <c r="A83" s="4" t="n">
        <v>1</v>
      </c>
      <c r="B83" s="4"/>
      <c r="C83" s="4" t="n">
        <v>1</v>
      </c>
      <c r="D83" s="4" t="n">
        <v>1</v>
      </c>
      <c r="E83" s="4" t="n">
        <v>1</v>
      </c>
      <c r="F83" s="4" t="n">
        <v>1</v>
      </c>
    </row>
    <row r="84" customFormat="false" ht="12.75" hidden="false" customHeight="false" outlineLevel="0" collapsed="false">
      <c r="A84" s="4" t="n">
        <v>1</v>
      </c>
      <c r="B84" s="4"/>
      <c r="C84" s="4" t="n">
        <v>1</v>
      </c>
      <c r="D84" s="4" t="n">
        <v>1</v>
      </c>
      <c r="E84" s="4" t="n">
        <v>1</v>
      </c>
      <c r="F84" s="4" t="n">
        <v>1</v>
      </c>
    </row>
    <row r="85" customFormat="false" ht="12.75" hidden="false" customHeight="false" outlineLevel="0" collapsed="false">
      <c r="A85" s="4" t="n">
        <v>1</v>
      </c>
      <c r="B85" s="4"/>
      <c r="C85" s="4" t="n">
        <v>1</v>
      </c>
      <c r="D85" s="4" t="n">
        <v>1</v>
      </c>
      <c r="E85" s="4" t="n">
        <v>1</v>
      </c>
      <c r="F85" s="4" t="n">
        <v>1</v>
      </c>
    </row>
    <row r="86" customFormat="false" ht="12.75" hidden="false" customHeight="false" outlineLevel="0" collapsed="false">
      <c r="A86" s="4" t="n">
        <v>1</v>
      </c>
      <c r="B86" s="4"/>
      <c r="C86" s="4" t="n">
        <v>1</v>
      </c>
      <c r="D86" s="4" t="n">
        <v>1</v>
      </c>
      <c r="E86" s="4" t="n">
        <v>1</v>
      </c>
      <c r="F86" s="4" t="n">
        <v>1</v>
      </c>
    </row>
    <row r="87" customFormat="false" ht="12.75" hidden="false" customHeight="false" outlineLevel="0" collapsed="false">
      <c r="A87" s="4" t="n">
        <v>1</v>
      </c>
      <c r="B87" s="4"/>
      <c r="C87" s="4" t="n">
        <v>1</v>
      </c>
      <c r="D87" s="4" t="n">
        <v>1</v>
      </c>
      <c r="E87" s="4" t="n">
        <v>1</v>
      </c>
      <c r="F87" s="4" t="n">
        <v>1</v>
      </c>
    </row>
    <row r="88" customFormat="false" ht="12.75" hidden="false" customHeight="false" outlineLevel="0" collapsed="false">
      <c r="A88" s="4" t="n">
        <v>1</v>
      </c>
      <c r="B88" s="4"/>
      <c r="C88" s="4" t="n">
        <v>1</v>
      </c>
      <c r="D88" s="4" t="n">
        <v>1</v>
      </c>
      <c r="E88" s="4" t="n">
        <v>1</v>
      </c>
      <c r="F88" s="4" t="n">
        <v>1</v>
      </c>
    </row>
    <row r="89" customFormat="false" ht="12.75" hidden="false" customHeight="false" outlineLevel="0" collapsed="false">
      <c r="A89" s="4" t="n">
        <v>1</v>
      </c>
      <c r="B89" s="4"/>
      <c r="C89" s="4" t="n">
        <v>1</v>
      </c>
      <c r="D89" s="4" t="n">
        <v>1</v>
      </c>
      <c r="E89" s="4" t="n">
        <v>1</v>
      </c>
      <c r="F89" s="4" t="n">
        <v>1</v>
      </c>
    </row>
    <row r="90" customFormat="false" ht="12.75" hidden="false" customHeight="false" outlineLevel="0" collapsed="false">
      <c r="A90" s="4" t="n">
        <v>1</v>
      </c>
      <c r="B90" s="4"/>
      <c r="C90" s="4" t="n">
        <v>1</v>
      </c>
      <c r="D90" s="4" t="n">
        <v>1</v>
      </c>
      <c r="E90" s="4" t="n">
        <v>1</v>
      </c>
      <c r="F90" s="4" t="n">
        <v>1</v>
      </c>
    </row>
    <row r="91" customFormat="false" ht="12.75" hidden="false" customHeight="false" outlineLevel="0" collapsed="false">
      <c r="A91" s="4" t="n">
        <v>1</v>
      </c>
      <c r="B91" s="4"/>
      <c r="C91" s="4" t="n">
        <v>1</v>
      </c>
      <c r="D91" s="4" t="n">
        <v>1</v>
      </c>
      <c r="E91" s="4" t="n">
        <v>1</v>
      </c>
      <c r="F91" s="4" t="n">
        <v>1</v>
      </c>
    </row>
    <row r="92" customFormat="false" ht="12.75" hidden="false" customHeight="false" outlineLevel="0" collapsed="false">
      <c r="A92" s="4" t="n">
        <v>1</v>
      </c>
      <c r="B92" s="4"/>
      <c r="C92" s="4" t="n">
        <v>1</v>
      </c>
      <c r="D92" s="4" t="n">
        <v>1</v>
      </c>
      <c r="E92" s="4" t="n">
        <v>1</v>
      </c>
      <c r="F92" s="4" t="n">
        <v>1</v>
      </c>
    </row>
    <row r="93" customFormat="false" ht="12.75" hidden="false" customHeight="false" outlineLevel="0" collapsed="false">
      <c r="A93" s="4" t="n">
        <v>1</v>
      </c>
      <c r="B93" s="4"/>
      <c r="C93" s="4" t="n">
        <v>1</v>
      </c>
      <c r="D93" s="4" t="n">
        <v>1</v>
      </c>
      <c r="E93" s="4" t="n">
        <v>1</v>
      </c>
      <c r="F93" s="4" t="n">
        <v>1</v>
      </c>
    </row>
    <row r="94" customFormat="false" ht="12.75" hidden="false" customHeight="false" outlineLevel="0" collapsed="false">
      <c r="A94" s="4" t="n">
        <v>1</v>
      </c>
      <c r="B94" s="4"/>
      <c r="C94" s="4" t="n">
        <v>1</v>
      </c>
      <c r="D94" s="4" t="n">
        <v>1</v>
      </c>
      <c r="E94" s="4" t="n">
        <v>1</v>
      </c>
      <c r="F94" s="4" t="n">
        <v>1</v>
      </c>
    </row>
    <row r="95" customFormat="false" ht="12.75" hidden="false" customHeight="false" outlineLevel="0" collapsed="false">
      <c r="A95" s="4" t="n">
        <v>1</v>
      </c>
      <c r="B95" s="4"/>
      <c r="C95" s="4" t="n">
        <v>1</v>
      </c>
      <c r="D95" s="4" t="n">
        <v>1</v>
      </c>
      <c r="E95" s="4" t="n">
        <v>1</v>
      </c>
      <c r="F95" s="4" t="n">
        <v>1</v>
      </c>
    </row>
    <row r="96" customFormat="false" ht="12.75" hidden="false" customHeight="false" outlineLevel="0" collapsed="false">
      <c r="A96" s="4" t="n">
        <v>1</v>
      </c>
      <c r="B96" s="4"/>
      <c r="C96" s="4" t="n">
        <v>1</v>
      </c>
      <c r="D96" s="4" t="n">
        <v>1</v>
      </c>
      <c r="E96" s="4" t="n">
        <v>1</v>
      </c>
      <c r="F96" s="4" t="n">
        <v>1</v>
      </c>
    </row>
    <row r="97" customFormat="false" ht="12.75" hidden="false" customHeight="false" outlineLevel="0" collapsed="false">
      <c r="A97" s="4" t="n">
        <v>1</v>
      </c>
      <c r="B97" s="4"/>
      <c r="C97" s="4" t="n">
        <v>1</v>
      </c>
      <c r="D97" s="4" t="n">
        <v>1</v>
      </c>
      <c r="E97" s="4" t="n">
        <v>1</v>
      </c>
      <c r="F97" s="4" t="n">
        <v>1</v>
      </c>
    </row>
    <row r="98" customFormat="false" ht="12.75" hidden="false" customHeight="false" outlineLevel="0" collapsed="false">
      <c r="A98" s="4" t="n">
        <v>1</v>
      </c>
      <c r="B98" s="4"/>
      <c r="C98" s="4" t="n">
        <v>1</v>
      </c>
      <c r="D98" s="4" t="n">
        <v>1</v>
      </c>
      <c r="E98" s="4" t="n">
        <v>1</v>
      </c>
      <c r="F98" s="4" t="n">
        <v>1</v>
      </c>
    </row>
    <row r="99" customFormat="false" ht="12.75" hidden="false" customHeight="false" outlineLevel="0" collapsed="false">
      <c r="A99" s="4" t="n">
        <v>1</v>
      </c>
      <c r="B99" s="4"/>
      <c r="C99" s="4" t="n">
        <v>1</v>
      </c>
      <c r="D99" s="4" t="n">
        <v>1</v>
      </c>
      <c r="E99" s="4" t="n">
        <v>1</v>
      </c>
      <c r="F99" s="4" t="n">
        <v>1</v>
      </c>
    </row>
    <row r="100" customFormat="false" ht="12.75" hidden="false" customHeight="false" outlineLevel="0" collapsed="false">
      <c r="A100" s="4" t="n">
        <v>1</v>
      </c>
      <c r="B100" s="4"/>
      <c r="C100" s="4" t="n">
        <v>1</v>
      </c>
      <c r="D100" s="4" t="n">
        <v>1</v>
      </c>
      <c r="E100" s="4" t="n">
        <v>1</v>
      </c>
      <c r="F100" s="4" t="n">
        <v>1</v>
      </c>
    </row>
    <row r="101" customFormat="false" ht="12.75" hidden="false" customHeight="false" outlineLevel="0" collapsed="false">
      <c r="A101" s="4" t="n">
        <v>1</v>
      </c>
      <c r="B101" s="4"/>
      <c r="C101" s="4" t="n">
        <v>1</v>
      </c>
      <c r="D101" s="4" t="n">
        <v>1</v>
      </c>
      <c r="E101" s="4" t="n">
        <v>1</v>
      </c>
      <c r="F101" s="4" t="n">
        <v>1</v>
      </c>
    </row>
    <row r="102" customFormat="false" ht="12.75" hidden="false" customHeight="false" outlineLevel="0" collapsed="false">
      <c r="A102" s="4" t="n">
        <v>1</v>
      </c>
      <c r="B102" s="4"/>
      <c r="C102" s="4" t="n">
        <v>1</v>
      </c>
      <c r="D102" s="4" t="n">
        <v>1</v>
      </c>
      <c r="E102" s="4" t="n">
        <v>1</v>
      </c>
      <c r="F102" s="4" t="n">
        <v>1</v>
      </c>
    </row>
    <row r="103" customFormat="false" ht="12.75" hidden="false" customHeight="false" outlineLevel="0" collapsed="false">
      <c r="A103" s="4" t="n">
        <v>1</v>
      </c>
      <c r="B103" s="4"/>
      <c r="C103" s="4" t="n">
        <v>1</v>
      </c>
      <c r="D103" s="4" t="n">
        <v>1</v>
      </c>
      <c r="E103" s="4" t="n">
        <v>1</v>
      </c>
      <c r="F103" s="4" t="n">
        <v>1</v>
      </c>
    </row>
    <row r="104" customFormat="false" ht="12.75" hidden="false" customHeight="false" outlineLevel="0" collapsed="false">
      <c r="A104" s="4" t="n">
        <v>1</v>
      </c>
      <c r="B104" s="4"/>
      <c r="C104" s="4" t="n">
        <v>1</v>
      </c>
      <c r="D104" s="4" t="n">
        <v>1</v>
      </c>
      <c r="E104" s="4" t="n">
        <v>1</v>
      </c>
      <c r="F104" s="4" t="n">
        <v>1</v>
      </c>
    </row>
    <row r="105" customFormat="false" ht="12.75" hidden="false" customHeight="false" outlineLevel="0" collapsed="false">
      <c r="A105" s="4" t="n">
        <v>1</v>
      </c>
      <c r="B105" s="4"/>
      <c r="C105" s="4" t="n">
        <v>1</v>
      </c>
      <c r="D105" s="4" t="n">
        <v>1</v>
      </c>
      <c r="E105" s="4" t="n">
        <v>1</v>
      </c>
      <c r="F105" s="4" t="n">
        <v>1</v>
      </c>
    </row>
    <row r="106" customFormat="false" ht="12.75" hidden="false" customHeight="false" outlineLevel="0" collapsed="false">
      <c r="A106" s="4" t="n">
        <v>1</v>
      </c>
      <c r="B106" s="4"/>
      <c r="C106" s="4" t="n">
        <v>1</v>
      </c>
      <c r="D106" s="4" t="n">
        <v>1</v>
      </c>
      <c r="E106" s="4" t="n">
        <v>1</v>
      </c>
      <c r="F106" s="4" t="n">
        <v>1</v>
      </c>
    </row>
    <row r="107" customFormat="false" ht="12.75" hidden="false" customHeight="false" outlineLevel="0" collapsed="false">
      <c r="A107" s="4" t="n">
        <v>1</v>
      </c>
      <c r="B107" s="4"/>
      <c r="C107" s="4" t="n">
        <v>1</v>
      </c>
      <c r="D107" s="4" t="n">
        <v>1</v>
      </c>
      <c r="E107" s="4" t="n">
        <v>1</v>
      </c>
      <c r="F107" s="4" t="n">
        <v>1</v>
      </c>
    </row>
    <row r="108" customFormat="false" ht="12.75" hidden="false" customHeight="false" outlineLevel="0" collapsed="false">
      <c r="A108" s="4" t="n">
        <v>1</v>
      </c>
      <c r="B108" s="4"/>
      <c r="C108" s="4" t="n">
        <v>1</v>
      </c>
      <c r="D108" s="4" t="n">
        <v>1</v>
      </c>
      <c r="E108" s="4" t="n">
        <v>1</v>
      </c>
      <c r="F108" s="4" t="n">
        <v>1</v>
      </c>
    </row>
    <row r="109" customFormat="false" ht="12.75" hidden="false" customHeight="false" outlineLevel="0" collapsed="false">
      <c r="A109" s="4" t="n">
        <v>1</v>
      </c>
      <c r="B109" s="4"/>
      <c r="C109" s="4" t="n">
        <v>1</v>
      </c>
      <c r="D109" s="4" t="n">
        <v>1</v>
      </c>
      <c r="E109" s="4" t="n">
        <v>1</v>
      </c>
      <c r="F109" s="4" t="n">
        <v>1</v>
      </c>
    </row>
    <row r="110" customFormat="false" ht="12.75" hidden="false" customHeight="false" outlineLevel="0" collapsed="false">
      <c r="A110" s="4" t="n">
        <v>1</v>
      </c>
      <c r="B110" s="4"/>
      <c r="C110" s="4" t="n">
        <v>1</v>
      </c>
      <c r="D110" s="4" t="n">
        <v>1</v>
      </c>
      <c r="E110" s="4" t="n">
        <v>1</v>
      </c>
      <c r="F110" s="4" t="n">
        <v>1</v>
      </c>
    </row>
    <row r="111" customFormat="false" ht="12.75" hidden="false" customHeight="false" outlineLevel="0" collapsed="false">
      <c r="A111" s="4" t="n">
        <v>1</v>
      </c>
      <c r="B111" s="4"/>
      <c r="C111" s="4" t="n">
        <v>1</v>
      </c>
      <c r="D111" s="4" t="n">
        <v>1</v>
      </c>
      <c r="E111" s="4" t="n">
        <v>1</v>
      </c>
      <c r="F111" s="4" t="n">
        <v>1</v>
      </c>
    </row>
    <row r="112" customFormat="false" ht="12.75" hidden="false" customHeight="false" outlineLevel="0" collapsed="false">
      <c r="A112" s="4" t="n">
        <v>1</v>
      </c>
      <c r="B112" s="4"/>
      <c r="C112" s="4" t="n">
        <v>1</v>
      </c>
      <c r="D112" s="4" t="n">
        <v>1</v>
      </c>
      <c r="E112" s="4" t="n">
        <v>1</v>
      </c>
      <c r="F112" s="4" t="n">
        <v>1</v>
      </c>
    </row>
    <row r="113" customFormat="false" ht="12.75" hidden="false" customHeight="false" outlineLevel="0" collapsed="false">
      <c r="A113" s="4" t="n">
        <v>1</v>
      </c>
      <c r="B113" s="4"/>
      <c r="C113" s="4" t="n">
        <v>1</v>
      </c>
      <c r="D113" s="4" t="n">
        <v>1</v>
      </c>
      <c r="E113" s="4" t="n">
        <v>1</v>
      </c>
      <c r="F113" s="4" t="n">
        <v>1</v>
      </c>
    </row>
    <row r="114" customFormat="false" ht="12.75" hidden="false" customHeight="false" outlineLevel="0" collapsed="false">
      <c r="A114" s="4" t="n">
        <v>1</v>
      </c>
      <c r="B114" s="4"/>
      <c r="C114" s="4" t="n">
        <v>1</v>
      </c>
      <c r="D114" s="4" t="n">
        <v>1</v>
      </c>
      <c r="E114" s="4" t="n">
        <v>1</v>
      </c>
      <c r="F114" s="4" t="n">
        <v>1</v>
      </c>
    </row>
    <row r="115" customFormat="false" ht="12.75" hidden="false" customHeight="false" outlineLevel="0" collapsed="false">
      <c r="A115" s="4" t="n">
        <v>1</v>
      </c>
      <c r="B115" s="4"/>
      <c r="C115" s="4" t="n">
        <v>1</v>
      </c>
      <c r="D115" s="4" t="n">
        <v>1</v>
      </c>
      <c r="E115" s="4" t="n">
        <v>1</v>
      </c>
      <c r="F115" s="4" t="n">
        <v>1</v>
      </c>
    </row>
    <row r="116" customFormat="false" ht="12.75" hidden="false" customHeight="false" outlineLevel="0" collapsed="false">
      <c r="A116" s="4" t="n">
        <v>1</v>
      </c>
      <c r="B116" s="4"/>
      <c r="C116" s="4" t="n">
        <v>1</v>
      </c>
      <c r="D116" s="4" t="n">
        <v>1</v>
      </c>
      <c r="E116" s="4" t="n">
        <v>1</v>
      </c>
      <c r="F116" s="4" t="n">
        <v>1</v>
      </c>
    </row>
    <row r="117" customFormat="false" ht="12.75" hidden="false" customHeight="false" outlineLevel="0" collapsed="false">
      <c r="A117" s="4" t="n">
        <v>1</v>
      </c>
      <c r="B117" s="4"/>
      <c r="C117" s="4" t="n">
        <v>1</v>
      </c>
      <c r="D117" s="4" t="n">
        <v>1</v>
      </c>
      <c r="E117" s="4" t="n">
        <v>1</v>
      </c>
      <c r="F117" s="4" t="n">
        <v>1</v>
      </c>
    </row>
    <row r="118" customFormat="false" ht="12.75" hidden="false" customHeight="false" outlineLevel="0" collapsed="false">
      <c r="A118" s="4" t="n">
        <v>1</v>
      </c>
      <c r="B118" s="4"/>
      <c r="C118" s="4" t="n">
        <v>1</v>
      </c>
      <c r="D118" s="4" t="n">
        <v>1</v>
      </c>
      <c r="E118" s="4" t="n">
        <v>1</v>
      </c>
      <c r="F118" s="4" t="n">
        <v>1</v>
      </c>
    </row>
    <row r="119" customFormat="false" ht="12.75" hidden="false" customHeight="false" outlineLevel="0" collapsed="false">
      <c r="A119" s="4" t="n">
        <v>1</v>
      </c>
      <c r="B119" s="4"/>
      <c r="C119" s="4" t="n">
        <v>1</v>
      </c>
      <c r="D119" s="4" t="n">
        <v>1</v>
      </c>
      <c r="E119" s="4" t="n">
        <v>1</v>
      </c>
      <c r="F119" s="4" t="n">
        <v>1</v>
      </c>
    </row>
    <row r="120" customFormat="false" ht="12.75" hidden="false" customHeight="false" outlineLevel="0" collapsed="false">
      <c r="A120" s="4" t="n">
        <v>1</v>
      </c>
      <c r="B120" s="4"/>
      <c r="C120" s="4" t="n">
        <v>1</v>
      </c>
      <c r="D120" s="4" t="n">
        <v>1</v>
      </c>
      <c r="E120" s="4" t="n">
        <v>1</v>
      </c>
      <c r="F120" s="4" t="n">
        <v>1</v>
      </c>
    </row>
    <row r="121" customFormat="false" ht="12.75" hidden="false" customHeight="false" outlineLevel="0" collapsed="false">
      <c r="A121" s="4" t="n">
        <v>1</v>
      </c>
      <c r="B121" s="4"/>
      <c r="C121" s="4" t="n">
        <v>1</v>
      </c>
      <c r="D121" s="4" t="n">
        <v>1</v>
      </c>
      <c r="E121" s="4" t="n">
        <v>1</v>
      </c>
      <c r="F121" s="4" t="n">
        <v>1</v>
      </c>
    </row>
    <row r="122" customFormat="false" ht="12.75" hidden="false" customHeight="false" outlineLevel="0" collapsed="false">
      <c r="A122" s="4" t="n">
        <v>1</v>
      </c>
      <c r="B122" s="4"/>
      <c r="C122" s="4" t="n">
        <v>1</v>
      </c>
      <c r="D122" s="4" t="n">
        <v>1</v>
      </c>
      <c r="E122" s="4" t="n">
        <v>1</v>
      </c>
      <c r="F122" s="4" t="n">
        <v>1</v>
      </c>
    </row>
    <row r="123" customFormat="false" ht="12.75" hidden="false" customHeight="false" outlineLevel="0" collapsed="false">
      <c r="A123" s="4" t="n">
        <v>1</v>
      </c>
      <c r="B123" s="4"/>
      <c r="C123" s="4" t="n">
        <v>1</v>
      </c>
      <c r="D123" s="4" t="n">
        <v>1</v>
      </c>
      <c r="E123" s="4" t="n">
        <v>1</v>
      </c>
      <c r="F123" s="4" t="n">
        <v>1</v>
      </c>
    </row>
    <row r="124" customFormat="false" ht="12.75" hidden="false" customHeight="false" outlineLevel="0" collapsed="false">
      <c r="A124" s="4" t="n">
        <v>1</v>
      </c>
      <c r="B124" s="4"/>
      <c r="C124" s="4" t="n">
        <v>1</v>
      </c>
      <c r="D124" s="4" t="n">
        <v>1</v>
      </c>
      <c r="E124" s="4" t="n">
        <v>1</v>
      </c>
      <c r="F124" s="4" t="n">
        <v>1</v>
      </c>
    </row>
    <row r="125" customFormat="false" ht="12.75" hidden="false" customHeight="false" outlineLevel="0" collapsed="false">
      <c r="A125" s="4" t="n">
        <v>1</v>
      </c>
      <c r="B125" s="4"/>
      <c r="C125" s="4" t="n">
        <v>1</v>
      </c>
      <c r="D125" s="4" t="n">
        <v>1</v>
      </c>
      <c r="E125" s="4" t="n">
        <v>1</v>
      </c>
      <c r="F125" s="4" t="n">
        <v>1</v>
      </c>
    </row>
    <row r="126" customFormat="false" ht="12.75" hidden="false" customHeight="false" outlineLevel="0" collapsed="false">
      <c r="A126" s="4" t="n">
        <v>1</v>
      </c>
      <c r="B126" s="4"/>
      <c r="C126" s="4" t="n">
        <v>1</v>
      </c>
      <c r="D126" s="4" t="n">
        <v>1</v>
      </c>
      <c r="E126" s="4" t="n">
        <v>1</v>
      </c>
      <c r="F126" s="4" t="n">
        <v>1</v>
      </c>
    </row>
    <row r="127" customFormat="false" ht="12.75" hidden="false" customHeight="false" outlineLevel="0" collapsed="false">
      <c r="A127" s="4" t="n">
        <v>1</v>
      </c>
      <c r="B127" s="4"/>
      <c r="C127" s="4" t="n">
        <v>1</v>
      </c>
      <c r="D127" s="4" t="n">
        <v>1</v>
      </c>
      <c r="E127" s="4" t="n">
        <v>1</v>
      </c>
      <c r="F127" s="4" t="n">
        <v>1</v>
      </c>
    </row>
    <row r="128" customFormat="false" ht="12.75" hidden="false" customHeight="false" outlineLevel="0" collapsed="false">
      <c r="A128" s="4" t="n">
        <v>1</v>
      </c>
      <c r="B128" s="4"/>
      <c r="C128" s="4" t="n">
        <v>1</v>
      </c>
      <c r="D128" s="4" t="n">
        <v>1</v>
      </c>
      <c r="E128" s="4" t="n">
        <v>1</v>
      </c>
      <c r="F128" s="4" t="n">
        <v>1</v>
      </c>
    </row>
    <row r="129" customFormat="false" ht="12.75" hidden="false" customHeight="false" outlineLevel="0" collapsed="false">
      <c r="A129" s="4" t="n">
        <v>1</v>
      </c>
      <c r="B129" s="4"/>
      <c r="C129" s="4" t="n">
        <v>1</v>
      </c>
      <c r="D129" s="4" t="n">
        <v>1</v>
      </c>
      <c r="E129" s="4" t="n">
        <v>1</v>
      </c>
      <c r="F129" s="4" t="n">
        <v>1</v>
      </c>
    </row>
    <row r="130" customFormat="false" ht="12.75" hidden="false" customHeight="false" outlineLevel="0" collapsed="false">
      <c r="A130" s="4" t="n">
        <v>1</v>
      </c>
      <c r="B130" s="4"/>
      <c r="C130" s="4" t="n">
        <v>1</v>
      </c>
      <c r="D130" s="4" t="n">
        <v>1</v>
      </c>
      <c r="E130" s="4" t="n">
        <v>1</v>
      </c>
      <c r="F130" s="4" t="n">
        <v>1</v>
      </c>
    </row>
    <row r="131" customFormat="false" ht="12.75" hidden="false" customHeight="false" outlineLevel="0" collapsed="false">
      <c r="A131" s="4" t="n">
        <v>1</v>
      </c>
      <c r="B131" s="4"/>
      <c r="C131" s="4" t="n">
        <v>1</v>
      </c>
      <c r="D131" s="4" t="n">
        <v>1</v>
      </c>
      <c r="E131" s="4" t="n">
        <v>1</v>
      </c>
      <c r="F131" s="4" t="n">
        <v>1</v>
      </c>
    </row>
    <row r="132" customFormat="false" ht="12.75" hidden="false" customHeight="false" outlineLevel="0" collapsed="false">
      <c r="A132" s="4" t="n">
        <v>1</v>
      </c>
      <c r="B132" s="4"/>
      <c r="C132" s="4" t="n">
        <v>1</v>
      </c>
      <c r="D132" s="4" t="n">
        <v>1</v>
      </c>
      <c r="E132" s="4" t="n">
        <v>1</v>
      </c>
      <c r="F132" s="4" t="n">
        <v>1</v>
      </c>
    </row>
    <row r="133" customFormat="false" ht="12.75" hidden="false" customHeight="false" outlineLevel="0" collapsed="false">
      <c r="A133" s="4" t="n">
        <v>1</v>
      </c>
      <c r="B133" s="4"/>
      <c r="C133" s="4" t="n">
        <v>1</v>
      </c>
      <c r="D133" s="4" t="n">
        <v>1</v>
      </c>
      <c r="E133" s="4" t="n">
        <v>1</v>
      </c>
      <c r="F133" s="4" t="n">
        <v>1</v>
      </c>
    </row>
    <row r="134" customFormat="false" ht="12.75" hidden="false" customHeight="false" outlineLevel="0" collapsed="false">
      <c r="A134" s="4" t="n">
        <v>1</v>
      </c>
      <c r="B134" s="4"/>
      <c r="C134" s="4" t="n">
        <v>1</v>
      </c>
      <c r="D134" s="4" t="n">
        <v>1</v>
      </c>
      <c r="E134" s="4" t="n">
        <v>1</v>
      </c>
      <c r="F134" s="4" t="n">
        <v>1</v>
      </c>
    </row>
    <row r="135" customFormat="false" ht="12.75" hidden="false" customHeight="false" outlineLevel="0" collapsed="false">
      <c r="A135" s="4" t="n">
        <v>1</v>
      </c>
      <c r="B135" s="4"/>
      <c r="C135" s="4" t="n">
        <v>1</v>
      </c>
      <c r="D135" s="4" t="n">
        <v>1</v>
      </c>
      <c r="E135" s="4" t="n">
        <v>1</v>
      </c>
      <c r="F135" s="4" t="n">
        <v>1</v>
      </c>
    </row>
    <row r="136" customFormat="false" ht="12.75" hidden="false" customHeight="false" outlineLevel="0" collapsed="false">
      <c r="A136" s="4" t="n">
        <v>1</v>
      </c>
      <c r="B136" s="4"/>
      <c r="C136" s="4" t="n">
        <v>1</v>
      </c>
      <c r="D136" s="4" t="n">
        <v>1</v>
      </c>
      <c r="E136" s="4" t="n">
        <v>1</v>
      </c>
      <c r="F136" s="4" t="n">
        <v>1</v>
      </c>
    </row>
    <row r="137" customFormat="false" ht="12.75" hidden="false" customHeight="false" outlineLevel="0" collapsed="false">
      <c r="A137" s="4" t="n">
        <v>1</v>
      </c>
      <c r="B137" s="4"/>
      <c r="C137" s="4" t="n">
        <v>1</v>
      </c>
      <c r="D137" s="4" t="n">
        <v>1</v>
      </c>
      <c r="E137" s="4" t="n">
        <v>1</v>
      </c>
      <c r="F137" s="4" t="n">
        <v>1</v>
      </c>
    </row>
    <row r="138" customFormat="false" ht="12.75" hidden="false" customHeight="false" outlineLevel="0" collapsed="false">
      <c r="A138" s="4" t="n">
        <v>1</v>
      </c>
      <c r="B138" s="4"/>
      <c r="C138" s="4" t="n">
        <v>1</v>
      </c>
      <c r="D138" s="4" t="n">
        <v>1</v>
      </c>
      <c r="E138" s="4" t="n">
        <v>1</v>
      </c>
      <c r="F138" s="4" t="n">
        <v>1</v>
      </c>
    </row>
    <row r="139" customFormat="false" ht="12.75" hidden="false" customHeight="false" outlineLevel="0" collapsed="false">
      <c r="A139" s="4" t="n">
        <v>1</v>
      </c>
      <c r="B139" s="4"/>
      <c r="C139" s="4" t="n">
        <v>1</v>
      </c>
      <c r="D139" s="4" t="n">
        <v>1</v>
      </c>
      <c r="E139" s="4" t="n">
        <v>1</v>
      </c>
      <c r="F139" s="4" t="n">
        <v>1</v>
      </c>
    </row>
    <row r="140" customFormat="false" ht="12.75" hidden="false" customHeight="false" outlineLevel="0" collapsed="false">
      <c r="A140" s="4" t="n">
        <v>1</v>
      </c>
      <c r="B140" s="4"/>
      <c r="C140" s="4" t="n">
        <v>1</v>
      </c>
      <c r="D140" s="4" t="n">
        <v>1</v>
      </c>
      <c r="E140" s="4" t="n">
        <v>1</v>
      </c>
      <c r="F140" s="4" t="n">
        <v>1</v>
      </c>
    </row>
    <row r="141" customFormat="false" ht="12.75" hidden="false" customHeight="false" outlineLevel="0" collapsed="false">
      <c r="A141" s="4" t="n">
        <v>1</v>
      </c>
      <c r="B141" s="4"/>
      <c r="C141" s="4" t="n">
        <v>1</v>
      </c>
      <c r="D141" s="4" t="n">
        <v>1</v>
      </c>
      <c r="E141" s="4" t="n">
        <v>1</v>
      </c>
      <c r="F141" s="4" t="n">
        <v>1</v>
      </c>
    </row>
    <row r="142" customFormat="false" ht="12.75" hidden="false" customHeight="false" outlineLevel="0" collapsed="false">
      <c r="A142" s="4" t="n">
        <v>1</v>
      </c>
      <c r="B142" s="4"/>
      <c r="C142" s="4" t="n">
        <v>1</v>
      </c>
      <c r="D142" s="4" t="n">
        <v>1</v>
      </c>
      <c r="E142" s="4" t="n">
        <v>1</v>
      </c>
      <c r="F142" s="4" t="n">
        <v>1</v>
      </c>
    </row>
    <row r="143" customFormat="false" ht="12.75" hidden="false" customHeight="false" outlineLevel="0" collapsed="false">
      <c r="A143" s="4" t="n">
        <v>1</v>
      </c>
      <c r="B143" s="4"/>
      <c r="C143" s="4" t="n">
        <v>1</v>
      </c>
      <c r="D143" s="4" t="n">
        <v>1</v>
      </c>
      <c r="E143" s="4" t="n">
        <v>1</v>
      </c>
      <c r="F143" s="4" t="n">
        <v>1</v>
      </c>
    </row>
    <row r="144" customFormat="false" ht="12.75" hidden="false" customHeight="false" outlineLevel="0" collapsed="false">
      <c r="A144" s="4"/>
      <c r="B144" s="4"/>
      <c r="C144" s="4" t="n">
        <v>1</v>
      </c>
      <c r="D144" s="4" t="n">
        <v>1</v>
      </c>
      <c r="E144" s="4" t="n">
        <v>1</v>
      </c>
      <c r="F144" s="4" t="n">
        <v>1</v>
      </c>
    </row>
    <row r="145" customFormat="false" ht="12.75" hidden="false" customHeight="false" outlineLevel="0" collapsed="false">
      <c r="A145" s="4"/>
      <c r="B145" s="4"/>
      <c r="C145" s="4" t="n">
        <v>1</v>
      </c>
      <c r="D145" s="4" t="n">
        <v>1</v>
      </c>
      <c r="E145" s="4" t="n">
        <v>1</v>
      </c>
      <c r="F145" s="4" t="n">
        <v>1</v>
      </c>
    </row>
    <row r="146" customFormat="false" ht="12.75" hidden="false" customHeight="false" outlineLevel="0" collapsed="false">
      <c r="A146" s="4"/>
      <c r="B146" s="4"/>
      <c r="C146" s="4" t="n">
        <v>1</v>
      </c>
      <c r="D146" s="4" t="n">
        <v>1</v>
      </c>
      <c r="E146" s="4" t="n">
        <v>1</v>
      </c>
      <c r="F146" s="4" t="n">
        <v>1</v>
      </c>
    </row>
    <row r="147" customFormat="false" ht="12.75" hidden="false" customHeight="false" outlineLevel="0" collapsed="false">
      <c r="A147" s="4"/>
      <c r="B147" s="4"/>
      <c r="C147" s="4" t="n">
        <v>1</v>
      </c>
      <c r="D147" s="4" t="n">
        <v>1</v>
      </c>
      <c r="E147" s="4" t="n">
        <v>1</v>
      </c>
      <c r="F147" s="4" t="n">
        <v>1</v>
      </c>
    </row>
    <row r="148" customFormat="false" ht="12.75" hidden="false" customHeight="false" outlineLevel="0" collapsed="false">
      <c r="A148" s="4"/>
      <c r="B148" s="4"/>
      <c r="C148" s="4" t="n">
        <v>1</v>
      </c>
      <c r="D148" s="4" t="n">
        <v>1</v>
      </c>
      <c r="E148" s="4" t="n">
        <v>1</v>
      </c>
      <c r="F148" s="4" t="n">
        <v>1</v>
      </c>
    </row>
    <row r="149" customFormat="false" ht="12.75" hidden="false" customHeight="false" outlineLevel="0" collapsed="false">
      <c r="A149" s="4"/>
      <c r="B149" s="4"/>
      <c r="C149" s="4" t="n">
        <v>1</v>
      </c>
      <c r="D149" s="4" t="n">
        <v>1</v>
      </c>
      <c r="E149" s="4" t="n">
        <v>1</v>
      </c>
      <c r="F149" s="4" t="n">
        <v>1</v>
      </c>
    </row>
    <row r="150" customFormat="false" ht="12.75" hidden="false" customHeight="false" outlineLevel="0" collapsed="false">
      <c r="A150" s="4"/>
      <c r="B150" s="4"/>
      <c r="C150" s="4" t="n">
        <v>1</v>
      </c>
      <c r="D150" s="4" t="n">
        <v>1</v>
      </c>
      <c r="E150" s="4" t="n">
        <v>1</v>
      </c>
      <c r="F150" s="4" t="n">
        <v>1</v>
      </c>
    </row>
    <row r="151" customFormat="false" ht="12.75" hidden="false" customHeight="false" outlineLevel="0" collapsed="false">
      <c r="A151" s="4"/>
      <c r="B151" s="4"/>
      <c r="C151" s="4" t="n">
        <v>1</v>
      </c>
      <c r="D151" s="4" t="n">
        <v>1</v>
      </c>
      <c r="E151" s="4" t="n">
        <v>1</v>
      </c>
      <c r="F151" s="4" t="n">
        <v>1</v>
      </c>
    </row>
    <row r="152" customFormat="false" ht="12.75" hidden="false" customHeight="false" outlineLevel="0" collapsed="false">
      <c r="A152" s="4"/>
      <c r="B152" s="4"/>
      <c r="C152" s="4" t="n">
        <v>1</v>
      </c>
      <c r="D152" s="4" t="n">
        <v>1</v>
      </c>
      <c r="E152" s="4" t="n">
        <v>1</v>
      </c>
      <c r="F152" s="4" t="n">
        <v>1</v>
      </c>
    </row>
    <row r="153" customFormat="false" ht="12.75" hidden="false" customHeight="false" outlineLevel="0" collapsed="false">
      <c r="A153" s="4"/>
      <c r="B153" s="4"/>
      <c r="C153" s="4" t="n">
        <v>1</v>
      </c>
      <c r="D153" s="4" t="n">
        <v>1</v>
      </c>
      <c r="E153" s="4" t="n">
        <v>1</v>
      </c>
      <c r="F153" s="4" t="n">
        <v>1</v>
      </c>
    </row>
    <row r="154" customFormat="false" ht="12.75" hidden="false" customHeight="false" outlineLevel="0" collapsed="false">
      <c r="A154" s="4"/>
      <c r="B154" s="4"/>
      <c r="C154" s="4" t="n">
        <v>1</v>
      </c>
      <c r="D154" s="4" t="n">
        <v>1</v>
      </c>
      <c r="E154" s="4" t="n">
        <v>1</v>
      </c>
      <c r="F154" s="4" t="n">
        <v>1</v>
      </c>
    </row>
    <row r="155" customFormat="false" ht="12.75" hidden="false" customHeight="false" outlineLevel="0" collapsed="false">
      <c r="A155" s="4"/>
      <c r="B155" s="4"/>
      <c r="C155" s="4" t="n">
        <v>1</v>
      </c>
      <c r="D155" s="4" t="n">
        <v>1</v>
      </c>
      <c r="E155" s="4" t="n">
        <v>1</v>
      </c>
      <c r="F155" s="4" t="n">
        <v>1</v>
      </c>
    </row>
    <row r="156" customFormat="false" ht="12.75" hidden="false" customHeight="false" outlineLevel="0" collapsed="false">
      <c r="A156" s="4"/>
      <c r="B156" s="4"/>
      <c r="C156" s="4" t="n">
        <v>1</v>
      </c>
      <c r="D156" s="4" t="n">
        <v>1</v>
      </c>
      <c r="E156" s="4" t="n">
        <v>1</v>
      </c>
      <c r="F156" s="4" t="n">
        <v>1</v>
      </c>
    </row>
    <row r="157" customFormat="false" ht="12.75" hidden="false" customHeight="false" outlineLevel="0" collapsed="false">
      <c r="A157" s="4"/>
      <c r="B157" s="4"/>
      <c r="C157" s="4" t="n">
        <v>1</v>
      </c>
      <c r="D157" s="4" t="n">
        <v>1</v>
      </c>
      <c r="E157" s="4" t="n">
        <v>1</v>
      </c>
      <c r="F157" s="4" t="n">
        <v>1</v>
      </c>
    </row>
    <row r="158" customFormat="false" ht="12.75" hidden="false" customHeight="false" outlineLevel="0" collapsed="false">
      <c r="A158" s="4"/>
      <c r="B158" s="4"/>
      <c r="C158" s="4" t="n">
        <v>1</v>
      </c>
      <c r="D158" s="4" t="n">
        <v>1</v>
      </c>
      <c r="E158" s="4" t="n">
        <v>1</v>
      </c>
      <c r="F158" s="4" t="n">
        <v>1</v>
      </c>
    </row>
    <row r="159" customFormat="false" ht="12.75" hidden="false" customHeight="false" outlineLevel="0" collapsed="false">
      <c r="A159" s="4"/>
      <c r="B159" s="4"/>
      <c r="C159" s="4" t="n">
        <v>1</v>
      </c>
      <c r="D159" s="4" t="n">
        <v>1</v>
      </c>
      <c r="E159" s="4" t="n">
        <v>1</v>
      </c>
      <c r="F159" s="4" t="n">
        <v>1</v>
      </c>
    </row>
    <row r="160" customFormat="false" ht="12.75" hidden="false" customHeight="false" outlineLevel="0" collapsed="false">
      <c r="A160" s="4"/>
      <c r="B160" s="4"/>
      <c r="C160" s="4" t="n">
        <v>1</v>
      </c>
      <c r="D160" s="4" t="n">
        <v>1</v>
      </c>
      <c r="E160" s="4" t="n">
        <v>1</v>
      </c>
      <c r="F160" s="4" t="n">
        <v>1</v>
      </c>
    </row>
    <row r="161" customFormat="false" ht="12.75" hidden="false" customHeight="false" outlineLevel="0" collapsed="false">
      <c r="A161" s="4"/>
      <c r="B161" s="4"/>
      <c r="C161" s="4" t="n">
        <v>1</v>
      </c>
      <c r="D161" s="4" t="n">
        <v>1</v>
      </c>
      <c r="E161" s="4" t="n">
        <v>1</v>
      </c>
      <c r="F161" s="4" t="n">
        <v>1</v>
      </c>
    </row>
    <row r="162" customFormat="false" ht="12.75" hidden="false" customHeight="false" outlineLevel="0" collapsed="false">
      <c r="A162" s="4"/>
      <c r="B162" s="4"/>
      <c r="C162" s="4" t="n">
        <v>1</v>
      </c>
      <c r="D162" s="4" t="n">
        <v>1</v>
      </c>
      <c r="E162" s="4" t="n">
        <v>1</v>
      </c>
      <c r="F162" s="4" t="n">
        <v>1</v>
      </c>
    </row>
    <row r="163" customFormat="false" ht="12.75" hidden="false" customHeight="false" outlineLevel="0" collapsed="false">
      <c r="A163" s="4"/>
      <c r="B163" s="4"/>
      <c r="C163" s="4" t="n">
        <v>1</v>
      </c>
      <c r="D163" s="4" t="n">
        <v>1</v>
      </c>
      <c r="E163" s="4"/>
      <c r="F163" s="4" t="n">
        <v>1</v>
      </c>
    </row>
    <row r="164" customFormat="false" ht="12.75" hidden="false" customHeight="false" outlineLevel="0" collapsed="false">
      <c r="A164" s="4"/>
      <c r="B164" s="4"/>
      <c r="C164" s="4" t="n">
        <v>1</v>
      </c>
      <c r="D164" s="4" t="n">
        <v>1</v>
      </c>
      <c r="E164" s="4"/>
      <c r="F164" s="4" t="n">
        <v>1</v>
      </c>
    </row>
    <row r="165" customFormat="false" ht="12.75" hidden="false" customHeight="false" outlineLevel="0" collapsed="false">
      <c r="A165" s="4"/>
      <c r="B165" s="4"/>
      <c r="C165" s="4"/>
      <c r="D165" s="4" t="n">
        <v>1</v>
      </c>
      <c r="E165" s="4"/>
      <c r="F165" s="4" t="n">
        <v>1</v>
      </c>
    </row>
    <row r="166" customFormat="false" ht="12.75" hidden="false" customHeight="false" outlineLevel="0" collapsed="false">
      <c r="A166" s="4"/>
      <c r="B166" s="4"/>
      <c r="C166" s="4"/>
      <c r="D166" s="4"/>
      <c r="E166" s="4"/>
      <c r="F166" s="4" t="n">
        <v>1</v>
      </c>
    </row>
    <row r="167" customFormat="false" ht="12.75" hidden="false" customHeight="false" outlineLevel="0" collapsed="false">
      <c r="A167" s="4"/>
      <c r="B167" s="4"/>
      <c r="C167" s="4"/>
      <c r="D167" s="4"/>
      <c r="E167" s="4"/>
      <c r="F167" s="4" t="n">
        <v>1</v>
      </c>
    </row>
    <row r="168" customFormat="false" ht="12.75" hidden="false" customHeight="false" outlineLevel="0" collapsed="false">
      <c r="A168" s="4"/>
      <c r="B168" s="4"/>
      <c r="C168" s="4"/>
      <c r="D168" s="4"/>
      <c r="E168" s="4"/>
      <c r="F168" s="4" t="n">
        <v>1</v>
      </c>
    </row>
    <row r="169" customFormat="false" ht="12.75" hidden="false" customHeight="false" outlineLevel="0" collapsed="false">
      <c r="A169" s="4"/>
      <c r="B169" s="4"/>
      <c r="C169" s="4"/>
      <c r="D169" s="4"/>
      <c r="E169" s="4"/>
      <c r="F169" s="4" t="n">
        <v>1</v>
      </c>
    </row>
    <row r="170" customFormat="false" ht="12.75" hidden="false" customHeight="false" outlineLevel="0" collapsed="false">
      <c r="A170" s="4"/>
      <c r="B170" s="4"/>
      <c r="C170" s="4"/>
      <c r="D170" s="4"/>
      <c r="E170" s="4"/>
      <c r="F170" s="4" t="n">
        <v>1</v>
      </c>
    </row>
    <row r="171" customFormat="false" ht="12.75" hidden="false" customHeight="false" outlineLevel="0" collapsed="false">
      <c r="A171" s="4"/>
      <c r="B171" s="4"/>
      <c r="C171" s="4"/>
      <c r="D171" s="4"/>
      <c r="E171" s="4"/>
      <c r="F171" s="4" t="n">
        <v>1</v>
      </c>
    </row>
    <row r="172" customFormat="false" ht="12.75" hidden="false" customHeight="false" outlineLevel="0" collapsed="false">
      <c r="A172" s="4"/>
      <c r="B172" s="4"/>
      <c r="C172" s="4"/>
      <c r="D172" s="4"/>
      <c r="E172" s="4"/>
      <c r="F172" s="4" t="n">
        <v>1</v>
      </c>
    </row>
    <row r="173" customFormat="false" ht="12.75" hidden="false" customHeight="false" outlineLevel="0" collapsed="false">
      <c r="A173" s="4"/>
      <c r="B173" s="4"/>
      <c r="C173" s="4"/>
      <c r="D173" s="4"/>
      <c r="E173" s="4"/>
      <c r="F173" s="4" t="n">
        <v>1</v>
      </c>
    </row>
    <row r="174" customFormat="false" ht="12.75" hidden="false" customHeight="false" outlineLevel="0" collapsed="false">
      <c r="A174" s="4"/>
      <c r="B174" s="4"/>
      <c r="C174" s="4"/>
      <c r="D174" s="4"/>
      <c r="E174" s="4"/>
      <c r="F174" s="4" t="n">
        <v>1</v>
      </c>
    </row>
    <row r="175" customFormat="false" ht="12.75" hidden="false" customHeight="false" outlineLevel="0" collapsed="false">
      <c r="A175" s="4"/>
      <c r="B175" s="4"/>
      <c r="C175" s="4"/>
      <c r="D175" s="4"/>
      <c r="E175" s="4"/>
      <c r="F175" s="4" t="n">
        <v>1</v>
      </c>
    </row>
    <row r="176" customFormat="false" ht="12.75" hidden="false" customHeight="false" outlineLevel="0" collapsed="false">
      <c r="A176" s="4"/>
      <c r="B176" s="4"/>
      <c r="C176" s="4"/>
      <c r="D176" s="4"/>
      <c r="E176" s="4"/>
      <c r="F176" s="4" t="n">
        <v>1</v>
      </c>
    </row>
    <row r="177" customFormat="false" ht="12.75" hidden="false" customHeight="false" outlineLevel="0" collapsed="false">
      <c r="A177" s="4"/>
      <c r="B177" s="4"/>
      <c r="C177" s="4"/>
      <c r="D177" s="4"/>
      <c r="E177" s="4"/>
      <c r="F177" s="4" t="n">
        <v>1</v>
      </c>
    </row>
    <row r="178" customFormat="false" ht="12.75" hidden="false" customHeight="false" outlineLevel="0" collapsed="false">
      <c r="A178" s="4"/>
      <c r="B178" s="4"/>
      <c r="C178" s="4"/>
      <c r="D178" s="4"/>
      <c r="E178" s="4"/>
      <c r="F178" s="4" t="n">
        <v>1</v>
      </c>
    </row>
    <row r="179" customFormat="false" ht="12.75" hidden="false" customHeight="false" outlineLevel="0" collapsed="false">
      <c r="A179" s="4"/>
      <c r="B179" s="4"/>
      <c r="C179" s="4"/>
      <c r="D179" s="4"/>
      <c r="E179" s="4"/>
      <c r="F179" s="4" t="n">
        <v>1</v>
      </c>
    </row>
    <row r="180" customFormat="false" ht="12.75" hidden="false" customHeight="false" outlineLevel="0" collapsed="false">
      <c r="A180" s="4"/>
      <c r="B180" s="4"/>
      <c r="C180" s="4"/>
      <c r="D180" s="4"/>
      <c r="E180" s="4"/>
      <c r="F180" s="4" t="n">
        <v>1</v>
      </c>
    </row>
    <row r="181" customFormat="false" ht="12.75" hidden="false" customHeight="false" outlineLevel="0" collapsed="false">
      <c r="A181" s="4"/>
      <c r="B181" s="4"/>
      <c r="C181" s="4"/>
      <c r="D181" s="4"/>
      <c r="E181" s="4"/>
      <c r="F181" s="4" t="n">
        <v>1</v>
      </c>
    </row>
    <row r="182" customFormat="false" ht="12.75" hidden="false" customHeight="false" outlineLevel="0" collapsed="false">
      <c r="A182" s="4"/>
      <c r="B182" s="4"/>
      <c r="C182" s="4"/>
      <c r="D182" s="4"/>
      <c r="E182" s="4"/>
      <c r="F182" s="4" t="n">
        <v>1</v>
      </c>
    </row>
    <row r="183" customFormat="false" ht="12.75" hidden="false" customHeight="false" outlineLevel="0" collapsed="false">
      <c r="A183" s="4"/>
      <c r="B183" s="4"/>
      <c r="C183" s="4"/>
      <c r="D183" s="4"/>
      <c r="E183" s="4"/>
      <c r="F183" s="4" t="n">
        <v>1</v>
      </c>
    </row>
    <row r="184" customFormat="false" ht="12.75" hidden="false" customHeight="false" outlineLevel="0" collapsed="false">
      <c r="A184" s="4"/>
      <c r="B184" s="4"/>
      <c r="C184" s="4"/>
      <c r="D184" s="4"/>
      <c r="E184" s="4"/>
      <c r="F184" s="4" t="n">
        <v>1</v>
      </c>
    </row>
    <row r="185" customFormat="false" ht="12.75" hidden="false" customHeight="false" outlineLevel="0" collapsed="false">
      <c r="A185" s="4"/>
      <c r="B185" s="4"/>
      <c r="C185" s="4"/>
      <c r="D185" s="4"/>
      <c r="E185" s="4"/>
      <c r="F185" s="4" t="n">
        <v>1</v>
      </c>
    </row>
    <row r="186" customFormat="false" ht="12.75" hidden="false" customHeight="false" outlineLevel="0" collapsed="false">
      <c r="A186" s="4"/>
      <c r="B186" s="4"/>
      <c r="C186" s="4"/>
      <c r="D186" s="4"/>
      <c r="E186" s="4"/>
      <c r="F186" s="4" t="n">
        <v>1</v>
      </c>
    </row>
    <row r="187" customFormat="false" ht="12.75" hidden="false" customHeight="false" outlineLevel="0" collapsed="false">
      <c r="A187" s="4"/>
      <c r="B187" s="4"/>
      <c r="C187" s="4"/>
      <c r="D187" s="4"/>
      <c r="E187" s="4"/>
      <c r="F187" s="4" t="n">
        <v>1</v>
      </c>
    </row>
    <row r="188" customFormat="false" ht="12.75" hidden="false" customHeight="false" outlineLevel="0" collapsed="false">
      <c r="A188" s="4"/>
      <c r="B188" s="4"/>
      <c r="C188" s="4"/>
      <c r="D188" s="4"/>
      <c r="E188" s="4"/>
      <c r="F188" s="4" t="n">
        <v>1</v>
      </c>
    </row>
    <row r="189" customFormat="false" ht="12.75" hidden="false" customHeight="false" outlineLevel="0" collapsed="false">
      <c r="A189" s="4"/>
      <c r="B189" s="4"/>
      <c r="C189" s="4"/>
      <c r="D189" s="4"/>
      <c r="E189" s="4"/>
      <c r="F189" s="4" t="n">
        <v>1</v>
      </c>
    </row>
    <row r="190" customFormat="false" ht="12.75" hidden="false" customHeight="false" outlineLevel="0" collapsed="false">
      <c r="A190" s="4"/>
      <c r="B190" s="4"/>
      <c r="C190" s="4"/>
      <c r="D190" s="4"/>
      <c r="E190" s="4"/>
      <c r="F190" s="4" t="n">
        <v>1</v>
      </c>
    </row>
    <row r="191" customFormat="false" ht="12.75" hidden="false" customHeight="false" outlineLevel="0" collapsed="false">
      <c r="A191" s="4"/>
      <c r="B191" s="4"/>
      <c r="C191" s="4"/>
      <c r="D191" s="4"/>
      <c r="E191" s="4"/>
      <c r="F191" s="4" t="n">
        <v>1</v>
      </c>
    </row>
    <row r="192" customFormat="false" ht="12.75" hidden="false" customHeight="false" outlineLevel="0" collapsed="false">
      <c r="A192" s="4"/>
      <c r="B192" s="4"/>
      <c r="C192" s="4"/>
      <c r="D192" s="4"/>
      <c r="E192" s="4"/>
      <c r="F192" s="4" t="n">
        <v>1</v>
      </c>
    </row>
    <row r="193" customFormat="false" ht="12.75" hidden="false" customHeight="false" outlineLevel="0" collapsed="false">
      <c r="A193" s="4"/>
      <c r="B193" s="4"/>
      <c r="C193" s="4"/>
      <c r="D193" s="4"/>
      <c r="E193" s="4"/>
      <c r="F193" s="4" t="n">
        <v>1</v>
      </c>
    </row>
    <row r="194" customFormat="false" ht="12.75" hidden="false" customHeight="false" outlineLevel="0" collapsed="false">
      <c r="A194" s="4"/>
      <c r="B194" s="4"/>
      <c r="C194" s="4"/>
      <c r="D194" s="4"/>
      <c r="E194" s="4"/>
      <c r="F194" s="4" t="n">
        <v>1</v>
      </c>
    </row>
    <row r="195" customFormat="false" ht="12.75" hidden="false" customHeight="false" outlineLevel="0" collapsed="false">
      <c r="A195" s="4"/>
      <c r="B195" s="4"/>
      <c r="C195" s="4"/>
      <c r="D195" s="4"/>
      <c r="E195" s="4"/>
      <c r="F195" s="4" t="n">
        <v>1</v>
      </c>
    </row>
    <row r="196" customFormat="false" ht="12.75" hidden="false" customHeight="false" outlineLevel="0" collapsed="false">
      <c r="A196" s="4"/>
      <c r="B196" s="4"/>
      <c r="C196" s="4"/>
      <c r="D196" s="4"/>
      <c r="E196" s="4"/>
      <c r="F196" s="4" t="n">
        <v>1</v>
      </c>
    </row>
    <row r="197" customFormat="false" ht="12.75" hidden="false" customHeight="false" outlineLevel="0" collapsed="false">
      <c r="A197" s="4"/>
      <c r="B197" s="4"/>
      <c r="C197" s="4"/>
      <c r="D197" s="4"/>
      <c r="E197" s="4"/>
      <c r="F197" s="4" t="n">
        <v>1</v>
      </c>
    </row>
    <row r="198" customFormat="false" ht="12.75" hidden="false" customHeight="false" outlineLevel="0" collapsed="false">
      <c r="A198" s="4"/>
      <c r="B198" s="4"/>
      <c r="C198" s="4"/>
      <c r="D198" s="4"/>
      <c r="E198" s="4"/>
      <c r="F198" s="4" t="n">
        <v>1</v>
      </c>
    </row>
    <row r="199" customFormat="false" ht="12.75" hidden="false" customHeight="false" outlineLevel="0" collapsed="false">
      <c r="A199" s="4"/>
      <c r="B199" s="4"/>
      <c r="C199" s="4"/>
      <c r="D199" s="4"/>
      <c r="E199" s="4"/>
      <c r="F199" s="4" t="n">
        <v>1</v>
      </c>
    </row>
    <row r="200" customFormat="false" ht="12.75" hidden="false" customHeight="false" outlineLevel="0" collapsed="false">
      <c r="A200" s="4"/>
      <c r="B200" s="4"/>
      <c r="C200" s="4"/>
      <c r="D200" s="4"/>
      <c r="E200" s="4"/>
      <c r="F200" s="4" t="n">
        <v>1</v>
      </c>
    </row>
    <row r="201" customFormat="false" ht="12.75" hidden="false" customHeight="false" outlineLevel="0" collapsed="false">
      <c r="A201" s="4"/>
      <c r="B201" s="4"/>
      <c r="C201" s="4"/>
      <c r="D201" s="4"/>
      <c r="E201" s="4"/>
      <c r="F201" s="4" t="n">
        <v>1</v>
      </c>
    </row>
    <row r="202" customFormat="false" ht="12.75" hidden="false" customHeight="false" outlineLevel="0" collapsed="false">
      <c r="A202" s="4"/>
      <c r="B202" s="4"/>
      <c r="C202" s="4"/>
      <c r="D202" s="4"/>
      <c r="E202" s="4"/>
      <c r="F202" s="4" t="n">
        <v>1</v>
      </c>
    </row>
    <row r="203" customFormat="false" ht="12.75" hidden="false" customHeight="false" outlineLevel="0" collapsed="false">
      <c r="A203" s="4"/>
      <c r="B203" s="4"/>
      <c r="C203" s="4"/>
      <c r="D203" s="4"/>
      <c r="E203" s="4"/>
      <c r="F203" s="4" t="n">
        <v>1</v>
      </c>
    </row>
    <row r="204" customFormat="false" ht="12.75" hidden="false" customHeight="false" outlineLevel="0" collapsed="false">
      <c r="A204" s="4"/>
      <c r="B204" s="4"/>
      <c r="C204" s="4"/>
      <c r="D204" s="4"/>
      <c r="E204" s="4"/>
      <c r="F204" s="4" t="n">
        <v>1</v>
      </c>
    </row>
    <row r="205" customFormat="false" ht="12.75" hidden="false" customHeight="false" outlineLevel="0" collapsed="false">
      <c r="A205" s="4"/>
      <c r="B205" s="4"/>
      <c r="C205" s="4"/>
      <c r="D205" s="4"/>
      <c r="E205" s="4"/>
      <c r="F205" s="4" t="n">
        <v>1</v>
      </c>
    </row>
    <row r="206" customFormat="false" ht="12.75" hidden="false" customHeight="false" outlineLevel="0" collapsed="false">
      <c r="A206" s="4"/>
      <c r="B206" s="4"/>
      <c r="C206" s="4"/>
      <c r="D206" s="4"/>
      <c r="E206" s="4"/>
      <c r="F206" s="4" t="n">
        <v>1</v>
      </c>
    </row>
    <row r="207" customFormat="false" ht="12.75" hidden="false" customHeight="false" outlineLevel="0" collapsed="false">
      <c r="A207" s="4"/>
      <c r="B207" s="4"/>
      <c r="C207" s="4"/>
      <c r="D207" s="4"/>
      <c r="E207" s="4"/>
      <c r="F207" s="4" t="n">
        <v>1</v>
      </c>
    </row>
    <row r="208" customFormat="false" ht="12.75" hidden="false" customHeight="false" outlineLevel="0" collapsed="false">
      <c r="A208" s="4"/>
      <c r="B208" s="4"/>
      <c r="C208" s="4"/>
      <c r="D208" s="4"/>
      <c r="E208" s="4"/>
      <c r="F208" s="4" t="n">
        <v>1</v>
      </c>
    </row>
    <row r="209" customFormat="false" ht="12.75" hidden="false" customHeight="false" outlineLevel="0" collapsed="false">
      <c r="A209" s="4"/>
      <c r="B209" s="4"/>
      <c r="C209" s="4"/>
      <c r="D209" s="4"/>
      <c r="E209" s="4"/>
      <c r="F209" s="4" t="n">
        <v>1</v>
      </c>
    </row>
    <row r="210" customFormat="false" ht="12.75" hidden="false" customHeight="false" outlineLevel="0" collapsed="false">
      <c r="A210" s="4"/>
      <c r="B210" s="4"/>
      <c r="C210" s="4"/>
      <c r="D210" s="4"/>
      <c r="E210" s="4"/>
      <c r="F210" s="4" t="n">
        <v>1</v>
      </c>
    </row>
    <row r="211" customFormat="false" ht="12.75" hidden="false" customHeight="false" outlineLevel="0" collapsed="false">
      <c r="A211" s="4"/>
      <c r="B211" s="4"/>
      <c r="C211" s="4"/>
      <c r="D211" s="4"/>
      <c r="E211" s="4"/>
      <c r="F211" s="4" t="n">
        <v>1</v>
      </c>
    </row>
    <row r="212" customFormat="false" ht="12.75" hidden="false" customHeight="false" outlineLevel="0" collapsed="false">
      <c r="A212" s="4"/>
      <c r="B212" s="4"/>
      <c r="C212" s="4"/>
      <c r="D212" s="4"/>
      <c r="E212" s="4"/>
      <c r="F212" s="4" t="n">
        <v>1</v>
      </c>
    </row>
    <row r="213" customFormat="false" ht="12.75" hidden="false" customHeight="false" outlineLevel="0" collapsed="false">
      <c r="A213" s="4"/>
      <c r="B213" s="4"/>
      <c r="C213" s="4"/>
      <c r="D213" s="4"/>
      <c r="E213" s="4"/>
      <c r="F213" s="4" t="n">
        <v>1</v>
      </c>
    </row>
    <row r="214" customFormat="false" ht="12.75" hidden="false" customHeight="false" outlineLevel="0" collapsed="false">
      <c r="A214" s="4"/>
      <c r="B214" s="4"/>
      <c r="C214" s="4"/>
      <c r="D214" s="4"/>
      <c r="E214" s="4"/>
      <c r="F214" s="4" t="n">
        <v>1</v>
      </c>
    </row>
    <row r="215" customFormat="false" ht="12.75" hidden="false" customHeight="false" outlineLevel="0" collapsed="false">
      <c r="A215" s="4"/>
      <c r="B215" s="4"/>
      <c r="C215" s="4"/>
      <c r="D215" s="4"/>
      <c r="E215" s="4"/>
      <c r="F215" s="4" t="n">
        <v>1</v>
      </c>
    </row>
    <row r="216" customFormat="false" ht="12.75" hidden="false" customHeight="false" outlineLevel="0" collapsed="false">
      <c r="A216" s="4"/>
      <c r="B216" s="4"/>
      <c r="C216" s="4"/>
      <c r="D216" s="4"/>
      <c r="E216" s="4"/>
      <c r="F216" s="4" t="n">
        <v>1</v>
      </c>
    </row>
    <row r="217" customFormat="false" ht="12.75" hidden="false" customHeight="false" outlineLevel="0" collapsed="false">
      <c r="A217" s="4"/>
      <c r="B217" s="4"/>
      <c r="C217" s="4"/>
      <c r="D217" s="4"/>
      <c r="E217" s="4"/>
      <c r="F217" s="4" t="n">
        <v>1</v>
      </c>
    </row>
    <row r="218" customFormat="false" ht="12.75" hidden="false" customHeight="false" outlineLevel="0" collapsed="false">
      <c r="A218" s="4"/>
      <c r="B218" s="4"/>
      <c r="C218" s="4"/>
      <c r="D218" s="4"/>
      <c r="E218" s="4"/>
      <c r="F218" s="4" t="n">
        <v>1</v>
      </c>
    </row>
    <row r="219" customFormat="false" ht="12.75" hidden="false" customHeight="false" outlineLevel="0" collapsed="false">
      <c r="A219" s="4"/>
      <c r="B219" s="4"/>
      <c r="C219" s="4"/>
      <c r="D219" s="4"/>
      <c r="E219" s="4"/>
      <c r="F219" s="4" t="n">
        <v>1</v>
      </c>
    </row>
    <row r="220" customFormat="false" ht="12.75" hidden="false" customHeight="false" outlineLevel="0" collapsed="false">
      <c r="A220" s="4"/>
      <c r="B220" s="4"/>
      <c r="C220" s="4"/>
      <c r="D220" s="4"/>
      <c r="E220" s="4"/>
      <c r="F220" s="4" t="n">
        <v>1</v>
      </c>
    </row>
    <row r="221" customFormat="false" ht="12.75" hidden="false" customHeight="false" outlineLevel="0" collapsed="false">
      <c r="A221" s="4"/>
      <c r="B221" s="4"/>
      <c r="C221" s="4"/>
      <c r="D221" s="4"/>
      <c r="E221" s="4"/>
      <c r="F221" s="4" t="n">
        <v>1</v>
      </c>
    </row>
    <row r="222" customFormat="false" ht="12.75" hidden="false" customHeight="false" outlineLevel="0" collapsed="false">
      <c r="A222" s="4"/>
      <c r="B222" s="4"/>
      <c r="C222" s="4"/>
      <c r="D222" s="4"/>
      <c r="E222" s="4"/>
      <c r="F222" s="4" t="n">
        <v>1</v>
      </c>
    </row>
    <row r="223" customFormat="false" ht="12.75" hidden="false" customHeight="false" outlineLevel="0" collapsed="false">
      <c r="A223" s="4"/>
      <c r="B223" s="4"/>
      <c r="C223" s="4"/>
      <c r="D223" s="4"/>
      <c r="E223" s="4"/>
      <c r="F223" s="4" t="n">
        <v>1</v>
      </c>
    </row>
    <row r="224" customFormat="false" ht="12.75" hidden="false" customHeight="false" outlineLevel="0" collapsed="false">
      <c r="A224" s="4"/>
      <c r="B224" s="4"/>
      <c r="C224" s="4"/>
      <c r="D224" s="4"/>
      <c r="E224" s="4"/>
      <c r="F224" s="4" t="n">
        <v>1</v>
      </c>
    </row>
    <row r="225" customFormat="false" ht="12.75" hidden="false" customHeight="false" outlineLevel="0" collapsed="false">
      <c r="A225" s="4"/>
      <c r="B225" s="4"/>
      <c r="C225" s="4"/>
      <c r="D225" s="4"/>
      <c r="E225" s="4"/>
      <c r="F225" s="4" t="n">
        <v>1</v>
      </c>
    </row>
    <row r="226" customFormat="false" ht="12.75" hidden="false" customHeight="false" outlineLevel="0" collapsed="false">
      <c r="A226" s="4"/>
      <c r="B226" s="4"/>
      <c r="C226" s="4"/>
      <c r="D226" s="4"/>
      <c r="E226" s="4"/>
      <c r="F226" s="4" t="n">
        <v>1</v>
      </c>
    </row>
    <row r="227" customFormat="false" ht="12.75" hidden="false" customHeight="false" outlineLevel="0" collapsed="false">
      <c r="A227" s="4"/>
      <c r="B227" s="4"/>
      <c r="C227" s="4"/>
      <c r="D227" s="4"/>
      <c r="E227" s="4"/>
      <c r="F227" s="4" t="n">
        <v>1</v>
      </c>
    </row>
    <row r="228" customFormat="false" ht="12.75" hidden="false" customHeight="false" outlineLevel="0" collapsed="false">
      <c r="A228" s="4"/>
      <c r="B228" s="4"/>
      <c r="C228" s="4"/>
      <c r="D228" s="4"/>
      <c r="E228" s="4"/>
      <c r="F228" s="4" t="n">
        <v>1</v>
      </c>
    </row>
    <row r="229" customFormat="false" ht="12.75" hidden="false" customHeight="false" outlineLevel="0" collapsed="false">
      <c r="A229" s="4"/>
      <c r="B229" s="4"/>
      <c r="C229" s="4"/>
      <c r="D229" s="4"/>
      <c r="E229" s="4"/>
      <c r="F229" s="4" t="n">
        <v>1</v>
      </c>
    </row>
    <row r="230" customFormat="false" ht="12.75" hidden="false" customHeight="false" outlineLevel="0" collapsed="false">
      <c r="A230" s="4"/>
      <c r="B230" s="4"/>
      <c r="C230" s="4"/>
      <c r="D230" s="4"/>
      <c r="E230" s="4"/>
      <c r="F230" s="4" t="n">
        <v>1</v>
      </c>
    </row>
    <row r="231" customFormat="false" ht="12.75" hidden="false" customHeight="false" outlineLevel="0" collapsed="false">
      <c r="A231" s="4"/>
      <c r="B231" s="4"/>
      <c r="C231" s="4"/>
      <c r="D231" s="4"/>
      <c r="E231" s="4"/>
      <c r="F231" s="4" t="n">
        <v>1</v>
      </c>
    </row>
    <row r="232" customFormat="false" ht="12.75" hidden="false" customHeight="false" outlineLevel="0" collapsed="false">
      <c r="A232" s="4"/>
      <c r="B232" s="4"/>
      <c r="C232" s="4"/>
      <c r="D232" s="4"/>
      <c r="E232" s="4"/>
      <c r="F232" s="4" t="n">
        <v>1</v>
      </c>
    </row>
    <row r="233" customFormat="false" ht="12.75" hidden="false" customHeight="false" outlineLevel="0" collapsed="false">
      <c r="A233" s="4"/>
      <c r="B233" s="4"/>
      <c r="C233" s="4"/>
      <c r="D233" s="4"/>
      <c r="E233" s="4"/>
      <c r="F233" s="4" t="n">
        <v>1</v>
      </c>
    </row>
    <row r="234" customFormat="false" ht="12.75" hidden="false" customHeight="false" outlineLevel="0" collapsed="false">
      <c r="A234" s="4"/>
      <c r="B234" s="4"/>
      <c r="C234" s="4"/>
      <c r="D234" s="4"/>
      <c r="E234" s="4"/>
      <c r="F234" s="4" t="n">
        <v>1</v>
      </c>
    </row>
    <row r="235" customFormat="false" ht="12.75" hidden="false" customHeight="false" outlineLevel="0" collapsed="false">
      <c r="A235" s="4"/>
      <c r="B235" s="4"/>
      <c r="C235" s="4"/>
      <c r="D235" s="4"/>
      <c r="E235" s="4"/>
      <c r="F235" s="4" t="n">
        <v>1</v>
      </c>
    </row>
    <row r="236" customFormat="false" ht="12.75" hidden="false" customHeight="false" outlineLevel="0" collapsed="false">
      <c r="A236" s="4"/>
      <c r="B236" s="4"/>
      <c r="C236" s="4"/>
      <c r="D236" s="4"/>
      <c r="E236" s="4"/>
      <c r="F236" s="4" t="n">
        <v>1</v>
      </c>
    </row>
    <row r="237" customFormat="false" ht="12.75" hidden="false" customHeight="false" outlineLevel="0" collapsed="false">
      <c r="A237" s="4"/>
      <c r="B237" s="4"/>
      <c r="C237" s="4"/>
      <c r="D237" s="4"/>
      <c r="E237" s="4"/>
      <c r="F237" s="4" t="n">
        <v>1</v>
      </c>
    </row>
    <row r="238" customFormat="false" ht="12.75" hidden="false" customHeight="false" outlineLevel="0" collapsed="false">
      <c r="A238" s="4"/>
      <c r="B238" s="4"/>
      <c r="C238" s="4"/>
      <c r="D238" s="4"/>
      <c r="E238" s="4"/>
      <c r="F238" s="4" t="n">
        <v>1</v>
      </c>
    </row>
    <row r="239" customFormat="false" ht="12.75" hidden="false" customHeight="false" outlineLevel="0" collapsed="false">
      <c r="A239" s="4"/>
      <c r="B239" s="4"/>
      <c r="C239" s="4"/>
      <c r="D239" s="4"/>
      <c r="E239" s="4"/>
      <c r="F239" s="4" t="n">
        <v>1</v>
      </c>
    </row>
    <row r="240" customFormat="false" ht="12.75" hidden="false" customHeight="false" outlineLevel="0" collapsed="false">
      <c r="A240" s="4"/>
      <c r="B240" s="4"/>
      <c r="C240" s="4"/>
      <c r="D240" s="4"/>
      <c r="E240" s="4"/>
      <c r="F240" s="4" t="n">
        <v>1</v>
      </c>
    </row>
    <row r="241" customFormat="false" ht="12.75" hidden="false" customHeight="false" outlineLevel="0" collapsed="false">
      <c r="A241" s="4"/>
      <c r="B241" s="4"/>
      <c r="C241" s="4"/>
      <c r="D241" s="4"/>
      <c r="E241" s="4"/>
      <c r="F241" s="4" t="n">
        <v>1</v>
      </c>
    </row>
    <row r="242" customFormat="false" ht="12.75" hidden="false" customHeight="false" outlineLevel="0" collapsed="false">
      <c r="A242" s="4"/>
      <c r="B242" s="4"/>
      <c r="C242" s="4"/>
      <c r="D242" s="4"/>
      <c r="E242" s="4"/>
      <c r="F242" s="4" t="n">
        <v>1</v>
      </c>
    </row>
    <row r="243" customFormat="false" ht="12.75" hidden="false" customHeight="false" outlineLevel="0" collapsed="false">
      <c r="A243" s="4"/>
      <c r="B243" s="4"/>
      <c r="C243" s="4"/>
      <c r="D243" s="4"/>
      <c r="E243" s="4"/>
      <c r="F243" s="4" t="n">
        <v>1</v>
      </c>
    </row>
    <row r="244" customFormat="false" ht="12.75" hidden="false" customHeight="false" outlineLevel="0" collapsed="false">
      <c r="A244" s="4"/>
      <c r="B244" s="4"/>
      <c r="C244" s="4"/>
      <c r="D244" s="4"/>
      <c r="E244" s="4"/>
      <c r="F244" s="4" t="n">
        <v>1</v>
      </c>
    </row>
    <row r="245" customFormat="false" ht="12.75" hidden="false" customHeight="false" outlineLevel="0" collapsed="false">
      <c r="A245" s="4"/>
      <c r="B245" s="4"/>
      <c r="C245" s="4"/>
      <c r="D245" s="4"/>
      <c r="E245" s="4"/>
      <c r="F245" s="4" t="n">
        <v>1</v>
      </c>
    </row>
    <row r="246" customFormat="false" ht="12.75" hidden="false" customHeight="false" outlineLevel="0" collapsed="false">
      <c r="A246" s="4"/>
      <c r="B246" s="4"/>
      <c r="C246" s="4"/>
      <c r="D246" s="4"/>
      <c r="E246" s="4"/>
      <c r="F246" s="4" t="n">
        <v>1</v>
      </c>
    </row>
    <row r="247" customFormat="false" ht="12.75" hidden="false" customHeight="false" outlineLevel="0" collapsed="false">
      <c r="A247" s="4"/>
      <c r="B247" s="4"/>
      <c r="C247" s="4"/>
      <c r="D247" s="4"/>
      <c r="E247" s="4"/>
      <c r="F247" s="4" t="n">
        <v>1</v>
      </c>
    </row>
    <row r="248" customFormat="false" ht="12.75" hidden="false" customHeight="false" outlineLevel="0" collapsed="false">
      <c r="A248" s="4"/>
      <c r="B248" s="4"/>
      <c r="C248" s="4"/>
      <c r="D248" s="4"/>
      <c r="E248" s="4"/>
      <c r="F248" s="4" t="n">
        <v>1</v>
      </c>
    </row>
    <row r="249" customFormat="false" ht="12.75" hidden="false" customHeight="false" outlineLevel="0" collapsed="false">
      <c r="A249" s="4"/>
      <c r="B249" s="4"/>
      <c r="C249" s="4"/>
      <c r="D249" s="4"/>
      <c r="E249" s="4"/>
      <c r="F249" s="4" t="n">
        <v>1</v>
      </c>
    </row>
    <row r="250" customFormat="false" ht="12.75" hidden="false" customHeight="false" outlineLevel="0" collapsed="false">
      <c r="A250" s="4"/>
      <c r="B250" s="4"/>
      <c r="C250" s="4"/>
      <c r="D250" s="4"/>
      <c r="E250" s="4"/>
      <c r="F250" s="4" t="n">
        <v>1</v>
      </c>
    </row>
    <row r="251" customFormat="false" ht="12.75" hidden="false" customHeight="false" outlineLevel="0" collapsed="false">
      <c r="A251" s="4"/>
      <c r="B251" s="4"/>
      <c r="C251" s="4"/>
      <c r="D251" s="4"/>
      <c r="E251" s="4"/>
      <c r="F251" s="4" t="n">
        <v>1</v>
      </c>
    </row>
    <row r="252" customFormat="false" ht="12.75" hidden="false" customHeight="false" outlineLevel="0" collapsed="false">
      <c r="A252" s="4"/>
      <c r="B252" s="4"/>
      <c r="C252" s="4"/>
      <c r="D252" s="4"/>
      <c r="E252" s="4"/>
      <c r="F252" s="4" t="n">
        <v>1</v>
      </c>
    </row>
    <row r="253" customFormat="false" ht="12.75" hidden="false" customHeight="false" outlineLevel="0" collapsed="false">
      <c r="A253" s="4"/>
      <c r="B253" s="4"/>
      <c r="C253" s="4"/>
      <c r="D253" s="4"/>
      <c r="E253" s="4"/>
      <c r="F253" s="4" t="n">
        <v>1</v>
      </c>
    </row>
    <row r="254" customFormat="false" ht="12.75" hidden="false" customHeight="false" outlineLevel="0" collapsed="false">
      <c r="A254" s="4"/>
      <c r="B254" s="4"/>
      <c r="C254" s="4"/>
      <c r="D254" s="4"/>
      <c r="E254" s="4"/>
      <c r="F254" s="4" t="n">
        <v>1</v>
      </c>
    </row>
    <row r="255" customFormat="false" ht="12.75" hidden="false" customHeight="false" outlineLevel="0" collapsed="false">
      <c r="A255" s="4"/>
      <c r="B255" s="4"/>
      <c r="C255" s="4"/>
      <c r="D255" s="4"/>
      <c r="E255" s="4"/>
      <c r="F255" s="4" t="n">
        <v>1</v>
      </c>
    </row>
    <row r="256" customFormat="false" ht="12.75" hidden="false" customHeight="false" outlineLevel="0" collapsed="false">
      <c r="A256" s="4"/>
      <c r="B256" s="4"/>
      <c r="C256" s="4"/>
      <c r="D256" s="4"/>
      <c r="E256" s="4"/>
      <c r="F256" s="4" t="n">
        <v>1</v>
      </c>
    </row>
    <row r="257" customFormat="false" ht="12.75" hidden="false" customHeight="false" outlineLevel="0" collapsed="false">
      <c r="A257" s="4"/>
      <c r="B257" s="4"/>
      <c r="C257" s="4"/>
      <c r="D257" s="4"/>
      <c r="E257" s="4"/>
      <c r="F257" s="4" t="n">
        <v>1</v>
      </c>
    </row>
    <row r="258" customFormat="false" ht="12.75" hidden="false" customHeight="false" outlineLevel="0" collapsed="false">
      <c r="A258" s="4"/>
      <c r="B258" s="4"/>
      <c r="C258" s="4"/>
      <c r="D258" s="4"/>
      <c r="E258" s="4"/>
      <c r="F258" s="4" t="n">
        <v>1</v>
      </c>
    </row>
    <row r="259" customFormat="false" ht="12.75" hidden="false" customHeight="false" outlineLevel="0" collapsed="false">
      <c r="A259" s="4"/>
      <c r="B259" s="4"/>
      <c r="C259" s="4"/>
      <c r="D259" s="4"/>
      <c r="E259" s="4"/>
      <c r="F259" s="4" t="n">
        <v>1</v>
      </c>
    </row>
    <row r="260" customFormat="false" ht="12.75" hidden="false" customHeight="false" outlineLevel="0" collapsed="false">
      <c r="A260" s="4"/>
      <c r="B260" s="4"/>
      <c r="C260" s="4"/>
      <c r="D260" s="4"/>
      <c r="E260" s="4"/>
      <c r="F260" s="4" t="n">
        <v>1</v>
      </c>
    </row>
    <row r="261" customFormat="false" ht="12.75" hidden="false" customHeight="false" outlineLevel="0" collapsed="false">
      <c r="A261" s="4"/>
      <c r="B261" s="4"/>
      <c r="C261" s="4"/>
      <c r="D261" s="4"/>
      <c r="E261" s="4"/>
      <c r="F261" s="4" t="n">
        <v>1</v>
      </c>
    </row>
    <row r="262" customFormat="false" ht="12.75" hidden="false" customHeight="false" outlineLevel="0" collapsed="false">
      <c r="A262" s="4"/>
      <c r="B262" s="4"/>
      <c r="C262" s="4"/>
      <c r="D262" s="4"/>
      <c r="E262" s="4"/>
      <c r="F262" s="4" t="n">
        <v>1</v>
      </c>
    </row>
    <row r="263" customFormat="false" ht="12.75" hidden="false" customHeight="false" outlineLevel="0" collapsed="false">
      <c r="A263" s="4"/>
      <c r="B263" s="4"/>
      <c r="C263" s="4"/>
      <c r="D263" s="4"/>
      <c r="E263" s="4"/>
      <c r="F263" s="4" t="n">
        <v>1</v>
      </c>
    </row>
    <row r="264" customFormat="false" ht="12.75" hidden="false" customHeight="false" outlineLevel="0" collapsed="false">
      <c r="A264" s="4"/>
      <c r="B264" s="4"/>
      <c r="C264" s="4"/>
      <c r="D264" s="4"/>
      <c r="E264" s="4"/>
      <c r="F264" s="4" t="n">
        <v>1</v>
      </c>
    </row>
    <row r="265" customFormat="false" ht="12.75" hidden="false" customHeight="false" outlineLevel="0" collapsed="false">
      <c r="A265" s="4"/>
      <c r="B265" s="4"/>
      <c r="C265" s="4"/>
      <c r="D265" s="4"/>
      <c r="E265" s="4"/>
      <c r="F265" s="4" t="n">
        <v>1</v>
      </c>
    </row>
    <row r="266" customFormat="false" ht="12.75" hidden="false" customHeight="false" outlineLevel="0" collapsed="false">
      <c r="A266" s="4"/>
      <c r="B266" s="4"/>
      <c r="C266" s="4"/>
      <c r="D266" s="4"/>
      <c r="E266" s="4"/>
      <c r="F266" s="4" t="n">
        <v>1</v>
      </c>
    </row>
    <row r="267" customFormat="false" ht="12.75" hidden="false" customHeight="false" outlineLevel="0" collapsed="false">
      <c r="A267" s="4"/>
      <c r="B267" s="4"/>
      <c r="C267" s="4"/>
      <c r="D267" s="4"/>
      <c r="E267" s="4"/>
      <c r="F267" s="4" t="n">
        <v>1</v>
      </c>
    </row>
    <row r="268" customFormat="false" ht="12.75" hidden="false" customHeight="false" outlineLevel="0" collapsed="false">
      <c r="A268" s="4"/>
      <c r="B268" s="4"/>
      <c r="C268" s="4"/>
      <c r="D268" s="4"/>
      <c r="E268" s="4"/>
      <c r="F268" s="4" t="n">
        <v>1</v>
      </c>
    </row>
    <row r="269" customFormat="false" ht="12.75" hidden="false" customHeight="false" outlineLevel="0" collapsed="false">
      <c r="A269" s="4"/>
      <c r="B269" s="4"/>
      <c r="C269" s="4"/>
      <c r="D269" s="4"/>
      <c r="E269" s="4"/>
      <c r="F269" s="4" t="n">
        <v>1</v>
      </c>
    </row>
    <row r="270" customFormat="false" ht="12.75" hidden="false" customHeight="false" outlineLevel="0" collapsed="false">
      <c r="A270" s="4"/>
      <c r="B270" s="4"/>
      <c r="C270" s="4"/>
      <c r="D270" s="4"/>
      <c r="E270" s="4"/>
      <c r="F270" s="4" t="n">
        <v>1</v>
      </c>
    </row>
    <row r="271" customFormat="false" ht="12.75" hidden="false" customHeight="false" outlineLevel="0" collapsed="false">
      <c r="A271" s="4"/>
      <c r="B271" s="4"/>
      <c r="C271" s="4"/>
      <c r="D271" s="4"/>
      <c r="E271" s="4"/>
      <c r="F271" s="4" t="n">
        <v>1</v>
      </c>
    </row>
    <row r="272" customFormat="false" ht="12.75" hidden="false" customHeight="false" outlineLevel="0" collapsed="false">
      <c r="A272" s="4"/>
      <c r="B272" s="4"/>
      <c r="C272" s="4"/>
      <c r="D272" s="4"/>
      <c r="E272" s="4"/>
      <c r="F272" s="4" t="n">
        <v>1</v>
      </c>
    </row>
    <row r="273" customFormat="false" ht="12.75" hidden="false" customHeight="false" outlineLevel="0" collapsed="false">
      <c r="A273" s="4"/>
      <c r="B273" s="4"/>
      <c r="C273" s="4"/>
      <c r="D273" s="4"/>
      <c r="E273" s="4"/>
      <c r="F273" s="4" t="n">
        <v>1</v>
      </c>
    </row>
    <row r="274" customFormat="false" ht="12.75" hidden="false" customHeight="false" outlineLevel="0" collapsed="false">
      <c r="A274" s="4"/>
      <c r="B274" s="4"/>
      <c r="C274" s="4"/>
      <c r="D274" s="4"/>
      <c r="E274" s="4"/>
      <c r="F274" s="4" t="n">
        <v>1</v>
      </c>
    </row>
    <row r="275" customFormat="false" ht="12.75" hidden="false" customHeight="false" outlineLevel="0" collapsed="false">
      <c r="A275" s="4"/>
      <c r="B275" s="4"/>
      <c r="C275" s="4"/>
      <c r="D275" s="4"/>
      <c r="E275" s="4"/>
      <c r="F275" s="4" t="n">
        <v>1</v>
      </c>
    </row>
    <row r="276" customFormat="false" ht="12.75" hidden="false" customHeight="false" outlineLevel="0" collapsed="false">
      <c r="A276" s="4"/>
      <c r="B276" s="4"/>
      <c r="C276" s="4"/>
      <c r="D276" s="4"/>
      <c r="E276" s="4"/>
      <c r="F276" s="4" t="n">
        <v>1</v>
      </c>
    </row>
    <row r="277" customFormat="false" ht="12.75" hidden="false" customHeight="false" outlineLevel="0" collapsed="false">
      <c r="A277" s="4"/>
      <c r="B277" s="4"/>
      <c r="C277" s="4"/>
      <c r="D277" s="4"/>
      <c r="E277" s="4"/>
      <c r="F277" s="4" t="n">
        <v>1</v>
      </c>
    </row>
    <row r="278" customFormat="false" ht="12.75" hidden="false" customHeight="false" outlineLevel="0" collapsed="false">
      <c r="A278" s="4"/>
      <c r="B278" s="4"/>
      <c r="C278" s="4"/>
      <c r="D278" s="4"/>
      <c r="E278" s="4"/>
      <c r="F278" s="4" t="n">
        <v>1</v>
      </c>
    </row>
    <row r="279" customFormat="false" ht="12.75" hidden="false" customHeight="false" outlineLevel="0" collapsed="false">
      <c r="A279" s="4"/>
      <c r="B279" s="4"/>
      <c r="C279" s="4"/>
      <c r="D279" s="4"/>
      <c r="E279" s="4"/>
      <c r="F279" s="4" t="n">
        <v>1</v>
      </c>
    </row>
    <row r="280" customFormat="false" ht="12.75" hidden="false" customHeight="false" outlineLevel="0" collapsed="false">
      <c r="A280" s="4"/>
      <c r="B280" s="4"/>
      <c r="C280" s="4"/>
      <c r="D280" s="4"/>
      <c r="E280" s="4"/>
      <c r="F280" s="4" t="n">
        <v>1</v>
      </c>
    </row>
    <row r="281" customFormat="false" ht="12.75" hidden="false" customHeight="false" outlineLevel="0" collapsed="false">
      <c r="A281" s="4"/>
      <c r="B281" s="4"/>
      <c r="C281" s="4"/>
      <c r="D281" s="4"/>
      <c r="E281" s="4"/>
      <c r="F281" s="4" t="n">
        <v>1</v>
      </c>
    </row>
    <row r="282" customFormat="false" ht="12.75" hidden="false" customHeight="false" outlineLevel="0" collapsed="false">
      <c r="A282" s="4"/>
      <c r="B282" s="4"/>
      <c r="C282" s="4"/>
      <c r="D282" s="4"/>
      <c r="E282" s="4"/>
      <c r="F282" s="4" t="n">
        <v>1</v>
      </c>
    </row>
    <row r="283" customFormat="false" ht="12.75" hidden="false" customHeight="false" outlineLevel="0" collapsed="false">
      <c r="A283" s="4"/>
      <c r="B283" s="4"/>
      <c r="C283" s="4"/>
      <c r="D283" s="4"/>
      <c r="E283" s="4"/>
      <c r="F283" s="4" t="n">
        <v>1</v>
      </c>
    </row>
    <row r="284" customFormat="false" ht="12.75" hidden="false" customHeight="false" outlineLevel="0" collapsed="false">
      <c r="A284" s="4"/>
      <c r="B284" s="4"/>
      <c r="C284" s="4"/>
      <c r="D284" s="4"/>
      <c r="E284" s="4"/>
      <c r="F284" s="4" t="n">
        <v>1</v>
      </c>
    </row>
    <row r="285" customFormat="false" ht="12.75" hidden="false" customHeight="false" outlineLevel="0" collapsed="false">
      <c r="A285" s="4"/>
      <c r="B285" s="4"/>
      <c r="C285" s="4"/>
      <c r="D285" s="4"/>
      <c r="E285" s="4"/>
      <c r="F285" s="4" t="n">
        <v>1</v>
      </c>
    </row>
    <row r="286" customFormat="false" ht="12.75" hidden="false" customHeight="false" outlineLevel="0" collapsed="false">
      <c r="A286" s="4"/>
      <c r="B286" s="4"/>
      <c r="C286" s="4"/>
      <c r="D286" s="4"/>
      <c r="E286" s="4"/>
      <c r="F286" s="4" t="n">
        <v>1</v>
      </c>
    </row>
    <row r="287" customFormat="false" ht="12.75" hidden="false" customHeight="false" outlineLevel="0" collapsed="false">
      <c r="A287" s="4"/>
      <c r="B287" s="4"/>
      <c r="C287" s="4"/>
      <c r="D287" s="4"/>
      <c r="E287" s="4"/>
      <c r="F287" s="4" t="n">
        <v>1</v>
      </c>
    </row>
    <row r="288" customFormat="false" ht="12.75" hidden="false" customHeight="false" outlineLevel="0" collapsed="false">
      <c r="A288" s="4"/>
      <c r="B288" s="4"/>
      <c r="C288" s="4"/>
      <c r="D288" s="4"/>
      <c r="E288" s="4"/>
      <c r="F288" s="4" t="n">
        <v>1</v>
      </c>
    </row>
    <row r="289" customFormat="false" ht="12.75" hidden="false" customHeight="false" outlineLevel="0" collapsed="false">
      <c r="A289" s="4"/>
      <c r="B289" s="4"/>
      <c r="C289" s="4"/>
      <c r="D289" s="4"/>
      <c r="E289" s="4"/>
      <c r="F289" s="4" t="n">
        <v>1</v>
      </c>
    </row>
    <row r="290" customFormat="false" ht="12.75" hidden="false" customHeight="false" outlineLevel="0" collapsed="false">
      <c r="A290" s="4"/>
      <c r="B290" s="4"/>
      <c r="C290" s="4"/>
      <c r="D290" s="4"/>
      <c r="E290" s="4"/>
      <c r="F290" s="4" t="n">
        <v>1</v>
      </c>
    </row>
    <row r="291" customFormat="false" ht="12.75" hidden="false" customHeight="false" outlineLevel="0" collapsed="false">
      <c r="A291" s="4"/>
      <c r="B291" s="4"/>
      <c r="C291" s="4"/>
      <c r="D291" s="4"/>
      <c r="E291" s="4"/>
      <c r="F291" s="4" t="n">
        <v>1</v>
      </c>
    </row>
    <row r="292" customFormat="false" ht="12.75" hidden="false" customHeight="false" outlineLevel="0" collapsed="false">
      <c r="A292" s="4"/>
      <c r="B292" s="4"/>
      <c r="C292" s="4"/>
      <c r="D292" s="4"/>
      <c r="E292" s="4"/>
      <c r="F292" s="4" t="n">
        <v>1</v>
      </c>
    </row>
    <row r="293" customFormat="false" ht="12.75" hidden="false" customHeight="false" outlineLevel="0" collapsed="false">
      <c r="A293" s="4"/>
      <c r="B293" s="4"/>
      <c r="C293" s="4"/>
      <c r="D293" s="4"/>
      <c r="E293" s="4"/>
      <c r="F293" s="4" t="n">
        <v>1</v>
      </c>
    </row>
    <row r="294" customFormat="false" ht="12.75" hidden="false" customHeight="false" outlineLevel="0" collapsed="false">
      <c r="A294" s="4"/>
      <c r="B294" s="4"/>
      <c r="C294" s="4"/>
      <c r="D294" s="4"/>
      <c r="E294" s="4"/>
      <c r="F294" s="4" t="n">
        <v>1</v>
      </c>
    </row>
    <row r="295" customFormat="false" ht="12.75" hidden="false" customHeight="false" outlineLevel="0" collapsed="false">
      <c r="A295" s="4"/>
      <c r="B295" s="4"/>
      <c r="C295" s="4"/>
      <c r="D295" s="4"/>
      <c r="E295" s="4"/>
      <c r="F295" s="4" t="n">
        <v>1</v>
      </c>
    </row>
    <row r="296" customFormat="false" ht="12.75" hidden="false" customHeight="false" outlineLevel="0" collapsed="false">
      <c r="A296" s="4"/>
      <c r="B296" s="4"/>
      <c r="C296" s="4"/>
      <c r="D296" s="4"/>
      <c r="E296" s="4"/>
      <c r="F296" s="4" t="n">
        <v>1</v>
      </c>
    </row>
    <row r="297" customFormat="false" ht="12.75" hidden="false" customHeight="false" outlineLevel="0" collapsed="false">
      <c r="A297" s="4"/>
      <c r="B297" s="4"/>
      <c r="C297" s="4"/>
      <c r="D297" s="4"/>
      <c r="E297" s="4"/>
      <c r="F297" s="4" t="n">
        <v>1</v>
      </c>
    </row>
    <row r="298" customFormat="false" ht="12.75" hidden="false" customHeight="false" outlineLevel="0" collapsed="false">
      <c r="A298" s="4"/>
      <c r="B298" s="4"/>
      <c r="C298" s="4"/>
      <c r="D298" s="4"/>
      <c r="E298" s="4"/>
      <c r="F298" s="4" t="n">
        <v>1</v>
      </c>
    </row>
    <row r="299" customFormat="false" ht="12.75" hidden="false" customHeight="false" outlineLevel="0" collapsed="false">
      <c r="A299" s="4"/>
      <c r="B299" s="4"/>
      <c r="C299" s="4"/>
      <c r="D299" s="4"/>
      <c r="E299" s="4"/>
      <c r="F299" s="4" t="n">
        <v>1</v>
      </c>
    </row>
    <row r="300" customFormat="false" ht="12.75" hidden="false" customHeight="false" outlineLevel="0" collapsed="false">
      <c r="A300" s="4"/>
      <c r="B300" s="4"/>
      <c r="C300" s="4"/>
      <c r="D300" s="4"/>
      <c r="E300" s="4"/>
      <c r="F300" s="4" t="n">
        <v>1</v>
      </c>
    </row>
    <row r="301" customFormat="false" ht="12.75" hidden="false" customHeight="false" outlineLevel="0" collapsed="false">
      <c r="A301" s="4"/>
      <c r="B301" s="4"/>
      <c r="C301" s="4"/>
      <c r="D301" s="4"/>
      <c r="E301" s="4"/>
      <c r="F301" s="4" t="n">
        <v>1</v>
      </c>
    </row>
    <row r="302" customFormat="false" ht="12.75" hidden="false" customHeight="false" outlineLevel="0" collapsed="false">
      <c r="A302" s="4"/>
      <c r="B302" s="4"/>
      <c r="C302" s="4"/>
      <c r="D302" s="4"/>
      <c r="E302" s="4"/>
      <c r="F302" s="4" t="n">
        <v>1</v>
      </c>
    </row>
    <row r="303" customFormat="false" ht="12.75" hidden="false" customHeight="false" outlineLevel="0" collapsed="false">
      <c r="A303" s="4"/>
      <c r="B303" s="4"/>
      <c r="C303" s="4"/>
      <c r="D303" s="4"/>
      <c r="E303" s="4"/>
      <c r="F303" s="4" t="n">
        <v>1</v>
      </c>
    </row>
    <row r="304" customFormat="false" ht="12.75" hidden="false" customHeight="false" outlineLevel="0" collapsed="false">
      <c r="A304" s="4"/>
      <c r="B304" s="4"/>
      <c r="C304" s="4"/>
      <c r="D304" s="4"/>
      <c r="E304" s="4"/>
      <c r="F304" s="4" t="n">
        <v>1</v>
      </c>
    </row>
    <row r="305" customFormat="false" ht="12.75" hidden="false" customHeight="false" outlineLevel="0" collapsed="false">
      <c r="A305" s="4"/>
      <c r="B305" s="4"/>
      <c r="C305" s="4"/>
      <c r="D305" s="4"/>
      <c r="E305" s="4"/>
      <c r="F305" s="4" t="n">
        <v>1</v>
      </c>
    </row>
    <row r="306" customFormat="false" ht="12.75" hidden="false" customHeight="false" outlineLevel="0" collapsed="false">
      <c r="A306" s="4"/>
      <c r="B306" s="4"/>
      <c r="C306" s="4"/>
      <c r="D306" s="4"/>
      <c r="E306" s="4"/>
      <c r="F306" s="4" t="n">
        <v>1</v>
      </c>
    </row>
    <row r="307" customFormat="false" ht="12.75" hidden="false" customHeight="false" outlineLevel="0" collapsed="false">
      <c r="A307" s="4"/>
      <c r="B307" s="4"/>
      <c r="C307" s="4"/>
      <c r="D307" s="4"/>
      <c r="E307" s="4"/>
      <c r="F307" s="4" t="n">
        <v>1</v>
      </c>
    </row>
    <row r="308" customFormat="false" ht="12.75" hidden="false" customHeight="false" outlineLevel="0" collapsed="false">
      <c r="A308" s="4"/>
      <c r="B308" s="4"/>
      <c r="C308" s="4"/>
      <c r="D308" s="4"/>
      <c r="E308" s="4"/>
      <c r="F308" s="4" t="n">
        <v>1</v>
      </c>
    </row>
    <row r="309" customFormat="false" ht="12.75" hidden="false" customHeight="false" outlineLevel="0" collapsed="false">
      <c r="A309" s="4"/>
      <c r="B309" s="4"/>
      <c r="C309" s="4"/>
      <c r="D309" s="4"/>
      <c r="E309" s="4"/>
      <c r="F309" s="4" t="n">
        <v>1</v>
      </c>
    </row>
    <row r="310" customFormat="false" ht="12.75" hidden="false" customHeight="false" outlineLevel="0" collapsed="false">
      <c r="A310" s="4"/>
      <c r="B310" s="4"/>
      <c r="C310" s="4"/>
      <c r="D310" s="4"/>
      <c r="E310" s="4"/>
      <c r="F310" s="4" t="n">
        <v>1</v>
      </c>
    </row>
    <row r="311" customFormat="false" ht="12.75" hidden="false" customHeight="false" outlineLevel="0" collapsed="false">
      <c r="A311" s="4"/>
      <c r="B311" s="4"/>
      <c r="C311" s="4"/>
      <c r="D311" s="4"/>
      <c r="E311" s="4"/>
      <c r="F311" s="4" t="n">
        <v>1</v>
      </c>
    </row>
    <row r="312" customFormat="false" ht="12.75" hidden="false" customHeight="false" outlineLevel="0" collapsed="false">
      <c r="A312" s="4"/>
      <c r="B312" s="4"/>
      <c r="C312" s="4"/>
      <c r="D312" s="4"/>
      <c r="E312" s="4"/>
      <c r="F312" s="4" t="n">
        <v>1</v>
      </c>
    </row>
    <row r="313" customFormat="false" ht="12.75" hidden="false" customHeight="false" outlineLevel="0" collapsed="false">
      <c r="A313" s="4"/>
      <c r="B313" s="4"/>
      <c r="C313" s="4"/>
      <c r="D313" s="4"/>
      <c r="E313" s="4"/>
      <c r="F313" s="4" t="n">
        <v>1</v>
      </c>
    </row>
    <row r="314" customFormat="false" ht="12.75" hidden="false" customHeight="false" outlineLevel="0" collapsed="false">
      <c r="A314" s="4"/>
      <c r="B314" s="4"/>
      <c r="C314" s="4"/>
      <c r="D314" s="4"/>
      <c r="E314" s="4"/>
      <c r="F314" s="4" t="n">
        <v>1</v>
      </c>
    </row>
    <row r="315" customFormat="false" ht="12.75" hidden="false" customHeight="false" outlineLevel="0" collapsed="false">
      <c r="A315" s="4"/>
      <c r="B315" s="4"/>
      <c r="C315" s="4"/>
      <c r="D315" s="4"/>
      <c r="E315" s="4"/>
      <c r="F315" s="4" t="n">
        <v>1</v>
      </c>
    </row>
    <row r="316" customFormat="false" ht="12.75" hidden="false" customHeight="false" outlineLevel="0" collapsed="false">
      <c r="A316" s="4"/>
      <c r="B316" s="4"/>
      <c r="C316" s="4"/>
      <c r="D316" s="4"/>
      <c r="E316" s="4"/>
      <c r="F316" s="4" t="n">
        <v>1</v>
      </c>
    </row>
    <row r="317" customFormat="false" ht="12.75" hidden="false" customHeight="false" outlineLevel="0" collapsed="false">
      <c r="A317" s="4"/>
      <c r="B317" s="4"/>
      <c r="C317" s="4"/>
      <c r="D317" s="4"/>
      <c r="E317" s="4"/>
      <c r="F317" s="4" t="n">
        <v>1</v>
      </c>
    </row>
    <row r="318" customFormat="false" ht="12.75" hidden="false" customHeight="false" outlineLevel="0" collapsed="false">
      <c r="A318" s="4"/>
      <c r="B318" s="4"/>
      <c r="C318" s="4"/>
      <c r="D318" s="4"/>
      <c r="E318" s="4"/>
      <c r="F318" s="4" t="n">
        <v>1</v>
      </c>
    </row>
    <row r="319" customFormat="false" ht="12.75" hidden="false" customHeight="false" outlineLevel="0" collapsed="false">
      <c r="A319" s="4"/>
      <c r="B319" s="4"/>
      <c r="C319" s="4"/>
      <c r="D319" s="4"/>
      <c r="E319" s="4"/>
      <c r="F319" s="4" t="n">
        <v>1</v>
      </c>
    </row>
    <row r="320" customFormat="false" ht="12.75" hidden="false" customHeight="false" outlineLevel="0" collapsed="false">
      <c r="A320" s="4"/>
      <c r="B320" s="4"/>
      <c r="C320" s="4"/>
      <c r="D320" s="4"/>
      <c r="E320" s="4"/>
      <c r="F320" s="4" t="n">
        <v>1</v>
      </c>
    </row>
    <row r="321" customFormat="false" ht="12.75" hidden="false" customHeight="false" outlineLevel="0" collapsed="false">
      <c r="A321" s="4"/>
      <c r="B321" s="4"/>
      <c r="C321" s="4"/>
      <c r="D321" s="4"/>
      <c r="E321" s="4"/>
      <c r="F321" s="4" t="n">
        <v>1</v>
      </c>
    </row>
    <row r="322" customFormat="false" ht="12.75" hidden="false" customHeight="false" outlineLevel="0" collapsed="false">
      <c r="A322" s="4"/>
      <c r="B322" s="4"/>
      <c r="C322" s="4"/>
      <c r="D322" s="4"/>
      <c r="E322" s="4"/>
      <c r="F322" s="4" t="n">
        <v>1</v>
      </c>
    </row>
    <row r="323" customFormat="false" ht="12.75" hidden="false" customHeight="false" outlineLevel="0" collapsed="false">
      <c r="A323" s="4"/>
      <c r="B323" s="4"/>
      <c r="C323" s="4"/>
      <c r="D323" s="4"/>
      <c r="E323" s="4"/>
      <c r="F323" s="4" t="n">
        <v>1</v>
      </c>
    </row>
    <row r="324" customFormat="false" ht="12.75" hidden="false" customHeight="false" outlineLevel="0" collapsed="false">
      <c r="A324" s="4"/>
      <c r="B324" s="4"/>
      <c r="C324" s="4"/>
      <c r="D324" s="4"/>
      <c r="E324" s="4"/>
      <c r="F324" s="4" t="n">
        <v>1</v>
      </c>
    </row>
    <row r="325" customFormat="false" ht="12.75" hidden="false" customHeight="false" outlineLevel="0" collapsed="false">
      <c r="A325" s="4"/>
      <c r="B325" s="4"/>
      <c r="C325" s="4"/>
      <c r="D325" s="4"/>
      <c r="E325" s="4"/>
      <c r="F325" s="4" t="n">
        <v>1</v>
      </c>
    </row>
    <row r="326" customFormat="false" ht="12.75" hidden="false" customHeight="false" outlineLevel="0" collapsed="false">
      <c r="A326" s="4"/>
      <c r="B326" s="4"/>
      <c r="C326" s="4"/>
      <c r="D326" s="4"/>
      <c r="E326" s="4"/>
      <c r="F326" s="4" t="n">
        <v>1</v>
      </c>
    </row>
    <row r="327" customFormat="false" ht="12.75" hidden="false" customHeight="false" outlineLevel="0" collapsed="false">
      <c r="A327" s="4"/>
      <c r="B327" s="4"/>
      <c r="C327" s="4"/>
      <c r="D327" s="4"/>
      <c r="E327" s="4"/>
      <c r="F327" s="4" t="n">
        <v>1</v>
      </c>
    </row>
    <row r="328" customFormat="false" ht="12.75" hidden="false" customHeight="false" outlineLevel="0" collapsed="false">
      <c r="A328" s="4"/>
      <c r="B328" s="4"/>
      <c r="C328" s="4"/>
      <c r="D328" s="4"/>
      <c r="E328" s="4"/>
      <c r="F328" s="4" t="n">
        <v>1</v>
      </c>
    </row>
    <row r="329" customFormat="false" ht="12.75" hidden="false" customHeight="false" outlineLevel="0" collapsed="false">
      <c r="A329" s="4"/>
      <c r="B329" s="4"/>
      <c r="C329" s="4"/>
      <c r="D329" s="4"/>
      <c r="E329" s="4"/>
      <c r="F329" s="4" t="n">
        <v>1</v>
      </c>
    </row>
    <row r="330" customFormat="false" ht="12.75" hidden="false" customHeight="false" outlineLevel="0" collapsed="false">
      <c r="A330" s="4"/>
      <c r="B330" s="4"/>
      <c r="C330" s="4"/>
      <c r="D330" s="4"/>
      <c r="E330" s="4"/>
      <c r="F330" s="4" t="n">
        <v>1</v>
      </c>
    </row>
    <row r="331" customFormat="false" ht="12.75" hidden="false" customHeight="false" outlineLevel="0" collapsed="false">
      <c r="A331" s="4"/>
      <c r="B331" s="4"/>
      <c r="C331" s="4"/>
      <c r="D331" s="4"/>
      <c r="E331" s="4"/>
      <c r="F331" s="4" t="n">
        <v>1</v>
      </c>
    </row>
    <row r="332" customFormat="false" ht="12.75" hidden="false" customHeight="false" outlineLevel="0" collapsed="false">
      <c r="A332" s="4"/>
      <c r="B332" s="4"/>
      <c r="C332" s="4"/>
      <c r="D332" s="4"/>
      <c r="E332" s="4"/>
      <c r="F332" s="4" t="n">
        <v>1</v>
      </c>
    </row>
    <row r="333" customFormat="false" ht="12.75" hidden="false" customHeight="false" outlineLevel="0" collapsed="false">
      <c r="A333" s="4"/>
      <c r="B333" s="4"/>
      <c r="C333" s="4"/>
      <c r="D333" s="4"/>
      <c r="E333" s="4"/>
      <c r="F333" s="4" t="n">
        <v>1</v>
      </c>
    </row>
    <row r="334" customFormat="false" ht="12.75" hidden="false" customHeight="false" outlineLevel="0" collapsed="false">
      <c r="A334" s="4"/>
      <c r="B334" s="4"/>
      <c r="C334" s="4"/>
      <c r="D334" s="4"/>
      <c r="E334" s="4"/>
      <c r="F334" s="4" t="n">
        <v>1</v>
      </c>
    </row>
    <row r="335" customFormat="false" ht="12.75" hidden="false" customHeight="false" outlineLevel="0" collapsed="false">
      <c r="A335" s="4"/>
      <c r="B335" s="4"/>
      <c r="C335" s="4"/>
      <c r="D335" s="4"/>
      <c r="E335" s="4"/>
      <c r="F335" s="4"/>
    </row>
    <row r="336" customFormat="false" ht="12.75" hidden="false" customHeight="false" outlineLevel="0" collapsed="false">
      <c r="A336" s="4"/>
      <c r="B336" s="4"/>
      <c r="C336" s="4"/>
      <c r="D336" s="4"/>
      <c r="E336" s="4"/>
      <c r="F336" s="4"/>
    </row>
    <row r="337" customFormat="false" ht="12.75" hidden="false" customHeight="false" outlineLevel="0" collapsed="false">
      <c r="A337" s="4"/>
      <c r="B337" s="4"/>
      <c r="C337" s="4"/>
      <c r="D337" s="4"/>
      <c r="E337" s="4"/>
      <c r="F337" s="4"/>
    </row>
    <row r="338" customFormat="false" ht="12.75" hidden="false" customHeight="false" outlineLevel="0" collapsed="false">
      <c r="A338" s="4"/>
      <c r="B338" s="4"/>
      <c r="C338" s="4"/>
      <c r="D338" s="4"/>
      <c r="E338" s="4"/>
      <c r="F338" s="4"/>
    </row>
    <row r="339" customFormat="false" ht="12.75" hidden="false" customHeight="false" outlineLevel="0" collapsed="false">
      <c r="A339" s="4"/>
      <c r="B339" s="4"/>
      <c r="C339" s="4"/>
      <c r="D339" s="4"/>
      <c r="E339" s="4"/>
      <c r="F339" s="4"/>
    </row>
    <row r="340" customFormat="false" ht="12.75" hidden="false" customHeight="false" outlineLevel="0" collapsed="false">
      <c r="A340" s="4"/>
      <c r="B340" s="4"/>
      <c r="C340" s="4"/>
      <c r="D340" s="4"/>
      <c r="E340" s="4"/>
      <c r="F340" s="4"/>
    </row>
    <row r="341" customFormat="false" ht="12.75" hidden="false" customHeight="false" outlineLevel="0" collapsed="false">
      <c r="A341" s="4"/>
      <c r="B341" s="4"/>
      <c r="C341" s="4"/>
      <c r="D341" s="4"/>
      <c r="E341" s="4"/>
      <c r="F341" s="4"/>
    </row>
    <row r="342" customFormat="false" ht="12.75" hidden="false" customHeight="false" outlineLevel="0" collapsed="false">
      <c r="A342" s="4"/>
      <c r="B342" s="4"/>
      <c r="C342" s="4"/>
      <c r="D342" s="4"/>
      <c r="E342" s="4"/>
      <c r="F342" s="4"/>
    </row>
    <row r="343" customFormat="false" ht="12.75" hidden="false" customHeight="false" outlineLevel="0" collapsed="false">
      <c r="A343" s="4"/>
      <c r="B343" s="4"/>
      <c r="C343" s="4"/>
      <c r="D343" s="4"/>
      <c r="E343" s="4"/>
      <c r="F343" s="4"/>
    </row>
    <row r="344" customFormat="false" ht="12.75" hidden="false" customHeight="false" outlineLevel="0" collapsed="false">
      <c r="A344" s="4"/>
      <c r="B344" s="4"/>
      <c r="C344" s="4"/>
      <c r="D344" s="4"/>
      <c r="E344" s="4"/>
      <c r="F344" s="4"/>
    </row>
    <row r="345" customFormat="false" ht="12.75" hidden="false" customHeight="false" outlineLevel="0" collapsed="false">
      <c r="A345" s="4"/>
      <c r="B345" s="4"/>
      <c r="C345" s="4"/>
      <c r="D345" s="4"/>
      <c r="E345" s="4"/>
      <c r="F345" s="4"/>
    </row>
    <row r="346" customFormat="false" ht="12.75" hidden="false" customHeight="false" outlineLevel="0" collapsed="false">
      <c r="A346" s="4"/>
      <c r="B346" s="4"/>
      <c r="C346" s="4"/>
      <c r="D346" s="4"/>
      <c r="E346" s="4"/>
      <c r="F346" s="4"/>
    </row>
    <row r="347" customFormat="false" ht="12.75" hidden="false" customHeight="false" outlineLevel="0" collapsed="false">
      <c r="A347" s="4"/>
      <c r="B347" s="4"/>
      <c r="C347" s="4"/>
      <c r="D347" s="4"/>
      <c r="E347" s="4"/>
      <c r="F347" s="4"/>
    </row>
    <row r="348" customFormat="false" ht="12.75" hidden="false" customHeight="false" outlineLevel="0" collapsed="false">
      <c r="A348" s="4"/>
      <c r="B348" s="4"/>
      <c r="C348" s="4"/>
      <c r="D348" s="4"/>
      <c r="E348" s="4"/>
      <c r="F348" s="4"/>
    </row>
    <row r="349" customFormat="false" ht="12.75" hidden="false" customHeight="false" outlineLevel="0" collapsed="false">
      <c r="A349" s="4"/>
      <c r="B349" s="4"/>
      <c r="C349" s="4"/>
      <c r="D349" s="4"/>
      <c r="E349" s="4"/>
      <c r="F349" s="4"/>
    </row>
    <row r="350" customFormat="false" ht="12.75" hidden="false" customHeight="false" outlineLevel="0" collapsed="false">
      <c r="A350" s="4"/>
      <c r="B350" s="4"/>
      <c r="C350" s="4"/>
      <c r="D350" s="4"/>
      <c r="E350" s="4"/>
      <c r="F350" s="4"/>
    </row>
    <row r="351" customFormat="false" ht="12.75" hidden="false" customHeight="false" outlineLevel="0" collapsed="false">
      <c r="A351" s="4"/>
      <c r="B351" s="4"/>
      <c r="C351" s="4"/>
      <c r="D351" s="4"/>
      <c r="E351" s="4"/>
      <c r="F351" s="4"/>
    </row>
    <row r="352" customFormat="false" ht="12.75" hidden="false" customHeight="false" outlineLevel="0" collapsed="false">
      <c r="A352" s="4"/>
      <c r="B352" s="4"/>
      <c r="C352" s="4"/>
      <c r="D352" s="4"/>
      <c r="E352" s="4"/>
      <c r="F352" s="4"/>
    </row>
    <row r="353" customFormat="false" ht="12.75" hidden="false" customHeight="false" outlineLevel="0" collapsed="false">
      <c r="A353" s="4"/>
      <c r="B353" s="4"/>
      <c r="C353" s="4"/>
      <c r="D353" s="4"/>
      <c r="E353" s="4"/>
      <c r="F353" s="4"/>
    </row>
    <row r="354" customFormat="false" ht="12.75" hidden="false" customHeight="false" outlineLevel="0" collapsed="false">
      <c r="A354" s="4"/>
      <c r="B354" s="4"/>
      <c r="C354" s="4"/>
      <c r="D354" s="4"/>
      <c r="E354" s="4"/>
      <c r="F354" s="4"/>
    </row>
    <row r="355" customFormat="false" ht="12.75" hidden="false" customHeight="false" outlineLevel="0" collapsed="false">
      <c r="A355" s="4"/>
      <c r="B355" s="4"/>
      <c r="C355" s="4"/>
      <c r="D355" s="4"/>
      <c r="E355" s="4"/>
      <c r="F355" s="4"/>
    </row>
    <row r="356" customFormat="false" ht="12.75" hidden="false" customHeight="false" outlineLevel="0" collapsed="false">
      <c r="A356" s="4"/>
      <c r="B356" s="4"/>
      <c r="C356" s="4"/>
      <c r="D356" s="4"/>
      <c r="E356" s="4"/>
      <c r="F356" s="4"/>
    </row>
    <row r="357" customFormat="false" ht="12.75" hidden="false" customHeight="false" outlineLevel="0" collapsed="false">
      <c r="A357" s="4"/>
      <c r="B357" s="4"/>
      <c r="C357" s="4"/>
      <c r="D357" s="4"/>
      <c r="E357" s="4"/>
      <c r="F357" s="4"/>
    </row>
    <row r="358" customFormat="false" ht="12.75" hidden="false" customHeight="false" outlineLevel="0" collapsed="false">
      <c r="A358" s="4"/>
      <c r="B358" s="4"/>
      <c r="C358" s="4"/>
      <c r="D358" s="4"/>
      <c r="E358" s="4"/>
      <c r="F358" s="4"/>
    </row>
    <row r="359" customFormat="false" ht="12.75" hidden="false" customHeight="false" outlineLevel="0" collapsed="false">
      <c r="A359" s="4"/>
      <c r="B359" s="4"/>
      <c r="C359" s="4"/>
      <c r="D359" s="4"/>
      <c r="E359" s="4"/>
      <c r="F359" s="4"/>
    </row>
    <row r="360" customFormat="false" ht="12.75" hidden="false" customHeight="false" outlineLevel="0" collapsed="false">
      <c r="A360" s="4"/>
      <c r="B360" s="4"/>
      <c r="C360" s="4"/>
      <c r="D360" s="4"/>
      <c r="E360" s="4"/>
      <c r="F360" s="4"/>
    </row>
    <row r="361" customFormat="false" ht="12.75" hidden="false" customHeight="false" outlineLevel="0" collapsed="false">
      <c r="A361" s="4"/>
      <c r="B361" s="4"/>
      <c r="C361" s="4"/>
      <c r="D361" s="4"/>
      <c r="E361" s="4"/>
      <c r="F361" s="4"/>
    </row>
    <row r="362" customFormat="false" ht="12.75" hidden="false" customHeight="false" outlineLevel="0" collapsed="false">
      <c r="A362" s="4"/>
      <c r="B362" s="4"/>
      <c r="C362" s="4"/>
      <c r="D362" s="4"/>
      <c r="E362" s="4"/>
      <c r="F362" s="4"/>
    </row>
    <row r="363" customFormat="false" ht="12.75" hidden="false" customHeight="false" outlineLevel="0" collapsed="false">
      <c r="A363" s="4"/>
      <c r="B363" s="4"/>
      <c r="C363" s="4"/>
      <c r="D363" s="4"/>
      <c r="E363" s="4"/>
      <c r="F363" s="4"/>
    </row>
    <row r="364" customFormat="false" ht="12.75" hidden="false" customHeight="false" outlineLevel="0" collapsed="false">
      <c r="A364" s="4"/>
      <c r="B364" s="4"/>
      <c r="C364" s="4"/>
      <c r="D364" s="4"/>
      <c r="E364" s="4"/>
      <c r="F364" s="4"/>
    </row>
    <row r="365" customFormat="false" ht="12.75" hidden="false" customHeight="false" outlineLevel="0" collapsed="false">
      <c r="A365" s="4"/>
      <c r="B365" s="4"/>
      <c r="C365" s="4"/>
      <c r="D365" s="4"/>
      <c r="E365" s="4"/>
      <c r="F365" s="4"/>
    </row>
    <row r="366" customFormat="false" ht="12.75" hidden="false" customHeight="false" outlineLevel="0" collapsed="false">
      <c r="A366" s="4"/>
      <c r="B366" s="4"/>
      <c r="C366" s="4"/>
      <c r="D366" s="4"/>
      <c r="E366" s="4"/>
      <c r="F366" s="4"/>
    </row>
    <row r="367" customFormat="false" ht="12.75" hidden="false" customHeight="false" outlineLevel="0" collapsed="false">
      <c r="A367" s="4"/>
      <c r="B367" s="4"/>
      <c r="C367" s="4"/>
      <c r="D367" s="4"/>
      <c r="E367" s="4"/>
      <c r="F367" s="4"/>
    </row>
    <row r="368" customFormat="false" ht="12.75" hidden="false" customHeight="false" outlineLevel="0" collapsed="false">
      <c r="A368" s="4"/>
      <c r="B368" s="4"/>
      <c r="C368" s="4"/>
      <c r="D368" s="4"/>
      <c r="E368" s="4"/>
      <c r="F368" s="4"/>
    </row>
    <row r="369" customFormat="false" ht="12.75" hidden="false" customHeight="false" outlineLevel="0" collapsed="false">
      <c r="A369" s="4"/>
      <c r="B369" s="4"/>
      <c r="C369" s="4"/>
      <c r="D369" s="4"/>
      <c r="E369" s="4"/>
      <c r="F369" s="4"/>
    </row>
    <row r="370" customFormat="false" ht="12.75" hidden="false" customHeight="false" outlineLevel="0" collapsed="false">
      <c r="A370" s="4"/>
      <c r="B370" s="4"/>
      <c r="C370" s="4"/>
      <c r="D370" s="4"/>
      <c r="E370" s="4"/>
      <c r="F370" s="4"/>
    </row>
    <row r="371" customFormat="false" ht="12.75" hidden="false" customHeight="false" outlineLevel="0" collapsed="false">
      <c r="A371" s="4"/>
      <c r="B371" s="4"/>
      <c r="C371" s="4"/>
      <c r="D371" s="4"/>
      <c r="E371" s="4"/>
      <c r="F371" s="4"/>
    </row>
    <row r="372" customFormat="false" ht="12.75" hidden="false" customHeight="false" outlineLevel="0" collapsed="false">
      <c r="A372" s="4"/>
      <c r="B372" s="4"/>
      <c r="C372" s="4"/>
      <c r="D372" s="4"/>
      <c r="E372" s="4"/>
      <c r="F372" s="4"/>
    </row>
    <row r="373" customFormat="false" ht="12.75" hidden="false" customHeight="false" outlineLevel="0" collapsed="false">
      <c r="A373" s="4"/>
      <c r="B373" s="4"/>
      <c r="C373" s="4"/>
      <c r="D373" s="4"/>
      <c r="E373" s="4"/>
      <c r="F373" s="4"/>
    </row>
    <row r="374" customFormat="false" ht="12.75" hidden="false" customHeight="false" outlineLevel="0" collapsed="false">
      <c r="A374" s="4"/>
      <c r="B374" s="4"/>
      <c r="C374" s="4"/>
      <c r="D374" s="4"/>
      <c r="E374" s="4"/>
      <c r="F374" s="4"/>
    </row>
    <row r="375" customFormat="false" ht="12.75" hidden="false" customHeight="false" outlineLevel="0" collapsed="false">
      <c r="A375" s="4"/>
      <c r="B375" s="4"/>
      <c r="C375" s="4"/>
      <c r="D375" s="4"/>
      <c r="E375" s="4"/>
      <c r="F375" s="4"/>
    </row>
    <row r="376" customFormat="false" ht="12.75" hidden="false" customHeight="false" outlineLevel="0" collapsed="false">
      <c r="A376" s="4"/>
      <c r="B376" s="4"/>
      <c r="C376" s="4"/>
      <c r="D376" s="4"/>
      <c r="E376" s="4"/>
      <c r="F376" s="4"/>
    </row>
    <row r="377" customFormat="false" ht="12.75" hidden="false" customHeight="false" outlineLevel="0" collapsed="false">
      <c r="A377" s="4"/>
      <c r="B377" s="4"/>
      <c r="C377" s="4"/>
      <c r="D377" s="4"/>
      <c r="E377" s="4"/>
      <c r="F377" s="4"/>
    </row>
    <row r="378" customFormat="false" ht="12.75" hidden="false" customHeight="false" outlineLevel="0" collapsed="false">
      <c r="A378" s="4"/>
      <c r="B378" s="4"/>
      <c r="C378" s="4"/>
      <c r="D378" s="4"/>
      <c r="E378" s="4"/>
      <c r="F378" s="4"/>
    </row>
    <row r="379" customFormat="false" ht="12.75" hidden="false" customHeight="false" outlineLevel="0" collapsed="false">
      <c r="A379" s="4"/>
      <c r="B379" s="4"/>
      <c r="C379" s="4"/>
      <c r="D379" s="4"/>
      <c r="E379" s="4"/>
      <c r="F379" s="4"/>
    </row>
    <row r="380" customFormat="false" ht="12.75" hidden="false" customHeight="false" outlineLevel="0" collapsed="false">
      <c r="A380" s="4"/>
      <c r="B380" s="4"/>
      <c r="C380" s="4"/>
      <c r="D380" s="4"/>
      <c r="E380" s="4"/>
      <c r="F380" s="4"/>
    </row>
    <row r="381" customFormat="false" ht="12.75" hidden="false" customHeight="false" outlineLevel="0" collapsed="false">
      <c r="A381" s="4"/>
      <c r="B381" s="4"/>
      <c r="C381" s="4"/>
      <c r="D381" s="4"/>
      <c r="E381" s="4"/>
      <c r="F381" s="4"/>
    </row>
    <row r="382" customFormat="false" ht="12.75" hidden="false" customHeight="false" outlineLevel="0" collapsed="false">
      <c r="A382" s="4"/>
      <c r="B382" s="4"/>
      <c r="C382" s="4"/>
      <c r="D382" s="4"/>
      <c r="E382" s="4"/>
      <c r="F382" s="4"/>
    </row>
    <row r="383" customFormat="false" ht="12.75" hidden="false" customHeight="false" outlineLevel="0" collapsed="false">
      <c r="A383" s="4"/>
      <c r="B383" s="4"/>
      <c r="C383" s="4"/>
      <c r="D383" s="4"/>
      <c r="E383" s="4"/>
      <c r="F383" s="4"/>
    </row>
    <row r="384" customFormat="false" ht="12.75" hidden="false" customHeight="false" outlineLevel="0" collapsed="false">
      <c r="A384" s="4"/>
      <c r="B384" s="4"/>
      <c r="C384" s="4"/>
      <c r="D384" s="4"/>
      <c r="E384" s="4"/>
      <c r="F384" s="4"/>
    </row>
    <row r="385" customFormat="false" ht="12.75" hidden="false" customHeight="false" outlineLevel="0" collapsed="false">
      <c r="A385" s="4"/>
      <c r="B385" s="4"/>
      <c r="C385" s="4"/>
      <c r="D385" s="4"/>
      <c r="E385" s="4"/>
      <c r="F385" s="4"/>
    </row>
    <row r="386" customFormat="false" ht="12.75" hidden="false" customHeight="false" outlineLevel="0" collapsed="false">
      <c r="A386" s="4"/>
      <c r="B386" s="4"/>
      <c r="C386" s="4"/>
      <c r="D386" s="4"/>
      <c r="E386" s="4"/>
      <c r="F386" s="4"/>
    </row>
    <row r="387" customFormat="false" ht="12.75" hidden="false" customHeight="false" outlineLevel="0" collapsed="false">
      <c r="A387" s="4"/>
      <c r="B387" s="4"/>
      <c r="C387" s="4"/>
      <c r="D387" s="4"/>
      <c r="E387" s="4"/>
      <c r="F387" s="4"/>
    </row>
    <row r="388" customFormat="false" ht="12.75" hidden="false" customHeight="false" outlineLevel="0" collapsed="false">
      <c r="A388" s="4"/>
      <c r="B388" s="4"/>
      <c r="C388" s="4"/>
      <c r="D388" s="4"/>
      <c r="E388" s="4"/>
      <c r="F388" s="4"/>
    </row>
    <row r="389" customFormat="false" ht="12.75" hidden="false" customHeight="false" outlineLevel="0" collapsed="false">
      <c r="A389" s="4"/>
      <c r="B389" s="4"/>
      <c r="C389" s="4"/>
      <c r="D389" s="4"/>
      <c r="E389" s="4"/>
      <c r="F389" s="4"/>
    </row>
    <row r="390" customFormat="false" ht="12.75" hidden="false" customHeight="false" outlineLevel="0" collapsed="false">
      <c r="A390" s="4"/>
      <c r="B390" s="4"/>
      <c r="C390" s="4"/>
      <c r="D390" s="4"/>
      <c r="E390" s="4"/>
      <c r="F390" s="4"/>
    </row>
    <row r="391" customFormat="false" ht="12.75" hidden="false" customHeight="false" outlineLevel="0" collapsed="false">
      <c r="A391" s="4"/>
      <c r="B391" s="4"/>
      <c r="C391" s="4"/>
      <c r="D391" s="4"/>
      <c r="E391" s="4"/>
      <c r="F391" s="4"/>
    </row>
    <row r="392" customFormat="false" ht="12.75" hidden="false" customHeight="false" outlineLevel="0" collapsed="false">
      <c r="A392" s="4"/>
      <c r="B392" s="4"/>
      <c r="C392" s="4"/>
      <c r="D392" s="4"/>
      <c r="E392" s="4"/>
      <c r="F392" s="4"/>
    </row>
    <row r="393" customFormat="false" ht="12.75" hidden="false" customHeight="false" outlineLevel="0" collapsed="false">
      <c r="A393" s="4"/>
      <c r="B393" s="4"/>
      <c r="C393" s="4"/>
      <c r="D393" s="4"/>
      <c r="E393" s="4"/>
      <c r="F393" s="4"/>
    </row>
    <row r="394" customFormat="false" ht="12.75" hidden="false" customHeight="false" outlineLevel="0" collapsed="false">
      <c r="A394" s="4"/>
      <c r="B394" s="4"/>
      <c r="C394" s="4"/>
      <c r="D394" s="4"/>
      <c r="E394" s="4"/>
      <c r="F394" s="4"/>
    </row>
    <row r="395" customFormat="false" ht="12.75" hidden="false" customHeight="false" outlineLevel="0" collapsed="false">
      <c r="A395" s="4"/>
      <c r="B395" s="4"/>
      <c r="C395" s="4"/>
      <c r="D395" s="4"/>
      <c r="E395" s="4"/>
      <c r="F395" s="4"/>
    </row>
    <row r="396" customFormat="false" ht="12.75" hidden="false" customHeight="false" outlineLevel="0" collapsed="false">
      <c r="A396" s="4"/>
      <c r="B396" s="4"/>
      <c r="C396" s="4"/>
      <c r="D396" s="4"/>
      <c r="E396" s="4"/>
      <c r="F396" s="4"/>
    </row>
    <row r="397" customFormat="false" ht="12.75" hidden="false" customHeight="false" outlineLevel="0" collapsed="false">
      <c r="A397" s="4"/>
      <c r="B397" s="4"/>
      <c r="C397" s="4"/>
      <c r="D397" s="4"/>
      <c r="E397" s="4"/>
      <c r="F397" s="4"/>
    </row>
    <row r="398" customFormat="false" ht="12.75" hidden="false" customHeight="false" outlineLevel="0" collapsed="false">
      <c r="A398" s="4"/>
      <c r="B398" s="4"/>
      <c r="C398" s="4"/>
      <c r="D398" s="4"/>
      <c r="E398" s="4"/>
      <c r="F398" s="4"/>
    </row>
    <row r="399" customFormat="false" ht="12.75" hidden="false" customHeight="false" outlineLevel="0" collapsed="false">
      <c r="A399" s="4"/>
      <c r="B399" s="4"/>
      <c r="C399" s="4"/>
      <c r="D399" s="4"/>
      <c r="E399" s="4"/>
      <c r="F399" s="4"/>
    </row>
    <row r="400" customFormat="false" ht="12.75" hidden="false" customHeight="false" outlineLevel="0" collapsed="false">
      <c r="A400" s="4"/>
      <c r="B400" s="4"/>
      <c r="C400" s="4"/>
      <c r="D400" s="4"/>
      <c r="E400" s="4"/>
      <c r="F400" s="4"/>
    </row>
    <row r="401" customFormat="false" ht="12.75" hidden="false" customHeight="false" outlineLevel="0" collapsed="false">
      <c r="A401" s="4"/>
      <c r="B401" s="4"/>
      <c r="C401" s="4"/>
      <c r="D401" s="4"/>
      <c r="E401" s="4"/>
      <c r="F401" s="4"/>
    </row>
    <row r="402" customFormat="false" ht="12.75" hidden="false" customHeight="false" outlineLevel="0" collapsed="false">
      <c r="A402" s="4"/>
      <c r="B402" s="4"/>
      <c r="C402" s="4"/>
      <c r="D402" s="4"/>
      <c r="E402" s="4"/>
      <c r="F402" s="4"/>
    </row>
    <row r="403" customFormat="false" ht="12.75" hidden="false" customHeight="false" outlineLevel="0" collapsed="false">
      <c r="A403" s="4"/>
      <c r="B403" s="4"/>
      <c r="C403" s="4"/>
      <c r="D403" s="4"/>
      <c r="E403" s="4"/>
      <c r="F403" s="4"/>
    </row>
    <row r="404" customFormat="false" ht="12.75" hidden="false" customHeight="false" outlineLevel="0" collapsed="false">
      <c r="A404" s="4"/>
      <c r="B404" s="4"/>
      <c r="C404" s="4"/>
      <c r="D404" s="4"/>
      <c r="E404" s="4"/>
      <c r="F404" s="4"/>
    </row>
    <row r="405" customFormat="false" ht="12.75" hidden="false" customHeight="false" outlineLevel="0" collapsed="false">
      <c r="A405" s="4"/>
      <c r="B405" s="4"/>
      <c r="C405" s="4"/>
      <c r="D405" s="4"/>
      <c r="E405" s="4"/>
      <c r="F405" s="4"/>
    </row>
    <row r="406" customFormat="false" ht="12.75" hidden="false" customHeight="false" outlineLevel="0" collapsed="false">
      <c r="A406" s="4"/>
      <c r="B406" s="4"/>
      <c r="C406" s="4"/>
      <c r="D406" s="4"/>
      <c r="E406" s="4"/>
      <c r="F406" s="4"/>
    </row>
    <row r="407" customFormat="false" ht="12.75" hidden="false" customHeight="false" outlineLevel="0" collapsed="false">
      <c r="A407" s="4"/>
      <c r="B407" s="4"/>
      <c r="C407" s="4"/>
      <c r="D407" s="4"/>
      <c r="E407" s="4"/>
      <c r="F407" s="4"/>
    </row>
    <row r="408" customFormat="false" ht="12.75" hidden="false" customHeight="false" outlineLevel="0" collapsed="false">
      <c r="A408" s="4"/>
      <c r="B408" s="4"/>
      <c r="C408" s="4"/>
      <c r="D408" s="4"/>
      <c r="E408" s="4"/>
      <c r="F408" s="4"/>
    </row>
    <row r="409" customFormat="false" ht="12.75" hidden="false" customHeight="false" outlineLevel="0" collapsed="false">
      <c r="A409" s="4"/>
      <c r="B409" s="4"/>
      <c r="C409" s="4"/>
      <c r="D409" s="4"/>
      <c r="E409" s="4"/>
      <c r="F409" s="4"/>
    </row>
    <row r="410" customFormat="false" ht="12.75" hidden="false" customHeight="false" outlineLevel="0" collapsed="false">
      <c r="A410" s="4"/>
      <c r="B410" s="4"/>
      <c r="C410" s="4"/>
      <c r="D410" s="4"/>
      <c r="E410" s="4"/>
      <c r="F410" s="4"/>
    </row>
    <row r="411" customFormat="false" ht="12.75" hidden="false" customHeight="false" outlineLevel="0" collapsed="false">
      <c r="A411" s="4"/>
      <c r="B411" s="4"/>
      <c r="C411" s="4"/>
      <c r="D411" s="4"/>
      <c r="E411" s="4"/>
      <c r="F411" s="4"/>
    </row>
    <row r="412" customFormat="false" ht="12.75" hidden="false" customHeight="false" outlineLevel="0" collapsed="false">
      <c r="A412" s="4"/>
      <c r="B412" s="4"/>
      <c r="C412" s="4"/>
      <c r="D412" s="4"/>
      <c r="E412" s="4"/>
      <c r="F412" s="4"/>
    </row>
    <row r="413" customFormat="false" ht="12.75" hidden="false" customHeight="false" outlineLevel="0" collapsed="false">
      <c r="A413" s="4"/>
      <c r="B413" s="4"/>
      <c r="C413" s="4"/>
      <c r="D413" s="4"/>
      <c r="E413" s="4"/>
      <c r="F413" s="4"/>
    </row>
    <row r="414" customFormat="false" ht="12.75" hidden="false" customHeight="false" outlineLevel="0" collapsed="false">
      <c r="A414" s="4"/>
      <c r="B414" s="4"/>
      <c r="C414" s="4"/>
      <c r="D414" s="4"/>
      <c r="E414" s="4"/>
      <c r="F414" s="4"/>
    </row>
    <row r="415" customFormat="false" ht="12.75" hidden="false" customHeight="false" outlineLevel="0" collapsed="false">
      <c r="A415" s="4"/>
      <c r="B415" s="4"/>
      <c r="C415" s="4"/>
      <c r="D415" s="4"/>
      <c r="E415" s="4"/>
      <c r="F415" s="4"/>
    </row>
    <row r="416" customFormat="false" ht="12.75" hidden="false" customHeight="false" outlineLevel="0" collapsed="false">
      <c r="A416" s="4"/>
      <c r="B416" s="4"/>
      <c r="C416" s="4"/>
      <c r="D416" s="4"/>
      <c r="E416" s="4"/>
      <c r="F416" s="4"/>
    </row>
    <row r="417" customFormat="false" ht="12.75" hidden="false" customHeight="false" outlineLevel="0" collapsed="false">
      <c r="A417" s="4"/>
      <c r="B417" s="4"/>
      <c r="C417" s="4"/>
      <c r="D417" s="4"/>
      <c r="E417" s="4"/>
      <c r="F417" s="4"/>
    </row>
    <row r="418" customFormat="false" ht="12.75" hidden="false" customHeight="false" outlineLevel="0" collapsed="false">
      <c r="A418" s="4"/>
      <c r="B418" s="4"/>
      <c r="C418" s="4"/>
      <c r="D418" s="4"/>
      <c r="E418" s="4"/>
      <c r="F418" s="4"/>
    </row>
    <row r="419" customFormat="false" ht="12.75" hidden="false" customHeight="false" outlineLevel="0" collapsed="false">
      <c r="A419" s="4"/>
      <c r="B419" s="4"/>
      <c r="C419" s="4"/>
      <c r="D419" s="4"/>
      <c r="E419" s="4"/>
      <c r="F419" s="4"/>
    </row>
    <row r="420" customFormat="false" ht="12.75" hidden="false" customHeight="false" outlineLevel="0" collapsed="false">
      <c r="A420" s="4"/>
      <c r="B420" s="4"/>
      <c r="C420" s="4"/>
      <c r="D420" s="4"/>
      <c r="E420" s="4"/>
      <c r="F420" s="4"/>
    </row>
    <row r="421" customFormat="false" ht="12.75" hidden="false" customHeight="false" outlineLevel="0" collapsed="false">
      <c r="A421" s="4"/>
      <c r="B421" s="4"/>
      <c r="C421" s="4"/>
      <c r="D421" s="4"/>
      <c r="E421" s="4"/>
      <c r="F421" s="4"/>
    </row>
    <row r="422" customFormat="false" ht="12.75" hidden="false" customHeight="false" outlineLevel="0" collapsed="false">
      <c r="A422" s="4"/>
      <c r="B422" s="4"/>
      <c r="C422" s="4"/>
      <c r="D422" s="4"/>
      <c r="E422" s="4"/>
      <c r="F422" s="4"/>
    </row>
    <row r="423" customFormat="false" ht="12.75" hidden="false" customHeight="false" outlineLevel="0" collapsed="false">
      <c r="A423" s="4"/>
      <c r="B423" s="4"/>
      <c r="C423" s="4"/>
      <c r="D423" s="4"/>
      <c r="E423" s="4"/>
      <c r="F423" s="4"/>
    </row>
    <row r="424" customFormat="false" ht="12.75" hidden="false" customHeight="false" outlineLevel="0" collapsed="false">
      <c r="A424" s="4"/>
      <c r="B424" s="4"/>
      <c r="C424" s="4"/>
      <c r="D424" s="4"/>
      <c r="E424" s="4"/>
      <c r="F424" s="4"/>
    </row>
    <row r="425" customFormat="false" ht="12.75" hidden="false" customHeight="false" outlineLevel="0" collapsed="false">
      <c r="A425" s="4"/>
      <c r="B425" s="4"/>
      <c r="C425" s="4"/>
      <c r="D425" s="4"/>
      <c r="E425" s="4"/>
      <c r="F425" s="4"/>
    </row>
    <row r="426" customFormat="false" ht="12.75" hidden="false" customHeight="false" outlineLevel="0" collapsed="false">
      <c r="A426" s="4"/>
      <c r="B426" s="4"/>
      <c r="C426" s="4"/>
      <c r="D426" s="4"/>
      <c r="E426" s="4"/>
      <c r="F426" s="4"/>
    </row>
    <row r="427" customFormat="false" ht="12.75" hidden="false" customHeight="false" outlineLevel="0" collapsed="false">
      <c r="A427" s="4"/>
      <c r="B427" s="4"/>
      <c r="C427" s="4"/>
      <c r="D427" s="4"/>
      <c r="E427" s="4"/>
      <c r="F427" s="4"/>
    </row>
    <row r="428" customFormat="false" ht="12.75" hidden="false" customHeight="false" outlineLevel="0" collapsed="false">
      <c r="A428" s="4"/>
      <c r="B428" s="4"/>
      <c r="C428" s="4"/>
      <c r="D428" s="4"/>
      <c r="E428" s="4"/>
      <c r="F428" s="4"/>
    </row>
    <row r="429" customFormat="false" ht="12.75" hidden="false" customHeight="false" outlineLevel="0" collapsed="false">
      <c r="A429" s="4"/>
      <c r="B429" s="4"/>
      <c r="C429" s="4"/>
      <c r="D429" s="4"/>
      <c r="E429" s="4"/>
      <c r="F429" s="4"/>
    </row>
    <row r="430" customFormat="false" ht="12.75" hidden="false" customHeight="false" outlineLevel="0" collapsed="false">
      <c r="A430" s="4"/>
      <c r="B430" s="4"/>
      <c r="C430" s="4"/>
      <c r="D430" s="4"/>
      <c r="E430" s="4"/>
      <c r="F430" s="4"/>
    </row>
    <row r="431" customFormat="false" ht="12.75" hidden="false" customHeight="false" outlineLevel="0" collapsed="false">
      <c r="A431" s="4"/>
      <c r="B431" s="4"/>
      <c r="C431" s="4"/>
      <c r="D431" s="4"/>
      <c r="E431" s="4"/>
      <c r="F431" s="4"/>
    </row>
    <row r="432" customFormat="false" ht="12.75" hidden="false" customHeight="false" outlineLevel="0" collapsed="false">
      <c r="A432" s="4"/>
      <c r="B432" s="4"/>
      <c r="C432" s="4"/>
      <c r="D432" s="4"/>
      <c r="E432" s="4"/>
      <c r="F432" s="4"/>
    </row>
    <row r="433" customFormat="false" ht="12.75" hidden="false" customHeight="false" outlineLevel="0" collapsed="false">
      <c r="A433" s="4"/>
      <c r="B433" s="4"/>
      <c r="C433" s="4"/>
      <c r="D433" s="4"/>
      <c r="E433" s="4"/>
      <c r="F433" s="4"/>
    </row>
    <row r="434" customFormat="false" ht="12.75" hidden="false" customHeight="false" outlineLevel="0" collapsed="false">
      <c r="A434" s="4"/>
      <c r="B434" s="4"/>
      <c r="C434" s="4"/>
      <c r="D434" s="4"/>
      <c r="E434" s="4"/>
      <c r="F434" s="4"/>
    </row>
    <row r="435" customFormat="false" ht="12.75" hidden="false" customHeight="false" outlineLevel="0" collapsed="false">
      <c r="A435" s="4"/>
      <c r="B435" s="4"/>
      <c r="C435" s="4"/>
      <c r="D435" s="4"/>
      <c r="E435" s="4"/>
      <c r="F435" s="4"/>
    </row>
    <row r="436" customFormat="false" ht="12.75" hidden="false" customHeight="false" outlineLevel="0" collapsed="false">
      <c r="A436" s="4"/>
      <c r="B436" s="4"/>
      <c r="C436" s="4"/>
      <c r="D436" s="4"/>
      <c r="E436" s="4"/>
      <c r="F436" s="4"/>
    </row>
    <row r="437" customFormat="false" ht="12.75" hidden="false" customHeight="false" outlineLevel="0" collapsed="false">
      <c r="A437" s="4"/>
      <c r="B437" s="4"/>
      <c r="C437" s="4"/>
      <c r="D437" s="4"/>
      <c r="E437" s="4"/>
      <c r="F437" s="4"/>
    </row>
    <row r="438" customFormat="false" ht="12.75" hidden="false" customHeight="false" outlineLevel="0" collapsed="false">
      <c r="A438" s="4"/>
      <c r="B438" s="4"/>
      <c r="C438" s="4"/>
      <c r="D438" s="4"/>
      <c r="E438" s="4"/>
      <c r="F438" s="4"/>
    </row>
    <row r="439" customFormat="false" ht="12.75" hidden="false" customHeight="false" outlineLevel="0" collapsed="false">
      <c r="A439" s="4"/>
      <c r="B439" s="4"/>
      <c r="C439" s="4"/>
      <c r="D439" s="4"/>
      <c r="E439" s="4"/>
      <c r="F439" s="4"/>
    </row>
    <row r="440" customFormat="false" ht="12.75" hidden="false" customHeight="false" outlineLevel="0" collapsed="false">
      <c r="A440" s="4"/>
      <c r="B440" s="4"/>
      <c r="C440" s="4"/>
      <c r="D440" s="4"/>
      <c r="E440" s="4"/>
      <c r="F440" s="4"/>
    </row>
    <row r="441" customFormat="false" ht="12.75" hidden="false" customHeight="false" outlineLevel="0" collapsed="false">
      <c r="A441" s="4"/>
      <c r="B441" s="4"/>
      <c r="C441" s="4"/>
      <c r="D441" s="4"/>
      <c r="E441" s="4"/>
      <c r="F441" s="4"/>
    </row>
    <row r="442" customFormat="false" ht="12.75" hidden="false" customHeight="false" outlineLevel="0" collapsed="false">
      <c r="A442" s="4"/>
      <c r="B442" s="4"/>
      <c r="C442" s="4"/>
      <c r="D442" s="4"/>
      <c r="E442" s="4"/>
      <c r="F442" s="4"/>
    </row>
    <row r="443" customFormat="false" ht="12.75" hidden="false" customHeight="false" outlineLevel="0" collapsed="false">
      <c r="A443" s="4"/>
      <c r="B443" s="4"/>
      <c r="C443" s="4"/>
      <c r="D443" s="4"/>
      <c r="E443" s="4"/>
      <c r="F443" s="4"/>
    </row>
    <row r="444" customFormat="false" ht="12.75" hidden="false" customHeight="false" outlineLevel="0" collapsed="false">
      <c r="A444" s="4"/>
      <c r="B444" s="4"/>
      <c r="C444" s="4"/>
      <c r="D444" s="4"/>
      <c r="E444" s="4"/>
      <c r="F444" s="4"/>
    </row>
    <row r="445" customFormat="false" ht="12.75" hidden="false" customHeight="false" outlineLevel="0" collapsed="false">
      <c r="A445" s="4"/>
      <c r="B445" s="4"/>
      <c r="C445" s="4"/>
      <c r="D445" s="4"/>
      <c r="E445" s="4"/>
      <c r="F445" s="4"/>
    </row>
    <row r="446" customFormat="false" ht="12.75" hidden="false" customHeight="false" outlineLevel="0" collapsed="false">
      <c r="A446" s="4"/>
      <c r="B446" s="4"/>
      <c r="C446" s="4"/>
      <c r="D446" s="4"/>
      <c r="E446" s="4"/>
      <c r="F446" s="4"/>
    </row>
    <row r="447" customFormat="false" ht="12.75" hidden="false" customHeight="false" outlineLevel="0" collapsed="false">
      <c r="A447" s="4"/>
      <c r="B447" s="4"/>
      <c r="C447" s="4"/>
      <c r="D447" s="4"/>
      <c r="E447" s="4"/>
      <c r="F447" s="4"/>
    </row>
    <row r="448" customFormat="false" ht="12.75" hidden="false" customHeight="false" outlineLevel="0" collapsed="false">
      <c r="A448" s="4"/>
      <c r="B448" s="4"/>
      <c r="C448" s="4"/>
      <c r="D448" s="4"/>
      <c r="E448" s="4"/>
      <c r="F448" s="4"/>
    </row>
    <row r="449" customFormat="false" ht="12.75" hidden="false" customHeight="false" outlineLevel="0" collapsed="false">
      <c r="A449" s="4"/>
      <c r="B449" s="4"/>
      <c r="C449" s="4"/>
      <c r="D449" s="4"/>
      <c r="E449" s="4"/>
      <c r="F449" s="4"/>
    </row>
    <row r="450" customFormat="false" ht="12.75" hidden="false" customHeight="false" outlineLevel="0" collapsed="false">
      <c r="A450" s="4"/>
      <c r="B450" s="4"/>
      <c r="C450" s="4"/>
      <c r="D450" s="4"/>
      <c r="E450" s="4"/>
      <c r="F450" s="4"/>
    </row>
    <row r="451" customFormat="false" ht="12.75" hidden="false" customHeight="false" outlineLevel="0" collapsed="false">
      <c r="A451" s="4"/>
      <c r="B451" s="4"/>
      <c r="C451" s="4"/>
      <c r="D451" s="4"/>
      <c r="E451" s="4"/>
      <c r="F451" s="4"/>
    </row>
    <row r="452" customFormat="false" ht="12.75" hidden="false" customHeight="false" outlineLevel="0" collapsed="false">
      <c r="A452" s="4"/>
      <c r="B452" s="4"/>
      <c r="C452" s="4"/>
      <c r="D452" s="4"/>
      <c r="E452" s="4"/>
      <c r="F452" s="4"/>
    </row>
    <row r="453" customFormat="false" ht="12.75" hidden="false" customHeight="false" outlineLevel="0" collapsed="false">
      <c r="A453" s="4"/>
      <c r="B453" s="4"/>
      <c r="C453" s="4"/>
      <c r="D453" s="4"/>
      <c r="E453" s="4"/>
      <c r="F453" s="4"/>
    </row>
    <row r="454" customFormat="false" ht="12.75" hidden="false" customHeight="false" outlineLevel="0" collapsed="false">
      <c r="A454" s="4"/>
      <c r="B454" s="4"/>
      <c r="C454" s="4"/>
      <c r="D454" s="4"/>
      <c r="E454" s="4"/>
      <c r="F454" s="4"/>
    </row>
    <row r="455" customFormat="false" ht="12.75" hidden="false" customHeight="false" outlineLevel="0" collapsed="false">
      <c r="A455" s="4"/>
      <c r="B455" s="4"/>
      <c r="C455" s="4"/>
      <c r="D455" s="4"/>
      <c r="E455" s="4"/>
      <c r="F455" s="4"/>
    </row>
    <row r="456" customFormat="false" ht="12.75" hidden="false" customHeight="false" outlineLevel="0" collapsed="false">
      <c r="A456" s="4"/>
      <c r="B456" s="4"/>
      <c r="C456" s="4"/>
      <c r="D456" s="4"/>
      <c r="E456" s="4"/>
      <c r="F456" s="4"/>
    </row>
    <row r="457" customFormat="false" ht="12.75" hidden="false" customHeight="false" outlineLevel="0" collapsed="false">
      <c r="A457" s="4"/>
      <c r="B457" s="4"/>
      <c r="C457" s="4"/>
      <c r="D457" s="4"/>
      <c r="E457" s="4"/>
      <c r="F457" s="4"/>
    </row>
    <row r="458" customFormat="false" ht="12.75" hidden="false" customHeight="false" outlineLevel="0" collapsed="false">
      <c r="A458" s="4"/>
      <c r="B458" s="4"/>
      <c r="C458" s="4"/>
      <c r="D458" s="4"/>
      <c r="E458" s="4"/>
      <c r="F458" s="4"/>
    </row>
    <row r="459" customFormat="false" ht="12.75" hidden="false" customHeight="false" outlineLevel="0" collapsed="false">
      <c r="A459" s="4"/>
      <c r="B459" s="4"/>
      <c r="C459" s="4"/>
      <c r="D459" s="4"/>
      <c r="E459" s="4"/>
      <c r="F459" s="4"/>
    </row>
    <row r="460" customFormat="false" ht="12.75" hidden="false" customHeight="false" outlineLevel="0" collapsed="false">
      <c r="A460" s="4"/>
      <c r="B460" s="4"/>
      <c r="C460" s="4"/>
      <c r="D460" s="4"/>
      <c r="E460" s="4"/>
      <c r="F460" s="4"/>
    </row>
    <row r="461" customFormat="false" ht="12.75" hidden="false" customHeight="false" outlineLevel="0" collapsed="false">
      <c r="A461" s="4"/>
      <c r="B461" s="4"/>
      <c r="C461" s="4"/>
      <c r="D461" s="4"/>
      <c r="E461" s="4"/>
      <c r="F461" s="4"/>
    </row>
    <row r="462" customFormat="false" ht="12.75" hidden="false" customHeight="false" outlineLevel="0" collapsed="false">
      <c r="A462" s="4"/>
      <c r="B462" s="4"/>
      <c r="C462" s="4"/>
      <c r="D462" s="4"/>
      <c r="E462" s="4"/>
      <c r="F462" s="4"/>
    </row>
    <row r="463" customFormat="false" ht="12.75" hidden="false" customHeight="false" outlineLevel="0" collapsed="false">
      <c r="A463" s="4"/>
      <c r="B463" s="4"/>
      <c r="C463" s="4"/>
      <c r="D463" s="4"/>
      <c r="E463" s="4"/>
      <c r="F463" s="4"/>
    </row>
    <row r="464" customFormat="false" ht="12.75" hidden="false" customHeight="false" outlineLevel="0" collapsed="false">
      <c r="A464" s="4"/>
      <c r="B464" s="4"/>
      <c r="C464" s="4"/>
      <c r="D464" s="4"/>
      <c r="E464" s="4"/>
      <c r="F464" s="4"/>
    </row>
    <row r="465" customFormat="false" ht="12.75" hidden="false" customHeight="false" outlineLevel="0" collapsed="false">
      <c r="A465" s="4"/>
      <c r="B465" s="4"/>
      <c r="C465" s="4"/>
      <c r="D465" s="4"/>
      <c r="E465" s="4"/>
      <c r="F465" s="4"/>
    </row>
    <row r="466" customFormat="false" ht="12.75" hidden="false" customHeight="false" outlineLevel="0" collapsed="false">
      <c r="A466" s="4"/>
      <c r="B466" s="4"/>
      <c r="C466" s="4"/>
      <c r="D466" s="4"/>
      <c r="E466" s="4"/>
      <c r="F466" s="4"/>
    </row>
    <row r="467" customFormat="false" ht="12.75" hidden="false" customHeight="false" outlineLevel="0" collapsed="false">
      <c r="A467" s="4"/>
      <c r="B467" s="4"/>
      <c r="C467" s="4"/>
      <c r="D467" s="4"/>
      <c r="E467" s="4"/>
      <c r="F467" s="4"/>
    </row>
    <row r="468" customFormat="false" ht="12.75" hidden="false" customHeight="false" outlineLevel="0" collapsed="false">
      <c r="A468" s="4"/>
      <c r="B468" s="4"/>
      <c r="C468" s="4"/>
      <c r="D468" s="4"/>
      <c r="E468" s="4"/>
      <c r="F468" s="4"/>
    </row>
    <row r="469" customFormat="false" ht="12.75" hidden="false" customHeight="false" outlineLevel="0" collapsed="false">
      <c r="A469" s="4"/>
      <c r="B469" s="4"/>
      <c r="C469" s="4"/>
      <c r="D469" s="4"/>
      <c r="E469" s="4"/>
      <c r="F469" s="4"/>
    </row>
    <row r="470" customFormat="false" ht="12.75" hidden="false" customHeight="false" outlineLevel="0" collapsed="false">
      <c r="A470" s="4"/>
      <c r="B470" s="4"/>
      <c r="C470" s="4"/>
      <c r="D470" s="4"/>
      <c r="E470" s="4"/>
      <c r="F470" s="4"/>
    </row>
    <row r="471" customFormat="false" ht="12.75" hidden="false" customHeight="false" outlineLevel="0" collapsed="false">
      <c r="A471" s="4"/>
      <c r="B471" s="4"/>
      <c r="C471" s="4"/>
      <c r="D471" s="4"/>
      <c r="E471" s="4"/>
      <c r="F471" s="4"/>
    </row>
    <row r="472" customFormat="false" ht="12.75" hidden="false" customHeight="false" outlineLevel="0" collapsed="false">
      <c r="A472" s="4"/>
      <c r="B472" s="4"/>
      <c r="C472" s="4"/>
      <c r="D472" s="4"/>
      <c r="E472" s="4"/>
      <c r="F472" s="4"/>
    </row>
    <row r="473" customFormat="false" ht="12.75" hidden="false" customHeight="false" outlineLevel="0" collapsed="false">
      <c r="A473" s="4"/>
      <c r="B473" s="4"/>
      <c r="C473" s="4"/>
      <c r="D473" s="4"/>
      <c r="E473" s="4"/>
      <c r="F473" s="4"/>
    </row>
    <row r="474" customFormat="false" ht="12.75" hidden="false" customHeight="false" outlineLevel="0" collapsed="false">
      <c r="A474" s="4"/>
      <c r="B474" s="4"/>
      <c r="C474" s="4"/>
      <c r="D474" s="4"/>
      <c r="E474" s="4"/>
      <c r="F474" s="4"/>
    </row>
    <row r="475" customFormat="false" ht="12.75" hidden="false" customHeight="false" outlineLevel="0" collapsed="false">
      <c r="A475" s="4"/>
      <c r="B475" s="4"/>
      <c r="C475" s="4"/>
      <c r="D475" s="4"/>
      <c r="E475" s="4"/>
      <c r="F475" s="4"/>
    </row>
    <row r="476" customFormat="false" ht="12.75" hidden="false" customHeight="false" outlineLevel="0" collapsed="false">
      <c r="A476" s="4"/>
      <c r="B476" s="4"/>
      <c r="C476" s="4"/>
      <c r="D476" s="4"/>
      <c r="E476" s="4"/>
      <c r="F476" s="4"/>
    </row>
    <row r="477" customFormat="false" ht="12.75" hidden="false" customHeight="false" outlineLevel="0" collapsed="false">
      <c r="A477" s="4"/>
      <c r="B477" s="4"/>
      <c r="C477" s="4"/>
      <c r="D477" s="4"/>
      <c r="E477" s="4"/>
      <c r="F477" s="4"/>
    </row>
    <row r="478" customFormat="false" ht="12.75" hidden="false" customHeight="false" outlineLevel="0" collapsed="false">
      <c r="A478" s="4"/>
      <c r="B478" s="4"/>
      <c r="C478" s="4"/>
      <c r="D478" s="4"/>
      <c r="E478" s="4"/>
      <c r="F478" s="4"/>
    </row>
    <row r="479" customFormat="false" ht="12.75" hidden="false" customHeight="false" outlineLevel="0" collapsed="false">
      <c r="A479" s="4"/>
      <c r="B479" s="4"/>
      <c r="C479" s="4"/>
      <c r="D479" s="4"/>
      <c r="E479" s="4"/>
      <c r="F479" s="4"/>
    </row>
    <row r="480" customFormat="false" ht="12.75" hidden="false" customHeight="false" outlineLevel="0" collapsed="false">
      <c r="A480" s="4"/>
      <c r="B480" s="4"/>
      <c r="C480" s="4"/>
      <c r="D480" s="4"/>
      <c r="E480" s="4"/>
      <c r="F480" s="4"/>
    </row>
    <row r="481" customFormat="false" ht="12.75" hidden="false" customHeight="false" outlineLevel="0" collapsed="false">
      <c r="A481" s="4"/>
      <c r="B481" s="4"/>
      <c r="C481" s="4"/>
      <c r="D481" s="4"/>
      <c r="E481" s="4"/>
      <c r="F481" s="4"/>
    </row>
    <row r="482" customFormat="false" ht="12.75" hidden="false" customHeight="false" outlineLevel="0" collapsed="false">
      <c r="A482" s="4"/>
      <c r="B482" s="4"/>
      <c r="C482" s="4"/>
      <c r="D482" s="4"/>
      <c r="E482" s="4"/>
      <c r="F482" s="4"/>
    </row>
    <row r="483" customFormat="false" ht="12.75" hidden="false" customHeight="false" outlineLevel="0" collapsed="false">
      <c r="A483" s="4"/>
      <c r="B483" s="4"/>
      <c r="C483" s="4"/>
      <c r="D483" s="4"/>
      <c r="E483" s="4"/>
      <c r="F483" s="4"/>
    </row>
    <row r="484" customFormat="false" ht="12.75" hidden="false" customHeight="false" outlineLevel="0" collapsed="false">
      <c r="A484" s="4"/>
      <c r="B484" s="4"/>
      <c r="C484" s="4"/>
      <c r="D484" s="4"/>
      <c r="E484" s="4"/>
      <c r="F484" s="4"/>
    </row>
    <row r="485" customFormat="false" ht="12.75" hidden="false" customHeight="false" outlineLevel="0" collapsed="false">
      <c r="A485" s="4"/>
      <c r="B485" s="4"/>
      <c r="C485" s="4"/>
      <c r="D485" s="4"/>
      <c r="E485" s="4"/>
      <c r="F485" s="4"/>
    </row>
    <row r="486" customFormat="false" ht="12.75" hidden="false" customHeight="false" outlineLevel="0" collapsed="false">
      <c r="A486" s="4"/>
      <c r="B486" s="4"/>
      <c r="C486" s="4"/>
      <c r="D486" s="4"/>
      <c r="E486" s="4"/>
      <c r="F486" s="4"/>
    </row>
    <row r="487" customFormat="false" ht="12.75" hidden="false" customHeight="false" outlineLevel="0" collapsed="false">
      <c r="A487" s="4"/>
      <c r="B487" s="4"/>
      <c r="C487" s="4"/>
      <c r="D487" s="4"/>
      <c r="E487" s="4"/>
      <c r="F487" s="4"/>
    </row>
    <row r="488" customFormat="false" ht="12.75" hidden="false" customHeight="false" outlineLevel="0" collapsed="false">
      <c r="A488" s="4"/>
      <c r="B488" s="4"/>
      <c r="C488" s="4"/>
      <c r="D488" s="4"/>
      <c r="E488" s="4"/>
      <c r="F488" s="4"/>
    </row>
    <row r="489" customFormat="false" ht="12.75" hidden="false" customHeight="false" outlineLevel="0" collapsed="false">
      <c r="A489" s="4"/>
      <c r="B489" s="4"/>
      <c r="C489" s="4"/>
      <c r="D489" s="4"/>
      <c r="E489" s="4"/>
      <c r="F489" s="4"/>
    </row>
    <row r="490" customFormat="false" ht="12.75" hidden="false" customHeight="false" outlineLevel="0" collapsed="false">
      <c r="A490" s="4"/>
      <c r="B490" s="4"/>
      <c r="C490" s="4"/>
      <c r="D490" s="4"/>
      <c r="E490" s="4"/>
      <c r="F490" s="4"/>
    </row>
    <row r="491" customFormat="false" ht="12.75" hidden="false" customHeight="false" outlineLevel="0" collapsed="false">
      <c r="A491" s="4"/>
      <c r="B491" s="4"/>
      <c r="C491" s="4"/>
      <c r="D491" s="4"/>
      <c r="E491" s="4"/>
      <c r="F491" s="4"/>
    </row>
    <row r="492" customFormat="false" ht="12.75" hidden="false" customHeight="false" outlineLevel="0" collapsed="false">
      <c r="A492" s="4"/>
      <c r="B492" s="4"/>
      <c r="C492" s="4"/>
      <c r="D492" s="4"/>
      <c r="E492" s="4"/>
      <c r="F492" s="4"/>
    </row>
    <row r="493" customFormat="false" ht="12.75" hidden="false" customHeight="false" outlineLevel="0" collapsed="false">
      <c r="A493" s="4"/>
      <c r="B493" s="4"/>
      <c r="C493" s="4"/>
      <c r="D493" s="4"/>
      <c r="E493" s="4"/>
      <c r="F493" s="4"/>
    </row>
    <row r="494" customFormat="false" ht="12.75" hidden="false" customHeight="false" outlineLevel="0" collapsed="false">
      <c r="A494" s="4"/>
      <c r="B494" s="4"/>
      <c r="C494" s="4"/>
      <c r="D494" s="4"/>
      <c r="E494" s="4"/>
      <c r="F494" s="4"/>
    </row>
    <row r="495" customFormat="false" ht="12.75" hidden="false" customHeight="false" outlineLevel="0" collapsed="false">
      <c r="A495" s="4"/>
      <c r="B495" s="4"/>
      <c r="C495" s="4"/>
      <c r="D495" s="4"/>
      <c r="E495" s="4"/>
      <c r="F495" s="4"/>
    </row>
    <row r="496" customFormat="false" ht="12.75" hidden="false" customHeight="false" outlineLevel="0" collapsed="false">
      <c r="A496" s="4"/>
      <c r="B496" s="4"/>
      <c r="C496" s="4"/>
      <c r="D496" s="4"/>
      <c r="E496" s="4"/>
      <c r="F496" s="4"/>
    </row>
    <row r="497" customFormat="false" ht="12.75" hidden="false" customHeight="false" outlineLevel="0" collapsed="false">
      <c r="A497" s="4"/>
      <c r="B497" s="4"/>
      <c r="C497" s="4"/>
      <c r="D497" s="4"/>
      <c r="E497" s="4"/>
      <c r="F497" s="4"/>
    </row>
    <row r="498" customFormat="false" ht="12.75" hidden="false" customHeight="false" outlineLevel="0" collapsed="false">
      <c r="A498" s="4"/>
      <c r="B498" s="4"/>
      <c r="C498" s="4"/>
      <c r="D498" s="4"/>
      <c r="E498" s="4"/>
      <c r="F498" s="4"/>
    </row>
    <row r="499" customFormat="false" ht="12.75" hidden="false" customHeight="false" outlineLevel="0" collapsed="false">
      <c r="A499" s="4"/>
      <c r="B499" s="4"/>
      <c r="C499" s="4"/>
      <c r="D499" s="4"/>
      <c r="E499" s="4"/>
      <c r="F499" s="4"/>
    </row>
    <row r="500" customFormat="false" ht="12.75" hidden="false" customHeight="false" outlineLevel="0" collapsed="false">
      <c r="A500" s="4"/>
      <c r="B500" s="4"/>
      <c r="C500" s="4"/>
      <c r="D500" s="4"/>
      <c r="E500" s="4"/>
      <c r="F500" s="4"/>
    </row>
    <row r="501" customFormat="false" ht="12.75" hidden="false" customHeight="false" outlineLevel="0" collapsed="false">
      <c r="A501" s="4"/>
      <c r="B501" s="4"/>
      <c r="C501" s="4"/>
      <c r="D501" s="4"/>
      <c r="E501" s="4"/>
      <c r="F501" s="4"/>
    </row>
    <row r="502" customFormat="false" ht="12.75" hidden="false" customHeight="false" outlineLevel="0" collapsed="false">
      <c r="A502" s="4"/>
      <c r="B502" s="4"/>
      <c r="C502" s="4"/>
      <c r="D502" s="4"/>
      <c r="E502" s="4"/>
      <c r="F502" s="4"/>
    </row>
    <row r="503" customFormat="false" ht="12.75" hidden="false" customHeight="false" outlineLevel="0" collapsed="false">
      <c r="A503" s="4"/>
      <c r="B503" s="4"/>
      <c r="C503" s="4"/>
      <c r="D503" s="4"/>
      <c r="E503" s="4"/>
      <c r="F503" s="4"/>
    </row>
    <row r="504" customFormat="false" ht="12.75" hidden="false" customHeight="false" outlineLevel="0" collapsed="false">
      <c r="A504" s="4"/>
      <c r="B504" s="4"/>
      <c r="C504" s="4"/>
      <c r="D504" s="4"/>
      <c r="E504" s="4"/>
      <c r="F504" s="4"/>
    </row>
    <row r="505" customFormat="false" ht="12.75" hidden="false" customHeight="false" outlineLevel="0" collapsed="false">
      <c r="A505" s="4"/>
      <c r="B505" s="4"/>
      <c r="C505" s="4"/>
      <c r="D505" s="4"/>
      <c r="E505" s="4"/>
      <c r="F505" s="4"/>
    </row>
    <row r="506" customFormat="false" ht="12.75" hidden="false" customHeight="false" outlineLevel="0" collapsed="false">
      <c r="A506" s="4"/>
      <c r="B506" s="4"/>
      <c r="C506" s="4"/>
      <c r="D506" s="4"/>
      <c r="E506" s="4"/>
      <c r="F506" s="4"/>
    </row>
    <row r="507" customFormat="false" ht="12.75" hidden="false" customHeight="false" outlineLevel="0" collapsed="false">
      <c r="A507" s="4"/>
      <c r="B507" s="4"/>
      <c r="C507" s="4"/>
      <c r="D507" s="4"/>
      <c r="E507" s="4"/>
      <c r="F507" s="4"/>
    </row>
    <row r="508" customFormat="false" ht="12.75" hidden="false" customHeight="false" outlineLevel="0" collapsed="false">
      <c r="A508" s="4"/>
      <c r="B508" s="4"/>
      <c r="C508" s="4"/>
      <c r="D508" s="4"/>
      <c r="E508" s="4"/>
      <c r="F508" s="4"/>
    </row>
    <row r="509" customFormat="false" ht="12.75" hidden="false" customHeight="false" outlineLevel="0" collapsed="false">
      <c r="A509" s="4"/>
      <c r="B509" s="4"/>
      <c r="C509" s="4"/>
      <c r="D509" s="4"/>
      <c r="E509" s="4"/>
      <c r="F509" s="4"/>
    </row>
    <row r="510" customFormat="false" ht="12.75" hidden="false" customHeight="false" outlineLevel="0" collapsed="false">
      <c r="A510" s="4"/>
      <c r="B510" s="4"/>
      <c r="C510" s="4"/>
      <c r="D510" s="4"/>
      <c r="E510" s="4"/>
      <c r="F510" s="4"/>
    </row>
    <row r="511" customFormat="false" ht="12.75" hidden="false" customHeight="false" outlineLevel="0" collapsed="false">
      <c r="A511" s="4"/>
      <c r="B511" s="4"/>
      <c r="C511" s="4"/>
      <c r="D511" s="4"/>
      <c r="E511" s="4"/>
      <c r="F511" s="4"/>
    </row>
    <row r="512" customFormat="false" ht="12.75" hidden="false" customHeight="false" outlineLevel="0" collapsed="false">
      <c r="A512" s="4"/>
      <c r="B512" s="4"/>
      <c r="C512" s="4"/>
      <c r="D512" s="4"/>
      <c r="E512" s="4"/>
      <c r="F512" s="4"/>
    </row>
    <row r="513" customFormat="false" ht="12.75" hidden="false" customHeight="false" outlineLevel="0" collapsed="false">
      <c r="A513" s="4"/>
      <c r="B513" s="4"/>
      <c r="C513" s="4"/>
      <c r="D513" s="4"/>
      <c r="E513" s="4"/>
      <c r="F513" s="4"/>
    </row>
    <row r="514" customFormat="false" ht="12.75" hidden="false" customHeight="false" outlineLevel="0" collapsed="false">
      <c r="A514" s="4"/>
      <c r="B514" s="4"/>
      <c r="C514" s="4"/>
      <c r="D514" s="4"/>
      <c r="E514" s="4"/>
      <c r="F514" s="4"/>
    </row>
    <row r="515" customFormat="false" ht="12.75" hidden="false" customHeight="false" outlineLevel="0" collapsed="false">
      <c r="A515" s="4"/>
      <c r="B515" s="4"/>
      <c r="C515" s="4"/>
      <c r="D515" s="4"/>
      <c r="E515" s="4"/>
      <c r="F515" s="4"/>
    </row>
    <row r="516" customFormat="false" ht="12.75" hidden="false" customHeight="false" outlineLevel="0" collapsed="false">
      <c r="A516" s="4"/>
      <c r="B516" s="4"/>
      <c r="C516" s="4"/>
      <c r="D516" s="4"/>
      <c r="E516" s="4"/>
      <c r="F516" s="4"/>
    </row>
    <row r="517" customFormat="false" ht="12.75" hidden="false" customHeight="false" outlineLevel="0" collapsed="false">
      <c r="A517" s="4"/>
      <c r="B517" s="4"/>
      <c r="C517" s="4"/>
      <c r="D517" s="4"/>
      <c r="E517" s="4"/>
      <c r="F517" s="4"/>
    </row>
    <row r="518" customFormat="false" ht="12.75" hidden="false" customHeight="false" outlineLevel="0" collapsed="false">
      <c r="A518" s="4"/>
      <c r="B518" s="4"/>
      <c r="C518" s="4"/>
      <c r="D518" s="4"/>
      <c r="E518" s="4"/>
      <c r="F518" s="4"/>
    </row>
    <row r="519" customFormat="false" ht="12.75" hidden="false" customHeight="false" outlineLevel="0" collapsed="false">
      <c r="A519" s="4"/>
      <c r="B519" s="4"/>
      <c r="C519" s="4"/>
      <c r="D519" s="4"/>
      <c r="E519" s="4"/>
      <c r="F519" s="4"/>
    </row>
    <row r="520" customFormat="false" ht="12.75" hidden="false" customHeight="false" outlineLevel="0" collapsed="false">
      <c r="A520" s="4"/>
      <c r="B520" s="4"/>
      <c r="C520" s="4"/>
      <c r="D520" s="4"/>
      <c r="E520" s="4"/>
      <c r="F520" s="4"/>
    </row>
    <row r="521" customFormat="false" ht="12.75" hidden="false" customHeight="false" outlineLevel="0" collapsed="false">
      <c r="A521" s="4"/>
      <c r="B521" s="4"/>
      <c r="C521" s="4"/>
      <c r="D521" s="4"/>
      <c r="E521" s="4"/>
      <c r="F521" s="4"/>
    </row>
    <row r="522" customFormat="false" ht="12.75" hidden="false" customHeight="false" outlineLevel="0" collapsed="false">
      <c r="A522" s="4"/>
      <c r="B522" s="4"/>
      <c r="C522" s="4"/>
      <c r="D522" s="4"/>
      <c r="E522" s="4"/>
      <c r="F522" s="4"/>
    </row>
    <row r="523" customFormat="false" ht="12.75" hidden="false" customHeight="false" outlineLevel="0" collapsed="false">
      <c r="A523" s="4"/>
      <c r="B523" s="4"/>
      <c r="C523" s="4"/>
      <c r="D523" s="4"/>
      <c r="E523" s="4"/>
      <c r="F523" s="4"/>
    </row>
    <row r="524" customFormat="false" ht="12.75" hidden="false" customHeight="false" outlineLevel="0" collapsed="false">
      <c r="A524" s="4"/>
      <c r="B524" s="4"/>
      <c r="C524" s="4"/>
      <c r="D524" s="4"/>
      <c r="E524" s="4"/>
      <c r="F524" s="4"/>
    </row>
    <row r="525" customFormat="false" ht="12.75" hidden="false" customHeight="false" outlineLevel="0" collapsed="false">
      <c r="A525" s="4"/>
      <c r="B525" s="4"/>
      <c r="C525" s="4"/>
      <c r="D525" s="4"/>
      <c r="E525" s="4"/>
      <c r="F525" s="4"/>
    </row>
    <row r="526" customFormat="false" ht="12.75" hidden="false" customHeight="false" outlineLevel="0" collapsed="false">
      <c r="A526" s="4"/>
      <c r="B526" s="4"/>
      <c r="C526" s="4"/>
      <c r="D526" s="4"/>
      <c r="E526" s="4"/>
      <c r="F526" s="4"/>
    </row>
    <row r="527" customFormat="false" ht="12.75" hidden="false" customHeight="false" outlineLevel="0" collapsed="false">
      <c r="A527" s="4"/>
      <c r="B527" s="4"/>
      <c r="C527" s="4"/>
      <c r="D527" s="4"/>
      <c r="E527" s="4"/>
      <c r="F527" s="4"/>
    </row>
    <row r="528" customFormat="false" ht="12.75" hidden="false" customHeight="false" outlineLevel="0" collapsed="false">
      <c r="A528" s="4"/>
      <c r="B528" s="4"/>
      <c r="C528" s="4"/>
      <c r="D528" s="4"/>
      <c r="E528" s="4"/>
      <c r="F528" s="4"/>
    </row>
    <row r="529" customFormat="false" ht="12.75" hidden="false" customHeight="false" outlineLevel="0" collapsed="false">
      <c r="A529" s="4"/>
      <c r="B529" s="4"/>
      <c r="C529" s="4"/>
      <c r="D529" s="4"/>
      <c r="E529" s="4"/>
      <c r="F529" s="4"/>
    </row>
    <row r="530" customFormat="false" ht="12.75" hidden="false" customHeight="false" outlineLevel="0" collapsed="false">
      <c r="A530" s="4"/>
      <c r="B530" s="4"/>
      <c r="C530" s="4"/>
      <c r="D530" s="4"/>
      <c r="E530" s="4"/>
      <c r="F530" s="4"/>
    </row>
    <row r="531" customFormat="false" ht="12.75" hidden="false" customHeight="false" outlineLevel="0" collapsed="false">
      <c r="A531" s="4"/>
      <c r="B531" s="4"/>
      <c r="C531" s="4"/>
      <c r="D531" s="4"/>
      <c r="E531" s="4"/>
      <c r="F531" s="4"/>
    </row>
    <row r="532" customFormat="false" ht="12.75" hidden="false" customHeight="false" outlineLevel="0" collapsed="false">
      <c r="A532" s="4"/>
      <c r="B532" s="4"/>
      <c r="C532" s="4"/>
      <c r="D532" s="4"/>
      <c r="E532" s="4"/>
      <c r="F532" s="4"/>
    </row>
    <row r="533" customFormat="false" ht="12.75" hidden="false" customHeight="false" outlineLevel="0" collapsed="false">
      <c r="A533" s="4"/>
      <c r="B533" s="4"/>
      <c r="C533" s="4"/>
      <c r="D533" s="4"/>
      <c r="E533" s="4"/>
      <c r="F533" s="4"/>
    </row>
    <row r="534" customFormat="false" ht="12.75" hidden="false" customHeight="false" outlineLevel="0" collapsed="false">
      <c r="A534" s="4"/>
      <c r="B534" s="4"/>
      <c r="C534" s="4"/>
      <c r="D534" s="4"/>
      <c r="E534" s="4"/>
      <c r="F534" s="4"/>
    </row>
    <row r="535" customFormat="false" ht="12.75" hidden="false" customHeight="false" outlineLevel="0" collapsed="false">
      <c r="A535" s="4"/>
      <c r="B535" s="4"/>
      <c r="C535" s="4"/>
      <c r="D535" s="4"/>
      <c r="E535" s="4"/>
      <c r="F535" s="4"/>
    </row>
    <row r="536" customFormat="false" ht="12.75" hidden="false" customHeight="false" outlineLevel="0" collapsed="false">
      <c r="A536" s="4"/>
      <c r="B536" s="4"/>
      <c r="C536" s="4"/>
      <c r="D536" s="4"/>
      <c r="E536" s="4"/>
      <c r="F536" s="4"/>
    </row>
    <row r="537" customFormat="false" ht="12.75" hidden="false" customHeight="false" outlineLevel="0" collapsed="false">
      <c r="A537" s="4"/>
      <c r="B537" s="4"/>
      <c r="C537" s="4"/>
      <c r="D537" s="4"/>
      <c r="E537" s="4"/>
      <c r="F537" s="4"/>
    </row>
    <row r="538" customFormat="false" ht="12.75" hidden="false" customHeight="false" outlineLevel="0" collapsed="false">
      <c r="A538" s="4"/>
      <c r="B538" s="4"/>
      <c r="C538" s="4"/>
      <c r="D538" s="4"/>
      <c r="E538" s="4"/>
      <c r="F538" s="4"/>
    </row>
    <row r="539" customFormat="false" ht="12.75" hidden="false" customHeight="false" outlineLevel="0" collapsed="false">
      <c r="A539" s="4"/>
      <c r="B539" s="4"/>
      <c r="C539" s="4"/>
      <c r="D539" s="4"/>
      <c r="E539" s="4"/>
      <c r="F539" s="4"/>
    </row>
    <row r="540" customFormat="false" ht="12.75" hidden="false" customHeight="false" outlineLevel="0" collapsed="false">
      <c r="A540" s="4"/>
      <c r="B540" s="4"/>
      <c r="C540" s="4"/>
      <c r="D540" s="4"/>
      <c r="E540" s="4"/>
      <c r="F540" s="4"/>
    </row>
    <row r="541" customFormat="false" ht="12.75" hidden="false" customHeight="false" outlineLevel="0" collapsed="false">
      <c r="A541" s="4"/>
      <c r="B541" s="4"/>
      <c r="C541" s="4"/>
      <c r="D541" s="4"/>
      <c r="E541" s="4"/>
      <c r="F541" s="4"/>
    </row>
    <row r="542" customFormat="false" ht="12.75" hidden="false" customHeight="false" outlineLevel="0" collapsed="false">
      <c r="A542" s="4"/>
      <c r="B542" s="4"/>
      <c r="C542" s="4"/>
      <c r="D542" s="4"/>
      <c r="E542" s="4"/>
      <c r="F542" s="4"/>
    </row>
    <row r="543" customFormat="false" ht="12.75" hidden="false" customHeight="false" outlineLevel="0" collapsed="false">
      <c r="A543" s="4"/>
      <c r="B543" s="4"/>
      <c r="C543" s="4"/>
      <c r="D543" s="4"/>
      <c r="E543" s="4"/>
      <c r="F543" s="4"/>
    </row>
    <row r="544" customFormat="false" ht="12.75" hidden="false" customHeight="false" outlineLevel="0" collapsed="false">
      <c r="A544" s="4"/>
      <c r="B544" s="4"/>
      <c r="C544" s="4"/>
      <c r="D544" s="4"/>
      <c r="E544" s="4"/>
      <c r="F544" s="4"/>
    </row>
    <row r="545" customFormat="false" ht="12.75" hidden="false" customHeight="false" outlineLevel="0" collapsed="false">
      <c r="A545" s="4"/>
      <c r="B545" s="4"/>
      <c r="C545" s="4"/>
      <c r="D545" s="4"/>
      <c r="E545" s="4"/>
      <c r="F545" s="4"/>
    </row>
    <row r="546" customFormat="false" ht="12.75" hidden="false" customHeight="false" outlineLevel="0" collapsed="false">
      <c r="A546" s="4"/>
      <c r="B546" s="4"/>
      <c r="C546" s="4"/>
      <c r="D546" s="4"/>
      <c r="E546" s="4"/>
      <c r="F546" s="4"/>
    </row>
    <row r="547" customFormat="false" ht="12.75" hidden="false" customHeight="false" outlineLevel="0" collapsed="false">
      <c r="A547" s="4"/>
      <c r="B547" s="4"/>
      <c r="C547" s="4"/>
      <c r="D547" s="4"/>
      <c r="E547" s="4"/>
      <c r="F547" s="4"/>
    </row>
    <row r="548" customFormat="false" ht="12.75" hidden="false" customHeight="false" outlineLevel="0" collapsed="false">
      <c r="A548" s="4"/>
      <c r="B548" s="4"/>
      <c r="C548" s="4"/>
      <c r="D548" s="4"/>
      <c r="E548" s="4"/>
      <c r="F548" s="4"/>
    </row>
    <row r="549" customFormat="false" ht="12.75" hidden="false" customHeight="false" outlineLevel="0" collapsed="false">
      <c r="A549" s="4"/>
      <c r="B549" s="4"/>
      <c r="C549" s="4"/>
      <c r="D549" s="4"/>
      <c r="E549" s="4"/>
      <c r="F549" s="4"/>
    </row>
    <row r="550" customFormat="false" ht="12.75" hidden="false" customHeight="false" outlineLevel="0" collapsed="false">
      <c r="A550" s="4"/>
      <c r="B550" s="4"/>
      <c r="C550" s="4"/>
      <c r="D550" s="4"/>
      <c r="E550" s="4"/>
      <c r="F550" s="4"/>
    </row>
    <row r="551" customFormat="false" ht="12.75" hidden="false" customHeight="false" outlineLevel="0" collapsed="false">
      <c r="A551" s="4"/>
      <c r="B551" s="4"/>
      <c r="C551" s="4"/>
      <c r="D551" s="4"/>
      <c r="E551" s="4"/>
      <c r="F551" s="4"/>
    </row>
    <row r="552" customFormat="false" ht="12.75" hidden="false" customHeight="false" outlineLevel="0" collapsed="false">
      <c r="A552" s="4"/>
      <c r="B552" s="4"/>
      <c r="C552" s="4"/>
      <c r="D552" s="4"/>
      <c r="E552" s="4"/>
      <c r="F552" s="4"/>
    </row>
    <row r="553" customFormat="false" ht="12.75" hidden="false" customHeight="false" outlineLevel="0" collapsed="false">
      <c r="A553" s="4"/>
      <c r="B553" s="4"/>
      <c r="C553" s="4"/>
      <c r="D553" s="4"/>
      <c r="E553" s="4"/>
      <c r="F553" s="4"/>
    </row>
    <row r="554" customFormat="false" ht="12.75" hidden="false" customHeight="false" outlineLevel="0" collapsed="false">
      <c r="A554" s="4"/>
      <c r="B554" s="4"/>
      <c r="C554" s="4"/>
      <c r="D554" s="4"/>
      <c r="E554" s="4"/>
      <c r="F554" s="4"/>
    </row>
    <row r="555" customFormat="false" ht="12.75" hidden="false" customHeight="false" outlineLevel="0" collapsed="false">
      <c r="A555" s="4"/>
      <c r="B555" s="4"/>
      <c r="C555" s="4"/>
      <c r="D555" s="4"/>
      <c r="E555" s="4"/>
      <c r="F555" s="4"/>
    </row>
    <row r="556" customFormat="false" ht="12.75" hidden="false" customHeight="false" outlineLevel="0" collapsed="false">
      <c r="A556" s="4"/>
      <c r="B556" s="4"/>
      <c r="C556" s="4"/>
      <c r="D556" s="4"/>
      <c r="E556" s="4"/>
      <c r="F556" s="4"/>
    </row>
    <row r="557" customFormat="false" ht="12.75" hidden="false" customHeight="false" outlineLevel="0" collapsed="false">
      <c r="A557" s="4"/>
      <c r="B557" s="4"/>
      <c r="C557" s="4"/>
      <c r="D557" s="4"/>
      <c r="E557" s="4"/>
      <c r="F557" s="4"/>
    </row>
    <row r="558" customFormat="false" ht="12.75" hidden="false" customHeight="false" outlineLevel="0" collapsed="false">
      <c r="A558" s="4"/>
      <c r="B558" s="4"/>
      <c r="C558" s="4"/>
      <c r="D558" s="4"/>
      <c r="E558" s="4"/>
      <c r="F558" s="4"/>
    </row>
    <row r="559" customFormat="false" ht="12.75" hidden="false" customHeight="false" outlineLevel="0" collapsed="false">
      <c r="A559" s="4"/>
      <c r="B559" s="4"/>
      <c r="C559" s="4"/>
      <c r="D559" s="4"/>
      <c r="E559" s="4"/>
      <c r="F559" s="4"/>
    </row>
    <row r="560" customFormat="false" ht="12.75" hidden="false" customHeight="false" outlineLevel="0" collapsed="false">
      <c r="A560" s="4"/>
      <c r="B560" s="4"/>
      <c r="C560" s="4"/>
      <c r="D560" s="4"/>
      <c r="E560" s="4"/>
      <c r="F560" s="4"/>
    </row>
    <row r="561" customFormat="false" ht="12.75" hidden="false" customHeight="false" outlineLevel="0" collapsed="false">
      <c r="A561" s="4"/>
      <c r="B561" s="4"/>
      <c r="C561" s="4"/>
      <c r="D561" s="4"/>
      <c r="E561" s="4"/>
      <c r="F561" s="4"/>
    </row>
    <row r="562" customFormat="false" ht="12.75" hidden="false" customHeight="false" outlineLevel="0" collapsed="false">
      <c r="A562" s="4"/>
      <c r="B562" s="4"/>
      <c r="C562" s="4"/>
      <c r="D562" s="4"/>
      <c r="E562" s="4"/>
      <c r="F562" s="4"/>
    </row>
    <row r="563" customFormat="false" ht="12.75" hidden="false" customHeight="false" outlineLevel="0" collapsed="false">
      <c r="A563" s="4"/>
      <c r="B563" s="4"/>
      <c r="C563" s="4"/>
      <c r="D563" s="4"/>
      <c r="E563" s="4"/>
      <c r="F563" s="4"/>
    </row>
    <row r="564" customFormat="false" ht="12.75" hidden="false" customHeight="false" outlineLevel="0" collapsed="false">
      <c r="A564" s="4"/>
      <c r="B564" s="4"/>
      <c r="C564" s="4"/>
      <c r="D564" s="4"/>
      <c r="E564" s="4"/>
      <c r="F564" s="4"/>
    </row>
    <row r="565" customFormat="false" ht="12.75" hidden="false" customHeight="false" outlineLevel="0" collapsed="false">
      <c r="A565" s="4"/>
      <c r="B565" s="4"/>
      <c r="C565" s="4"/>
      <c r="D565" s="4"/>
      <c r="E565" s="4"/>
      <c r="F565" s="4"/>
    </row>
    <row r="566" customFormat="false" ht="12.75" hidden="false" customHeight="false" outlineLevel="0" collapsed="false">
      <c r="A566" s="4"/>
      <c r="B566" s="4"/>
      <c r="C566" s="4"/>
      <c r="D566" s="4"/>
      <c r="E566" s="4"/>
      <c r="F566" s="4"/>
    </row>
    <row r="567" customFormat="false" ht="12.75" hidden="false" customHeight="false" outlineLevel="0" collapsed="false">
      <c r="A567" s="4"/>
      <c r="B567" s="4"/>
      <c r="C567" s="4"/>
      <c r="D567" s="4"/>
      <c r="E567" s="4"/>
      <c r="F567" s="4"/>
    </row>
    <row r="568" customFormat="false" ht="12.75" hidden="false" customHeight="false" outlineLevel="0" collapsed="false">
      <c r="A568" s="4"/>
      <c r="B568" s="4"/>
      <c r="C568" s="4"/>
      <c r="D568" s="4"/>
      <c r="E568" s="4"/>
      <c r="F568" s="4"/>
    </row>
    <row r="569" customFormat="false" ht="12.75" hidden="false" customHeight="false" outlineLevel="0" collapsed="false">
      <c r="A569" s="4"/>
      <c r="B569" s="4"/>
      <c r="C569" s="4"/>
      <c r="D569" s="4"/>
      <c r="E569" s="4"/>
      <c r="F569" s="4"/>
    </row>
    <row r="570" customFormat="false" ht="12.75" hidden="false" customHeight="false" outlineLevel="0" collapsed="false">
      <c r="A570" s="4"/>
      <c r="B570" s="4"/>
      <c r="C570" s="4"/>
      <c r="D570" s="4"/>
      <c r="E570" s="4"/>
      <c r="F570" s="4"/>
    </row>
    <row r="571" customFormat="false" ht="12.75" hidden="false" customHeight="false" outlineLevel="0" collapsed="false">
      <c r="A571" s="4"/>
      <c r="B571" s="4"/>
      <c r="C571" s="4"/>
      <c r="D571" s="4"/>
      <c r="E571" s="4"/>
      <c r="F571" s="4"/>
    </row>
    <row r="572" customFormat="false" ht="12.75" hidden="false" customHeight="false" outlineLevel="0" collapsed="false">
      <c r="A572" s="4"/>
      <c r="B572" s="4"/>
      <c r="C572" s="4"/>
      <c r="D572" s="4"/>
      <c r="E572" s="4"/>
      <c r="F572" s="4"/>
    </row>
    <row r="573" customFormat="false" ht="12.75" hidden="false" customHeight="false" outlineLevel="0" collapsed="false">
      <c r="A573" s="4"/>
      <c r="B573" s="4"/>
      <c r="C573" s="4"/>
      <c r="D573" s="4"/>
      <c r="E573" s="4"/>
      <c r="F573" s="4"/>
    </row>
    <row r="574" customFormat="false" ht="12.75" hidden="false" customHeight="false" outlineLevel="0" collapsed="false">
      <c r="A574" s="4"/>
      <c r="B574" s="4"/>
      <c r="C574" s="4"/>
      <c r="D574" s="4"/>
      <c r="E574" s="4"/>
      <c r="F574" s="4"/>
    </row>
    <row r="575" customFormat="false" ht="12.75" hidden="false" customHeight="false" outlineLevel="0" collapsed="false">
      <c r="A575" s="4"/>
      <c r="B575" s="4"/>
      <c r="C575" s="4"/>
      <c r="D575" s="4"/>
      <c r="E575" s="4"/>
      <c r="F575" s="4"/>
    </row>
    <row r="576" customFormat="false" ht="12.75" hidden="false" customHeight="false" outlineLevel="0" collapsed="false">
      <c r="A576" s="4"/>
      <c r="B576" s="4"/>
      <c r="C576" s="4"/>
      <c r="D576" s="4"/>
      <c r="E576" s="4"/>
      <c r="F576" s="4"/>
    </row>
    <row r="577" customFormat="false" ht="12.75" hidden="false" customHeight="false" outlineLevel="0" collapsed="false">
      <c r="A577" s="4"/>
      <c r="B577" s="4"/>
      <c r="C577" s="4"/>
      <c r="D577" s="4"/>
      <c r="E577" s="4"/>
      <c r="F577" s="4"/>
    </row>
    <row r="578" customFormat="false" ht="12.75" hidden="false" customHeight="false" outlineLevel="0" collapsed="false">
      <c r="A578" s="4"/>
      <c r="B578" s="4"/>
      <c r="C578" s="4"/>
      <c r="D578" s="4"/>
      <c r="E578" s="4"/>
      <c r="F578" s="4"/>
    </row>
    <row r="579" customFormat="false" ht="12.75" hidden="false" customHeight="false" outlineLevel="0" collapsed="false">
      <c r="A579" s="4"/>
      <c r="B579" s="4"/>
      <c r="C579" s="4"/>
      <c r="D579" s="4"/>
      <c r="E579" s="4"/>
      <c r="F579" s="4"/>
    </row>
    <row r="580" customFormat="false" ht="12.75" hidden="false" customHeight="false" outlineLevel="0" collapsed="false">
      <c r="A580" s="4"/>
      <c r="B580" s="4"/>
      <c r="C580" s="4"/>
      <c r="D580" s="4"/>
      <c r="E580" s="4"/>
      <c r="F580" s="4"/>
    </row>
    <row r="581" customFormat="false" ht="12.75" hidden="false" customHeight="false" outlineLevel="0" collapsed="false">
      <c r="A581" s="4"/>
      <c r="B581" s="4"/>
      <c r="C581" s="4"/>
      <c r="D581" s="4"/>
      <c r="E581" s="4"/>
      <c r="F581" s="4"/>
    </row>
    <row r="582" customFormat="false" ht="12.75" hidden="false" customHeight="false" outlineLevel="0" collapsed="false">
      <c r="A582" s="4"/>
      <c r="B582" s="4"/>
      <c r="C582" s="4"/>
      <c r="D582" s="4"/>
      <c r="E582" s="4"/>
      <c r="F582" s="4"/>
    </row>
    <row r="583" customFormat="false" ht="12.75" hidden="false" customHeight="false" outlineLevel="0" collapsed="false">
      <c r="A583" s="4"/>
      <c r="B583" s="4"/>
      <c r="C583" s="4"/>
      <c r="D583" s="4"/>
      <c r="E583" s="4"/>
      <c r="F583" s="4"/>
    </row>
    <row r="584" customFormat="false" ht="12.75" hidden="false" customHeight="false" outlineLevel="0" collapsed="false">
      <c r="A584" s="4"/>
      <c r="B584" s="4"/>
      <c r="C584" s="4"/>
      <c r="D584" s="4"/>
      <c r="E584" s="4"/>
      <c r="F584" s="4"/>
    </row>
    <row r="585" customFormat="false" ht="12.75" hidden="false" customHeight="false" outlineLevel="0" collapsed="false">
      <c r="A585" s="4"/>
      <c r="B585" s="4"/>
      <c r="C585" s="4"/>
      <c r="D585" s="4"/>
      <c r="E585" s="4"/>
      <c r="F585" s="4"/>
    </row>
    <row r="586" customFormat="false" ht="12.75" hidden="false" customHeight="false" outlineLevel="0" collapsed="false">
      <c r="A586" s="4"/>
      <c r="B586" s="4"/>
      <c r="C586" s="4"/>
      <c r="D586" s="4"/>
      <c r="E586" s="4"/>
      <c r="F586" s="4"/>
    </row>
    <row r="587" customFormat="false" ht="12.75" hidden="false" customHeight="false" outlineLevel="0" collapsed="false">
      <c r="A587" s="4"/>
      <c r="B587" s="4"/>
      <c r="C587" s="4"/>
      <c r="D587" s="4"/>
      <c r="E587" s="4"/>
      <c r="F587" s="4"/>
    </row>
    <row r="588" customFormat="false" ht="12.75" hidden="false" customHeight="false" outlineLevel="0" collapsed="false">
      <c r="A588" s="4"/>
      <c r="B588" s="4"/>
      <c r="C588" s="4"/>
      <c r="D588" s="4"/>
      <c r="E588" s="4"/>
      <c r="F588" s="4"/>
    </row>
    <row r="589" customFormat="false" ht="12.75" hidden="false" customHeight="false" outlineLevel="0" collapsed="false">
      <c r="A589" s="4"/>
      <c r="B589" s="4"/>
      <c r="C589" s="4"/>
      <c r="D589" s="4"/>
      <c r="E589" s="4"/>
      <c r="F589" s="4"/>
    </row>
    <row r="590" customFormat="false" ht="12.75" hidden="false" customHeight="false" outlineLevel="0" collapsed="false">
      <c r="A590" s="4"/>
      <c r="B590" s="4"/>
      <c r="C590" s="4"/>
      <c r="D590" s="4"/>
      <c r="E590" s="4"/>
      <c r="F590" s="4"/>
    </row>
    <row r="591" customFormat="false" ht="12.75" hidden="false" customHeight="false" outlineLevel="0" collapsed="false">
      <c r="A591" s="4"/>
      <c r="B591" s="4"/>
      <c r="C591" s="4"/>
      <c r="D591" s="4"/>
      <c r="E591" s="4"/>
      <c r="F591" s="4"/>
    </row>
    <row r="592" customFormat="false" ht="12.75" hidden="false" customHeight="false" outlineLevel="0" collapsed="false">
      <c r="A592" s="4"/>
      <c r="B592" s="4"/>
      <c r="C592" s="4"/>
      <c r="D592" s="4"/>
      <c r="E592" s="4"/>
      <c r="F592" s="4"/>
    </row>
    <row r="593" customFormat="false" ht="12.75" hidden="false" customHeight="false" outlineLevel="0" collapsed="false">
      <c r="A593" s="4"/>
      <c r="B593" s="4"/>
      <c r="C593" s="4"/>
      <c r="D593" s="4"/>
      <c r="E593" s="4"/>
      <c r="F593" s="4"/>
    </row>
    <row r="594" customFormat="false" ht="12.75" hidden="false" customHeight="false" outlineLevel="0" collapsed="false">
      <c r="A594" s="4"/>
      <c r="B594" s="4"/>
      <c r="C594" s="4"/>
      <c r="D594" s="4"/>
      <c r="E594" s="4"/>
      <c r="F594" s="4"/>
    </row>
    <row r="595" customFormat="false" ht="12.75" hidden="false" customHeight="false" outlineLevel="0" collapsed="false">
      <c r="A595" s="4"/>
      <c r="B595" s="4"/>
      <c r="C595" s="4"/>
      <c r="D595" s="4"/>
      <c r="E595" s="4"/>
      <c r="F595" s="4"/>
    </row>
    <row r="596" customFormat="false" ht="12.75" hidden="false" customHeight="false" outlineLevel="0" collapsed="false">
      <c r="A596" s="4"/>
      <c r="B596" s="4"/>
      <c r="C596" s="4"/>
      <c r="D596" s="4"/>
      <c r="E596" s="4"/>
      <c r="F596" s="4"/>
    </row>
    <row r="597" customFormat="false" ht="12.75" hidden="false" customHeight="false" outlineLevel="0" collapsed="false">
      <c r="A597" s="4"/>
      <c r="B597" s="4"/>
      <c r="C597" s="4"/>
      <c r="D597" s="4"/>
      <c r="E597" s="4"/>
      <c r="F597" s="4"/>
    </row>
    <row r="598" customFormat="false" ht="12.75" hidden="false" customHeight="false" outlineLevel="0" collapsed="false">
      <c r="A598" s="4"/>
      <c r="B598" s="4"/>
      <c r="C598" s="4"/>
      <c r="D598" s="4"/>
      <c r="E598" s="4"/>
      <c r="F598" s="4"/>
    </row>
    <row r="599" customFormat="false" ht="12.75" hidden="false" customHeight="false" outlineLevel="0" collapsed="false">
      <c r="A599" s="4"/>
      <c r="B599" s="4"/>
      <c r="C599" s="4"/>
      <c r="D599" s="4"/>
      <c r="E599" s="4"/>
      <c r="F599" s="4"/>
    </row>
    <row r="600" customFormat="false" ht="12.75" hidden="false" customHeight="false" outlineLevel="0" collapsed="false">
      <c r="A600" s="4"/>
      <c r="B600" s="4"/>
      <c r="C600" s="4"/>
      <c r="D600" s="4"/>
      <c r="E600" s="4"/>
      <c r="F600" s="4"/>
    </row>
    <row r="601" customFormat="false" ht="12.75" hidden="false" customHeight="false" outlineLevel="0" collapsed="false">
      <c r="A601" s="4"/>
      <c r="B601" s="4"/>
      <c r="C601" s="4"/>
      <c r="D601" s="4"/>
      <c r="E601" s="4"/>
      <c r="F601" s="4"/>
    </row>
    <row r="602" customFormat="false" ht="12.75" hidden="false" customHeight="false" outlineLevel="0" collapsed="false">
      <c r="A602" s="4"/>
      <c r="B602" s="4"/>
      <c r="C602" s="4"/>
      <c r="D602" s="4"/>
      <c r="E602" s="4"/>
      <c r="F602" s="4"/>
    </row>
    <row r="603" customFormat="false" ht="12.75" hidden="false" customHeight="false" outlineLevel="0" collapsed="false">
      <c r="A603" s="4"/>
      <c r="B603" s="4"/>
      <c r="C603" s="4"/>
      <c r="D603" s="4"/>
      <c r="E603" s="4"/>
      <c r="F603" s="4"/>
    </row>
    <row r="604" customFormat="false" ht="12.75" hidden="false" customHeight="false" outlineLevel="0" collapsed="false">
      <c r="A604" s="4"/>
      <c r="B604" s="4"/>
      <c r="C604" s="4"/>
      <c r="D604" s="4"/>
      <c r="E604" s="4"/>
      <c r="F604" s="4"/>
    </row>
    <row r="605" customFormat="false" ht="12.75" hidden="false" customHeight="false" outlineLevel="0" collapsed="false">
      <c r="A605" s="4"/>
      <c r="B605" s="4"/>
      <c r="C605" s="4"/>
      <c r="D605" s="4"/>
      <c r="E605" s="4"/>
      <c r="F605" s="4"/>
    </row>
    <row r="606" customFormat="false" ht="12.75" hidden="false" customHeight="false" outlineLevel="0" collapsed="false">
      <c r="A606" s="4"/>
      <c r="B606" s="4"/>
      <c r="C606" s="4"/>
      <c r="D606" s="4"/>
      <c r="E606" s="4"/>
      <c r="F606" s="4"/>
    </row>
    <row r="607" customFormat="false" ht="12.75" hidden="false" customHeight="false" outlineLevel="0" collapsed="false">
      <c r="A607" s="4"/>
      <c r="B607" s="4"/>
      <c r="C607" s="4"/>
      <c r="D607" s="4"/>
      <c r="E607" s="4"/>
      <c r="F607" s="4"/>
    </row>
    <row r="608" customFormat="false" ht="12.75" hidden="false" customHeight="false" outlineLevel="0" collapsed="false">
      <c r="A608" s="4"/>
      <c r="B608" s="4"/>
      <c r="C608" s="4"/>
      <c r="D608" s="4"/>
      <c r="E608" s="4"/>
      <c r="F608" s="4"/>
    </row>
    <row r="609" customFormat="false" ht="12.75" hidden="false" customHeight="false" outlineLevel="0" collapsed="false">
      <c r="A609" s="4"/>
      <c r="B609" s="4"/>
      <c r="C609" s="4"/>
      <c r="D609" s="4"/>
      <c r="E609" s="4"/>
      <c r="F609" s="4"/>
    </row>
    <row r="610" customFormat="false" ht="12.75" hidden="false" customHeight="false" outlineLevel="0" collapsed="false">
      <c r="A610" s="4"/>
      <c r="B610" s="4"/>
      <c r="C610" s="4"/>
      <c r="D610" s="4"/>
      <c r="E610" s="4"/>
      <c r="F610" s="4"/>
    </row>
    <row r="611" customFormat="false" ht="12.75" hidden="false" customHeight="false" outlineLevel="0" collapsed="false">
      <c r="A611" s="4"/>
      <c r="B611" s="4"/>
      <c r="C611" s="4"/>
      <c r="D611" s="4"/>
      <c r="E611" s="4"/>
      <c r="F611" s="4"/>
    </row>
    <row r="612" customFormat="false" ht="12.75" hidden="false" customHeight="false" outlineLevel="0" collapsed="false">
      <c r="A612" s="4"/>
      <c r="B612" s="4"/>
      <c r="C612" s="4"/>
      <c r="D612" s="4"/>
      <c r="E612" s="4"/>
      <c r="F612" s="4"/>
    </row>
    <row r="613" customFormat="false" ht="12.75" hidden="false" customHeight="false" outlineLevel="0" collapsed="false">
      <c r="A613" s="4"/>
      <c r="B613" s="4"/>
      <c r="C613" s="4"/>
      <c r="D613" s="4"/>
      <c r="E613" s="4"/>
      <c r="F613" s="4"/>
    </row>
    <row r="614" customFormat="false" ht="12.75" hidden="false" customHeight="false" outlineLevel="0" collapsed="false">
      <c r="A614" s="4"/>
      <c r="B614" s="4"/>
      <c r="C614" s="4"/>
      <c r="D614" s="4"/>
      <c r="E614" s="4"/>
      <c r="F614" s="4"/>
    </row>
    <row r="615" customFormat="false" ht="12.75" hidden="false" customHeight="false" outlineLevel="0" collapsed="false">
      <c r="A615" s="4"/>
      <c r="B615" s="4"/>
      <c r="C615" s="4"/>
      <c r="D615" s="4"/>
      <c r="E615" s="4"/>
      <c r="F615" s="4"/>
    </row>
    <row r="616" customFormat="false" ht="12.75" hidden="false" customHeight="false" outlineLevel="0" collapsed="false">
      <c r="A616" s="4"/>
      <c r="B616" s="4"/>
      <c r="C616" s="4"/>
      <c r="D616" s="4"/>
      <c r="E616" s="4"/>
      <c r="F616" s="4"/>
    </row>
    <row r="617" customFormat="false" ht="12.75" hidden="false" customHeight="false" outlineLevel="0" collapsed="false">
      <c r="A617" s="4"/>
      <c r="B617" s="4"/>
      <c r="C617" s="4"/>
      <c r="D617" s="4"/>
      <c r="E617" s="4"/>
      <c r="F617" s="4"/>
    </row>
    <row r="618" customFormat="false" ht="12.75" hidden="false" customHeight="false" outlineLevel="0" collapsed="false">
      <c r="A618" s="4"/>
      <c r="B618" s="4"/>
      <c r="C618" s="4"/>
      <c r="D618" s="4"/>
      <c r="E618" s="4"/>
      <c r="F618" s="4"/>
    </row>
    <row r="619" customFormat="false" ht="12.75" hidden="false" customHeight="false" outlineLevel="0" collapsed="false">
      <c r="A619" s="4"/>
      <c r="B619" s="4"/>
      <c r="C619" s="4"/>
      <c r="D619" s="4"/>
      <c r="E619" s="4"/>
      <c r="F619" s="4"/>
    </row>
    <row r="620" customFormat="false" ht="12.75" hidden="false" customHeight="false" outlineLevel="0" collapsed="false">
      <c r="A620" s="4"/>
      <c r="B620" s="4"/>
      <c r="C620" s="4"/>
      <c r="D620" s="4"/>
      <c r="E620" s="4"/>
      <c r="F620" s="4"/>
    </row>
    <row r="621" customFormat="false" ht="12.75" hidden="false" customHeight="false" outlineLevel="0" collapsed="false">
      <c r="A621" s="4"/>
      <c r="B621" s="4"/>
      <c r="C621" s="4"/>
      <c r="D621" s="4"/>
      <c r="E621" s="4"/>
      <c r="F621" s="4"/>
    </row>
    <row r="622" customFormat="false" ht="12.75" hidden="false" customHeight="false" outlineLevel="0" collapsed="false">
      <c r="A622" s="4"/>
      <c r="B622" s="4"/>
      <c r="C622" s="4"/>
      <c r="D622" s="4"/>
      <c r="E622" s="4"/>
      <c r="F622" s="4"/>
    </row>
    <row r="623" customFormat="false" ht="12.75" hidden="false" customHeight="false" outlineLevel="0" collapsed="false">
      <c r="A623" s="4"/>
      <c r="B623" s="4"/>
      <c r="C623" s="4"/>
      <c r="D623" s="4"/>
      <c r="E623" s="4"/>
      <c r="F623" s="4"/>
    </row>
    <row r="624" customFormat="false" ht="12.75" hidden="false" customHeight="false" outlineLevel="0" collapsed="false">
      <c r="A624" s="4"/>
      <c r="B624" s="4"/>
      <c r="C624" s="4"/>
      <c r="D624" s="4"/>
      <c r="E624" s="4"/>
      <c r="F624" s="4"/>
    </row>
    <row r="625" customFormat="false" ht="12.75" hidden="false" customHeight="false" outlineLevel="0" collapsed="false">
      <c r="A625" s="4"/>
      <c r="B625" s="4"/>
      <c r="C625" s="4"/>
      <c r="D625" s="4"/>
      <c r="E625" s="4"/>
      <c r="F625" s="4"/>
    </row>
    <row r="626" customFormat="false" ht="12.75" hidden="false" customHeight="false" outlineLevel="0" collapsed="false">
      <c r="A626" s="4"/>
      <c r="B626" s="4"/>
      <c r="C626" s="4"/>
      <c r="D626" s="4"/>
      <c r="E626" s="4"/>
      <c r="F626" s="4"/>
    </row>
    <row r="627" customFormat="false" ht="12.75" hidden="false" customHeight="false" outlineLevel="0" collapsed="false">
      <c r="A627" s="4"/>
      <c r="B627" s="4"/>
      <c r="C627" s="4"/>
      <c r="D627" s="4"/>
      <c r="E627" s="4"/>
      <c r="F627" s="4"/>
    </row>
    <row r="628" customFormat="false" ht="12.75" hidden="false" customHeight="false" outlineLevel="0" collapsed="false">
      <c r="A628" s="4"/>
      <c r="B628" s="4"/>
      <c r="C628" s="4"/>
      <c r="D628" s="4"/>
      <c r="E628" s="4"/>
      <c r="F628" s="4"/>
    </row>
    <row r="629" customFormat="false" ht="12.75" hidden="false" customHeight="false" outlineLevel="0" collapsed="false">
      <c r="A629" s="4"/>
      <c r="B629" s="4"/>
      <c r="C629" s="4"/>
      <c r="D629" s="4"/>
      <c r="E629" s="4"/>
      <c r="F629" s="4"/>
    </row>
    <row r="630" customFormat="false" ht="12.75" hidden="false" customHeight="false" outlineLevel="0" collapsed="false">
      <c r="A630" s="4"/>
      <c r="B630" s="4"/>
      <c r="C630" s="4"/>
      <c r="D630" s="4"/>
      <c r="E630" s="4"/>
      <c r="F630" s="4"/>
    </row>
    <row r="631" customFormat="false" ht="12.75" hidden="false" customHeight="false" outlineLevel="0" collapsed="false">
      <c r="A631" s="4"/>
      <c r="B631" s="4"/>
      <c r="C631" s="4"/>
      <c r="D631" s="4"/>
      <c r="E631" s="4"/>
      <c r="F631" s="4"/>
    </row>
    <row r="632" customFormat="false" ht="12.75" hidden="false" customHeight="false" outlineLevel="0" collapsed="false">
      <c r="A632" s="4"/>
      <c r="B632" s="4"/>
      <c r="C632" s="4"/>
      <c r="D632" s="4"/>
      <c r="E632" s="4"/>
      <c r="F632" s="4"/>
    </row>
    <row r="633" customFormat="false" ht="12.75" hidden="false" customHeight="false" outlineLevel="0" collapsed="false">
      <c r="A633" s="4"/>
      <c r="B633" s="4"/>
      <c r="C633" s="4"/>
      <c r="D633" s="4"/>
      <c r="E633" s="4"/>
      <c r="F633" s="4"/>
    </row>
    <row r="634" customFormat="false" ht="12.75" hidden="false" customHeight="false" outlineLevel="0" collapsed="false">
      <c r="A634" s="4"/>
      <c r="B634" s="4"/>
      <c r="C634" s="4"/>
      <c r="D634" s="4"/>
      <c r="E634" s="4"/>
      <c r="F634" s="4"/>
    </row>
    <row r="635" customFormat="false" ht="12.75" hidden="false" customHeight="false" outlineLevel="0" collapsed="false">
      <c r="A635" s="4"/>
      <c r="B635" s="4"/>
      <c r="C635" s="4"/>
      <c r="D635" s="4"/>
      <c r="E635" s="4"/>
      <c r="F635" s="4"/>
    </row>
    <row r="636" customFormat="false" ht="12.75" hidden="false" customHeight="false" outlineLevel="0" collapsed="false">
      <c r="A636" s="4"/>
      <c r="B636" s="4"/>
      <c r="C636" s="4"/>
      <c r="D636" s="4"/>
      <c r="E636" s="4"/>
      <c r="F636" s="4"/>
    </row>
    <row r="637" customFormat="false" ht="12.75" hidden="false" customHeight="false" outlineLevel="0" collapsed="false">
      <c r="A637" s="4"/>
      <c r="B637" s="4"/>
      <c r="C637" s="4"/>
      <c r="D637" s="4"/>
      <c r="E637" s="4"/>
      <c r="F637" s="4"/>
    </row>
    <row r="638" customFormat="false" ht="12.75" hidden="false" customHeight="false" outlineLevel="0" collapsed="false">
      <c r="A638" s="4"/>
      <c r="B638" s="4"/>
      <c r="C638" s="4"/>
      <c r="D638" s="4"/>
      <c r="E638" s="4"/>
      <c r="F638" s="4"/>
    </row>
    <row r="639" customFormat="false" ht="12.75" hidden="false" customHeight="false" outlineLevel="0" collapsed="false">
      <c r="A639" s="4"/>
      <c r="B639" s="4"/>
      <c r="C639" s="4"/>
      <c r="D639" s="4"/>
      <c r="E639" s="4"/>
      <c r="F639" s="4"/>
    </row>
    <row r="640" customFormat="false" ht="12.75" hidden="false" customHeight="false" outlineLevel="0" collapsed="false">
      <c r="A640" s="4"/>
      <c r="B640" s="4"/>
      <c r="C640" s="4"/>
      <c r="D640" s="4"/>
      <c r="E640" s="4"/>
      <c r="F640" s="4"/>
    </row>
    <row r="641" customFormat="false" ht="12.75" hidden="false" customHeight="false" outlineLevel="0" collapsed="false">
      <c r="A641" s="4"/>
      <c r="B641" s="4"/>
      <c r="C641" s="4"/>
      <c r="D641" s="4"/>
      <c r="E641" s="4"/>
      <c r="F641" s="4"/>
    </row>
    <row r="642" customFormat="false" ht="12.75" hidden="false" customHeight="false" outlineLevel="0" collapsed="false">
      <c r="A642" s="4"/>
      <c r="B642" s="4"/>
      <c r="C642" s="4"/>
      <c r="D642" s="4"/>
      <c r="E642" s="4"/>
      <c r="F642" s="4"/>
    </row>
    <row r="643" customFormat="false" ht="12.75" hidden="false" customHeight="false" outlineLevel="0" collapsed="false">
      <c r="A643" s="4"/>
      <c r="B643" s="4"/>
      <c r="C643" s="4"/>
      <c r="D643" s="4"/>
      <c r="E643" s="4"/>
      <c r="F643" s="4"/>
    </row>
    <row r="644" customFormat="false" ht="12.75" hidden="false" customHeight="false" outlineLevel="0" collapsed="false">
      <c r="A644" s="4"/>
      <c r="B644" s="4"/>
      <c r="C644" s="4"/>
      <c r="D644" s="4"/>
      <c r="E644" s="4"/>
      <c r="F644" s="4"/>
    </row>
    <row r="645" customFormat="false" ht="12.75" hidden="false" customHeight="false" outlineLevel="0" collapsed="false">
      <c r="A645" s="4"/>
      <c r="B645" s="4"/>
      <c r="C645" s="4"/>
      <c r="D645" s="4"/>
      <c r="E645" s="4"/>
      <c r="F645" s="4"/>
    </row>
    <row r="646" customFormat="false" ht="12.75" hidden="false" customHeight="false" outlineLevel="0" collapsed="false">
      <c r="A646" s="4"/>
      <c r="B646" s="4"/>
      <c r="C646" s="4"/>
      <c r="D646" s="4"/>
      <c r="E646" s="4"/>
      <c r="F646" s="4"/>
    </row>
    <row r="647" customFormat="false" ht="12.75" hidden="false" customHeight="false" outlineLevel="0" collapsed="false">
      <c r="A647" s="4"/>
      <c r="B647" s="4"/>
      <c r="C647" s="4"/>
      <c r="D647" s="4"/>
      <c r="E647" s="4"/>
      <c r="F647" s="4"/>
    </row>
    <row r="648" customFormat="false" ht="12.75" hidden="false" customHeight="false" outlineLevel="0" collapsed="false">
      <c r="A648" s="4"/>
      <c r="B648" s="4"/>
      <c r="C648" s="4"/>
      <c r="D648" s="4"/>
      <c r="E648" s="4"/>
      <c r="F648" s="4"/>
    </row>
    <row r="649" customFormat="false" ht="12.75" hidden="false" customHeight="false" outlineLevel="0" collapsed="false">
      <c r="A649" s="4"/>
      <c r="B649" s="4"/>
      <c r="C649" s="4"/>
      <c r="D649" s="4"/>
      <c r="E649" s="4"/>
      <c r="F649" s="4"/>
    </row>
    <row r="650" customFormat="false" ht="12.75" hidden="false" customHeight="false" outlineLevel="0" collapsed="false">
      <c r="A650" s="4"/>
      <c r="B650" s="4"/>
      <c r="C650" s="4"/>
      <c r="D650" s="4"/>
      <c r="E650" s="4"/>
      <c r="F650" s="4"/>
    </row>
    <row r="651" customFormat="false" ht="12.75" hidden="false" customHeight="false" outlineLevel="0" collapsed="false">
      <c r="A651" s="4"/>
      <c r="B651" s="4"/>
      <c r="C651" s="4"/>
      <c r="D651" s="4"/>
      <c r="E651" s="4"/>
      <c r="F651" s="4"/>
    </row>
    <row r="652" customFormat="false" ht="12.75" hidden="false" customHeight="false" outlineLevel="0" collapsed="false">
      <c r="A652" s="4"/>
      <c r="B652" s="4"/>
      <c r="C652" s="4"/>
      <c r="D652" s="4"/>
      <c r="E652" s="4"/>
      <c r="F652" s="4"/>
    </row>
    <row r="653" customFormat="false" ht="12.75" hidden="false" customHeight="false" outlineLevel="0" collapsed="false">
      <c r="A653" s="4"/>
      <c r="B653" s="4"/>
      <c r="C653" s="4"/>
      <c r="D653" s="4"/>
      <c r="E653" s="4"/>
      <c r="F653" s="4"/>
    </row>
    <row r="654" customFormat="false" ht="12.75" hidden="false" customHeight="false" outlineLevel="0" collapsed="false">
      <c r="A654" s="4"/>
      <c r="B654" s="4"/>
      <c r="C654" s="4"/>
      <c r="D654" s="4"/>
      <c r="E654" s="4"/>
      <c r="F654" s="4"/>
    </row>
    <row r="655" customFormat="false" ht="12.75" hidden="false" customHeight="false" outlineLevel="0" collapsed="false">
      <c r="A655" s="4"/>
      <c r="B655" s="4"/>
      <c r="C655" s="4"/>
      <c r="D655" s="4"/>
      <c r="E655" s="4"/>
      <c r="F655" s="4"/>
    </row>
    <row r="656" customFormat="false" ht="12.75" hidden="false" customHeight="false" outlineLevel="0" collapsed="false">
      <c r="A656" s="4"/>
      <c r="B656" s="4"/>
      <c r="C656" s="4"/>
      <c r="D656" s="4"/>
      <c r="E656" s="4"/>
      <c r="F656" s="4"/>
    </row>
    <row r="657" customFormat="false" ht="12.75" hidden="false" customHeight="false" outlineLevel="0" collapsed="false">
      <c r="A657" s="4"/>
      <c r="B657" s="4"/>
      <c r="C657" s="4"/>
      <c r="D657" s="4"/>
      <c r="E657" s="4"/>
      <c r="F657" s="4"/>
    </row>
    <row r="658" customFormat="false" ht="12.75" hidden="false" customHeight="false" outlineLevel="0" collapsed="false">
      <c r="A658" s="4"/>
      <c r="B658" s="4"/>
      <c r="C658" s="4"/>
      <c r="D658" s="4"/>
      <c r="E658" s="4"/>
      <c r="F658" s="4"/>
    </row>
    <row r="659" customFormat="false" ht="12.75" hidden="false" customHeight="false" outlineLevel="0" collapsed="false">
      <c r="A659" s="4"/>
      <c r="B659" s="4"/>
      <c r="C659" s="4"/>
      <c r="D659" s="4"/>
      <c r="E659" s="4"/>
      <c r="F659" s="4"/>
    </row>
    <row r="660" customFormat="false" ht="12.75" hidden="false" customHeight="false" outlineLevel="0" collapsed="false">
      <c r="A660" s="4"/>
      <c r="B660" s="4"/>
      <c r="C660" s="4"/>
      <c r="D660" s="4"/>
      <c r="E660" s="4"/>
      <c r="F660" s="4"/>
    </row>
    <row r="661" customFormat="false" ht="12.75" hidden="false" customHeight="false" outlineLevel="0" collapsed="false">
      <c r="A661" s="4"/>
      <c r="B661" s="4"/>
      <c r="C661" s="4"/>
      <c r="D661" s="4"/>
      <c r="E661" s="4"/>
      <c r="F661" s="4"/>
    </row>
    <row r="662" customFormat="false" ht="12.75" hidden="false" customHeight="false" outlineLevel="0" collapsed="false">
      <c r="A662" s="4"/>
      <c r="B662" s="4"/>
      <c r="C662" s="4"/>
      <c r="D662" s="4"/>
      <c r="E662" s="4"/>
      <c r="F662" s="4"/>
    </row>
    <row r="663" customFormat="false" ht="12.75" hidden="false" customHeight="false" outlineLevel="0" collapsed="false">
      <c r="A663" s="4"/>
      <c r="B663" s="4"/>
      <c r="C663" s="4"/>
      <c r="D663" s="4"/>
      <c r="E663" s="4"/>
      <c r="F663" s="4"/>
    </row>
    <row r="664" customFormat="false" ht="12.75" hidden="false" customHeight="false" outlineLevel="0" collapsed="false">
      <c r="A664" s="4"/>
      <c r="B664" s="4"/>
      <c r="C664" s="4"/>
      <c r="D664" s="4"/>
      <c r="E664" s="4"/>
      <c r="F664" s="4"/>
    </row>
    <row r="665" customFormat="false" ht="12.75" hidden="false" customHeight="false" outlineLevel="0" collapsed="false">
      <c r="A665" s="4"/>
      <c r="B665" s="4"/>
      <c r="C665" s="4"/>
      <c r="D665" s="4"/>
      <c r="E665" s="4"/>
      <c r="F665" s="4"/>
    </row>
    <row r="666" customFormat="false" ht="12.75" hidden="false" customHeight="false" outlineLevel="0" collapsed="false">
      <c r="A666" s="4"/>
      <c r="B666" s="4"/>
      <c r="C666" s="4"/>
      <c r="D666" s="4"/>
      <c r="E666" s="4"/>
      <c r="F666" s="4"/>
    </row>
    <row r="667" customFormat="false" ht="12.75" hidden="false" customHeight="false" outlineLevel="0" collapsed="false">
      <c r="A667" s="4"/>
      <c r="B667" s="4"/>
      <c r="C667" s="4"/>
      <c r="D667" s="4"/>
      <c r="E667" s="4"/>
      <c r="F667" s="4"/>
    </row>
    <row r="668" customFormat="false" ht="12.75" hidden="false" customHeight="false" outlineLevel="0" collapsed="false">
      <c r="A668" s="4"/>
      <c r="B668" s="4"/>
      <c r="C668" s="4"/>
      <c r="D668" s="4"/>
      <c r="E668" s="4"/>
      <c r="F668" s="4"/>
    </row>
    <row r="669" customFormat="false" ht="12.75" hidden="false" customHeight="false" outlineLevel="0" collapsed="false">
      <c r="A669" s="4"/>
      <c r="B669" s="4"/>
      <c r="C669" s="4"/>
      <c r="D669" s="4"/>
      <c r="E669" s="4"/>
      <c r="F669" s="4"/>
    </row>
    <row r="670" customFormat="false" ht="12.75" hidden="false" customHeight="false" outlineLevel="0" collapsed="false">
      <c r="A670" s="4"/>
      <c r="B670" s="4"/>
      <c r="C670" s="4"/>
      <c r="D670" s="4"/>
      <c r="E670" s="4"/>
      <c r="F670" s="4"/>
    </row>
    <row r="671" customFormat="false" ht="12.75" hidden="false" customHeight="false" outlineLevel="0" collapsed="false">
      <c r="A671" s="4"/>
      <c r="B671" s="4"/>
      <c r="C671" s="4"/>
      <c r="D671" s="4"/>
      <c r="E671" s="4"/>
      <c r="F671" s="4"/>
    </row>
    <row r="672" customFormat="false" ht="12.75" hidden="false" customHeight="false" outlineLevel="0" collapsed="false">
      <c r="A672" s="4"/>
      <c r="B672" s="4"/>
      <c r="C672" s="4"/>
      <c r="D672" s="4"/>
      <c r="E672" s="4"/>
      <c r="F672" s="4"/>
    </row>
    <row r="673" customFormat="false" ht="12.75" hidden="false" customHeight="false" outlineLevel="0" collapsed="false">
      <c r="A673" s="4"/>
      <c r="B673" s="4"/>
      <c r="C673" s="4"/>
      <c r="D673" s="4"/>
      <c r="E673" s="4"/>
      <c r="F673" s="4"/>
    </row>
    <row r="674" customFormat="false" ht="12.75" hidden="false" customHeight="false" outlineLevel="0" collapsed="false">
      <c r="A674" s="4"/>
      <c r="B674" s="4"/>
      <c r="C674" s="4"/>
      <c r="D674" s="4"/>
      <c r="E674" s="4"/>
      <c r="F674" s="4"/>
    </row>
    <row r="675" customFormat="false" ht="12.75" hidden="false" customHeight="false" outlineLevel="0" collapsed="false">
      <c r="A675" s="4"/>
      <c r="B675" s="4"/>
      <c r="C675" s="4"/>
      <c r="D675" s="4"/>
      <c r="E675" s="4"/>
      <c r="F675" s="4"/>
    </row>
    <row r="676" customFormat="false" ht="12.75" hidden="false" customHeight="false" outlineLevel="0" collapsed="false">
      <c r="A676" s="4"/>
      <c r="B676" s="4"/>
      <c r="C676" s="4"/>
      <c r="D676" s="4"/>
      <c r="E676" s="4"/>
      <c r="F676" s="4"/>
    </row>
    <row r="677" customFormat="false" ht="12.75" hidden="false" customHeight="false" outlineLevel="0" collapsed="false">
      <c r="A677" s="4"/>
      <c r="B677" s="4"/>
      <c r="C677" s="4"/>
      <c r="D677" s="4"/>
      <c r="E677" s="4"/>
      <c r="F677" s="4"/>
    </row>
    <row r="678" customFormat="false" ht="12.75" hidden="false" customHeight="false" outlineLevel="0" collapsed="false">
      <c r="A678" s="4"/>
      <c r="B678" s="4"/>
      <c r="C678" s="4"/>
      <c r="D678" s="4"/>
      <c r="E678" s="4"/>
      <c r="F678" s="4"/>
    </row>
    <row r="679" customFormat="false" ht="12.75" hidden="false" customHeight="false" outlineLevel="0" collapsed="false">
      <c r="A679" s="4"/>
      <c r="B679" s="4"/>
      <c r="C679" s="4"/>
      <c r="D679" s="4"/>
      <c r="E679" s="4"/>
      <c r="F679" s="4"/>
    </row>
    <row r="680" customFormat="false" ht="12.75" hidden="false" customHeight="false" outlineLevel="0" collapsed="false">
      <c r="A680" s="4"/>
      <c r="B680" s="4"/>
      <c r="C680" s="4"/>
      <c r="D680" s="4"/>
      <c r="E680" s="4"/>
      <c r="F680" s="4"/>
    </row>
    <row r="681" customFormat="false" ht="12.75" hidden="false" customHeight="false" outlineLevel="0" collapsed="false">
      <c r="A681" s="4"/>
      <c r="B681" s="4"/>
      <c r="C681" s="4"/>
      <c r="D681" s="4"/>
      <c r="E681" s="4"/>
      <c r="F681" s="4"/>
    </row>
    <row r="682" customFormat="false" ht="12.75" hidden="false" customHeight="false" outlineLevel="0" collapsed="false">
      <c r="A682" s="4"/>
      <c r="B682" s="4"/>
      <c r="C682" s="4"/>
      <c r="D682" s="4"/>
      <c r="E682" s="4"/>
      <c r="F682" s="4"/>
    </row>
    <row r="683" customFormat="false" ht="12.75" hidden="false" customHeight="false" outlineLevel="0" collapsed="false">
      <c r="A683" s="4"/>
      <c r="B683" s="4"/>
      <c r="C683" s="4"/>
      <c r="D683" s="4"/>
      <c r="E683" s="4"/>
      <c r="F683" s="4"/>
    </row>
    <row r="684" customFormat="false" ht="12.75" hidden="false" customHeight="false" outlineLevel="0" collapsed="false">
      <c r="A684" s="4"/>
      <c r="B684" s="4"/>
      <c r="C684" s="4"/>
      <c r="D684" s="4"/>
      <c r="E684" s="4"/>
      <c r="F684" s="4"/>
    </row>
    <row r="685" customFormat="false" ht="12.75" hidden="false" customHeight="false" outlineLevel="0" collapsed="false">
      <c r="A685" s="4"/>
      <c r="B685" s="4"/>
      <c r="C685" s="4"/>
      <c r="D685" s="4"/>
      <c r="E685" s="4"/>
      <c r="F685" s="4"/>
    </row>
    <row r="686" customFormat="false" ht="12.75" hidden="false" customHeight="false" outlineLevel="0" collapsed="false">
      <c r="A686" s="4"/>
      <c r="B686" s="4"/>
      <c r="C686" s="4"/>
      <c r="D686" s="4"/>
      <c r="E686" s="4"/>
      <c r="F686" s="4"/>
    </row>
    <row r="687" customFormat="false" ht="12.75" hidden="false" customHeight="false" outlineLevel="0" collapsed="false">
      <c r="A687" s="4"/>
      <c r="B687" s="4"/>
      <c r="C687" s="4"/>
      <c r="D687" s="4"/>
      <c r="E687" s="4"/>
      <c r="F687" s="4"/>
    </row>
    <row r="688" customFormat="false" ht="12.75" hidden="false" customHeight="false" outlineLevel="0" collapsed="false">
      <c r="A688" s="4"/>
      <c r="B688" s="4"/>
      <c r="C688" s="4"/>
      <c r="D688" s="4"/>
      <c r="E688" s="4"/>
      <c r="F688" s="4"/>
    </row>
    <row r="689" customFormat="false" ht="12.75" hidden="false" customHeight="false" outlineLevel="0" collapsed="false">
      <c r="A689" s="4"/>
      <c r="B689" s="4"/>
      <c r="C689" s="4"/>
      <c r="D689" s="4"/>
      <c r="E689" s="4"/>
      <c r="F689" s="4"/>
    </row>
    <row r="690" customFormat="false" ht="12.75" hidden="false" customHeight="false" outlineLevel="0" collapsed="false">
      <c r="A690" s="4"/>
      <c r="B690" s="4"/>
      <c r="C690" s="4"/>
      <c r="D690" s="4"/>
      <c r="E690" s="4"/>
      <c r="F690" s="4"/>
    </row>
    <row r="691" customFormat="false" ht="12.75" hidden="false" customHeight="false" outlineLevel="0" collapsed="false">
      <c r="A691" s="4"/>
      <c r="B691" s="4"/>
      <c r="C691" s="4"/>
      <c r="D691" s="4"/>
      <c r="E691" s="4"/>
      <c r="F691" s="4"/>
    </row>
    <row r="692" customFormat="false" ht="12.75" hidden="false" customHeight="false" outlineLevel="0" collapsed="false">
      <c r="A692" s="4"/>
      <c r="B692" s="4"/>
      <c r="C692" s="4"/>
      <c r="D692" s="4"/>
      <c r="E692" s="4"/>
      <c r="F692" s="4"/>
    </row>
    <row r="693" customFormat="false" ht="12.75" hidden="false" customHeight="false" outlineLevel="0" collapsed="false">
      <c r="A693" s="4"/>
      <c r="B693" s="4"/>
      <c r="C693" s="4"/>
      <c r="D693" s="4"/>
      <c r="E693" s="4"/>
      <c r="F693" s="4"/>
    </row>
    <row r="694" customFormat="false" ht="12.75" hidden="false" customHeight="false" outlineLevel="0" collapsed="false">
      <c r="A694" s="4"/>
      <c r="B694" s="4"/>
      <c r="C694" s="4"/>
      <c r="D694" s="4"/>
      <c r="E694" s="4"/>
      <c r="F694" s="4"/>
    </row>
    <row r="695" customFormat="false" ht="12.75" hidden="false" customHeight="false" outlineLevel="0" collapsed="false">
      <c r="A695" s="4"/>
      <c r="B695" s="4"/>
      <c r="C695" s="4"/>
      <c r="D695" s="4"/>
      <c r="E695" s="4"/>
      <c r="F695" s="4"/>
    </row>
    <row r="696" customFormat="false" ht="12.75" hidden="false" customHeight="false" outlineLevel="0" collapsed="false">
      <c r="A696" s="4"/>
      <c r="B696" s="4"/>
      <c r="C696" s="4"/>
      <c r="D696" s="4"/>
      <c r="E696" s="4"/>
      <c r="F696" s="4"/>
    </row>
    <row r="697" customFormat="false" ht="12.75" hidden="false" customHeight="false" outlineLevel="0" collapsed="false">
      <c r="A697" s="4"/>
      <c r="B697" s="4"/>
      <c r="C697" s="4"/>
      <c r="D697" s="4"/>
      <c r="E697" s="4"/>
      <c r="F697" s="4"/>
    </row>
    <row r="698" customFormat="false" ht="12.75" hidden="false" customHeight="false" outlineLevel="0" collapsed="false">
      <c r="A698" s="4"/>
      <c r="B698" s="4"/>
      <c r="C698" s="4"/>
      <c r="D698" s="4"/>
      <c r="E698" s="4"/>
      <c r="F698" s="4"/>
    </row>
    <row r="699" customFormat="false" ht="12.75" hidden="false" customHeight="false" outlineLevel="0" collapsed="false">
      <c r="A699" s="4"/>
      <c r="B699" s="4"/>
      <c r="C699" s="4"/>
      <c r="D699" s="4"/>
      <c r="E699" s="4"/>
      <c r="F699" s="4"/>
    </row>
    <row r="700" customFormat="false" ht="12.75" hidden="false" customHeight="false" outlineLevel="0" collapsed="false">
      <c r="A700" s="4"/>
      <c r="B700" s="4"/>
      <c r="C700" s="4"/>
      <c r="D700" s="4"/>
      <c r="E700" s="4"/>
      <c r="F700" s="4"/>
    </row>
    <row r="701" customFormat="false" ht="12.75" hidden="false" customHeight="false" outlineLevel="0" collapsed="false">
      <c r="A701" s="4"/>
      <c r="B701" s="4"/>
      <c r="C701" s="4"/>
      <c r="D701" s="4"/>
      <c r="E701" s="4"/>
      <c r="F701" s="4"/>
    </row>
    <row r="702" customFormat="false" ht="12.75" hidden="false" customHeight="false" outlineLevel="0" collapsed="false">
      <c r="A702" s="4"/>
      <c r="B702" s="4"/>
      <c r="C702" s="4"/>
      <c r="D702" s="4"/>
      <c r="E702" s="4"/>
      <c r="F702" s="4"/>
    </row>
    <row r="703" customFormat="false" ht="12.75" hidden="false" customHeight="false" outlineLevel="0" collapsed="false">
      <c r="A703" s="4"/>
      <c r="B703" s="4"/>
      <c r="C703" s="4"/>
      <c r="D703" s="4"/>
      <c r="E703" s="4"/>
      <c r="F703" s="4"/>
    </row>
    <row r="704" customFormat="false" ht="12.75" hidden="false" customHeight="false" outlineLevel="0" collapsed="false">
      <c r="A704" s="4"/>
      <c r="B704" s="4"/>
      <c r="C704" s="4"/>
      <c r="D704" s="4"/>
      <c r="E704" s="4"/>
      <c r="F704" s="4"/>
    </row>
    <row r="705" customFormat="false" ht="12.75" hidden="false" customHeight="false" outlineLevel="0" collapsed="false">
      <c r="A705" s="4"/>
      <c r="B705" s="4"/>
      <c r="C705" s="4"/>
      <c r="D705" s="4"/>
      <c r="E705" s="4"/>
      <c r="F705" s="4"/>
    </row>
    <row r="706" customFormat="false" ht="12.75" hidden="false" customHeight="false" outlineLevel="0" collapsed="false">
      <c r="A706" s="4"/>
      <c r="B706" s="4"/>
      <c r="C706" s="4"/>
      <c r="D706" s="4"/>
      <c r="E706" s="4"/>
      <c r="F706" s="4"/>
    </row>
    <row r="707" customFormat="false" ht="12.75" hidden="false" customHeight="false" outlineLevel="0" collapsed="false">
      <c r="A707" s="4"/>
      <c r="B707" s="4"/>
      <c r="C707" s="4"/>
      <c r="D707" s="4"/>
      <c r="E707" s="4"/>
      <c r="F707" s="4"/>
    </row>
    <row r="708" customFormat="false" ht="12.75" hidden="false" customHeight="false" outlineLevel="0" collapsed="false">
      <c r="A708" s="4"/>
      <c r="B708" s="4"/>
      <c r="C708" s="4"/>
      <c r="D708" s="4"/>
      <c r="E708" s="4"/>
      <c r="F708" s="4"/>
    </row>
    <row r="709" customFormat="false" ht="12.75" hidden="false" customHeight="false" outlineLevel="0" collapsed="false">
      <c r="A709" s="4"/>
      <c r="B709" s="4"/>
      <c r="C709" s="4"/>
      <c r="D709" s="4"/>
      <c r="E709" s="4"/>
      <c r="F709" s="4"/>
    </row>
    <row r="710" customFormat="false" ht="12.75" hidden="false" customHeight="false" outlineLevel="0" collapsed="false">
      <c r="A710" s="4"/>
      <c r="B710" s="4"/>
      <c r="C710" s="4"/>
      <c r="D710" s="4"/>
      <c r="E710" s="4"/>
      <c r="F710" s="4"/>
    </row>
    <row r="711" customFormat="false" ht="12.75" hidden="false" customHeight="false" outlineLevel="0" collapsed="false">
      <c r="A711" s="4"/>
      <c r="B711" s="4"/>
      <c r="C711" s="4"/>
      <c r="D711" s="4"/>
      <c r="E711" s="4"/>
      <c r="F711" s="4"/>
    </row>
    <row r="712" customFormat="false" ht="12.75" hidden="false" customHeight="false" outlineLevel="0" collapsed="false">
      <c r="A712" s="4"/>
      <c r="B712" s="4"/>
      <c r="C712" s="4"/>
      <c r="D712" s="4"/>
      <c r="E712" s="4"/>
      <c r="F712" s="4"/>
    </row>
    <row r="713" customFormat="false" ht="12.75" hidden="false" customHeight="false" outlineLevel="0" collapsed="false">
      <c r="A713" s="4"/>
      <c r="B713" s="4"/>
      <c r="C713" s="4"/>
      <c r="D713" s="4"/>
      <c r="E713" s="4"/>
      <c r="F713" s="4"/>
    </row>
    <row r="714" customFormat="false" ht="12.75" hidden="false" customHeight="false" outlineLevel="0" collapsed="false">
      <c r="A714" s="4"/>
      <c r="B714" s="4"/>
      <c r="C714" s="4"/>
      <c r="D714" s="4"/>
      <c r="E714" s="4"/>
      <c r="F714" s="4"/>
    </row>
    <row r="715" customFormat="false" ht="12.75" hidden="false" customHeight="false" outlineLevel="0" collapsed="false">
      <c r="A715" s="4"/>
      <c r="B715" s="4"/>
      <c r="C715" s="4"/>
      <c r="D715" s="4"/>
      <c r="E715" s="4"/>
      <c r="F715" s="4"/>
    </row>
    <row r="716" customFormat="false" ht="12.75" hidden="false" customHeight="false" outlineLevel="0" collapsed="false">
      <c r="A716" s="4"/>
      <c r="B716" s="4"/>
      <c r="C716" s="4"/>
      <c r="D716" s="4"/>
      <c r="E716" s="4"/>
      <c r="F716" s="4"/>
    </row>
    <row r="717" customFormat="false" ht="12.75" hidden="false" customHeight="false" outlineLevel="0" collapsed="false">
      <c r="A717" s="4"/>
      <c r="B717" s="4"/>
      <c r="C717" s="4"/>
      <c r="D717" s="4"/>
      <c r="E717" s="4"/>
      <c r="F717" s="4"/>
    </row>
    <row r="718" customFormat="false" ht="12.75" hidden="false" customHeight="false" outlineLevel="0" collapsed="false">
      <c r="A718" s="4"/>
      <c r="B718" s="4"/>
      <c r="C718" s="4"/>
      <c r="D718" s="4"/>
      <c r="E718" s="4"/>
      <c r="F718" s="4"/>
    </row>
    <row r="719" customFormat="false" ht="12.75" hidden="false" customHeight="false" outlineLevel="0" collapsed="false">
      <c r="A719" s="4"/>
      <c r="B719" s="4"/>
      <c r="C719" s="4"/>
      <c r="D719" s="4"/>
      <c r="E719" s="4"/>
      <c r="F719" s="4"/>
    </row>
    <row r="720" customFormat="false" ht="12.75" hidden="false" customHeight="false" outlineLevel="0" collapsed="false">
      <c r="A720" s="4"/>
      <c r="B720" s="4"/>
      <c r="C720" s="4"/>
      <c r="D720" s="4"/>
      <c r="E720" s="4"/>
      <c r="F720" s="4"/>
    </row>
    <row r="721" customFormat="false" ht="12.75" hidden="false" customHeight="false" outlineLevel="0" collapsed="false">
      <c r="A721" s="4"/>
      <c r="B721" s="4"/>
      <c r="C721" s="4"/>
      <c r="D721" s="4"/>
      <c r="E721" s="4"/>
      <c r="F721" s="4"/>
    </row>
    <row r="722" customFormat="false" ht="12.75" hidden="false" customHeight="false" outlineLevel="0" collapsed="false">
      <c r="A722" s="4"/>
      <c r="B722" s="4"/>
      <c r="C722" s="4"/>
      <c r="D722" s="4"/>
      <c r="E722" s="4"/>
      <c r="F722" s="4"/>
    </row>
    <row r="723" customFormat="false" ht="12.75" hidden="false" customHeight="false" outlineLevel="0" collapsed="false">
      <c r="A723" s="4"/>
      <c r="B723" s="4"/>
      <c r="C723" s="4"/>
      <c r="D723" s="4"/>
      <c r="E723" s="4"/>
      <c r="F723" s="4"/>
    </row>
    <row r="724" customFormat="false" ht="12.75" hidden="false" customHeight="false" outlineLevel="0" collapsed="false">
      <c r="A724" s="4"/>
      <c r="B724" s="4"/>
      <c r="C724" s="4"/>
      <c r="D724" s="4"/>
      <c r="E724" s="4"/>
      <c r="F724" s="4"/>
    </row>
    <row r="725" customFormat="false" ht="12.75" hidden="false" customHeight="false" outlineLevel="0" collapsed="false">
      <c r="A725" s="4"/>
      <c r="B725" s="4"/>
      <c r="C725" s="4"/>
      <c r="D725" s="4"/>
      <c r="E725" s="4"/>
      <c r="F725" s="4"/>
    </row>
    <row r="726" customFormat="false" ht="12.75" hidden="false" customHeight="false" outlineLevel="0" collapsed="false">
      <c r="A726" s="4"/>
      <c r="B726" s="4"/>
      <c r="C726" s="4"/>
      <c r="D726" s="4"/>
      <c r="E726" s="4"/>
      <c r="F726" s="4"/>
    </row>
    <row r="727" customFormat="false" ht="12.75" hidden="false" customHeight="false" outlineLevel="0" collapsed="false">
      <c r="A727" s="4"/>
      <c r="B727" s="4"/>
      <c r="C727" s="4"/>
      <c r="D727" s="4"/>
      <c r="E727" s="4"/>
      <c r="F727" s="4"/>
    </row>
    <row r="728" customFormat="false" ht="12.75" hidden="false" customHeight="false" outlineLevel="0" collapsed="false">
      <c r="A728" s="4"/>
      <c r="B728" s="4"/>
      <c r="C728" s="4"/>
      <c r="D728" s="4"/>
      <c r="E728" s="4"/>
      <c r="F728" s="4"/>
    </row>
    <row r="729" customFormat="false" ht="12.75" hidden="false" customHeight="false" outlineLevel="0" collapsed="false">
      <c r="A729" s="4"/>
      <c r="B729" s="4"/>
      <c r="C729" s="4"/>
      <c r="D729" s="4"/>
      <c r="E729" s="4"/>
      <c r="F729" s="4"/>
    </row>
    <row r="730" customFormat="false" ht="12.75" hidden="false" customHeight="false" outlineLevel="0" collapsed="false">
      <c r="A730" s="4"/>
      <c r="B730" s="4"/>
      <c r="C730" s="4"/>
      <c r="D730" s="4"/>
      <c r="E730" s="4"/>
      <c r="F730" s="4"/>
    </row>
    <row r="731" customFormat="false" ht="12.75" hidden="false" customHeight="false" outlineLevel="0" collapsed="false">
      <c r="A731" s="4"/>
      <c r="B731" s="4"/>
      <c r="C731" s="4"/>
      <c r="D731" s="4"/>
      <c r="E731" s="4"/>
      <c r="F731" s="4"/>
    </row>
    <row r="732" customFormat="false" ht="12.75" hidden="false" customHeight="false" outlineLevel="0" collapsed="false">
      <c r="A732" s="4"/>
      <c r="B732" s="4"/>
      <c r="C732" s="4"/>
      <c r="D732" s="4"/>
      <c r="E732" s="4"/>
      <c r="F732" s="4"/>
    </row>
    <row r="733" customFormat="false" ht="12.75" hidden="false" customHeight="false" outlineLevel="0" collapsed="false">
      <c r="A733" s="4"/>
      <c r="B733" s="4"/>
      <c r="C733" s="4"/>
      <c r="D733" s="4"/>
      <c r="E733" s="4"/>
      <c r="F733" s="4"/>
    </row>
    <row r="734" customFormat="false" ht="12.75" hidden="false" customHeight="false" outlineLevel="0" collapsed="false">
      <c r="A734" s="4"/>
      <c r="B734" s="4"/>
      <c r="C734" s="4"/>
      <c r="D734" s="4"/>
      <c r="E734" s="4"/>
      <c r="F734" s="4"/>
    </row>
    <row r="735" customFormat="false" ht="12.75" hidden="false" customHeight="false" outlineLevel="0" collapsed="false">
      <c r="A735" s="4"/>
      <c r="B735" s="4"/>
      <c r="C735" s="4"/>
      <c r="D735" s="4"/>
      <c r="E735" s="4"/>
      <c r="F735" s="4"/>
    </row>
    <row r="736" customFormat="false" ht="12.75" hidden="false" customHeight="false" outlineLevel="0" collapsed="false">
      <c r="A736" s="4"/>
      <c r="B736" s="4"/>
      <c r="C736" s="4"/>
      <c r="D736" s="4"/>
      <c r="E736" s="4"/>
      <c r="F736" s="4"/>
    </row>
    <row r="737" customFormat="false" ht="12.75" hidden="false" customHeight="false" outlineLevel="0" collapsed="false">
      <c r="A737" s="4"/>
      <c r="B737" s="4"/>
      <c r="C737" s="4"/>
      <c r="D737" s="4"/>
      <c r="E737" s="4"/>
      <c r="F737" s="4"/>
    </row>
    <row r="738" customFormat="false" ht="12.75" hidden="false" customHeight="false" outlineLevel="0" collapsed="false">
      <c r="A738" s="4"/>
      <c r="B738" s="4"/>
      <c r="C738" s="4"/>
      <c r="D738" s="4"/>
      <c r="E738" s="4"/>
      <c r="F738" s="4"/>
    </row>
    <row r="739" customFormat="false" ht="12.75" hidden="false" customHeight="false" outlineLevel="0" collapsed="false">
      <c r="A739" s="4"/>
      <c r="B739" s="4"/>
      <c r="C739" s="4"/>
      <c r="D739" s="4"/>
      <c r="E739" s="4"/>
      <c r="F739" s="4"/>
    </row>
    <row r="740" customFormat="false" ht="12.75" hidden="false" customHeight="false" outlineLevel="0" collapsed="false">
      <c r="A740" s="4"/>
      <c r="B740" s="4"/>
      <c r="C740" s="4"/>
      <c r="D740" s="4"/>
      <c r="E740" s="4"/>
      <c r="F740" s="4"/>
    </row>
    <row r="741" customFormat="false" ht="12.75" hidden="false" customHeight="false" outlineLevel="0" collapsed="false">
      <c r="A741" s="4"/>
      <c r="B741" s="4"/>
      <c r="C741" s="4"/>
      <c r="D741" s="4"/>
      <c r="E741" s="4"/>
      <c r="F741" s="4"/>
    </row>
    <row r="742" customFormat="false" ht="12.75" hidden="false" customHeight="false" outlineLevel="0" collapsed="false">
      <c r="A742" s="4"/>
      <c r="B742" s="4"/>
      <c r="C742" s="4"/>
      <c r="D742" s="4"/>
      <c r="E742" s="4"/>
      <c r="F742" s="4"/>
    </row>
    <row r="743" customFormat="false" ht="12.75" hidden="false" customHeight="false" outlineLevel="0" collapsed="false">
      <c r="A743" s="4"/>
      <c r="B743" s="4"/>
      <c r="C743" s="4"/>
      <c r="D743" s="4"/>
      <c r="E743" s="4"/>
      <c r="F743" s="4"/>
    </row>
    <row r="744" customFormat="false" ht="12.75" hidden="false" customHeight="false" outlineLevel="0" collapsed="false">
      <c r="A744" s="4"/>
      <c r="B744" s="4"/>
      <c r="C744" s="4"/>
      <c r="D744" s="4"/>
      <c r="E744" s="4"/>
      <c r="F744" s="4"/>
    </row>
    <row r="745" customFormat="false" ht="12.75" hidden="false" customHeight="false" outlineLevel="0" collapsed="false">
      <c r="A745" s="4"/>
      <c r="B745" s="4"/>
      <c r="C745" s="4"/>
      <c r="D745" s="4"/>
      <c r="E745" s="4"/>
      <c r="F745" s="4"/>
    </row>
    <row r="746" customFormat="false" ht="12.75" hidden="false" customHeight="false" outlineLevel="0" collapsed="false">
      <c r="A746" s="4"/>
      <c r="B746" s="4"/>
      <c r="C746" s="4"/>
      <c r="D746" s="4"/>
      <c r="E746" s="4"/>
      <c r="F746" s="4"/>
    </row>
    <row r="747" customFormat="false" ht="12.75" hidden="false" customHeight="false" outlineLevel="0" collapsed="false">
      <c r="A747" s="4"/>
      <c r="B747" s="4"/>
      <c r="C747" s="4"/>
      <c r="D747" s="4"/>
      <c r="E747" s="4"/>
      <c r="F747" s="4"/>
    </row>
    <row r="748" customFormat="false" ht="12.75" hidden="false" customHeight="false" outlineLevel="0" collapsed="false">
      <c r="A748" s="4"/>
      <c r="B748" s="4"/>
      <c r="C748" s="4"/>
      <c r="D748" s="4"/>
      <c r="E748" s="4"/>
      <c r="F748" s="4"/>
    </row>
    <row r="749" customFormat="false" ht="12.75" hidden="false" customHeight="false" outlineLevel="0" collapsed="false">
      <c r="A749" s="4"/>
      <c r="B749" s="4"/>
      <c r="C749" s="4"/>
      <c r="D749" s="4"/>
      <c r="E749" s="4"/>
      <c r="F749" s="4"/>
    </row>
    <row r="750" customFormat="false" ht="12.75" hidden="false" customHeight="false" outlineLevel="0" collapsed="false">
      <c r="A750" s="4"/>
      <c r="B750" s="4"/>
      <c r="C750" s="4"/>
      <c r="D750" s="4"/>
      <c r="E750" s="4"/>
      <c r="F750" s="4"/>
    </row>
    <row r="751" customFormat="false" ht="12.75" hidden="false" customHeight="false" outlineLevel="0" collapsed="false">
      <c r="A751" s="4"/>
      <c r="B751" s="4"/>
      <c r="C751" s="4"/>
      <c r="D751" s="4"/>
      <c r="E751" s="4"/>
      <c r="F751" s="4"/>
    </row>
    <row r="752" customFormat="false" ht="12.75" hidden="false" customHeight="false" outlineLevel="0" collapsed="false">
      <c r="A752" s="4"/>
      <c r="B752" s="4"/>
      <c r="C752" s="4"/>
      <c r="D752" s="4"/>
      <c r="E752" s="4"/>
      <c r="F752" s="4"/>
    </row>
    <row r="753" customFormat="false" ht="12.75" hidden="false" customHeight="false" outlineLevel="0" collapsed="false">
      <c r="A753" s="4"/>
      <c r="B753" s="4"/>
      <c r="C753" s="4"/>
      <c r="D753" s="4"/>
      <c r="E753" s="4"/>
      <c r="F753" s="4"/>
    </row>
    <row r="754" customFormat="false" ht="12.75" hidden="false" customHeight="false" outlineLevel="0" collapsed="false">
      <c r="A754" s="4"/>
      <c r="B754" s="4"/>
      <c r="C754" s="4"/>
      <c r="D754" s="4"/>
      <c r="E754" s="4"/>
      <c r="F754" s="4"/>
    </row>
    <row r="755" customFormat="false" ht="12.75" hidden="false" customHeight="false" outlineLevel="0" collapsed="false">
      <c r="A755" s="4"/>
      <c r="B755" s="4"/>
      <c r="C755" s="4"/>
      <c r="D755" s="4"/>
      <c r="E755" s="4"/>
      <c r="F755" s="4"/>
    </row>
    <row r="756" customFormat="false" ht="12.75" hidden="false" customHeight="false" outlineLevel="0" collapsed="false">
      <c r="A756" s="4"/>
      <c r="B756" s="4"/>
      <c r="C756" s="4"/>
      <c r="D756" s="4"/>
      <c r="E756" s="4"/>
      <c r="F756" s="4"/>
    </row>
    <row r="757" customFormat="false" ht="12.75" hidden="false" customHeight="false" outlineLevel="0" collapsed="false">
      <c r="A757" s="4"/>
      <c r="B757" s="4"/>
      <c r="C757" s="4"/>
      <c r="D757" s="4"/>
      <c r="E757" s="4"/>
      <c r="F757" s="4"/>
    </row>
    <row r="758" customFormat="false" ht="12.75" hidden="false" customHeight="false" outlineLevel="0" collapsed="false">
      <c r="A758" s="4"/>
      <c r="B758" s="4"/>
      <c r="C758" s="4"/>
      <c r="D758" s="4"/>
      <c r="E758" s="4"/>
      <c r="F758" s="4"/>
    </row>
    <row r="759" customFormat="false" ht="12.75" hidden="false" customHeight="false" outlineLevel="0" collapsed="false">
      <c r="A759" s="4"/>
      <c r="B759" s="4"/>
      <c r="C759" s="4"/>
      <c r="D759" s="4"/>
      <c r="E759" s="4"/>
      <c r="F759" s="4"/>
    </row>
    <row r="760" customFormat="false" ht="12.75" hidden="false" customHeight="false" outlineLevel="0" collapsed="false">
      <c r="A760" s="4"/>
      <c r="B760" s="4"/>
      <c r="C760" s="4"/>
      <c r="D760" s="4"/>
      <c r="E760" s="4"/>
      <c r="F760" s="4"/>
    </row>
    <row r="761" customFormat="false" ht="12.75" hidden="false" customHeight="false" outlineLevel="0" collapsed="false">
      <c r="A761" s="4"/>
      <c r="B761" s="4"/>
      <c r="C761" s="4"/>
      <c r="D761" s="4"/>
      <c r="E761" s="4"/>
      <c r="F761" s="4"/>
    </row>
    <row r="762" customFormat="false" ht="12.75" hidden="false" customHeight="false" outlineLevel="0" collapsed="false">
      <c r="A762" s="4"/>
      <c r="B762" s="4"/>
      <c r="C762" s="4"/>
      <c r="D762" s="4"/>
      <c r="E762" s="4"/>
      <c r="F762" s="4"/>
    </row>
    <row r="763" customFormat="false" ht="12.75" hidden="false" customHeight="false" outlineLevel="0" collapsed="false">
      <c r="A763" s="4"/>
      <c r="B763" s="4"/>
      <c r="C763" s="4"/>
      <c r="D763" s="4"/>
      <c r="E763" s="4"/>
      <c r="F763" s="4"/>
    </row>
    <row r="764" customFormat="false" ht="12.75" hidden="false" customHeight="false" outlineLevel="0" collapsed="false">
      <c r="A764" s="4"/>
      <c r="B764" s="4"/>
      <c r="C764" s="4"/>
      <c r="D764" s="4"/>
      <c r="E764" s="4"/>
      <c r="F764" s="4"/>
    </row>
    <row r="765" customFormat="false" ht="12.75" hidden="false" customHeight="false" outlineLevel="0" collapsed="false">
      <c r="A765" s="4"/>
      <c r="B765" s="4"/>
      <c r="C765" s="4"/>
      <c r="D765" s="4"/>
      <c r="E765" s="4"/>
      <c r="F765" s="4"/>
    </row>
    <row r="766" customFormat="false" ht="12.75" hidden="false" customHeight="false" outlineLevel="0" collapsed="false">
      <c r="A766" s="4"/>
      <c r="B766" s="4"/>
      <c r="C766" s="4"/>
      <c r="D766" s="4"/>
      <c r="E766" s="4"/>
      <c r="F766" s="4"/>
    </row>
    <row r="767" customFormat="false" ht="12.75" hidden="false" customHeight="false" outlineLevel="0" collapsed="false">
      <c r="A767" s="4"/>
      <c r="B767" s="4"/>
      <c r="C767" s="4"/>
      <c r="D767" s="4"/>
      <c r="E767" s="4"/>
      <c r="F767" s="4"/>
    </row>
    <row r="768" customFormat="false" ht="12.75" hidden="false" customHeight="false" outlineLevel="0" collapsed="false">
      <c r="A768" s="4"/>
      <c r="B768" s="4"/>
      <c r="C768" s="4"/>
      <c r="D768" s="4"/>
      <c r="E768" s="4"/>
      <c r="F768" s="4"/>
    </row>
    <row r="769" customFormat="false" ht="12.75" hidden="false" customHeight="false" outlineLevel="0" collapsed="false">
      <c r="A769" s="4"/>
      <c r="B769" s="4"/>
      <c r="C769" s="4"/>
      <c r="D769" s="4"/>
      <c r="E769" s="4"/>
      <c r="F769" s="4"/>
    </row>
    <row r="770" customFormat="false" ht="12.75" hidden="false" customHeight="false" outlineLevel="0" collapsed="false">
      <c r="A770" s="4"/>
      <c r="B770" s="4"/>
      <c r="C770" s="4"/>
      <c r="D770" s="4"/>
      <c r="E770" s="4"/>
      <c r="F770" s="4"/>
    </row>
    <row r="771" customFormat="false" ht="12.75" hidden="false" customHeight="false" outlineLevel="0" collapsed="false">
      <c r="A771" s="4"/>
      <c r="B771" s="4"/>
      <c r="C771" s="4"/>
      <c r="D771" s="4"/>
      <c r="E771" s="4"/>
      <c r="F771" s="4"/>
    </row>
    <row r="772" customFormat="false" ht="12.75" hidden="false" customHeight="false" outlineLevel="0" collapsed="false">
      <c r="A772" s="4"/>
      <c r="B772" s="4"/>
      <c r="C772" s="4"/>
      <c r="D772" s="4"/>
      <c r="E772" s="4"/>
      <c r="F772" s="4"/>
    </row>
    <row r="773" customFormat="false" ht="12.75" hidden="false" customHeight="false" outlineLevel="0" collapsed="false">
      <c r="A773" s="4"/>
      <c r="B773" s="4"/>
      <c r="C773" s="4"/>
      <c r="D773" s="4"/>
      <c r="E773" s="4"/>
      <c r="F773" s="4"/>
    </row>
    <row r="774" customFormat="false" ht="12.75" hidden="false" customHeight="false" outlineLevel="0" collapsed="false">
      <c r="A774" s="4"/>
      <c r="B774" s="4"/>
      <c r="C774" s="4"/>
      <c r="D774" s="4"/>
      <c r="E774" s="4"/>
      <c r="F774" s="4"/>
    </row>
    <row r="775" customFormat="false" ht="12.75" hidden="false" customHeight="false" outlineLevel="0" collapsed="false">
      <c r="A775" s="4"/>
      <c r="B775" s="4"/>
      <c r="C775" s="4"/>
      <c r="D775" s="4"/>
      <c r="E775" s="4"/>
      <c r="F775" s="4"/>
    </row>
    <row r="776" customFormat="false" ht="12.75" hidden="false" customHeight="false" outlineLevel="0" collapsed="false">
      <c r="A776" s="4"/>
      <c r="B776" s="4"/>
      <c r="C776" s="4"/>
      <c r="D776" s="4"/>
      <c r="E776" s="4"/>
      <c r="F776" s="4"/>
    </row>
    <row r="777" customFormat="false" ht="12.75" hidden="false" customHeight="false" outlineLevel="0" collapsed="false">
      <c r="A777" s="4"/>
      <c r="B777" s="4"/>
      <c r="C777" s="4"/>
      <c r="D777" s="4"/>
      <c r="E777" s="4"/>
      <c r="F777" s="4"/>
    </row>
    <row r="778" customFormat="false" ht="12.75" hidden="false" customHeight="false" outlineLevel="0" collapsed="false">
      <c r="A778" s="4"/>
      <c r="B778" s="4"/>
      <c r="C778" s="4"/>
      <c r="D778" s="4"/>
      <c r="E778" s="4"/>
      <c r="F778" s="4"/>
    </row>
    <row r="779" customFormat="false" ht="12.75" hidden="false" customHeight="false" outlineLevel="0" collapsed="false">
      <c r="A779" s="4"/>
      <c r="B779" s="4"/>
      <c r="C779" s="4"/>
      <c r="D779" s="4"/>
      <c r="E779" s="4"/>
      <c r="F779" s="4"/>
    </row>
    <row r="780" customFormat="false" ht="12.75" hidden="false" customHeight="false" outlineLevel="0" collapsed="false">
      <c r="A780" s="4"/>
      <c r="B780" s="4"/>
      <c r="C780" s="4"/>
      <c r="D780" s="4"/>
      <c r="E780" s="4"/>
      <c r="F780" s="4"/>
    </row>
    <row r="781" customFormat="false" ht="12.75" hidden="false" customHeight="false" outlineLevel="0" collapsed="false">
      <c r="A781" s="4"/>
      <c r="B781" s="4"/>
      <c r="C781" s="4"/>
      <c r="D781" s="4"/>
      <c r="E781" s="4"/>
      <c r="F781" s="4"/>
    </row>
    <row r="782" customFormat="false" ht="12.75" hidden="false" customHeight="false" outlineLevel="0" collapsed="false">
      <c r="A782" s="4"/>
      <c r="B782" s="4"/>
      <c r="C782" s="4"/>
      <c r="D782" s="4"/>
      <c r="E782" s="4"/>
      <c r="F782" s="4"/>
    </row>
    <row r="783" customFormat="false" ht="12.75" hidden="false" customHeight="false" outlineLevel="0" collapsed="false">
      <c r="A783" s="4"/>
      <c r="B783" s="4"/>
      <c r="C783" s="4"/>
      <c r="D783" s="4"/>
      <c r="E783" s="4"/>
      <c r="F783" s="4"/>
    </row>
    <row r="784" customFormat="false" ht="12.75" hidden="false" customHeight="false" outlineLevel="0" collapsed="false">
      <c r="A784" s="4"/>
      <c r="B784" s="4"/>
      <c r="C784" s="4"/>
      <c r="D784" s="4"/>
      <c r="E784" s="4"/>
      <c r="F784" s="4"/>
    </row>
    <row r="785" customFormat="false" ht="12.75" hidden="false" customHeight="false" outlineLevel="0" collapsed="false">
      <c r="A785" s="4"/>
      <c r="B785" s="4"/>
      <c r="C785" s="4"/>
      <c r="D785" s="4"/>
      <c r="E785" s="4"/>
      <c r="F785" s="4"/>
    </row>
    <row r="786" customFormat="false" ht="12.75" hidden="false" customHeight="false" outlineLevel="0" collapsed="false">
      <c r="A786" s="4"/>
      <c r="B786" s="4"/>
      <c r="C786" s="4"/>
      <c r="D786" s="4"/>
      <c r="E786" s="4"/>
      <c r="F786" s="4"/>
    </row>
    <row r="787" customFormat="false" ht="12.75" hidden="false" customHeight="false" outlineLevel="0" collapsed="false">
      <c r="A787" s="4"/>
      <c r="B787" s="4"/>
      <c r="C787" s="4"/>
      <c r="D787" s="4"/>
      <c r="E787" s="4"/>
      <c r="F787" s="4"/>
    </row>
    <row r="788" customFormat="false" ht="12.75" hidden="false" customHeight="false" outlineLevel="0" collapsed="false">
      <c r="A788" s="4"/>
      <c r="B788" s="4"/>
      <c r="C788" s="4"/>
      <c r="D788" s="4"/>
      <c r="E788" s="4"/>
      <c r="F788" s="4"/>
    </row>
    <row r="789" customFormat="false" ht="12.75" hidden="false" customHeight="false" outlineLevel="0" collapsed="false">
      <c r="A789" s="4"/>
      <c r="B789" s="4"/>
      <c r="C789" s="4"/>
      <c r="D789" s="4"/>
      <c r="E789" s="4"/>
      <c r="F789" s="4"/>
    </row>
    <row r="790" customFormat="false" ht="12.75" hidden="false" customHeight="false" outlineLevel="0" collapsed="false">
      <c r="A790" s="4"/>
      <c r="B790" s="4"/>
      <c r="C790" s="4"/>
      <c r="D790" s="4"/>
      <c r="E790" s="4"/>
      <c r="F790" s="4"/>
    </row>
    <row r="791" customFormat="false" ht="12.75" hidden="false" customHeight="false" outlineLevel="0" collapsed="false">
      <c r="A791" s="4"/>
      <c r="B791" s="4"/>
      <c r="C791" s="4"/>
      <c r="D791" s="4"/>
      <c r="E791" s="4"/>
      <c r="F791" s="4"/>
    </row>
    <row r="792" customFormat="false" ht="12.75" hidden="false" customHeight="false" outlineLevel="0" collapsed="false">
      <c r="A792" s="4"/>
      <c r="B792" s="4"/>
      <c r="C792" s="4"/>
      <c r="D792" s="4"/>
      <c r="E792" s="4"/>
      <c r="F792" s="4"/>
    </row>
    <row r="793" customFormat="false" ht="12.75" hidden="false" customHeight="false" outlineLevel="0" collapsed="false">
      <c r="A793" s="4"/>
      <c r="B793" s="4"/>
      <c r="C793" s="4"/>
      <c r="D793" s="4"/>
      <c r="E793" s="4"/>
      <c r="F793" s="4"/>
    </row>
    <row r="794" customFormat="false" ht="12.75" hidden="false" customHeight="false" outlineLevel="0" collapsed="false">
      <c r="A794" s="4"/>
      <c r="B794" s="4"/>
      <c r="C794" s="4"/>
      <c r="D794" s="4"/>
      <c r="E794" s="4"/>
      <c r="F794" s="4"/>
    </row>
    <row r="795" customFormat="false" ht="12.75" hidden="false" customHeight="false" outlineLevel="0" collapsed="false">
      <c r="A795" s="4"/>
      <c r="B795" s="4"/>
      <c r="C795" s="4"/>
      <c r="D795" s="4"/>
      <c r="E795" s="4"/>
      <c r="F795" s="4"/>
    </row>
    <row r="796" customFormat="false" ht="12.75" hidden="false" customHeight="false" outlineLevel="0" collapsed="false">
      <c r="A796" s="4"/>
      <c r="B796" s="4"/>
      <c r="C796" s="4"/>
      <c r="D796" s="4"/>
      <c r="E796" s="4"/>
      <c r="F796" s="4"/>
    </row>
    <row r="797" customFormat="false" ht="12.75" hidden="false" customHeight="false" outlineLevel="0" collapsed="false">
      <c r="A797" s="4"/>
      <c r="B797" s="4"/>
      <c r="C797" s="4"/>
      <c r="D797" s="4"/>
      <c r="E797" s="4"/>
      <c r="F797" s="4"/>
    </row>
    <row r="798" customFormat="false" ht="12.75" hidden="false" customHeight="false" outlineLevel="0" collapsed="false">
      <c r="A798" s="4"/>
      <c r="B798" s="4"/>
      <c r="C798" s="4"/>
      <c r="D798" s="4"/>
      <c r="E798" s="4"/>
      <c r="F798" s="4"/>
    </row>
    <row r="799" customFormat="false" ht="12.75" hidden="false" customHeight="false" outlineLevel="0" collapsed="false">
      <c r="A799" s="4"/>
      <c r="B799" s="4"/>
      <c r="C799" s="4"/>
      <c r="D799" s="4"/>
      <c r="E799" s="4"/>
      <c r="F799" s="4"/>
    </row>
    <row r="800" customFormat="false" ht="12.75" hidden="false" customHeight="false" outlineLevel="0" collapsed="false">
      <c r="A800" s="4"/>
      <c r="B800" s="4"/>
      <c r="C800" s="4"/>
      <c r="D800" s="4"/>
      <c r="E800" s="4"/>
      <c r="F800" s="4"/>
    </row>
    <row r="801" customFormat="false" ht="12.75" hidden="false" customHeight="false" outlineLevel="0" collapsed="false">
      <c r="A801" s="4"/>
      <c r="B801" s="4"/>
      <c r="C801" s="4"/>
      <c r="D801" s="4"/>
      <c r="E801" s="4"/>
      <c r="F801" s="4"/>
    </row>
    <row r="802" customFormat="false" ht="12.75" hidden="false" customHeight="false" outlineLevel="0" collapsed="false">
      <c r="A802" s="4"/>
      <c r="B802" s="4"/>
      <c r="C802" s="4"/>
      <c r="D802" s="4"/>
      <c r="E802" s="4"/>
      <c r="F802" s="4"/>
    </row>
    <row r="803" customFormat="false" ht="12.75" hidden="false" customHeight="false" outlineLevel="0" collapsed="false">
      <c r="A803" s="4"/>
      <c r="B803" s="4"/>
      <c r="C803" s="4"/>
      <c r="D803" s="4"/>
      <c r="E803" s="4"/>
      <c r="F803" s="4"/>
    </row>
    <row r="804" customFormat="false" ht="12.75" hidden="false" customHeight="false" outlineLevel="0" collapsed="false">
      <c r="A804" s="4"/>
      <c r="B804" s="4"/>
      <c r="C804" s="4"/>
      <c r="D804" s="4"/>
      <c r="E804" s="4"/>
      <c r="F804" s="4"/>
    </row>
    <row r="805" customFormat="false" ht="12.75" hidden="false" customHeight="false" outlineLevel="0" collapsed="false">
      <c r="A805" s="4"/>
      <c r="B805" s="4"/>
      <c r="C805" s="4"/>
      <c r="D805" s="4"/>
      <c r="E805" s="4"/>
      <c r="F805" s="4"/>
    </row>
    <row r="806" customFormat="false" ht="12.75" hidden="false" customHeight="false" outlineLevel="0" collapsed="false">
      <c r="A806" s="4"/>
      <c r="B806" s="4"/>
      <c r="C806" s="4"/>
      <c r="D806" s="4"/>
      <c r="E806" s="4"/>
      <c r="F806" s="4"/>
    </row>
    <row r="807" customFormat="false" ht="12.75" hidden="false" customHeight="false" outlineLevel="0" collapsed="false">
      <c r="A807" s="4"/>
      <c r="B807" s="4"/>
      <c r="C807" s="4"/>
      <c r="D807" s="4"/>
      <c r="E807" s="4"/>
      <c r="F807" s="4"/>
    </row>
    <row r="808" customFormat="false" ht="12.75" hidden="false" customHeight="false" outlineLevel="0" collapsed="false">
      <c r="A808" s="4"/>
      <c r="B808" s="4"/>
      <c r="C808" s="4"/>
      <c r="D808" s="4"/>
      <c r="E808" s="4"/>
      <c r="F808" s="4"/>
    </row>
    <row r="809" customFormat="false" ht="12.75" hidden="false" customHeight="false" outlineLevel="0" collapsed="false">
      <c r="A809" s="4"/>
      <c r="B809" s="4"/>
      <c r="C809" s="4"/>
      <c r="D809" s="4"/>
      <c r="E809" s="4"/>
      <c r="F809" s="4"/>
    </row>
    <row r="810" customFormat="false" ht="12.75" hidden="false" customHeight="false" outlineLevel="0" collapsed="false">
      <c r="A810" s="4"/>
      <c r="B810" s="4"/>
      <c r="C810" s="4"/>
      <c r="D810" s="4"/>
      <c r="E810" s="4"/>
      <c r="F810" s="4"/>
    </row>
    <row r="811" customFormat="false" ht="12.75" hidden="false" customHeight="false" outlineLevel="0" collapsed="false">
      <c r="A811" s="4"/>
      <c r="B811" s="4"/>
      <c r="C811" s="4"/>
      <c r="D811" s="4"/>
      <c r="E811" s="4"/>
      <c r="F811" s="4"/>
    </row>
    <row r="812" customFormat="false" ht="12.75" hidden="false" customHeight="false" outlineLevel="0" collapsed="false">
      <c r="A812" s="4"/>
      <c r="B812" s="4"/>
      <c r="C812" s="4"/>
      <c r="D812" s="4"/>
      <c r="E812" s="4"/>
      <c r="F812" s="4"/>
    </row>
    <row r="813" customFormat="false" ht="12.75" hidden="false" customHeight="false" outlineLevel="0" collapsed="false">
      <c r="A813" s="4"/>
      <c r="B813" s="4"/>
      <c r="C813" s="4"/>
      <c r="D813" s="4"/>
      <c r="E813" s="4"/>
      <c r="F813" s="4"/>
    </row>
    <row r="814" customFormat="false" ht="12.75" hidden="false" customHeight="false" outlineLevel="0" collapsed="false">
      <c r="A814" s="4"/>
      <c r="B814" s="4"/>
      <c r="C814" s="4"/>
      <c r="D814" s="4"/>
      <c r="E814" s="4"/>
      <c r="F814" s="4"/>
    </row>
    <row r="815" customFormat="false" ht="12.75" hidden="false" customHeight="false" outlineLevel="0" collapsed="false">
      <c r="A815" s="4"/>
      <c r="B815" s="4"/>
      <c r="C815" s="4"/>
      <c r="D815" s="4"/>
      <c r="E815" s="4"/>
      <c r="F815" s="4"/>
    </row>
    <row r="816" customFormat="false" ht="12.75" hidden="false" customHeight="false" outlineLevel="0" collapsed="false">
      <c r="A816" s="4"/>
      <c r="B816" s="4"/>
      <c r="C816" s="4"/>
      <c r="D816" s="4"/>
      <c r="E816" s="4"/>
      <c r="F816" s="4"/>
    </row>
    <row r="817" customFormat="false" ht="12.75" hidden="false" customHeight="false" outlineLevel="0" collapsed="false">
      <c r="A817" s="4"/>
      <c r="B817" s="4"/>
      <c r="C817" s="4"/>
      <c r="D817" s="4"/>
      <c r="E817" s="4"/>
      <c r="F817" s="4"/>
    </row>
    <row r="818" customFormat="false" ht="12.75" hidden="false" customHeight="false" outlineLevel="0" collapsed="false">
      <c r="A818" s="4"/>
      <c r="B818" s="4"/>
      <c r="C818" s="4"/>
      <c r="D818" s="4"/>
      <c r="E818" s="4"/>
      <c r="F818" s="4"/>
    </row>
    <row r="819" customFormat="false" ht="12.75" hidden="false" customHeight="false" outlineLevel="0" collapsed="false">
      <c r="A819" s="4"/>
      <c r="B819" s="4"/>
      <c r="C819" s="4"/>
      <c r="D819" s="4"/>
      <c r="E819" s="4"/>
      <c r="F819" s="4"/>
    </row>
    <row r="820" customFormat="false" ht="12.75" hidden="false" customHeight="false" outlineLevel="0" collapsed="false">
      <c r="A820" s="4"/>
      <c r="B820" s="4"/>
      <c r="C820" s="4"/>
      <c r="D820" s="4"/>
      <c r="E820" s="4"/>
      <c r="F820" s="4"/>
    </row>
    <row r="821" customFormat="false" ht="12.75" hidden="false" customHeight="false" outlineLevel="0" collapsed="false">
      <c r="A821" s="4"/>
      <c r="B821" s="4"/>
      <c r="C821" s="4"/>
      <c r="D821" s="4"/>
      <c r="E821" s="4"/>
      <c r="F821" s="4"/>
    </row>
    <row r="822" customFormat="false" ht="12.75" hidden="false" customHeight="false" outlineLevel="0" collapsed="false">
      <c r="A822" s="4"/>
      <c r="B822" s="4"/>
      <c r="C822" s="4"/>
      <c r="D822" s="4"/>
      <c r="E822" s="4"/>
      <c r="F822" s="4"/>
    </row>
    <row r="823" customFormat="false" ht="12.75" hidden="false" customHeight="false" outlineLevel="0" collapsed="false">
      <c r="A823" s="4"/>
      <c r="B823" s="4"/>
      <c r="C823" s="4"/>
      <c r="D823" s="4"/>
      <c r="E823" s="4"/>
      <c r="F823" s="4"/>
    </row>
    <row r="824" customFormat="false" ht="12.75" hidden="false" customHeight="false" outlineLevel="0" collapsed="false">
      <c r="A824" s="4"/>
      <c r="B824" s="4"/>
      <c r="C824" s="4"/>
      <c r="D824" s="4"/>
      <c r="E824" s="4"/>
      <c r="F824" s="4"/>
    </row>
    <row r="825" customFormat="false" ht="12.75" hidden="false" customHeight="false" outlineLevel="0" collapsed="false">
      <c r="A825" s="4"/>
      <c r="B825" s="4"/>
      <c r="C825" s="4"/>
      <c r="D825" s="4"/>
      <c r="E825" s="4"/>
      <c r="F825" s="4"/>
    </row>
    <row r="826" customFormat="false" ht="12.75" hidden="false" customHeight="false" outlineLevel="0" collapsed="false">
      <c r="A826" s="4"/>
      <c r="B826" s="4"/>
      <c r="C826" s="4"/>
      <c r="D826" s="4"/>
      <c r="E826" s="4"/>
      <c r="F826" s="4"/>
    </row>
    <row r="827" customFormat="false" ht="12.75" hidden="false" customHeight="false" outlineLevel="0" collapsed="false">
      <c r="A827" s="4"/>
      <c r="B827" s="4"/>
      <c r="C827" s="4"/>
      <c r="D827" s="4"/>
      <c r="E827" s="4"/>
      <c r="F827" s="4"/>
    </row>
    <row r="828" customFormat="false" ht="12.75" hidden="false" customHeight="false" outlineLevel="0" collapsed="false">
      <c r="A828" s="4"/>
      <c r="B828" s="4"/>
      <c r="C828" s="4"/>
      <c r="D828" s="4"/>
      <c r="E828" s="4"/>
      <c r="F828" s="4"/>
    </row>
    <row r="829" customFormat="false" ht="12.75" hidden="false" customHeight="false" outlineLevel="0" collapsed="false">
      <c r="A829" s="4"/>
      <c r="B829" s="4"/>
      <c r="C829" s="4"/>
      <c r="D829" s="4"/>
      <c r="E829" s="4"/>
      <c r="F829" s="4"/>
    </row>
    <row r="830" customFormat="false" ht="12.75" hidden="false" customHeight="false" outlineLevel="0" collapsed="false">
      <c r="A830" s="4"/>
      <c r="B830" s="4"/>
      <c r="C830" s="4"/>
      <c r="D830" s="4"/>
      <c r="E830" s="4"/>
      <c r="F830" s="4"/>
    </row>
    <row r="831" customFormat="false" ht="12.75" hidden="false" customHeight="false" outlineLevel="0" collapsed="false">
      <c r="A831" s="4"/>
      <c r="B831" s="4"/>
      <c r="C831" s="4"/>
      <c r="D831" s="4"/>
      <c r="E831" s="4"/>
      <c r="F831" s="4"/>
    </row>
    <row r="832" customFormat="false" ht="12.75" hidden="false" customHeight="false" outlineLevel="0" collapsed="false">
      <c r="A832" s="4"/>
      <c r="B832" s="4"/>
      <c r="C832" s="4"/>
      <c r="D832" s="4"/>
      <c r="E832" s="4"/>
      <c r="F832" s="4"/>
    </row>
    <row r="833" customFormat="false" ht="12.75" hidden="false" customHeight="false" outlineLevel="0" collapsed="false">
      <c r="A833" s="4"/>
      <c r="B833" s="4"/>
      <c r="C833" s="4"/>
      <c r="D833" s="4"/>
      <c r="E833" s="4"/>
      <c r="F833" s="4"/>
    </row>
    <row r="834" customFormat="false" ht="12.75" hidden="false" customHeight="false" outlineLevel="0" collapsed="false">
      <c r="A834" s="4"/>
      <c r="B834" s="4"/>
      <c r="C834" s="4"/>
      <c r="D834" s="4"/>
      <c r="E834" s="4"/>
      <c r="F834" s="4"/>
    </row>
    <row r="835" customFormat="false" ht="12.75" hidden="false" customHeight="false" outlineLevel="0" collapsed="false">
      <c r="A835" s="4"/>
      <c r="B835" s="4"/>
      <c r="C835" s="4"/>
      <c r="D835" s="4"/>
      <c r="E835" s="4"/>
      <c r="F835" s="4"/>
    </row>
    <row r="836" customFormat="false" ht="12.75" hidden="false" customHeight="false" outlineLevel="0" collapsed="false">
      <c r="A836" s="4"/>
      <c r="B836" s="4"/>
      <c r="C836" s="4"/>
      <c r="D836" s="4"/>
      <c r="E836" s="4"/>
      <c r="F836" s="4"/>
    </row>
    <row r="837" customFormat="false" ht="12.75" hidden="false" customHeight="false" outlineLevel="0" collapsed="false">
      <c r="A837" s="4"/>
      <c r="B837" s="4"/>
      <c r="C837" s="4"/>
      <c r="D837" s="4"/>
      <c r="E837" s="4"/>
      <c r="F837" s="4"/>
    </row>
    <row r="838" customFormat="false" ht="12.75" hidden="false" customHeight="false" outlineLevel="0" collapsed="false">
      <c r="A838" s="4"/>
      <c r="B838" s="4"/>
      <c r="C838" s="4"/>
      <c r="D838" s="4"/>
      <c r="E838" s="4"/>
      <c r="F838" s="4"/>
    </row>
    <row r="839" customFormat="false" ht="12.75" hidden="false" customHeight="false" outlineLevel="0" collapsed="false">
      <c r="A839" s="4"/>
      <c r="B839" s="4"/>
      <c r="C839" s="4"/>
      <c r="D839" s="4"/>
      <c r="E839" s="4"/>
      <c r="F839" s="4"/>
    </row>
    <row r="840" customFormat="false" ht="12.75" hidden="false" customHeight="false" outlineLevel="0" collapsed="false">
      <c r="A840" s="4"/>
      <c r="B840" s="4"/>
      <c r="C840" s="4"/>
      <c r="D840" s="4"/>
      <c r="E840" s="4"/>
      <c r="F840" s="4"/>
    </row>
    <row r="841" customFormat="false" ht="12.75" hidden="false" customHeight="false" outlineLevel="0" collapsed="false">
      <c r="A841" s="4"/>
      <c r="B841" s="4"/>
      <c r="C841" s="4"/>
      <c r="D841" s="4"/>
      <c r="E841" s="4"/>
      <c r="F841" s="4"/>
    </row>
    <row r="842" customFormat="false" ht="12.75" hidden="false" customHeight="false" outlineLevel="0" collapsed="false">
      <c r="A842" s="4"/>
      <c r="B842" s="4"/>
      <c r="C842" s="4"/>
      <c r="D842" s="4"/>
      <c r="E842" s="4"/>
      <c r="F842" s="4"/>
    </row>
    <row r="843" customFormat="false" ht="12.75" hidden="false" customHeight="false" outlineLevel="0" collapsed="false">
      <c r="A843" s="4"/>
      <c r="B843" s="4"/>
      <c r="C843" s="4"/>
      <c r="D843" s="4"/>
      <c r="E843" s="4"/>
      <c r="F843" s="4"/>
    </row>
    <row r="844" customFormat="false" ht="12.75" hidden="false" customHeight="false" outlineLevel="0" collapsed="false">
      <c r="A844" s="4"/>
      <c r="B844" s="4"/>
      <c r="C844" s="4"/>
      <c r="D844" s="4"/>
      <c r="E844" s="4"/>
      <c r="F844" s="4"/>
    </row>
    <row r="845" customFormat="false" ht="12.75" hidden="false" customHeight="false" outlineLevel="0" collapsed="false">
      <c r="A845" s="4"/>
      <c r="B845" s="4"/>
      <c r="C845" s="4"/>
      <c r="D845" s="4"/>
      <c r="E845" s="4"/>
      <c r="F845" s="4"/>
    </row>
    <row r="846" customFormat="false" ht="12.75" hidden="false" customHeight="false" outlineLevel="0" collapsed="false">
      <c r="A846" s="4"/>
      <c r="B846" s="4"/>
      <c r="C846" s="4"/>
      <c r="D846" s="4"/>
      <c r="E846" s="4"/>
      <c r="F846" s="4"/>
    </row>
    <row r="847" customFormat="false" ht="12.75" hidden="false" customHeight="false" outlineLevel="0" collapsed="false">
      <c r="A847" s="4"/>
      <c r="B847" s="4"/>
      <c r="C847" s="4"/>
      <c r="D847" s="4"/>
      <c r="E847" s="4"/>
      <c r="F847" s="4"/>
    </row>
    <row r="848" customFormat="false" ht="12.75" hidden="false" customHeight="false" outlineLevel="0" collapsed="false">
      <c r="A848" s="4"/>
      <c r="B848" s="4"/>
      <c r="C848" s="4"/>
      <c r="D848" s="4"/>
      <c r="E848" s="4"/>
      <c r="F848" s="4"/>
    </row>
    <row r="849" customFormat="false" ht="12.75" hidden="false" customHeight="false" outlineLevel="0" collapsed="false">
      <c r="A849" s="4"/>
      <c r="B849" s="4"/>
      <c r="C849" s="4"/>
      <c r="D849" s="4"/>
      <c r="E849" s="4"/>
      <c r="F849" s="4"/>
    </row>
    <row r="850" customFormat="false" ht="12.75" hidden="false" customHeight="false" outlineLevel="0" collapsed="false">
      <c r="A850" s="4"/>
      <c r="B850" s="4"/>
      <c r="C850" s="4"/>
      <c r="D850" s="4"/>
      <c r="E850" s="4"/>
      <c r="F850" s="4"/>
    </row>
    <row r="851" customFormat="false" ht="12.75" hidden="false" customHeight="false" outlineLevel="0" collapsed="false">
      <c r="A851" s="4"/>
      <c r="B851" s="4"/>
      <c r="C851" s="4"/>
      <c r="D851" s="4"/>
      <c r="E851" s="4"/>
      <c r="F851" s="4"/>
    </row>
    <row r="852" customFormat="false" ht="12.75" hidden="false" customHeight="false" outlineLevel="0" collapsed="false">
      <c r="A852" s="4"/>
      <c r="B852" s="4"/>
      <c r="C852" s="4"/>
      <c r="D852" s="4"/>
      <c r="E852" s="4"/>
      <c r="F852" s="4"/>
    </row>
    <row r="853" customFormat="false" ht="12.75" hidden="false" customHeight="false" outlineLevel="0" collapsed="false">
      <c r="A853" s="4"/>
      <c r="B853" s="4"/>
      <c r="C853" s="4"/>
      <c r="D853" s="4"/>
      <c r="E853" s="4"/>
      <c r="F853" s="4"/>
    </row>
    <row r="854" customFormat="false" ht="12.75" hidden="false" customHeight="false" outlineLevel="0" collapsed="false">
      <c r="A854" s="4"/>
      <c r="B854" s="4"/>
      <c r="C854" s="4"/>
      <c r="D854" s="4"/>
      <c r="E854" s="4"/>
      <c r="F854" s="4"/>
    </row>
    <row r="855" customFormat="false" ht="12.75" hidden="false" customHeight="false" outlineLevel="0" collapsed="false">
      <c r="A855" s="4"/>
      <c r="B855" s="4"/>
      <c r="C855" s="4"/>
      <c r="D855" s="4"/>
      <c r="E855" s="4"/>
      <c r="F855" s="4"/>
    </row>
    <row r="856" customFormat="false" ht="12.75" hidden="false" customHeight="false" outlineLevel="0" collapsed="false">
      <c r="A856" s="4"/>
      <c r="B856" s="4"/>
      <c r="C856" s="4"/>
      <c r="D856" s="4"/>
      <c r="E856" s="4"/>
      <c r="F856" s="4"/>
    </row>
    <row r="857" customFormat="false" ht="12.75" hidden="false" customHeight="false" outlineLevel="0" collapsed="false">
      <c r="A857" s="4"/>
      <c r="B857" s="4"/>
      <c r="C857" s="4"/>
      <c r="D857" s="4"/>
      <c r="E857" s="4"/>
      <c r="F857" s="4"/>
    </row>
    <row r="858" customFormat="false" ht="12.75" hidden="false" customHeight="false" outlineLevel="0" collapsed="false">
      <c r="A858" s="4"/>
      <c r="B858" s="4"/>
      <c r="C858" s="4"/>
      <c r="D858" s="4"/>
      <c r="E858" s="4"/>
      <c r="F858" s="4"/>
    </row>
    <row r="859" customFormat="false" ht="12.75" hidden="false" customHeight="false" outlineLevel="0" collapsed="false">
      <c r="A859" s="4"/>
      <c r="B859" s="4"/>
      <c r="C859" s="4"/>
      <c r="D859" s="4"/>
      <c r="E859" s="4"/>
      <c r="F859" s="4"/>
    </row>
    <row r="860" customFormat="false" ht="12.75" hidden="false" customHeight="false" outlineLevel="0" collapsed="false">
      <c r="A860" s="4"/>
      <c r="B860" s="4"/>
      <c r="C860" s="4"/>
      <c r="D860" s="4"/>
      <c r="E860" s="4"/>
      <c r="F860" s="4"/>
    </row>
    <row r="861" customFormat="false" ht="12.75" hidden="false" customHeight="false" outlineLevel="0" collapsed="false">
      <c r="A861" s="4"/>
      <c r="B861" s="4"/>
      <c r="C861" s="4"/>
      <c r="D861" s="4"/>
      <c r="E861" s="4"/>
      <c r="F861" s="4"/>
    </row>
    <row r="862" customFormat="false" ht="12.75" hidden="false" customHeight="false" outlineLevel="0" collapsed="false">
      <c r="A862" s="4"/>
      <c r="B862" s="4"/>
      <c r="C862" s="4"/>
      <c r="D862" s="4"/>
      <c r="E862" s="4"/>
      <c r="F862" s="4"/>
    </row>
    <row r="863" customFormat="false" ht="12.75" hidden="false" customHeight="false" outlineLevel="0" collapsed="false">
      <c r="A863" s="4"/>
      <c r="B863" s="4"/>
      <c r="C863" s="4"/>
      <c r="D863" s="4"/>
      <c r="E863" s="4"/>
      <c r="F863" s="4"/>
    </row>
    <row r="864" customFormat="false" ht="12.75" hidden="false" customHeight="false" outlineLevel="0" collapsed="false">
      <c r="A864" s="4"/>
      <c r="B864" s="4"/>
      <c r="C864" s="4"/>
      <c r="D864" s="4"/>
      <c r="E864" s="4"/>
      <c r="F864" s="4"/>
    </row>
    <row r="865" customFormat="false" ht="12.75" hidden="false" customHeight="false" outlineLevel="0" collapsed="false">
      <c r="A865" s="4"/>
      <c r="B865" s="4"/>
      <c r="C865" s="4"/>
      <c r="D865" s="4"/>
      <c r="E865" s="4"/>
      <c r="F865" s="4"/>
    </row>
    <row r="866" customFormat="false" ht="12.75" hidden="false" customHeight="false" outlineLevel="0" collapsed="false">
      <c r="A866" s="4"/>
      <c r="B866" s="4"/>
      <c r="C866" s="4"/>
      <c r="D866" s="4"/>
      <c r="E866" s="4"/>
      <c r="F866" s="4"/>
    </row>
    <row r="867" customFormat="false" ht="12.75" hidden="false" customHeight="false" outlineLevel="0" collapsed="false">
      <c r="A867" s="4"/>
      <c r="B867" s="4"/>
      <c r="C867" s="4"/>
      <c r="D867" s="4"/>
      <c r="E867" s="4"/>
      <c r="F867" s="4"/>
    </row>
    <row r="868" customFormat="false" ht="12.75" hidden="false" customHeight="false" outlineLevel="0" collapsed="false">
      <c r="A868" s="4"/>
      <c r="B868" s="4"/>
      <c r="C868" s="4"/>
      <c r="D868" s="4"/>
      <c r="E868" s="4"/>
      <c r="F868" s="4"/>
    </row>
    <row r="869" customFormat="false" ht="12.75" hidden="false" customHeight="false" outlineLevel="0" collapsed="false">
      <c r="A869" s="4"/>
      <c r="B869" s="4"/>
      <c r="C869" s="4"/>
      <c r="D869" s="4"/>
      <c r="E869" s="4"/>
      <c r="F869" s="4"/>
    </row>
    <row r="870" customFormat="false" ht="12.75" hidden="false" customHeight="false" outlineLevel="0" collapsed="false">
      <c r="A870" s="4"/>
      <c r="B870" s="4"/>
      <c r="C870" s="4"/>
      <c r="D870" s="4"/>
      <c r="E870" s="4"/>
      <c r="F870" s="4"/>
    </row>
    <row r="871" customFormat="false" ht="12.75" hidden="false" customHeight="false" outlineLevel="0" collapsed="false">
      <c r="A871" s="4"/>
      <c r="B871" s="4"/>
      <c r="C871" s="4"/>
      <c r="D871" s="4"/>
      <c r="E871" s="4"/>
      <c r="F871" s="4"/>
    </row>
    <row r="872" customFormat="false" ht="12.75" hidden="false" customHeight="false" outlineLevel="0" collapsed="false">
      <c r="A872" s="4"/>
      <c r="B872" s="4"/>
      <c r="C872" s="4"/>
      <c r="D872" s="4"/>
      <c r="E872" s="4"/>
      <c r="F872" s="4"/>
    </row>
    <row r="873" customFormat="false" ht="12.75" hidden="false" customHeight="false" outlineLevel="0" collapsed="false">
      <c r="A873" s="4"/>
      <c r="B873" s="4"/>
      <c r="C873" s="4"/>
      <c r="D873" s="4"/>
      <c r="E873" s="4"/>
      <c r="F873" s="4"/>
    </row>
    <row r="874" customFormat="false" ht="12.75" hidden="false" customHeight="false" outlineLevel="0" collapsed="false">
      <c r="A874" s="4"/>
      <c r="B874" s="4"/>
      <c r="C874" s="4"/>
      <c r="D874" s="4"/>
      <c r="E874" s="4"/>
      <c r="F874" s="4"/>
    </row>
    <row r="875" customFormat="false" ht="12.75" hidden="false" customHeight="false" outlineLevel="0" collapsed="false">
      <c r="A875" s="4"/>
      <c r="B875" s="4"/>
      <c r="C875" s="4"/>
      <c r="D875" s="4"/>
      <c r="E875" s="4"/>
      <c r="F875" s="4"/>
    </row>
    <row r="876" customFormat="false" ht="12.75" hidden="false" customHeight="false" outlineLevel="0" collapsed="false">
      <c r="A876" s="4"/>
      <c r="B876" s="4"/>
      <c r="C876" s="4"/>
      <c r="D876" s="4"/>
      <c r="E876" s="4"/>
      <c r="F876" s="4"/>
    </row>
    <row r="877" customFormat="false" ht="12.75" hidden="false" customHeight="false" outlineLevel="0" collapsed="false">
      <c r="A877" s="4"/>
      <c r="B877" s="4"/>
      <c r="C877" s="4"/>
      <c r="D877" s="4"/>
      <c r="E877" s="4"/>
      <c r="F877" s="4"/>
    </row>
    <row r="878" customFormat="false" ht="12.75" hidden="false" customHeight="false" outlineLevel="0" collapsed="false">
      <c r="A878" s="4"/>
      <c r="B878" s="4"/>
      <c r="C878" s="4"/>
      <c r="D878" s="4"/>
      <c r="E878" s="4"/>
      <c r="F878" s="4"/>
    </row>
    <row r="879" customFormat="false" ht="12.75" hidden="false" customHeight="false" outlineLevel="0" collapsed="false">
      <c r="A879" s="4"/>
      <c r="B879" s="4"/>
      <c r="C879" s="4"/>
      <c r="D879" s="4"/>
      <c r="E879" s="4"/>
      <c r="F879" s="4"/>
    </row>
    <row r="880" customFormat="false" ht="12.75" hidden="false" customHeight="false" outlineLevel="0" collapsed="false">
      <c r="A880" s="4"/>
      <c r="B880" s="4"/>
      <c r="C880" s="4"/>
      <c r="D880" s="4"/>
      <c r="E880" s="4"/>
      <c r="F880" s="4"/>
    </row>
    <row r="881" customFormat="false" ht="12.75" hidden="false" customHeight="false" outlineLevel="0" collapsed="false">
      <c r="A881" s="4"/>
      <c r="B881" s="4"/>
      <c r="C881" s="4"/>
      <c r="D881" s="4"/>
      <c r="E881" s="4"/>
      <c r="F881" s="4"/>
    </row>
    <row r="882" customFormat="false" ht="12.75" hidden="false" customHeight="false" outlineLevel="0" collapsed="false">
      <c r="A882" s="4"/>
      <c r="B882" s="4"/>
      <c r="C882" s="4"/>
      <c r="D882" s="4"/>
      <c r="E882" s="4"/>
      <c r="F882" s="4"/>
    </row>
    <row r="883" customFormat="false" ht="12.75" hidden="false" customHeight="false" outlineLevel="0" collapsed="false">
      <c r="A883" s="4"/>
      <c r="B883" s="4"/>
      <c r="C883" s="4"/>
      <c r="D883" s="4"/>
      <c r="E883" s="4"/>
      <c r="F883" s="4"/>
    </row>
    <row r="884" customFormat="false" ht="12.75" hidden="false" customHeight="false" outlineLevel="0" collapsed="false">
      <c r="A884" s="4"/>
      <c r="B884" s="4"/>
      <c r="C884" s="4"/>
      <c r="D884" s="4"/>
      <c r="E884" s="4"/>
      <c r="F884" s="4"/>
    </row>
    <row r="885" customFormat="false" ht="12.75" hidden="false" customHeight="false" outlineLevel="0" collapsed="false">
      <c r="A885" s="4"/>
      <c r="B885" s="4"/>
      <c r="C885" s="4"/>
      <c r="D885" s="4"/>
      <c r="E885" s="4"/>
      <c r="F885" s="4"/>
    </row>
    <row r="886" customFormat="false" ht="12.75" hidden="false" customHeight="false" outlineLevel="0" collapsed="false">
      <c r="A886" s="4"/>
      <c r="B886" s="4"/>
      <c r="C886" s="4"/>
      <c r="D886" s="4"/>
      <c r="E886" s="4"/>
      <c r="F886" s="4"/>
    </row>
    <row r="887" customFormat="false" ht="12.75" hidden="false" customHeight="false" outlineLevel="0" collapsed="false">
      <c r="A887" s="4"/>
      <c r="B887" s="4"/>
      <c r="C887" s="4"/>
      <c r="D887" s="4"/>
      <c r="E887" s="4"/>
      <c r="F887" s="4"/>
    </row>
    <row r="888" customFormat="false" ht="12.75" hidden="false" customHeight="false" outlineLevel="0" collapsed="false">
      <c r="A888" s="4"/>
      <c r="B888" s="4"/>
      <c r="C888" s="4"/>
      <c r="D888" s="4"/>
      <c r="E888" s="4"/>
      <c r="F888" s="4"/>
    </row>
    <row r="889" customFormat="false" ht="12.75" hidden="false" customHeight="false" outlineLevel="0" collapsed="false">
      <c r="A889" s="4"/>
      <c r="B889" s="4"/>
      <c r="C889" s="4"/>
      <c r="D889" s="4"/>
      <c r="E889" s="4"/>
      <c r="F889" s="4"/>
    </row>
    <row r="890" customFormat="false" ht="12.75" hidden="false" customHeight="false" outlineLevel="0" collapsed="false">
      <c r="A890" s="4"/>
      <c r="B890" s="4"/>
      <c r="C890" s="4"/>
      <c r="D890" s="4"/>
      <c r="E890" s="4"/>
      <c r="F890" s="4"/>
    </row>
    <row r="891" customFormat="false" ht="12.75" hidden="false" customHeight="false" outlineLevel="0" collapsed="false">
      <c r="A891" s="4"/>
      <c r="B891" s="4"/>
      <c r="C891" s="4"/>
      <c r="D891" s="4"/>
      <c r="E891" s="4"/>
      <c r="F891" s="4"/>
    </row>
    <row r="892" customFormat="false" ht="12.75" hidden="false" customHeight="false" outlineLevel="0" collapsed="false">
      <c r="A892" s="4"/>
      <c r="B892" s="4"/>
      <c r="C892" s="4"/>
      <c r="D892" s="4"/>
      <c r="E892" s="4"/>
      <c r="F892" s="4"/>
    </row>
    <row r="893" customFormat="false" ht="12.75" hidden="false" customHeight="false" outlineLevel="0" collapsed="false">
      <c r="A893" s="4"/>
      <c r="B893" s="4"/>
      <c r="C893" s="4"/>
      <c r="D893" s="4"/>
      <c r="E893" s="4"/>
      <c r="F893" s="4"/>
    </row>
    <row r="894" customFormat="false" ht="12.75" hidden="false" customHeight="false" outlineLevel="0" collapsed="false">
      <c r="A894" s="4"/>
      <c r="B894" s="4"/>
      <c r="C894" s="4"/>
      <c r="D894" s="4"/>
      <c r="E894" s="4"/>
      <c r="F894" s="4"/>
    </row>
    <row r="895" customFormat="false" ht="12.75" hidden="false" customHeight="false" outlineLevel="0" collapsed="false">
      <c r="A895" s="4"/>
      <c r="B895" s="4"/>
      <c r="C895" s="4"/>
      <c r="D895" s="4"/>
      <c r="E895" s="4"/>
      <c r="F895" s="4"/>
    </row>
    <row r="896" customFormat="false" ht="12.75" hidden="false" customHeight="false" outlineLevel="0" collapsed="false">
      <c r="A896" s="4"/>
      <c r="B896" s="4"/>
      <c r="C896" s="4"/>
      <c r="D896" s="4"/>
      <c r="E896" s="4"/>
      <c r="F896" s="4"/>
    </row>
    <row r="897" customFormat="false" ht="12.75" hidden="false" customHeight="false" outlineLevel="0" collapsed="false">
      <c r="A897" s="4"/>
      <c r="B897" s="4"/>
      <c r="C897" s="4"/>
      <c r="D897" s="4"/>
      <c r="E897" s="4"/>
      <c r="F897" s="4"/>
    </row>
    <row r="898" customFormat="false" ht="12.75" hidden="false" customHeight="false" outlineLevel="0" collapsed="false">
      <c r="A898" s="4"/>
      <c r="B898" s="4"/>
      <c r="C898" s="4"/>
      <c r="D898" s="4"/>
      <c r="E898" s="4"/>
      <c r="F898" s="4"/>
    </row>
    <row r="899" customFormat="false" ht="12.75" hidden="false" customHeight="false" outlineLevel="0" collapsed="false">
      <c r="A899" s="4"/>
      <c r="B899" s="4"/>
      <c r="C899" s="4"/>
      <c r="D899" s="4"/>
      <c r="E899" s="4"/>
      <c r="F899" s="4"/>
    </row>
    <row r="900" customFormat="false" ht="12.75" hidden="false" customHeight="false" outlineLevel="0" collapsed="false">
      <c r="A900" s="4"/>
      <c r="B900" s="4"/>
      <c r="C900" s="4"/>
      <c r="D900" s="4"/>
      <c r="E900" s="4"/>
      <c r="F900" s="4"/>
    </row>
    <row r="901" customFormat="false" ht="12.75" hidden="false" customHeight="false" outlineLevel="0" collapsed="false">
      <c r="A901" s="4"/>
      <c r="B901" s="4"/>
      <c r="C901" s="4"/>
      <c r="D901" s="4"/>
      <c r="E901" s="4"/>
      <c r="F901" s="4"/>
    </row>
    <row r="902" customFormat="false" ht="12.75" hidden="false" customHeight="false" outlineLevel="0" collapsed="false">
      <c r="A902" s="4"/>
      <c r="B902" s="4"/>
      <c r="C902" s="4"/>
      <c r="D902" s="4"/>
      <c r="E902" s="4"/>
      <c r="F902" s="4"/>
    </row>
    <row r="903" customFormat="false" ht="12.75" hidden="false" customHeight="false" outlineLevel="0" collapsed="false">
      <c r="A903" s="4"/>
      <c r="B903" s="4"/>
      <c r="C903" s="4"/>
      <c r="D903" s="4"/>
      <c r="E903" s="4"/>
      <c r="F903" s="4"/>
    </row>
    <row r="904" customFormat="false" ht="12.75" hidden="false" customHeight="false" outlineLevel="0" collapsed="false">
      <c r="A904" s="4"/>
      <c r="B904" s="4"/>
      <c r="C904" s="4"/>
      <c r="D904" s="4"/>
      <c r="E904" s="4"/>
      <c r="F904" s="4"/>
    </row>
    <row r="905" customFormat="false" ht="12.75" hidden="false" customHeight="false" outlineLevel="0" collapsed="false">
      <c r="A905" s="4"/>
      <c r="B905" s="4"/>
      <c r="C905" s="4"/>
      <c r="D905" s="4"/>
      <c r="E905" s="4"/>
      <c r="F905" s="4"/>
    </row>
    <row r="906" customFormat="false" ht="12.75" hidden="false" customHeight="false" outlineLevel="0" collapsed="false">
      <c r="A906" s="4"/>
      <c r="B906" s="4"/>
      <c r="C906" s="4"/>
      <c r="D906" s="4"/>
      <c r="E906" s="4"/>
      <c r="F906" s="4"/>
    </row>
    <row r="907" customFormat="false" ht="12.75" hidden="false" customHeight="false" outlineLevel="0" collapsed="false">
      <c r="A907" s="4"/>
      <c r="B907" s="4"/>
      <c r="C907" s="4"/>
      <c r="D907" s="4"/>
      <c r="E907" s="4"/>
      <c r="F907" s="4"/>
    </row>
    <row r="908" customFormat="false" ht="12.75" hidden="false" customHeight="false" outlineLevel="0" collapsed="false">
      <c r="A908" s="4"/>
      <c r="B908" s="4"/>
      <c r="C908" s="4"/>
      <c r="D908" s="4"/>
      <c r="E908" s="4"/>
      <c r="F908" s="4"/>
    </row>
    <row r="909" customFormat="false" ht="12.75" hidden="false" customHeight="false" outlineLevel="0" collapsed="false">
      <c r="A909" s="4"/>
      <c r="B909" s="4"/>
      <c r="C909" s="4"/>
      <c r="D909" s="4"/>
      <c r="E909" s="4"/>
      <c r="F909" s="4"/>
    </row>
    <row r="910" customFormat="false" ht="12.75" hidden="false" customHeight="false" outlineLevel="0" collapsed="false">
      <c r="A910" s="4"/>
      <c r="B910" s="4"/>
      <c r="C910" s="4"/>
      <c r="D910" s="4"/>
      <c r="E910" s="4"/>
      <c r="F910" s="4"/>
    </row>
    <row r="911" customFormat="false" ht="12.75" hidden="false" customHeight="false" outlineLevel="0" collapsed="false">
      <c r="A911" s="4"/>
      <c r="B911" s="4"/>
      <c r="C911" s="4"/>
      <c r="D911" s="4"/>
      <c r="E911" s="4"/>
      <c r="F911" s="4"/>
    </row>
    <row r="912" customFormat="false" ht="12.75" hidden="false" customHeight="false" outlineLevel="0" collapsed="false">
      <c r="A912" s="4"/>
      <c r="B912" s="4"/>
      <c r="C912" s="4"/>
      <c r="D912" s="4"/>
      <c r="E912" s="4"/>
      <c r="F912" s="4"/>
    </row>
    <row r="913" customFormat="false" ht="12.75" hidden="false" customHeight="false" outlineLevel="0" collapsed="false">
      <c r="A913" s="4"/>
      <c r="B913" s="4"/>
      <c r="C913" s="4"/>
      <c r="D913" s="4"/>
      <c r="E913" s="4"/>
      <c r="F913" s="4"/>
    </row>
    <row r="914" customFormat="false" ht="12.75" hidden="false" customHeight="false" outlineLevel="0" collapsed="false">
      <c r="A914" s="4"/>
      <c r="B914" s="4"/>
      <c r="C914" s="4"/>
      <c r="D914" s="4"/>
      <c r="E914" s="4"/>
      <c r="F914" s="4"/>
    </row>
    <row r="915" customFormat="false" ht="12.75" hidden="false" customHeight="false" outlineLevel="0" collapsed="false">
      <c r="A915" s="4"/>
      <c r="B915" s="4"/>
      <c r="C915" s="4"/>
      <c r="D915" s="4"/>
      <c r="E915" s="4"/>
      <c r="F915" s="4"/>
    </row>
    <row r="916" customFormat="false" ht="12.75" hidden="false" customHeight="false" outlineLevel="0" collapsed="false">
      <c r="A916" s="4"/>
      <c r="B916" s="4"/>
      <c r="C916" s="4"/>
      <c r="D916" s="4"/>
      <c r="E916" s="4"/>
      <c r="F916" s="4"/>
    </row>
    <row r="917" customFormat="false" ht="12.75" hidden="false" customHeight="false" outlineLevel="0" collapsed="false">
      <c r="A917" s="4"/>
      <c r="B917" s="4"/>
      <c r="C917" s="4"/>
      <c r="D917" s="4"/>
      <c r="E917" s="4"/>
      <c r="F917" s="4"/>
    </row>
    <row r="918" customFormat="false" ht="12.75" hidden="false" customHeight="false" outlineLevel="0" collapsed="false">
      <c r="A918" s="4"/>
      <c r="B918" s="4"/>
      <c r="C918" s="4"/>
      <c r="D918" s="4"/>
      <c r="E918" s="4"/>
      <c r="F918" s="4"/>
    </row>
    <row r="919" customFormat="false" ht="12.75" hidden="false" customHeight="false" outlineLevel="0" collapsed="false">
      <c r="A919" s="4"/>
      <c r="B919" s="4"/>
      <c r="C919" s="4"/>
      <c r="D919" s="4"/>
      <c r="E919" s="4"/>
      <c r="F919" s="4"/>
    </row>
    <row r="920" customFormat="false" ht="12.75" hidden="false" customHeight="false" outlineLevel="0" collapsed="false">
      <c r="A920" s="4"/>
      <c r="B920" s="4"/>
      <c r="C920" s="4"/>
      <c r="D920" s="4"/>
      <c r="E920" s="4"/>
      <c r="F920" s="4"/>
    </row>
    <row r="921" customFormat="false" ht="12.75" hidden="false" customHeight="false" outlineLevel="0" collapsed="false">
      <c r="A921" s="4"/>
      <c r="B921" s="4"/>
      <c r="C921" s="4"/>
      <c r="D921" s="4"/>
      <c r="E921" s="4"/>
      <c r="F921" s="4"/>
    </row>
    <row r="922" customFormat="false" ht="12.75" hidden="false" customHeight="false" outlineLevel="0" collapsed="false">
      <c r="A922" s="4"/>
      <c r="B922" s="4"/>
      <c r="C922" s="4"/>
      <c r="D922" s="4"/>
      <c r="E922" s="4"/>
      <c r="F922" s="4"/>
    </row>
    <row r="923" customFormat="false" ht="12.75" hidden="false" customHeight="false" outlineLevel="0" collapsed="false">
      <c r="A923" s="4"/>
      <c r="B923" s="4"/>
      <c r="C923" s="4"/>
      <c r="D923" s="4"/>
      <c r="E923" s="4"/>
      <c r="F923" s="4"/>
    </row>
    <row r="924" customFormat="false" ht="12.75" hidden="false" customHeight="false" outlineLevel="0" collapsed="false">
      <c r="A924" s="4"/>
      <c r="B924" s="4"/>
      <c r="C924" s="4"/>
      <c r="D924" s="4"/>
      <c r="E924" s="4"/>
      <c r="F924" s="4"/>
    </row>
    <row r="925" customFormat="false" ht="12.75" hidden="false" customHeight="false" outlineLevel="0" collapsed="false">
      <c r="A925" s="4"/>
      <c r="B925" s="4"/>
      <c r="C925" s="4"/>
      <c r="D925" s="4"/>
      <c r="E925" s="4"/>
      <c r="F925" s="4"/>
    </row>
    <row r="926" customFormat="false" ht="12.75" hidden="false" customHeight="false" outlineLevel="0" collapsed="false">
      <c r="A926" s="4"/>
      <c r="B926" s="4"/>
      <c r="C926" s="4"/>
      <c r="D926" s="4"/>
      <c r="E926" s="4"/>
      <c r="F926" s="4"/>
    </row>
    <row r="927" customFormat="false" ht="12.75" hidden="false" customHeight="false" outlineLevel="0" collapsed="false">
      <c r="A927" s="4"/>
      <c r="B927" s="4"/>
      <c r="C927" s="4"/>
      <c r="D927" s="4"/>
      <c r="E927" s="4"/>
      <c r="F927" s="4"/>
    </row>
    <row r="928" customFormat="false" ht="12.75" hidden="false" customHeight="false" outlineLevel="0" collapsed="false">
      <c r="A928" s="4"/>
      <c r="B928" s="4"/>
      <c r="C928" s="4"/>
      <c r="D928" s="4"/>
      <c r="E928" s="4"/>
      <c r="F928" s="4"/>
    </row>
    <row r="929" customFormat="false" ht="12.75" hidden="false" customHeight="false" outlineLevel="0" collapsed="false">
      <c r="A929" s="4"/>
      <c r="B929" s="4"/>
      <c r="C929" s="4"/>
      <c r="D929" s="4"/>
      <c r="E929" s="4"/>
      <c r="F929" s="4"/>
    </row>
    <row r="930" customFormat="false" ht="12.75" hidden="false" customHeight="false" outlineLevel="0" collapsed="false">
      <c r="A930" s="4"/>
      <c r="B930" s="4"/>
      <c r="C930" s="4"/>
      <c r="D930" s="4"/>
      <c r="E930" s="4"/>
      <c r="F930" s="4"/>
    </row>
    <row r="931" customFormat="false" ht="12.75" hidden="false" customHeight="false" outlineLevel="0" collapsed="false">
      <c r="A931" s="4"/>
      <c r="B931" s="4"/>
      <c r="C931" s="4"/>
      <c r="D931" s="4"/>
      <c r="E931" s="4"/>
      <c r="F931" s="4"/>
    </row>
    <row r="932" customFormat="false" ht="12.75" hidden="false" customHeight="false" outlineLevel="0" collapsed="false">
      <c r="A932" s="4"/>
      <c r="B932" s="4"/>
      <c r="C932" s="4"/>
      <c r="D932" s="4"/>
      <c r="E932" s="4"/>
      <c r="F932" s="4"/>
    </row>
    <row r="933" customFormat="false" ht="12.75" hidden="false" customHeight="false" outlineLevel="0" collapsed="false">
      <c r="A933" s="4"/>
      <c r="B933" s="4"/>
      <c r="C933" s="4"/>
      <c r="D933" s="4"/>
      <c r="E933" s="4"/>
      <c r="F933" s="4"/>
    </row>
    <row r="934" customFormat="false" ht="12.75" hidden="false" customHeight="false" outlineLevel="0" collapsed="false">
      <c r="A934" s="4"/>
      <c r="B934" s="4"/>
      <c r="C934" s="4"/>
      <c r="D934" s="4"/>
      <c r="E934" s="4"/>
      <c r="F934" s="4"/>
    </row>
    <row r="935" customFormat="false" ht="12.75" hidden="false" customHeight="false" outlineLevel="0" collapsed="false">
      <c r="A935" s="4"/>
      <c r="B935" s="4"/>
      <c r="C935" s="4"/>
      <c r="D935" s="4"/>
      <c r="E935" s="4"/>
      <c r="F935" s="4"/>
    </row>
    <row r="936" customFormat="false" ht="12.75" hidden="false" customHeight="false" outlineLevel="0" collapsed="false">
      <c r="A936" s="4"/>
      <c r="B936" s="4"/>
      <c r="C936" s="4"/>
      <c r="D936" s="4"/>
      <c r="E936" s="4"/>
      <c r="F936" s="4"/>
    </row>
    <row r="937" customFormat="false" ht="12.75" hidden="false" customHeight="false" outlineLevel="0" collapsed="false">
      <c r="A937" s="4"/>
      <c r="B937" s="4"/>
      <c r="C937" s="4"/>
      <c r="D937" s="4"/>
      <c r="E937" s="4"/>
      <c r="F937" s="4"/>
    </row>
    <row r="938" customFormat="false" ht="12.75" hidden="false" customHeight="false" outlineLevel="0" collapsed="false">
      <c r="A938" s="4"/>
      <c r="B938" s="4"/>
      <c r="C938" s="4"/>
      <c r="D938" s="4"/>
      <c r="E938" s="4"/>
      <c r="F938" s="4"/>
    </row>
    <row r="939" customFormat="false" ht="12.75" hidden="false" customHeight="false" outlineLevel="0" collapsed="false">
      <c r="A939" s="4"/>
      <c r="B939" s="4"/>
      <c r="C939" s="4"/>
      <c r="D939" s="4"/>
      <c r="E939" s="4"/>
      <c r="F939" s="4"/>
    </row>
    <row r="940" customFormat="false" ht="12.75" hidden="false" customHeight="false" outlineLevel="0" collapsed="false">
      <c r="A940" s="4"/>
      <c r="B940" s="4"/>
      <c r="C940" s="4"/>
      <c r="D940" s="4"/>
      <c r="E940" s="4"/>
      <c r="F940" s="4"/>
    </row>
    <row r="941" customFormat="false" ht="12.75" hidden="false" customHeight="false" outlineLevel="0" collapsed="false">
      <c r="A941" s="4"/>
      <c r="B941" s="4"/>
      <c r="C941" s="4"/>
      <c r="D941" s="4"/>
      <c r="E941" s="4"/>
      <c r="F941" s="4"/>
    </row>
    <row r="942" customFormat="false" ht="12.75" hidden="false" customHeight="false" outlineLevel="0" collapsed="false">
      <c r="A942" s="4"/>
      <c r="B942" s="4"/>
      <c r="C942" s="4"/>
      <c r="D942" s="4"/>
      <c r="E942" s="4"/>
      <c r="F942" s="4"/>
    </row>
    <row r="943" customFormat="false" ht="12.75" hidden="false" customHeight="false" outlineLevel="0" collapsed="false">
      <c r="A943" s="4"/>
      <c r="B943" s="4"/>
      <c r="C943" s="4"/>
      <c r="D943" s="4"/>
      <c r="E943" s="4"/>
      <c r="F943" s="4"/>
    </row>
    <row r="944" customFormat="false" ht="12.75" hidden="false" customHeight="false" outlineLevel="0" collapsed="false">
      <c r="A944" s="4"/>
      <c r="B944" s="4"/>
      <c r="C944" s="4"/>
      <c r="D944" s="4"/>
      <c r="E944" s="4"/>
      <c r="F944" s="4"/>
    </row>
    <row r="945" customFormat="false" ht="12.75" hidden="false" customHeight="false" outlineLevel="0" collapsed="false">
      <c r="A945" s="4"/>
      <c r="B945" s="4"/>
      <c r="C945" s="4"/>
      <c r="D945" s="4"/>
      <c r="E945" s="4"/>
      <c r="F945" s="4"/>
    </row>
    <row r="946" customFormat="false" ht="12.75" hidden="false" customHeight="false" outlineLevel="0" collapsed="false">
      <c r="A946" s="4"/>
      <c r="B946" s="4"/>
      <c r="C946" s="4"/>
      <c r="D946" s="4"/>
      <c r="E946" s="4"/>
      <c r="F946" s="4"/>
    </row>
    <row r="947" customFormat="false" ht="12.75" hidden="false" customHeight="false" outlineLevel="0" collapsed="false">
      <c r="A947" s="4"/>
      <c r="B947" s="4"/>
      <c r="C947" s="4"/>
      <c r="D947" s="4"/>
      <c r="E947" s="4"/>
      <c r="F947" s="4"/>
    </row>
    <row r="948" customFormat="false" ht="12.75" hidden="false" customHeight="false" outlineLevel="0" collapsed="false">
      <c r="A948" s="4"/>
      <c r="B948" s="4"/>
      <c r="C948" s="4"/>
      <c r="D948" s="4"/>
      <c r="E948" s="4"/>
      <c r="F948" s="4"/>
    </row>
    <row r="949" customFormat="false" ht="12.75" hidden="false" customHeight="false" outlineLevel="0" collapsed="false">
      <c r="A949" s="4"/>
      <c r="B949" s="4"/>
      <c r="C949" s="4"/>
      <c r="D949" s="4"/>
      <c r="E949" s="4"/>
      <c r="F949" s="4"/>
    </row>
    <row r="950" customFormat="false" ht="12.75" hidden="false" customHeight="false" outlineLevel="0" collapsed="false">
      <c r="A950" s="4"/>
      <c r="B950" s="4"/>
      <c r="C950" s="4"/>
      <c r="D950" s="4"/>
      <c r="E950" s="4"/>
      <c r="F950" s="4"/>
    </row>
    <row r="951" customFormat="false" ht="12.75" hidden="false" customHeight="false" outlineLevel="0" collapsed="false">
      <c r="A951" s="4"/>
      <c r="B951" s="4"/>
      <c r="C951" s="4"/>
      <c r="D951" s="4"/>
      <c r="E951" s="4"/>
      <c r="F951" s="4"/>
    </row>
    <row r="952" customFormat="false" ht="12.75" hidden="false" customHeight="false" outlineLevel="0" collapsed="false">
      <c r="A952" s="4"/>
      <c r="B952" s="4"/>
      <c r="C952" s="4"/>
      <c r="D952" s="4"/>
      <c r="E952" s="4"/>
      <c r="F952" s="4"/>
    </row>
    <row r="953" customFormat="false" ht="12.75" hidden="false" customHeight="false" outlineLevel="0" collapsed="false">
      <c r="A953" s="4"/>
      <c r="B953" s="4"/>
      <c r="C953" s="4"/>
      <c r="D953" s="4"/>
      <c r="E953" s="4"/>
      <c r="F953" s="4"/>
    </row>
    <row r="954" customFormat="false" ht="12.75" hidden="false" customHeight="false" outlineLevel="0" collapsed="false">
      <c r="A954" s="4"/>
      <c r="B954" s="4"/>
      <c r="C954" s="4"/>
      <c r="D954" s="4"/>
      <c r="E954" s="4"/>
      <c r="F954" s="4"/>
    </row>
    <row r="955" customFormat="false" ht="12.75" hidden="false" customHeight="false" outlineLevel="0" collapsed="false">
      <c r="A955" s="4"/>
      <c r="B955" s="4"/>
      <c r="C955" s="4"/>
      <c r="D955" s="4"/>
      <c r="E955" s="4"/>
      <c r="F955" s="4"/>
    </row>
    <row r="956" customFormat="false" ht="12.75" hidden="false" customHeight="false" outlineLevel="0" collapsed="false">
      <c r="A956" s="4"/>
      <c r="B956" s="4"/>
      <c r="C956" s="4"/>
      <c r="D956" s="4"/>
      <c r="E956" s="4"/>
      <c r="F956" s="4"/>
    </row>
    <row r="957" customFormat="false" ht="12.75" hidden="false" customHeight="false" outlineLevel="0" collapsed="false">
      <c r="A957" s="4"/>
      <c r="B957" s="4"/>
      <c r="C957" s="4"/>
      <c r="D957" s="4"/>
      <c r="E957" s="4"/>
      <c r="F957" s="4"/>
    </row>
    <row r="958" customFormat="false" ht="12.75" hidden="false" customHeight="false" outlineLevel="0" collapsed="false">
      <c r="A958" s="4"/>
      <c r="B958" s="4"/>
      <c r="C958" s="4"/>
      <c r="D958" s="4"/>
      <c r="E958" s="4"/>
      <c r="F958" s="4"/>
    </row>
    <row r="959" customFormat="false" ht="12.75" hidden="false" customHeight="false" outlineLevel="0" collapsed="false">
      <c r="A959" s="4"/>
      <c r="B959" s="4"/>
      <c r="C959" s="4"/>
      <c r="D959" s="4"/>
      <c r="E959" s="4"/>
      <c r="F959" s="4"/>
    </row>
    <row r="960" customFormat="false" ht="12.75" hidden="false" customHeight="false" outlineLevel="0" collapsed="false">
      <c r="A960" s="4"/>
      <c r="B960" s="4"/>
      <c r="C960" s="4"/>
      <c r="D960" s="4"/>
      <c r="E960" s="4"/>
      <c r="F960" s="4"/>
    </row>
    <row r="961" customFormat="false" ht="12.75" hidden="false" customHeight="false" outlineLevel="0" collapsed="false">
      <c r="A961" s="4"/>
      <c r="B961" s="4"/>
      <c r="C961" s="4"/>
      <c r="D961" s="4"/>
      <c r="E961" s="4"/>
      <c r="F961" s="4"/>
    </row>
    <row r="962" customFormat="false" ht="12.75" hidden="false" customHeight="false" outlineLevel="0" collapsed="false">
      <c r="A962" s="4"/>
      <c r="B962" s="4"/>
      <c r="C962" s="4"/>
      <c r="D962" s="4"/>
      <c r="E962" s="4"/>
      <c r="F962" s="4"/>
    </row>
    <row r="963" customFormat="false" ht="12.75" hidden="false" customHeight="false" outlineLevel="0" collapsed="false">
      <c r="A963" s="4"/>
      <c r="B963" s="4"/>
      <c r="C963" s="4"/>
      <c r="D963" s="4"/>
      <c r="E963" s="4"/>
      <c r="F963" s="4"/>
    </row>
    <row r="964" customFormat="false" ht="12.75" hidden="false" customHeight="false" outlineLevel="0" collapsed="false">
      <c r="A964" s="4"/>
      <c r="B964" s="4"/>
      <c r="C964" s="4"/>
      <c r="D964" s="4"/>
      <c r="E964" s="4"/>
      <c r="F964" s="4"/>
    </row>
    <row r="965" customFormat="false" ht="12.75" hidden="false" customHeight="false" outlineLevel="0" collapsed="false">
      <c r="A965" s="4"/>
      <c r="B965" s="4"/>
      <c r="C965" s="4"/>
      <c r="D965" s="4"/>
      <c r="E965" s="4"/>
      <c r="F965" s="4"/>
    </row>
    <row r="966" customFormat="false" ht="12.75" hidden="false" customHeight="false" outlineLevel="0" collapsed="false">
      <c r="A966" s="4"/>
      <c r="B966" s="4"/>
      <c r="C966" s="4"/>
      <c r="D966" s="4"/>
      <c r="E966" s="4"/>
      <c r="F966" s="4"/>
    </row>
    <row r="967" customFormat="false" ht="12.75" hidden="false" customHeight="false" outlineLevel="0" collapsed="false">
      <c r="A967" s="4"/>
      <c r="B967" s="4"/>
      <c r="C967" s="4"/>
      <c r="D967" s="4"/>
      <c r="E967" s="4"/>
      <c r="F967" s="4"/>
    </row>
    <row r="968" customFormat="false" ht="12.75" hidden="false" customHeight="false" outlineLevel="0" collapsed="false">
      <c r="A968" s="4"/>
      <c r="B968" s="4"/>
      <c r="C968" s="4"/>
      <c r="D968" s="4"/>
      <c r="E968" s="4"/>
      <c r="F968" s="4"/>
    </row>
    <row r="969" customFormat="false" ht="12.75" hidden="false" customHeight="false" outlineLevel="0" collapsed="false">
      <c r="A969" s="4"/>
      <c r="B969" s="4"/>
      <c r="C969" s="4"/>
      <c r="D969" s="4"/>
      <c r="E969" s="4"/>
      <c r="F969" s="4"/>
    </row>
    <row r="970" customFormat="false" ht="12.75" hidden="false" customHeight="false" outlineLevel="0" collapsed="false">
      <c r="A970" s="4"/>
      <c r="B970" s="4"/>
      <c r="C970" s="4"/>
      <c r="D970" s="4"/>
      <c r="E970" s="4"/>
      <c r="F970" s="4"/>
    </row>
    <row r="971" customFormat="false" ht="12.75" hidden="false" customHeight="false" outlineLevel="0" collapsed="false">
      <c r="A971" s="4"/>
      <c r="B971" s="4"/>
      <c r="C971" s="4"/>
      <c r="D971" s="4"/>
      <c r="E971" s="4"/>
      <c r="F971" s="4"/>
    </row>
    <row r="972" customFormat="false" ht="12.75" hidden="false" customHeight="false" outlineLevel="0" collapsed="false">
      <c r="A972" s="4"/>
      <c r="B972" s="4"/>
      <c r="C972" s="4"/>
      <c r="D972" s="4"/>
      <c r="E972" s="4"/>
      <c r="F972" s="4"/>
    </row>
    <row r="973" customFormat="false" ht="12.75" hidden="false" customHeight="false" outlineLevel="0" collapsed="false">
      <c r="A973" s="4"/>
      <c r="B973" s="4"/>
      <c r="C973" s="4"/>
      <c r="D973" s="4"/>
      <c r="E973" s="4"/>
      <c r="F973" s="4"/>
    </row>
    <row r="974" customFormat="false" ht="12.75" hidden="false" customHeight="false" outlineLevel="0" collapsed="false">
      <c r="A974" s="4"/>
      <c r="B974" s="4"/>
      <c r="C974" s="4"/>
      <c r="D974" s="4"/>
      <c r="E974" s="4"/>
      <c r="F974" s="4"/>
    </row>
    <row r="975" customFormat="false" ht="12.75" hidden="false" customHeight="false" outlineLevel="0" collapsed="false">
      <c r="A975" s="4"/>
      <c r="B975" s="4"/>
      <c r="C975" s="4"/>
      <c r="D975" s="4"/>
      <c r="E975" s="4"/>
      <c r="F975" s="4"/>
    </row>
    <row r="976" customFormat="false" ht="12.75" hidden="false" customHeight="false" outlineLevel="0" collapsed="false">
      <c r="A976" s="4"/>
      <c r="B976" s="4"/>
      <c r="C976" s="4"/>
      <c r="D976" s="4"/>
      <c r="E976" s="4"/>
      <c r="F976" s="4"/>
    </row>
    <row r="977" customFormat="false" ht="12.75" hidden="false" customHeight="false" outlineLevel="0" collapsed="false">
      <c r="A977" s="4"/>
      <c r="B977" s="4"/>
      <c r="C977" s="4"/>
      <c r="D977" s="4"/>
      <c r="E977" s="4"/>
      <c r="F977" s="4"/>
    </row>
    <row r="978" customFormat="false" ht="12.75" hidden="false" customHeight="false" outlineLevel="0" collapsed="false">
      <c r="A978" s="4"/>
      <c r="B978" s="4"/>
      <c r="C978" s="4"/>
      <c r="D978" s="4"/>
      <c r="E978" s="4"/>
      <c r="F978" s="4"/>
    </row>
    <row r="979" customFormat="false" ht="12.75" hidden="false" customHeight="false" outlineLevel="0" collapsed="false">
      <c r="A979" s="4"/>
      <c r="B979" s="4"/>
      <c r="C979" s="4"/>
      <c r="D979" s="4"/>
      <c r="E979" s="4"/>
      <c r="F979" s="4"/>
    </row>
    <row r="980" customFormat="false" ht="12.75" hidden="false" customHeight="false" outlineLevel="0" collapsed="false">
      <c r="A980" s="4"/>
      <c r="B980" s="4"/>
      <c r="C980" s="4"/>
      <c r="D980" s="4"/>
      <c r="E980" s="4"/>
      <c r="F980" s="4"/>
    </row>
    <row r="981" customFormat="false" ht="12.75" hidden="false" customHeight="false" outlineLevel="0" collapsed="false">
      <c r="A981" s="4"/>
      <c r="B981" s="4"/>
      <c r="C981" s="4"/>
      <c r="D981" s="4"/>
      <c r="E981" s="4"/>
      <c r="F981" s="4"/>
    </row>
    <row r="982" customFormat="false" ht="12.75" hidden="false" customHeight="false" outlineLevel="0" collapsed="false">
      <c r="A982" s="4"/>
      <c r="B982" s="4"/>
      <c r="C982" s="4"/>
      <c r="D982" s="4"/>
      <c r="E982" s="4"/>
      <c r="F982" s="4"/>
    </row>
    <row r="983" customFormat="false" ht="12.75" hidden="false" customHeight="false" outlineLevel="0" collapsed="false">
      <c r="A983" s="4"/>
      <c r="B983" s="4"/>
      <c r="C983" s="4"/>
      <c r="D983" s="4"/>
      <c r="E983" s="4"/>
      <c r="F983" s="4"/>
    </row>
    <row r="984" customFormat="false" ht="12.75" hidden="false" customHeight="false" outlineLevel="0" collapsed="false">
      <c r="A984" s="4"/>
      <c r="B984" s="4"/>
      <c r="C984" s="4"/>
      <c r="D984" s="4"/>
      <c r="E984" s="4"/>
      <c r="F984" s="4"/>
    </row>
    <row r="985" customFormat="false" ht="12.75" hidden="false" customHeight="false" outlineLevel="0" collapsed="false">
      <c r="A985" s="4"/>
      <c r="B985" s="4"/>
      <c r="C985" s="4"/>
      <c r="D985" s="4"/>
      <c r="E985" s="4"/>
      <c r="F985" s="4"/>
    </row>
    <row r="986" customFormat="false" ht="12.75" hidden="false" customHeight="false" outlineLevel="0" collapsed="false">
      <c r="A986" s="4"/>
      <c r="B986" s="4"/>
      <c r="C986" s="4"/>
      <c r="D986" s="4"/>
      <c r="E986" s="4"/>
      <c r="F986" s="4"/>
    </row>
    <row r="987" customFormat="false" ht="12.75" hidden="false" customHeight="false" outlineLevel="0" collapsed="false">
      <c r="A987" s="4"/>
      <c r="B987" s="4"/>
      <c r="C987" s="4"/>
      <c r="D987" s="4"/>
      <c r="E987" s="4"/>
      <c r="F987" s="4"/>
    </row>
    <row r="988" customFormat="false" ht="12.75" hidden="false" customHeight="false" outlineLevel="0" collapsed="false">
      <c r="A988" s="4"/>
      <c r="B988" s="4"/>
      <c r="C988" s="4"/>
      <c r="D988" s="4"/>
      <c r="E988" s="4"/>
      <c r="F988" s="4"/>
    </row>
    <row r="989" customFormat="false" ht="12.75" hidden="false" customHeight="false" outlineLevel="0" collapsed="false">
      <c r="A989" s="4"/>
      <c r="B989" s="4"/>
      <c r="C989" s="4"/>
      <c r="D989" s="4"/>
      <c r="E989" s="4"/>
      <c r="F989" s="4"/>
    </row>
    <row r="990" customFormat="false" ht="12.75" hidden="false" customHeight="false" outlineLevel="0" collapsed="false">
      <c r="A990" s="4"/>
      <c r="B990" s="4"/>
      <c r="C990" s="4"/>
      <c r="D990" s="4"/>
      <c r="E990" s="4"/>
      <c r="F990" s="4"/>
    </row>
    <row r="991" customFormat="false" ht="12.75" hidden="false" customHeight="false" outlineLevel="0" collapsed="false">
      <c r="A991" s="4"/>
      <c r="B991" s="4"/>
      <c r="C991" s="4"/>
      <c r="D991" s="4"/>
      <c r="E991" s="4"/>
      <c r="F991" s="4"/>
    </row>
    <row r="992" customFormat="false" ht="12.75" hidden="false" customHeight="false" outlineLevel="0" collapsed="false">
      <c r="A992" s="4"/>
      <c r="B992" s="4"/>
      <c r="C992" s="4"/>
      <c r="D992" s="4"/>
      <c r="E992" s="4"/>
      <c r="F992" s="4"/>
    </row>
    <row r="993" customFormat="false" ht="12.75" hidden="false" customHeight="false" outlineLevel="0" collapsed="false">
      <c r="A993" s="4"/>
      <c r="B993" s="4"/>
      <c r="C993" s="4"/>
      <c r="D993" s="4"/>
      <c r="E993" s="4"/>
      <c r="F993" s="4"/>
    </row>
    <row r="994" customFormat="false" ht="12.75" hidden="false" customHeight="false" outlineLevel="0" collapsed="false">
      <c r="A994" s="4"/>
      <c r="B994" s="4"/>
      <c r="C994" s="4"/>
      <c r="D994" s="4"/>
      <c r="E994" s="4"/>
      <c r="F994" s="4"/>
    </row>
    <row r="995" customFormat="false" ht="12.75" hidden="false" customHeight="false" outlineLevel="0" collapsed="false">
      <c r="A995" s="4"/>
      <c r="B995" s="4"/>
      <c r="C995" s="4"/>
      <c r="D995" s="4"/>
      <c r="E995" s="4"/>
      <c r="F995" s="4"/>
    </row>
    <row r="996" customFormat="false" ht="12.75" hidden="false" customHeight="false" outlineLevel="0" collapsed="false">
      <c r="A996" s="4"/>
      <c r="B996" s="4"/>
      <c r="C996" s="4"/>
      <c r="D996" s="4"/>
      <c r="E996" s="4"/>
      <c r="F996" s="4"/>
    </row>
    <row r="997" customFormat="false" ht="12.75" hidden="false" customHeight="false" outlineLevel="0" collapsed="false">
      <c r="A997" s="4"/>
      <c r="B997" s="4"/>
      <c r="C997" s="4"/>
      <c r="D997" s="4"/>
      <c r="E997" s="4"/>
      <c r="F997" s="4"/>
    </row>
    <row r="998" customFormat="false" ht="12.75" hidden="false" customHeight="false" outlineLevel="0" collapsed="false">
      <c r="A998" s="4"/>
      <c r="B998" s="4"/>
      <c r="C998" s="4"/>
      <c r="D998" s="4"/>
      <c r="E998" s="4"/>
      <c r="F998" s="4"/>
    </row>
    <row r="999" customFormat="false" ht="12.75" hidden="false" customHeight="false" outlineLevel="0" collapsed="false">
      <c r="A999" s="4"/>
      <c r="B999" s="4"/>
      <c r="C999" s="4"/>
      <c r="D999" s="4"/>
      <c r="E999" s="4"/>
      <c r="F999" s="4"/>
    </row>
    <row r="1000" customFormat="false" ht="12.75" hidden="false" customHeight="false" outlineLevel="0" collapsed="false">
      <c r="A1000" s="4"/>
      <c r="B1000" s="4"/>
      <c r="C1000" s="4"/>
      <c r="D1000" s="4"/>
      <c r="E1000" s="4"/>
      <c r="F1000" s="4"/>
    </row>
    <row r="1001" customFormat="false" ht="12.75" hidden="false" customHeight="false" outlineLevel="0" collapsed="false">
      <c r="A1001" s="4"/>
      <c r="B1001" s="4"/>
      <c r="C1001" s="4"/>
      <c r="D1001" s="4"/>
      <c r="E1001" s="4"/>
      <c r="F1001" s="4"/>
    </row>
    <row r="1002" customFormat="false" ht="12.75" hidden="false" customHeight="false" outlineLevel="0" collapsed="false">
      <c r="A1002" s="4"/>
      <c r="B1002" s="4"/>
      <c r="C1002" s="4"/>
      <c r="D1002" s="4"/>
      <c r="E1002" s="4"/>
      <c r="F1002" s="4"/>
    </row>
    <row r="1003" customFormat="false" ht="12.75" hidden="false" customHeight="false" outlineLevel="0" collapsed="false">
      <c r="A1003" s="4"/>
      <c r="B1003" s="4"/>
      <c r="C1003" s="4"/>
      <c r="D1003" s="4"/>
      <c r="E1003" s="4"/>
      <c r="F1003" s="4"/>
    </row>
    <row r="1004" customFormat="false" ht="12.75" hidden="false" customHeight="false" outlineLevel="0" collapsed="false">
      <c r="A1004" s="4"/>
      <c r="B1004" s="4"/>
      <c r="C1004" s="4"/>
      <c r="D1004" s="4"/>
      <c r="E1004" s="4"/>
      <c r="F1004" s="4"/>
    </row>
    <row r="1005" customFormat="false" ht="12.75" hidden="false" customHeight="false" outlineLevel="0" collapsed="false">
      <c r="A1005" s="4"/>
      <c r="B1005" s="4"/>
      <c r="C1005" s="4"/>
      <c r="D1005" s="4"/>
      <c r="E1005" s="4"/>
      <c r="F1005" s="4"/>
    </row>
    <row r="1006" customFormat="false" ht="12.75" hidden="false" customHeight="false" outlineLevel="0" collapsed="false">
      <c r="A1006" s="4"/>
      <c r="B1006" s="4"/>
      <c r="C1006" s="4"/>
      <c r="D1006" s="4"/>
      <c r="E1006" s="4"/>
      <c r="F1006" s="4"/>
    </row>
    <row r="1007" customFormat="false" ht="12.75" hidden="false" customHeight="false" outlineLevel="0" collapsed="false">
      <c r="A1007" s="4"/>
      <c r="B1007" s="4"/>
      <c r="C1007" s="4"/>
      <c r="D1007" s="4"/>
      <c r="E1007" s="4"/>
      <c r="F1007" s="4"/>
    </row>
    <row r="1008" customFormat="false" ht="12.75" hidden="false" customHeight="false" outlineLevel="0" collapsed="false">
      <c r="A1008" s="4"/>
      <c r="B1008" s="4"/>
      <c r="C1008" s="4"/>
      <c r="D1008" s="4"/>
      <c r="E1008" s="4"/>
      <c r="F1008" s="4"/>
    </row>
    <row r="1009" customFormat="false" ht="12.75" hidden="false" customHeight="false" outlineLevel="0" collapsed="false">
      <c r="A1009" s="4"/>
      <c r="B1009" s="4"/>
      <c r="C1009" s="4"/>
      <c r="D1009" s="4"/>
      <c r="E1009" s="4"/>
      <c r="F1009" s="4"/>
    </row>
    <row r="1010" customFormat="false" ht="12.75" hidden="false" customHeight="false" outlineLevel="0" collapsed="false">
      <c r="A1010" s="4"/>
      <c r="B1010" s="4"/>
      <c r="C1010" s="4"/>
      <c r="D1010" s="4"/>
      <c r="E1010" s="4"/>
      <c r="F1010" s="4"/>
    </row>
    <row r="1011" customFormat="false" ht="12.75" hidden="false" customHeight="false" outlineLevel="0" collapsed="false">
      <c r="A1011" s="4"/>
      <c r="B1011" s="4"/>
      <c r="C1011" s="4"/>
      <c r="D1011" s="4"/>
      <c r="E1011" s="4"/>
      <c r="F1011" s="4"/>
    </row>
    <row r="1012" customFormat="false" ht="12.75" hidden="false" customHeight="false" outlineLevel="0" collapsed="false">
      <c r="A1012" s="4"/>
      <c r="B1012" s="4"/>
      <c r="C1012" s="4"/>
      <c r="D1012" s="4"/>
      <c r="E1012" s="4"/>
      <c r="F1012" s="4"/>
    </row>
    <row r="1013" customFormat="false" ht="12.75" hidden="false" customHeight="false" outlineLevel="0" collapsed="false">
      <c r="A1013" s="4"/>
      <c r="B1013" s="4"/>
      <c r="C1013" s="4"/>
      <c r="D1013" s="4"/>
      <c r="E1013" s="4"/>
      <c r="F1013" s="4"/>
    </row>
    <row r="1014" customFormat="false" ht="12.75" hidden="false" customHeight="false" outlineLevel="0" collapsed="false">
      <c r="A1014" s="4"/>
      <c r="B1014" s="4"/>
      <c r="C1014" s="4"/>
      <c r="D1014" s="4"/>
      <c r="E1014" s="4"/>
      <c r="F1014" s="4"/>
    </row>
    <row r="1015" customFormat="false" ht="12.75" hidden="false" customHeight="false" outlineLevel="0" collapsed="false">
      <c r="A1015" s="4"/>
      <c r="B1015" s="4"/>
      <c r="C1015" s="4"/>
      <c r="D1015" s="4"/>
      <c r="E1015" s="4"/>
      <c r="F1015" s="4"/>
    </row>
    <row r="1016" customFormat="false" ht="12.75" hidden="false" customHeight="false" outlineLevel="0" collapsed="false">
      <c r="A1016" s="4"/>
      <c r="B1016" s="4"/>
      <c r="C1016" s="4"/>
      <c r="D1016" s="4"/>
      <c r="E1016" s="4"/>
      <c r="F1016" s="4"/>
    </row>
    <row r="1017" customFormat="false" ht="12.75" hidden="false" customHeight="false" outlineLevel="0" collapsed="false">
      <c r="A1017" s="4"/>
      <c r="B1017" s="4"/>
      <c r="C1017" s="4"/>
      <c r="D1017" s="4"/>
      <c r="E1017" s="4"/>
      <c r="F1017" s="4"/>
    </row>
    <row r="1018" customFormat="false" ht="12.75" hidden="false" customHeight="false" outlineLevel="0" collapsed="false">
      <c r="A1018" s="4"/>
      <c r="B1018" s="4"/>
      <c r="C1018" s="4"/>
      <c r="D1018" s="4"/>
      <c r="E1018" s="4"/>
      <c r="F1018" s="4"/>
    </row>
    <row r="1019" customFormat="false" ht="12.75" hidden="false" customHeight="false" outlineLevel="0" collapsed="false">
      <c r="A1019" s="4"/>
      <c r="B1019" s="4"/>
      <c r="C1019" s="4"/>
      <c r="D1019" s="4"/>
      <c r="E1019" s="4"/>
      <c r="F1019" s="4"/>
    </row>
    <row r="1020" customFormat="false" ht="12.75" hidden="false" customHeight="false" outlineLevel="0" collapsed="false">
      <c r="A1020" s="4"/>
      <c r="B1020" s="4"/>
      <c r="C1020" s="4"/>
      <c r="D1020" s="4"/>
      <c r="E1020" s="4"/>
      <c r="F1020" s="4"/>
    </row>
    <row r="1021" customFormat="false" ht="12.75" hidden="false" customHeight="false" outlineLevel="0" collapsed="false">
      <c r="A1021" s="4"/>
      <c r="B1021" s="4"/>
      <c r="C1021" s="4"/>
      <c r="D1021" s="4"/>
      <c r="E1021" s="4"/>
      <c r="F1021" s="4"/>
    </row>
    <row r="1022" customFormat="false" ht="12.75" hidden="false" customHeight="false" outlineLevel="0" collapsed="false">
      <c r="A1022" s="4"/>
      <c r="B1022" s="4"/>
      <c r="C1022" s="4"/>
      <c r="D1022" s="4"/>
      <c r="E1022" s="4"/>
      <c r="F1022" s="4"/>
    </row>
    <row r="1023" customFormat="false" ht="12.75" hidden="false" customHeight="false" outlineLevel="0" collapsed="false">
      <c r="A1023" s="4"/>
      <c r="B1023" s="4"/>
      <c r="C1023" s="4"/>
      <c r="D1023" s="4"/>
      <c r="E1023" s="4"/>
      <c r="F1023" s="4"/>
    </row>
    <row r="1024" customFormat="false" ht="12.75" hidden="false" customHeight="false" outlineLevel="0" collapsed="false">
      <c r="A1024" s="4"/>
      <c r="B1024" s="4"/>
      <c r="C1024" s="4"/>
      <c r="D1024" s="4"/>
      <c r="E1024" s="4"/>
      <c r="F1024" s="4"/>
    </row>
    <row r="1025" customFormat="false" ht="12.75" hidden="false" customHeight="false" outlineLevel="0" collapsed="false">
      <c r="A1025" s="4"/>
      <c r="B1025" s="4"/>
      <c r="C1025" s="4"/>
      <c r="D1025" s="4"/>
      <c r="E1025" s="4"/>
      <c r="F1025" s="4"/>
    </row>
    <row r="1026" customFormat="false" ht="12.75" hidden="false" customHeight="false" outlineLevel="0" collapsed="false">
      <c r="A1026" s="4"/>
      <c r="B1026" s="4"/>
      <c r="C1026" s="4"/>
      <c r="D1026" s="4"/>
      <c r="E1026" s="4"/>
      <c r="F1026" s="4"/>
    </row>
    <row r="1027" customFormat="false" ht="12.75" hidden="false" customHeight="false" outlineLevel="0" collapsed="false">
      <c r="A1027" s="4"/>
      <c r="B1027" s="4"/>
      <c r="C1027" s="4"/>
      <c r="D1027" s="4"/>
      <c r="E1027" s="4"/>
      <c r="F1027" s="4"/>
    </row>
    <row r="1028" customFormat="false" ht="12.75" hidden="false" customHeight="false" outlineLevel="0" collapsed="false">
      <c r="A1028" s="4"/>
      <c r="B1028" s="4"/>
      <c r="C1028" s="4"/>
      <c r="D1028" s="4"/>
      <c r="E1028" s="4"/>
      <c r="F1028" s="4"/>
    </row>
    <row r="1029" customFormat="false" ht="12.75" hidden="false" customHeight="false" outlineLevel="0" collapsed="false">
      <c r="A1029" s="4"/>
      <c r="B1029" s="4"/>
      <c r="C1029" s="4"/>
      <c r="D1029" s="4"/>
      <c r="E1029" s="4"/>
      <c r="F1029" s="4"/>
    </row>
    <row r="1030" customFormat="false" ht="12.75" hidden="false" customHeight="false" outlineLevel="0" collapsed="false">
      <c r="A1030" s="4"/>
      <c r="B1030" s="4"/>
      <c r="C1030" s="4"/>
      <c r="D1030" s="4"/>
      <c r="E1030" s="4"/>
      <c r="F1030" s="4"/>
    </row>
    <row r="1031" customFormat="false" ht="12.75" hidden="false" customHeight="false" outlineLevel="0" collapsed="false">
      <c r="A1031" s="4"/>
      <c r="B1031" s="4"/>
      <c r="C1031" s="4"/>
      <c r="D1031" s="4"/>
      <c r="E1031" s="4"/>
      <c r="F1031" s="4"/>
    </row>
    <row r="1032" customFormat="false" ht="12.75" hidden="false" customHeight="false" outlineLevel="0" collapsed="false">
      <c r="A1032" s="4"/>
      <c r="B1032" s="4"/>
      <c r="C1032" s="4"/>
      <c r="D1032" s="4"/>
      <c r="E1032" s="4"/>
      <c r="F1032" s="4"/>
    </row>
    <row r="1033" customFormat="false" ht="12.75" hidden="false" customHeight="false" outlineLevel="0" collapsed="false">
      <c r="A1033" s="4"/>
      <c r="B1033" s="4"/>
      <c r="C1033" s="4"/>
      <c r="D1033" s="4"/>
      <c r="E1033" s="4"/>
      <c r="F1033" s="4"/>
    </row>
    <row r="1034" customFormat="false" ht="12.75" hidden="false" customHeight="false" outlineLevel="0" collapsed="false">
      <c r="A1034" s="4"/>
      <c r="B1034" s="4"/>
      <c r="C1034" s="4"/>
      <c r="D1034" s="4"/>
      <c r="E1034" s="4"/>
      <c r="F1034" s="4"/>
    </row>
    <row r="1035" customFormat="false" ht="12.75" hidden="false" customHeight="false" outlineLevel="0" collapsed="false">
      <c r="A1035" s="4"/>
      <c r="B1035" s="4"/>
      <c r="C1035" s="4"/>
      <c r="D1035" s="4"/>
      <c r="E1035" s="4"/>
      <c r="F1035" s="4"/>
    </row>
    <row r="1036" customFormat="false" ht="12.75" hidden="false" customHeight="false" outlineLevel="0" collapsed="false">
      <c r="A1036" s="4"/>
      <c r="B1036" s="4"/>
      <c r="C1036" s="4"/>
      <c r="D1036" s="4"/>
      <c r="E1036" s="4"/>
      <c r="F1036" s="4"/>
    </row>
    <row r="1037" customFormat="false" ht="12.75" hidden="false" customHeight="false" outlineLevel="0" collapsed="false">
      <c r="A1037" s="4"/>
      <c r="B1037" s="4"/>
      <c r="C1037" s="4"/>
      <c r="D1037" s="4"/>
      <c r="E1037" s="4"/>
      <c r="F1037" s="4"/>
    </row>
    <row r="1038" customFormat="false" ht="12.75" hidden="false" customHeight="false" outlineLevel="0" collapsed="false">
      <c r="A1038" s="4"/>
      <c r="B1038" s="4"/>
      <c r="C1038" s="4"/>
      <c r="D1038" s="4"/>
      <c r="E1038" s="4"/>
      <c r="F1038" s="4"/>
    </row>
    <row r="1039" customFormat="false" ht="12.75" hidden="false" customHeight="false" outlineLevel="0" collapsed="false">
      <c r="A1039" s="4"/>
      <c r="B1039" s="4"/>
      <c r="C1039" s="4"/>
      <c r="D1039" s="4"/>
      <c r="E1039" s="4"/>
      <c r="F1039" s="4"/>
    </row>
    <row r="1040" customFormat="false" ht="12.75" hidden="false" customHeight="false" outlineLevel="0" collapsed="false">
      <c r="A1040" s="4"/>
      <c r="B1040" s="4"/>
      <c r="C1040" s="4"/>
      <c r="D1040" s="4"/>
      <c r="E1040" s="4"/>
      <c r="F1040" s="4"/>
    </row>
    <row r="1041" customFormat="false" ht="12.75" hidden="false" customHeight="false" outlineLevel="0" collapsed="false">
      <c r="A1041" s="4"/>
      <c r="B1041" s="4"/>
      <c r="C1041" s="4"/>
      <c r="D1041" s="4"/>
      <c r="E1041" s="4"/>
      <c r="F1041" s="4"/>
    </row>
    <row r="1042" customFormat="false" ht="12.75" hidden="false" customHeight="false" outlineLevel="0" collapsed="false">
      <c r="A1042" s="4"/>
      <c r="B1042" s="4"/>
      <c r="C1042" s="4"/>
      <c r="D1042" s="4"/>
      <c r="E1042" s="4"/>
      <c r="F1042" s="4"/>
    </row>
    <row r="1043" customFormat="false" ht="12.75" hidden="false" customHeight="false" outlineLevel="0" collapsed="false">
      <c r="A1043" s="4"/>
      <c r="B1043" s="4"/>
      <c r="C1043" s="4"/>
      <c r="D1043" s="4"/>
      <c r="E1043" s="4"/>
      <c r="F1043" s="4"/>
    </row>
    <row r="1044" customFormat="false" ht="12.75" hidden="false" customHeight="false" outlineLevel="0" collapsed="false">
      <c r="A1044" s="4"/>
      <c r="B1044" s="4"/>
      <c r="C1044" s="4"/>
      <c r="D1044" s="4"/>
      <c r="E1044" s="4"/>
      <c r="F1044" s="4"/>
    </row>
    <row r="1045" customFormat="false" ht="12.75" hidden="false" customHeight="false" outlineLevel="0" collapsed="false">
      <c r="A1045" s="4"/>
      <c r="B1045" s="4"/>
      <c r="C1045" s="4"/>
      <c r="D1045" s="4"/>
      <c r="E1045" s="4"/>
      <c r="F1045" s="4"/>
    </row>
    <row r="1046" customFormat="false" ht="12.75" hidden="false" customHeight="false" outlineLevel="0" collapsed="false">
      <c r="A1046" s="4"/>
      <c r="B1046" s="4"/>
      <c r="C1046" s="4"/>
      <c r="D1046" s="4"/>
      <c r="E1046" s="4"/>
      <c r="F1046" s="4"/>
    </row>
    <row r="1047" customFormat="false" ht="12.75" hidden="false" customHeight="false" outlineLevel="0" collapsed="false">
      <c r="A1047" s="4"/>
      <c r="B1047" s="4"/>
      <c r="C1047" s="4"/>
      <c r="D1047" s="4"/>
      <c r="E1047" s="4"/>
      <c r="F1047" s="4"/>
    </row>
    <row r="1048" customFormat="false" ht="12.75" hidden="false" customHeight="false" outlineLevel="0" collapsed="false">
      <c r="A1048" s="4"/>
      <c r="B1048" s="4"/>
      <c r="C1048" s="4"/>
      <c r="D1048" s="4"/>
      <c r="E1048" s="4"/>
      <c r="F1048" s="4"/>
    </row>
    <row r="1049" customFormat="false" ht="12.75" hidden="false" customHeight="false" outlineLevel="0" collapsed="false">
      <c r="A1049" s="4"/>
      <c r="B1049" s="4"/>
      <c r="C1049" s="4"/>
      <c r="D1049" s="4"/>
      <c r="E1049" s="4"/>
      <c r="F1049" s="4"/>
    </row>
    <row r="1050" customFormat="false" ht="12.75" hidden="false" customHeight="false" outlineLevel="0" collapsed="false">
      <c r="A1050" s="4"/>
      <c r="B1050" s="4"/>
      <c r="C1050" s="4"/>
      <c r="D1050" s="4"/>
      <c r="E1050" s="4"/>
      <c r="F1050" s="4"/>
    </row>
    <row r="1051" customFormat="false" ht="12.75" hidden="false" customHeight="false" outlineLevel="0" collapsed="false">
      <c r="A1051" s="4"/>
      <c r="B1051" s="4"/>
      <c r="C1051" s="4"/>
      <c r="D1051" s="4"/>
      <c r="E1051" s="4"/>
      <c r="F1051" s="4"/>
    </row>
    <row r="1052" customFormat="false" ht="12.75" hidden="false" customHeight="false" outlineLevel="0" collapsed="false">
      <c r="A1052" s="4"/>
      <c r="B1052" s="4"/>
      <c r="C1052" s="4"/>
      <c r="D1052" s="4"/>
      <c r="E1052" s="4"/>
      <c r="F1052" s="4"/>
    </row>
    <row r="1053" customFormat="false" ht="12.75" hidden="false" customHeight="false" outlineLevel="0" collapsed="false">
      <c r="A1053" s="4"/>
      <c r="B1053" s="4"/>
      <c r="C1053" s="4"/>
      <c r="D1053" s="4"/>
      <c r="E1053" s="4"/>
      <c r="F1053" s="4"/>
    </row>
    <row r="1054" customFormat="false" ht="12.75" hidden="false" customHeight="false" outlineLevel="0" collapsed="false">
      <c r="A1054" s="4"/>
      <c r="B1054" s="4"/>
      <c r="C1054" s="4"/>
      <c r="D1054" s="4"/>
      <c r="E1054" s="4"/>
      <c r="F1054" s="4"/>
    </row>
    <row r="1055" customFormat="false" ht="12.75" hidden="false" customHeight="false" outlineLevel="0" collapsed="false">
      <c r="A1055" s="4"/>
      <c r="B1055" s="4"/>
      <c r="C1055" s="4"/>
      <c r="D1055" s="4"/>
      <c r="E1055" s="4"/>
      <c r="F1055" s="4"/>
    </row>
    <row r="1056" customFormat="false" ht="12.75" hidden="false" customHeight="false" outlineLevel="0" collapsed="false">
      <c r="A1056" s="4"/>
      <c r="B1056" s="4"/>
      <c r="C1056" s="4"/>
      <c r="D1056" s="4"/>
      <c r="E1056" s="4"/>
      <c r="F1056" s="4"/>
    </row>
    <row r="1057" customFormat="false" ht="12.75" hidden="false" customHeight="false" outlineLevel="0" collapsed="false">
      <c r="A1057" s="4"/>
      <c r="B1057" s="4"/>
      <c r="C1057" s="4"/>
      <c r="D1057" s="4"/>
      <c r="E1057" s="4"/>
      <c r="F1057" s="4"/>
    </row>
    <row r="1058" customFormat="false" ht="12.75" hidden="false" customHeight="false" outlineLevel="0" collapsed="false">
      <c r="A1058" s="4"/>
      <c r="B1058" s="4"/>
      <c r="C1058" s="4"/>
      <c r="D1058" s="4"/>
      <c r="E1058" s="4"/>
      <c r="F1058" s="4"/>
    </row>
    <row r="1059" customFormat="false" ht="12.75" hidden="false" customHeight="false" outlineLevel="0" collapsed="false">
      <c r="A1059" s="4"/>
      <c r="B1059" s="4"/>
      <c r="C1059" s="4"/>
      <c r="D1059" s="4"/>
      <c r="E1059" s="4"/>
      <c r="F1059" s="4"/>
    </row>
    <row r="1060" customFormat="false" ht="12.75" hidden="false" customHeight="false" outlineLevel="0" collapsed="false">
      <c r="A1060" s="4"/>
      <c r="B1060" s="4"/>
      <c r="C1060" s="4"/>
      <c r="D1060" s="4"/>
      <c r="E1060" s="4"/>
      <c r="F1060" s="4"/>
    </row>
    <row r="1061" customFormat="false" ht="12.75" hidden="false" customHeight="false" outlineLevel="0" collapsed="false">
      <c r="A1061" s="4"/>
      <c r="B1061" s="4"/>
      <c r="C1061" s="4"/>
      <c r="D1061" s="4"/>
      <c r="E1061" s="4"/>
      <c r="F1061" s="4"/>
    </row>
    <row r="1062" customFormat="false" ht="12.75" hidden="false" customHeight="false" outlineLevel="0" collapsed="false">
      <c r="A1062" s="4"/>
      <c r="B1062" s="4"/>
      <c r="C1062" s="4"/>
      <c r="D1062" s="4"/>
      <c r="E1062" s="4"/>
      <c r="F1062" s="4"/>
    </row>
    <row r="1063" customFormat="false" ht="12.75" hidden="false" customHeight="false" outlineLevel="0" collapsed="false">
      <c r="A1063" s="4"/>
      <c r="B1063" s="4"/>
      <c r="C1063" s="4"/>
      <c r="D1063" s="4"/>
      <c r="E1063" s="4"/>
      <c r="F1063" s="4"/>
    </row>
    <row r="1064" customFormat="false" ht="12.75" hidden="false" customHeight="false" outlineLevel="0" collapsed="false">
      <c r="A1064" s="4"/>
      <c r="B1064" s="4"/>
      <c r="C1064" s="4"/>
      <c r="D1064" s="4"/>
      <c r="E1064" s="4"/>
      <c r="F1064" s="4"/>
    </row>
    <row r="1065" customFormat="false" ht="12.75" hidden="false" customHeight="false" outlineLevel="0" collapsed="false">
      <c r="A1065" s="4"/>
      <c r="B1065" s="4"/>
      <c r="C1065" s="4"/>
      <c r="D1065" s="4"/>
      <c r="E1065" s="4"/>
      <c r="F1065" s="4"/>
    </row>
    <row r="1066" customFormat="false" ht="12.75" hidden="false" customHeight="false" outlineLevel="0" collapsed="false">
      <c r="A1066" s="4"/>
      <c r="B1066" s="4"/>
      <c r="C1066" s="4"/>
      <c r="D1066" s="4"/>
      <c r="E1066" s="4"/>
      <c r="F1066" s="4"/>
    </row>
    <row r="1067" customFormat="false" ht="12.75" hidden="false" customHeight="false" outlineLevel="0" collapsed="false">
      <c r="A1067" s="4"/>
      <c r="B1067" s="4"/>
      <c r="C1067" s="4"/>
      <c r="D1067" s="4"/>
      <c r="E1067" s="4"/>
      <c r="F1067" s="4"/>
    </row>
    <row r="1068" customFormat="false" ht="12.75" hidden="false" customHeight="false" outlineLevel="0" collapsed="false">
      <c r="A1068" s="4"/>
      <c r="B1068" s="4"/>
      <c r="C1068" s="4"/>
      <c r="D1068" s="4"/>
      <c r="E1068" s="4"/>
      <c r="F1068" s="4"/>
    </row>
    <row r="1069" customFormat="false" ht="12.75" hidden="false" customHeight="false" outlineLevel="0" collapsed="false">
      <c r="A1069" s="4"/>
      <c r="B1069" s="4"/>
      <c r="C1069" s="4"/>
      <c r="D1069" s="4"/>
      <c r="E1069" s="4"/>
      <c r="F1069" s="4"/>
    </row>
    <row r="1070" customFormat="false" ht="12.75" hidden="false" customHeight="false" outlineLevel="0" collapsed="false">
      <c r="A1070" s="4"/>
      <c r="B1070" s="4"/>
      <c r="C1070" s="4"/>
      <c r="D1070" s="4"/>
      <c r="E1070" s="4"/>
      <c r="F1070" s="4"/>
    </row>
    <row r="1071" customFormat="false" ht="12.75" hidden="false" customHeight="false" outlineLevel="0" collapsed="false">
      <c r="A1071" s="4"/>
      <c r="B1071" s="4"/>
      <c r="C1071" s="4"/>
      <c r="D1071" s="4"/>
      <c r="E1071" s="4"/>
      <c r="F1071" s="4"/>
    </row>
    <row r="1072" customFormat="false" ht="12.75" hidden="false" customHeight="false" outlineLevel="0" collapsed="false">
      <c r="A1072" s="4"/>
      <c r="B1072" s="4"/>
      <c r="C1072" s="4"/>
      <c r="D1072" s="4"/>
      <c r="E1072" s="4"/>
      <c r="F1072" s="4"/>
    </row>
    <row r="1073" customFormat="false" ht="12.75" hidden="false" customHeight="false" outlineLevel="0" collapsed="false">
      <c r="A1073" s="4"/>
      <c r="B1073" s="4"/>
      <c r="C1073" s="4"/>
      <c r="D1073" s="4"/>
      <c r="E1073" s="4"/>
      <c r="F1073" s="4"/>
    </row>
    <row r="1074" customFormat="false" ht="12.75" hidden="false" customHeight="false" outlineLevel="0" collapsed="false">
      <c r="A1074" s="4"/>
      <c r="B1074" s="4"/>
      <c r="C1074" s="4"/>
      <c r="D1074" s="4"/>
      <c r="E1074" s="4"/>
      <c r="F1074" s="4"/>
    </row>
    <row r="1075" customFormat="false" ht="12.75" hidden="false" customHeight="false" outlineLevel="0" collapsed="false">
      <c r="A1075" s="4"/>
      <c r="B1075" s="4"/>
      <c r="C1075" s="4"/>
      <c r="D1075" s="4"/>
      <c r="E1075" s="4"/>
      <c r="F1075" s="4"/>
    </row>
    <row r="1076" customFormat="false" ht="12.75" hidden="false" customHeight="false" outlineLevel="0" collapsed="false">
      <c r="A1076" s="4"/>
      <c r="B1076" s="4"/>
      <c r="C1076" s="4"/>
      <c r="D1076" s="4"/>
      <c r="E1076" s="4"/>
      <c r="F1076" s="4"/>
    </row>
    <row r="1077" customFormat="false" ht="12.75" hidden="false" customHeight="false" outlineLevel="0" collapsed="false">
      <c r="A1077" s="4"/>
      <c r="B1077" s="4"/>
      <c r="C1077" s="4"/>
      <c r="D1077" s="4"/>
      <c r="E1077" s="4"/>
      <c r="F1077" s="4"/>
    </row>
    <row r="1078" customFormat="false" ht="12.75" hidden="false" customHeight="false" outlineLevel="0" collapsed="false">
      <c r="A1078" s="4"/>
      <c r="B1078" s="4"/>
      <c r="C1078" s="4"/>
      <c r="D1078" s="4"/>
      <c r="E1078" s="4"/>
      <c r="F1078" s="4"/>
    </row>
    <row r="1079" customFormat="false" ht="12.75" hidden="false" customHeight="false" outlineLevel="0" collapsed="false">
      <c r="A1079" s="4"/>
      <c r="B1079" s="4"/>
      <c r="C1079" s="4"/>
      <c r="D1079" s="4"/>
      <c r="E1079" s="4"/>
      <c r="F1079" s="4"/>
    </row>
    <row r="1080" customFormat="false" ht="12.75" hidden="false" customHeight="false" outlineLevel="0" collapsed="false">
      <c r="A1080" s="4"/>
      <c r="B1080" s="4"/>
      <c r="C1080" s="4"/>
      <c r="D1080" s="4"/>
      <c r="E1080" s="4"/>
      <c r="F1080" s="4"/>
    </row>
    <row r="1081" customFormat="false" ht="12.75" hidden="false" customHeight="false" outlineLevel="0" collapsed="false">
      <c r="A1081" s="4"/>
      <c r="B1081" s="4"/>
      <c r="C1081" s="4"/>
      <c r="D1081" s="4"/>
      <c r="E1081" s="4"/>
      <c r="F1081" s="4"/>
    </row>
    <row r="1082" customFormat="false" ht="12.75" hidden="false" customHeight="false" outlineLevel="0" collapsed="false">
      <c r="A1082" s="4"/>
      <c r="B1082" s="4"/>
      <c r="C1082" s="4"/>
      <c r="D1082" s="4"/>
      <c r="E1082" s="4"/>
      <c r="F1082" s="4"/>
    </row>
    <row r="1083" customFormat="false" ht="12.75" hidden="false" customHeight="false" outlineLevel="0" collapsed="false">
      <c r="A1083" s="4"/>
      <c r="B1083" s="4"/>
      <c r="C1083" s="4"/>
      <c r="D1083" s="4"/>
      <c r="E1083" s="4"/>
      <c r="F1083" s="4"/>
    </row>
    <row r="1084" customFormat="false" ht="12.75" hidden="false" customHeight="false" outlineLevel="0" collapsed="false">
      <c r="A1084" s="4"/>
      <c r="B1084" s="4"/>
      <c r="C1084" s="4"/>
      <c r="D1084" s="4"/>
      <c r="E1084" s="4"/>
      <c r="F1084" s="4"/>
    </row>
    <row r="1085" customFormat="false" ht="12.75" hidden="false" customHeight="false" outlineLevel="0" collapsed="false">
      <c r="A1085" s="4"/>
      <c r="B1085" s="4"/>
      <c r="C1085" s="4"/>
      <c r="D1085" s="4"/>
      <c r="E1085" s="4"/>
      <c r="F1085" s="4"/>
    </row>
    <row r="1086" customFormat="false" ht="12.75" hidden="false" customHeight="false" outlineLevel="0" collapsed="false">
      <c r="A1086" s="4"/>
      <c r="B1086" s="4"/>
      <c r="C1086" s="4"/>
      <c r="D1086" s="4"/>
      <c r="E1086" s="4"/>
      <c r="F1086" s="4"/>
    </row>
    <row r="1087" customFormat="false" ht="12.75" hidden="false" customHeight="false" outlineLevel="0" collapsed="false">
      <c r="A1087" s="4"/>
      <c r="B1087" s="4"/>
      <c r="C1087" s="4"/>
      <c r="D1087" s="4"/>
      <c r="E1087" s="4"/>
      <c r="F1087" s="4"/>
    </row>
    <row r="1088" customFormat="false" ht="12.75" hidden="false" customHeight="false" outlineLevel="0" collapsed="false">
      <c r="A1088" s="4"/>
      <c r="B1088" s="4"/>
      <c r="C1088" s="4"/>
      <c r="D1088" s="4"/>
      <c r="E1088" s="4"/>
      <c r="F1088" s="4"/>
    </row>
    <row r="1089" customFormat="false" ht="12.75" hidden="false" customHeight="false" outlineLevel="0" collapsed="false">
      <c r="A1089" s="4"/>
      <c r="B1089" s="4"/>
      <c r="C1089" s="4"/>
      <c r="D1089" s="4"/>
      <c r="E1089" s="4"/>
      <c r="F1089" s="4"/>
    </row>
    <row r="1090" customFormat="false" ht="12.75" hidden="false" customHeight="false" outlineLevel="0" collapsed="false">
      <c r="A1090" s="4"/>
      <c r="B1090" s="4"/>
      <c r="C1090" s="4"/>
      <c r="D1090" s="4"/>
      <c r="E1090" s="4"/>
      <c r="F1090" s="4"/>
    </row>
    <row r="1091" customFormat="false" ht="12.75" hidden="false" customHeight="false" outlineLevel="0" collapsed="false">
      <c r="A1091" s="4"/>
      <c r="B1091" s="4"/>
      <c r="C1091" s="4"/>
      <c r="D1091" s="4"/>
      <c r="E1091" s="4"/>
      <c r="F1091" s="4"/>
    </row>
    <row r="1092" customFormat="false" ht="12.75" hidden="false" customHeight="false" outlineLevel="0" collapsed="false">
      <c r="A1092" s="4"/>
      <c r="B1092" s="4"/>
      <c r="C1092" s="4"/>
      <c r="D1092" s="4"/>
      <c r="E1092" s="4"/>
      <c r="F1092" s="4"/>
    </row>
    <row r="1093" customFormat="false" ht="12.75" hidden="false" customHeight="false" outlineLevel="0" collapsed="false">
      <c r="A1093" s="4"/>
      <c r="B1093" s="4"/>
      <c r="C1093" s="4"/>
      <c r="D1093" s="4"/>
      <c r="E1093" s="4"/>
      <c r="F1093" s="4"/>
    </row>
    <row r="1094" customFormat="false" ht="12.75" hidden="false" customHeight="false" outlineLevel="0" collapsed="false">
      <c r="A1094" s="4"/>
      <c r="B1094" s="4"/>
      <c r="C1094" s="4"/>
      <c r="D1094" s="4"/>
      <c r="E1094" s="4"/>
      <c r="F1094" s="4"/>
    </row>
    <row r="1095" customFormat="false" ht="12.75" hidden="false" customHeight="false" outlineLevel="0" collapsed="false">
      <c r="A1095" s="4"/>
      <c r="B1095" s="4"/>
      <c r="C1095" s="4"/>
      <c r="D1095" s="4"/>
      <c r="E1095" s="4"/>
      <c r="F1095" s="4"/>
    </row>
    <row r="1096" customFormat="false" ht="12.75" hidden="false" customHeight="false" outlineLevel="0" collapsed="false">
      <c r="A1096" s="4"/>
      <c r="B1096" s="4"/>
      <c r="C1096" s="4"/>
      <c r="D1096" s="4"/>
      <c r="E1096" s="4"/>
      <c r="F1096" s="4"/>
    </row>
    <row r="1097" customFormat="false" ht="12.75" hidden="false" customHeight="false" outlineLevel="0" collapsed="false">
      <c r="A1097" s="4"/>
      <c r="B1097" s="4"/>
      <c r="C1097" s="4"/>
      <c r="D1097" s="4"/>
      <c r="E1097" s="4"/>
      <c r="F1097" s="4"/>
    </row>
    <row r="1098" customFormat="false" ht="12.75" hidden="false" customHeight="false" outlineLevel="0" collapsed="false">
      <c r="A1098" s="4"/>
      <c r="B1098" s="4"/>
      <c r="C1098" s="4"/>
      <c r="D1098" s="4"/>
      <c r="E1098" s="4"/>
      <c r="F1098" s="4"/>
    </row>
    <row r="1099" customFormat="false" ht="12.75" hidden="false" customHeight="false" outlineLevel="0" collapsed="false">
      <c r="A1099" s="4"/>
      <c r="B1099" s="4"/>
      <c r="C1099" s="4"/>
      <c r="D1099" s="4"/>
      <c r="E1099" s="4"/>
      <c r="F1099" s="4"/>
    </row>
    <row r="1100" customFormat="false" ht="12.75" hidden="false" customHeight="false" outlineLevel="0" collapsed="false">
      <c r="A1100" s="4"/>
      <c r="B1100" s="4"/>
      <c r="C1100" s="4"/>
      <c r="D1100" s="4"/>
      <c r="E1100" s="4"/>
      <c r="F1100" s="4"/>
    </row>
    <row r="1101" customFormat="false" ht="12.75" hidden="false" customHeight="false" outlineLevel="0" collapsed="false">
      <c r="A1101" s="4"/>
      <c r="B1101" s="4"/>
      <c r="C1101" s="4"/>
      <c r="D1101" s="4"/>
      <c r="E1101" s="4"/>
      <c r="F1101" s="4"/>
    </row>
    <row r="1102" customFormat="false" ht="12.75" hidden="false" customHeight="false" outlineLevel="0" collapsed="false">
      <c r="A1102" s="4"/>
      <c r="B1102" s="4"/>
      <c r="C1102" s="4"/>
      <c r="D1102" s="4"/>
      <c r="E1102" s="4"/>
      <c r="F1102" s="4"/>
    </row>
    <row r="1103" customFormat="false" ht="12.75" hidden="false" customHeight="false" outlineLevel="0" collapsed="false">
      <c r="A1103" s="4"/>
      <c r="B1103" s="4"/>
      <c r="C1103" s="4"/>
      <c r="D1103" s="4"/>
      <c r="E1103" s="4"/>
      <c r="F1103" s="4"/>
    </row>
    <row r="1104" customFormat="false" ht="12.75" hidden="false" customHeight="false" outlineLevel="0" collapsed="false">
      <c r="A1104" s="4"/>
      <c r="B1104" s="4"/>
      <c r="C1104" s="4"/>
      <c r="D1104" s="4"/>
      <c r="E1104" s="4"/>
      <c r="F1104" s="4"/>
    </row>
    <row r="1105" customFormat="false" ht="12.75" hidden="false" customHeight="false" outlineLevel="0" collapsed="false">
      <c r="A1105" s="4"/>
      <c r="B1105" s="4"/>
      <c r="C1105" s="4"/>
      <c r="D1105" s="4"/>
      <c r="E1105" s="4"/>
      <c r="F1105" s="4"/>
    </row>
    <row r="1106" customFormat="false" ht="12.75" hidden="false" customHeight="false" outlineLevel="0" collapsed="false">
      <c r="A1106" s="4"/>
      <c r="B1106" s="4"/>
      <c r="C1106" s="4"/>
      <c r="D1106" s="4"/>
      <c r="E1106" s="4"/>
      <c r="F1106" s="4"/>
    </row>
    <row r="1107" customFormat="false" ht="12.75" hidden="false" customHeight="false" outlineLevel="0" collapsed="false">
      <c r="A1107" s="4"/>
      <c r="B1107" s="4"/>
      <c r="C1107" s="4"/>
      <c r="D1107" s="4"/>
      <c r="E1107" s="4"/>
      <c r="F1107" s="4"/>
    </row>
    <row r="1108" customFormat="false" ht="12.75" hidden="false" customHeight="false" outlineLevel="0" collapsed="false">
      <c r="A1108" s="4"/>
      <c r="B1108" s="4"/>
      <c r="C1108" s="4"/>
      <c r="D1108" s="4"/>
      <c r="E1108" s="4"/>
      <c r="F1108" s="4"/>
    </row>
    <row r="1109" customFormat="false" ht="12.75" hidden="false" customHeight="false" outlineLevel="0" collapsed="false">
      <c r="A1109" s="4"/>
      <c r="B1109" s="4"/>
      <c r="C1109" s="4"/>
      <c r="D1109" s="4"/>
      <c r="E1109" s="4"/>
      <c r="F1109" s="4"/>
    </row>
    <row r="1110" customFormat="false" ht="12.75" hidden="false" customHeight="false" outlineLevel="0" collapsed="false">
      <c r="A1110" s="4"/>
      <c r="B1110" s="4"/>
      <c r="C1110" s="4"/>
      <c r="D1110" s="4"/>
      <c r="E1110" s="4"/>
      <c r="F1110" s="4"/>
    </row>
    <row r="1111" customFormat="false" ht="12.75" hidden="false" customHeight="false" outlineLevel="0" collapsed="false">
      <c r="A1111" s="4"/>
      <c r="B1111" s="4"/>
      <c r="C1111" s="4"/>
      <c r="D1111" s="4"/>
      <c r="E1111" s="4"/>
      <c r="F1111" s="4"/>
    </row>
    <row r="1112" customFormat="false" ht="12.75" hidden="false" customHeight="false" outlineLevel="0" collapsed="false">
      <c r="A1112" s="4"/>
      <c r="B1112" s="4"/>
      <c r="C1112" s="4"/>
      <c r="D1112" s="4"/>
      <c r="E1112" s="4"/>
      <c r="F1112" s="4"/>
    </row>
    <row r="1113" customFormat="false" ht="12.75" hidden="false" customHeight="false" outlineLevel="0" collapsed="false">
      <c r="A1113" s="4"/>
      <c r="B1113" s="4"/>
      <c r="C1113" s="4"/>
      <c r="D1113" s="4"/>
      <c r="E1113" s="4"/>
      <c r="F1113" s="4"/>
    </row>
    <row r="1114" customFormat="false" ht="12.75" hidden="false" customHeight="false" outlineLevel="0" collapsed="false">
      <c r="A1114" s="4"/>
      <c r="B1114" s="4"/>
      <c r="C1114" s="4"/>
      <c r="D1114" s="4"/>
      <c r="E1114" s="4"/>
      <c r="F1114" s="4"/>
    </row>
    <row r="1115" customFormat="false" ht="12.75" hidden="false" customHeight="false" outlineLevel="0" collapsed="false">
      <c r="A1115" s="4"/>
      <c r="B1115" s="4"/>
      <c r="C1115" s="4"/>
      <c r="D1115" s="4"/>
      <c r="E1115" s="4"/>
      <c r="F1115" s="4"/>
    </row>
    <row r="1116" customFormat="false" ht="12.75" hidden="false" customHeight="false" outlineLevel="0" collapsed="false">
      <c r="A1116" s="4"/>
      <c r="B1116" s="4"/>
      <c r="C1116" s="4"/>
      <c r="D1116" s="4"/>
      <c r="E1116" s="4"/>
      <c r="F1116" s="4"/>
    </row>
    <row r="1117" customFormat="false" ht="12.75" hidden="false" customHeight="false" outlineLevel="0" collapsed="false">
      <c r="A1117" s="4"/>
      <c r="B1117" s="4"/>
      <c r="C1117" s="4"/>
      <c r="D1117" s="4"/>
      <c r="E1117" s="4"/>
      <c r="F1117" s="4"/>
    </row>
    <row r="1118" customFormat="false" ht="12.75" hidden="false" customHeight="false" outlineLevel="0" collapsed="false">
      <c r="A1118" s="4"/>
      <c r="B1118" s="4"/>
      <c r="C1118" s="4"/>
      <c r="D1118" s="4"/>
      <c r="E1118" s="4"/>
      <c r="F1118" s="4"/>
    </row>
    <row r="1119" customFormat="false" ht="12.75" hidden="false" customHeight="false" outlineLevel="0" collapsed="false">
      <c r="A1119" s="4"/>
      <c r="B1119" s="4"/>
      <c r="C1119" s="4"/>
      <c r="D1119" s="4"/>
      <c r="E1119" s="4"/>
      <c r="F1119" s="4"/>
    </row>
    <row r="1120" customFormat="false" ht="12.75" hidden="false" customHeight="false" outlineLevel="0" collapsed="false">
      <c r="A1120" s="4"/>
      <c r="B1120" s="4"/>
      <c r="C1120" s="4"/>
      <c r="D1120" s="4"/>
      <c r="E1120" s="4"/>
      <c r="F1120" s="4"/>
    </row>
    <row r="1121" customFormat="false" ht="12.75" hidden="false" customHeight="false" outlineLevel="0" collapsed="false">
      <c r="A1121" s="4"/>
      <c r="B1121" s="4"/>
      <c r="C1121" s="4"/>
      <c r="D1121" s="4"/>
      <c r="E1121" s="4"/>
      <c r="F1121" s="4"/>
    </row>
    <row r="1122" customFormat="false" ht="12.75" hidden="false" customHeight="false" outlineLevel="0" collapsed="false">
      <c r="A1122" s="4"/>
      <c r="B1122" s="4"/>
      <c r="C1122" s="4"/>
      <c r="D1122" s="4"/>
      <c r="E1122" s="4"/>
      <c r="F1122" s="4"/>
    </row>
    <row r="1123" customFormat="false" ht="12.75" hidden="false" customHeight="false" outlineLevel="0" collapsed="false">
      <c r="A1123" s="4"/>
      <c r="B1123" s="4"/>
      <c r="C1123" s="4"/>
      <c r="D1123" s="4"/>
      <c r="E1123" s="4"/>
      <c r="F1123" s="4"/>
    </row>
    <row r="1124" customFormat="false" ht="12.75" hidden="false" customHeight="false" outlineLevel="0" collapsed="false">
      <c r="A1124" s="4"/>
      <c r="B1124" s="4"/>
      <c r="C1124" s="4"/>
      <c r="D1124" s="4"/>
      <c r="E1124" s="4"/>
      <c r="F1124" s="4"/>
    </row>
    <row r="1125" customFormat="false" ht="12.75" hidden="false" customHeight="false" outlineLevel="0" collapsed="false">
      <c r="A1125" s="4"/>
      <c r="B1125" s="4"/>
      <c r="C1125" s="4"/>
      <c r="D1125" s="4"/>
      <c r="E1125" s="4"/>
      <c r="F1125" s="4"/>
    </row>
    <row r="1126" customFormat="false" ht="12.75" hidden="false" customHeight="false" outlineLevel="0" collapsed="false">
      <c r="A1126" s="4"/>
      <c r="B1126" s="4"/>
      <c r="C1126" s="4"/>
      <c r="D1126" s="4"/>
      <c r="E1126" s="4"/>
      <c r="F1126" s="4"/>
    </row>
    <row r="1127" customFormat="false" ht="12.75" hidden="false" customHeight="false" outlineLevel="0" collapsed="false">
      <c r="A1127" s="4"/>
      <c r="B1127" s="4"/>
      <c r="C1127" s="4"/>
      <c r="D1127" s="4"/>
      <c r="E1127" s="4"/>
      <c r="F1127" s="4"/>
    </row>
    <row r="1128" customFormat="false" ht="12.75" hidden="false" customHeight="false" outlineLevel="0" collapsed="false">
      <c r="A1128" s="4"/>
      <c r="B1128" s="4"/>
      <c r="C1128" s="4"/>
      <c r="D1128" s="4"/>
      <c r="E1128" s="4"/>
      <c r="F1128" s="4"/>
    </row>
    <row r="1129" customFormat="false" ht="12.75" hidden="false" customHeight="false" outlineLevel="0" collapsed="false">
      <c r="A1129" s="4"/>
      <c r="B1129" s="4"/>
      <c r="C1129" s="4"/>
      <c r="D1129" s="4"/>
      <c r="E1129" s="4"/>
      <c r="F1129" s="4"/>
    </row>
    <row r="1130" customFormat="false" ht="12.75" hidden="false" customHeight="false" outlineLevel="0" collapsed="false">
      <c r="A1130" s="4"/>
      <c r="B1130" s="4"/>
      <c r="C1130" s="4"/>
      <c r="D1130" s="4"/>
      <c r="E1130" s="4"/>
      <c r="F1130" s="4"/>
    </row>
    <row r="1131" customFormat="false" ht="12.75" hidden="false" customHeight="false" outlineLevel="0" collapsed="false">
      <c r="A1131" s="4"/>
      <c r="B1131" s="4"/>
      <c r="C1131" s="4"/>
      <c r="D1131" s="4"/>
      <c r="E1131" s="4"/>
      <c r="F1131" s="4"/>
    </row>
    <row r="1132" customFormat="false" ht="12.75" hidden="false" customHeight="false" outlineLevel="0" collapsed="false">
      <c r="A1132" s="4"/>
      <c r="B1132" s="4"/>
      <c r="C1132" s="4"/>
      <c r="D1132" s="4"/>
      <c r="E1132" s="4"/>
      <c r="F1132" s="4"/>
    </row>
    <row r="1133" customFormat="false" ht="12.75" hidden="false" customHeight="false" outlineLevel="0" collapsed="false">
      <c r="A1133" s="4"/>
      <c r="B1133" s="4"/>
      <c r="C1133" s="4"/>
      <c r="D1133" s="4"/>
      <c r="E1133" s="4"/>
      <c r="F1133" s="4"/>
    </row>
    <row r="1134" customFormat="false" ht="12.75" hidden="false" customHeight="false" outlineLevel="0" collapsed="false">
      <c r="A1134" s="4"/>
      <c r="B1134" s="4"/>
      <c r="C1134" s="4"/>
      <c r="D1134" s="4"/>
      <c r="E1134" s="4"/>
      <c r="F1134" s="4"/>
    </row>
    <row r="1135" customFormat="false" ht="12.75" hidden="false" customHeight="false" outlineLevel="0" collapsed="false">
      <c r="A1135" s="4"/>
      <c r="B1135" s="4"/>
      <c r="C1135" s="4"/>
      <c r="D1135" s="4"/>
      <c r="E1135" s="4"/>
      <c r="F1135" s="4"/>
    </row>
    <row r="1136" customFormat="false" ht="12.75" hidden="false" customHeight="false" outlineLevel="0" collapsed="false">
      <c r="A1136" s="4"/>
      <c r="B1136" s="4"/>
      <c r="C1136" s="4"/>
      <c r="D1136" s="4"/>
      <c r="E1136" s="4"/>
      <c r="F1136" s="4"/>
    </row>
    <row r="1137" customFormat="false" ht="12.75" hidden="false" customHeight="false" outlineLevel="0" collapsed="false">
      <c r="A1137" s="4"/>
      <c r="B1137" s="4"/>
      <c r="C1137" s="4"/>
      <c r="D1137" s="4"/>
      <c r="E1137" s="4"/>
      <c r="F1137" s="4"/>
    </row>
    <row r="1138" customFormat="false" ht="12.75" hidden="false" customHeight="false" outlineLevel="0" collapsed="false">
      <c r="A1138" s="4"/>
      <c r="B1138" s="4"/>
      <c r="C1138" s="4"/>
      <c r="D1138" s="4"/>
      <c r="E1138" s="4"/>
      <c r="F1138" s="4"/>
    </row>
    <row r="1139" customFormat="false" ht="12.75" hidden="false" customHeight="false" outlineLevel="0" collapsed="false">
      <c r="A1139" s="4"/>
      <c r="B1139" s="4"/>
      <c r="C1139" s="4"/>
      <c r="D1139" s="4"/>
      <c r="E1139" s="4"/>
      <c r="F1139" s="4"/>
    </row>
    <row r="1140" customFormat="false" ht="12.75" hidden="false" customHeight="false" outlineLevel="0" collapsed="false">
      <c r="A1140" s="4"/>
      <c r="B1140" s="4"/>
      <c r="C1140" s="4"/>
      <c r="D1140" s="4"/>
      <c r="E1140" s="4"/>
      <c r="F1140" s="4"/>
    </row>
    <row r="1141" customFormat="false" ht="12.75" hidden="false" customHeight="false" outlineLevel="0" collapsed="false">
      <c r="A1141" s="4"/>
      <c r="B1141" s="4"/>
      <c r="C1141" s="4"/>
      <c r="D1141" s="4"/>
      <c r="E1141" s="4"/>
      <c r="F1141" s="4"/>
    </row>
    <row r="1142" customFormat="false" ht="12.75" hidden="false" customHeight="false" outlineLevel="0" collapsed="false">
      <c r="A1142" s="4"/>
      <c r="B1142" s="4"/>
      <c r="C1142" s="4"/>
      <c r="D1142" s="4"/>
      <c r="E1142" s="4"/>
      <c r="F1142" s="4"/>
    </row>
    <row r="1143" customFormat="false" ht="12.75" hidden="false" customHeight="false" outlineLevel="0" collapsed="false">
      <c r="A1143" s="4"/>
      <c r="B1143" s="4"/>
      <c r="C1143" s="4"/>
      <c r="D1143" s="4"/>
      <c r="E1143" s="4"/>
      <c r="F1143" s="4"/>
    </row>
    <row r="1144" customFormat="false" ht="12.75" hidden="false" customHeight="false" outlineLevel="0" collapsed="false">
      <c r="A1144" s="4"/>
      <c r="B1144" s="4"/>
      <c r="C1144" s="4"/>
      <c r="D1144" s="4"/>
      <c r="E1144" s="4"/>
      <c r="F1144" s="4"/>
    </row>
    <row r="1145" customFormat="false" ht="12.75" hidden="false" customHeight="false" outlineLevel="0" collapsed="false">
      <c r="A1145" s="4"/>
      <c r="B1145" s="4"/>
      <c r="C1145" s="4"/>
      <c r="D1145" s="4"/>
      <c r="E1145" s="4"/>
      <c r="F1145" s="4"/>
    </row>
    <row r="1146" customFormat="false" ht="12.75" hidden="false" customHeight="false" outlineLevel="0" collapsed="false">
      <c r="A1146" s="4"/>
      <c r="B1146" s="4"/>
      <c r="C1146" s="4"/>
      <c r="D1146" s="4"/>
      <c r="E1146" s="4"/>
      <c r="F1146" s="4"/>
    </row>
    <row r="1147" customFormat="false" ht="12.75" hidden="false" customHeight="false" outlineLevel="0" collapsed="false">
      <c r="A1147" s="4"/>
      <c r="B1147" s="4"/>
      <c r="C1147" s="4"/>
      <c r="D1147" s="4"/>
      <c r="E1147" s="4"/>
      <c r="F1147" s="4"/>
    </row>
    <row r="1148" customFormat="false" ht="12.75" hidden="false" customHeight="false" outlineLevel="0" collapsed="false">
      <c r="A1148" s="4"/>
      <c r="B1148" s="4"/>
      <c r="C1148" s="4"/>
      <c r="D1148" s="4"/>
      <c r="E1148" s="4"/>
      <c r="F1148" s="4"/>
    </row>
    <row r="1149" customFormat="false" ht="12.75" hidden="false" customHeight="false" outlineLevel="0" collapsed="false">
      <c r="A1149" s="4"/>
      <c r="B1149" s="4"/>
      <c r="C1149" s="4"/>
      <c r="D1149" s="4"/>
      <c r="E1149" s="4"/>
      <c r="F1149" s="4"/>
    </row>
    <row r="1150" customFormat="false" ht="12.75" hidden="false" customHeight="false" outlineLevel="0" collapsed="false">
      <c r="A1150" s="4"/>
      <c r="B1150" s="4"/>
      <c r="C1150" s="4"/>
      <c r="D1150" s="4"/>
      <c r="E1150" s="4"/>
      <c r="F1150" s="4"/>
    </row>
    <row r="1151" customFormat="false" ht="12.75" hidden="false" customHeight="false" outlineLevel="0" collapsed="false">
      <c r="A1151" s="4"/>
      <c r="B1151" s="4"/>
      <c r="C1151" s="4"/>
      <c r="D1151" s="4"/>
      <c r="E1151" s="4"/>
      <c r="F1151" s="4"/>
    </row>
    <row r="1152" customFormat="false" ht="12.75" hidden="false" customHeight="false" outlineLevel="0" collapsed="false">
      <c r="A1152" s="4"/>
      <c r="B1152" s="4"/>
      <c r="C1152" s="4"/>
      <c r="D1152" s="4"/>
      <c r="E1152" s="4"/>
      <c r="F1152" s="4"/>
    </row>
    <row r="1153" customFormat="false" ht="12.75" hidden="false" customHeight="false" outlineLevel="0" collapsed="false">
      <c r="A1153" s="4"/>
      <c r="B1153" s="4"/>
      <c r="C1153" s="4"/>
      <c r="D1153" s="4"/>
      <c r="E1153" s="4"/>
      <c r="F1153" s="4"/>
    </row>
    <row r="1154" customFormat="false" ht="12.75" hidden="false" customHeight="false" outlineLevel="0" collapsed="false">
      <c r="A1154" s="4"/>
      <c r="B1154" s="4"/>
      <c r="C1154" s="4"/>
      <c r="D1154" s="4"/>
      <c r="E1154" s="4"/>
      <c r="F1154" s="4"/>
    </row>
    <row r="1155" customFormat="false" ht="12.75" hidden="false" customHeight="false" outlineLevel="0" collapsed="false">
      <c r="A1155" s="4"/>
      <c r="B1155" s="4"/>
      <c r="C1155" s="4"/>
      <c r="D1155" s="4"/>
      <c r="E1155" s="4"/>
      <c r="F1155" s="4"/>
    </row>
    <row r="1156" customFormat="false" ht="12.75" hidden="false" customHeight="false" outlineLevel="0" collapsed="false">
      <c r="A1156" s="4"/>
      <c r="B1156" s="4"/>
      <c r="C1156" s="4"/>
      <c r="D1156" s="4"/>
      <c r="E1156" s="4"/>
      <c r="F1156" s="4"/>
    </row>
    <row r="1157" customFormat="false" ht="12.75" hidden="false" customHeight="false" outlineLevel="0" collapsed="false">
      <c r="A1157" s="4"/>
      <c r="B1157" s="4"/>
      <c r="C1157" s="4"/>
      <c r="D1157" s="4"/>
      <c r="E1157" s="4"/>
      <c r="F1157" s="4"/>
    </row>
    <row r="1158" customFormat="false" ht="12.75" hidden="false" customHeight="false" outlineLevel="0" collapsed="false">
      <c r="A1158" s="4"/>
      <c r="B1158" s="4"/>
      <c r="C1158" s="4"/>
      <c r="D1158" s="4"/>
      <c r="E1158" s="4"/>
      <c r="F1158" s="4"/>
    </row>
    <row r="1159" customFormat="false" ht="12.75" hidden="false" customHeight="false" outlineLevel="0" collapsed="false">
      <c r="A1159" s="4"/>
      <c r="B1159" s="4"/>
      <c r="C1159" s="4"/>
      <c r="D1159" s="4"/>
      <c r="E1159" s="4"/>
      <c r="F1159" s="4"/>
    </row>
    <row r="1160" customFormat="false" ht="12.75" hidden="false" customHeight="false" outlineLevel="0" collapsed="false">
      <c r="A1160" s="4"/>
      <c r="B1160" s="4"/>
      <c r="C1160" s="4"/>
      <c r="D1160" s="4"/>
      <c r="E1160" s="4"/>
      <c r="F1160" s="4"/>
    </row>
    <row r="1161" customFormat="false" ht="12.75" hidden="false" customHeight="false" outlineLevel="0" collapsed="false">
      <c r="A1161" s="4"/>
      <c r="B1161" s="4"/>
      <c r="C1161" s="4"/>
      <c r="D1161" s="4"/>
      <c r="E1161" s="4"/>
      <c r="F1161" s="4"/>
    </row>
    <row r="1162" customFormat="false" ht="12.75" hidden="false" customHeight="false" outlineLevel="0" collapsed="false">
      <c r="A1162" s="4"/>
      <c r="B1162" s="4"/>
      <c r="C1162" s="4"/>
      <c r="D1162" s="4"/>
      <c r="E1162" s="4"/>
      <c r="F1162" s="4"/>
    </row>
    <row r="1163" customFormat="false" ht="12.75" hidden="false" customHeight="false" outlineLevel="0" collapsed="false">
      <c r="A1163" s="4"/>
      <c r="B1163" s="4"/>
      <c r="C1163" s="4"/>
      <c r="D1163" s="4"/>
      <c r="E1163" s="4"/>
      <c r="F1163" s="4"/>
    </row>
    <row r="1164" customFormat="false" ht="12.75" hidden="false" customHeight="false" outlineLevel="0" collapsed="false">
      <c r="A1164" s="4"/>
      <c r="B1164" s="4"/>
      <c r="C1164" s="4"/>
      <c r="D1164" s="4"/>
      <c r="E1164" s="4"/>
      <c r="F1164" s="4"/>
    </row>
    <row r="1165" customFormat="false" ht="12.75" hidden="false" customHeight="false" outlineLevel="0" collapsed="false">
      <c r="A1165" s="4"/>
      <c r="B1165" s="4"/>
      <c r="C1165" s="4"/>
      <c r="D1165" s="4"/>
      <c r="E1165" s="4"/>
      <c r="F1165" s="4"/>
    </row>
    <row r="1166" customFormat="false" ht="12.75" hidden="false" customHeight="false" outlineLevel="0" collapsed="false">
      <c r="A1166" s="4"/>
      <c r="B1166" s="4"/>
      <c r="C1166" s="4"/>
      <c r="D1166" s="4"/>
      <c r="E1166" s="4"/>
      <c r="F1166" s="4"/>
    </row>
    <row r="1167" customFormat="false" ht="12.75" hidden="false" customHeight="false" outlineLevel="0" collapsed="false">
      <c r="A1167" s="4"/>
      <c r="B1167" s="4"/>
      <c r="C1167" s="4"/>
      <c r="D1167" s="4"/>
      <c r="E1167" s="4"/>
      <c r="F1167" s="4"/>
    </row>
    <row r="1168" customFormat="false" ht="12.75" hidden="false" customHeight="false" outlineLevel="0" collapsed="false">
      <c r="A1168" s="4"/>
      <c r="B1168" s="4"/>
      <c r="C1168" s="4"/>
      <c r="D1168" s="4"/>
      <c r="E1168" s="4"/>
      <c r="F1168" s="4"/>
    </row>
    <row r="1169" customFormat="false" ht="12.75" hidden="false" customHeight="false" outlineLevel="0" collapsed="false">
      <c r="A1169" s="4"/>
      <c r="B1169" s="4"/>
      <c r="C1169" s="4"/>
      <c r="D1169" s="4"/>
      <c r="E1169" s="4"/>
      <c r="F1169" s="4"/>
    </row>
    <row r="1170" customFormat="false" ht="12.75" hidden="false" customHeight="false" outlineLevel="0" collapsed="false">
      <c r="A1170" s="4"/>
      <c r="B1170" s="4"/>
      <c r="C1170" s="4"/>
      <c r="D1170" s="4"/>
      <c r="E1170" s="4"/>
      <c r="F1170" s="4"/>
    </row>
    <row r="1171" customFormat="false" ht="12.75" hidden="false" customHeight="false" outlineLevel="0" collapsed="false">
      <c r="A1171" s="4"/>
      <c r="B1171" s="4"/>
      <c r="C1171" s="4"/>
      <c r="D1171" s="4"/>
      <c r="E1171" s="4"/>
      <c r="F1171" s="4"/>
    </row>
    <row r="1172" customFormat="false" ht="12.75" hidden="false" customHeight="false" outlineLevel="0" collapsed="false">
      <c r="A1172" s="4"/>
      <c r="B1172" s="4"/>
      <c r="C1172" s="4"/>
      <c r="D1172" s="4"/>
      <c r="E1172" s="4"/>
      <c r="F1172" s="4"/>
    </row>
    <row r="1173" customFormat="false" ht="12.75" hidden="false" customHeight="false" outlineLevel="0" collapsed="false">
      <c r="A1173" s="4"/>
      <c r="B1173" s="4"/>
      <c r="C1173" s="4"/>
      <c r="D1173" s="4"/>
      <c r="E1173" s="4"/>
      <c r="F1173" s="4"/>
    </row>
    <row r="1174" customFormat="false" ht="12.75" hidden="false" customHeight="false" outlineLevel="0" collapsed="false">
      <c r="A1174" s="4"/>
      <c r="B1174" s="4"/>
      <c r="C1174" s="4"/>
      <c r="D1174" s="4"/>
      <c r="E1174" s="4"/>
      <c r="F1174" s="4"/>
    </row>
    <row r="1175" customFormat="false" ht="12.75" hidden="false" customHeight="false" outlineLevel="0" collapsed="false">
      <c r="A1175" s="4"/>
      <c r="B1175" s="4"/>
      <c r="C1175" s="4"/>
      <c r="D1175" s="4"/>
      <c r="E1175" s="4"/>
      <c r="F1175" s="4"/>
    </row>
    <row r="1176" customFormat="false" ht="12.75" hidden="false" customHeight="false" outlineLevel="0" collapsed="false">
      <c r="A1176" s="4"/>
      <c r="B1176" s="4"/>
      <c r="C1176" s="4"/>
      <c r="D1176" s="4"/>
      <c r="E1176" s="4"/>
      <c r="F1176" s="4"/>
    </row>
    <row r="1177" customFormat="false" ht="12.75" hidden="false" customHeight="false" outlineLevel="0" collapsed="false">
      <c r="A1177" s="4"/>
      <c r="B1177" s="4"/>
      <c r="C1177" s="4"/>
      <c r="D1177" s="4"/>
      <c r="E1177" s="4"/>
      <c r="F1177" s="4"/>
    </row>
    <row r="1178" customFormat="false" ht="12.75" hidden="false" customHeight="false" outlineLevel="0" collapsed="false">
      <c r="A1178" s="4"/>
      <c r="B1178" s="4"/>
      <c r="C1178" s="4"/>
      <c r="D1178" s="4"/>
      <c r="E1178" s="4"/>
      <c r="F1178" s="4"/>
    </row>
    <row r="1179" customFormat="false" ht="12.75" hidden="false" customHeight="false" outlineLevel="0" collapsed="false">
      <c r="A1179" s="4"/>
      <c r="B1179" s="4"/>
      <c r="C1179" s="4"/>
      <c r="D1179" s="4"/>
      <c r="E1179" s="4"/>
      <c r="F1179" s="4"/>
    </row>
    <row r="1180" customFormat="false" ht="12.75" hidden="false" customHeight="false" outlineLevel="0" collapsed="false">
      <c r="A1180" s="4"/>
      <c r="B1180" s="4"/>
      <c r="C1180" s="4"/>
      <c r="D1180" s="4"/>
      <c r="E1180" s="4"/>
      <c r="F1180" s="4"/>
    </row>
    <row r="1181" customFormat="false" ht="12.75" hidden="false" customHeight="false" outlineLevel="0" collapsed="false">
      <c r="A1181" s="4"/>
      <c r="B1181" s="4"/>
      <c r="C1181" s="4"/>
      <c r="D1181" s="4"/>
      <c r="E1181" s="4"/>
      <c r="F1181" s="4"/>
    </row>
    <row r="1182" customFormat="false" ht="12.75" hidden="false" customHeight="false" outlineLevel="0" collapsed="false">
      <c r="A1182" s="4"/>
      <c r="B1182" s="4"/>
      <c r="C1182" s="4"/>
      <c r="D1182" s="4"/>
      <c r="E1182" s="4"/>
      <c r="F1182" s="4"/>
    </row>
    <row r="1183" customFormat="false" ht="12.75" hidden="false" customHeight="false" outlineLevel="0" collapsed="false">
      <c r="A1183" s="4"/>
      <c r="B1183" s="4"/>
      <c r="C1183" s="4"/>
      <c r="D1183" s="4"/>
      <c r="E1183" s="4"/>
      <c r="F1183" s="4"/>
    </row>
    <row r="1184" customFormat="false" ht="12.75" hidden="false" customHeight="false" outlineLevel="0" collapsed="false">
      <c r="A1184" s="4"/>
      <c r="B1184" s="4"/>
      <c r="C1184" s="4"/>
      <c r="D1184" s="4"/>
      <c r="E1184" s="4"/>
      <c r="F1184" s="4"/>
    </row>
    <row r="1185" customFormat="false" ht="12.75" hidden="false" customHeight="false" outlineLevel="0" collapsed="false">
      <c r="A1185" s="4"/>
      <c r="B1185" s="4"/>
      <c r="C1185" s="4"/>
      <c r="D1185" s="4"/>
      <c r="E1185" s="4"/>
      <c r="F1185" s="4"/>
    </row>
    <row r="1186" customFormat="false" ht="12.75" hidden="false" customHeight="false" outlineLevel="0" collapsed="false">
      <c r="A1186" s="4"/>
      <c r="B1186" s="4"/>
      <c r="C1186" s="4"/>
      <c r="D1186" s="4"/>
      <c r="E1186" s="4"/>
      <c r="F1186" s="4"/>
    </row>
    <row r="1187" customFormat="false" ht="12.75" hidden="false" customHeight="false" outlineLevel="0" collapsed="false">
      <c r="A1187" s="4"/>
      <c r="B1187" s="4"/>
      <c r="C1187" s="4"/>
      <c r="D1187" s="4"/>
      <c r="E1187" s="4"/>
      <c r="F1187" s="4"/>
    </row>
    <row r="1188" customFormat="false" ht="12.75" hidden="false" customHeight="false" outlineLevel="0" collapsed="false">
      <c r="A1188" s="4"/>
      <c r="B1188" s="4"/>
      <c r="C1188" s="4"/>
      <c r="D1188" s="4"/>
      <c r="E1188" s="4"/>
      <c r="F1188" s="4"/>
    </row>
    <row r="1189" customFormat="false" ht="12.75" hidden="false" customHeight="false" outlineLevel="0" collapsed="false">
      <c r="A1189" s="4"/>
      <c r="B1189" s="4"/>
      <c r="C1189" s="4"/>
      <c r="D1189" s="4"/>
      <c r="E1189" s="4"/>
      <c r="F1189" s="4"/>
    </row>
    <row r="1190" customFormat="false" ht="12.75" hidden="false" customHeight="false" outlineLevel="0" collapsed="false">
      <c r="A1190" s="4"/>
      <c r="B1190" s="4"/>
      <c r="C1190" s="4"/>
      <c r="D1190" s="4"/>
      <c r="E1190" s="4"/>
      <c r="F1190" s="4"/>
    </row>
    <row r="1191" customFormat="false" ht="12.75" hidden="false" customHeight="false" outlineLevel="0" collapsed="false">
      <c r="A1191" s="4"/>
      <c r="B1191" s="4"/>
      <c r="C1191" s="4"/>
      <c r="D1191" s="4"/>
      <c r="E1191" s="4"/>
      <c r="F1191" s="4"/>
    </row>
    <row r="1192" customFormat="false" ht="12.75" hidden="false" customHeight="false" outlineLevel="0" collapsed="false">
      <c r="A1192" s="4"/>
      <c r="B1192" s="4"/>
      <c r="C1192" s="4"/>
      <c r="D1192" s="4"/>
      <c r="E1192" s="4"/>
      <c r="F1192" s="4"/>
    </row>
    <row r="1193" customFormat="false" ht="12.75" hidden="false" customHeight="false" outlineLevel="0" collapsed="false">
      <c r="A1193" s="4"/>
      <c r="B1193" s="4"/>
      <c r="C1193" s="4"/>
      <c r="D1193" s="4"/>
      <c r="E1193" s="4"/>
      <c r="F1193" s="4"/>
    </row>
    <row r="1194" customFormat="false" ht="12.75" hidden="false" customHeight="false" outlineLevel="0" collapsed="false">
      <c r="A1194" s="4"/>
      <c r="B1194" s="4"/>
      <c r="C1194" s="4"/>
      <c r="D1194" s="4"/>
      <c r="E1194" s="4"/>
      <c r="F1194" s="4"/>
    </row>
    <row r="1195" customFormat="false" ht="12.75" hidden="false" customHeight="false" outlineLevel="0" collapsed="false">
      <c r="A1195" s="4"/>
      <c r="B1195" s="4"/>
      <c r="C1195" s="4"/>
      <c r="D1195" s="4"/>
      <c r="E1195" s="4"/>
      <c r="F1195" s="4"/>
    </row>
    <row r="1196" customFormat="false" ht="12.75" hidden="false" customHeight="false" outlineLevel="0" collapsed="false">
      <c r="A1196" s="4"/>
      <c r="B1196" s="4"/>
      <c r="C1196" s="4"/>
      <c r="D1196" s="4"/>
      <c r="E1196" s="4"/>
      <c r="F1196" s="4"/>
    </row>
    <row r="1197" customFormat="false" ht="12.75" hidden="false" customHeight="false" outlineLevel="0" collapsed="false">
      <c r="A1197" s="4"/>
      <c r="B1197" s="4"/>
      <c r="C1197" s="4"/>
      <c r="D1197" s="4"/>
      <c r="E1197" s="4"/>
      <c r="F1197" s="4"/>
    </row>
    <row r="1198" customFormat="false" ht="12.75" hidden="false" customHeight="false" outlineLevel="0" collapsed="false">
      <c r="A1198" s="4"/>
      <c r="B1198" s="4"/>
      <c r="C1198" s="4"/>
      <c r="D1198" s="4"/>
      <c r="E1198" s="4"/>
      <c r="F1198" s="4"/>
    </row>
    <row r="1199" customFormat="false" ht="12.75" hidden="false" customHeight="false" outlineLevel="0" collapsed="false">
      <c r="A1199" s="4"/>
      <c r="B1199" s="4"/>
      <c r="C1199" s="4"/>
      <c r="D1199" s="4"/>
      <c r="E1199" s="4"/>
      <c r="F1199" s="4"/>
    </row>
    <row r="1200" customFormat="false" ht="12.75" hidden="false" customHeight="false" outlineLevel="0" collapsed="false">
      <c r="A1200" s="4"/>
      <c r="B1200" s="4"/>
      <c r="C1200" s="4"/>
      <c r="D1200" s="4"/>
      <c r="E1200" s="4"/>
      <c r="F1200" s="4"/>
    </row>
    <row r="1201" customFormat="false" ht="12.75" hidden="false" customHeight="false" outlineLevel="0" collapsed="false">
      <c r="A1201" s="4"/>
      <c r="B1201" s="4"/>
      <c r="C1201" s="4"/>
      <c r="D1201" s="4"/>
      <c r="E1201" s="4"/>
      <c r="F1201" s="4"/>
    </row>
    <row r="1202" customFormat="false" ht="12.75" hidden="false" customHeight="false" outlineLevel="0" collapsed="false">
      <c r="A1202" s="4"/>
      <c r="B1202" s="4"/>
      <c r="C1202" s="4"/>
      <c r="D1202" s="4"/>
      <c r="E1202" s="4"/>
      <c r="F1202" s="4"/>
    </row>
    <row r="1203" customFormat="false" ht="12.75" hidden="false" customHeight="false" outlineLevel="0" collapsed="false">
      <c r="A1203" s="4"/>
      <c r="B1203" s="4"/>
      <c r="C1203" s="4"/>
      <c r="D1203" s="4"/>
      <c r="E1203" s="4"/>
      <c r="F1203" s="4"/>
    </row>
    <row r="1204" customFormat="false" ht="12.75" hidden="false" customHeight="false" outlineLevel="0" collapsed="false">
      <c r="A1204" s="4"/>
      <c r="B1204" s="4"/>
      <c r="C1204" s="4"/>
      <c r="D1204" s="4"/>
      <c r="E1204" s="4"/>
      <c r="F1204" s="4"/>
    </row>
    <row r="1205" customFormat="false" ht="12.75" hidden="false" customHeight="false" outlineLevel="0" collapsed="false">
      <c r="A1205" s="4"/>
      <c r="B1205" s="4"/>
      <c r="C1205" s="4"/>
      <c r="D1205" s="4"/>
      <c r="E1205" s="4"/>
      <c r="F1205" s="4"/>
    </row>
    <row r="1206" customFormat="false" ht="12.75" hidden="false" customHeight="false" outlineLevel="0" collapsed="false">
      <c r="A1206" s="4"/>
      <c r="B1206" s="4"/>
      <c r="C1206" s="4"/>
      <c r="D1206" s="4"/>
      <c r="E1206" s="4"/>
      <c r="F1206" s="4"/>
    </row>
    <row r="1207" customFormat="false" ht="12.75" hidden="false" customHeight="false" outlineLevel="0" collapsed="false">
      <c r="A1207" s="4"/>
      <c r="B1207" s="4"/>
      <c r="C1207" s="4"/>
      <c r="D1207" s="4"/>
      <c r="E1207" s="4"/>
      <c r="F1207" s="4"/>
    </row>
    <row r="1208" customFormat="false" ht="12.75" hidden="false" customHeight="false" outlineLevel="0" collapsed="false">
      <c r="A1208" s="4"/>
      <c r="B1208" s="4"/>
      <c r="C1208" s="4"/>
      <c r="D1208" s="4"/>
      <c r="E1208" s="4"/>
      <c r="F1208" s="4"/>
    </row>
    <row r="1209" customFormat="false" ht="12.75" hidden="false" customHeight="false" outlineLevel="0" collapsed="false">
      <c r="A1209" s="4"/>
      <c r="B1209" s="4"/>
      <c r="C1209" s="4"/>
      <c r="D1209" s="4"/>
      <c r="E1209" s="4"/>
      <c r="F1209" s="4"/>
    </row>
    <row r="1210" customFormat="false" ht="12.75" hidden="false" customHeight="false" outlineLevel="0" collapsed="false">
      <c r="A1210" s="4"/>
      <c r="B1210" s="4"/>
      <c r="C1210" s="4"/>
      <c r="D1210" s="4"/>
      <c r="E1210" s="4"/>
      <c r="F1210" s="4"/>
    </row>
    <row r="1211" customFormat="false" ht="12.75" hidden="false" customHeight="false" outlineLevel="0" collapsed="false">
      <c r="A1211" s="4"/>
      <c r="B1211" s="4"/>
      <c r="C1211" s="4"/>
      <c r="D1211" s="4"/>
      <c r="E1211" s="4"/>
      <c r="F1211" s="4"/>
    </row>
    <row r="1212" customFormat="false" ht="12.75" hidden="false" customHeight="false" outlineLevel="0" collapsed="false">
      <c r="A1212" s="4"/>
      <c r="B1212" s="4"/>
      <c r="C1212" s="4"/>
      <c r="D1212" s="4"/>
      <c r="E1212" s="4"/>
      <c r="F1212" s="4"/>
    </row>
    <row r="1213" customFormat="false" ht="12.75" hidden="false" customHeight="false" outlineLevel="0" collapsed="false">
      <c r="A1213" s="4"/>
      <c r="B1213" s="4"/>
      <c r="C1213" s="4"/>
      <c r="D1213" s="4"/>
      <c r="E1213" s="4"/>
      <c r="F1213" s="4"/>
    </row>
    <row r="1214" customFormat="false" ht="12.75" hidden="false" customHeight="false" outlineLevel="0" collapsed="false">
      <c r="A1214" s="4"/>
      <c r="B1214" s="4"/>
      <c r="C1214" s="4"/>
      <c r="D1214" s="4"/>
      <c r="E1214" s="4"/>
      <c r="F1214" s="4"/>
    </row>
    <row r="1215" customFormat="false" ht="12.75" hidden="false" customHeight="false" outlineLevel="0" collapsed="false">
      <c r="A1215" s="4"/>
      <c r="B1215" s="4"/>
      <c r="C1215" s="4"/>
      <c r="D1215" s="4"/>
      <c r="E1215" s="4"/>
      <c r="F1215" s="4"/>
    </row>
    <row r="1216" customFormat="false" ht="12.75" hidden="false" customHeight="false" outlineLevel="0" collapsed="false">
      <c r="A1216" s="4"/>
      <c r="B1216" s="4"/>
      <c r="C1216" s="4"/>
      <c r="D1216" s="4"/>
      <c r="E1216" s="4"/>
      <c r="F1216" s="4"/>
    </row>
    <row r="1217" customFormat="false" ht="12.75" hidden="false" customHeight="false" outlineLevel="0" collapsed="false">
      <c r="A1217" s="4"/>
      <c r="B1217" s="4"/>
      <c r="C1217" s="4"/>
      <c r="D1217" s="4"/>
      <c r="E1217" s="4"/>
      <c r="F1217" s="4"/>
    </row>
    <row r="1218" customFormat="false" ht="12.75" hidden="false" customHeight="false" outlineLevel="0" collapsed="false">
      <c r="A1218" s="4"/>
      <c r="B1218" s="4"/>
      <c r="C1218" s="4"/>
      <c r="D1218" s="4"/>
      <c r="E1218" s="4"/>
      <c r="F1218" s="4"/>
    </row>
    <row r="1219" customFormat="false" ht="12.75" hidden="false" customHeight="false" outlineLevel="0" collapsed="false">
      <c r="A1219" s="4"/>
      <c r="B1219" s="4"/>
      <c r="C1219" s="4"/>
      <c r="D1219" s="4"/>
      <c r="E1219" s="4"/>
      <c r="F1219" s="4"/>
    </row>
    <row r="1220" customFormat="false" ht="12.75" hidden="false" customHeight="false" outlineLevel="0" collapsed="false">
      <c r="A1220" s="4"/>
      <c r="B1220" s="4"/>
      <c r="C1220" s="4"/>
      <c r="D1220" s="4"/>
      <c r="E1220" s="4"/>
      <c r="F1220" s="4"/>
    </row>
    <row r="1221" customFormat="false" ht="12.75" hidden="false" customHeight="false" outlineLevel="0" collapsed="false">
      <c r="A1221" s="4"/>
      <c r="B1221" s="4"/>
      <c r="C1221" s="4"/>
      <c r="D1221" s="4"/>
      <c r="E1221" s="4"/>
      <c r="F1221" s="4"/>
    </row>
    <row r="1222" customFormat="false" ht="12.75" hidden="false" customHeight="false" outlineLevel="0" collapsed="false">
      <c r="A1222" s="4"/>
      <c r="B1222" s="4"/>
      <c r="C1222" s="4"/>
      <c r="D1222" s="4"/>
      <c r="E1222" s="4"/>
      <c r="F1222" s="4"/>
    </row>
    <row r="1223" customFormat="false" ht="12.75" hidden="false" customHeight="false" outlineLevel="0" collapsed="false">
      <c r="A1223" s="4"/>
      <c r="B1223" s="4"/>
      <c r="C1223" s="4"/>
      <c r="D1223" s="4"/>
      <c r="E1223" s="4"/>
      <c r="F1223" s="4"/>
    </row>
    <row r="1224" customFormat="false" ht="12.75" hidden="false" customHeight="false" outlineLevel="0" collapsed="false">
      <c r="A1224" s="4"/>
      <c r="B1224" s="4"/>
      <c r="C1224" s="4"/>
      <c r="D1224" s="4"/>
      <c r="E1224" s="4"/>
      <c r="F1224" s="4"/>
    </row>
    <row r="1225" customFormat="false" ht="12.75" hidden="false" customHeight="false" outlineLevel="0" collapsed="false">
      <c r="A1225" s="4"/>
      <c r="B1225" s="4"/>
      <c r="C1225" s="4"/>
      <c r="D1225" s="4"/>
      <c r="E1225" s="4"/>
      <c r="F1225" s="4"/>
    </row>
    <row r="1226" customFormat="false" ht="12.75" hidden="false" customHeight="false" outlineLevel="0" collapsed="false">
      <c r="A1226" s="4"/>
      <c r="B1226" s="4"/>
      <c r="C1226" s="4"/>
      <c r="D1226" s="4"/>
      <c r="E1226" s="4"/>
      <c r="F1226" s="4"/>
    </row>
    <row r="1227" customFormat="false" ht="12.75" hidden="false" customHeight="false" outlineLevel="0" collapsed="false">
      <c r="A1227" s="4"/>
      <c r="B1227" s="4"/>
      <c r="C1227" s="4"/>
      <c r="D1227" s="4"/>
      <c r="E1227" s="4"/>
      <c r="F1227" s="4"/>
    </row>
    <row r="1228" customFormat="false" ht="12.75" hidden="false" customHeight="false" outlineLevel="0" collapsed="false">
      <c r="A1228" s="4"/>
      <c r="B1228" s="4"/>
      <c r="C1228" s="4"/>
      <c r="D1228" s="4"/>
      <c r="E1228" s="4"/>
      <c r="F1228" s="4"/>
    </row>
    <row r="1229" customFormat="false" ht="12.75" hidden="false" customHeight="false" outlineLevel="0" collapsed="false">
      <c r="A1229" s="4"/>
      <c r="B1229" s="4"/>
      <c r="C1229" s="4"/>
      <c r="D1229" s="4"/>
      <c r="E1229" s="4"/>
      <c r="F1229" s="4"/>
    </row>
    <row r="1230" customFormat="false" ht="12.75" hidden="false" customHeight="false" outlineLevel="0" collapsed="false">
      <c r="A1230" s="4"/>
      <c r="B1230" s="4"/>
      <c r="C1230" s="4"/>
      <c r="D1230" s="4"/>
      <c r="E1230" s="4"/>
      <c r="F1230" s="4"/>
    </row>
    <row r="1231" customFormat="false" ht="12.75" hidden="false" customHeight="false" outlineLevel="0" collapsed="false">
      <c r="A1231" s="4"/>
      <c r="B1231" s="4"/>
      <c r="C1231" s="4"/>
      <c r="D1231" s="4"/>
      <c r="E1231" s="4"/>
      <c r="F1231" s="4"/>
    </row>
    <row r="1232" customFormat="false" ht="12.75" hidden="false" customHeight="false" outlineLevel="0" collapsed="false">
      <c r="A1232" s="4"/>
      <c r="B1232" s="4"/>
      <c r="C1232" s="4"/>
      <c r="D1232" s="4"/>
      <c r="E1232" s="4"/>
      <c r="F1232" s="4"/>
    </row>
    <row r="1233" customFormat="false" ht="12.75" hidden="false" customHeight="false" outlineLevel="0" collapsed="false">
      <c r="A1233" s="4"/>
      <c r="B1233" s="4"/>
      <c r="C1233" s="4"/>
      <c r="D1233" s="4"/>
      <c r="E1233" s="4"/>
      <c r="F1233" s="4"/>
    </row>
    <row r="1234" customFormat="false" ht="12.75" hidden="false" customHeight="false" outlineLevel="0" collapsed="false">
      <c r="A1234" s="4"/>
      <c r="B1234" s="4"/>
      <c r="C1234" s="4"/>
      <c r="D1234" s="4"/>
      <c r="E1234" s="4"/>
      <c r="F1234" s="4"/>
    </row>
    <row r="1235" customFormat="false" ht="12.75" hidden="false" customHeight="false" outlineLevel="0" collapsed="false">
      <c r="A1235" s="4"/>
      <c r="B1235" s="4"/>
      <c r="C1235" s="4"/>
      <c r="D1235" s="4"/>
      <c r="E1235" s="4"/>
      <c r="F1235" s="4"/>
    </row>
    <row r="1236" customFormat="false" ht="12.75" hidden="false" customHeight="false" outlineLevel="0" collapsed="false">
      <c r="A1236" s="4"/>
      <c r="B1236" s="4"/>
      <c r="C1236" s="4"/>
      <c r="D1236" s="4"/>
      <c r="E1236" s="4"/>
      <c r="F1236" s="4"/>
    </row>
    <row r="1237" customFormat="false" ht="12.75" hidden="false" customHeight="false" outlineLevel="0" collapsed="false">
      <c r="A1237" s="4"/>
      <c r="B1237" s="4"/>
      <c r="C1237" s="4"/>
      <c r="D1237" s="4"/>
      <c r="E1237" s="4"/>
      <c r="F1237" s="4"/>
    </row>
    <row r="1238" customFormat="false" ht="12.75" hidden="false" customHeight="false" outlineLevel="0" collapsed="false">
      <c r="A1238" s="4"/>
      <c r="B1238" s="4"/>
      <c r="C1238" s="4"/>
      <c r="D1238" s="4"/>
      <c r="E1238" s="4"/>
      <c r="F1238" s="4"/>
    </row>
    <row r="1239" customFormat="false" ht="12.75" hidden="false" customHeight="false" outlineLevel="0" collapsed="false">
      <c r="A1239" s="4"/>
      <c r="B1239" s="4"/>
      <c r="C1239" s="4"/>
      <c r="D1239" s="4"/>
      <c r="E1239" s="4"/>
      <c r="F1239" s="4"/>
    </row>
    <row r="1240" customFormat="false" ht="12.75" hidden="false" customHeight="false" outlineLevel="0" collapsed="false">
      <c r="A1240" s="4"/>
      <c r="B1240" s="4"/>
      <c r="C1240" s="4"/>
      <c r="D1240" s="4"/>
      <c r="E1240" s="4"/>
      <c r="F1240" s="4"/>
    </row>
    <row r="1241" customFormat="false" ht="12.75" hidden="false" customHeight="false" outlineLevel="0" collapsed="false">
      <c r="A1241" s="4"/>
      <c r="B1241" s="4"/>
      <c r="C1241" s="4"/>
      <c r="D1241" s="4"/>
      <c r="E1241" s="4"/>
      <c r="F1241" s="4"/>
    </row>
    <row r="1242" customFormat="false" ht="12.75" hidden="false" customHeight="false" outlineLevel="0" collapsed="false">
      <c r="A1242" s="4"/>
      <c r="B1242" s="4"/>
      <c r="C1242" s="4"/>
      <c r="D1242" s="4"/>
      <c r="E1242" s="4"/>
      <c r="F1242" s="4"/>
    </row>
    <row r="1243" customFormat="false" ht="12.75" hidden="false" customHeight="false" outlineLevel="0" collapsed="false">
      <c r="A1243" s="4"/>
      <c r="B1243" s="4"/>
      <c r="C1243" s="4"/>
      <c r="D1243" s="4"/>
      <c r="E1243" s="4"/>
      <c r="F1243" s="4"/>
    </row>
    <row r="1244" customFormat="false" ht="12.75" hidden="false" customHeight="false" outlineLevel="0" collapsed="false">
      <c r="A1244" s="4"/>
      <c r="B1244" s="4"/>
      <c r="C1244" s="4"/>
      <c r="D1244" s="4"/>
      <c r="E1244" s="4"/>
      <c r="F1244" s="4"/>
    </row>
    <row r="1245" customFormat="false" ht="12.75" hidden="false" customHeight="false" outlineLevel="0" collapsed="false">
      <c r="A1245" s="4"/>
      <c r="B1245" s="4"/>
      <c r="C1245" s="4"/>
      <c r="D1245" s="4"/>
      <c r="E1245" s="4"/>
      <c r="F1245" s="4"/>
    </row>
    <row r="1246" customFormat="false" ht="12.75" hidden="false" customHeight="false" outlineLevel="0" collapsed="false">
      <c r="A1246" s="4"/>
      <c r="B1246" s="4"/>
      <c r="C1246" s="4"/>
      <c r="D1246" s="4"/>
      <c r="E1246" s="4"/>
      <c r="F1246" s="4"/>
    </row>
    <row r="1247" customFormat="false" ht="12.75" hidden="false" customHeight="false" outlineLevel="0" collapsed="false">
      <c r="A1247" s="4"/>
      <c r="B1247" s="4"/>
      <c r="C1247" s="4"/>
      <c r="D1247" s="4"/>
      <c r="E1247" s="4"/>
      <c r="F1247" s="4"/>
    </row>
    <row r="1248" customFormat="false" ht="12.75" hidden="false" customHeight="false" outlineLevel="0" collapsed="false">
      <c r="A1248" s="4"/>
      <c r="B1248" s="4"/>
      <c r="C1248" s="4"/>
      <c r="D1248" s="4"/>
      <c r="E1248" s="4"/>
      <c r="F1248" s="4"/>
    </row>
    <row r="1249" customFormat="false" ht="12.75" hidden="false" customHeight="false" outlineLevel="0" collapsed="false">
      <c r="A1249" s="4"/>
      <c r="B1249" s="4"/>
      <c r="C1249" s="4"/>
      <c r="D1249" s="4"/>
      <c r="E1249" s="4"/>
      <c r="F1249" s="4"/>
    </row>
    <row r="1250" customFormat="false" ht="12.75" hidden="false" customHeight="false" outlineLevel="0" collapsed="false">
      <c r="A1250" s="4"/>
      <c r="B1250" s="4"/>
      <c r="C1250" s="4"/>
      <c r="D1250" s="4"/>
      <c r="E1250" s="4"/>
      <c r="F1250" s="4"/>
    </row>
    <row r="1251" customFormat="false" ht="12.75" hidden="false" customHeight="false" outlineLevel="0" collapsed="false">
      <c r="A1251" s="4"/>
      <c r="B1251" s="4"/>
      <c r="C1251" s="4"/>
      <c r="D1251" s="4"/>
      <c r="E1251" s="4"/>
      <c r="F1251" s="4"/>
    </row>
    <row r="1252" customFormat="false" ht="12.75" hidden="false" customHeight="false" outlineLevel="0" collapsed="false">
      <c r="A1252" s="4"/>
      <c r="B1252" s="4"/>
      <c r="C1252" s="4"/>
      <c r="D1252" s="4"/>
      <c r="E1252" s="4"/>
      <c r="F1252" s="4"/>
    </row>
    <row r="1253" customFormat="false" ht="12.75" hidden="false" customHeight="false" outlineLevel="0" collapsed="false">
      <c r="A1253" s="4"/>
      <c r="B1253" s="4"/>
      <c r="C1253" s="4"/>
      <c r="D1253" s="4"/>
      <c r="E1253" s="4"/>
      <c r="F1253" s="4"/>
    </row>
    <row r="1254" customFormat="false" ht="12.75" hidden="false" customHeight="false" outlineLevel="0" collapsed="false">
      <c r="A1254" s="4"/>
      <c r="B1254" s="4"/>
      <c r="C1254" s="4"/>
      <c r="D1254" s="4"/>
      <c r="E1254" s="4"/>
      <c r="F1254" s="4"/>
    </row>
    <row r="1255" customFormat="false" ht="12.75" hidden="false" customHeight="false" outlineLevel="0" collapsed="false">
      <c r="A1255" s="4"/>
      <c r="B1255" s="4"/>
      <c r="C1255" s="4"/>
      <c r="D1255" s="4"/>
      <c r="E1255" s="4"/>
      <c r="F1255" s="4"/>
    </row>
    <row r="1256" customFormat="false" ht="12.75" hidden="false" customHeight="false" outlineLevel="0" collapsed="false">
      <c r="A1256" s="4"/>
      <c r="B1256" s="4"/>
      <c r="C1256" s="4"/>
      <c r="D1256" s="4"/>
      <c r="E1256" s="4"/>
      <c r="F1256" s="4"/>
    </row>
    <row r="1257" customFormat="false" ht="12.75" hidden="false" customHeight="false" outlineLevel="0" collapsed="false">
      <c r="A1257" s="4"/>
      <c r="B1257" s="4"/>
      <c r="C1257" s="4"/>
      <c r="D1257" s="4"/>
      <c r="E1257" s="4"/>
      <c r="F1257" s="4"/>
    </row>
    <row r="1258" customFormat="false" ht="12.75" hidden="false" customHeight="false" outlineLevel="0" collapsed="false">
      <c r="A1258" s="4"/>
      <c r="B1258" s="4"/>
      <c r="C1258" s="4"/>
      <c r="D1258" s="4"/>
      <c r="E1258" s="4"/>
      <c r="F1258" s="4"/>
    </row>
    <row r="1259" customFormat="false" ht="12.75" hidden="false" customHeight="false" outlineLevel="0" collapsed="false">
      <c r="A1259" s="4"/>
      <c r="B1259" s="4"/>
      <c r="C1259" s="4"/>
      <c r="D1259" s="4"/>
      <c r="E1259" s="4"/>
      <c r="F1259" s="4"/>
    </row>
    <row r="1260" customFormat="false" ht="12.75" hidden="false" customHeight="false" outlineLevel="0" collapsed="false">
      <c r="A1260" s="4"/>
      <c r="B1260" s="4"/>
      <c r="C1260" s="4"/>
      <c r="D1260" s="4"/>
      <c r="E1260" s="4"/>
      <c r="F1260" s="4"/>
    </row>
    <row r="1261" customFormat="false" ht="12.75" hidden="false" customHeight="false" outlineLevel="0" collapsed="false">
      <c r="A1261" s="4"/>
      <c r="B1261" s="4"/>
      <c r="C1261" s="4"/>
      <c r="D1261" s="4"/>
      <c r="E1261" s="4"/>
      <c r="F1261" s="4"/>
    </row>
    <row r="1262" customFormat="false" ht="12.75" hidden="false" customHeight="false" outlineLevel="0" collapsed="false">
      <c r="A1262" s="4"/>
      <c r="B1262" s="4"/>
      <c r="C1262" s="4"/>
      <c r="D1262" s="4"/>
      <c r="E1262" s="4"/>
      <c r="F1262" s="4"/>
    </row>
    <row r="1263" customFormat="false" ht="12.75" hidden="false" customHeight="false" outlineLevel="0" collapsed="false">
      <c r="A1263" s="4"/>
      <c r="B1263" s="4"/>
      <c r="C1263" s="4"/>
      <c r="D1263" s="4"/>
      <c r="E1263" s="4"/>
      <c r="F1263" s="4"/>
    </row>
    <row r="1264" customFormat="false" ht="12.75" hidden="false" customHeight="false" outlineLevel="0" collapsed="false">
      <c r="A1264" s="4"/>
      <c r="B1264" s="4"/>
      <c r="C1264" s="4"/>
      <c r="D1264" s="4"/>
      <c r="E1264" s="4"/>
      <c r="F1264" s="4"/>
    </row>
    <row r="1265" customFormat="false" ht="12.75" hidden="false" customHeight="false" outlineLevel="0" collapsed="false">
      <c r="A1265" s="4"/>
      <c r="B1265" s="4"/>
      <c r="C1265" s="4"/>
      <c r="D1265" s="4"/>
      <c r="E1265" s="4"/>
      <c r="F1265" s="4"/>
    </row>
    <row r="1266" customFormat="false" ht="12.75" hidden="false" customHeight="false" outlineLevel="0" collapsed="false">
      <c r="A1266" s="4"/>
      <c r="B1266" s="4"/>
      <c r="C1266" s="4"/>
      <c r="D1266" s="4"/>
      <c r="E1266" s="4"/>
      <c r="F1266" s="4"/>
    </row>
    <row r="1267" customFormat="false" ht="12.75" hidden="false" customHeight="false" outlineLevel="0" collapsed="false">
      <c r="A1267" s="4"/>
      <c r="B1267" s="4"/>
      <c r="C1267" s="4"/>
      <c r="D1267" s="4"/>
      <c r="E1267" s="4"/>
      <c r="F1267" s="4"/>
    </row>
    <row r="1268" customFormat="false" ht="12.75" hidden="false" customHeight="false" outlineLevel="0" collapsed="false">
      <c r="A1268" s="4"/>
      <c r="B1268" s="4"/>
      <c r="C1268" s="4"/>
      <c r="D1268" s="4"/>
      <c r="E1268" s="4"/>
      <c r="F1268" s="4"/>
    </row>
    <row r="1269" customFormat="false" ht="12.75" hidden="false" customHeight="false" outlineLevel="0" collapsed="false">
      <c r="A1269" s="4"/>
      <c r="B1269" s="4"/>
      <c r="C1269" s="4"/>
      <c r="D1269" s="4"/>
      <c r="E1269" s="4"/>
      <c r="F1269" s="4"/>
    </row>
    <row r="1270" customFormat="false" ht="12.75" hidden="false" customHeight="false" outlineLevel="0" collapsed="false">
      <c r="A1270" s="4"/>
      <c r="B1270" s="4"/>
      <c r="C1270" s="4"/>
      <c r="D1270" s="4"/>
      <c r="E1270" s="4"/>
      <c r="F1270" s="4"/>
    </row>
    <row r="1271" customFormat="false" ht="12.75" hidden="false" customHeight="false" outlineLevel="0" collapsed="false">
      <c r="A1271" s="4"/>
      <c r="B1271" s="4"/>
      <c r="C1271" s="4"/>
      <c r="D1271" s="4"/>
      <c r="E1271" s="4"/>
      <c r="F1271" s="4"/>
    </row>
    <row r="1272" customFormat="false" ht="12.75" hidden="false" customHeight="false" outlineLevel="0" collapsed="false">
      <c r="A1272" s="4"/>
      <c r="B1272" s="4"/>
      <c r="C1272" s="4"/>
      <c r="D1272" s="4"/>
      <c r="E1272" s="4"/>
      <c r="F1272" s="4"/>
    </row>
    <row r="1273" customFormat="false" ht="12.75" hidden="false" customHeight="false" outlineLevel="0" collapsed="false">
      <c r="A1273" s="4"/>
      <c r="B1273" s="4"/>
      <c r="C1273" s="4"/>
      <c r="D1273" s="4"/>
      <c r="E1273" s="4"/>
      <c r="F1273" s="4"/>
    </row>
    <row r="1274" customFormat="false" ht="12.75" hidden="false" customHeight="false" outlineLevel="0" collapsed="false">
      <c r="A1274" s="4"/>
      <c r="B1274" s="4"/>
      <c r="C1274" s="4"/>
      <c r="D1274" s="4"/>
      <c r="E1274" s="4"/>
      <c r="F1274" s="4"/>
    </row>
    <row r="1275" customFormat="false" ht="12.75" hidden="false" customHeight="false" outlineLevel="0" collapsed="false">
      <c r="A1275" s="4"/>
      <c r="B1275" s="4"/>
      <c r="C1275" s="4"/>
      <c r="D1275" s="4"/>
      <c r="E1275" s="4"/>
      <c r="F1275" s="4"/>
    </row>
    <row r="1276" customFormat="false" ht="12.75" hidden="false" customHeight="false" outlineLevel="0" collapsed="false">
      <c r="A1276" s="4"/>
      <c r="B1276" s="4"/>
      <c r="C1276" s="4"/>
      <c r="D1276" s="4"/>
      <c r="E1276" s="4"/>
      <c r="F1276" s="4"/>
    </row>
    <row r="1277" customFormat="false" ht="12.75" hidden="false" customHeight="false" outlineLevel="0" collapsed="false">
      <c r="A1277" s="4"/>
      <c r="B1277" s="4"/>
      <c r="C1277" s="4"/>
      <c r="D1277" s="4"/>
      <c r="E1277" s="4"/>
      <c r="F1277" s="4"/>
    </row>
    <row r="1278" customFormat="false" ht="12.75" hidden="false" customHeight="false" outlineLevel="0" collapsed="false">
      <c r="A1278" s="4"/>
      <c r="B1278" s="4"/>
      <c r="C1278" s="4"/>
      <c r="D1278" s="4"/>
      <c r="E1278" s="4"/>
      <c r="F1278" s="4"/>
    </row>
    <row r="1279" customFormat="false" ht="12.75" hidden="false" customHeight="false" outlineLevel="0" collapsed="false">
      <c r="A1279" s="4"/>
      <c r="B1279" s="4"/>
      <c r="C1279" s="4"/>
      <c r="D1279" s="4"/>
      <c r="E1279" s="4"/>
      <c r="F1279" s="4"/>
    </row>
    <row r="1280" customFormat="false" ht="12.75" hidden="false" customHeight="false" outlineLevel="0" collapsed="false">
      <c r="A1280" s="4"/>
      <c r="B1280" s="4"/>
      <c r="C1280" s="4"/>
      <c r="D1280" s="4"/>
      <c r="E1280" s="4"/>
      <c r="F1280" s="4"/>
    </row>
    <row r="1281" customFormat="false" ht="12.75" hidden="false" customHeight="false" outlineLevel="0" collapsed="false">
      <c r="A1281" s="4"/>
      <c r="B1281" s="4"/>
      <c r="C1281" s="4"/>
      <c r="D1281" s="4"/>
      <c r="E1281" s="4"/>
      <c r="F1281" s="4"/>
    </row>
    <row r="1282" customFormat="false" ht="12.75" hidden="false" customHeight="false" outlineLevel="0" collapsed="false">
      <c r="A1282" s="4"/>
      <c r="B1282" s="4"/>
      <c r="C1282" s="4"/>
      <c r="D1282" s="4"/>
      <c r="E1282" s="4"/>
      <c r="F1282" s="4"/>
    </row>
    <row r="1283" customFormat="false" ht="12.75" hidden="false" customHeight="false" outlineLevel="0" collapsed="false">
      <c r="A1283" s="4"/>
      <c r="B1283" s="4"/>
      <c r="C1283" s="4"/>
      <c r="D1283" s="4"/>
      <c r="E1283" s="4"/>
      <c r="F1283" s="4"/>
    </row>
    <row r="1284" customFormat="false" ht="12.75" hidden="false" customHeight="false" outlineLevel="0" collapsed="false">
      <c r="A1284" s="4"/>
      <c r="B1284" s="4"/>
      <c r="C1284" s="4"/>
      <c r="D1284" s="4"/>
      <c r="E1284" s="4"/>
      <c r="F1284" s="4"/>
    </row>
    <row r="1285" customFormat="false" ht="12.75" hidden="false" customHeight="false" outlineLevel="0" collapsed="false">
      <c r="A1285" s="4"/>
      <c r="B1285" s="4"/>
      <c r="C1285" s="4"/>
      <c r="D1285" s="4"/>
      <c r="E1285" s="4"/>
      <c r="F1285" s="4"/>
    </row>
    <row r="1286" customFormat="false" ht="12.75" hidden="false" customHeight="false" outlineLevel="0" collapsed="false">
      <c r="A1286" s="4"/>
      <c r="B1286" s="4"/>
      <c r="C1286" s="4"/>
      <c r="D1286" s="4"/>
      <c r="E1286" s="4"/>
      <c r="F1286" s="4"/>
    </row>
    <row r="1287" customFormat="false" ht="12.75" hidden="false" customHeight="false" outlineLevel="0" collapsed="false">
      <c r="A1287" s="4"/>
      <c r="B1287" s="4"/>
      <c r="C1287" s="4"/>
      <c r="D1287" s="4"/>
      <c r="E1287" s="4"/>
      <c r="F1287" s="4"/>
    </row>
    <row r="1288" customFormat="false" ht="12.75" hidden="false" customHeight="false" outlineLevel="0" collapsed="false">
      <c r="A1288" s="4"/>
      <c r="B1288" s="4"/>
      <c r="C1288" s="4"/>
      <c r="D1288" s="4"/>
      <c r="E1288" s="4"/>
      <c r="F1288" s="4"/>
    </row>
    <row r="1289" customFormat="false" ht="12.75" hidden="false" customHeight="false" outlineLevel="0" collapsed="false">
      <c r="A1289" s="4"/>
      <c r="B1289" s="4"/>
      <c r="C1289" s="4"/>
      <c r="D1289" s="4"/>
      <c r="E1289" s="4"/>
      <c r="F1289" s="4"/>
    </row>
    <row r="1290" customFormat="false" ht="12.75" hidden="false" customHeight="false" outlineLevel="0" collapsed="false">
      <c r="A1290" s="4"/>
      <c r="B1290" s="4"/>
      <c r="C1290" s="4"/>
      <c r="D1290" s="4"/>
      <c r="E1290" s="4"/>
      <c r="F1290" s="4"/>
    </row>
    <row r="1291" customFormat="false" ht="12.75" hidden="false" customHeight="false" outlineLevel="0" collapsed="false">
      <c r="A1291" s="4"/>
      <c r="B1291" s="4"/>
      <c r="C1291" s="4"/>
      <c r="D1291" s="4"/>
      <c r="E1291" s="4"/>
      <c r="F1291" s="4"/>
    </row>
    <row r="1292" customFormat="false" ht="12.75" hidden="false" customHeight="false" outlineLevel="0" collapsed="false">
      <c r="A1292" s="4"/>
      <c r="B1292" s="4"/>
      <c r="C1292" s="4"/>
      <c r="D1292" s="4"/>
      <c r="E1292" s="4"/>
      <c r="F1292" s="4"/>
    </row>
    <row r="1293" customFormat="false" ht="12.75" hidden="false" customHeight="false" outlineLevel="0" collapsed="false">
      <c r="A1293" s="4"/>
      <c r="B1293" s="4"/>
      <c r="C1293" s="4"/>
      <c r="D1293" s="4"/>
      <c r="E1293" s="4"/>
      <c r="F1293" s="4"/>
    </row>
    <row r="1294" customFormat="false" ht="12.75" hidden="false" customHeight="false" outlineLevel="0" collapsed="false">
      <c r="A1294" s="4"/>
      <c r="B1294" s="4"/>
      <c r="C1294" s="4"/>
      <c r="D1294" s="4"/>
      <c r="E1294" s="4"/>
      <c r="F1294" s="4"/>
    </row>
    <row r="1295" customFormat="false" ht="12.75" hidden="false" customHeight="false" outlineLevel="0" collapsed="false">
      <c r="A1295" s="4"/>
      <c r="B1295" s="4"/>
      <c r="C1295" s="4"/>
      <c r="D1295" s="4"/>
      <c r="E1295" s="4"/>
      <c r="F1295" s="4"/>
    </row>
    <row r="1296" customFormat="false" ht="12.75" hidden="false" customHeight="false" outlineLevel="0" collapsed="false">
      <c r="A1296" s="4"/>
      <c r="B1296" s="4"/>
      <c r="C1296" s="4"/>
      <c r="D1296" s="4"/>
      <c r="E1296" s="4"/>
      <c r="F1296" s="4"/>
    </row>
    <row r="1297" customFormat="false" ht="12.75" hidden="false" customHeight="false" outlineLevel="0" collapsed="false">
      <c r="A1297" s="4"/>
      <c r="B1297" s="4"/>
      <c r="C1297" s="4"/>
      <c r="D1297" s="4"/>
      <c r="E1297" s="4"/>
      <c r="F1297" s="4"/>
    </row>
    <row r="1298" customFormat="false" ht="12.75" hidden="false" customHeight="false" outlineLevel="0" collapsed="false">
      <c r="A1298" s="4"/>
      <c r="B1298" s="4"/>
      <c r="C1298" s="4"/>
      <c r="D1298" s="4"/>
      <c r="E1298" s="4"/>
      <c r="F1298" s="4"/>
    </row>
    <row r="1299" customFormat="false" ht="12.75" hidden="false" customHeight="false" outlineLevel="0" collapsed="false">
      <c r="A1299" s="4"/>
      <c r="B1299" s="4"/>
      <c r="C1299" s="4"/>
      <c r="D1299" s="4"/>
      <c r="E1299" s="4"/>
      <c r="F1299" s="4"/>
    </row>
    <row r="1300" customFormat="false" ht="12.75" hidden="false" customHeight="false" outlineLevel="0" collapsed="false">
      <c r="A1300" s="4"/>
      <c r="B1300" s="4"/>
      <c r="C1300" s="4"/>
      <c r="D1300" s="4"/>
      <c r="E1300" s="4"/>
      <c r="F1300" s="4"/>
    </row>
    <row r="1301" customFormat="false" ht="12.75" hidden="false" customHeight="false" outlineLevel="0" collapsed="false">
      <c r="A1301" s="4"/>
      <c r="B1301" s="4"/>
      <c r="C1301" s="4"/>
      <c r="D1301" s="4"/>
      <c r="E1301" s="4"/>
      <c r="F1301" s="4"/>
    </row>
    <row r="1302" customFormat="false" ht="12.75" hidden="false" customHeight="false" outlineLevel="0" collapsed="false">
      <c r="A1302" s="4"/>
      <c r="B1302" s="4"/>
      <c r="C1302" s="4"/>
      <c r="D1302" s="4"/>
      <c r="E1302" s="4"/>
      <c r="F1302" s="4"/>
    </row>
    <row r="1303" customFormat="false" ht="12.75" hidden="false" customHeight="false" outlineLevel="0" collapsed="false">
      <c r="A1303" s="4"/>
      <c r="B1303" s="4"/>
      <c r="C1303" s="4"/>
      <c r="D1303" s="4"/>
      <c r="E1303" s="4"/>
      <c r="F1303" s="4"/>
    </row>
    <row r="1304" customFormat="false" ht="12.75" hidden="false" customHeight="false" outlineLevel="0" collapsed="false">
      <c r="A1304" s="4"/>
      <c r="B1304" s="4"/>
      <c r="C1304" s="4"/>
      <c r="D1304" s="4"/>
      <c r="E1304" s="4"/>
      <c r="F1304" s="4"/>
    </row>
    <row r="1305" customFormat="false" ht="12.75" hidden="false" customHeight="false" outlineLevel="0" collapsed="false">
      <c r="A1305" s="4"/>
      <c r="B1305" s="4"/>
      <c r="C1305" s="4"/>
      <c r="D1305" s="4"/>
      <c r="E1305" s="4"/>
      <c r="F1305" s="4"/>
    </row>
    <row r="1306" customFormat="false" ht="12.75" hidden="false" customHeight="false" outlineLevel="0" collapsed="false">
      <c r="A1306" s="4"/>
      <c r="B1306" s="4"/>
      <c r="C1306" s="4"/>
      <c r="D1306" s="4"/>
      <c r="E1306" s="4"/>
      <c r="F1306" s="4"/>
    </row>
    <row r="1307" customFormat="false" ht="12.75" hidden="false" customHeight="false" outlineLevel="0" collapsed="false">
      <c r="A1307" s="4"/>
      <c r="B1307" s="4"/>
      <c r="C1307" s="4"/>
      <c r="D1307" s="4"/>
      <c r="E1307" s="4"/>
      <c r="F1307" s="4"/>
    </row>
    <row r="1308" customFormat="false" ht="12.75" hidden="false" customHeight="false" outlineLevel="0" collapsed="false">
      <c r="A1308" s="4"/>
      <c r="B1308" s="4"/>
      <c r="C1308" s="4"/>
      <c r="D1308" s="4"/>
      <c r="E1308" s="4"/>
      <c r="F1308" s="4"/>
    </row>
    <row r="1309" customFormat="false" ht="12.75" hidden="false" customHeight="false" outlineLevel="0" collapsed="false">
      <c r="A1309" s="4"/>
      <c r="B1309" s="4"/>
      <c r="C1309" s="4"/>
      <c r="D1309" s="4"/>
      <c r="E1309" s="4"/>
      <c r="F1309" s="4"/>
    </row>
    <row r="1310" customFormat="false" ht="12.75" hidden="false" customHeight="false" outlineLevel="0" collapsed="false">
      <c r="A1310" s="4"/>
      <c r="B1310" s="4"/>
      <c r="C1310" s="4"/>
      <c r="D1310" s="4"/>
      <c r="E1310" s="4"/>
      <c r="F1310" s="4"/>
    </row>
    <row r="1311" customFormat="false" ht="12.75" hidden="false" customHeight="false" outlineLevel="0" collapsed="false">
      <c r="A1311" s="4"/>
      <c r="B1311" s="4"/>
      <c r="C1311" s="4"/>
      <c r="D1311" s="4"/>
      <c r="E1311" s="4"/>
      <c r="F1311" s="4"/>
    </row>
    <row r="1312" customFormat="false" ht="12.75" hidden="false" customHeight="false" outlineLevel="0" collapsed="false">
      <c r="A1312" s="4"/>
      <c r="B1312" s="4"/>
      <c r="C1312" s="4"/>
      <c r="D1312" s="4"/>
      <c r="E1312" s="4"/>
      <c r="F1312" s="4"/>
    </row>
    <row r="1313" customFormat="false" ht="12.75" hidden="false" customHeight="false" outlineLevel="0" collapsed="false">
      <c r="A1313" s="4"/>
      <c r="B1313" s="4"/>
      <c r="C1313" s="4"/>
      <c r="D1313" s="4"/>
      <c r="E1313" s="4"/>
      <c r="F1313" s="4"/>
    </row>
    <row r="1314" customFormat="false" ht="12.75" hidden="false" customHeight="false" outlineLevel="0" collapsed="false">
      <c r="A1314" s="4"/>
      <c r="B1314" s="4"/>
      <c r="C1314" s="4"/>
      <c r="D1314" s="4"/>
      <c r="E1314" s="4"/>
      <c r="F1314" s="4"/>
    </row>
    <row r="1315" customFormat="false" ht="12.75" hidden="false" customHeight="false" outlineLevel="0" collapsed="false">
      <c r="A1315" s="4"/>
      <c r="B1315" s="4"/>
      <c r="C1315" s="4"/>
      <c r="D1315" s="4"/>
      <c r="E1315" s="4"/>
      <c r="F1315" s="4"/>
    </row>
    <row r="1316" customFormat="false" ht="12.75" hidden="false" customHeight="false" outlineLevel="0" collapsed="false">
      <c r="A1316" s="4"/>
      <c r="B1316" s="4"/>
      <c r="C1316" s="4"/>
      <c r="D1316" s="4"/>
      <c r="E1316" s="4"/>
      <c r="F1316" s="4"/>
    </row>
    <row r="1317" customFormat="false" ht="12.75" hidden="false" customHeight="false" outlineLevel="0" collapsed="false">
      <c r="A1317" s="4"/>
      <c r="B1317" s="4"/>
      <c r="C1317" s="4"/>
      <c r="D1317" s="4"/>
      <c r="E1317" s="4"/>
      <c r="F1317" s="4"/>
    </row>
    <row r="1318" customFormat="false" ht="12.75" hidden="false" customHeight="false" outlineLevel="0" collapsed="false">
      <c r="A1318" s="4"/>
      <c r="B1318" s="4"/>
      <c r="C1318" s="4"/>
      <c r="D1318" s="4"/>
      <c r="E1318" s="4"/>
      <c r="F1318" s="4"/>
    </row>
    <row r="1319" customFormat="false" ht="12.75" hidden="false" customHeight="false" outlineLevel="0" collapsed="false">
      <c r="A1319" s="4"/>
      <c r="B1319" s="4"/>
      <c r="C1319" s="4"/>
      <c r="D1319" s="4"/>
      <c r="E1319" s="4"/>
      <c r="F1319" s="4"/>
    </row>
    <row r="1320" customFormat="false" ht="12.75" hidden="false" customHeight="false" outlineLevel="0" collapsed="false">
      <c r="A1320" s="4"/>
      <c r="B1320" s="4"/>
      <c r="C1320" s="4"/>
      <c r="D1320" s="4"/>
      <c r="E1320" s="4"/>
      <c r="F1320" s="4"/>
    </row>
    <row r="1321" customFormat="false" ht="12.75" hidden="false" customHeight="false" outlineLevel="0" collapsed="false">
      <c r="A1321" s="4"/>
      <c r="B1321" s="4"/>
      <c r="C1321" s="4"/>
      <c r="D1321" s="4"/>
      <c r="E1321" s="4"/>
      <c r="F1321" s="4"/>
    </row>
    <row r="1322" customFormat="false" ht="12.75" hidden="false" customHeight="false" outlineLevel="0" collapsed="false">
      <c r="A1322" s="4"/>
      <c r="B1322" s="4"/>
      <c r="C1322" s="4"/>
      <c r="D1322" s="4"/>
      <c r="E1322" s="4"/>
      <c r="F1322" s="4"/>
    </row>
    <row r="1323" customFormat="false" ht="12.75" hidden="false" customHeight="false" outlineLevel="0" collapsed="false">
      <c r="A1323" s="4"/>
      <c r="B1323" s="4"/>
      <c r="C1323" s="4"/>
      <c r="D1323" s="4"/>
      <c r="E1323" s="4"/>
      <c r="F1323" s="4"/>
    </row>
    <row r="1324" customFormat="false" ht="12.75" hidden="false" customHeight="false" outlineLevel="0" collapsed="false">
      <c r="A1324" s="4"/>
      <c r="B1324" s="4"/>
      <c r="C1324" s="4"/>
      <c r="D1324" s="4"/>
      <c r="E1324" s="4"/>
      <c r="F1324" s="4"/>
    </row>
    <row r="1325" customFormat="false" ht="12.75" hidden="false" customHeight="false" outlineLevel="0" collapsed="false">
      <c r="A1325" s="4"/>
      <c r="B1325" s="4"/>
      <c r="C1325" s="4"/>
      <c r="D1325" s="4"/>
      <c r="E1325" s="4"/>
      <c r="F1325" s="4"/>
    </row>
    <row r="1326" customFormat="false" ht="12.75" hidden="false" customHeight="false" outlineLevel="0" collapsed="false">
      <c r="A1326" s="4"/>
      <c r="B1326" s="4"/>
      <c r="C1326" s="4"/>
      <c r="D1326" s="4"/>
      <c r="E1326" s="4"/>
      <c r="F1326" s="4"/>
    </row>
    <row r="1327" customFormat="false" ht="12.75" hidden="false" customHeight="false" outlineLevel="0" collapsed="false">
      <c r="A1327" s="4"/>
      <c r="B1327" s="4"/>
      <c r="C1327" s="4"/>
      <c r="D1327" s="4"/>
      <c r="E1327" s="4"/>
      <c r="F1327" s="4"/>
    </row>
    <row r="1328" customFormat="false" ht="12.75" hidden="false" customHeight="false" outlineLevel="0" collapsed="false">
      <c r="A1328" s="4"/>
      <c r="B1328" s="4"/>
      <c r="C1328" s="4"/>
      <c r="D1328" s="4"/>
      <c r="E1328" s="4"/>
      <c r="F1328" s="4"/>
    </row>
    <row r="1329" customFormat="false" ht="12.75" hidden="false" customHeight="false" outlineLevel="0" collapsed="false">
      <c r="A1329" s="4"/>
      <c r="B1329" s="4"/>
      <c r="C1329" s="4"/>
      <c r="D1329" s="4"/>
      <c r="E1329" s="4"/>
      <c r="F1329" s="4"/>
    </row>
    <row r="1330" customFormat="false" ht="12.75" hidden="false" customHeight="false" outlineLevel="0" collapsed="false">
      <c r="A1330" s="4"/>
      <c r="B1330" s="4"/>
      <c r="C1330" s="4"/>
      <c r="D1330" s="4"/>
      <c r="E1330" s="4"/>
      <c r="F1330" s="4"/>
    </row>
    <row r="1331" customFormat="false" ht="12.75" hidden="false" customHeight="false" outlineLevel="0" collapsed="false">
      <c r="A1331" s="4"/>
      <c r="B1331" s="4"/>
      <c r="C1331" s="4"/>
      <c r="D1331" s="4"/>
      <c r="E1331" s="4"/>
      <c r="F1331" s="4"/>
    </row>
    <row r="1332" customFormat="false" ht="12.75" hidden="false" customHeight="false" outlineLevel="0" collapsed="false">
      <c r="A1332" s="4"/>
      <c r="B1332" s="4"/>
      <c r="C1332" s="4"/>
      <c r="D1332" s="4"/>
      <c r="E1332" s="4"/>
      <c r="F1332" s="4"/>
    </row>
    <row r="1333" customFormat="false" ht="12.75" hidden="false" customHeight="false" outlineLevel="0" collapsed="false">
      <c r="A1333" s="4"/>
      <c r="B1333" s="4"/>
      <c r="C1333" s="4"/>
      <c r="D1333" s="4"/>
      <c r="E1333" s="4"/>
      <c r="F1333" s="4"/>
    </row>
    <row r="1334" customFormat="false" ht="12.75" hidden="false" customHeight="false" outlineLevel="0" collapsed="false">
      <c r="A1334" s="4"/>
      <c r="B1334" s="4"/>
      <c r="C1334" s="4"/>
      <c r="D1334" s="4"/>
      <c r="E1334" s="4"/>
      <c r="F133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2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4296875" defaultRowHeight="12.75" zeroHeight="false" outlineLevelRow="0" outlineLevelCol="0"/>
  <cols>
    <col collapsed="false" customWidth="true" hidden="false" outlineLevel="0" max="1" min="1" style="3" width="11.43"/>
    <col collapsed="false" customWidth="true" hidden="false" outlineLevel="0" max="2" min="2" style="3" width="10.42"/>
    <col collapsed="false" customWidth="true" hidden="false" outlineLevel="0" max="3" min="3" style="3" width="15.85"/>
    <col collapsed="false" customWidth="true" hidden="false" outlineLevel="0" max="4" min="4" style="3" width="15.29"/>
    <col collapsed="false" customWidth="true" hidden="false" outlineLevel="0" max="5" min="5" style="3" width="16.84"/>
    <col collapsed="false" customWidth="true" hidden="false" outlineLevel="0" max="6" min="6" style="3" width="13"/>
    <col collapsed="false" customWidth="true" hidden="false" outlineLevel="0" max="8" min="8" style="3" width="10.57"/>
    <col collapsed="false" customWidth="true" hidden="false" outlineLevel="0" max="9" min="9" style="50" width="21.84"/>
    <col collapsed="false" customWidth="true" hidden="false" outlineLevel="0" max="10" min="10" style="6" width="16.14"/>
  </cols>
  <sheetData>
    <row r="1" customFormat="false" ht="12.75" hidden="false" customHeight="false" outlineLevel="0" collapsed="false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62</v>
      </c>
      <c r="H1" s="4" t="s">
        <v>74</v>
      </c>
      <c r="I1" s="51" t="s">
        <v>60</v>
      </c>
      <c r="J1" s="6" t="s">
        <v>135</v>
      </c>
    </row>
    <row r="2" customFormat="false" ht="12.75" hidden="false" customHeight="false" outlineLevel="0" collapsed="false">
      <c r="A2" s="4" t="n">
        <v>1259</v>
      </c>
      <c r="B2" s="4" t="n">
        <v>172</v>
      </c>
      <c r="C2" s="4" t="n">
        <v>815</v>
      </c>
      <c r="D2" s="4" t="n">
        <v>97</v>
      </c>
      <c r="E2" s="4" t="n">
        <v>148</v>
      </c>
      <c r="F2" s="4" t="n">
        <v>33</v>
      </c>
      <c r="G2" s="4" t="s">
        <v>110</v>
      </c>
      <c r="H2" s="5" t="n">
        <v>42690</v>
      </c>
      <c r="I2" s="51" t="n">
        <v>1</v>
      </c>
      <c r="J2" s="6" t="n">
        <v>2016</v>
      </c>
      <c r="K2" s="3" t="n">
        <v>138</v>
      </c>
    </row>
    <row r="3" customFormat="false" ht="12.75" hidden="true" customHeight="false" outlineLevel="0" collapsed="false">
      <c r="A3" s="4" t="n">
        <v>11</v>
      </c>
      <c r="B3" s="4" t="n">
        <v>1</v>
      </c>
      <c r="C3" s="4" t="n">
        <v>6</v>
      </c>
      <c r="D3" s="4" t="n">
        <v>2</v>
      </c>
      <c r="E3" s="4" t="n">
        <v>1</v>
      </c>
      <c r="F3" s="4" t="n">
        <v>6</v>
      </c>
      <c r="G3" s="4" t="s">
        <v>119</v>
      </c>
      <c r="H3" s="5" t="n">
        <v>42690</v>
      </c>
      <c r="I3" s="52" t="n">
        <v>0</v>
      </c>
    </row>
    <row r="4" customFormat="false" ht="12.75" hidden="true" customHeight="false" outlineLevel="0" collapsed="false">
      <c r="A4" s="4" t="n">
        <v>426</v>
      </c>
      <c r="B4" s="4" t="n">
        <v>49</v>
      </c>
      <c r="C4" s="4" t="n">
        <v>127</v>
      </c>
      <c r="D4" s="4" t="n">
        <v>111</v>
      </c>
      <c r="E4" s="4" t="n">
        <v>21</v>
      </c>
      <c r="F4" s="4" t="n">
        <v>42</v>
      </c>
      <c r="G4" s="4" t="s">
        <v>117</v>
      </c>
      <c r="H4" s="5" t="n">
        <v>42689</v>
      </c>
      <c r="I4" s="52" t="n">
        <v>0</v>
      </c>
    </row>
    <row r="5" customFormat="false" ht="12.75" hidden="true" customHeight="false" outlineLevel="0" collapsed="false">
      <c r="A5" s="4" t="n">
        <v>11</v>
      </c>
      <c r="B5" s="4" t="n">
        <v>4</v>
      </c>
      <c r="C5" s="4" t="n">
        <v>20</v>
      </c>
      <c r="D5" s="4" t="n">
        <v>10</v>
      </c>
      <c r="E5" s="4" t="n">
        <v>3</v>
      </c>
      <c r="F5" s="4" t="n">
        <v>5</v>
      </c>
      <c r="G5" s="4" t="s">
        <v>114</v>
      </c>
      <c r="H5" s="5" t="n">
        <v>42689</v>
      </c>
      <c r="I5" s="52" t="n">
        <v>0</v>
      </c>
    </row>
    <row r="6" customFormat="false" ht="12.75" hidden="true" customHeight="false" outlineLevel="0" collapsed="false">
      <c r="A6" s="4" t="n">
        <v>173</v>
      </c>
      <c r="B6" s="4" t="n">
        <v>43</v>
      </c>
      <c r="C6" s="4" t="n">
        <v>118</v>
      </c>
      <c r="D6" s="4" t="n">
        <v>46</v>
      </c>
      <c r="E6" s="4" t="n">
        <v>27</v>
      </c>
      <c r="F6" s="4" t="n">
        <v>15</v>
      </c>
      <c r="G6" s="4" t="s">
        <v>114</v>
      </c>
      <c r="H6" s="5" t="n">
        <v>42689</v>
      </c>
      <c r="I6" s="52" t="n">
        <v>0</v>
      </c>
    </row>
    <row r="7" customFormat="false" ht="12.75" hidden="true" customHeight="false" outlineLevel="0" collapsed="false">
      <c r="A7" s="4" t="n">
        <v>520</v>
      </c>
      <c r="B7" s="4" t="n">
        <v>42</v>
      </c>
      <c r="C7" s="4" t="n">
        <v>98</v>
      </c>
      <c r="D7" s="4" t="n">
        <v>0</v>
      </c>
      <c r="E7" s="4" t="n">
        <v>42</v>
      </c>
      <c r="F7" s="4" t="n">
        <v>14</v>
      </c>
      <c r="G7" s="4" t="s">
        <v>117</v>
      </c>
      <c r="H7" s="5" t="n">
        <v>42688</v>
      </c>
      <c r="I7" s="52" t="n">
        <v>0</v>
      </c>
    </row>
    <row r="8" customFormat="false" ht="12.75" hidden="true" customHeight="false" outlineLevel="0" collapsed="false">
      <c r="A8" s="4" t="n">
        <v>235</v>
      </c>
      <c r="B8" s="4" t="n">
        <v>65</v>
      </c>
      <c r="C8" s="4" t="n">
        <v>164</v>
      </c>
      <c r="D8" s="4" t="n">
        <v>50</v>
      </c>
      <c r="E8" s="4" t="n">
        <v>49</v>
      </c>
      <c r="F8" s="4" t="n">
        <v>27</v>
      </c>
      <c r="G8" s="4" t="s">
        <v>114</v>
      </c>
      <c r="H8" s="5" t="n">
        <v>42688</v>
      </c>
      <c r="I8" s="52" t="n">
        <v>0</v>
      </c>
    </row>
    <row r="9" customFormat="false" ht="12.75" hidden="true" customHeight="false" outlineLevel="0" collapsed="false">
      <c r="A9" s="4" t="n">
        <v>76</v>
      </c>
      <c r="B9" s="4" t="n">
        <v>10</v>
      </c>
      <c r="C9" s="4" t="n">
        <v>56</v>
      </c>
      <c r="D9" s="4" t="n">
        <v>3</v>
      </c>
      <c r="E9" s="4" t="n">
        <v>1</v>
      </c>
      <c r="F9" s="4" t="n">
        <v>23</v>
      </c>
      <c r="G9" s="4" t="s">
        <v>110</v>
      </c>
      <c r="H9" s="5" t="n">
        <v>42688</v>
      </c>
      <c r="I9" s="52" t="n">
        <v>0</v>
      </c>
    </row>
    <row r="10" customFormat="false" ht="12.75" hidden="false" customHeight="false" outlineLevel="0" collapsed="false">
      <c r="A10" s="4" t="n">
        <v>1156</v>
      </c>
      <c r="B10" s="4" t="n">
        <v>120</v>
      </c>
      <c r="C10" s="4" t="n">
        <v>915</v>
      </c>
      <c r="D10" s="4" t="n">
        <v>94</v>
      </c>
      <c r="E10" s="4" t="n">
        <v>144</v>
      </c>
      <c r="F10" s="4" t="n">
        <v>96</v>
      </c>
      <c r="G10" s="4" t="s">
        <v>110</v>
      </c>
      <c r="H10" s="5" t="n">
        <v>42687</v>
      </c>
      <c r="I10" s="51" t="n">
        <v>1</v>
      </c>
      <c r="J10" s="6" t="n">
        <v>2015</v>
      </c>
      <c r="K10" s="3" t="n">
        <v>190</v>
      </c>
    </row>
    <row r="11" customFormat="false" ht="12.75" hidden="true" customHeight="false" outlineLevel="0" collapsed="false">
      <c r="A11" s="4" t="n">
        <v>28</v>
      </c>
      <c r="B11" s="4" t="n">
        <v>0</v>
      </c>
      <c r="C11" s="4" t="n">
        <v>6</v>
      </c>
      <c r="D11" s="4" t="n">
        <v>1</v>
      </c>
      <c r="E11" s="4" t="n">
        <v>1</v>
      </c>
      <c r="F11" s="4" t="n">
        <v>13</v>
      </c>
      <c r="G11" s="4" t="s">
        <v>119</v>
      </c>
      <c r="H11" s="5" t="n">
        <v>42687</v>
      </c>
      <c r="I11" s="52" t="n">
        <v>0</v>
      </c>
    </row>
    <row r="12" customFormat="false" ht="12.75" hidden="true" customHeight="false" outlineLevel="0" collapsed="false">
      <c r="A12" s="4" t="n">
        <v>6</v>
      </c>
      <c r="B12" s="4" t="n">
        <v>16</v>
      </c>
      <c r="C12" s="4" t="n">
        <v>11</v>
      </c>
      <c r="D12" s="4" t="n">
        <v>11</v>
      </c>
      <c r="E12" s="4" t="n">
        <v>1</v>
      </c>
      <c r="F12" s="4" t="n">
        <v>16</v>
      </c>
      <c r="G12" s="4" t="s">
        <v>114</v>
      </c>
      <c r="H12" s="5" t="n">
        <v>42687</v>
      </c>
      <c r="I12" s="52" t="n">
        <v>0</v>
      </c>
    </row>
    <row r="13" customFormat="false" ht="12.75" hidden="true" customHeight="false" outlineLevel="0" collapsed="false">
      <c r="A13" s="4" t="n">
        <v>194</v>
      </c>
      <c r="B13" s="4" t="n">
        <v>61</v>
      </c>
      <c r="C13" s="4" t="n">
        <v>480</v>
      </c>
      <c r="D13" s="4" t="n">
        <v>225</v>
      </c>
      <c r="E13" s="4" t="n">
        <v>112</v>
      </c>
      <c r="F13" s="4" t="n">
        <v>30</v>
      </c>
      <c r="G13" s="4" t="s">
        <v>117</v>
      </c>
      <c r="H13" s="5" t="n">
        <v>42687</v>
      </c>
      <c r="I13" s="52" t="n">
        <v>0</v>
      </c>
    </row>
    <row r="14" customFormat="false" ht="12.75" hidden="true" customHeight="false" outlineLevel="0" collapsed="false">
      <c r="A14" s="4" t="n">
        <v>233</v>
      </c>
      <c r="B14" s="4" t="n">
        <v>2</v>
      </c>
      <c r="C14" s="4" t="n">
        <v>53</v>
      </c>
      <c r="D14" s="4" t="n">
        <v>3</v>
      </c>
      <c r="E14" s="4" t="n">
        <v>5</v>
      </c>
      <c r="F14" s="4" t="n">
        <v>14</v>
      </c>
      <c r="G14" s="4" t="s">
        <v>119</v>
      </c>
      <c r="H14" s="5" t="n">
        <v>42686</v>
      </c>
      <c r="I14" s="52" t="n">
        <v>0</v>
      </c>
    </row>
    <row r="15" customFormat="false" ht="12.75" hidden="true" customHeight="false" outlineLevel="0" collapsed="false">
      <c r="A15" s="4" t="n">
        <v>3</v>
      </c>
      <c r="B15" s="4" t="n">
        <v>14</v>
      </c>
      <c r="C15" s="4" t="n">
        <v>17</v>
      </c>
      <c r="D15" s="4" t="n">
        <v>6</v>
      </c>
      <c r="E15" s="4" t="n">
        <v>1</v>
      </c>
      <c r="F15" s="4" t="n">
        <v>5</v>
      </c>
      <c r="G15" s="4" t="s">
        <v>110</v>
      </c>
      <c r="H15" s="5" t="n">
        <v>42686</v>
      </c>
      <c r="I15" s="52" t="n">
        <v>0</v>
      </c>
    </row>
    <row r="16" customFormat="false" ht="12.75" hidden="false" customHeight="false" outlineLevel="0" collapsed="false">
      <c r="A16" s="4" t="n">
        <v>1394</v>
      </c>
      <c r="B16" s="4" t="n">
        <v>22</v>
      </c>
      <c r="C16" s="4" t="n">
        <v>708</v>
      </c>
      <c r="D16" s="4" t="n">
        <v>89</v>
      </c>
      <c r="E16" s="4" t="n">
        <v>91</v>
      </c>
      <c r="F16" s="4" t="n">
        <v>182</v>
      </c>
      <c r="G16" s="4" t="s">
        <v>117</v>
      </c>
      <c r="H16" s="5" t="n">
        <v>42686</v>
      </c>
      <c r="I16" s="51" t="n">
        <v>1</v>
      </c>
      <c r="J16" s="6" t="n">
        <v>2014</v>
      </c>
      <c r="K16" s="3" t="n">
        <v>5</v>
      </c>
    </row>
    <row r="17" customFormat="false" ht="12.75" hidden="true" customHeight="false" outlineLevel="0" collapsed="false">
      <c r="A17" s="4" t="n">
        <v>53</v>
      </c>
      <c r="B17" s="4" t="n">
        <v>5</v>
      </c>
      <c r="C17" s="4" t="n">
        <v>19</v>
      </c>
      <c r="D17" s="4" t="n">
        <v>2</v>
      </c>
      <c r="E17" s="4" t="n">
        <v>13</v>
      </c>
      <c r="F17" s="4" t="n">
        <v>4</v>
      </c>
      <c r="G17" s="4" t="s">
        <v>114</v>
      </c>
      <c r="H17" s="5" t="n">
        <v>42686</v>
      </c>
      <c r="I17" s="52" t="n">
        <v>0</v>
      </c>
    </row>
    <row r="18" customFormat="false" ht="12.75" hidden="true" customHeight="false" outlineLevel="0" collapsed="false">
      <c r="A18" s="4" t="n">
        <v>84</v>
      </c>
      <c r="B18" s="4" t="n">
        <v>5</v>
      </c>
      <c r="C18" s="4" t="n">
        <v>38</v>
      </c>
      <c r="D18" s="4" t="n">
        <v>150</v>
      </c>
      <c r="E18" s="4" t="n">
        <v>12</v>
      </c>
      <c r="F18" s="4" t="n">
        <v>28</v>
      </c>
      <c r="G18" s="4" t="s">
        <v>119</v>
      </c>
      <c r="H18" s="5" t="n">
        <v>42686</v>
      </c>
      <c r="I18" s="52" t="n">
        <v>0</v>
      </c>
    </row>
    <row r="19" customFormat="false" ht="12.75" hidden="true" customHeight="false" outlineLevel="0" collapsed="false">
      <c r="A19" s="4" t="n">
        <v>1012</v>
      </c>
      <c r="B19" s="4" t="n">
        <v>80</v>
      </c>
      <c r="C19" s="4" t="n">
        <v>498</v>
      </c>
      <c r="D19" s="4" t="n">
        <v>0</v>
      </c>
      <c r="E19" s="4" t="n">
        <v>16</v>
      </c>
      <c r="F19" s="4" t="n">
        <v>176</v>
      </c>
      <c r="G19" s="4" t="s">
        <v>119</v>
      </c>
      <c r="H19" s="5" t="n">
        <v>42685</v>
      </c>
      <c r="I19" s="52" t="n">
        <v>0</v>
      </c>
    </row>
    <row r="20" customFormat="false" ht="12.75" hidden="true" customHeight="false" outlineLevel="0" collapsed="false">
      <c r="A20" s="4" t="n">
        <v>4</v>
      </c>
      <c r="B20" s="4" t="n">
        <v>17</v>
      </c>
      <c r="C20" s="4" t="n">
        <v>19</v>
      </c>
      <c r="D20" s="4" t="n">
        <v>30</v>
      </c>
      <c r="E20" s="4" t="n">
        <v>24</v>
      </c>
      <c r="F20" s="4" t="n">
        <v>39</v>
      </c>
      <c r="G20" s="4" t="s">
        <v>110</v>
      </c>
      <c r="H20" s="5" t="n">
        <v>42685</v>
      </c>
      <c r="I20" s="52" t="n">
        <v>0</v>
      </c>
    </row>
    <row r="21" customFormat="false" ht="12.75" hidden="true" customHeight="false" outlineLevel="0" collapsed="false">
      <c r="A21" s="4" t="n">
        <v>86</v>
      </c>
      <c r="B21" s="4" t="n">
        <v>2</v>
      </c>
      <c r="C21" s="4" t="n">
        <v>73</v>
      </c>
      <c r="D21" s="4" t="n">
        <v>69</v>
      </c>
      <c r="E21" s="4" t="n">
        <v>38</v>
      </c>
      <c r="F21" s="4" t="n">
        <v>48</v>
      </c>
      <c r="G21" s="4" t="s">
        <v>114</v>
      </c>
      <c r="H21" s="5" t="n">
        <v>42684</v>
      </c>
      <c r="I21" s="52" t="n">
        <v>0</v>
      </c>
    </row>
    <row r="22" customFormat="false" ht="12.75" hidden="true" customHeight="false" outlineLevel="0" collapsed="false">
      <c r="A22" s="4" t="n">
        <v>1</v>
      </c>
      <c r="B22" s="4" t="n">
        <v>1</v>
      </c>
      <c r="C22" s="4" t="n">
        <v>1725</v>
      </c>
      <c r="D22" s="4" t="n">
        <v>1</v>
      </c>
      <c r="E22" s="4" t="n">
        <v>1</v>
      </c>
      <c r="F22" s="4" t="n">
        <v>1</v>
      </c>
      <c r="G22" s="4" t="s">
        <v>114</v>
      </c>
      <c r="H22" s="5" t="n">
        <v>42684</v>
      </c>
      <c r="I22" s="52" t="n">
        <v>0</v>
      </c>
    </row>
    <row r="23" customFormat="false" ht="12.75" hidden="true" customHeight="false" outlineLevel="0" collapsed="false">
      <c r="A23" s="4" t="n">
        <v>867</v>
      </c>
      <c r="B23" s="4" t="n">
        <v>0</v>
      </c>
      <c r="C23" s="4" t="n">
        <v>86</v>
      </c>
      <c r="D23" s="4" t="n">
        <v>0</v>
      </c>
      <c r="E23" s="4" t="n">
        <v>0</v>
      </c>
      <c r="F23" s="4" t="n">
        <v>19</v>
      </c>
      <c r="G23" s="4" t="s">
        <v>119</v>
      </c>
      <c r="H23" s="5" t="n">
        <v>42683</v>
      </c>
      <c r="I23" s="52" t="n">
        <v>0</v>
      </c>
    </row>
    <row r="24" customFormat="false" ht="12.75" hidden="true" customHeight="false" outlineLevel="0" collapsed="false">
      <c r="A24" s="4" t="n">
        <v>384</v>
      </c>
      <c r="B24" s="4" t="n">
        <v>0</v>
      </c>
      <c r="C24" s="4" t="n">
        <v>102</v>
      </c>
      <c r="D24" s="4" t="n">
        <v>21</v>
      </c>
      <c r="E24" s="4" t="n">
        <v>32</v>
      </c>
      <c r="F24" s="4" t="n">
        <v>5</v>
      </c>
      <c r="G24" s="4" t="s">
        <v>119</v>
      </c>
      <c r="H24" s="5" t="n">
        <v>42683</v>
      </c>
      <c r="I24" s="52" t="n">
        <v>0</v>
      </c>
    </row>
    <row r="25" customFormat="false" ht="12.75" hidden="true" customHeight="false" outlineLevel="0" collapsed="false">
      <c r="A25" s="4" t="n">
        <v>270</v>
      </c>
      <c r="B25" s="4" t="n">
        <v>3</v>
      </c>
      <c r="C25" s="4" t="n">
        <v>27</v>
      </c>
      <c r="D25" s="4" t="n">
        <v>39</v>
      </c>
      <c r="E25" s="4" t="n">
        <v>6</v>
      </c>
      <c r="F25" s="4" t="n">
        <v>99</v>
      </c>
      <c r="G25" s="4" t="s">
        <v>119</v>
      </c>
      <c r="H25" s="5" t="n">
        <v>42683</v>
      </c>
      <c r="I25" s="52" t="n">
        <v>0</v>
      </c>
    </row>
    <row r="26" customFormat="false" ht="12.75" hidden="true" customHeight="false" outlineLevel="0" collapsed="false">
      <c r="A26" s="4" t="n">
        <v>6</v>
      </c>
      <c r="B26" s="4" t="n">
        <v>4</v>
      </c>
      <c r="C26" s="4" t="n">
        <v>25</v>
      </c>
      <c r="D26" s="4" t="n">
        <v>15</v>
      </c>
      <c r="E26" s="4" t="n">
        <v>12</v>
      </c>
      <c r="F26" s="4" t="n">
        <v>13</v>
      </c>
      <c r="G26" s="4" t="s">
        <v>117</v>
      </c>
      <c r="H26" s="5" t="n">
        <v>42683</v>
      </c>
      <c r="I26" s="52" t="n">
        <v>0</v>
      </c>
    </row>
    <row r="27" customFormat="false" ht="12.75" hidden="true" customHeight="false" outlineLevel="0" collapsed="false">
      <c r="A27" s="4" t="n">
        <v>173</v>
      </c>
      <c r="B27" s="4" t="n">
        <v>4</v>
      </c>
      <c r="C27" s="4" t="n">
        <v>30</v>
      </c>
      <c r="D27" s="4" t="n">
        <v>3</v>
      </c>
      <c r="E27" s="4" t="n">
        <v>6</v>
      </c>
      <c r="F27" s="4" t="n">
        <v>41</v>
      </c>
      <c r="G27" s="4" t="s">
        <v>114</v>
      </c>
      <c r="H27" s="5" t="n">
        <v>42683</v>
      </c>
      <c r="I27" s="52" t="n">
        <v>0</v>
      </c>
    </row>
    <row r="28" customFormat="false" ht="12.75" hidden="true" customHeight="false" outlineLevel="0" collapsed="false">
      <c r="A28" s="4" t="n">
        <v>36</v>
      </c>
      <c r="B28" s="4" t="n">
        <v>2</v>
      </c>
      <c r="C28" s="4" t="n">
        <v>42</v>
      </c>
      <c r="D28" s="4" t="n">
        <v>20</v>
      </c>
      <c r="E28" s="4" t="n">
        <v>21</v>
      </c>
      <c r="F28" s="4" t="n">
        <v>10</v>
      </c>
      <c r="G28" s="4" t="s">
        <v>110</v>
      </c>
      <c r="H28" s="5" t="n">
        <v>42682</v>
      </c>
      <c r="I28" s="52" t="n">
        <v>0</v>
      </c>
    </row>
    <row r="29" customFormat="false" ht="12.75" hidden="true" customHeight="false" outlineLevel="0" collapsed="false">
      <c r="A29" s="4" t="n">
        <v>684</v>
      </c>
      <c r="B29" s="4" t="n">
        <v>100</v>
      </c>
      <c r="C29" s="4" t="n">
        <v>801</v>
      </c>
      <c r="D29" s="4" t="n">
        <v>21</v>
      </c>
      <c r="E29" s="4" t="n">
        <v>66</v>
      </c>
      <c r="F29" s="4" t="n">
        <v>0</v>
      </c>
      <c r="G29" s="4" t="s">
        <v>117</v>
      </c>
      <c r="H29" s="5" t="n">
        <v>42682</v>
      </c>
      <c r="I29" s="52" t="n">
        <v>0</v>
      </c>
    </row>
    <row r="30" customFormat="false" ht="12.75" hidden="true" customHeight="false" outlineLevel="0" collapsed="false">
      <c r="A30" s="4" t="n">
        <v>8</v>
      </c>
      <c r="B30" s="4" t="n">
        <v>4</v>
      </c>
      <c r="C30" s="4" t="n">
        <v>10</v>
      </c>
      <c r="D30" s="4" t="n">
        <v>2</v>
      </c>
      <c r="E30" s="4" t="n">
        <v>2</v>
      </c>
      <c r="F30" s="4" t="n">
        <v>4</v>
      </c>
      <c r="G30" s="4" t="s">
        <v>110</v>
      </c>
      <c r="H30" s="5" t="n">
        <v>42681</v>
      </c>
      <c r="I30" s="52" t="n">
        <v>0</v>
      </c>
    </row>
    <row r="31" customFormat="false" ht="12.75" hidden="true" customHeight="false" outlineLevel="0" collapsed="false">
      <c r="A31" s="4" t="n">
        <v>112</v>
      </c>
      <c r="B31" s="4" t="n">
        <v>17</v>
      </c>
      <c r="C31" s="4" t="n">
        <v>44</v>
      </c>
      <c r="D31" s="4" t="n">
        <v>34</v>
      </c>
      <c r="E31" s="4" t="n">
        <v>22</v>
      </c>
      <c r="F31" s="4" t="n">
        <v>89</v>
      </c>
      <c r="G31" s="4" t="s">
        <v>117</v>
      </c>
      <c r="H31" s="5" t="n">
        <v>42681</v>
      </c>
      <c r="I31" s="52" t="n">
        <v>0</v>
      </c>
    </row>
    <row r="32" customFormat="false" ht="12.75" hidden="true" customHeight="false" outlineLevel="0" collapsed="false">
      <c r="A32" s="4" t="n">
        <v>110</v>
      </c>
      <c r="B32" s="4" t="n">
        <v>0</v>
      </c>
      <c r="C32" s="4" t="n">
        <v>5</v>
      </c>
      <c r="D32" s="4" t="n">
        <v>2</v>
      </c>
      <c r="E32" s="4" t="n">
        <v>0</v>
      </c>
      <c r="F32" s="4" t="n">
        <v>3</v>
      </c>
      <c r="G32" s="4" t="s">
        <v>114</v>
      </c>
      <c r="H32" s="5" t="n">
        <v>42680</v>
      </c>
      <c r="I32" s="52" t="n">
        <v>0</v>
      </c>
    </row>
    <row r="33" customFormat="false" ht="12.75" hidden="false" customHeight="false" outlineLevel="0" collapsed="false">
      <c r="A33" s="4" t="n">
        <v>1302</v>
      </c>
      <c r="B33" s="4" t="n">
        <v>68</v>
      </c>
      <c r="C33" s="4" t="n">
        <v>731</v>
      </c>
      <c r="D33" s="4" t="n">
        <v>89</v>
      </c>
      <c r="E33" s="4" t="n">
        <v>114</v>
      </c>
      <c r="F33" s="4" t="n">
        <v>45</v>
      </c>
      <c r="G33" s="4" t="s">
        <v>114</v>
      </c>
      <c r="H33" s="5" t="n">
        <v>42680</v>
      </c>
      <c r="I33" s="51" t="n">
        <v>1</v>
      </c>
    </row>
    <row r="34" customFormat="false" ht="12.75" hidden="true" customHeight="false" outlineLevel="0" collapsed="false">
      <c r="A34" s="4" t="n">
        <v>482</v>
      </c>
      <c r="B34" s="4" t="n">
        <v>34</v>
      </c>
      <c r="C34" s="4" t="n">
        <v>471</v>
      </c>
      <c r="D34" s="4" t="n">
        <v>119</v>
      </c>
      <c r="E34" s="4" t="n">
        <v>68</v>
      </c>
      <c r="F34" s="4" t="n">
        <v>22</v>
      </c>
      <c r="G34" s="4" t="s">
        <v>119</v>
      </c>
      <c r="H34" s="5" t="n">
        <v>42680</v>
      </c>
      <c r="I34" s="52" t="n">
        <v>0</v>
      </c>
    </row>
    <row r="35" customFormat="false" ht="12.75" hidden="true" customHeight="false" outlineLevel="0" collapsed="false">
      <c r="A35" s="4" t="n">
        <v>40</v>
      </c>
      <c r="B35" s="4" t="n">
        <v>0</v>
      </c>
      <c r="C35" s="4" t="n">
        <v>19</v>
      </c>
      <c r="D35" s="4" t="n">
        <v>2</v>
      </c>
      <c r="E35" s="4" t="n">
        <v>1</v>
      </c>
      <c r="F35" s="4" t="n">
        <v>3</v>
      </c>
      <c r="G35" s="4" t="s">
        <v>119</v>
      </c>
      <c r="H35" s="5" t="n">
        <v>42680</v>
      </c>
      <c r="I35" s="52" t="n">
        <v>0</v>
      </c>
    </row>
    <row r="36" customFormat="false" ht="12.75" hidden="true" customHeight="false" outlineLevel="0" collapsed="false">
      <c r="A36" s="4" t="n">
        <v>702</v>
      </c>
      <c r="B36" s="4" t="n">
        <v>17</v>
      </c>
      <c r="C36" s="4" t="n">
        <v>151</v>
      </c>
      <c r="D36" s="4" t="n">
        <v>0</v>
      </c>
      <c r="E36" s="4" t="n">
        <v>8</v>
      </c>
      <c r="F36" s="4" t="n">
        <v>35</v>
      </c>
      <c r="G36" s="4" t="s">
        <v>114</v>
      </c>
      <c r="H36" s="5" t="n">
        <v>42679</v>
      </c>
      <c r="I36" s="52" t="n">
        <v>0</v>
      </c>
    </row>
    <row r="37" customFormat="false" ht="12.75" hidden="true" customHeight="false" outlineLevel="0" collapsed="false">
      <c r="A37" s="4" t="n">
        <v>6</v>
      </c>
      <c r="B37" s="4" t="n">
        <v>3</v>
      </c>
      <c r="C37" s="4" t="n">
        <v>14</v>
      </c>
      <c r="D37" s="4" t="n">
        <v>15</v>
      </c>
      <c r="E37" s="4" t="n">
        <v>7</v>
      </c>
      <c r="F37" s="4" t="n">
        <v>36</v>
      </c>
      <c r="G37" s="4" t="s">
        <v>114</v>
      </c>
      <c r="H37" s="5" t="n">
        <v>42679</v>
      </c>
      <c r="I37" s="52" t="n">
        <v>0</v>
      </c>
    </row>
    <row r="38" customFormat="false" ht="12.75" hidden="true" customHeight="false" outlineLevel="0" collapsed="false">
      <c r="A38" s="4" t="n">
        <v>55</v>
      </c>
      <c r="B38" s="4" t="n">
        <v>0</v>
      </c>
      <c r="C38" s="4" t="n">
        <v>6</v>
      </c>
      <c r="D38" s="4" t="n">
        <v>2</v>
      </c>
      <c r="E38" s="4" t="n">
        <v>0</v>
      </c>
      <c r="F38" s="4" t="n">
        <v>4</v>
      </c>
      <c r="G38" s="4" t="s">
        <v>114</v>
      </c>
      <c r="H38" s="5" t="n">
        <v>42679</v>
      </c>
      <c r="I38" s="52" t="n">
        <v>0</v>
      </c>
    </row>
    <row r="39" customFormat="false" ht="12.75" hidden="false" customHeight="false" outlineLevel="0" collapsed="false">
      <c r="A39" s="4" t="n">
        <v>1276</v>
      </c>
      <c r="B39" s="4" t="n">
        <v>24</v>
      </c>
      <c r="C39" s="4" t="n">
        <v>746</v>
      </c>
      <c r="D39" s="4" t="n">
        <v>94</v>
      </c>
      <c r="E39" s="4" t="n">
        <v>29</v>
      </c>
      <c r="F39" s="4" t="n">
        <v>48</v>
      </c>
      <c r="G39" s="4" t="s">
        <v>119</v>
      </c>
      <c r="H39" s="5" t="n">
        <v>42678</v>
      </c>
      <c r="I39" s="51" t="n">
        <v>1</v>
      </c>
    </row>
    <row r="40" customFormat="false" ht="12.75" hidden="true" customHeight="false" outlineLevel="0" collapsed="false">
      <c r="A40" s="4" t="n">
        <v>421</v>
      </c>
      <c r="B40" s="4" t="n">
        <v>76</v>
      </c>
      <c r="C40" s="4" t="n">
        <v>536</v>
      </c>
      <c r="D40" s="4" t="n">
        <v>82</v>
      </c>
      <c r="E40" s="4" t="n">
        <v>178</v>
      </c>
      <c r="F40" s="4" t="n">
        <v>102</v>
      </c>
      <c r="G40" s="4" t="s">
        <v>114</v>
      </c>
      <c r="H40" s="5" t="n">
        <v>42678</v>
      </c>
      <c r="I40" s="52" t="n">
        <v>0</v>
      </c>
    </row>
    <row r="41" customFormat="false" ht="12.75" hidden="true" customHeight="false" outlineLevel="0" collapsed="false">
      <c r="A41" s="4" t="n">
        <v>13</v>
      </c>
      <c r="B41" s="4" t="n">
        <v>1</v>
      </c>
      <c r="C41" s="4" t="n">
        <v>29</v>
      </c>
      <c r="D41" s="4" t="n">
        <v>3</v>
      </c>
      <c r="E41" s="4" t="n">
        <v>0</v>
      </c>
      <c r="F41" s="4" t="n">
        <v>7</v>
      </c>
      <c r="G41" s="4" t="s">
        <v>110</v>
      </c>
      <c r="H41" s="5" t="n">
        <v>42678</v>
      </c>
      <c r="I41" s="52" t="n">
        <v>0</v>
      </c>
    </row>
    <row r="42" customFormat="false" ht="12.75" hidden="true" customHeight="false" outlineLevel="0" collapsed="false">
      <c r="A42" s="4" t="n">
        <v>9</v>
      </c>
      <c r="B42" s="4" t="n">
        <v>0</v>
      </c>
      <c r="C42" s="4" t="n">
        <v>6</v>
      </c>
      <c r="D42" s="4" t="n">
        <v>3</v>
      </c>
      <c r="E42" s="4" t="n">
        <v>1</v>
      </c>
      <c r="F42" s="4" t="n">
        <v>3</v>
      </c>
      <c r="G42" s="4" t="s">
        <v>117</v>
      </c>
      <c r="H42" s="5" t="n">
        <v>42677</v>
      </c>
      <c r="I42" s="52" t="n">
        <v>0</v>
      </c>
    </row>
    <row r="43" customFormat="false" ht="12.75" hidden="true" customHeight="false" outlineLevel="0" collapsed="false">
      <c r="A43" s="4" t="n">
        <v>3</v>
      </c>
      <c r="B43" s="4" t="n">
        <v>1</v>
      </c>
      <c r="C43" s="4" t="n">
        <v>10</v>
      </c>
      <c r="D43" s="4" t="n">
        <v>3</v>
      </c>
      <c r="E43" s="4" t="n">
        <v>2</v>
      </c>
      <c r="F43" s="4" t="n">
        <v>12</v>
      </c>
      <c r="G43" s="4" t="s">
        <v>114</v>
      </c>
      <c r="H43" s="5" t="n">
        <v>42677</v>
      </c>
      <c r="I43" s="52" t="n">
        <v>0</v>
      </c>
    </row>
    <row r="44" customFormat="false" ht="12.75" hidden="true" customHeight="false" outlineLevel="0" collapsed="false">
      <c r="A44" s="4" t="n">
        <v>123</v>
      </c>
      <c r="B44" s="4" t="n">
        <v>164</v>
      </c>
      <c r="C44" s="4" t="n">
        <v>266</v>
      </c>
      <c r="D44" s="4" t="n">
        <v>227</v>
      </c>
      <c r="E44" s="4" t="n">
        <v>30</v>
      </c>
      <c r="F44" s="4" t="n">
        <v>174</v>
      </c>
      <c r="G44" s="4" t="s">
        <v>114</v>
      </c>
      <c r="H44" s="5" t="n">
        <v>42677</v>
      </c>
      <c r="I44" s="52" t="n">
        <v>0</v>
      </c>
    </row>
    <row r="45" customFormat="false" ht="12.75" hidden="false" customHeight="false" outlineLevel="0" collapsed="false">
      <c r="A45" s="4" t="n">
        <v>1032</v>
      </c>
      <c r="B45" s="4" t="n">
        <v>105</v>
      </c>
      <c r="C45" s="4" t="n">
        <v>779</v>
      </c>
      <c r="D45" s="4" t="n">
        <v>137</v>
      </c>
      <c r="E45" s="4" t="n">
        <v>105</v>
      </c>
      <c r="F45" s="4" t="n">
        <v>51</v>
      </c>
      <c r="G45" s="4" t="s">
        <v>114</v>
      </c>
      <c r="H45" s="5" t="n">
        <v>42677</v>
      </c>
      <c r="I45" s="51" t="n">
        <v>1</v>
      </c>
    </row>
    <row r="46" customFormat="false" ht="12.75" hidden="true" customHeight="false" outlineLevel="0" collapsed="false">
      <c r="A46" s="4" t="n">
        <v>13</v>
      </c>
      <c r="B46" s="4" t="n">
        <v>6</v>
      </c>
      <c r="C46" s="4" t="n">
        <v>15</v>
      </c>
      <c r="D46" s="4" t="n">
        <v>3</v>
      </c>
      <c r="E46" s="4" t="n">
        <v>5</v>
      </c>
      <c r="F46" s="4" t="n">
        <v>13</v>
      </c>
      <c r="G46" s="4" t="s">
        <v>117</v>
      </c>
      <c r="H46" s="5" t="n">
        <v>42676</v>
      </c>
      <c r="I46" s="52" t="n">
        <v>0</v>
      </c>
    </row>
    <row r="47" customFormat="false" ht="12.75" hidden="true" customHeight="false" outlineLevel="0" collapsed="false">
      <c r="A47" s="4" t="n">
        <v>826</v>
      </c>
      <c r="B47" s="4" t="n">
        <v>50</v>
      </c>
      <c r="C47" s="4" t="n">
        <v>317</v>
      </c>
      <c r="D47" s="4" t="n">
        <v>50</v>
      </c>
      <c r="E47" s="4" t="n">
        <v>38</v>
      </c>
      <c r="F47" s="4" t="n">
        <v>38</v>
      </c>
      <c r="G47" s="4" t="s">
        <v>119</v>
      </c>
      <c r="H47" s="5" t="n">
        <v>42676</v>
      </c>
      <c r="I47" s="52" t="n">
        <v>0</v>
      </c>
    </row>
    <row r="48" customFormat="false" ht="12.75" hidden="true" customHeight="false" outlineLevel="0" collapsed="false">
      <c r="A48" s="4" t="n">
        <v>245</v>
      </c>
      <c r="B48" s="4" t="n">
        <v>19</v>
      </c>
      <c r="C48" s="4" t="n">
        <v>125</v>
      </c>
      <c r="D48" s="4" t="n">
        <v>37</v>
      </c>
      <c r="E48" s="4" t="n">
        <v>67</v>
      </c>
      <c r="F48" s="4" t="n">
        <v>14</v>
      </c>
      <c r="G48" s="4" t="s">
        <v>117</v>
      </c>
      <c r="H48" s="5" t="n">
        <v>42676</v>
      </c>
      <c r="I48" s="52" t="n">
        <v>0</v>
      </c>
    </row>
    <row r="49" customFormat="false" ht="12.75" hidden="true" customHeight="false" outlineLevel="0" collapsed="false">
      <c r="A49" s="4" t="n">
        <v>650</v>
      </c>
      <c r="B49" s="4" t="n">
        <v>37</v>
      </c>
      <c r="C49" s="4" t="n">
        <v>780</v>
      </c>
      <c r="D49" s="4" t="n">
        <v>27</v>
      </c>
      <c r="E49" s="4" t="n">
        <v>167</v>
      </c>
      <c r="F49" s="4" t="n">
        <v>32</v>
      </c>
      <c r="G49" s="4" t="s">
        <v>117</v>
      </c>
      <c r="H49" s="5" t="n">
        <v>42676</v>
      </c>
      <c r="I49" s="52" t="n">
        <v>0</v>
      </c>
    </row>
    <row r="50" customFormat="false" ht="12.75" hidden="true" customHeight="false" outlineLevel="0" collapsed="false">
      <c r="A50" s="4" t="n">
        <v>12</v>
      </c>
      <c r="B50" s="4" t="n">
        <v>6</v>
      </c>
      <c r="C50" s="4" t="n">
        <v>20</v>
      </c>
      <c r="D50" s="4" t="n">
        <v>30</v>
      </c>
      <c r="E50" s="4" t="n">
        <v>1</v>
      </c>
      <c r="F50" s="4" t="n">
        <v>3</v>
      </c>
      <c r="G50" s="4" t="s">
        <v>114</v>
      </c>
      <c r="H50" s="5" t="n">
        <v>42675</v>
      </c>
      <c r="I50" s="52" t="n">
        <v>0</v>
      </c>
    </row>
    <row r="51" customFormat="false" ht="12.75" hidden="false" customHeight="false" outlineLevel="0" collapsed="false">
      <c r="A51" s="4" t="n">
        <v>968</v>
      </c>
      <c r="B51" s="4" t="n">
        <v>147</v>
      </c>
      <c r="C51" s="4" t="n">
        <v>842</v>
      </c>
      <c r="D51" s="4" t="n">
        <v>137</v>
      </c>
      <c r="E51" s="4" t="n">
        <v>42</v>
      </c>
      <c r="F51" s="4" t="n">
        <v>210</v>
      </c>
      <c r="G51" s="4" t="s">
        <v>114</v>
      </c>
      <c r="H51" s="5" t="n">
        <v>42674</v>
      </c>
      <c r="I51" s="51" t="n">
        <v>1</v>
      </c>
    </row>
    <row r="52" customFormat="false" ht="12.75" hidden="true" customHeight="false" outlineLevel="0" collapsed="false">
      <c r="A52" s="4" t="n">
        <v>328</v>
      </c>
      <c r="B52" s="4" t="n">
        <v>9</v>
      </c>
      <c r="C52" s="4" t="n">
        <v>124</v>
      </c>
      <c r="D52" s="4" t="n">
        <v>12</v>
      </c>
      <c r="E52" s="4" t="n">
        <v>24</v>
      </c>
      <c r="F52" s="4" t="n">
        <v>109</v>
      </c>
      <c r="G52" s="4" t="s">
        <v>114</v>
      </c>
      <c r="H52" s="5" t="n">
        <v>42673</v>
      </c>
      <c r="I52" s="52" t="n">
        <v>0</v>
      </c>
    </row>
    <row r="53" customFormat="false" ht="12.75" hidden="false" customHeight="false" outlineLevel="0" collapsed="false">
      <c r="A53" s="4" t="n">
        <v>1111</v>
      </c>
      <c r="B53" s="4" t="n">
        <v>24</v>
      </c>
      <c r="C53" s="4" t="n">
        <v>790</v>
      </c>
      <c r="D53" s="4" t="n">
        <v>160</v>
      </c>
      <c r="E53" s="4" t="n">
        <v>45</v>
      </c>
      <c r="F53" s="4" t="n">
        <v>172</v>
      </c>
      <c r="G53" s="4" t="s">
        <v>119</v>
      </c>
      <c r="H53" s="5" t="n">
        <v>42672</v>
      </c>
      <c r="I53" s="51" t="n">
        <v>1</v>
      </c>
    </row>
    <row r="54" customFormat="false" ht="12.75" hidden="false" customHeight="false" outlineLevel="0" collapsed="false">
      <c r="A54" s="4" t="n">
        <v>1111</v>
      </c>
      <c r="B54" s="4" t="n">
        <v>24</v>
      </c>
      <c r="C54" s="4" t="n">
        <v>790</v>
      </c>
      <c r="D54" s="4" t="n">
        <v>160</v>
      </c>
      <c r="E54" s="4" t="n">
        <v>45</v>
      </c>
      <c r="F54" s="4" t="n">
        <v>172</v>
      </c>
      <c r="G54" s="4" t="s">
        <v>119</v>
      </c>
      <c r="H54" s="5" t="n">
        <v>42671</v>
      </c>
      <c r="I54" s="51" t="n">
        <v>1</v>
      </c>
    </row>
    <row r="55" customFormat="false" ht="12.75" hidden="true" customHeight="false" outlineLevel="0" collapsed="false">
      <c r="A55" s="4" t="n">
        <v>13</v>
      </c>
      <c r="B55" s="4" t="n">
        <v>0</v>
      </c>
      <c r="C55" s="4" t="n">
        <v>8</v>
      </c>
      <c r="D55" s="4" t="n">
        <v>2</v>
      </c>
      <c r="E55" s="4" t="n">
        <v>1</v>
      </c>
      <c r="F55" s="4" t="n">
        <v>5</v>
      </c>
      <c r="G55" s="4" t="s">
        <v>110</v>
      </c>
      <c r="H55" s="5" t="n">
        <v>42671</v>
      </c>
      <c r="I55" s="52" t="n">
        <v>0</v>
      </c>
    </row>
    <row r="56" customFormat="false" ht="12.75" hidden="true" customHeight="false" outlineLevel="0" collapsed="false">
      <c r="A56" s="4" t="n">
        <v>447</v>
      </c>
      <c r="B56" s="4" t="n">
        <v>0</v>
      </c>
      <c r="C56" s="4" t="n">
        <v>28</v>
      </c>
      <c r="D56" s="4" t="n">
        <v>0</v>
      </c>
      <c r="E56" s="4" t="n">
        <v>0</v>
      </c>
      <c r="F56" s="4" t="n">
        <v>43</v>
      </c>
      <c r="G56" s="4" t="s">
        <v>117</v>
      </c>
      <c r="H56" s="5" t="n">
        <v>42671</v>
      </c>
      <c r="I56" s="52" t="n">
        <v>0</v>
      </c>
    </row>
    <row r="57" customFormat="false" ht="12.75" hidden="false" customHeight="false" outlineLevel="0" collapsed="false">
      <c r="A57" s="4" t="n">
        <v>1200</v>
      </c>
      <c r="B57" s="4" t="n">
        <v>105</v>
      </c>
      <c r="C57" s="4" t="n">
        <v>758</v>
      </c>
      <c r="D57" s="4" t="n">
        <v>0</v>
      </c>
      <c r="E57" s="4" t="n">
        <v>42</v>
      </c>
      <c r="F57" s="4" t="n">
        <v>147</v>
      </c>
      <c r="G57" s="4" t="s">
        <v>119</v>
      </c>
      <c r="H57" s="5" t="n">
        <v>42670</v>
      </c>
      <c r="I57" s="51" t="n">
        <v>1</v>
      </c>
    </row>
    <row r="58" customFormat="false" ht="12.75" hidden="true" customHeight="false" outlineLevel="0" collapsed="false">
      <c r="A58" s="4" t="n">
        <v>452</v>
      </c>
      <c r="B58" s="4" t="n">
        <v>18</v>
      </c>
      <c r="C58" s="4" t="n">
        <v>102</v>
      </c>
      <c r="D58" s="4" t="n">
        <v>16</v>
      </c>
      <c r="E58" s="4" t="n">
        <v>18</v>
      </c>
      <c r="F58" s="4" t="n">
        <v>6</v>
      </c>
      <c r="G58" s="4" t="s">
        <v>114</v>
      </c>
      <c r="H58" s="5" t="n">
        <v>42670</v>
      </c>
      <c r="I58" s="52" t="n">
        <v>0</v>
      </c>
    </row>
    <row r="59" customFormat="false" ht="12.75" hidden="true" customHeight="false" outlineLevel="0" collapsed="false">
      <c r="A59" s="4" t="n">
        <v>523</v>
      </c>
      <c r="B59" s="4" t="n">
        <v>7</v>
      </c>
      <c r="C59" s="4" t="n">
        <v>134</v>
      </c>
      <c r="D59" s="4" t="n">
        <v>37</v>
      </c>
      <c r="E59" s="4" t="n">
        <v>14</v>
      </c>
      <c r="F59" s="4" t="n">
        <v>169</v>
      </c>
      <c r="G59" s="4" t="s">
        <v>119</v>
      </c>
      <c r="H59" s="5" t="n">
        <v>42670</v>
      </c>
      <c r="I59" s="52" t="n">
        <v>0</v>
      </c>
    </row>
    <row r="60" customFormat="false" ht="12.75" hidden="true" customHeight="false" outlineLevel="0" collapsed="false">
      <c r="A60" s="4" t="n">
        <v>546</v>
      </c>
      <c r="B60" s="4" t="n">
        <v>0</v>
      </c>
      <c r="C60" s="4" t="n">
        <v>48</v>
      </c>
      <c r="D60" s="4" t="n">
        <v>0</v>
      </c>
      <c r="E60" s="4" t="n">
        <v>6</v>
      </c>
      <c r="F60" s="4" t="n">
        <v>6</v>
      </c>
      <c r="G60" s="4" t="s">
        <v>119</v>
      </c>
      <c r="H60" s="5" t="n">
        <v>42669</v>
      </c>
      <c r="I60" s="52" t="n">
        <v>0</v>
      </c>
    </row>
    <row r="61" customFormat="false" ht="12.75" hidden="true" customHeight="false" outlineLevel="0" collapsed="false">
      <c r="A61" s="4" t="n">
        <v>398</v>
      </c>
      <c r="B61" s="4" t="n">
        <v>40</v>
      </c>
      <c r="C61" s="4" t="n">
        <v>367</v>
      </c>
      <c r="D61" s="4" t="n">
        <v>119</v>
      </c>
      <c r="E61" s="4" t="n">
        <v>122</v>
      </c>
      <c r="F61" s="4" t="n">
        <v>30</v>
      </c>
      <c r="G61" s="4" t="s">
        <v>119</v>
      </c>
      <c r="H61" s="5" t="n">
        <v>42669</v>
      </c>
      <c r="I61" s="52" t="n">
        <v>0</v>
      </c>
    </row>
    <row r="62" customFormat="false" ht="12.75" hidden="false" customHeight="false" outlineLevel="0" collapsed="false">
      <c r="A62" s="4" t="n">
        <v>1285</v>
      </c>
      <c r="B62" s="4" t="n">
        <v>105</v>
      </c>
      <c r="C62" s="4" t="n">
        <v>653</v>
      </c>
      <c r="D62" s="4" t="n">
        <v>28</v>
      </c>
      <c r="E62" s="4" t="n">
        <v>21</v>
      </c>
      <c r="F62" s="4" t="n">
        <v>0</v>
      </c>
      <c r="G62" s="4" t="s">
        <v>114</v>
      </c>
      <c r="H62" s="5" t="n">
        <v>42669</v>
      </c>
      <c r="I62" s="51" t="n">
        <v>1</v>
      </c>
    </row>
    <row r="63" customFormat="false" ht="12.75" hidden="true" customHeight="false" outlineLevel="0" collapsed="false">
      <c r="A63" s="4" t="n">
        <v>10</v>
      </c>
      <c r="B63" s="4" t="n">
        <v>0</v>
      </c>
      <c r="C63" s="4" t="n">
        <v>1</v>
      </c>
      <c r="D63" s="4" t="n">
        <v>0</v>
      </c>
      <c r="E63" s="4" t="n">
        <v>0</v>
      </c>
      <c r="F63" s="4" t="n">
        <v>0</v>
      </c>
      <c r="G63" s="4" t="s">
        <v>117</v>
      </c>
      <c r="H63" s="5" t="n">
        <v>42669</v>
      </c>
      <c r="I63" s="52" t="n">
        <v>0</v>
      </c>
    </row>
    <row r="64" customFormat="false" ht="12.75" hidden="false" customHeight="false" outlineLevel="0" collapsed="false">
      <c r="A64" s="4" t="n">
        <v>899</v>
      </c>
      <c r="B64" s="4" t="n">
        <v>102</v>
      </c>
      <c r="C64" s="4" t="n">
        <v>838</v>
      </c>
      <c r="D64" s="4" t="n">
        <v>133</v>
      </c>
      <c r="E64" s="4" t="n">
        <v>102</v>
      </c>
      <c r="F64" s="4" t="n">
        <v>40</v>
      </c>
      <c r="G64" s="4" t="s">
        <v>114</v>
      </c>
      <c r="H64" s="5" t="n">
        <v>42668</v>
      </c>
      <c r="I64" s="51" t="n">
        <v>1</v>
      </c>
    </row>
    <row r="65" customFormat="false" ht="12.75" hidden="true" customHeight="false" outlineLevel="0" collapsed="false">
      <c r="A65" s="4" t="n">
        <v>247</v>
      </c>
      <c r="B65" s="4" t="n">
        <v>49</v>
      </c>
      <c r="C65" s="4" t="n">
        <v>159</v>
      </c>
      <c r="D65" s="4" t="n">
        <v>7</v>
      </c>
      <c r="E65" s="4" t="n">
        <v>82</v>
      </c>
      <c r="F65" s="4" t="n">
        <v>109</v>
      </c>
      <c r="G65" s="4" t="s">
        <v>117</v>
      </c>
      <c r="H65" s="5" t="n">
        <v>42668</v>
      </c>
      <c r="I65" s="52" t="n">
        <v>0</v>
      </c>
    </row>
    <row r="66" customFormat="false" ht="12.75" hidden="true" customHeight="false" outlineLevel="0" collapsed="false">
      <c r="A66" s="4" t="n">
        <v>856</v>
      </c>
      <c r="B66" s="4" t="n">
        <v>59</v>
      </c>
      <c r="C66" s="4" t="n">
        <v>487</v>
      </c>
      <c r="D66" s="4" t="n">
        <v>58</v>
      </c>
      <c r="E66" s="4" t="n">
        <v>29</v>
      </c>
      <c r="F66" s="4" t="n">
        <v>73</v>
      </c>
      <c r="G66" s="4" t="s">
        <v>114</v>
      </c>
      <c r="H66" s="5" t="n">
        <v>42668</v>
      </c>
      <c r="I66" s="52" t="n">
        <v>0</v>
      </c>
    </row>
    <row r="67" customFormat="false" ht="12.75" hidden="true" customHeight="false" outlineLevel="0" collapsed="false">
      <c r="A67" s="4" t="n">
        <v>496</v>
      </c>
      <c r="B67" s="4" t="n">
        <v>36</v>
      </c>
      <c r="C67" s="4" t="n">
        <v>460</v>
      </c>
      <c r="D67" s="4" t="n">
        <v>189</v>
      </c>
      <c r="E67" s="4" t="n">
        <v>60</v>
      </c>
      <c r="F67" s="4" t="n">
        <v>12</v>
      </c>
      <c r="G67" s="4" t="s">
        <v>119</v>
      </c>
      <c r="H67" s="5" t="n">
        <v>42667</v>
      </c>
      <c r="I67" s="52" t="n">
        <v>0</v>
      </c>
    </row>
    <row r="68" customFormat="false" ht="12.75" hidden="true" customHeight="false" outlineLevel="0" collapsed="false">
      <c r="A68" s="4" t="n">
        <v>258</v>
      </c>
      <c r="B68" s="4" t="n">
        <v>107</v>
      </c>
      <c r="C68" s="4" t="n">
        <v>291</v>
      </c>
      <c r="D68" s="4" t="n">
        <v>84</v>
      </c>
      <c r="E68" s="4" t="n">
        <v>37</v>
      </c>
      <c r="F68" s="4" t="n">
        <v>86</v>
      </c>
      <c r="G68" s="4" t="s">
        <v>117</v>
      </c>
      <c r="H68" s="5" t="n">
        <v>42666</v>
      </c>
      <c r="I68" s="52" t="n">
        <v>0</v>
      </c>
    </row>
    <row r="69" customFormat="false" ht="12.75" hidden="true" customHeight="false" outlineLevel="0" collapsed="false">
      <c r="A69" s="4" t="n">
        <v>565</v>
      </c>
      <c r="B69" s="4" t="n">
        <v>6</v>
      </c>
      <c r="C69" s="4" t="n">
        <v>65</v>
      </c>
      <c r="D69" s="4" t="n">
        <v>0</v>
      </c>
      <c r="E69" s="4" t="n">
        <v>6</v>
      </c>
      <c r="F69" s="4" t="n">
        <v>19</v>
      </c>
      <c r="G69" s="4" t="s">
        <v>114</v>
      </c>
      <c r="H69" s="5" t="n">
        <v>42666</v>
      </c>
      <c r="I69" s="52" t="n">
        <v>0</v>
      </c>
    </row>
    <row r="70" customFormat="false" ht="12.75" hidden="true" customHeight="false" outlineLevel="0" collapsed="false">
      <c r="A70" s="4" t="n">
        <v>14</v>
      </c>
      <c r="B70" s="4" t="n">
        <v>10</v>
      </c>
      <c r="C70" s="4" t="n">
        <v>13</v>
      </c>
      <c r="D70" s="4" t="n">
        <v>4</v>
      </c>
      <c r="E70" s="4" t="n">
        <v>15</v>
      </c>
      <c r="F70" s="4" t="n">
        <v>9</v>
      </c>
      <c r="G70" s="4" t="s">
        <v>119</v>
      </c>
      <c r="H70" s="5" t="n">
        <v>42666</v>
      </c>
      <c r="I70" s="52" t="n">
        <v>0</v>
      </c>
    </row>
    <row r="71" customFormat="false" ht="12.75" hidden="true" customHeight="false" outlineLevel="0" collapsed="false">
      <c r="A71" s="4" t="n">
        <v>2</v>
      </c>
      <c r="B71" s="4" t="n">
        <v>1</v>
      </c>
      <c r="C71" s="4" t="n">
        <v>6</v>
      </c>
      <c r="D71" s="4" t="n">
        <v>2</v>
      </c>
      <c r="E71" s="4" t="n">
        <v>1</v>
      </c>
      <c r="F71" s="4" t="n">
        <v>1</v>
      </c>
      <c r="G71" s="4" t="s">
        <v>114</v>
      </c>
      <c r="H71" s="5" t="n">
        <v>42665</v>
      </c>
      <c r="I71" s="52" t="n">
        <v>0</v>
      </c>
    </row>
    <row r="72" customFormat="false" ht="12.75" hidden="false" customHeight="false" outlineLevel="0" collapsed="false">
      <c r="A72" s="4" t="n">
        <v>899</v>
      </c>
      <c r="B72" s="4" t="n">
        <v>102</v>
      </c>
      <c r="C72" s="4" t="n">
        <v>838</v>
      </c>
      <c r="D72" s="4" t="n">
        <v>133</v>
      </c>
      <c r="E72" s="4" t="n">
        <v>102</v>
      </c>
      <c r="F72" s="4" t="n">
        <v>40</v>
      </c>
      <c r="G72" s="4" t="s">
        <v>114</v>
      </c>
      <c r="H72" s="5" t="n">
        <v>42664</v>
      </c>
      <c r="I72" s="51" t="n">
        <v>1</v>
      </c>
    </row>
    <row r="73" customFormat="false" ht="12.75" hidden="false" customHeight="false" outlineLevel="0" collapsed="false">
      <c r="A73" s="4" t="n">
        <v>938</v>
      </c>
      <c r="B73" s="4" t="n">
        <v>142</v>
      </c>
      <c r="C73" s="4" t="n">
        <v>754</v>
      </c>
      <c r="D73" s="4" t="n">
        <v>159</v>
      </c>
      <c r="E73" s="4" t="n">
        <v>81</v>
      </c>
      <c r="F73" s="4" t="n">
        <v>183</v>
      </c>
      <c r="G73" s="4" t="s">
        <v>114</v>
      </c>
      <c r="H73" s="5" t="n">
        <v>42664</v>
      </c>
      <c r="I73" s="51" t="n">
        <v>1</v>
      </c>
    </row>
    <row r="74" customFormat="false" ht="12.75" hidden="true" customHeight="false" outlineLevel="0" collapsed="false">
      <c r="A74" s="4" t="n">
        <v>1</v>
      </c>
      <c r="B74" s="4" t="n">
        <v>0</v>
      </c>
      <c r="C74" s="4" t="n">
        <v>5</v>
      </c>
      <c r="D74" s="4" t="n">
        <v>0</v>
      </c>
      <c r="E74" s="4" t="n">
        <v>3</v>
      </c>
      <c r="F74" s="4" t="n">
        <v>9</v>
      </c>
      <c r="G74" s="4" t="s">
        <v>114</v>
      </c>
      <c r="H74" s="5" t="n">
        <v>42663</v>
      </c>
      <c r="I74" s="52" t="n">
        <v>0</v>
      </c>
    </row>
    <row r="75" customFormat="false" ht="12.75" hidden="false" customHeight="false" outlineLevel="0" collapsed="false">
      <c r="A75" s="4" t="n">
        <v>817</v>
      </c>
      <c r="B75" s="4" t="n">
        <v>183</v>
      </c>
      <c r="C75" s="4" t="n">
        <v>797</v>
      </c>
      <c r="D75" s="4" t="n">
        <v>106</v>
      </c>
      <c r="E75" s="4" t="n">
        <v>163</v>
      </c>
      <c r="F75" s="4" t="n">
        <v>20</v>
      </c>
      <c r="G75" s="4" t="s">
        <v>114</v>
      </c>
      <c r="H75" s="5" t="n">
        <v>42663</v>
      </c>
      <c r="I75" s="51" t="n">
        <v>1</v>
      </c>
    </row>
    <row r="76" customFormat="false" ht="12.75" hidden="true" customHeight="false" outlineLevel="0" collapsed="false">
      <c r="A76" s="4" t="n">
        <v>64</v>
      </c>
      <c r="B76" s="4" t="n">
        <v>4</v>
      </c>
      <c r="C76" s="4" t="n">
        <v>68</v>
      </c>
      <c r="D76" s="4" t="n">
        <v>7</v>
      </c>
      <c r="E76" s="4" t="n">
        <v>5</v>
      </c>
      <c r="F76" s="4" t="n">
        <v>17</v>
      </c>
      <c r="G76" s="4" t="s">
        <v>110</v>
      </c>
      <c r="H76" s="5" t="n">
        <v>42661</v>
      </c>
      <c r="I76" s="52" t="n">
        <v>0</v>
      </c>
    </row>
    <row r="77" customFormat="false" ht="12.75" hidden="true" customHeight="false" outlineLevel="0" collapsed="false">
      <c r="A77" s="4" t="n">
        <v>4</v>
      </c>
      <c r="B77" s="4" t="n">
        <v>1</v>
      </c>
      <c r="C77" s="4" t="n">
        <v>5</v>
      </c>
      <c r="D77" s="4" t="n">
        <v>2</v>
      </c>
      <c r="E77" s="4" t="n">
        <v>0</v>
      </c>
      <c r="F77" s="4" t="n">
        <v>4</v>
      </c>
      <c r="G77" s="4" t="s">
        <v>117</v>
      </c>
      <c r="H77" s="5" t="n">
        <v>42661</v>
      </c>
      <c r="I77" s="52" t="n">
        <v>0</v>
      </c>
    </row>
    <row r="78" customFormat="false" ht="12.75" hidden="true" customHeight="false" outlineLevel="0" collapsed="false">
      <c r="A78" s="4" t="n">
        <v>25</v>
      </c>
      <c r="B78" s="4" t="n">
        <v>5</v>
      </c>
      <c r="C78" s="4" t="n">
        <v>19</v>
      </c>
      <c r="D78" s="4" t="n">
        <v>7</v>
      </c>
      <c r="E78" s="4" t="n">
        <v>0</v>
      </c>
      <c r="F78" s="4" t="n">
        <v>23</v>
      </c>
      <c r="G78" s="4" t="s">
        <v>114</v>
      </c>
      <c r="H78" s="5" t="n">
        <v>42660</v>
      </c>
      <c r="I78" s="52" t="n">
        <v>0</v>
      </c>
    </row>
    <row r="79" customFormat="false" ht="12.75" hidden="true" customHeight="false" outlineLevel="0" collapsed="false">
      <c r="A79" s="4" t="n">
        <v>112</v>
      </c>
      <c r="B79" s="4" t="n">
        <v>17</v>
      </c>
      <c r="C79" s="4" t="n">
        <v>44</v>
      </c>
      <c r="D79" s="4" t="n">
        <v>34</v>
      </c>
      <c r="E79" s="4" t="n">
        <v>22</v>
      </c>
      <c r="F79" s="4" t="n">
        <v>89</v>
      </c>
      <c r="G79" s="4" t="s">
        <v>117</v>
      </c>
      <c r="H79" s="5" t="n">
        <v>42659</v>
      </c>
      <c r="I79" s="52" t="n">
        <v>0</v>
      </c>
    </row>
    <row r="80" customFormat="false" ht="12.75" hidden="true" customHeight="false" outlineLevel="0" collapsed="false">
      <c r="A80" s="4" t="n">
        <v>163</v>
      </c>
      <c r="B80" s="4" t="n">
        <v>23</v>
      </c>
      <c r="C80" s="4" t="n">
        <v>424</v>
      </c>
      <c r="D80" s="4" t="n">
        <v>27</v>
      </c>
      <c r="E80" s="4" t="n">
        <v>65</v>
      </c>
      <c r="F80" s="4" t="n">
        <v>76</v>
      </c>
      <c r="G80" s="4" t="s">
        <v>110</v>
      </c>
      <c r="H80" s="5" t="n">
        <v>42659</v>
      </c>
      <c r="I80" s="52" t="n">
        <v>0</v>
      </c>
    </row>
    <row r="81" customFormat="false" ht="12.75" hidden="true" customHeight="false" outlineLevel="0" collapsed="false">
      <c r="A81" s="4" t="n">
        <v>17</v>
      </c>
      <c r="B81" s="4" t="n">
        <v>8</v>
      </c>
      <c r="C81" s="4" t="n">
        <v>14</v>
      </c>
      <c r="D81" s="4" t="n">
        <v>10</v>
      </c>
      <c r="E81" s="4" t="n">
        <v>4</v>
      </c>
      <c r="F81" s="4" t="n">
        <v>3</v>
      </c>
      <c r="G81" s="4" t="s">
        <v>117</v>
      </c>
      <c r="H81" s="5" t="n">
        <v>42659</v>
      </c>
      <c r="I81" s="52" t="n">
        <v>0</v>
      </c>
    </row>
    <row r="82" customFormat="false" ht="12.75" hidden="true" customHeight="false" outlineLevel="0" collapsed="false">
      <c r="A82" s="4" t="n">
        <v>130</v>
      </c>
      <c r="B82" s="4" t="n">
        <v>0</v>
      </c>
      <c r="C82" s="4" t="n">
        <v>16</v>
      </c>
      <c r="D82" s="4" t="n">
        <v>0</v>
      </c>
      <c r="E82" s="4" t="n">
        <v>0</v>
      </c>
      <c r="F82" s="4" t="n">
        <v>5</v>
      </c>
      <c r="G82" s="4" t="s">
        <v>114</v>
      </c>
      <c r="H82" s="5" t="n">
        <v>42659</v>
      </c>
      <c r="I82" s="52" t="n">
        <v>0</v>
      </c>
    </row>
    <row r="83" customFormat="false" ht="12.75" hidden="false" customHeight="false" outlineLevel="0" collapsed="false">
      <c r="A83" s="4" t="n">
        <v>1060</v>
      </c>
      <c r="B83" s="4" t="n">
        <v>61</v>
      </c>
      <c r="C83" s="4" t="n">
        <v>835</v>
      </c>
      <c r="D83" s="4" t="n">
        <v>80</v>
      </c>
      <c r="E83" s="4" t="n">
        <v>20</v>
      </c>
      <c r="F83" s="4" t="n">
        <v>101</v>
      </c>
      <c r="G83" s="4" t="s">
        <v>110</v>
      </c>
      <c r="H83" s="5" t="n">
        <v>42659</v>
      </c>
      <c r="I83" s="51" t="n">
        <v>1</v>
      </c>
    </row>
    <row r="84" customFormat="false" ht="12.75" hidden="true" customHeight="false" outlineLevel="0" collapsed="false">
      <c r="A84" s="4" t="n">
        <v>350</v>
      </c>
      <c r="B84" s="4" t="n">
        <v>60</v>
      </c>
      <c r="C84" s="4" t="n">
        <v>568</v>
      </c>
      <c r="D84" s="4" t="n">
        <v>110</v>
      </c>
      <c r="E84" s="4" t="n">
        <v>133</v>
      </c>
      <c r="F84" s="4" t="n">
        <v>145</v>
      </c>
      <c r="G84" s="4" t="s">
        <v>114</v>
      </c>
      <c r="H84" s="5" t="n">
        <v>42659</v>
      </c>
      <c r="I84" s="52" t="n">
        <v>0</v>
      </c>
    </row>
    <row r="85" customFormat="false" ht="12.75" hidden="true" customHeight="false" outlineLevel="0" collapsed="false">
      <c r="A85" s="4" t="n">
        <v>135</v>
      </c>
      <c r="B85" s="4" t="n">
        <v>9</v>
      </c>
      <c r="C85" s="4" t="n">
        <v>39</v>
      </c>
      <c r="D85" s="4" t="n">
        <v>4</v>
      </c>
      <c r="E85" s="4" t="n">
        <v>0</v>
      </c>
      <c r="F85" s="4" t="n">
        <v>7</v>
      </c>
      <c r="G85" s="4" t="s">
        <v>117</v>
      </c>
      <c r="H85" s="5" t="n">
        <v>42658</v>
      </c>
      <c r="I85" s="52" t="n">
        <v>0</v>
      </c>
    </row>
    <row r="86" customFormat="false" ht="12.75" hidden="true" customHeight="false" outlineLevel="0" collapsed="false">
      <c r="A86" s="4" t="n">
        <v>15</v>
      </c>
      <c r="B86" s="4" t="n">
        <v>2</v>
      </c>
      <c r="C86" s="4" t="n">
        <v>10</v>
      </c>
      <c r="D86" s="4" t="n">
        <v>0</v>
      </c>
      <c r="E86" s="4" t="n">
        <v>1</v>
      </c>
      <c r="F86" s="4" t="n">
        <v>4</v>
      </c>
      <c r="G86" s="4" t="s">
        <v>114</v>
      </c>
      <c r="H86" s="5" t="n">
        <v>42658</v>
      </c>
      <c r="I86" s="52" t="n">
        <v>0</v>
      </c>
    </row>
    <row r="87" customFormat="false" ht="12.75" hidden="true" customHeight="false" outlineLevel="0" collapsed="false">
      <c r="A87" s="4" t="n">
        <v>27</v>
      </c>
      <c r="B87" s="4" t="n">
        <v>2</v>
      </c>
      <c r="C87" s="4" t="n">
        <v>14</v>
      </c>
      <c r="D87" s="4" t="n">
        <v>0</v>
      </c>
      <c r="E87" s="4" t="n">
        <v>0</v>
      </c>
      <c r="F87" s="4" t="n">
        <v>0</v>
      </c>
      <c r="G87" s="4" t="s">
        <v>114</v>
      </c>
      <c r="H87" s="5" t="n">
        <v>42658</v>
      </c>
      <c r="I87" s="52" t="n">
        <v>0</v>
      </c>
    </row>
    <row r="88" customFormat="false" ht="12.75" hidden="true" customHeight="false" outlineLevel="0" collapsed="false">
      <c r="A88" s="4" t="n">
        <v>5</v>
      </c>
      <c r="B88" s="4" t="n">
        <v>3</v>
      </c>
      <c r="C88" s="4" t="n">
        <v>11</v>
      </c>
      <c r="D88" s="4" t="n">
        <v>12</v>
      </c>
      <c r="E88" s="4" t="n">
        <v>5</v>
      </c>
      <c r="F88" s="4" t="n">
        <v>9</v>
      </c>
      <c r="G88" s="4" t="s">
        <v>114</v>
      </c>
      <c r="H88" s="5" t="n">
        <v>42658</v>
      </c>
      <c r="I88" s="52" t="n">
        <v>0</v>
      </c>
    </row>
    <row r="89" customFormat="false" ht="12.75" hidden="true" customHeight="false" outlineLevel="0" collapsed="false">
      <c r="A89" s="4" t="n">
        <v>505</v>
      </c>
      <c r="B89" s="4" t="n">
        <v>0</v>
      </c>
      <c r="C89" s="4" t="n">
        <v>26</v>
      </c>
      <c r="D89" s="4" t="n">
        <v>0</v>
      </c>
      <c r="E89" s="4" t="n">
        <v>0</v>
      </c>
      <c r="F89" s="4" t="n">
        <v>75</v>
      </c>
      <c r="G89" s="4" t="s">
        <v>117</v>
      </c>
      <c r="H89" s="5" t="n">
        <v>42656</v>
      </c>
      <c r="I89" s="52" t="n">
        <v>0</v>
      </c>
    </row>
    <row r="90" customFormat="false" ht="12.75" hidden="true" customHeight="false" outlineLevel="0" collapsed="false">
      <c r="A90" s="4" t="n">
        <v>51</v>
      </c>
      <c r="B90" s="4" t="n">
        <v>2</v>
      </c>
      <c r="C90" s="4" t="n">
        <v>7</v>
      </c>
      <c r="D90" s="4" t="n">
        <v>0</v>
      </c>
      <c r="E90" s="4" t="n">
        <v>1</v>
      </c>
      <c r="F90" s="4" t="n">
        <v>2</v>
      </c>
      <c r="G90" s="4" t="s">
        <v>114</v>
      </c>
      <c r="H90" s="5" t="n">
        <v>42656</v>
      </c>
      <c r="I90" s="52" t="n">
        <v>0</v>
      </c>
    </row>
    <row r="91" customFormat="false" ht="12.75" hidden="true" customHeight="false" outlineLevel="0" collapsed="false">
      <c r="A91" s="4" t="n">
        <v>207</v>
      </c>
      <c r="B91" s="4" t="n">
        <v>26</v>
      </c>
      <c r="C91" s="4" t="n">
        <v>447</v>
      </c>
      <c r="D91" s="4" t="n">
        <v>75</v>
      </c>
      <c r="E91" s="4" t="n">
        <v>0</v>
      </c>
      <c r="F91" s="4" t="n">
        <v>223</v>
      </c>
      <c r="G91" s="4" t="s">
        <v>119</v>
      </c>
      <c r="H91" s="5" t="n">
        <v>42656</v>
      </c>
      <c r="I91" s="52" t="n">
        <v>0</v>
      </c>
    </row>
    <row r="92" customFormat="false" ht="12.75" hidden="true" customHeight="false" outlineLevel="0" collapsed="false">
      <c r="A92" s="4" t="n">
        <v>135</v>
      </c>
      <c r="B92" s="4" t="n">
        <v>46</v>
      </c>
      <c r="C92" s="4" t="n">
        <v>92</v>
      </c>
      <c r="D92" s="4" t="n">
        <v>65</v>
      </c>
      <c r="E92" s="4" t="n">
        <v>61</v>
      </c>
      <c r="F92" s="4" t="n">
        <v>11</v>
      </c>
      <c r="G92" s="4" t="s">
        <v>114</v>
      </c>
      <c r="H92" s="5" t="n">
        <v>42655</v>
      </c>
      <c r="I92" s="52" t="n">
        <v>0</v>
      </c>
    </row>
    <row r="93" customFormat="false" ht="12.75" hidden="true" customHeight="false" outlineLevel="0" collapsed="false">
      <c r="A93" s="4" t="n">
        <v>53</v>
      </c>
      <c r="B93" s="4" t="n">
        <v>1</v>
      </c>
      <c r="C93" s="4" t="n">
        <v>5</v>
      </c>
      <c r="D93" s="4" t="n">
        <v>2</v>
      </c>
      <c r="E93" s="4" t="n">
        <v>1</v>
      </c>
      <c r="F93" s="4" t="n">
        <v>10</v>
      </c>
      <c r="G93" s="4" t="s">
        <v>117</v>
      </c>
      <c r="H93" s="5" t="n">
        <v>42655</v>
      </c>
      <c r="I93" s="52" t="n">
        <v>0</v>
      </c>
    </row>
    <row r="94" customFormat="false" ht="12.75" hidden="true" customHeight="false" outlineLevel="0" collapsed="false">
      <c r="A94" s="4" t="n">
        <v>41</v>
      </c>
      <c r="B94" s="4" t="n">
        <v>1</v>
      </c>
      <c r="C94" s="4" t="n">
        <v>6</v>
      </c>
      <c r="D94" s="4" t="n">
        <v>2</v>
      </c>
      <c r="E94" s="4" t="n">
        <v>0</v>
      </c>
      <c r="F94" s="4" t="n">
        <v>5</v>
      </c>
      <c r="G94" s="4" t="s">
        <v>117</v>
      </c>
      <c r="H94" s="5" t="n">
        <v>42655</v>
      </c>
      <c r="I94" s="52" t="n">
        <v>0</v>
      </c>
    </row>
    <row r="95" customFormat="false" ht="12.75" hidden="true" customHeight="false" outlineLevel="0" collapsed="false">
      <c r="A95" s="4" t="n">
        <v>386</v>
      </c>
      <c r="B95" s="4" t="n">
        <v>172</v>
      </c>
      <c r="C95" s="4" t="n">
        <v>183</v>
      </c>
      <c r="D95" s="4" t="n">
        <v>185</v>
      </c>
      <c r="E95" s="4" t="n">
        <v>132</v>
      </c>
      <c r="F95" s="4" t="n">
        <v>111</v>
      </c>
      <c r="G95" s="4" t="s">
        <v>114</v>
      </c>
      <c r="H95" s="5" t="n">
        <v>42654</v>
      </c>
      <c r="I95" s="52" t="n">
        <v>0</v>
      </c>
    </row>
    <row r="96" customFormat="false" ht="12.75" hidden="true" customHeight="false" outlineLevel="0" collapsed="false">
      <c r="A96" s="4" t="n">
        <v>562</v>
      </c>
      <c r="B96" s="4" t="n">
        <v>81</v>
      </c>
      <c r="C96" s="4" t="n">
        <v>276</v>
      </c>
      <c r="D96" s="4" t="n">
        <v>80</v>
      </c>
      <c r="E96" s="4" t="n">
        <v>40</v>
      </c>
      <c r="F96" s="4" t="n">
        <v>81</v>
      </c>
      <c r="G96" s="4" t="s">
        <v>119</v>
      </c>
      <c r="H96" s="5" t="n">
        <v>42654</v>
      </c>
      <c r="I96" s="52" t="n">
        <v>0</v>
      </c>
    </row>
    <row r="97" customFormat="false" ht="12.75" hidden="false" customHeight="false" outlineLevel="0" collapsed="false">
      <c r="A97" s="4" t="n">
        <v>1184</v>
      </c>
      <c r="B97" s="4" t="n">
        <v>102</v>
      </c>
      <c r="C97" s="4" t="n">
        <v>673</v>
      </c>
      <c r="D97" s="4" t="n">
        <v>52</v>
      </c>
      <c r="E97" s="4" t="n">
        <v>40</v>
      </c>
      <c r="F97" s="4" t="n">
        <v>40</v>
      </c>
      <c r="G97" s="4" t="s">
        <v>110</v>
      </c>
      <c r="H97" s="5" t="n">
        <v>42654</v>
      </c>
      <c r="I97" s="51" t="n">
        <v>1</v>
      </c>
    </row>
    <row r="98" customFormat="false" ht="12.75" hidden="true" customHeight="false" outlineLevel="0" collapsed="false">
      <c r="A98" s="4" t="n">
        <v>1</v>
      </c>
      <c r="B98" s="4" t="n">
        <v>3</v>
      </c>
      <c r="C98" s="4" t="n">
        <v>6</v>
      </c>
      <c r="D98" s="4" t="n">
        <v>10</v>
      </c>
      <c r="E98" s="4" t="n">
        <v>0</v>
      </c>
      <c r="F98" s="4" t="n">
        <v>9</v>
      </c>
      <c r="G98" s="4" t="s">
        <v>114</v>
      </c>
      <c r="H98" s="5" t="n">
        <v>42654</v>
      </c>
      <c r="I98" s="52" t="n">
        <v>0</v>
      </c>
    </row>
    <row r="99" customFormat="false" ht="12.75" hidden="true" customHeight="false" outlineLevel="0" collapsed="false">
      <c r="A99" s="4" t="n">
        <v>144</v>
      </c>
      <c r="B99" s="4" t="n">
        <v>1</v>
      </c>
      <c r="C99" s="4" t="n">
        <v>32</v>
      </c>
      <c r="D99" s="4" t="n">
        <v>2</v>
      </c>
      <c r="E99" s="4" t="n">
        <v>1</v>
      </c>
      <c r="F99" s="4" t="n">
        <v>7</v>
      </c>
      <c r="G99" s="4" t="s">
        <v>117</v>
      </c>
      <c r="H99" s="5" t="n">
        <v>42654</v>
      </c>
      <c r="I99" s="52" t="n">
        <v>0</v>
      </c>
    </row>
    <row r="100" customFormat="false" ht="12.75" hidden="true" customHeight="false" outlineLevel="0" collapsed="false">
      <c r="A100" s="4" t="n">
        <v>295</v>
      </c>
      <c r="B100" s="4" t="n">
        <v>106</v>
      </c>
      <c r="C100" s="4" t="n">
        <v>271</v>
      </c>
      <c r="D100" s="4" t="n">
        <v>75</v>
      </c>
      <c r="E100" s="4" t="n">
        <v>98</v>
      </c>
      <c r="F100" s="4" t="n">
        <v>65</v>
      </c>
      <c r="G100" s="4" t="s">
        <v>117</v>
      </c>
      <c r="H100" s="5" t="n">
        <v>42653</v>
      </c>
      <c r="I100" s="52" t="n">
        <v>0</v>
      </c>
    </row>
    <row r="101" customFormat="false" ht="12.75" hidden="true" customHeight="false" outlineLevel="0" collapsed="false">
      <c r="A101" s="4" t="n">
        <v>76</v>
      </c>
      <c r="B101" s="4" t="n">
        <v>3</v>
      </c>
      <c r="C101" s="4" t="n">
        <v>31</v>
      </c>
      <c r="D101" s="4" t="n">
        <v>4</v>
      </c>
      <c r="E101" s="4" t="n">
        <v>4</v>
      </c>
      <c r="F101" s="4" t="n">
        <v>27</v>
      </c>
      <c r="G101" s="4" t="s">
        <v>114</v>
      </c>
      <c r="H101" s="5" t="n">
        <v>42653</v>
      </c>
      <c r="I101" s="52" t="n">
        <v>0</v>
      </c>
    </row>
    <row r="102" customFormat="false" ht="12.75" hidden="true" customHeight="false" outlineLevel="0" collapsed="false">
      <c r="A102" s="4" t="n">
        <v>454</v>
      </c>
      <c r="B102" s="4" t="n">
        <v>194</v>
      </c>
      <c r="C102" s="4" t="n">
        <v>106</v>
      </c>
      <c r="D102" s="4" t="n">
        <v>31</v>
      </c>
      <c r="E102" s="4" t="n">
        <v>22</v>
      </c>
      <c r="F102" s="4" t="n">
        <v>43</v>
      </c>
      <c r="G102" s="4" t="s">
        <v>117</v>
      </c>
      <c r="H102" s="5" t="n">
        <v>42653</v>
      </c>
      <c r="I102" s="52" t="n">
        <v>0</v>
      </c>
    </row>
    <row r="103" customFormat="false" ht="12.75" hidden="true" customHeight="false" outlineLevel="0" collapsed="false">
      <c r="A103" s="4" t="n">
        <v>425</v>
      </c>
      <c r="B103" s="4" t="n">
        <v>115</v>
      </c>
      <c r="C103" s="4" t="n">
        <v>292</v>
      </c>
      <c r="D103" s="4" t="n">
        <v>23</v>
      </c>
      <c r="E103" s="4" t="n">
        <v>35</v>
      </c>
      <c r="F103" s="4" t="n">
        <v>79</v>
      </c>
      <c r="G103" s="4" t="s">
        <v>114</v>
      </c>
      <c r="H103" s="5" t="n">
        <v>42653</v>
      </c>
      <c r="I103" s="52" t="n">
        <v>0</v>
      </c>
    </row>
    <row r="104" customFormat="false" ht="12.75" hidden="false" customHeight="false" outlineLevel="0" collapsed="false">
      <c r="A104" s="4" t="n">
        <v>979</v>
      </c>
      <c r="B104" s="4" t="n">
        <v>44</v>
      </c>
      <c r="C104" s="4" t="n">
        <v>935</v>
      </c>
      <c r="D104" s="4" t="n">
        <v>29</v>
      </c>
      <c r="E104" s="4" t="n">
        <v>25</v>
      </c>
      <c r="F104" s="4" t="n">
        <v>22</v>
      </c>
      <c r="G104" s="4" t="s">
        <v>114</v>
      </c>
      <c r="H104" s="5" t="n">
        <v>42653</v>
      </c>
      <c r="I104" s="51" t="n">
        <v>1</v>
      </c>
    </row>
    <row r="105" customFormat="false" ht="12.75" hidden="true" customHeight="false" outlineLevel="0" collapsed="false">
      <c r="A105" s="4" t="n">
        <v>527</v>
      </c>
      <c r="B105" s="4" t="n">
        <v>0</v>
      </c>
      <c r="C105" s="4" t="n">
        <v>21</v>
      </c>
      <c r="D105" s="4" t="n">
        <v>0</v>
      </c>
      <c r="E105" s="4" t="n">
        <v>0</v>
      </c>
      <c r="F105" s="4" t="n">
        <v>60</v>
      </c>
      <c r="G105" s="4" t="s">
        <v>117</v>
      </c>
      <c r="H105" s="5" t="n">
        <v>42653</v>
      </c>
      <c r="I105" s="52" t="n">
        <v>0</v>
      </c>
    </row>
    <row r="106" customFormat="false" ht="12.75" hidden="false" customHeight="false" outlineLevel="0" collapsed="false">
      <c r="A106" s="4" t="n">
        <v>606</v>
      </c>
      <c r="B106" s="4" t="n">
        <v>24</v>
      </c>
      <c r="C106" s="4" t="n">
        <v>974</v>
      </c>
      <c r="D106" s="4" t="n">
        <v>197</v>
      </c>
      <c r="E106" s="4" t="n">
        <v>194</v>
      </c>
      <c r="F106" s="4" t="n">
        <v>64</v>
      </c>
      <c r="G106" s="4" t="s">
        <v>117</v>
      </c>
      <c r="H106" s="5" t="n">
        <v>42653</v>
      </c>
      <c r="I106" s="51" t="n">
        <v>1</v>
      </c>
    </row>
    <row r="107" customFormat="false" ht="12.75" hidden="true" customHeight="false" outlineLevel="0" collapsed="false">
      <c r="A107" s="4" t="n">
        <v>378</v>
      </c>
      <c r="B107" s="4" t="n">
        <v>0</v>
      </c>
      <c r="C107" s="4" t="n">
        <v>101</v>
      </c>
      <c r="D107" s="4" t="n">
        <v>0</v>
      </c>
      <c r="E107" s="4" t="n">
        <v>0</v>
      </c>
      <c r="F107" s="4" t="n">
        <v>72</v>
      </c>
      <c r="G107" s="4" t="s">
        <v>114</v>
      </c>
      <c r="H107" s="5" t="n">
        <v>42653</v>
      </c>
      <c r="I107" s="52" t="n">
        <v>0</v>
      </c>
    </row>
    <row r="108" customFormat="false" ht="12.75" hidden="true" customHeight="false" outlineLevel="0" collapsed="false">
      <c r="A108" s="4" t="n">
        <v>64</v>
      </c>
      <c r="B108" s="4" t="n">
        <v>1</v>
      </c>
      <c r="C108" s="4" t="n">
        <v>21</v>
      </c>
      <c r="D108" s="4" t="n">
        <v>0</v>
      </c>
      <c r="E108" s="4" t="n">
        <v>1</v>
      </c>
      <c r="F108" s="4" t="n">
        <v>27</v>
      </c>
      <c r="G108" s="4" t="s">
        <v>117</v>
      </c>
      <c r="H108" s="5" t="n">
        <v>42652</v>
      </c>
      <c r="I108" s="52" t="n">
        <v>0</v>
      </c>
    </row>
    <row r="109" customFormat="false" ht="12.75" hidden="true" customHeight="false" outlineLevel="0" collapsed="false">
      <c r="A109" s="4" t="n">
        <v>547</v>
      </c>
      <c r="B109" s="4" t="n">
        <v>99</v>
      </c>
      <c r="C109" s="4" t="n">
        <v>812</v>
      </c>
      <c r="D109" s="4" t="n">
        <v>151</v>
      </c>
      <c r="E109" s="4" t="n">
        <v>82</v>
      </c>
      <c r="F109" s="4" t="n">
        <v>33</v>
      </c>
      <c r="G109" s="4" t="s">
        <v>114</v>
      </c>
      <c r="H109" s="5" t="n">
        <v>42652</v>
      </c>
      <c r="I109" s="52" t="n">
        <v>0</v>
      </c>
    </row>
    <row r="110" customFormat="false" ht="12.75" hidden="true" customHeight="false" outlineLevel="0" collapsed="false">
      <c r="A110" s="4" t="n">
        <v>47</v>
      </c>
      <c r="B110" s="4" t="n">
        <v>90</v>
      </c>
      <c r="C110" s="4" t="n">
        <v>94</v>
      </c>
      <c r="D110" s="4" t="n">
        <v>123</v>
      </c>
      <c r="E110" s="4" t="n">
        <v>103</v>
      </c>
      <c r="F110" s="4" t="n">
        <v>120</v>
      </c>
      <c r="G110" s="4" t="s">
        <v>114</v>
      </c>
      <c r="H110" s="5" t="n">
        <v>42652</v>
      </c>
      <c r="I110" s="52" t="n">
        <v>0</v>
      </c>
    </row>
    <row r="111" customFormat="false" ht="12.75" hidden="true" customHeight="false" outlineLevel="0" collapsed="false">
      <c r="A111" s="4" t="n">
        <v>12</v>
      </c>
      <c r="B111" s="4" t="n">
        <v>5</v>
      </c>
      <c r="C111" s="4" t="n">
        <v>25</v>
      </c>
      <c r="D111" s="4" t="n">
        <v>0</v>
      </c>
      <c r="E111" s="4" t="n">
        <v>9</v>
      </c>
      <c r="F111" s="4" t="n">
        <v>30</v>
      </c>
      <c r="G111" s="4" t="s">
        <v>117</v>
      </c>
      <c r="H111" s="5" t="n">
        <v>42652</v>
      </c>
      <c r="I111" s="52" t="n">
        <v>0</v>
      </c>
    </row>
    <row r="112" customFormat="false" ht="12.75" hidden="true" customHeight="false" outlineLevel="0" collapsed="false">
      <c r="A112" s="4" t="n">
        <v>1</v>
      </c>
      <c r="B112" s="4" t="n">
        <v>6</v>
      </c>
      <c r="C112" s="4" t="n">
        <v>7</v>
      </c>
      <c r="D112" s="4" t="n">
        <v>11</v>
      </c>
      <c r="E112" s="4" t="n">
        <v>5</v>
      </c>
      <c r="F112" s="4" t="n">
        <v>3</v>
      </c>
      <c r="G112" s="4" t="s">
        <v>117</v>
      </c>
      <c r="H112" s="5" t="n">
        <v>42652</v>
      </c>
      <c r="I112" s="52" t="n">
        <v>0</v>
      </c>
    </row>
    <row r="113" customFormat="false" ht="12.75" hidden="true" customHeight="false" outlineLevel="0" collapsed="false">
      <c r="A113" s="4" t="n">
        <v>320</v>
      </c>
      <c r="B113" s="4" t="n">
        <v>48</v>
      </c>
      <c r="C113" s="4" t="n">
        <v>133</v>
      </c>
      <c r="D113" s="4" t="n">
        <v>39</v>
      </c>
      <c r="E113" s="4" t="n">
        <v>72</v>
      </c>
      <c r="F113" s="4" t="n">
        <v>48</v>
      </c>
      <c r="G113" s="4" t="s">
        <v>119</v>
      </c>
      <c r="H113" s="5" t="n">
        <v>42652</v>
      </c>
      <c r="I113" s="52" t="n">
        <v>0</v>
      </c>
    </row>
    <row r="114" customFormat="false" ht="12.75" hidden="false" customHeight="false" outlineLevel="0" collapsed="false">
      <c r="A114" s="4" t="n">
        <v>830</v>
      </c>
      <c r="B114" s="4" t="n">
        <v>59</v>
      </c>
      <c r="C114" s="4" t="n">
        <v>968</v>
      </c>
      <c r="D114" s="4" t="n">
        <v>51</v>
      </c>
      <c r="E114" s="4" t="n">
        <v>79</v>
      </c>
      <c r="F114" s="4" t="n">
        <v>19</v>
      </c>
      <c r="G114" s="4" t="s">
        <v>117</v>
      </c>
      <c r="H114" s="5" t="n">
        <v>42652</v>
      </c>
      <c r="I114" s="51" t="n">
        <v>1</v>
      </c>
    </row>
    <row r="115" customFormat="false" ht="12.75" hidden="true" customHeight="false" outlineLevel="0" collapsed="false">
      <c r="A115" s="4" t="n">
        <v>9</v>
      </c>
      <c r="B115" s="4" t="n">
        <v>0</v>
      </c>
      <c r="C115" s="4" t="n">
        <v>7</v>
      </c>
      <c r="D115" s="4" t="n">
        <v>3</v>
      </c>
      <c r="E115" s="4" t="n">
        <v>4</v>
      </c>
      <c r="F115" s="4" t="n">
        <v>7</v>
      </c>
      <c r="G115" s="4" t="s">
        <v>110</v>
      </c>
      <c r="H115" s="5" t="n">
        <v>42652</v>
      </c>
      <c r="I115" s="52" t="n">
        <v>0</v>
      </c>
    </row>
    <row r="116" customFormat="false" ht="12.75" hidden="true" customHeight="false" outlineLevel="0" collapsed="false">
      <c r="A116" s="4" t="n">
        <v>17</v>
      </c>
      <c r="B116" s="4" t="n">
        <v>0</v>
      </c>
      <c r="C116" s="4" t="n">
        <v>14</v>
      </c>
      <c r="D116" s="4" t="n">
        <v>7</v>
      </c>
      <c r="E116" s="4" t="n">
        <v>3</v>
      </c>
      <c r="F116" s="4" t="n">
        <v>2</v>
      </c>
      <c r="G116" s="4" t="s">
        <v>114</v>
      </c>
      <c r="H116" s="5" t="n">
        <v>42652</v>
      </c>
      <c r="I116" s="52" t="n">
        <v>0</v>
      </c>
    </row>
    <row r="117" customFormat="false" ht="12.75" hidden="false" customHeight="false" outlineLevel="0" collapsed="false">
      <c r="A117" s="4" t="n">
        <v>1067</v>
      </c>
      <c r="B117" s="4" t="n">
        <v>138</v>
      </c>
      <c r="C117" s="4" t="n">
        <v>750</v>
      </c>
      <c r="D117" s="4" t="n">
        <v>0</v>
      </c>
      <c r="E117" s="4" t="n">
        <v>19</v>
      </c>
      <c r="F117" s="4" t="n">
        <v>39</v>
      </c>
      <c r="G117" s="4" t="s">
        <v>110</v>
      </c>
      <c r="H117" s="5" t="n">
        <v>42652</v>
      </c>
      <c r="I117" s="51" t="n">
        <v>1</v>
      </c>
    </row>
    <row r="118" customFormat="false" ht="12.75" hidden="true" customHeight="false" outlineLevel="0" collapsed="false">
      <c r="A118" s="4" t="n">
        <v>162</v>
      </c>
      <c r="B118" s="4" t="n">
        <v>33</v>
      </c>
      <c r="C118" s="4" t="n">
        <v>124</v>
      </c>
      <c r="D118" s="4" t="n">
        <v>40</v>
      </c>
      <c r="E118" s="4" t="n">
        <v>28</v>
      </c>
      <c r="F118" s="4" t="n">
        <v>172</v>
      </c>
      <c r="G118" s="4" t="s">
        <v>117</v>
      </c>
      <c r="H118" s="5" t="n">
        <v>42649</v>
      </c>
      <c r="I118" s="52" t="n">
        <v>0</v>
      </c>
    </row>
    <row r="119" customFormat="false" ht="12.75" hidden="false" customHeight="false" outlineLevel="0" collapsed="false">
      <c r="A119" s="4" t="n">
        <v>770</v>
      </c>
      <c r="B119" s="4" t="n">
        <v>29</v>
      </c>
      <c r="C119" s="4" t="n">
        <v>890</v>
      </c>
      <c r="D119" s="4" t="n">
        <v>250</v>
      </c>
      <c r="E119" s="4" t="n">
        <v>27</v>
      </c>
      <c r="F119" s="4" t="n">
        <v>24</v>
      </c>
      <c r="G119" s="4" t="s">
        <v>110</v>
      </c>
      <c r="H119" s="5" t="n">
        <v>42649</v>
      </c>
      <c r="I119" s="51" t="n">
        <v>1</v>
      </c>
    </row>
    <row r="120" customFormat="false" ht="12.75" hidden="true" customHeight="false" outlineLevel="0" collapsed="false">
      <c r="A120" s="4" t="n">
        <v>70</v>
      </c>
      <c r="B120" s="4" t="n">
        <v>0</v>
      </c>
      <c r="C120" s="4" t="n">
        <v>16</v>
      </c>
      <c r="D120" s="4" t="n">
        <v>0</v>
      </c>
      <c r="E120" s="4" t="n">
        <v>0</v>
      </c>
      <c r="F120" s="4" t="n">
        <v>4</v>
      </c>
      <c r="G120" s="4" t="s">
        <v>119</v>
      </c>
      <c r="H120" s="5" t="n">
        <v>42649</v>
      </c>
      <c r="I120" s="52" t="n">
        <v>0</v>
      </c>
    </row>
    <row r="121" customFormat="false" ht="12.75" hidden="true" customHeight="false" outlineLevel="0" collapsed="false">
      <c r="A121" s="4" t="n">
        <v>492</v>
      </c>
      <c r="B121" s="4" t="n">
        <v>19</v>
      </c>
      <c r="C121" s="4" t="n">
        <v>110</v>
      </c>
      <c r="D121" s="4" t="n">
        <v>16</v>
      </c>
      <c r="E121" s="4" t="n">
        <v>12</v>
      </c>
      <c r="F121" s="4" t="n">
        <v>12</v>
      </c>
      <c r="G121" s="4" t="s">
        <v>117</v>
      </c>
      <c r="H121" s="5" t="n">
        <v>42649</v>
      </c>
      <c r="I121" s="52" t="n">
        <v>0</v>
      </c>
    </row>
    <row r="122" customFormat="false" ht="12.75" hidden="true" customHeight="false" outlineLevel="0" collapsed="false">
      <c r="A122" s="4" t="n">
        <v>120</v>
      </c>
      <c r="B122" s="4" t="n">
        <v>58</v>
      </c>
      <c r="C122" s="4" t="n">
        <v>73</v>
      </c>
      <c r="D122" s="4" t="n">
        <v>65</v>
      </c>
      <c r="E122" s="4" t="n">
        <v>89</v>
      </c>
      <c r="F122" s="4" t="n">
        <v>58</v>
      </c>
      <c r="G122" s="4" t="s">
        <v>119</v>
      </c>
      <c r="H122" s="5" t="n">
        <v>42649</v>
      </c>
      <c r="I122" s="52" t="n">
        <v>0</v>
      </c>
    </row>
    <row r="123" customFormat="false" ht="12.75" hidden="true" customHeight="false" outlineLevel="0" collapsed="false">
      <c r="A123" s="4" t="n">
        <v>534</v>
      </c>
      <c r="B123" s="4" t="n">
        <v>5</v>
      </c>
      <c r="C123" s="4" t="n">
        <v>47</v>
      </c>
      <c r="D123" s="4" t="n">
        <v>0</v>
      </c>
      <c r="E123" s="4" t="n">
        <v>5</v>
      </c>
      <c r="F123" s="4" t="n">
        <v>41</v>
      </c>
      <c r="G123" s="4" t="s">
        <v>117</v>
      </c>
      <c r="H123" s="5" t="n">
        <v>42648</v>
      </c>
      <c r="I123" s="52" t="n">
        <v>0</v>
      </c>
    </row>
    <row r="124" customFormat="false" ht="12.75" hidden="true" customHeight="false" outlineLevel="0" collapsed="false">
      <c r="A124" s="4" t="n">
        <v>236</v>
      </c>
      <c r="B124" s="4" t="n">
        <v>106</v>
      </c>
      <c r="C124" s="4" t="n">
        <v>189</v>
      </c>
      <c r="D124" s="4" t="n">
        <v>23</v>
      </c>
      <c r="E124" s="4" t="n">
        <v>41</v>
      </c>
      <c r="F124" s="4" t="n">
        <v>130</v>
      </c>
      <c r="G124" s="4" t="s">
        <v>117</v>
      </c>
      <c r="H124" s="5" t="n">
        <v>42648</v>
      </c>
      <c r="I124" s="52" t="n">
        <v>0</v>
      </c>
    </row>
    <row r="125" customFormat="false" ht="12.75" hidden="true" customHeight="false" outlineLevel="0" collapsed="false">
      <c r="A125" s="4" t="n">
        <v>220</v>
      </c>
      <c r="B125" s="4" t="n">
        <v>0</v>
      </c>
      <c r="C125" s="4" t="n">
        <v>33</v>
      </c>
      <c r="D125" s="4" t="n">
        <v>3</v>
      </c>
      <c r="E125" s="4" t="n">
        <v>0</v>
      </c>
      <c r="F125" s="4" t="n">
        <v>23</v>
      </c>
      <c r="G125" s="4" t="s">
        <v>117</v>
      </c>
      <c r="H125" s="5" t="n">
        <v>42648</v>
      </c>
      <c r="I125" s="52" t="n">
        <v>0</v>
      </c>
    </row>
    <row r="126" customFormat="false" ht="12.75" hidden="true" customHeight="false" outlineLevel="0" collapsed="false">
      <c r="A126" s="4" t="n">
        <v>796</v>
      </c>
      <c r="B126" s="4" t="n">
        <v>14</v>
      </c>
      <c r="C126" s="4" t="n">
        <v>590</v>
      </c>
      <c r="D126" s="4" t="n">
        <v>38</v>
      </c>
      <c r="E126" s="4" t="n">
        <v>44</v>
      </c>
      <c r="F126" s="4" t="n">
        <v>0</v>
      </c>
      <c r="G126" s="4" t="s">
        <v>117</v>
      </c>
      <c r="H126" s="5" t="n">
        <v>42648</v>
      </c>
      <c r="I126" s="52" t="n">
        <v>0</v>
      </c>
    </row>
    <row r="127" customFormat="false" ht="12.75" hidden="true" customHeight="false" outlineLevel="0" collapsed="false">
      <c r="A127" s="4" t="n">
        <v>0</v>
      </c>
      <c r="B127" s="4" t="n">
        <v>1</v>
      </c>
      <c r="C127" s="4" t="n">
        <v>3</v>
      </c>
      <c r="D127" s="4" t="n">
        <v>10</v>
      </c>
      <c r="E127" s="4" t="n">
        <v>6</v>
      </c>
      <c r="F127" s="4" t="n">
        <v>9</v>
      </c>
      <c r="G127" s="4" t="s">
        <v>114</v>
      </c>
      <c r="H127" s="5" t="n">
        <v>42648</v>
      </c>
      <c r="I127" s="52" t="n">
        <v>0</v>
      </c>
    </row>
    <row r="128" customFormat="false" ht="12.75" hidden="true" customHeight="false" outlineLevel="0" collapsed="false">
      <c r="A128" s="4" t="n">
        <v>53</v>
      </c>
      <c r="B128" s="4" t="n">
        <v>1</v>
      </c>
      <c r="C128" s="4" t="n">
        <v>34</v>
      </c>
      <c r="D128" s="4" t="n">
        <v>2</v>
      </c>
      <c r="E128" s="4" t="n">
        <v>0</v>
      </c>
      <c r="F128" s="4" t="n">
        <v>16</v>
      </c>
      <c r="G128" s="4" t="s">
        <v>117</v>
      </c>
      <c r="H128" s="5" t="n">
        <v>42647</v>
      </c>
      <c r="I128" s="52" t="n">
        <v>0</v>
      </c>
    </row>
    <row r="129" customFormat="false" ht="12.75" hidden="false" customHeight="false" outlineLevel="0" collapsed="false">
      <c r="A129" s="4" t="n">
        <v>918</v>
      </c>
      <c r="B129" s="4" t="n">
        <v>57</v>
      </c>
      <c r="C129" s="4" t="n">
        <v>842</v>
      </c>
      <c r="D129" s="4" t="n">
        <v>99</v>
      </c>
      <c r="E129" s="4" t="n">
        <v>38</v>
      </c>
      <c r="F129" s="4" t="n">
        <v>133</v>
      </c>
      <c r="G129" s="4" t="s">
        <v>114</v>
      </c>
      <c r="H129" s="5" t="n">
        <v>42646</v>
      </c>
      <c r="I129" s="51" t="n">
        <v>1</v>
      </c>
    </row>
    <row r="130" customFormat="false" ht="12.75" hidden="true" customHeight="false" outlineLevel="0" collapsed="false">
      <c r="A130" s="4" t="n">
        <v>17</v>
      </c>
      <c r="B130" s="4" t="n">
        <v>1</v>
      </c>
      <c r="C130" s="4" t="n">
        <v>12</v>
      </c>
      <c r="D130" s="4" t="n">
        <v>3</v>
      </c>
      <c r="E130" s="4" t="n">
        <v>1</v>
      </c>
      <c r="F130" s="4" t="n">
        <v>4</v>
      </c>
      <c r="G130" s="4" t="s">
        <v>117</v>
      </c>
      <c r="H130" s="5" t="n">
        <v>42646</v>
      </c>
      <c r="I130" s="52" t="n">
        <v>0</v>
      </c>
    </row>
    <row r="131" customFormat="false" ht="12.75" hidden="true" customHeight="false" outlineLevel="0" collapsed="false">
      <c r="A131" s="4" t="n">
        <v>962</v>
      </c>
      <c r="B131" s="4" t="n">
        <v>61</v>
      </c>
      <c r="C131" s="4" t="n">
        <v>921</v>
      </c>
      <c r="D131" s="4" t="n">
        <v>52</v>
      </c>
      <c r="E131" s="4" t="n">
        <v>61</v>
      </c>
      <c r="F131" s="4" t="n">
        <v>20</v>
      </c>
      <c r="G131" s="4" t="s">
        <v>110</v>
      </c>
      <c r="H131" s="5" t="n">
        <v>42645</v>
      </c>
      <c r="I131" s="52" t="n">
        <v>0</v>
      </c>
    </row>
    <row r="132" customFormat="false" ht="12.75" hidden="false" customHeight="false" outlineLevel="0" collapsed="false">
      <c r="A132" s="4" t="n">
        <v>576</v>
      </c>
      <c r="B132" s="4" t="n">
        <v>172</v>
      </c>
      <c r="C132" s="4" t="n">
        <v>961</v>
      </c>
      <c r="D132" s="4" t="n">
        <v>125</v>
      </c>
      <c r="E132" s="4" t="n">
        <v>115</v>
      </c>
      <c r="F132" s="4" t="n">
        <v>19</v>
      </c>
      <c r="G132" s="4" t="s">
        <v>114</v>
      </c>
      <c r="H132" s="5" t="n">
        <v>42643</v>
      </c>
      <c r="I132" s="51" t="n">
        <v>1</v>
      </c>
    </row>
    <row r="133" customFormat="false" ht="12.75" hidden="true" customHeight="false" outlineLevel="0" collapsed="false">
      <c r="A133" s="4" t="n">
        <v>399</v>
      </c>
      <c r="B133" s="4" t="n">
        <v>28</v>
      </c>
      <c r="C133" s="4" t="n">
        <v>756</v>
      </c>
      <c r="D133" s="4" t="n">
        <v>36</v>
      </c>
      <c r="E133" s="4" t="n">
        <v>40</v>
      </c>
      <c r="F133" s="4" t="n">
        <v>126</v>
      </c>
      <c r="G133" s="4" t="s">
        <v>117</v>
      </c>
      <c r="H133" s="5" t="n">
        <v>42643</v>
      </c>
      <c r="I133" s="52" t="n">
        <v>0</v>
      </c>
    </row>
    <row r="134" customFormat="false" ht="12.75" hidden="true" customHeight="false" outlineLevel="0" collapsed="false">
      <c r="A134" s="4" t="n">
        <v>614</v>
      </c>
      <c r="B134" s="4" t="n">
        <v>16</v>
      </c>
      <c r="C134" s="4" t="n">
        <v>132</v>
      </c>
      <c r="D134" s="4" t="n">
        <v>43</v>
      </c>
      <c r="E134" s="4" t="n">
        <v>33</v>
      </c>
      <c r="F134" s="4" t="n">
        <v>33</v>
      </c>
      <c r="G134" s="4" t="s">
        <v>114</v>
      </c>
      <c r="H134" s="5" t="n">
        <v>42643</v>
      </c>
      <c r="I134" s="52" t="n">
        <v>0</v>
      </c>
    </row>
    <row r="135" customFormat="false" ht="12.75" hidden="true" customHeight="false" outlineLevel="0" collapsed="false">
      <c r="A135" s="4" t="n">
        <v>32</v>
      </c>
      <c r="B135" s="4" t="n">
        <v>34</v>
      </c>
      <c r="C135" s="4" t="n">
        <v>41</v>
      </c>
      <c r="D135" s="4" t="n">
        <v>73</v>
      </c>
      <c r="E135" s="4" t="n">
        <v>16</v>
      </c>
      <c r="F135" s="4" t="n">
        <v>116</v>
      </c>
      <c r="G135" s="4" t="s">
        <v>110</v>
      </c>
      <c r="H135" s="5" t="n">
        <v>42642</v>
      </c>
      <c r="I135" s="52" t="n">
        <v>0</v>
      </c>
    </row>
    <row r="136" customFormat="false" ht="12.75" hidden="true" customHeight="false" outlineLevel="0" collapsed="false">
      <c r="A136" s="4" t="n">
        <v>598</v>
      </c>
      <c r="B136" s="4" t="n">
        <v>16</v>
      </c>
      <c r="C136" s="4" t="n">
        <v>141</v>
      </c>
      <c r="D136" s="4" t="n">
        <v>32</v>
      </c>
      <c r="E136" s="4" t="n">
        <v>41</v>
      </c>
      <c r="F136" s="4" t="n">
        <v>49</v>
      </c>
      <c r="G136" s="4" t="s">
        <v>114</v>
      </c>
      <c r="H136" s="5" t="n">
        <v>42642</v>
      </c>
      <c r="I136" s="52" t="n">
        <v>0</v>
      </c>
    </row>
    <row r="137" customFormat="false" ht="12.75" hidden="false" customHeight="false" outlineLevel="0" collapsed="false">
      <c r="A137" s="4" t="n">
        <v>960</v>
      </c>
      <c r="B137" s="4" t="n">
        <v>0</v>
      </c>
      <c r="C137" s="4" t="n">
        <v>883</v>
      </c>
      <c r="D137" s="4" t="n">
        <v>50</v>
      </c>
      <c r="E137" s="4" t="n">
        <v>38</v>
      </c>
      <c r="F137" s="4" t="n">
        <v>0</v>
      </c>
      <c r="G137" s="4" t="s">
        <v>114</v>
      </c>
      <c r="H137" s="5" t="n">
        <v>42642</v>
      </c>
      <c r="I137" s="51" t="n">
        <v>1</v>
      </c>
    </row>
    <row r="138" customFormat="false" ht="12.75" hidden="true" customHeight="false" outlineLevel="0" collapsed="false">
      <c r="A138" s="4" t="n">
        <v>6</v>
      </c>
      <c r="B138" s="4" t="n">
        <v>1</v>
      </c>
      <c r="C138" s="4" t="n">
        <v>10</v>
      </c>
      <c r="D138" s="4" t="n">
        <v>0</v>
      </c>
      <c r="E138" s="4" t="n">
        <v>1</v>
      </c>
      <c r="F138" s="4" t="n">
        <v>4</v>
      </c>
      <c r="G138" s="4" t="s">
        <v>114</v>
      </c>
      <c r="H138" s="5" t="n">
        <v>42642</v>
      </c>
      <c r="I138" s="52" t="n">
        <v>0</v>
      </c>
    </row>
    <row r="139" customFormat="false" ht="12.75" hidden="true" customHeight="false" outlineLevel="0" collapsed="false">
      <c r="A139" s="4" t="n">
        <v>73</v>
      </c>
      <c r="B139" s="4" t="n">
        <v>3</v>
      </c>
      <c r="C139" s="4" t="n">
        <v>90</v>
      </c>
      <c r="D139" s="4" t="n">
        <v>12</v>
      </c>
      <c r="E139" s="4" t="n">
        <v>1</v>
      </c>
      <c r="F139" s="4" t="n">
        <v>32</v>
      </c>
      <c r="G139" s="4" t="s">
        <v>114</v>
      </c>
      <c r="H139" s="5" t="n">
        <v>42642</v>
      </c>
      <c r="I139" s="52" t="n">
        <v>0</v>
      </c>
    </row>
    <row r="140" customFormat="false" ht="12.75" hidden="true" customHeight="false" outlineLevel="0" collapsed="false">
      <c r="A140" s="4" t="n">
        <v>42</v>
      </c>
      <c r="B140" s="4" t="n">
        <v>16</v>
      </c>
      <c r="C140" s="4" t="n">
        <v>29</v>
      </c>
      <c r="D140" s="4" t="n">
        <v>12</v>
      </c>
      <c r="E140" s="4" t="n">
        <v>20</v>
      </c>
      <c r="F140" s="4" t="n">
        <v>8</v>
      </c>
      <c r="G140" s="4" t="s">
        <v>117</v>
      </c>
      <c r="H140" s="5" t="n">
        <v>42642</v>
      </c>
      <c r="I140" s="52" t="n">
        <v>0</v>
      </c>
    </row>
    <row r="141" customFormat="false" ht="12.75" hidden="true" customHeight="false" outlineLevel="0" collapsed="false">
      <c r="A141" s="4" t="n">
        <v>295</v>
      </c>
      <c r="B141" s="4" t="n">
        <v>21</v>
      </c>
      <c r="C141" s="4" t="n">
        <v>78</v>
      </c>
      <c r="D141" s="4" t="n">
        <v>39</v>
      </c>
      <c r="E141" s="4" t="n">
        <v>13</v>
      </c>
      <c r="F141" s="4" t="n">
        <v>13</v>
      </c>
      <c r="G141" s="4" t="s">
        <v>119</v>
      </c>
      <c r="H141" s="5" t="n">
        <v>42642</v>
      </c>
      <c r="I141" s="52" t="n">
        <v>0</v>
      </c>
    </row>
    <row r="142" customFormat="false" ht="12.75" hidden="true" customHeight="false" outlineLevel="0" collapsed="false">
      <c r="A142" s="4" t="n">
        <v>346</v>
      </c>
      <c r="B142" s="4" t="n">
        <v>17</v>
      </c>
      <c r="C142" s="4" t="n">
        <v>48</v>
      </c>
      <c r="D142" s="4" t="n">
        <v>23</v>
      </c>
      <c r="E142" s="4" t="n">
        <v>13</v>
      </c>
      <c r="F142" s="4" t="n">
        <v>13</v>
      </c>
      <c r="G142" s="4" t="s">
        <v>117</v>
      </c>
      <c r="H142" s="5" t="n">
        <v>42642</v>
      </c>
      <c r="I142" s="52" t="n">
        <v>0</v>
      </c>
    </row>
    <row r="143" customFormat="false" ht="12.75" hidden="true" customHeight="false" outlineLevel="0" collapsed="false">
      <c r="A143" s="4" t="n">
        <v>233</v>
      </c>
      <c r="B143" s="4" t="n">
        <v>20</v>
      </c>
      <c r="C143" s="4" t="n">
        <v>57</v>
      </c>
      <c r="D143" s="4" t="n">
        <v>8</v>
      </c>
      <c r="E143" s="4" t="n">
        <v>20</v>
      </c>
      <c r="F143" s="4" t="n">
        <v>91</v>
      </c>
      <c r="G143" s="4" t="s">
        <v>114</v>
      </c>
      <c r="H143" s="5" t="n">
        <v>42642</v>
      </c>
      <c r="I143" s="52" t="n">
        <v>0</v>
      </c>
    </row>
    <row r="144" customFormat="false" ht="12.75" hidden="true" customHeight="false" outlineLevel="0" collapsed="false">
      <c r="A144" s="4" t="n">
        <v>5</v>
      </c>
      <c r="B144" s="4" t="n">
        <v>7</v>
      </c>
      <c r="C144" s="4" t="n">
        <v>24</v>
      </c>
      <c r="D144" s="4" t="n">
        <v>19</v>
      </c>
      <c r="E144" s="4" t="n">
        <v>14</v>
      </c>
      <c r="F144" s="4" t="n">
        <v>20</v>
      </c>
      <c r="G144" s="4" t="s">
        <v>110</v>
      </c>
      <c r="H144" s="5" t="n">
        <v>42642</v>
      </c>
      <c r="I144" s="52" t="n">
        <v>0</v>
      </c>
    </row>
    <row r="145" customFormat="false" ht="12.75" hidden="true" customHeight="false" outlineLevel="0" collapsed="false">
      <c r="A145" s="4" t="n">
        <v>888</v>
      </c>
      <c r="B145" s="4" t="n">
        <v>0</v>
      </c>
      <c r="C145" s="4" t="n">
        <v>57</v>
      </c>
      <c r="D145" s="4" t="n">
        <v>0</v>
      </c>
      <c r="E145" s="4" t="n">
        <v>0</v>
      </c>
      <c r="F145" s="4" t="n">
        <v>76</v>
      </c>
      <c r="G145" s="4" t="s">
        <v>119</v>
      </c>
      <c r="H145" s="5" t="n">
        <v>42642</v>
      </c>
      <c r="I145" s="52" t="n">
        <v>0</v>
      </c>
    </row>
    <row r="146" customFormat="false" ht="12.75" hidden="false" customHeight="false" outlineLevel="0" collapsed="false">
      <c r="A146" s="4" t="n">
        <v>1492</v>
      </c>
      <c r="B146" s="4" t="n">
        <v>38</v>
      </c>
      <c r="C146" s="4" t="n">
        <v>287</v>
      </c>
      <c r="D146" s="4" t="n">
        <v>50</v>
      </c>
      <c r="E146" s="4" t="n">
        <v>57</v>
      </c>
      <c r="F146" s="4" t="n">
        <v>33</v>
      </c>
      <c r="G146" s="4" t="s">
        <v>117</v>
      </c>
      <c r="H146" s="5" t="n">
        <v>42641</v>
      </c>
      <c r="I146" s="51" t="n">
        <v>1</v>
      </c>
    </row>
    <row r="147" customFormat="false" ht="12.75" hidden="true" customHeight="false" outlineLevel="0" collapsed="false">
      <c r="A147" s="4" t="n">
        <v>212</v>
      </c>
      <c r="B147" s="4" t="n">
        <v>6</v>
      </c>
      <c r="C147" s="4" t="n">
        <v>69</v>
      </c>
      <c r="D147" s="4" t="n">
        <v>4</v>
      </c>
      <c r="E147" s="4" t="n">
        <v>12</v>
      </c>
      <c r="F147" s="4" t="n">
        <v>3</v>
      </c>
      <c r="G147" s="4" t="s">
        <v>117</v>
      </c>
      <c r="H147" s="5" t="n">
        <v>42641</v>
      </c>
      <c r="I147" s="52" t="n">
        <v>0</v>
      </c>
    </row>
    <row r="148" customFormat="false" ht="12.75" hidden="true" customHeight="false" outlineLevel="0" collapsed="false">
      <c r="A148" s="4" t="n">
        <v>8</v>
      </c>
      <c r="B148" s="4" t="n">
        <v>1</v>
      </c>
      <c r="C148" s="4" t="n">
        <v>7</v>
      </c>
      <c r="D148" s="4" t="n">
        <v>2</v>
      </c>
      <c r="E148" s="4" t="n">
        <v>0</v>
      </c>
      <c r="F148" s="4" t="n">
        <v>0</v>
      </c>
      <c r="G148" s="4" t="s">
        <v>114</v>
      </c>
      <c r="H148" s="5" t="n">
        <v>42641</v>
      </c>
      <c r="I148" s="52" t="n">
        <v>0</v>
      </c>
    </row>
    <row r="149" customFormat="false" ht="12.75" hidden="true" customHeight="false" outlineLevel="0" collapsed="false">
      <c r="A149" s="4" t="n">
        <v>42</v>
      </c>
      <c r="B149" s="4" t="n">
        <v>11</v>
      </c>
      <c r="C149" s="4" t="n">
        <v>57</v>
      </c>
      <c r="D149" s="4" t="n">
        <v>10</v>
      </c>
      <c r="E149" s="4" t="n">
        <v>28</v>
      </c>
      <c r="F149" s="4" t="n">
        <v>14</v>
      </c>
      <c r="G149" s="4" t="s">
        <v>114</v>
      </c>
      <c r="H149" s="5" t="n">
        <v>42641</v>
      </c>
      <c r="I149" s="52" t="n">
        <v>0</v>
      </c>
    </row>
    <row r="150" customFormat="false" ht="12.75" hidden="true" customHeight="false" outlineLevel="0" collapsed="false">
      <c r="A150" s="4" t="n">
        <v>536</v>
      </c>
      <c r="B150" s="4" t="n">
        <v>11</v>
      </c>
      <c r="C150" s="4" t="n">
        <v>387</v>
      </c>
      <c r="D150" s="4" t="n">
        <v>149</v>
      </c>
      <c r="E150" s="4" t="n">
        <v>91</v>
      </c>
      <c r="F150" s="4" t="n">
        <v>57</v>
      </c>
      <c r="G150" s="4" t="s">
        <v>117</v>
      </c>
      <c r="H150" s="5" t="n">
        <v>42641</v>
      </c>
      <c r="I150" s="52" t="n">
        <v>0</v>
      </c>
    </row>
    <row r="151" customFormat="false" ht="12.75" hidden="true" customHeight="false" outlineLevel="0" collapsed="false">
      <c r="A151" s="4" t="n">
        <v>5</v>
      </c>
      <c r="B151" s="4" t="n">
        <v>0</v>
      </c>
      <c r="C151" s="4" t="n">
        <v>3</v>
      </c>
      <c r="D151" s="4" t="n">
        <v>0</v>
      </c>
      <c r="E151" s="4" t="n">
        <v>0</v>
      </c>
      <c r="F151" s="4" t="n">
        <v>5</v>
      </c>
      <c r="G151" s="4" t="s">
        <v>117</v>
      </c>
      <c r="H151" s="5" t="n">
        <v>42641</v>
      </c>
      <c r="I151" s="52" t="n">
        <v>0</v>
      </c>
    </row>
    <row r="152" customFormat="false" ht="12.75" hidden="true" customHeight="false" outlineLevel="0" collapsed="false">
      <c r="A152" s="4" t="n">
        <v>1349</v>
      </c>
      <c r="B152" s="4" t="n">
        <v>16</v>
      </c>
      <c r="C152" s="4" t="n">
        <v>249</v>
      </c>
      <c r="D152" s="4" t="n">
        <v>43</v>
      </c>
      <c r="E152" s="4" t="n">
        <v>16</v>
      </c>
      <c r="F152" s="4" t="n">
        <v>33</v>
      </c>
      <c r="G152" s="4" t="s">
        <v>119</v>
      </c>
      <c r="H152" s="5" t="n">
        <v>42641</v>
      </c>
      <c r="I152" s="52" t="n">
        <v>0</v>
      </c>
    </row>
    <row r="153" customFormat="false" ht="12.75" hidden="true" customHeight="false" outlineLevel="0" collapsed="false">
      <c r="A153" s="4" t="n">
        <v>53</v>
      </c>
      <c r="B153" s="4" t="n">
        <v>3</v>
      </c>
      <c r="C153" s="4" t="n">
        <v>49</v>
      </c>
      <c r="D153" s="4" t="n">
        <v>7</v>
      </c>
      <c r="E153" s="4" t="n">
        <v>4</v>
      </c>
      <c r="F153" s="4" t="n">
        <v>5</v>
      </c>
      <c r="G153" s="4" t="s">
        <v>114</v>
      </c>
      <c r="H153" s="5" t="n">
        <v>42641</v>
      </c>
      <c r="I153" s="52" t="n">
        <v>0</v>
      </c>
    </row>
    <row r="154" customFormat="false" ht="12.75" hidden="true" customHeight="false" outlineLevel="0" collapsed="false">
      <c r="A154" s="4" t="n">
        <v>1001</v>
      </c>
      <c r="B154" s="4" t="n">
        <v>12</v>
      </c>
      <c r="C154" s="4" t="n">
        <v>240</v>
      </c>
      <c r="D154" s="4" t="n">
        <v>16</v>
      </c>
      <c r="E154" s="4" t="n">
        <v>12</v>
      </c>
      <c r="F154" s="4" t="n">
        <v>12</v>
      </c>
      <c r="G154" s="4" t="s">
        <v>114</v>
      </c>
      <c r="H154" s="5" t="n">
        <v>42640</v>
      </c>
      <c r="I154" s="52" t="n">
        <v>0</v>
      </c>
    </row>
    <row r="155" customFormat="false" ht="12.75" hidden="true" customHeight="false" outlineLevel="0" collapsed="false">
      <c r="A155" s="4" t="n">
        <v>18</v>
      </c>
      <c r="B155" s="4" t="n">
        <v>1</v>
      </c>
      <c r="C155" s="4" t="n">
        <v>32</v>
      </c>
      <c r="D155" s="4" t="n">
        <v>6</v>
      </c>
      <c r="E155" s="4" t="n">
        <v>3</v>
      </c>
      <c r="F155" s="4" t="n">
        <v>28</v>
      </c>
      <c r="G155" s="4" t="s">
        <v>117</v>
      </c>
      <c r="H155" s="5" t="n">
        <v>42640</v>
      </c>
      <c r="I155" s="52" t="n">
        <v>0</v>
      </c>
    </row>
    <row r="156" customFormat="false" ht="12.75" hidden="true" customHeight="false" outlineLevel="0" collapsed="false">
      <c r="A156" s="4" t="n">
        <v>125</v>
      </c>
      <c r="B156" s="4" t="n">
        <v>16</v>
      </c>
      <c r="C156" s="4" t="n">
        <v>98</v>
      </c>
      <c r="D156" s="4" t="n">
        <v>134</v>
      </c>
      <c r="E156" s="4" t="n">
        <v>21</v>
      </c>
      <c r="F156" s="4" t="n">
        <v>27</v>
      </c>
      <c r="G156" s="4" t="s">
        <v>119</v>
      </c>
      <c r="H156" s="5" t="n">
        <v>42640</v>
      </c>
      <c r="I156" s="52" t="n">
        <v>0</v>
      </c>
    </row>
    <row r="157" customFormat="false" ht="12.75" hidden="true" customHeight="false" outlineLevel="0" collapsed="false">
      <c r="A157" s="4" t="n">
        <v>212</v>
      </c>
      <c r="B157" s="4" t="n">
        <v>5</v>
      </c>
      <c r="C157" s="4" t="n">
        <v>33</v>
      </c>
      <c r="D157" s="4" t="n">
        <v>7</v>
      </c>
      <c r="E157" s="4" t="n">
        <v>0</v>
      </c>
      <c r="F157" s="4" t="n">
        <v>2</v>
      </c>
      <c r="G157" s="4" t="s">
        <v>117</v>
      </c>
      <c r="H157" s="5" t="n">
        <v>42640</v>
      </c>
      <c r="I157" s="52" t="n">
        <v>0</v>
      </c>
    </row>
    <row r="158" customFormat="false" ht="12.75" hidden="true" customHeight="false" outlineLevel="0" collapsed="false">
      <c r="A158" s="4" t="n">
        <v>277</v>
      </c>
      <c r="B158" s="4" t="n">
        <v>162</v>
      </c>
      <c r="C158" s="4" t="n">
        <v>305</v>
      </c>
      <c r="D158" s="4" t="n">
        <v>173</v>
      </c>
      <c r="E158" s="4" t="n">
        <v>76</v>
      </c>
      <c r="F158" s="4" t="n">
        <v>124</v>
      </c>
      <c r="G158" s="4" t="s">
        <v>110</v>
      </c>
      <c r="H158" s="5" t="n">
        <v>42639</v>
      </c>
      <c r="I158" s="52" t="n">
        <v>0</v>
      </c>
    </row>
    <row r="159" customFormat="false" ht="12.75" hidden="true" customHeight="false" outlineLevel="0" collapsed="false">
      <c r="A159" s="4" t="n">
        <v>15</v>
      </c>
      <c r="B159" s="4" t="n">
        <v>10</v>
      </c>
      <c r="C159" s="4" t="n">
        <v>19</v>
      </c>
      <c r="D159" s="4" t="n">
        <v>8</v>
      </c>
      <c r="E159" s="4" t="n">
        <v>17</v>
      </c>
      <c r="F159" s="4" t="n">
        <v>20</v>
      </c>
      <c r="G159" s="4" t="s">
        <v>117</v>
      </c>
      <c r="H159" s="5" t="n">
        <v>42638</v>
      </c>
      <c r="I159" s="52" t="n">
        <v>0</v>
      </c>
    </row>
    <row r="160" customFormat="false" ht="12.75" hidden="true" customHeight="false" outlineLevel="0" collapsed="false">
      <c r="A160" s="4" t="n">
        <v>7</v>
      </c>
      <c r="B160" s="4" t="n">
        <v>3</v>
      </c>
      <c r="C160" s="4" t="n">
        <v>10</v>
      </c>
      <c r="D160" s="4" t="n">
        <v>8</v>
      </c>
      <c r="E160" s="4" t="n">
        <v>1</v>
      </c>
      <c r="F160" s="4" t="n">
        <v>7</v>
      </c>
      <c r="G160" s="4" t="s">
        <v>117</v>
      </c>
      <c r="H160" s="5" t="n">
        <v>42638</v>
      </c>
      <c r="I160" s="52" t="n">
        <v>0</v>
      </c>
    </row>
    <row r="161" customFormat="false" ht="12.75" hidden="true" customHeight="false" outlineLevel="0" collapsed="false">
      <c r="A161" s="4" t="n">
        <v>12</v>
      </c>
      <c r="B161" s="4" t="n">
        <v>4</v>
      </c>
      <c r="C161" s="4" t="n">
        <v>6</v>
      </c>
      <c r="D161" s="4" t="n">
        <v>11</v>
      </c>
      <c r="E161" s="4" t="n">
        <v>8</v>
      </c>
      <c r="F161" s="4" t="n">
        <v>16</v>
      </c>
      <c r="G161" s="4" t="s">
        <v>114</v>
      </c>
      <c r="H161" s="5" t="n">
        <v>42638</v>
      </c>
      <c r="I161" s="52" t="n">
        <v>0</v>
      </c>
    </row>
    <row r="162" customFormat="false" ht="12.75" hidden="true" customHeight="false" outlineLevel="0" collapsed="false">
      <c r="A162" s="4" t="n">
        <v>85</v>
      </c>
      <c r="B162" s="4" t="n">
        <v>7</v>
      </c>
      <c r="C162" s="4" t="n">
        <v>24</v>
      </c>
      <c r="D162" s="4" t="n">
        <v>2</v>
      </c>
      <c r="E162" s="4" t="n">
        <v>3</v>
      </c>
      <c r="F162" s="4" t="n">
        <v>27</v>
      </c>
      <c r="G162" s="4" t="s">
        <v>114</v>
      </c>
      <c r="H162" s="5" t="n">
        <v>42638</v>
      </c>
      <c r="I162" s="52" t="n">
        <v>0</v>
      </c>
    </row>
    <row r="163" customFormat="false" ht="12.75" hidden="true" customHeight="false" outlineLevel="0" collapsed="false">
      <c r="A163" s="4" t="n">
        <v>81</v>
      </c>
      <c r="B163" s="4" t="n">
        <v>0</v>
      </c>
      <c r="C163" s="4" t="n">
        <v>6</v>
      </c>
      <c r="D163" s="4" t="n">
        <v>0</v>
      </c>
      <c r="E163" s="4" t="n">
        <v>0</v>
      </c>
      <c r="F163" s="4" t="n">
        <v>6</v>
      </c>
      <c r="G163" s="4" t="s">
        <v>117</v>
      </c>
      <c r="H163" s="5" t="n">
        <v>42637</v>
      </c>
      <c r="I163" s="52" t="n">
        <v>0</v>
      </c>
    </row>
    <row r="164" customFormat="false" ht="12.75" hidden="true" customHeight="false" outlineLevel="0" collapsed="false">
      <c r="A164" s="4" t="n">
        <v>59</v>
      </c>
      <c r="B164" s="4" t="n">
        <v>0</v>
      </c>
      <c r="C164" s="4" t="n">
        <v>12</v>
      </c>
      <c r="D164" s="4" t="n">
        <v>0</v>
      </c>
      <c r="E164" s="4" t="n">
        <v>0</v>
      </c>
      <c r="F164" s="4" t="n">
        <v>48</v>
      </c>
      <c r="G164" s="4" t="s">
        <v>117</v>
      </c>
      <c r="H164" s="5" t="n">
        <v>42637</v>
      </c>
      <c r="I164" s="52" t="n">
        <v>0</v>
      </c>
    </row>
    <row r="165" customFormat="false" ht="12.75" hidden="true" customHeight="false" outlineLevel="0" collapsed="false">
      <c r="A165" s="4" t="n">
        <v>1149</v>
      </c>
      <c r="B165" s="4" t="n">
        <v>71</v>
      </c>
      <c r="C165" s="4" t="n">
        <v>449</v>
      </c>
      <c r="D165" s="4" t="n">
        <v>69</v>
      </c>
      <c r="E165" s="4" t="n">
        <v>71</v>
      </c>
      <c r="F165" s="4" t="n">
        <v>26</v>
      </c>
      <c r="G165" s="4" t="s">
        <v>114</v>
      </c>
      <c r="H165" s="5" t="n">
        <v>42637</v>
      </c>
      <c r="I165" s="52" t="n">
        <v>0</v>
      </c>
    </row>
    <row r="166" customFormat="false" ht="12.75" hidden="false" customHeight="false" outlineLevel="0" collapsed="false">
      <c r="A166" s="4" t="n">
        <v>1492</v>
      </c>
      <c r="B166" s="4" t="n">
        <v>38</v>
      </c>
      <c r="C166" s="4" t="n">
        <v>287</v>
      </c>
      <c r="D166" s="4" t="n">
        <v>50</v>
      </c>
      <c r="E166" s="4" t="n">
        <v>57</v>
      </c>
      <c r="F166" s="4" t="n">
        <v>33</v>
      </c>
      <c r="G166" s="4" t="s">
        <v>117</v>
      </c>
      <c r="H166" s="5" t="n">
        <v>42637</v>
      </c>
      <c r="I166" s="51" t="n">
        <v>1</v>
      </c>
    </row>
    <row r="167" customFormat="false" ht="12.75" hidden="true" customHeight="false" outlineLevel="0" collapsed="false">
      <c r="A167" s="4" t="n">
        <v>29</v>
      </c>
      <c r="B167" s="4" t="n">
        <v>0</v>
      </c>
      <c r="C167" s="4" t="n">
        <v>14</v>
      </c>
      <c r="D167" s="4" t="n">
        <v>0</v>
      </c>
      <c r="E167" s="4" t="n">
        <v>0</v>
      </c>
      <c r="F167" s="4" t="n">
        <v>2</v>
      </c>
      <c r="G167" s="4" t="s">
        <v>114</v>
      </c>
      <c r="H167" s="5" t="n">
        <v>42637</v>
      </c>
      <c r="I167" s="52" t="n">
        <v>0</v>
      </c>
    </row>
    <row r="168" customFormat="false" ht="12.75" hidden="true" customHeight="false" outlineLevel="0" collapsed="false">
      <c r="A168" s="4" t="n">
        <v>2</v>
      </c>
      <c r="B168" s="4" t="n">
        <v>0</v>
      </c>
      <c r="C168" s="4" t="n">
        <v>5</v>
      </c>
      <c r="D168" s="4" t="n">
        <v>2</v>
      </c>
      <c r="E168" s="4" t="n">
        <v>0</v>
      </c>
      <c r="F168" s="4" t="n">
        <v>1</v>
      </c>
      <c r="G168" s="4" t="s">
        <v>117</v>
      </c>
      <c r="H168" s="5" t="n">
        <v>42636</v>
      </c>
      <c r="I168" s="52" t="n">
        <v>0</v>
      </c>
    </row>
    <row r="169" customFormat="false" ht="12.75" hidden="true" customHeight="false" outlineLevel="0" collapsed="false">
      <c r="A169" s="4" t="n">
        <v>207</v>
      </c>
      <c r="B169" s="4" t="n">
        <v>26</v>
      </c>
      <c r="C169" s="4" t="n">
        <v>447</v>
      </c>
      <c r="D169" s="4" t="n">
        <v>75</v>
      </c>
      <c r="E169" s="4" t="n">
        <v>0</v>
      </c>
      <c r="F169" s="4" t="n">
        <v>223</v>
      </c>
      <c r="G169" s="4" t="s">
        <v>119</v>
      </c>
      <c r="H169" s="5" t="n">
        <v>42636</v>
      </c>
      <c r="I169" s="52" t="n">
        <v>0</v>
      </c>
    </row>
    <row r="170" customFormat="false" ht="12.75" hidden="true" customHeight="false" outlineLevel="0" collapsed="false">
      <c r="A170" s="4" t="n">
        <v>152</v>
      </c>
      <c r="B170" s="4" t="n">
        <v>3</v>
      </c>
      <c r="C170" s="4" t="n">
        <v>22</v>
      </c>
      <c r="D170" s="4" t="n">
        <v>2</v>
      </c>
      <c r="E170" s="4" t="n">
        <v>5</v>
      </c>
      <c r="F170" s="4" t="n">
        <v>7</v>
      </c>
      <c r="G170" s="4" t="s">
        <v>114</v>
      </c>
      <c r="H170" s="5" t="n">
        <v>42635</v>
      </c>
      <c r="I170" s="52" t="n">
        <v>0</v>
      </c>
    </row>
    <row r="171" customFormat="false" ht="12.75" hidden="true" customHeight="false" outlineLevel="0" collapsed="false">
      <c r="A171" s="4" t="n">
        <v>12</v>
      </c>
      <c r="B171" s="4" t="n">
        <v>11</v>
      </c>
      <c r="C171" s="4" t="n">
        <v>10</v>
      </c>
      <c r="D171" s="4" t="n">
        <v>3</v>
      </c>
      <c r="E171" s="4" t="n">
        <v>12</v>
      </c>
      <c r="F171" s="4" t="n">
        <v>9</v>
      </c>
      <c r="G171" s="4" t="s">
        <v>110</v>
      </c>
      <c r="H171" s="5" t="n">
        <v>42634</v>
      </c>
      <c r="I171" s="52" t="n">
        <v>0</v>
      </c>
    </row>
    <row r="172" customFormat="false" ht="12.75" hidden="true" customHeight="false" outlineLevel="0" collapsed="false">
      <c r="A172" s="4" t="n">
        <v>620</v>
      </c>
      <c r="B172" s="4" t="n">
        <v>26</v>
      </c>
      <c r="C172" s="4" t="n">
        <v>195</v>
      </c>
      <c r="D172" s="4" t="n">
        <v>34</v>
      </c>
      <c r="E172" s="4" t="n">
        <v>17</v>
      </c>
      <c r="F172" s="4" t="n">
        <v>141</v>
      </c>
      <c r="G172" s="4" t="s">
        <v>119</v>
      </c>
      <c r="H172" s="5" t="n">
        <v>42634</v>
      </c>
      <c r="I172" s="52" t="n">
        <v>0</v>
      </c>
    </row>
    <row r="173" customFormat="false" ht="12.75" hidden="true" customHeight="false" outlineLevel="0" collapsed="false">
      <c r="A173" s="4" t="n">
        <v>47</v>
      </c>
      <c r="B173" s="4" t="n">
        <v>1</v>
      </c>
      <c r="C173" s="4" t="n">
        <v>6</v>
      </c>
      <c r="D173" s="4" t="n">
        <v>0</v>
      </c>
      <c r="E173" s="4" t="n">
        <v>0</v>
      </c>
      <c r="F173" s="4" t="n">
        <v>12</v>
      </c>
      <c r="G173" s="4" t="s">
        <v>114</v>
      </c>
      <c r="H173" s="5" t="n">
        <v>42634</v>
      </c>
      <c r="I173" s="52" t="n">
        <v>0</v>
      </c>
    </row>
    <row r="174" customFormat="false" ht="12.75" hidden="true" customHeight="false" outlineLevel="0" collapsed="false">
      <c r="A174" s="4" t="n">
        <v>1</v>
      </c>
      <c r="B174" s="4" t="n">
        <v>9</v>
      </c>
      <c r="C174" s="4" t="n">
        <v>7</v>
      </c>
      <c r="D174" s="4" t="n">
        <v>2</v>
      </c>
      <c r="E174" s="4" t="n">
        <v>14</v>
      </c>
      <c r="F174" s="4" t="n">
        <v>10</v>
      </c>
      <c r="G174" s="4" t="s">
        <v>117</v>
      </c>
      <c r="H174" s="5" t="n">
        <v>42634</v>
      </c>
      <c r="I174" s="52" t="n">
        <v>0</v>
      </c>
    </row>
    <row r="175" customFormat="false" ht="12.75" hidden="true" customHeight="false" outlineLevel="0" collapsed="false">
      <c r="A175" s="4" t="n">
        <v>10</v>
      </c>
      <c r="B175" s="4" t="n">
        <v>1</v>
      </c>
      <c r="C175" s="4" t="n">
        <v>18</v>
      </c>
      <c r="D175" s="4" t="n">
        <v>10</v>
      </c>
      <c r="E175" s="4" t="n">
        <v>4</v>
      </c>
      <c r="F175" s="4" t="n">
        <v>7</v>
      </c>
      <c r="G175" s="4" t="s">
        <v>114</v>
      </c>
      <c r="H175" s="5" t="n">
        <v>42633</v>
      </c>
      <c r="I175" s="52" t="n">
        <v>0</v>
      </c>
    </row>
    <row r="176" customFormat="false" ht="12.75" hidden="true" customHeight="false" outlineLevel="0" collapsed="false">
      <c r="A176" s="4" t="n">
        <v>35</v>
      </c>
      <c r="B176" s="4" t="n">
        <v>0</v>
      </c>
      <c r="C176" s="4" t="n">
        <v>2</v>
      </c>
      <c r="D176" s="4" t="n">
        <v>0</v>
      </c>
      <c r="E176" s="4" t="n">
        <v>0</v>
      </c>
      <c r="F176" s="4" t="n">
        <v>2</v>
      </c>
      <c r="G176" s="4" t="s">
        <v>114</v>
      </c>
      <c r="H176" s="5" t="n">
        <v>42633</v>
      </c>
      <c r="I176" s="52" t="n">
        <v>0</v>
      </c>
    </row>
    <row r="177" customFormat="false" ht="12.75" hidden="true" customHeight="false" outlineLevel="0" collapsed="false">
      <c r="A177" s="4" t="n">
        <v>356</v>
      </c>
      <c r="B177" s="4" t="n">
        <v>0</v>
      </c>
      <c r="C177" s="4" t="n">
        <v>107</v>
      </c>
      <c r="D177" s="4" t="n">
        <v>19</v>
      </c>
      <c r="E177" s="4" t="n">
        <v>9</v>
      </c>
      <c r="F177" s="4" t="n">
        <v>117</v>
      </c>
      <c r="G177" s="4" t="s">
        <v>117</v>
      </c>
      <c r="H177" s="5" t="n">
        <v>42632</v>
      </c>
      <c r="I177" s="52" t="n">
        <v>0</v>
      </c>
    </row>
    <row r="178" customFormat="false" ht="12.75" hidden="true" customHeight="false" outlineLevel="0" collapsed="false">
      <c r="A178" s="4" t="n">
        <v>783</v>
      </c>
      <c r="B178" s="4" t="n">
        <v>30</v>
      </c>
      <c r="C178" s="4" t="n">
        <v>537</v>
      </c>
      <c r="D178" s="4" t="n">
        <v>140</v>
      </c>
      <c r="E178" s="4" t="n">
        <v>76</v>
      </c>
      <c r="F178" s="4" t="n">
        <v>15</v>
      </c>
      <c r="G178" s="4" t="s">
        <v>114</v>
      </c>
      <c r="H178" s="5" t="n">
        <v>42632</v>
      </c>
      <c r="I178" s="52" t="n">
        <v>0</v>
      </c>
    </row>
    <row r="179" customFormat="false" ht="12.75" hidden="true" customHeight="false" outlineLevel="0" collapsed="false">
      <c r="A179" s="4" t="n">
        <v>42</v>
      </c>
      <c r="B179" s="4" t="n">
        <v>1</v>
      </c>
      <c r="C179" s="4" t="n">
        <v>18</v>
      </c>
      <c r="D179" s="4" t="n">
        <v>3</v>
      </c>
      <c r="E179" s="4" t="n">
        <v>0</v>
      </c>
      <c r="F179" s="4" t="n">
        <v>4</v>
      </c>
      <c r="G179" s="4" t="s">
        <v>117</v>
      </c>
      <c r="H179" s="5" t="n">
        <v>42632</v>
      </c>
      <c r="I179" s="52" t="n">
        <v>0</v>
      </c>
    </row>
    <row r="180" customFormat="false" ht="12.75" hidden="true" customHeight="false" outlineLevel="0" collapsed="false">
      <c r="A180" s="4" t="n">
        <v>1</v>
      </c>
      <c r="B180" s="4" t="n">
        <v>4</v>
      </c>
      <c r="C180" s="4" t="n">
        <v>10</v>
      </c>
      <c r="D180" s="4" t="n">
        <v>29</v>
      </c>
      <c r="E180" s="4" t="n">
        <v>0</v>
      </c>
      <c r="F180" s="4" t="n">
        <v>36</v>
      </c>
      <c r="G180" s="4" t="s">
        <v>114</v>
      </c>
      <c r="H180" s="5" t="n">
        <v>42632</v>
      </c>
      <c r="I180" s="52" t="n">
        <v>0</v>
      </c>
    </row>
    <row r="181" customFormat="false" ht="12.75" hidden="true" customHeight="false" outlineLevel="0" collapsed="false">
      <c r="A181" s="4" t="n">
        <v>466</v>
      </c>
      <c r="B181" s="4" t="n">
        <v>22</v>
      </c>
      <c r="C181" s="4" t="n">
        <v>432</v>
      </c>
      <c r="D181" s="4" t="n">
        <v>147</v>
      </c>
      <c r="E181" s="4" t="n">
        <v>113</v>
      </c>
      <c r="F181" s="4" t="n">
        <v>102</v>
      </c>
      <c r="G181" s="4" t="s">
        <v>110</v>
      </c>
      <c r="H181" s="5" t="n">
        <v>42632</v>
      </c>
      <c r="I181" s="52" t="n">
        <v>0</v>
      </c>
    </row>
    <row r="182" customFormat="false" ht="12.75" hidden="true" customHeight="false" outlineLevel="0" collapsed="false">
      <c r="A182" s="4" t="n">
        <v>23</v>
      </c>
      <c r="B182" s="4" t="n">
        <v>3</v>
      </c>
      <c r="C182" s="4" t="n">
        <v>21</v>
      </c>
      <c r="D182" s="4" t="n">
        <v>3</v>
      </c>
      <c r="E182" s="4" t="n">
        <v>19</v>
      </c>
      <c r="F182" s="4" t="n">
        <v>22</v>
      </c>
      <c r="G182" s="4" t="s">
        <v>110</v>
      </c>
      <c r="H182" s="5" t="n">
        <v>42632</v>
      </c>
      <c r="I182" s="52" t="n">
        <v>0</v>
      </c>
    </row>
    <row r="183" customFormat="false" ht="12.75" hidden="true" customHeight="false" outlineLevel="0" collapsed="false">
      <c r="A183" s="4" t="n">
        <v>235</v>
      </c>
      <c r="B183" s="4" t="n">
        <v>6</v>
      </c>
      <c r="C183" s="4" t="n">
        <v>45</v>
      </c>
      <c r="D183" s="4" t="n">
        <v>8</v>
      </c>
      <c r="E183" s="4" t="n">
        <v>9</v>
      </c>
      <c r="F183" s="4" t="n">
        <v>12</v>
      </c>
      <c r="G183" s="4" t="s">
        <v>114</v>
      </c>
      <c r="H183" s="5" t="n">
        <v>42632</v>
      </c>
      <c r="I183" s="52" t="n">
        <v>0</v>
      </c>
    </row>
    <row r="184" customFormat="false" ht="12.75" hidden="true" customHeight="false" outlineLevel="0" collapsed="false">
      <c r="A184" s="4" t="n">
        <v>10</v>
      </c>
      <c r="B184" s="4" t="n">
        <v>0</v>
      </c>
      <c r="C184" s="4" t="n">
        <v>10</v>
      </c>
      <c r="D184" s="4" t="n">
        <v>3</v>
      </c>
      <c r="E184" s="4" t="n">
        <v>1</v>
      </c>
      <c r="F184" s="4" t="n">
        <v>7</v>
      </c>
      <c r="G184" s="4" t="s">
        <v>114</v>
      </c>
      <c r="H184" s="5" t="n">
        <v>42631</v>
      </c>
      <c r="I184" s="52" t="n">
        <v>0</v>
      </c>
    </row>
    <row r="185" customFormat="false" ht="12.75" hidden="true" customHeight="false" outlineLevel="0" collapsed="false">
      <c r="A185" s="4" t="n">
        <v>656</v>
      </c>
      <c r="B185" s="4" t="n">
        <v>16</v>
      </c>
      <c r="C185" s="4" t="n">
        <v>106</v>
      </c>
      <c r="D185" s="4" t="n">
        <v>32</v>
      </c>
      <c r="E185" s="4" t="n">
        <v>16</v>
      </c>
      <c r="F185" s="4" t="n">
        <v>8</v>
      </c>
      <c r="G185" s="4" t="s">
        <v>114</v>
      </c>
      <c r="H185" s="5" t="n">
        <v>42631</v>
      </c>
      <c r="I185" s="52" t="n">
        <v>0</v>
      </c>
    </row>
    <row r="186" customFormat="false" ht="12.75" hidden="true" customHeight="false" outlineLevel="0" collapsed="false">
      <c r="A186" s="4" t="n">
        <v>519</v>
      </c>
      <c r="B186" s="4" t="n">
        <v>17</v>
      </c>
      <c r="C186" s="4" t="n">
        <v>813</v>
      </c>
      <c r="D186" s="4" t="n">
        <v>27</v>
      </c>
      <c r="E186" s="4" t="n">
        <v>173</v>
      </c>
      <c r="F186" s="4" t="n">
        <v>51</v>
      </c>
      <c r="G186" s="4" t="s">
        <v>119</v>
      </c>
      <c r="H186" s="5" t="n">
        <v>42630</v>
      </c>
      <c r="I186" s="52" t="n">
        <v>0</v>
      </c>
    </row>
    <row r="187" customFormat="false" ht="12.75" hidden="true" customHeight="false" outlineLevel="0" collapsed="false">
      <c r="A187" s="4" t="n">
        <v>344</v>
      </c>
      <c r="B187" s="4" t="n">
        <v>189</v>
      </c>
      <c r="C187" s="4" t="n">
        <v>482</v>
      </c>
      <c r="D187" s="4" t="n">
        <v>50</v>
      </c>
      <c r="E187" s="4" t="n">
        <v>33</v>
      </c>
      <c r="F187" s="4" t="n">
        <v>172</v>
      </c>
      <c r="G187" s="4" t="s">
        <v>119</v>
      </c>
      <c r="H187" s="5" t="n">
        <v>42630</v>
      </c>
      <c r="I187" s="52" t="n">
        <v>0</v>
      </c>
    </row>
    <row r="188" customFormat="false" ht="12.75" hidden="false" customHeight="false" outlineLevel="0" collapsed="false">
      <c r="A188" s="4" t="n">
        <v>908</v>
      </c>
      <c r="B188" s="4" t="n">
        <v>43</v>
      </c>
      <c r="C188" s="4" t="n">
        <v>735</v>
      </c>
      <c r="D188" s="4" t="n">
        <v>40</v>
      </c>
      <c r="E188" s="4" t="n">
        <v>194</v>
      </c>
      <c r="F188" s="4" t="n">
        <v>21</v>
      </c>
      <c r="G188" s="4" t="s">
        <v>114</v>
      </c>
      <c r="H188" s="5" t="n">
        <v>42630</v>
      </c>
      <c r="I188" s="51" t="n">
        <v>1</v>
      </c>
    </row>
    <row r="189" customFormat="false" ht="12.75" hidden="true" customHeight="false" outlineLevel="0" collapsed="false">
      <c r="A189" s="4" t="n">
        <v>448</v>
      </c>
      <c r="B189" s="4" t="n">
        <v>4</v>
      </c>
      <c r="C189" s="4" t="n">
        <v>34</v>
      </c>
      <c r="D189" s="4" t="n">
        <v>6</v>
      </c>
      <c r="E189" s="4" t="n">
        <v>4</v>
      </c>
      <c r="F189" s="4" t="n">
        <v>39</v>
      </c>
      <c r="G189" s="4" t="s">
        <v>119</v>
      </c>
      <c r="H189" s="5" t="n">
        <v>42630</v>
      </c>
      <c r="I189" s="52" t="n">
        <v>0</v>
      </c>
    </row>
    <row r="190" customFormat="false" ht="12.75" hidden="true" customHeight="false" outlineLevel="0" collapsed="false">
      <c r="A190" s="4" t="n">
        <v>265</v>
      </c>
      <c r="B190" s="4" t="n">
        <v>138</v>
      </c>
      <c r="C190" s="4" t="n">
        <v>553</v>
      </c>
      <c r="D190" s="4" t="n">
        <v>224</v>
      </c>
      <c r="E190" s="4" t="n">
        <v>23</v>
      </c>
      <c r="F190" s="4" t="n">
        <v>92</v>
      </c>
      <c r="G190" s="4" t="s">
        <v>117</v>
      </c>
      <c r="H190" s="5" t="n">
        <v>42629</v>
      </c>
      <c r="I190" s="52" t="n">
        <v>0</v>
      </c>
    </row>
    <row r="191" customFormat="false" ht="12.75" hidden="true" customHeight="false" outlineLevel="0" collapsed="false">
      <c r="A191" s="4" t="n">
        <v>587</v>
      </c>
      <c r="B191" s="4" t="n">
        <v>43</v>
      </c>
      <c r="C191" s="4" t="n">
        <v>337</v>
      </c>
      <c r="D191" s="4" t="n">
        <v>42</v>
      </c>
      <c r="E191" s="4" t="n">
        <v>87</v>
      </c>
      <c r="F191" s="4" t="n">
        <v>54</v>
      </c>
      <c r="G191" s="4" t="s">
        <v>114</v>
      </c>
      <c r="H191" s="5" t="n">
        <v>42629</v>
      </c>
      <c r="I191" s="52" t="n">
        <v>0</v>
      </c>
    </row>
    <row r="192" customFormat="false" ht="12.75" hidden="false" customHeight="false" outlineLevel="0" collapsed="false">
      <c r="A192" s="4" t="n">
        <v>1478</v>
      </c>
      <c r="B192" s="4" t="n">
        <v>19</v>
      </c>
      <c r="C192" s="4" t="n">
        <v>403</v>
      </c>
      <c r="D192" s="4" t="n">
        <v>0</v>
      </c>
      <c r="E192" s="4" t="n">
        <v>19</v>
      </c>
      <c r="F192" s="4" t="n">
        <v>0</v>
      </c>
      <c r="G192" s="4" t="s">
        <v>114</v>
      </c>
      <c r="H192" s="5" t="n">
        <v>42629</v>
      </c>
      <c r="I192" s="51" t="n">
        <v>1</v>
      </c>
    </row>
    <row r="193" customFormat="false" ht="12.75" hidden="true" customHeight="false" outlineLevel="0" collapsed="false">
      <c r="A193" s="4" t="n">
        <v>22</v>
      </c>
      <c r="B193" s="4" t="n">
        <v>0</v>
      </c>
      <c r="C193" s="4" t="n">
        <v>13</v>
      </c>
      <c r="D193" s="4" t="n">
        <v>0</v>
      </c>
      <c r="E193" s="4" t="n">
        <v>0</v>
      </c>
      <c r="F193" s="4" t="n">
        <v>3</v>
      </c>
      <c r="G193" s="4" t="s">
        <v>117</v>
      </c>
      <c r="H193" s="5" t="n">
        <v>42629</v>
      </c>
      <c r="I193" s="52" t="n">
        <v>0</v>
      </c>
    </row>
    <row r="194" customFormat="false" ht="12.75" hidden="false" customHeight="false" outlineLevel="0" collapsed="false">
      <c r="A194" s="4" t="n">
        <v>1478</v>
      </c>
      <c r="B194" s="4" t="n">
        <v>19</v>
      </c>
      <c r="C194" s="4" t="n">
        <v>403</v>
      </c>
      <c r="D194" s="4" t="n">
        <v>0</v>
      </c>
      <c r="E194" s="4" t="n">
        <v>19</v>
      </c>
      <c r="F194" s="4" t="n">
        <v>0</v>
      </c>
      <c r="G194" s="4" t="s">
        <v>114</v>
      </c>
      <c r="H194" s="5" t="n">
        <v>42628</v>
      </c>
      <c r="I194" s="51" t="n">
        <v>1</v>
      </c>
    </row>
    <row r="195" customFormat="false" ht="12.75" hidden="true" customHeight="false" outlineLevel="0" collapsed="false">
      <c r="A195" s="4" t="n">
        <v>7</v>
      </c>
      <c r="B195" s="4" t="n">
        <v>6</v>
      </c>
      <c r="C195" s="4" t="n">
        <v>13</v>
      </c>
      <c r="D195" s="4" t="n">
        <v>7</v>
      </c>
      <c r="E195" s="4" t="n">
        <v>6</v>
      </c>
      <c r="F195" s="4" t="n">
        <v>14</v>
      </c>
      <c r="G195" s="4" t="s">
        <v>110</v>
      </c>
      <c r="H195" s="5" t="n">
        <v>42628</v>
      </c>
      <c r="I195" s="52" t="n">
        <v>0</v>
      </c>
    </row>
    <row r="196" customFormat="false" ht="12.75" hidden="true" customHeight="false" outlineLevel="0" collapsed="false">
      <c r="A196" s="4" t="n">
        <v>81</v>
      </c>
      <c r="B196" s="4" t="n">
        <v>18</v>
      </c>
      <c r="C196" s="4" t="n">
        <v>113</v>
      </c>
      <c r="D196" s="4" t="n">
        <v>47</v>
      </c>
      <c r="E196" s="4" t="n">
        <v>13</v>
      </c>
      <c r="F196" s="4" t="n">
        <v>21</v>
      </c>
      <c r="G196" s="4" t="s">
        <v>117</v>
      </c>
      <c r="H196" s="5" t="n">
        <v>42628</v>
      </c>
      <c r="I196" s="52" t="n">
        <v>0</v>
      </c>
    </row>
    <row r="197" customFormat="false" ht="12.75" hidden="true" customHeight="false" outlineLevel="0" collapsed="false">
      <c r="A197" s="4" t="n">
        <v>54</v>
      </c>
      <c r="B197" s="4" t="n">
        <v>0</v>
      </c>
      <c r="C197" s="4" t="n">
        <v>7</v>
      </c>
      <c r="D197" s="4" t="n">
        <v>0</v>
      </c>
      <c r="E197" s="4" t="n">
        <v>0</v>
      </c>
      <c r="F197" s="4" t="n">
        <v>4</v>
      </c>
      <c r="G197" s="4" t="s">
        <v>117</v>
      </c>
      <c r="H197" s="5" t="n">
        <v>42628</v>
      </c>
      <c r="I197" s="52" t="n">
        <v>0</v>
      </c>
    </row>
    <row r="198" customFormat="false" ht="12.75" hidden="false" customHeight="false" outlineLevel="0" collapsed="false">
      <c r="A198" s="4" t="n">
        <v>1074</v>
      </c>
      <c r="B198" s="4" t="n">
        <v>37</v>
      </c>
      <c r="C198" s="4" t="n">
        <v>518</v>
      </c>
      <c r="D198" s="4" t="n">
        <v>193</v>
      </c>
      <c r="E198" s="4" t="n">
        <v>92</v>
      </c>
      <c r="F198" s="4" t="n">
        <v>129</v>
      </c>
      <c r="G198" s="4" t="s">
        <v>114</v>
      </c>
      <c r="H198" s="5" t="n">
        <v>42627</v>
      </c>
      <c r="I198" s="51" t="n">
        <v>1</v>
      </c>
    </row>
    <row r="199" customFormat="false" ht="12.75" hidden="true" customHeight="false" outlineLevel="0" collapsed="false">
      <c r="A199" s="4" t="n">
        <v>72</v>
      </c>
      <c r="B199" s="4" t="n">
        <v>24</v>
      </c>
      <c r="C199" s="4" t="n">
        <v>68</v>
      </c>
      <c r="D199" s="4" t="n">
        <v>65</v>
      </c>
      <c r="E199" s="4" t="n">
        <v>4</v>
      </c>
      <c r="F199" s="4" t="n">
        <v>8</v>
      </c>
      <c r="G199" s="4" t="s">
        <v>117</v>
      </c>
      <c r="H199" s="5" t="n">
        <v>42626</v>
      </c>
      <c r="I199" s="52" t="n">
        <v>0</v>
      </c>
    </row>
    <row r="200" customFormat="false" ht="12.75" hidden="true" customHeight="false" outlineLevel="0" collapsed="false">
      <c r="A200" s="4" t="n">
        <v>613</v>
      </c>
      <c r="B200" s="4" t="n">
        <v>22</v>
      </c>
      <c r="C200" s="4" t="n">
        <v>319</v>
      </c>
      <c r="D200" s="4" t="n">
        <v>33</v>
      </c>
      <c r="E200" s="4" t="n">
        <v>102</v>
      </c>
      <c r="F200" s="4" t="n">
        <v>12</v>
      </c>
      <c r="G200" s="4" t="s">
        <v>119</v>
      </c>
      <c r="H200" s="5" t="n">
        <v>42625</v>
      </c>
      <c r="I200" s="52" t="n">
        <v>0</v>
      </c>
    </row>
    <row r="201" customFormat="false" ht="12.75" hidden="true" customHeight="false" outlineLevel="0" collapsed="false">
      <c r="A201" s="4" t="n">
        <v>224</v>
      </c>
      <c r="B201" s="4" t="n">
        <v>0</v>
      </c>
      <c r="C201" s="4" t="n">
        <v>30</v>
      </c>
      <c r="D201" s="4" t="n">
        <v>0</v>
      </c>
      <c r="E201" s="4" t="n">
        <v>0</v>
      </c>
      <c r="F201" s="4" t="n">
        <v>10</v>
      </c>
      <c r="G201" s="4" t="s">
        <v>117</v>
      </c>
      <c r="H201" s="5" t="n">
        <v>42625</v>
      </c>
      <c r="I201" s="52" t="n">
        <v>0</v>
      </c>
    </row>
    <row r="202" customFormat="false" ht="12.75" hidden="true" customHeight="false" outlineLevel="0" collapsed="false">
      <c r="A202" s="4" t="n">
        <v>410</v>
      </c>
      <c r="B202" s="4" t="n">
        <v>0</v>
      </c>
      <c r="C202" s="4" t="n">
        <v>59</v>
      </c>
      <c r="D202" s="4" t="n">
        <v>19</v>
      </c>
      <c r="E202" s="4" t="n">
        <v>9</v>
      </c>
      <c r="F202" s="4" t="n">
        <v>44</v>
      </c>
      <c r="G202" s="4" t="s">
        <v>114</v>
      </c>
      <c r="H202" s="5" t="n">
        <v>42624</v>
      </c>
      <c r="I202" s="52" t="n">
        <v>0</v>
      </c>
    </row>
    <row r="203" customFormat="false" ht="12.75" hidden="true" customHeight="false" outlineLevel="0" collapsed="false">
      <c r="A203" s="4" t="n">
        <v>239</v>
      </c>
      <c r="B203" s="4" t="n">
        <v>10</v>
      </c>
      <c r="C203" s="4" t="n">
        <v>554</v>
      </c>
      <c r="D203" s="4" t="n">
        <v>254</v>
      </c>
      <c r="E203" s="4" t="n">
        <v>87</v>
      </c>
      <c r="F203" s="4" t="n">
        <v>54</v>
      </c>
      <c r="G203" s="4" t="s">
        <v>110</v>
      </c>
      <c r="H203" s="5" t="n">
        <v>42624</v>
      </c>
      <c r="I203" s="52" t="n">
        <v>0</v>
      </c>
    </row>
    <row r="204" customFormat="false" ht="12.75" hidden="true" customHeight="false" outlineLevel="0" collapsed="false">
      <c r="A204" s="4" t="n">
        <v>171</v>
      </c>
      <c r="B204" s="4" t="n">
        <v>7</v>
      </c>
      <c r="C204" s="4" t="n">
        <v>171</v>
      </c>
      <c r="D204" s="4" t="n">
        <v>25</v>
      </c>
      <c r="E204" s="4" t="n">
        <v>19</v>
      </c>
      <c r="F204" s="4" t="n">
        <v>89</v>
      </c>
      <c r="G204" s="4" t="s">
        <v>114</v>
      </c>
      <c r="H204" s="5" t="n">
        <v>42624</v>
      </c>
      <c r="I204" s="52" t="n">
        <v>0</v>
      </c>
    </row>
    <row r="205" customFormat="false" ht="12.75" hidden="true" customHeight="false" outlineLevel="0" collapsed="false">
      <c r="A205" s="4" t="n">
        <v>12</v>
      </c>
      <c r="B205" s="4" t="n">
        <v>0</v>
      </c>
      <c r="C205" s="4" t="n">
        <v>4</v>
      </c>
      <c r="D205" s="4" t="n">
        <v>0</v>
      </c>
      <c r="E205" s="4" t="n">
        <v>0</v>
      </c>
      <c r="F205" s="4" t="n">
        <v>1</v>
      </c>
      <c r="G205" s="4" t="s">
        <v>114</v>
      </c>
      <c r="H205" s="5" t="n">
        <v>42624</v>
      </c>
      <c r="I205" s="52" t="n">
        <v>0</v>
      </c>
    </row>
    <row r="206" customFormat="false" ht="12.75" hidden="true" customHeight="false" outlineLevel="0" collapsed="false">
      <c r="A206" s="4" t="n">
        <v>1076</v>
      </c>
      <c r="B206" s="4" t="n">
        <v>16</v>
      </c>
      <c r="C206" s="4" t="n">
        <v>417</v>
      </c>
      <c r="D206" s="4" t="n">
        <v>42</v>
      </c>
      <c r="E206" s="4" t="n">
        <v>48</v>
      </c>
      <c r="F206" s="4" t="n">
        <v>16</v>
      </c>
      <c r="G206" s="4" t="s">
        <v>119</v>
      </c>
      <c r="H206" s="5" t="n">
        <v>42624</v>
      </c>
      <c r="I206" s="52" t="n">
        <v>0</v>
      </c>
    </row>
    <row r="207" customFormat="false" ht="12.75" hidden="true" customHeight="false" outlineLevel="0" collapsed="false">
      <c r="A207" s="4" t="n">
        <v>182</v>
      </c>
      <c r="B207" s="4" t="n">
        <v>4</v>
      </c>
      <c r="C207" s="4" t="n">
        <v>33</v>
      </c>
      <c r="D207" s="4" t="n">
        <v>0</v>
      </c>
      <c r="E207" s="4" t="n">
        <v>0</v>
      </c>
      <c r="F207" s="4" t="n">
        <v>66</v>
      </c>
      <c r="G207" s="4" t="s">
        <v>119</v>
      </c>
      <c r="H207" s="5" t="n">
        <v>42624</v>
      </c>
      <c r="I207" s="52" t="n">
        <v>0</v>
      </c>
    </row>
    <row r="208" customFormat="false" ht="12.75" hidden="true" customHeight="false" outlineLevel="0" collapsed="false">
      <c r="A208" s="4" t="n">
        <v>824</v>
      </c>
      <c r="B208" s="4" t="n">
        <v>32</v>
      </c>
      <c r="C208" s="4" t="n">
        <v>162</v>
      </c>
      <c r="D208" s="4" t="n">
        <v>42</v>
      </c>
      <c r="E208" s="4" t="n">
        <v>32</v>
      </c>
      <c r="F208" s="4" t="n">
        <v>43</v>
      </c>
      <c r="G208" s="4" t="s">
        <v>114</v>
      </c>
      <c r="H208" s="5" t="n">
        <v>42623</v>
      </c>
      <c r="I208" s="52" t="n">
        <v>0</v>
      </c>
    </row>
    <row r="209" customFormat="false" ht="12.75" hidden="true" customHeight="false" outlineLevel="0" collapsed="false">
      <c r="A209" s="4" t="n">
        <v>30</v>
      </c>
      <c r="B209" s="4" t="n">
        <v>11</v>
      </c>
      <c r="C209" s="4" t="n">
        <v>25</v>
      </c>
      <c r="D209" s="4" t="n">
        <v>29</v>
      </c>
      <c r="E209" s="4" t="n">
        <v>1</v>
      </c>
      <c r="F209" s="4" t="n">
        <v>18</v>
      </c>
      <c r="G209" s="4" t="s">
        <v>110</v>
      </c>
      <c r="H209" s="5" t="n">
        <v>42623</v>
      </c>
      <c r="I209" s="52" t="n">
        <v>0</v>
      </c>
    </row>
    <row r="210" customFormat="false" ht="12.75" hidden="true" customHeight="false" outlineLevel="0" collapsed="false">
      <c r="A210" s="4" t="n">
        <v>377</v>
      </c>
      <c r="B210" s="4" t="n">
        <v>10</v>
      </c>
      <c r="C210" s="4" t="n">
        <v>540</v>
      </c>
      <c r="D210" s="4" t="n">
        <v>80</v>
      </c>
      <c r="E210" s="4" t="n">
        <v>30</v>
      </c>
      <c r="F210" s="4" t="n">
        <v>10</v>
      </c>
      <c r="G210" s="4" t="s">
        <v>117</v>
      </c>
      <c r="H210" s="5" t="n">
        <v>42623</v>
      </c>
      <c r="I210" s="52" t="n">
        <v>0</v>
      </c>
    </row>
    <row r="211" customFormat="false" ht="12.75" hidden="true" customHeight="false" outlineLevel="0" collapsed="false">
      <c r="A211" s="4" t="n">
        <v>520</v>
      </c>
      <c r="B211" s="4" t="n">
        <v>7</v>
      </c>
      <c r="C211" s="4" t="n">
        <v>154</v>
      </c>
      <c r="D211" s="4" t="n">
        <v>19</v>
      </c>
      <c r="E211" s="4" t="n">
        <v>0</v>
      </c>
      <c r="F211" s="4" t="n">
        <v>14</v>
      </c>
      <c r="G211" s="4" t="s">
        <v>114</v>
      </c>
      <c r="H211" s="5" t="n">
        <v>42623</v>
      </c>
      <c r="I211" s="52" t="n">
        <v>0</v>
      </c>
    </row>
    <row r="212" customFormat="false" ht="12.75" hidden="true" customHeight="false" outlineLevel="0" collapsed="false">
      <c r="A212" s="4" t="n">
        <v>155</v>
      </c>
      <c r="B212" s="4" t="n">
        <v>1</v>
      </c>
      <c r="C212" s="4" t="n">
        <v>25</v>
      </c>
      <c r="D212" s="4" t="n">
        <v>0</v>
      </c>
      <c r="E212" s="4" t="n">
        <v>1</v>
      </c>
      <c r="F212" s="4" t="n">
        <v>3</v>
      </c>
      <c r="G212" s="4" t="s">
        <v>114</v>
      </c>
      <c r="H212" s="5" t="n">
        <v>42623</v>
      </c>
      <c r="I212" s="52" t="n">
        <v>0</v>
      </c>
    </row>
    <row r="213" customFormat="false" ht="12.75" hidden="true" customHeight="false" outlineLevel="0" collapsed="false">
      <c r="A213" s="4" t="n">
        <v>897</v>
      </c>
      <c r="B213" s="4" t="n">
        <v>23</v>
      </c>
      <c r="C213" s="4" t="n">
        <v>207</v>
      </c>
      <c r="D213" s="4" t="n">
        <v>15</v>
      </c>
      <c r="E213" s="4" t="n">
        <v>11</v>
      </c>
      <c r="F213" s="4" t="n">
        <v>92</v>
      </c>
      <c r="G213" s="4" t="s">
        <v>117</v>
      </c>
      <c r="H213" s="5" t="n">
        <v>42622</v>
      </c>
      <c r="I213" s="52" t="n">
        <v>0</v>
      </c>
    </row>
    <row r="214" customFormat="false" ht="12.75" hidden="true" customHeight="false" outlineLevel="0" collapsed="false">
      <c r="A214" s="4" t="n">
        <v>131</v>
      </c>
      <c r="B214" s="4" t="n">
        <v>0</v>
      </c>
      <c r="C214" s="4" t="n">
        <v>16</v>
      </c>
      <c r="D214" s="4" t="n">
        <v>2</v>
      </c>
      <c r="E214" s="4" t="n">
        <v>1</v>
      </c>
      <c r="F214" s="4" t="n">
        <v>39</v>
      </c>
      <c r="G214" s="4" t="s">
        <v>114</v>
      </c>
      <c r="H214" s="5" t="n">
        <v>42621</v>
      </c>
      <c r="I214" s="52" t="n">
        <v>0</v>
      </c>
    </row>
    <row r="215" customFormat="false" ht="12.75" hidden="true" customHeight="false" outlineLevel="0" collapsed="false">
      <c r="A215" s="4" t="n">
        <v>297</v>
      </c>
      <c r="B215" s="4" t="n">
        <v>7</v>
      </c>
      <c r="C215" s="4" t="n">
        <v>79</v>
      </c>
      <c r="D215" s="4" t="n">
        <v>0</v>
      </c>
      <c r="E215" s="4" t="n">
        <v>11</v>
      </c>
      <c r="F215" s="4" t="n">
        <v>182</v>
      </c>
      <c r="G215" s="4" t="s">
        <v>114</v>
      </c>
      <c r="H215" s="5" t="n">
        <v>42621</v>
      </c>
      <c r="I215" s="52" t="n">
        <v>0</v>
      </c>
    </row>
    <row r="216" customFormat="false" ht="12.75" hidden="true" customHeight="false" outlineLevel="0" collapsed="false">
      <c r="A216" s="4" t="n">
        <v>787</v>
      </c>
      <c r="B216" s="4" t="n">
        <v>20</v>
      </c>
      <c r="C216" s="4" t="n">
        <v>204</v>
      </c>
      <c r="D216" s="4" t="n">
        <v>0</v>
      </c>
      <c r="E216" s="4" t="n">
        <v>0</v>
      </c>
      <c r="F216" s="4" t="n">
        <v>92</v>
      </c>
      <c r="G216" s="4" t="s">
        <v>119</v>
      </c>
      <c r="H216" s="5" t="n">
        <v>42621</v>
      </c>
      <c r="I216" s="52" t="n">
        <v>0</v>
      </c>
    </row>
    <row r="217" customFormat="false" ht="12.75" hidden="true" customHeight="false" outlineLevel="0" collapsed="false">
      <c r="A217" s="4" t="n">
        <v>792</v>
      </c>
      <c r="B217" s="4" t="n">
        <v>86</v>
      </c>
      <c r="C217" s="4" t="n">
        <v>740</v>
      </c>
      <c r="D217" s="4" t="n">
        <v>67</v>
      </c>
      <c r="E217" s="4" t="n">
        <v>51</v>
      </c>
      <c r="F217" s="4" t="n">
        <v>17</v>
      </c>
      <c r="G217" s="4" t="s">
        <v>114</v>
      </c>
      <c r="H217" s="5" t="n">
        <v>42621</v>
      </c>
      <c r="I217" s="52" t="n">
        <v>0</v>
      </c>
    </row>
    <row r="218" customFormat="false" ht="12.75" hidden="true" customHeight="false" outlineLevel="0" collapsed="false">
      <c r="A218" s="4" t="n">
        <v>4</v>
      </c>
      <c r="B218" s="4" t="n">
        <v>1</v>
      </c>
      <c r="C218" s="4" t="n">
        <v>9</v>
      </c>
      <c r="D218" s="4" t="n">
        <v>3</v>
      </c>
      <c r="E218" s="4" t="n">
        <v>0</v>
      </c>
      <c r="F218" s="4" t="n">
        <v>0</v>
      </c>
      <c r="G218" s="4" t="s">
        <v>110</v>
      </c>
      <c r="H218" s="5" t="n">
        <v>42620</v>
      </c>
      <c r="I218" s="52" t="n">
        <v>0</v>
      </c>
    </row>
    <row r="219" customFormat="false" ht="12.75" hidden="false" customHeight="false" outlineLevel="0" collapsed="false">
      <c r="A219" s="4" t="n">
        <v>1092</v>
      </c>
      <c r="B219" s="4" t="n">
        <v>37</v>
      </c>
      <c r="C219" s="4" t="n">
        <v>592</v>
      </c>
      <c r="D219" s="4" t="n">
        <v>145</v>
      </c>
      <c r="E219" s="4" t="n">
        <v>37</v>
      </c>
      <c r="F219" s="4" t="n">
        <v>55</v>
      </c>
      <c r="G219" s="4" t="s">
        <v>117</v>
      </c>
      <c r="H219" s="5" t="n">
        <v>42620</v>
      </c>
      <c r="I219" s="51" t="n">
        <v>1</v>
      </c>
    </row>
    <row r="220" customFormat="false" ht="12.75" hidden="true" customHeight="false" outlineLevel="0" collapsed="false">
      <c r="A220" s="4" t="n">
        <v>983</v>
      </c>
      <c r="B220" s="4" t="n">
        <v>76</v>
      </c>
      <c r="C220" s="4" t="n">
        <v>184</v>
      </c>
      <c r="D220" s="4" t="n">
        <v>180</v>
      </c>
      <c r="E220" s="4" t="n">
        <v>138</v>
      </c>
      <c r="F220" s="4" t="n">
        <v>27</v>
      </c>
      <c r="G220" s="4" t="s">
        <v>117</v>
      </c>
      <c r="H220" s="5" t="n">
        <v>42620</v>
      </c>
      <c r="I220" s="52" t="n">
        <v>0</v>
      </c>
    </row>
    <row r="221" customFormat="false" ht="12.75" hidden="true" customHeight="false" outlineLevel="0" collapsed="false">
      <c r="A221" s="4" t="n">
        <v>3</v>
      </c>
      <c r="B221" s="4" t="n">
        <v>1</v>
      </c>
      <c r="C221" s="4" t="n">
        <v>8</v>
      </c>
      <c r="D221" s="4" t="n">
        <v>4</v>
      </c>
      <c r="E221" s="4" t="n">
        <v>3</v>
      </c>
      <c r="F221" s="4" t="n">
        <v>3</v>
      </c>
      <c r="G221" s="4" t="s">
        <v>114</v>
      </c>
      <c r="H221" s="5" t="n">
        <v>42620</v>
      </c>
      <c r="I221" s="52" t="n">
        <v>0</v>
      </c>
    </row>
    <row r="222" customFormat="false" ht="12.75" hidden="true" customHeight="false" outlineLevel="0" collapsed="false">
      <c r="A222" s="4" t="n">
        <v>0</v>
      </c>
      <c r="B222" s="4" t="n">
        <v>4</v>
      </c>
      <c r="C222" s="4" t="n">
        <v>5</v>
      </c>
      <c r="D222" s="4" t="n">
        <v>6</v>
      </c>
      <c r="E222" s="4" t="n">
        <v>0</v>
      </c>
      <c r="F222" s="4" t="n">
        <v>4</v>
      </c>
      <c r="G222" s="4" t="s">
        <v>119</v>
      </c>
      <c r="H222" s="5" t="n">
        <v>42619</v>
      </c>
      <c r="I222" s="52" t="n">
        <v>0</v>
      </c>
    </row>
    <row r="223" customFormat="false" ht="12.75" hidden="true" customHeight="false" outlineLevel="0" collapsed="false">
      <c r="A223" s="4" t="n">
        <v>562</v>
      </c>
      <c r="B223" s="4" t="n">
        <v>21</v>
      </c>
      <c r="C223" s="4" t="n">
        <v>464</v>
      </c>
      <c r="D223" s="4" t="n">
        <v>28</v>
      </c>
      <c r="E223" s="4" t="n">
        <v>10</v>
      </c>
      <c r="F223" s="4" t="n">
        <v>32</v>
      </c>
      <c r="G223" s="4" t="s">
        <v>117</v>
      </c>
      <c r="H223" s="5" t="n">
        <v>42619</v>
      </c>
      <c r="I223" s="52" t="n">
        <v>0</v>
      </c>
    </row>
    <row r="224" customFormat="false" ht="12.75" hidden="true" customHeight="false" outlineLevel="0" collapsed="false">
      <c r="A224" s="4" t="n">
        <v>5</v>
      </c>
      <c r="B224" s="4" t="n">
        <v>9</v>
      </c>
      <c r="C224" s="4" t="n">
        <v>20</v>
      </c>
      <c r="D224" s="4" t="n">
        <v>6</v>
      </c>
      <c r="E224" s="4" t="n">
        <v>8</v>
      </c>
      <c r="F224" s="4" t="n">
        <v>21</v>
      </c>
      <c r="G224" s="4" t="s">
        <v>114</v>
      </c>
      <c r="H224" s="5" t="n">
        <v>42618</v>
      </c>
      <c r="I224" s="52" t="n">
        <v>0</v>
      </c>
    </row>
    <row r="225" customFormat="false" ht="12.75" hidden="true" customHeight="false" outlineLevel="0" collapsed="false">
      <c r="A225" s="4" t="n">
        <v>18</v>
      </c>
      <c r="B225" s="4" t="n">
        <v>0</v>
      </c>
      <c r="C225" s="4" t="n">
        <v>4</v>
      </c>
      <c r="D225" s="4" t="n">
        <v>0</v>
      </c>
      <c r="E225" s="4" t="n">
        <v>0</v>
      </c>
      <c r="F225" s="4" t="n">
        <v>1</v>
      </c>
      <c r="G225" s="4" t="s">
        <v>114</v>
      </c>
      <c r="H225" s="5" t="n">
        <v>42618</v>
      </c>
      <c r="I225" s="52" t="n">
        <v>0</v>
      </c>
    </row>
    <row r="226" customFormat="false" ht="12.75" hidden="true" customHeight="false" outlineLevel="0" collapsed="false">
      <c r="A226" s="4" t="n">
        <v>415</v>
      </c>
      <c r="B226" s="4" t="n">
        <v>5</v>
      </c>
      <c r="C226" s="4" t="n">
        <v>124</v>
      </c>
      <c r="D226" s="4" t="n">
        <v>15</v>
      </c>
      <c r="E226" s="4" t="n">
        <v>35</v>
      </c>
      <c r="F226" s="4" t="n">
        <v>11</v>
      </c>
      <c r="G226" s="4" t="s">
        <v>117</v>
      </c>
      <c r="H226" s="5" t="n">
        <v>42618</v>
      </c>
      <c r="I226" s="52" t="n">
        <v>0</v>
      </c>
    </row>
    <row r="227" customFormat="false" ht="12.75" hidden="true" customHeight="false" outlineLevel="0" collapsed="false">
      <c r="A227" s="4" t="n">
        <v>5</v>
      </c>
      <c r="B227" s="4" t="n">
        <v>3</v>
      </c>
      <c r="C227" s="4" t="n">
        <v>10</v>
      </c>
      <c r="D227" s="4" t="n">
        <v>12</v>
      </c>
      <c r="E227" s="4" t="n">
        <v>7</v>
      </c>
      <c r="F227" s="4" t="n">
        <v>20</v>
      </c>
      <c r="G227" s="4" t="s">
        <v>114</v>
      </c>
      <c r="H227" s="5" t="n">
        <v>42618</v>
      </c>
      <c r="I227" s="52" t="n">
        <v>0</v>
      </c>
    </row>
    <row r="228" customFormat="false" ht="12.75" hidden="true" customHeight="false" outlineLevel="0" collapsed="false">
      <c r="A228" s="4" t="n">
        <v>901</v>
      </c>
      <c r="B228" s="4" t="n">
        <v>61</v>
      </c>
      <c r="C228" s="4" t="n">
        <v>757</v>
      </c>
      <c r="D228" s="4" t="n">
        <v>186</v>
      </c>
      <c r="E228" s="4" t="n">
        <v>163</v>
      </c>
      <c r="F228" s="4" t="n">
        <v>20</v>
      </c>
      <c r="G228" s="4" t="s">
        <v>117</v>
      </c>
      <c r="H228" s="5" t="n">
        <v>42618</v>
      </c>
      <c r="I228" s="52" t="n">
        <v>0</v>
      </c>
    </row>
    <row r="229" customFormat="false" ht="12.75" hidden="true" customHeight="false" outlineLevel="0" collapsed="false">
      <c r="A229" s="4" t="n">
        <v>382</v>
      </c>
      <c r="B229" s="4" t="n">
        <v>114</v>
      </c>
      <c r="C229" s="4" t="n">
        <v>276</v>
      </c>
      <c r="D229" s="4" t="n">
        <v>75</v>
      </c>
      <c r="E229" s="4" t="n">
        <v>124</v>
      </c>
      <c r="F229" s="4" t="n">
        <v>38</v>
      </c>
      <c r="G229" s="4" t="s">
        <v>117</v>
      </c>
      <c r="H229" s="5" t="n">
        <v>42617</v>
      </c>
      <c r="I229" s="52" t="n">
        <v>0</v>
      </c>
    </row>
    <row r="230" customFormat="false" ht="12.75" hidden="true" customHeight="false" outlineLevel="0" collapsed="false">
      <c r="A230" s="4" t="n">
        <v>14</v>
      </c>
      <c r="B230" s="4" t="n">
        <v>1</v>
      </c>
      <c r="C230" s="4" t="n">
        <v>7</v>
      </c>
      <c r="D230" s="4" t="n">
        <v>2</v>
      </c>
      <c r="E230" s="4" t="n">
        <v>1</v>
      </c>
      <c r="F230" s="4" t="n">
        <v>1</v>
      </c>
      <c r="G230" s="4" t="s">
        <v>114</v>
      </c>
      <c r="H230" s="5" t="n">
        <v>42617</v>
      </c>
      <c r="I230" s="52" t="n">
        <v>0</v>
      </c>
    </row>
    <row r="231" customFormat="false" ht="12.75" hidden="false" customHeight="false" outlineLevel="0" collapsed="false">
      <c r="A231" s="4" t="n">
        <v>817</v>
      </c>
      <c r="B231" s="4" t="n">
        <v>185</v>
      </c>
      <c r="C231" s="4" t="n">
        <v>687</v>
      </c>
      <c r="D231" s="4" t="n">
        <v>145</v>
      </c>
      <c r="E231" s="4" t="n">
        <v>55</v>
      </c>
      <c r="F231" s="4" t="n">
        <v>241</v>
      </c>
      <c r="G231" s="4" t="s">
        <v>114</v>
      </c>
      <c r="H231" s="5" t="n">
        <v>42616</v>
      </c>
      <c r="I231" s="51" t="n">
        <v>1</v>
      </c>
    </row>
    <row r="232" customFormat="false" ht="12.75" hidden="true" customHeight="false" outlineLevel="0" collapsed="false">
      <c r="A232" s="4" t="n">
        <v>789</v>
      </c>
      <c r="B232" s="4" t="n">
        <v>0</v>
      </c>
      <c r="C232" s="4" t="n">
        <v>133</v>
      </c>
      <c r="D232" s="4" t="n">
        <v>0</v>
      </c>
      <c r="E232" s="4" t="n">
        <v>28</v>
      </c>
      <c r="F232" s="4" t="n">
        <v>152</v>
      </c>
      <c r="G232" s="4" t="s">
        <v>117</v>
      </c>
      <c r="H232" s="5" t="n">
        <v>42616</v>
      </c>
      <c r="I232" s="52" t="n">
        <v>0</v>
      </c>
    </row>
    <row r="233" customFormat="false" ht="12.75" hidden="true" customHeight="false" outlineLevel="0" collapsed="false">
      <c r="A233" s="4" t="n">
        <v>11</v>
      </c>
      <c r="B233" s="4" t="n">
        <v>0</v>
      </c>
      <c r="C233" s="4" t="n">
        <v>5</v>
      </c>
      <c r="D233" s="4" t="n">
        <v>0</v>
      </c>
      <c r="E233" s="4" t="n">
        <v>0</v>
      </c>
      <c r="F233" s="4" t="n">
        <v>1</v>
      </c>
      <c r="G233" s="4" t="s">
        <v>117</v>
      </c>
      <c r="H233" s="5" t="n">
        <v>42616</v>
      </c>
      <c r="I233" s="52" t="n">
        <v>0</v>
      </c>
    </row>
    <row r="234" customFormat="false" ht="12.75" hidden="false" customHeight="false" outlineLevel="0" collapsed="false">
      <c r="A234" s="4" t="n">
        <v>1285</v>
      </c>
      <c r="B234" s="4" t="n">
        <v>21</v>
      </c>
      <c r="C234" s="4" t="n">
        <v>449</v>
      </c>
      <c r="D234" s="4" t="n">
        <v>106</v>
      </c>
      <c r="E234" s="4" t="n">
        <v>20</v>
      </c>
      <c r="F234" s="4" t="n">
        <v>20</v>
      </c>
      <c r="G234" s="4" t="s">
        <v>110</v>
      </c>
      <c r="H234" s="5" t="n">
        <v>42616</v>
      </c>
      <c r="I234" s="51" t="n">
        <v>1</v>
      </c>
    </row>
    <row r="235" customFormat="false" ht="12.75" hidden="true" customHeight="false" outlineLevel="0" collapsed="false">
      <c r="A235" s="4" t="n">
        <v>925</v>
      </c>
      <c r="B235" s="4" t="n">
        <v>64</v>
      </c>
      <c r="C235" s="4" t="n">
        <v>179</v>
      </c>
      <c r="D235" s="4" t="n">
        <v>133</v>
      </c>
      <c r="E235" s="4" t="n">
        <v>12</v>
      </c>
      <c r="F235" s="4" t="n">
        <v>77</v>
      </c>
      <c r="G235" s="4" t="s">
        <v>119</v>
      </c>
      <c r="H235" s="5" t="n">
        <v>42615</v>
      </c>
      <c r="I235" s="52" t="n">
        <v>0</v>
      </c>
    </row>
    <row r="236" customFormat="false" ht="12.75" hidden="true" customHeight="false" outlineLevel="0" collapsed="false">
      <c r="A236" s="4" t="n">
        <v>864</v>
      </c>
      <c r="B236" s="4" t="n">
        <v>134</v>
      </c>
      <c r="C236" s="4" t="n">
        <v>768</v>
      </c>
      <c r="D236" s="4" t="n">
        <v>150</v>
      </c>
      <c r="E236" s="4" t="n">
        <v>38</v>
      </c>
      <c r="F236" s="4" t="n">
        <v>172</v>
      </c>
      <c r="G236" s="4" t="s">
        <v>110</v>
      </c>
      <c r="H236" s="5" t="n">
        <v>42614</v>
      </c>
      <c r="I236" s="52" t="n">
        <v>0</v>
      </c>
    </row>
    <row r="237" customFormat="false" ht="12.75" hidden="true" customHeight="false" outlineLevel="0" collapsed="false">
      <c r="A237" s="4" t="n">
        <v>960</v>
      </c>
      <c r="B237" s="4" t="n">
        <v>28</v>
      </c>
      <c r="C237" s="4" t="n">
        <v>183</v>
      </c>
      <c r="D237" s="4" t="n">
        <v>220</v>
      </c>
      <c r="E237" s="4" t="n">
        <v>70</v>
      </c>
      <c r="F237" s="4" t="n">
        <v>70</v>
      </c>
      <c r="G237" s="4" t="s">
        <v>117</v>
      </c>
      <c r="H237" s="5" t="n">
        <v>42614</v>
      </c>
      <c r="I237" s="52" t="n">
        <v>0</v>
      </c>
    </row>
    <row r="238" customFormat="false" ht="12.75" hidden="true" customHeight="false" outlineLevel="0" collapsed="false">
      <c r="A238" s="4" t="n">
        <v>16</v>
      </c>
      <c r="B238" s="4" t="n">
        <v>3</v>
      </c>
      <c r="C238" s="4" t="n">
        <v>25</v>
      </c>
      <c r="D238" s="4" t="n">
        <v>6</v>
      </c>
      <c r="E238" s="4" t="n">
        <v>1</v>
      </c>
      <c r="F238" s="4" t="n">
        <v>13</v>
      </c>
      <c r="G238" s="4" t="s">
        <v>114</v>
      </c>
      <c r="H238" s="5" t="n">
        <v>42613</v>
      </c>
      <c r="I238" s="52" t="n">
        <v>0</v>
      </c>
    </row>
    <row r="239" customFormat="false" ht="12.75" hidden="true" customHeight="false" outlineLevel="0" collapsed="false">
      <c r="A239" s="4" t="n">
        <v>3</v>
      </c>
      <c r="B239" s="4" t="n">
        <v>3</v>
      </c>
      <c r="C239" s="4" t="n">
        <v>7</v>
      </c>
      <c r="D239" s="4" t="n">
        <v>0</v>
      </c>
      <c r="E239" s="4" t="n">
        <v>2</v>
      </c>
      <c r="F239" s="4" t="n">
        <v>11</v>
      </c>
      <c r="G239" s="4" t="s">
        <v>110</v>
      </c>
      <c r="H239" s="5" t="n">
        <v>42613</v>
      </c>
      <c r="I239" s="52" t="n">
        <v>0</v>
      </c>
    </row>
    <row r="240" customFormat="false" ht="12.75" hidden="false" customHeight="false" outlineLevel="0" collapsed="false">
      <c r="A240" s="4" t="n">
        <v>704</v>
      </c>
      <c r="B240" s="4" t="n">
        <v>129</v>
      </c>
      <c r="C240" s="4" t="n">
        <v>853</v>
      </c>
      <c r="D240" s="4" t="n">
        <v>120</v>
      </c>
      <c r="E240" s="4" t="n">
        <v>74</v>
      </c>
      <c r="F240" s="4" t="n">
        <v>111</v>
      </c>
      <c r="G240" s="4" t="s">
        <v>110</v>
      </c>
      <c r="H240" s="5" t="n">
        <v>42613</v>
      </c>
      <c r="I240" s="51" t="n">
        <v>1</v>
      </c>
    </row>
    <row r="241" customFormat="false" ht="12.75" hidden="true" customHeight="false" outlineLevel="0" collapsed="false">
      <c r="A241" s="4" t="n">
        <v>45</v>
      </c>
      <c r="B241" s="4" t="n">
        <v>47</v>
      </c>
      <c r="C241" s="4" t="n">
        <v>52</v>
      </c>
      <c r="D241" s="4" t="n">
        <v>21</v>
      </c>
      <c r="E241" s="4" t="n">
        <v>20</v>
      </c>
      <c r="F241" s="4" t="n">
        <v>25</v>
      </c>
      <c r="G241" s="4" t="s">
        <v>117</v>
      </c>
      <c r="H241" s="5" t="n">
        <v>42613</v>
      </c>
      <c r="I241" s="52" t="n">
        <v>0</v>
      </c>
    </row>
    <row r="242" customFormat="false" ht="12.75" hidden="true" customHeight="false" outlineLevel="0" collapsed="false">
      <c r="A242" s="4" t="n">
        <v>650</v>
      </c>
      <c r="B242" s="4" t="n">
        <v>28</v>
      </c>
      <c r="C242" s="4" t="n">
        <v>353</v>
      </c>
      <c r="D242" s="4" t="n">
        <v>45</v>
      </c>
      <c r="E242" s="4" t="n">
        <v>42</v>
      </c>
      <c r="F242" s="4" t="n">
        <v>30</v>
      </c>
      <c r="G242" s="4" t="s">
        <v>117</v>
      </c>
      <c r="H242" s="5" t="n">
        <v>42613</v>
      </c>
      <c r="I242" s="52" t="n">
        <v>0</v>
      </c>
    </row>
    <row r="243" customFormat="false" ht="12.75" hidden="true" customHeight="false" outlineLevel="0" collapsed="false">
      <c r="A243" s="4" t="n">
        <v>24</v>
      </c>
      <c r="B243" s="4" t="n">
        <v>0</v>
      </c>
      <c r="C243" s="4" t="n">
        <v>8</v>
      </c>
      <c r="D243" s="4" t="n">
        <v>0</v>
      </c>
      <c r="E243" s="4" t="n">
        <v>0</v>
      </c>
      <c r="F243" s="4" t="n">
        <v>1</v>
      </c>
      <c r="G243" s="4" t="s">
        <v>114</v>
      </c>
      <c r="H243" s="5" t="n">
        <v>42613</v>
      </c>
      <c r="I243" s="52" t="n">
        <v>0</v>
      </c>
    </row>
    <row r="244" customFormat="false" ht="12.75" hidden="true" customHeight="false" outlineLevel="0" collapsed="false">
      <c r="A244" s="4" t="n">
        <v>918</v>
      </c>
      <c r="B244" s="4" t="n">
        <v>21</v>
      </c>
      <c r="C244" s="4" t="n">
        <v>118</v>
      </c>
      <c r="D244" s="4" t="n">
        <v>13</v>
      </c>
      <c r="E244" s="4" t="n">
        <v>10</v>
      </c>
      <c r="F244" s="4" t="n">
        <v>21</v>
      </c>
      <c r="G244" s="4" t="s">
        <v>117</v>
      </c>
      <c r="H244" s="5" t="n">
        <v>42612</v>
      </c>
      <c r="I244" s="52" t="n">
        <v>0</v>
      </c>
    </row>
    <row r="245" customFormat="false" ht="12.75" hidden="true" customHeight="false" outlineLevel="0" collapsed="false">
      <c r="A245" s="4" t="n">
        <v>138</v>
      </c>
      <c r="B245" s="4" t="n">
        <v>33</v>
      </c>
      <c r="C245" s="4" t="n">
        <v>87</v>
      </c>
      <c r="D245" s="4" t="n">
        <v>28</v>
      </c>
      <c r="E245" s="4" t="n">
        <v>24</v>
      </c>
      <c r="F245" s="4" t="n">
        <v>12</v>
      </c>
      <c r="G245" s="4" t="s">
        <v>117</v>
      </c>
      <c r="H245" s="5" t="n">
        <v>42612</v>
      </c>
      <c r="I245" s="52" t="n">
        <v>0</v>
      </c>
    </row>
    <row r="246" customFormat="false" ht="12.75" hidden="true" customHeight="false" outlineLevel="0" collapsed="false">
      <c r="A246" s="4" t="n">
        <v>12</v>
      </c>
      <c r="B246" s="4" t="n">
        <v>4</v>
      </c>
      <c r="C246" s="4" t="n">
        <v>2</v>
      </c>
      <c r="D246" s="4" t="n">
        <v>10</v>
      </c>
      <c r="E246" s="4" t="n">
        <v>6</v>
      </c>
      <c r="F246" s="4" t="n">
        <v>10</v>
      </c>
      <c r="G246" s="4" t="s">
        <v>117</v>
      </c>
      <c r="H246" s="5" t="n">
        <v>42611</v>
      </c>
      <c r="I246" s="52" t="n">
        <v>0</v>
      </c>
    </row>
    <row r="247" customFormat="false" ht="12.75" hidden="true" customHeight="false" outlineLevel="0" collapsed="false">
      <c r="A247" s="4" t="n">
        <v>11</v>
      </c>
      <c r="B247" s="4" t="n">
        <v>0</v>
      </c>
      <c r="C247" s="4" t="n">
        <v>4</v>
      </c>
      <c r="D247" s="4" t="n">
        <v>0</v>
      </c>
      <c r="E247" s="4" t="n">
        <v>0</v>
      </c>
      <c r="F247" s="4" t="n">
        <v>2</v>
      </c>
      <c r="G247" s="4" t="s">
        <v>117</v>
      </c>
      <c r="H247" s="5" t="n">
        <v>42611</v>
      </c>
      <c r="I247" s="52" t="n">
        <v>0</v>
      </c>
    </row>
    <row r="248" customFormat="false" ht="12.75" hidden="false" customHeight="false" outlineLevel="0" collapsed="false">
      <c r="A248" s="4" t="n">
        <v>724</v>
      </c>
      <c r="B248" s="4" t="n">
        <v>74</v>
      </c>
      <c r="C248" s="4" t="n">
        <v>929</v>
      </c>
      <c r="D248" s="4" t="n">
        <v>97</v>
      </c>
      <c r="E248" s="4" t="n">
        <v>55</v>
      </c>
      <c r="F248" s="4" t="n">
        <v>130</v>
      </c>
      <c r="G248" s="4" t="s">
        <v>114</v>
      </c>
      <c r="H248" s="5" t="n">
        <v>42611</v>
      </c>
      <c r="I248" s="51" t="n">
        <v>1</v>
      </c>
    </row>
    <row r="249" customFormat="false" ht="12.75" hidden="true" customHeight="false" outlineLevel="0" collapsed="false">
      <c r="A249" s="4" t="n">
        <v>554</v>
      </c>
      <c r="B249" s="4" t="n">
        <v>41</v>
      </c>
      <c r="C249" s="4" t="n">
        <v>215</v>
      </c>
      <c r="D249" s="4" t="n">
        <v>11</v>
      </c>
      <c r="E249" s="4" t="n">
        <v>0</v>
      </c>
      <c r="F249" s="4" t="n">
        <v>24</v>
      </c>
      <c r="G249" s="4" t="s">
        <v>117</v>
      </c>
      <c r="H249" s="5" t="n">
        <v>42611</v>
      </c>
      <c r="I249" s="52" t="n">
        <v>0</v>
      </c>
    </row>
    <row r="250" customFormat="false" ht="12.75" hidden="true" customHeight="false" outlineLevel="0" collapsed="false">
      <c r="A250" s="4" t="n">
        <v>167</v>
      </c>
      <c r="B250" s="4" t="n">
        <v>2</v>
      </c>
      <c r="C250" s="4" t="n">
        <v>62</v>
      </c>
      <c r="D250" s="4" t="n">
        <v>24</v>
      </c>
      <c r="E250" s="4" t="n">
        <v>13</v>
      </c>
      <c r="F250" s="4" t="n">
        <v>7</v>
      </c>
      <c r="G250" s="4" t="s">
        <v>114</v>
      </c>
      <c r="H250" s="5" t="n">
        <v>42610</v>
      </c>
      <c r="I250" s="52" t="n">
        <v>0</v>
      </c>
    </row>
    <row r="251" customFormat="false" ht="12.75" hidden="true" customHeight="false" outlineLevel="0" collapsed="false">
      <c r="A251" s="4" t="n">
        <v>9</v>
      </c>
      <c r="B251" s="4" t="n">
        <v>0</v>
      </c>
      <c r="C251" s="4" t="n">
        <v>6</v>
      </c>
      <c r="D251" s="4" t="n">
        <v>4</v>
      </c>
      <c r="E251" s="4" t="n">
        <v>1</v>
      </c>
      <c r="F251" s="4" t="n">
        <v>5</v>
      </c>
      <c r="G251" s="4" t="s">
        <v>114</v>
      </c>
      <c r="H251" s="5" t="n">
        <v>42609</v>
      </c>
      <c r="I251" s="52" t="n">
        <v>0</v>
      </c>
    </row>
    <row r="252" customFormat="false" ht="12.75" hidden="false" customHeight="false" outlineLevel="0" collapsed="false">
      <c r="A252" s="4" t="n">
        <v>721</v>
      </c>
      <c r="B252" s="4" t="n">
        <v>111</v>
      </c>
      <c r="C252" s="4" t="n">
        <v>925</v>
      </c>
      <c r="D252" s="4" t="n">
        <v>97</v>
      </c>
      <c r="E252" s="4" t="n">
        <v>18</v>
      </c>
      <c r="F252" s="4" t="n">
        <v>18</v>
      </c>
      <c r="G252" s="4" t="s">
        <v>114</v>
      </c>
      <c r="H252" s="5" t="n">
        <v>42609</v>
      </c>
      <c r="I252" s="51" t="n">
        <v>1</v>
      </c>
    </row>
    <row r="253" customFormat="false" ht="12.75" hidden="true" customHeight="false" outlineLevel="0" collapsed="false">
      <c r="A253" s="4" t="n">
        <v>38</v>
      </c>
      <c r="B253" s="4" t="n">
        <v>4</v>
      </c>
      <c r="C253" s="4" t="n">
        <v>22</v>
      </c>
      <c r="D253" s="4" t="n">
        <v>4</v>
      </c>
      <c r="E253" s="4" t="n">
        <v>2</v>
      </c>
      <c r="F253" s="4" t="n">
        <v>20</v>
      </c>
      <c r="G253" s="4" t="s">
        <v>117</v>
      </c>
      <c r="H253" s="5" t="n">
        <v>42608</v>
      </c>
      <c r="I253" s="52" t="n">
        <v>0</v>
      </c>
    </row>
    <row r="254" customFormat="false" ht="12.75" hidden="true" customHeight="false" outlineLevel="0" collapsed="false">
      <c r="A254" s="4" t="n">
        <v>483</v>
      </c>
      <c r="B254" s="4" t="n">
        <v>84</v>
      </c>
      <c r="C254" s="4" t="n">
        <v>398</v>
      </c>
      <c r="D254" s="4" t="n">
        <v>205</v>
      </c>
      <c r="E254" s="4" t="n">
        <v>84</v>
      </c>
      <c r="F254" s="4" t="n">
        <v>241</v>
      </c>
      <c r="G254" s="4" t="s">
        <v>117</v>
      </c>
      <c r="H254" s="5" t="n">
        <v>42608</v>
      </c>
      <c r="I254" s="52" t="n">
        <v>0</v>
      </c>
    </row>
    <row r="255" customFormat="false" ht="12.75" hidden="false" customHeight="false" outlineLevel="0" collapsed="false">
      <c r="A255" s="4" t="n">
        <v>910</v>
      </c>
      <c r="B255" s="4" t="n">
        <v>111</v>
      </c>
      <c r="C255" s="4" t="n">
        <v>724</v>
      </c>
      <c r="D255" s="4" t="n">
        <v>49</v>
      </c>
      <c r="E255" s="4" t="n">
        <v>74</v>
      </c>
      <c r="F255" s="4" t="n">
        <v>55</v>
      </c>
      <c r="G255" s="4" t="s">
        <v>114</v>
      </c>
      <c r="H255" s="5" t="n">
        <v>42607</v>
      </c>
      <c r="I255" s="51" t="n">
        <v>1</v>
      </c>
    </row>
    <row r="256" customFormat="false" ht="12.75" hidden="true" customHeight="false" outlineLevel="0" collapsed="false">
      <c r="A256" s="4" t="n">
        <v>182</v>
      </c>
      <c r="B256" s="4" t="n">
        <v>74</v>
      </c>
      <c r="C256" s="4" t="n">
        <v>298</v>
      </c>
      <c r="D256" s="4" t="n">
        <v>162</v>
      </c>
      <c r="E256" s="4" t="n">
        <v>149</v>
      </c>
      <c r="F256" s="4" t="n">
        <v>116</v>
      </c>
      <c r="G256" s="4" t="s">
        <v>114</v>
      </c>
      <c r="H256" s="5" t="n">
        <v>42607</v>
      </c>
      <c r="I256" s="52" t="n">
        <v>0</v>
      </c>
    </row>
    <row r="257" customFormat="false" ht="12.75" hidden="true" customHeight="false" outlineLevel="0" collapsed="false">
      <c r="A257" s="4" t="n">
        <v>10</v>
      </c>
      <c r="B257" s="4" t="n">
        <v>7</v>
      </c>
      <c r="C257" s="4" t="n">
        <v>19</v>
      </c>
      <c r="D257" s="4" t="n">
        <v>8</v>
      </c>
      <c r="E257" s="4" t="n">
        <v>2</v>
      </c>
      <c r="F257" s="4" t="n">
        <v>21</v>
      </c>
      <c r="G257" s="4" t="s">
        <v>114</v>
      </c>
      <c r="H257" s="5" t="n">
        <v>42607</v>
      </c>
      <c r="I257" s="52" t="n">
        <v>0</v>
      </c>
    </row>
    <row r="258" customFormat="false" ht="12.75" hidden="false" customHeight="false" outlineLevel="0" collapsed="false">
      <c r="A258" s="4" t="n">
        <v>1486</v>
      </c>
      <c r="B258" s="4" t="n">
        <v>55</v>
      </c>
      <c r="C258" s="4" t="n">
        <v>278</v>
      </c>
      <c r="D258" s="4" t="n">
        <v>49</v>
      </c>
      <c r="E258" s="4" t="n">
        <v>0</v>
      </c>
      <c r="F258" s="4" t="n">
        <v>185</v>
      </c>
      <c r="G258" s="4" t="s">
        <v>114</v>
      </c>
      <c r="H258" s="5" t="n">
        <v>42607</v>
      </c>
      <c r="I258" s="51" t="n">
        <v>1</v>
      </c>
    </row>
    <row r="259" customFormat="false" ht="12.75" hidden="true" customHeight="false" outlineLevel="0" collapsed="false">
      <c r="A259" s="4" t="n">
        <v>16</v>
      </c>
      <c r="B259" s="4" t="n">
        <v>7</v>
      </c>
      <c r="C259" s="4" t="n">
        <v>23</v>
      </c>
      <c r="D259" s="4" t="n">
        <v>0</v>
      </c>
      <c r="E259" s="4" t="n">
        <v>8</v>
      </c>
      <c r="F259" s="4" t="n">
        <v>6</v>
      </c>
      <c r="G259" s="4" t="s">
        <v>114</v>
      </c>
      <c r="H259" s="5" t="n">
        <v>42606</v>
      </c>
      <c r="I259" s="52" t="n">
        <v>0</v>
      </c>
    </row>
    <row r="260" customFormat="false" ht="12.75" hidden="true" customHeight="false" outlineLevel="0" collapsed="false">
      <c r="A260" s="4" t="n">
        <v>167</v>
      </c>
      <c r="B260" s="4" t="n">
        <v>0</v>
      </c>
      <c r="C260" s="4" t="n">
        <v>43</v>
      </c>
      <c r="D260" s="4" t="n">
        <v>6</v>
      </c>
      <c r="E260" s="4" t="n">
        <v>2</v>
      </c>
      <c r="F260" s="4" t="n">
        <v>13</v>
      </c>
      <c r="G260" s="4" t="s">
        <v>114</v>
      </c>
      <c r="H260" s="5" t="n">
        <v>42606</v>
      </c>
      <c r="I260" s="52" t="n">
        <v>0</v>
      </c>
    </row>
    <row r="261" customFormat="false" ht="12.75" hidden="true" customHeight="false" outlineLevel="0" collapsed="false">
      <c r="A261" s="4" t="n">
        <v>13</v>
      </c>
      <c r="B261" s="4" t="n">
        <v>2</v>
      </c>
      <c r="C261" s="4" t="n">
        <v>14</v>
      </c>
      <c r="D261" s="4" t="n">
        <v>8</v>
      </c>
      <c r="E261" s="4" t="n">
        <v>7</v>
      </c>
      <c r="F261" s="4" t="n">
        <v>4</v>
      </c>
      <c r="G261" s="4" t="s">
        <v>117</v>
      </c>
      <c r="H261" s="5" t="n">
        <v>42606</v>
      </c>
      <c r="I261" s="52" t="n">
        <v>0</v>
      </c>
    </row>
    <row r="262" customFormat="false" ht="12.75" hidden="true" customHeight="false" outlineLevel="0" collapsed="false">
      <c r="A262" s="4" t="n">
        <v>33</v>
      </c>
      <c r="B262" s="4" t="n">
        <v>6</v>
      </c>
      <c r="C262" s="4" t="n">
        <v>40</v>
      </c>
      <c r="D262" s="4" t="n">
        <v>3</v>
      </c>
      <c r="E262" s="4" t="n">
        <v>7</v>
      </c>
      <c r="F262" s="4" t="n">
        <v>10</v>
      </c>
      <c r="G262" s="4" t="s">
        <v>117</v>
      </c>
      <c r="H262" s="5" t="n">
        <v>42605</v>
      </c>
      <c r="I262" s="52" t="n">
        <v>0</v>
      </c>
    </row>
    <row r="263" customFormat="false" ht="12.75" hidden="true" customHeight="false" outlineLevel="0" collapsed="false">
      <c r="A263" s="4" t="n">
        <v>625</v>
      </c>
      <c r="B263" s="4" t="n">
        <v>7</v>
      </c>
      <c r="C263" s="4" t="n">
        <v>99</v>
      </c>
      <c r="D263" s="4" t="n">
        <v>10</v>
      </c>
      <c r="E263" s="4" t="n">
        <v>22</v>
      </c>
      <c r="F263" s="4" t="n">
        <v>7</v>
      </c>
      <c r="G263" s="4" t="s">
        <v>117</v>
      </c>
      <c r="H263" s="5" t="n">
        <v>42605</v>
      </c>
      <c r="I263" s="52" t="n">
        <v>0</v>
      </c>
    </row>
    <row r="264" customFormat="false" ht="12.75" hidden="false" customHeight="false" outlineLevel="0" collapsed="false">
      <c r="A264" s="4" t="n">
        <v>897</v>
      </c>
      <c r="B264" s="4" t="n">
        <v>161</v>
      </c>
      <c r="C264" s="4" t="n">
        <v>430</v>
      </c>
      <c r="D264" s="4" t="n">
        <v>186</v>
      </c>
      <c r="E264" s="4" t="n">
        <v>161</v>
      </c>
      <c r="F264" s="4" t="n">
        <v>27</v>
      </c>
      <c r="G264" s="4" t="s">
        <v>114</v>
      </c>
      <c r="H264" s="5" t="n">
        <v>42605</v>
      </c>
      <c r="I264" s="51" t="n">
        <v>1</v>
      </c>
    </row>
    <row r="265" customFormat="false" ht="12.75" hidden="true" customHeight="false" outlineLevel="0" collapsed="false">
      <c r="A265" s="4" t="n">
        <v>68</v>
      </c>
      <c r="B265" s="4" t="n">
        <v>129</v>
      </c>
      <c r="C265" s="4" t="n">
        <v>396</v>
      </c>
      <c r="D265" s="4" t="n">
        <v>188</v>
      </c>
      <c r="E265" s="4" t="n">
        <v>22</v>
      </c>
      <c r="F265" s="4" t="n">
        <v>15</v>
      </c>
      <c r="G265" s="4" t="s">
        <v>114</v>
      </c>
      <c r="H265" s="5" t="n">
        <v>42605</v>
      </c>
      <c r="I265" s="52" t="n">
        <v>0</v>
      </c>
    </row>
    <row r="266" customFormat="false" ht="12.75" hidden="false" customHeight="false" outlineLevel="0" collapsed="false">
      <c r="A266" s="4" t="n">
        <v>897</v>
      </c>
      <c r="B266" s="4" t="n">
        <v>161</v>
      </c>
      <c r="C266" s="4" t="n">
        <v>430</v>
      </c>
      <c r="D266" s="4" t="n">
        <v>186</v>
      </c>
      <c r="E266" s="4" t="n">
        <v>161</v>
      </c>
      <c r="F266" s="4" t="n">
        <v>27</v>
      </c>
      <c r="G266" s="4" t="s">
        <v>114</v>
      </c>
      <c r="H266" s="5" t="n">
        <v>42605</v>
      </c>
      <c r="I266" s="51" t="n">
        <v>1</v>
      </c>
    </row>
    <row r="267" customFormat="false" ht="12.75" hidden="true" customHeight="false" outlineLevel="0" collapsed="false">
      <c r="A267" s="4" t="n">
        <v>635</v>
      </c>
      <c r="B267" s="4" t="n">
        <v>15</v>
      </c>
      <c r="C267" s="4" t="n">
        <v>100</v>
      </c>
      <c r="D267" s="4" t="n">
        <v>20</v>
      </c>
      <c r="E267" s="4" t="n">
        <v>7</v>
      </c>
      <c r="F267" s="4" t="n">
        <v>131</v>
      </c>
      <c r="G267" s="4" t="s">
        <v>117</v>
      </c>
      <c r="H267" s="5" t="n">
        <v>42605</v>
      </c>
      <c r="I267" s="52" t="n">
        <v>0</v>
      </c>
    </row>
    <row r="268" customFormat="false" ht="12.75" hidden="true" customHeight="false" outlineLevel="0" collapsed="false">
      <c r="A268" s="4" t="n">
        <v>4</v>
      </c>
      <c r="B268" s="4" t="n">
        <v>19</v>
      </c>
      <c r="C268" s="4" t="n">
        <v>9</v>
      </c>
      <c r="D268" s="4" t="n">
        <v>28</v>
      </c>
      <c r="E268" s="4" t="n">
        <v>25</v>
      </c>
      <c r="F268" s="4" t="n">
        <v>17</v>
      </c>
      <c r="G268" s="4" t="s">
        <v>114</v>
      </c>
      <c r="H268" s="5" t="n">
        <v>42605</v>
      </c>
      <c r="I268" s="52" t="n">
        <v>0</v>
      </c>
    </row>
    <row r="269" customFormat="false" ht="12.75" hidden="true" customHeight="false" outlineLevel="0" collapsed="false">
      <c r="A269" s="4" t="n">
        <v>297</v>
      </c>
      <c r="B269" s="4" t="n">
        <v>7</v>
      </c>
      <c r="C269" s="4" t="n">
        <v>79</v>
      </c>
      <c r="D269" s="4" t="n">
        <v>0</v>
      </c>
      <c r="E269" s="4" t="n">
        <v>11</v>
      </c>
      <c r="F269" s="4" t="n">
        <v>182</v>
      </c>
      <c r="G269" s="4" t="s">
        <v>114</v>
      </c>
      <c r="H269" s="5" t="n">
        <v>42605</v>
      </c>
      <c r="I269" s="52" t="n">
        <v>0</v>
      </c>
    </row>
    <row r="270" customFormat="false" ht="12.75" hidden="true" customHeight="false" outlineLevel="0" collapsed="false">
      <c r="A270" s="4" t="n">
        <v>84</v>
      </c>
      <c r="B270" s="4" t="n">
        <v>5</v>
      </c>
      <c r="C270" s="4" t="n">
        <v>38</v>
      </c>
      <c r="D270" s="4" t="n">
        <v>150</v>
      </c>
      <c r="E270" s="4" t="n">
        <v>12</v>
      </c>
      <c r="F270" s="4" t="n">
        <v>28</v>
      </c>
      <c r="G270" s="4" t="s">
        <v>119</v>
      </c>
      <c r="H270" s="5" t="n">
        <v>42605</v>
      </c>
      <c r="I270" s="52" t="n">
        <v>0</v>
      </c>
    </row>
    <row r="271" customFormat="false" ht="12.75" hidden="true" customHeight="false" outlineLevel="0" collapsed="false">
      <c r="A271" s="4" t="n">
        <v>204</v>
      </c>
      <c r="B271" s="4" t="n">
        <v>7</v>
      </c>
      <c r="C271" s="4" t="n">
        <v>149</v>
      </c>
      <c r="D271" s="4" t="n">
        <v>20</v>
      </c>
      <c r="E271" s="4" t="n">
        <v>15</v>
      </c>
      <c r="F271" s="4" t="n">
        <v>66</v>
      </c>
      <c r="G271" s="4" t="s">
        <v>114</v>
      </c>
      <c r="H271" s="5" t="n">
        <v>42604</v>
      </c>
      <c r="I271" s="52" t="n">
        <v>0</v>
      </c>
    </row>
    <row r="272" customFormat="false" ht="12.75" hidden="true" customHeight="false" outlineLevel="0" collapsed="false">
      <c r="A272" s="4" t="n">
        <v>26</v>
      </c>
      <c r="B272" s="4" t="n">
        <v>0</v>
      </c>
      <c r="C272" s="4" t="n">
        <v>8</v>
      </c>
      <c r="D272" s="4" t="n">
        <v>0</v>
      </c>
      <c r="E272" s="4" t="n">
        <v>0</v>
      </c>
      <c r="F272" s="4" t="n">
        <v>3</v>
      </c>
      <c r="G272" s="4" t="s">
        <v>114</v>
      </c>
      <c r="H272" s="5" t="n">
        <v>42604</v>
      </c>
      <c r="I272" s="52" t="n">
        <v>0</v>
      </c>
    </row>
    <row r="273" customFormat="false" ht="12.75" hidden="true" customHeight="false" outlineLevel="0" collapsed="false">
      <c r="A273" s="4" t="n">
        <v>15</v>
      </c>
      <c r="B273" s="4" t="n">
        <v>6</v>
      </c>
      <c r="C273" s="4" t="n">
        <v>20</v>
      </c>
      <c r="D273" s="4" t="n">
        <v>4</v>
      </c>
      <c r="E273" s="4" t="n">
        <v>5</v>
      </c>
      <c r="F273" s="4" t="n">
        <v>20</v>
      </c>
      <c r="G273" s="4" t="s">
        <v>114</v>
      </c>
      <c r="H273" s="5" t="n">
        <v>42603</v>
      </c>
      <c r="I273" s="52" t="n">
        <v>0</v>
      </c>
    </row>
    <row r="274" customFormat="false" ht="12.75" hidden="true" customHeight="false" outlineLevel="0" collapsed="false">
      <c r="A274" s="4" t="n">
        <v>304</v>
      </c>
      <c r="B274" s="4" t="n">
        <v>98</v>
      </c>
      <c r="C274" s="4" t="n">
        <v>230</v>
      </c>
      <c r="D274" s="4" t="n">
        <v>150</v>
      </c>
      <c r="E274" s="4" t="n">
        <v>74</v>
      </c>
      <c r="F274" s="4" t="n">
        <v>74</v>
      </c>
      <c r="G274" s="4" t="s">
        <v>119</v>
      </c>
      <c r="H274" s="5" t="n">
        <v>42603</v>
      </c>
      <c r="I274" s="52" t="n">
        <v>0</v>
      </c>
    </row>
    <row r="275" customFormat="false" ht="12.75" hidden="true" customHeight="false" outlineLevel="0" collapsed="false">
      <c r="A275" s="4" t="n">
        <v>285</v>
      </c>
      <c r="B275" s="4" t="n">
        <v>28</v>
      </c>
      <c r="C275" s="4" t="n">
        <v>242</v>
      </c>
      <c r="D275" s="4" t="n">
        <v>55</v>
      </c>
      <c r="E275" s="4" t="n">
        <v>114</v>
      </c>
      <c r="F275" s="4" t="n">
        <v>135</v>
      </c>
      <c r="G275" s="4" t="s">
        <v>117</v>
      </c>
      <c r="H275" s="5" t="n">
        <v>42603</v>
      </c>
      <c r="I275" s="52" t="n">
        <v>0</v>
      </c>
    </row>
    <row r="276" customFormat="false" ht="12.75" hidden="true" customHeight="false" outlineLevel="0" collapsed="false">
      <c r="A276" s="4" t="n">
        <v>395</v>
      </c>
      <c r="B276" s="4" t="n">
        <v>183</v>
      </c>
      <c r="C276" s="4" t="n">
        <v>565</v>
      </c>
      <c r="D276" s="4" t="n">
        <v>166</v>
      </c>
      <c r="E276" s="4" t="n">
        <v>141</v>
      </c>
      <c r="F276" s="4" t="n">
        <v>28</v>
      </c>
      <c r="G276" s="4" t="s">
        <v>117</v>
      </c>
      <c r="H276" s="5" t="n">
        <v>42602</v>
      </c>
      <c r="I276" s="52" t="n">
        <v>0</v>
      </c>
    </row>
    <row r="277" customFormat="false" ht="12.75" hidden="true" customHeight="false" outlineLevel="0" collapsed="false">
      <c r="A277" s="4" t="n">
        <v>248</v>
      </c>
      <c r="B277" s="4" t="n">
        <v>3</v>
      </c>
      <c r="C277" s="4" t="n">
        <v>81</v>
      </c>
      <c r="D277" s="4" t="n">
        <v>4</v>
      </c>
      <c r="E277" s="4" t="n">
        <v>3</v>
      </c>
      <c r="F277" s="4" t="n">
        <v>51</v>
      </c>
      <c r="G277" s="4" t="s">
        <v>119</v>
      </c>
      <c r="H277" s="5" t="n">
        <v>42601</v>
      </c>
      <c r="I277" s="52" t="n">
        <v>0</v>
      </c>
    </row>
    <row r="278" customFormat="false" ht="12.75" hidden="true" customHeight="false" outlineLevel="0" collapsed="false">
      <c r="A278" s="4" t="n">
        <v>20</v>
      </c>
      <c r="B278" s="4" t="n">
        <v>6</v>
      </c>
      <c r="C278" s="4" t="n">
        <v>5</v>
      </c>
      <c r="D278" s="4" t="n">
        <v>0</v>
      </c>
      <c r="E278" s="4" t="n">
        <v>9</v>
      </c>
      <c r="F278" s="4" t="n">
        <v>12</v>
      </c>
      <c r="G278" s="4" t="s">
        <v>114</v>
      </c>
      <c r="H278" s="5" t="n">
        <v>42601</v>
      </c>
      <c r="I278" s="52" t="n">
        <v>0</v>
      </c>
    </row>
    <row r="279" customFormat="false" ht="12.75" hidden="true" customHeight="false" outlineLevel="0" collapsed="false">
      <c r="A279" s="4" t="n">
        <v>39</v>
      </c>
      <c r="B279" s="4" t="n">
        <v>0</v>
      </c>
      <c r="C279" s="4" t="n">
        <v>56</v>
      </c>
      <c r="D279" s="4" t="n">
        <v>20</v>
      </c>
      <c r="E279" s="4" t="n">
        <v>8</v>
      </c>
      <c r="F279" s="4" t="n">
        <v>14</v>
      </c>
      <c r="G279" s="4" t="s">
        <v>117</v>
      </c>
      <c r="H279" s="5" t="n">
        <v>42601</v>
      </c>
      <c r="I279" s="52" t="n">
        <v>0</v>
      </c>
    </row>
    <row r="280" customFormat="false" ht="12.75" hidden="true" customHeight="false" outlineLevel="0" collapsed="false">
      <c r="A280" s="4" t="n">
        <v>777</v>
      </c>
      <c r="B280" s="4" t="n">
        <v>129</v>
      </c>
      <c r="C280" s="4" t="n">
        <v>573</v>
      </c>
      <c r="D280" s="4" t="n">
        <v>216</v>
      </c>
      <c r="E280" s="4" t="n">
        <v>21</v>
      </c>
      <c r="F280" s="4" t="n">
        <v>203</v>
      </c>
      <c r="G280" s="4" t="s">
        <v>114</v>
      </c>
      <c r="H280" s="5" t="n">
        <v>42600</v>
      </c>
      <c r="I280" s="52" t="n">
        <v>0</v>
      </c>
    </row>
    <row r="281" customFormat="false" ht="12.75" hidden="true" customHeight="false" outlineLevel="0" collapsed="false">
      <c r="A281" s="4" t="n">
        <v>8</v>
      </c>
      <c r="B281" s="4" t="n">
        <v>3</v>
      </c>
      <c r="C281" s="4" t="n">
        <v>22</v>
      </c>
      <c r="D281" s="4" t="n">
        <v>21</v>
      </c>
      <c r="E281" s="4" t="n">
        <v>1</v>
      </c>
      <c r="F281" s="4" t="n">
        <v>13</v>
      </c>
      <c r="G281" s="4" t="s">
        <v>114</v>
      </c>
      <c r="H281" s="5" t="n">
        <v>42600</v>
      </c>
      <c r="I281" s="52" t="n">
        <v>0</v>
      </c>
    </row>
    <row r="282" customFormat="false" ht="12.75" hidden="true" customHeight="false" outlineLevel="0" collapsed="false">
      <c r="A282" s="4" t="n">
        <v>9</v>
      </c>
      <c r="B282" s="4" t="n">
        <v>1</v>
      </c>
      <c r="C282" s="4" t="n">
        <v>3</v>
      </c>
      <c r="D282" s="4" t="n">
        <v>0</v>
      </c>
      <c r="E282" s="4" t="n">
        <v>4</v>
      </c>
      <c r="F282" s="4" t="n">
        <v>8</v>
      </c>
      <c r="G282" s="4" t="s">
        <v>117</v>
      </c>
      <c r="H282" s="5" t="n">
        <v>42600</v>
      </c>
      <c r="I282" s="52" t="n">
        <v>0</v>
      </c>
    </row>
    <row r="283" customFormat="false" ht="12.75" hidden="true" customHeight="false" outlineLevel="0" collapsed="false">
      <c r="A283" s="4" t="n">
        <v>1241</v>
      </c>
      <c r="B283" s="4" t="n">
        <v>0</v>
      </c>
      <c r="C283" s="4" t="n">
        <v>80</v>
      </c>
      <c r="D283" s="4" t="n">
        <v>0</v>
      </c>
      <c r="E283" s="4" t="n">
        <v>13</v>
      </c>
      <c r="F283" s="4" t="n">
        <v>40</v>
      </c>
      <c r="G283" s="4" t="s">
        <v>119</v>
      </c>
      <c r="H283" s="5" t="n">
        <v>42600</v>
      </c>
      <c r="I283" s="52" t="n">
        <v>0</v>
      </c>
    </row>
    <row r="284" customFormat="false" ht="12.75" hidden="true" customHeight="false" outlineLevel="0" collapsed="false">
      <c r="A284" s="4" t="n">
        <v>6</v>
      </c>
      <c r="B284" s="4" t="n">
        <v>4</v>
      </c>
      <c r="C284" s="4" t="n">
        <v>7</v>
      </c>
      <c r="D284" s="4" t="n">
        <v>4</v>
      </c>
      <c r="E284" s="4" t="n">
        <v>3</v>
      </c>
      <c r="F284" s="4" t="n">
        <v>8</v>
      </c>
      <c r="G284" s="4" t="s">
        <v>110</v>
      </c>
      <c r="H284" s="5" t="n">
        <v>42600</v>
      </c>
      <c r="I284" s="52" t="n">
        <v>0</v>
      </c>
    </row>
    <row r="285" customFormat="false" ht="12.75" hidden="true" customHeight="false" outlineLevel="0" collapsed="false">
      <c r="A285" s="4" t="n">
        <v>65</v>
      </c>
      <c r="B285" s="4" t="n">
        <v>4</v>
      </c>
      <c r="C285" s="4" t="n">
        <v>16</v>
      </c>
      <c r="D285" s="4" t="n">
        <v>0</v>
      </c>
      <c r="E285" s="4" t="n">
        <v>4</v>
      </c>
      <c r="F285" s="4" t="n">
        <v>11</v>
      </c>
      <c r="G285" s="4" t="s">
        <v>110</v>
      </c>
      <c r="H285" s="5" t="n">
        <v>42599</v>
      </c>
      <c r="I285" s="52" t="n">
        <v>0</v>
      </c>
    </row>
    <row r="286" customFormat="false" ht="12.75" hidden="true" customHeight="false" outlineLevel="0" collapsed="false">
      <c r="A286" s="4" t="n">
        <v>395</v>
      </c>
      <c r="B286" s="4" t="n">
        <v>15</v>
      </c>
      <c r="C286" s="4" t="n">
        <v>263</v>
      </c>
      <c r="D286" s="4" t="n">
        <v>60</v>
      </c>
      <c r="E286" s="4" t="n">
        <v>54</v>
      </c>
      <c r="F286" s="4" t="n">
        <v>38</v>
      </c>
      <c r="G286" s="4" t="s">
        <v>114</v>
      </c>
      <c r="H286" s="5" t="n">
        <v>42599</v>
      </c>
      <c r="I286" s="52" t="n">
        <v>0</v>
      </c>
    </row>
    <row r="287" customFormat="false" ht="12.75" hidden="true" customHeight="false" outlineLevel="0" collapsed="false">
      <c r="A287" s="4" t="n">
        <v>801</v>
      </c>
      <c r="B287" s="4" t="n">
        <v>0</v>
      </c>
      <c r="C287" s="4" t="n">
        <v>80</v>
      </c>
      <c r="D287" s="4" t="n">
        <v>0</v>
      </c>
      <c r="E287" s="4" t="n">
        <v>0</v>
      </c>
      <c r="F287" s="4" t="n">
        <v>35</v>
      </c>
      <c r="G287" s="4" t="s">
        <v>117</v>
      </c>
      <c r="H287" s="5" t="n">
        <v>42599</v>
      </c>
      <c r="I287" s="52" t="n">
        <v>0</v>
      </c>
    </row>
    <row r="288" customFormat="false" ht="12.75" hidden="true" customHeight="false" outlineLevel="0" collapsed="false">
      <c r="A288" s="4" t="n">
        <v>36</v>
      </c>
      <c r="B288" s="4" t="n">
        <v>0</v>
      </c>
      <c r="C288" s="4" t="n">
        <v>12</v>
      </c>
      <c r="D288" s="4" t="n">
        <v>2</v>
      </c>
      <c r="E288" s="4" t="n">
        <v>2</v>
      </c>
      <c r="F288" s="4" t="n">
        <v>10</v>
      </c>
      <c r="G288" s="4" t="s">
        <v>117</v>
      </c>
      <c r="H288" s="5" t="n">
        <v>42599</v>
      </c>
      <c r="I288" s="52" t="n">
        <v>0</v>
      </c>
    </row>
    <row r="289" customFormat="false" ht="12.75" hidden="true" customHeight="false" outlineLevel="0" collapsed="false">
      <c r="A289" s="4" t="n">
        <v>513</v>
      </c>
      <c r="B289" s="4" t="n">
        <v>14</v>
      </c>
      <c r="C289" s="4" t="n">
        <v>154</v>
      </c>
      <c r="D289" s="4" t="n">
        <v>19</v>
      </c>
      <c r="E289" s="4" t="n">
        <v>0</v>
      </c>
      <c r="F289" s="4" t="n">
        <v>28</v>
      </c>
      <c r="G289" s="4" t="s">
        <v>117</v>
      </c>
      <c r="H289" s="5" t="n">
        <v>42599</v>
      </c>
      <c r="I289" s="52" t="n">
        <v>0</v>
      </c>
    </row>
    <row r="290" customFormat="false" ht="12.75" hidden="true" customHeight="false" outlineLevel="0" collapsed="false">
      <c r="A290" s="4" t="n">
        <v>37</v>
      </c>
      <c r="B290" s="4" t="n">
        <v>0</v>
      </c>
      <c r="C290" s="4" t="n">
        <v>46</v>
      </c>
      <c r="D290" s="4" t="n">
        <v>4</v>
      </c>
      <c r="E290" s="4" t="n">
        <v>3</v>
      </c>
      <c r="F290" s="4" t="n">
        <v>0</v>
      </c>
      <c r="G290" s="4" t="s">
        <v>114</v>
      </c>
      <c r="H290" s="5" t="n">
        <v>42599</v>
      </c>
      <c r="I290" s="52" t="n">
        <v>0</v>
      </c>
    </row>
    <row r="291" customFormat="false" ht="12.75" hidden="true" customHeight="false" outlineLevel="0" collapsed="false">
      <c r="A291" s="4" t="n">
        <v>80</v>
      </c>
      <c r="B291" s="4" t="n">
        <v>15</v>
      </c>
      <c r="C291" s="4" t="n">
        <v>93</v>
      </c>
      <c r="D291" s="4" t="n">
        <v>20</v>
      </c>
      <c r="E291" s="4" t="n">
        <v>13</v>
      </c>
      <c r="F291" s="4" t="n">
        <v>52</v>
      </c>
      <c r="G291" s="4" t="s">
        <v>110</v>
      </c>
      <c r="H291" s="5" t="n">
        <v>42599</v>
      </c>
      <c r="I291" s="52" t="n">
        <v>0</v>
      </c>
    </row>
    <row r="292" customFormat="false" ht="12.75" hidden="true" customHeight="false" outlineLevel="0" collapsed="false">
      <c r="A292" s="4" t="n">
        <v>14</v>
      </c>
      <c r="B292" s="4" t="n">
        <v>1</v>
      </c>
      <c r="C292" s="4" t="n">
        <v>21</v>
      </c>
      <c r="D292" s="4" t="n">
        <v>2</v>
      </c>
      <c r="E292" s="4" t="n">
        <v>3</v>
      </c>
      <c r="F292" s="4" t="n">
        <v>25</v>
      </c>
      <c r="G292" s="4" t="s">
        <v>114</v>
      </c>
      <c r="H292" s="5" t="n">
        <v>42598</v>
      </c>
      <c r="I292" s="52" t="n">
        <v>0</v>
      </c>
    </row>
    <row r="293" customFormat="false" ht="12.75" hidden="true" customHeight="false" outlineLevel="0" collapsed="false">
      <c r="A293" s="4" t="n">
        <v>525</v>
      </c>
      <c r="B293" s="4" t="n">
        <v>147</v>
      </c>
      <c r="C293" s="4" t="n">
        <v>112</v>
      </c>
      <c r="D293" s="4" t="n">
        <v>219</v>
      </c>
      <c r="E293" s="4" t="n">
        <v>147</v>
      </c>
      <c r="F293" s="4" t="n">
        <v>63</v>
      </c>
      <c r="G293" s="4" t="s">
        <v>117</v>
      </c>
      <c r="H293" s="5" t="n">
        <v>42598</v>
      </c>
      <c r="I293" s="52" t="n">
        <v>0</v>
      </c>
    </row>
    <row r="294" customFormat="false" ht="12.75" hidden="false" customHeight="false" outlineLevel="0" collapsed="false">
      <c r="A294" s="4" t="n">
        <v>1001</v>
      </c>
      <c r="B294" s="4" t="n">
        <v>17</v>
      </c>
      <c r="C294" s="4" t="n">
        <v>572</v>
      </c>
      <c r="D294" s="4" t="n">
        <v>93</v>
      </c>
      <c r="E294" s="4" t="n">
        <v>125</v>
      </c>
      <c r="F294" s="4" t="n">
        <v>17</v>
      </c>
      <c r="G294" s="4" t="s">
        <v>117</v>
      </c>
      <c r="H294" s="5" t="n">
        <v>42598</v>
      </c>
      <c r="I294" s="51" t="n">
        <v>1</v>
      </c>
    </row>
    <row r="295" customFormat="false" ht="12.75" hidden="true" customHeight="false" outlineLevel="0" collapsed="false">
      <c r="A295" s="4" t="n">
        <v>675</v>
      </c>
      <c r="B295" s="4" t="n">
        <v>11</v>
      </c>
      <c r="C295" s="4" t="n">
        <v>400</v>
      </c>
      <c r="D295" s="4" t="n">
        <v>15</v>
      </c>
      <c r="E295" s="4" t="n">
        <v>45</v>
      </c>
      <c r="F295" s="4" t="n">
        <v>11</v>
      </c>
      <c r="G295" s="4" t="s">
        <v>119</v>
      </c>
      <c r="H295" s="5" t="n">
        <v>42598</v>
      </c>
      <c r="I295" s="52" t="n">
        <v>0</v>
      </c>
    </row>
    <row r="296" customFormat="false" ht="12.75" hidden="true" customHeight="false" outlineLevel="0" collapsed="false">
      <c r="A296" s="4" t="n">
        <v>509</v>
      </c>
      <c r="B296" s="4" t="n">
        <v>0</v>
      </c>
      <c r="C296" s="4" t="n">
        <v>27</v>
      </c>
      <c r="D296" s="4" t="n">
        <v>0</v>
      </c>
      <c r="E296" s="4" t="n">
        <v>0</v>
      </c>
      <c r="F296" s="4" t="n">
        <v>10</v>
      </c>
      <c r="G296" s="4" t="s">
        <v>117</v>
      </c>
      <c r="H296" s="5" t="n">
        <v>42598</v>
      </c>
      <c r="I296" s="52" t="n">
        <v>0</v>
      </c>
    </row>
    <row r="297" customFormat="false" ht="12.75" hidden="true" customHeight="false" outlineLevel="0" collapsed="false">
      <c r="A297" s="4" t="n">
        <v>154</v>
      </c>
      <c r="B297" s="4" t="n">
        <v>2</v>
      </c>
      <c r="C297" s="4" t="n">
        <v>46</v>
      </c>
      <c r="D297" s="4" t="n">
        <v>20</v>
      </c>
      <c r="E297" s="4" t="n">
        <v>4</v>
      </c>
      <c r="F297" s="4" t="n">
        <v>15</v>
      </c>
      <c r="G297" s="4" t="s">
        <v>110</v>
      </c>
      <c r="H297" s="5" t="n">
        <v>42598</v>
      </c>
      <c r="I297" s="52" t="n">
        <v>0</v>
      </c>
    </row>
    <row r="298" customFormat="false" ht="12.75" hidden="true" customHeight="false" outlineLevel="0" collapsed="false">
      <c r="A298" s="4" t="n">
        <v>3</v>
      </c>
      <c r="B298" s="4" t="n">
        <v>5</v>
      </c>
      <c r="C298" s="4" t="n">
        <v>14</v>
      </c>
      <c r="D298" s="4" t="n">
        <v>2</v>
      </c>
      <c r="E298" s="4" t="n">
        <v>12</v>
      </c>
      <c r="F298" s="4" t="n">
        <v>17</v>
      </c>
      <c r="G298" s="4" t="s">
        <v>114</v>
      </c>
      <c r="H298" s="5" t="n">
        <v>42597</v>
      </c>
      <c r="I298" s="52" t="n">
        <v>0</v>
      </c>
    </row>
    <row r="299" customFormat="false" ht="12.75" hidden="true" customHeight="false" outlineLevel="0" collapsed="false">
      <c r="A299" s="4" t="n">
        <v>25</v>
      </c>
      <c r="B299" s="4" t="n">
        <v>0</v>
      </c>
      <c r="C299" s="4" t="n">
        <v>8</v>
      </c>
      <c r="D299" s="4" t="n">
        <v>2</v>
      </c>
      <c r="E299" s="4" t="n">
        <v>0</v>
      </c>
      <c r="F299" s="4" t="n">
        <v>2</v>
      </c>
      <c r="G299" s="4" t="s">
        <v>117</v>
      </c>
      <c r="H299" s="5" t="n">
        <v>42596</v>
      </c>
      <c r="I299" s="52" t="n">
        <v>0</v>
      </c>
    </row>
    <row r="300" customFormat="false" ht="12.75" hidden="true" customHeight="false" outlineLevel="0" collapsed="false">
      <c r="A300" s="4" t="n">
        <v>768</v>
      </c>
      <c r="B300" s="4" t="n">
        <v>44</v>
      </c>
      <c r="C300" s="4" t="n">
        <v>561</v>
      </c>
      <c r="D300" s="4" t="n">
        <v>77</v>
      </c>
      <c r="E300" s="4" t="n">
        <v>44</v>
      </c>
      <c r="F300" s="4" t="n">
        <v>14</v>
      </c>
      <c r="G300" s="4" t="s">
        <v>114</v>
      </c>
      <c r="H300" s="5" t="n">
        <v>42595</v>
      </c>
      <c r="I300" s="52" t="n">
        <v>0</v>
      </c>
    </row>
    <row r="301" customFormat="false" ht="12.75" hidden="true" customHeight="false" outlineLevel="0" collapsed="false">
      <c r="A301" s="4" t="n">
        <v>185</v>
      </c>
      <c r="B301" s="4" t="n">
        <v>0</v>
      </c>
      <c r="C301" s="4" t="n">
        <v>28</v>
      </c>
      <c r="D301" s="4" t="n">
        <v>3</v>
      </c>
      <c r="E301" s="4" t="n">
        <v>2</v>
      </c>
      <c r="F301" s="4" t="n">
        <v>17</v>
      </c>
      <c r="G301" s="4" t="s">
        <v>117</v>
      </c>
      <c r="H301" s="5" t="n">
        <v>42595</v>
      </c>
      <c r="I301" s="52" t="n">
        <v>0</v>
      </c>
    </row>
    <row r="302" customFormat="false" ht="12.75" hidden="true" customHeight="false" outlineLevel="0" collapsed="false">
      <c r="A302" s="4" t="n">
        <v>24</v>
      </c>
      <c r="B302" s="4" t="n">
        <v>0</v>
      </c>
      <c r="C302" s="4" t="n">
        <v>7</v>
      </c>
      <c r="D302" s="4" t="n">
        <v>0</v>
      </c>
      <c r="E302" s="4" t="n">
        <v>0</v>
      </c>
      <c r="F302" s="4" t="n">
        <v>1</v>
      </c>
      <c r="G302" s="4" t="s">
        <v>117</v>
      </c>
      <c r="H302" s="5" t="n">
        <v>42594</v>
      </c>
      <c r="I302" s="52" t="n">
        <v>0</v>
      </c>
    </row>
    <row r="303" customFormat="false" ht="12.75" hidden="true" customHeight="false" outlineLevel="0" collapsed="false">
      <c r="A303" s="4" t="n">
        <v>44</v>
      </c>
      <c r="B303" s="4" t="n">
        <v>4</v>
      </c>
      <c r="C303" s="4" t="n">
        <v>21</v>
      </c>
      <c r="D303" s="4" t="n">
        <v>6</v>
      </c>
      <c r="E303" s="4" t="n">
        <v>0</v>
      </c>
      <c r="F303" s="4" t="n">
        <v>27</v>
      </c>
      <c r="G303" s="4" t="s">
        <v>114</v>
      </c>
      <c r="H303" s="5" t="n">
        <v>42594</v>
      </c>
      <c r="I303" s="52" t="n">
        <v>0</v>
      </c>
    </row>
    <row r="304" customFormat="false" ht="12.75" hidden="true" customHeight="false" outlineLevel="0" collapsed="false">
      <c r="A304" s="4" t="n">
        <v>91</v>
      </c>
      <c r="B304" s="4" t="n">
        <v>64</v>
      </c>
      <c r="C304" s="4" t="n">
        <v>128</v>
      </c>
      <c r="D304" s="4" t="n">
        <v>65</v>
      </c>
      <c r="E304" s="4" t="n">
        <v>3</v>
      </c>
      <c r="F304" s="4" t="n">
        <v>50</v>
      </c>
      <c r="G304" s="4" t="s">
        <v>110</v>
      </c>
      <c r="H304" s="5" t="n">
        <v>42594</v>
      </c>
      <c r="I304" s="52" t="n">
        <v>0</v>
      </c>
    </row>
    <row r="305" customFormat="false" ht="12.75" hidden="true" customHeight="false" outlineLevel="0" collapsed="false">
      <c r="A305" s="4" t="n">
        <v>11</v>
      </c>
      <c r="B305" s="4" t="n">
        <v>0</v>
      </c>
      <c r="C305" s="4" t="n">
        <v>7</v>
      </c>
      <c r="D305" s="4" t="n">
        <v>3</v>
      </c>
      <c r="E305" s="4" t="n">
        <v>1</v>
      </c>
      <c r="F305" s="4" t="n">
        <v>6</v>
      </c>
      <c r="G305" s="4" t="s">
        <v>119</v>
      </c>
      <c r="H305" s="5" t="n">
        <v>42593</v>
      </c>
      <c r="I305" s="52" t="n">
        <v>0</v>
      </c>
    </row>
    <row r="306" customFormat="false" ht="12.75" hidden="true" customHeight="false" outlineLevel="0" collapsed="false">
      <c r="A306" s="4" t="n">
        <v>412</v>
      </c>
      <c r="B306" s="4" t="n">
        <v>5</v>
      </c>
      <c r="C306" s="4" t="n">
        <v>119</v>
      </c>
      <c r="D306" s="4" t="n">
        <v>38</v>
      </c>
      <c r="E306" s="4" t="n">
        <v>29</v>
      </c>
      <c r="F306" s="4" t="n">
        <v>77</v>
      </c>
      <c r="G306" s="4" t="s">
        <v>114</v>
      </c>
      <c r="H306" s="5" t="n">
        <v>42593</v>
      </c>
      <c r="I306" s="52" t="n">
        <v>0</v>
      </c>
    </row>
    <row r="307" customFormat="false" ht="12.75" hidden="true" customHeight="false" outlineLevel="0" collapsed="false">
      <c r="A307" s="4" t="n">
        <v>3</v>
      </c>
      <c r="B307" s="4" t="n">
        <v>3</v>
      </c>
      <c r="C307" s="4" t="n">
        <v>7</v>
      </c>
      <c r="D307" s="4" t="n">
        <v>6</v>
      </c>
      <c r="E307" s="4" t="n">
        <v>2</v>
      </c>
      <c r="F307" s="4" t="n">
        <v>9</v>
      </c>
      <c r="G307" s="4" t="s">
        <v>114</v>
      </c>
      <c r="H307" s="5" t="n">
        <v>42593</v>
      </c>
      <c r="I307" s="52" t="n">
        <v>0</v>
      </c>
    </row>
    <row r="308" customFormat="false" ht="12.75" hidden="true" customHeight="false" outlineLevel="0" collapsed="false">
      <c r="A308" s="4" t="n">
        <v>16</v>
      </c>
      <c r="B308" s="4" t="n">
        <v>0</v>
      </c>
      <c r="C308" s="4" t="n">
        <v>3</v>
      </c>
      <c r="D308" s="4" t="n">
        <v>0</v>
      </c>
      <c r="E308" s="4" t="n">
        <v>0</v>
      </c>
      <c r="F308" s="4" t="n">
        <v>1</v>
      </c>
      <c r="G308" s="4" t="s">
        <v>117</v>
      </c>
      <c r="H308" s="5" t="n">
        <v>42593</v>
      </c>
      <c r="I308" s="52" t="n">
        <v>0</v>
      </c>
    </row>
    <row r="309" customFormat="false" ht="12.75" hidden="true" customHeight="false" outlineLevel="0" collapsed="false">
      <c r="A309" s="4" t="n">
        <v>731</v>
      </c>
      <c r="B309" s="4" t="n">
        <v>60</v>
      </c>
      <c r="C309" s="4" t="n">
        <v>353</v>
      </c>
      <c r="D309" s="4" t="n">
        <v>78</v>
      </c>
      <c r="E309" s="4" t="n">
        <v>12</v>
      </c>
      <c r="F309" s="4" t="n">
        <v>73</v>
      </c>
      <c r="G309" s="4" t="s">
        <v>117</v>
      </c>
      <c r="H309" s="5" t="n">
        <v>42592</v>
      </c>
      <c r="I309" s="52" t="n">
        <v>0</v>
      </c>
    </row>
    <row r="310" customFormat="false" ht="12.75" hidden="true" customHeight="false" outlineLevel="0" collapsed="false">
      <c r="A310" s="4" t="n">
        <v>424</v>
      </c>
      <c r="B310" s="4" t="n">
        <v>17</v>
      </c>
      <c r="C310" s="4" t="n">
        <v>118</v>
      </c>
      <c r="D310" s="4" t="n">
        <v>7</v>
      </c>
      <c r="E310" s="4" t="n">
        <v>23</v>
      </c>
      <c r="F310" s="4" t="n">
        <v>41</v>
      </c>
      <c r="G310" s="4" t="s">
        <v>119</v>
      </c>
      <c r="H310" s="5" t="n">
        <v>42592</v>
      </c>
      <c r="I310" s="52" t="n">
        <v>0</v>
      </c>
    </row>
    <row r="311" customFormat="false" ht="12.75" hidden="true" customHeight="false" outlineLevel="0" collapsed="false">
      <c r="A311" s="4" t="n">
        <v>792</v>
      </c>
      <c r="B311" s="4" t="n">
        <v>0</v>
      </c>
      <c r="C311" s="4" t="n">
        <v>275</v>
      </c>
      <c r="D311" s="4" t="n">
        <v>45</v>
      </c>
      <c r="E311" s="4" t="n">
        <v>45</v>
      </c>
      <c r="F311" s="4" t="n">
        <v>126</v>
      </c>
      <c r="G311" s="4" t="s">
        <v>117</v>
      </c>
      <c r="H311" s="5" t="n">
        <v>42592</v>
      </c>
      <c r="I311" s="52" t="n">
        <v>0</v>
      </c>
    </row>
    <row r="312" customFormat="false" ht="12.75" hidden="true" customHeight="false" outlineLevel="0" collapsed="false">
      <c r="A312" s="4" t="n">
        <v>21</v>
      </c>
      <c r="B312" s="4" t="n">
        <v>2</v>
      </c>
      <c r="C312" s="4" t="n">
        <v>28</v>
      </c>
      <c r="D312" s="4" t="n">
        <v>3</v>
      </c>
      <c r="E312" s="4" t="n">
        <v>2</v>
      </c>
      <c r="F312" s="4" t="n">
        <v>9</v>
      </c>
      <c r="G312" s="4" t="s">
        <v>114</v>
      </c>
      <c r="H312" s="5" t="n">
        <v>42592</v>
      </c>
      <c r="I312" s="52" t="n">
        <v>0</v>
      </c>
    </row>
    <row r="313" customFormat="false" ht="12.75" hidden="true" customHeight="false" outlineLevel="0" collapsed="false">
      <c r="A313" s="4" t="n">
        <v>22</v>
      </c>
      <c r="B313" s="4" t="n">
        <v>1</v>
      </c>
      <c r="C313" s="4" t="n">
        <v>11</v>
      </c>
      <c r="D313" s="4" t="n">
        <v>0</v>
      </c>
      <c r="E313" s="4" t="n">
        <v>1</v>
      </c>
      <c r="F313" s="4" t="n">
        <v>2</v>
      </c>
      <c r="G313" s="4" t="s">
        <v>114</v>
      </c>
      <c r="H313" s="5" t="n">
        <v>42592</v>
      </c>
      <c r="I313" s="52" t="n">
        <v>0</v>
      </c>
    </row>
    <row r="314" customFormat="false" ht="12.75" hidden="true" customHeight="false" outlineLevel="0" collapsed="false">
      <c r="A314" s="4" t="n">
        <v>33</v>
      </c>
      <c r="B314" s="4" t="n">
        <v>0</v>
      </c>
      <c r="C314" s="4" t="n">
        <v>5</v>
      </c>
      <c r="D314" s="4" t="n">
        <v>0</v>
      </c>
      <c r="E314" s="4" t="n">
        <v>0</v>
      </c>
      <c r="F314" s="4" t="n">
        <v>0</v>
      </c>
      <c r="G314" s="4" t="s">
        <v>119</v>
      </c>
      <c r="H314" s="5" t="n">
        <v>42592</v>
      </c>
      <c r="I314" s="52" t="n">
        <v>0</v>
      </c>
    </row>
    <row r="315" customFormat="false" ht="12.75" hidden="true" customHeight="false" outlineLevel="0" collapsed="false">
      <c r="A315" s="4" t="n">
        <v>68</v>
      </c>
      <c r="B315" s="4" t="n">
        <v>7</v>
      </c>
      <c r="C315" s="4" t="n">
        <v>59</v>
      </c>
      <c r="D315" s="4" t="n">
        <v>10</v>
      </c>
      <c r="E315" s="4" t="n">
        <v>5</v>
      </c>
      <c r="F315" s="4" t="n">
        <v>11</v>
      </c>
      <c r="G315" s="4" t="s">
        <v>110</v>
      </c>
      <c r="H315" s="5" t="n">
        <v>42592</v>
      </c>
      <c r="I315" s="52" t="n">
        <v>0</v>
      </c>
    </row>
    <row r="316" customFormat="false" ht="12.75" hidden="true" customHeight="false" outlineLevel="0" collapsed="false">
      <c r="A316" s="4" t="n">
        <v>9</v>
      </c>
      <c r="B316" s="4" t="n">
        <v>1</v>
      </c>
      <c r="C316" s="4" t="n">
        <v>6</v>
      </c>
      <c r="D316" s="4" t="n">
        <v>3</v>
      </c>
      <c r="E316" s="4" t="n">
        <v>0</v>
      </c>
      <c r="F316" s="4" t="n">
        <v>4</v>
      </c>
      <c r="G316" s="4" t="s">
        <v>114</v>
      </c>
      <c r="H316" s="5" t="n">
        <v>42592</v>
      </c>
      <c r="I316" s="52" t="n">
        <v>0</v>
      </c>
    </row>
    <row r="317" customFormat="false" ht="12.75" hidden="true" customHeight="false" outlineLevel="0" collapsed="false">
      <c r="A317" s="4" t="n">
        <v>40</v>
      </c>
      <c r="B317" s="4" t="n">
        <v>2</v>
      </c>
      <c r="C317" s="4" t="n">
        <v>15</v>
      </c>
      <c r="D317" s="4" t="n">
        <v>8</v>
      </c>
      <c r="E317" s="4" t="n">
        <v>0</v>
      </c>
      <c r="F317" s="4" t="n">
        <v>6</v>
      </c>
      <c r="G317" s="4" t="s">
        <v>110</v>
      </c>
      <c r="H317" s="5" t="n">
        <v>42592</v>
      </c>
      <c r="I317" s="52" t="n">
        <v>0</v>
      </c>
    </row>
    <row r="318" customFormat="false" ht="12.75" hidden="false" customHeight="false" outlineLevel="0" collapsed="false">
      <c r="A318" s="4" t="n">
        <v>1311</v>
      </c>
      <c r="B318" s="4" t="n">
        <v>0</v>
      </c>
      <c r="C318" s="4" t="n">
        <v>359</v>
      </c>
      <c r="D318" s="4" t="n">
        <v>46</v>
      </c>
      <c r="E318" s="4" t="n">
        <v>89</v>
      </c>
      <c r="F318" s="4" t="n">
        <v>17</v>
      </c>
      <c r="G318" s="4" t="s">
        <v>110</v>
      </c>
      <c r="H318" s="5" t="n">
        <v>42591</v>
      </c>
      <c r="I318" s="51" t="n">
        <v>1</v>
      </c>
    </row>
    <row r="319" customFormat="false" ht="12.75" hidden="false" customHeight="false" outlineLevel="0" collapsed="false">
      <c r="A319" s="4" t="n">
        <v>1218</v>
      </c>
      <c r="B319" s="4" t="n">
        <v>107</v>
      </c>
      <c r="C319" s="4" t="n">
        <v>304</v>
      </c>
      <c r="D319" s="4" t="n">
        <v>23</v>
      </c>
      <c r="E319" s="4" t="n">
        <v>143</v>
      </c>
      <c r="F319" s="4" t="n">
        <v>33</v>
      </c>
      <c r="G319" s="4" t="s">
        <v>114</v>
      </c>
      <c r="H319" s="5" t="n">
        <v>42590</v>
      </c>
      <c r="I319" s="51" t="n">
        <v>1</v>
      </c>
    </row>
    <row r="320" customFormat="false" ht="12.75" hidden="true" customHeight="false" outlineLevel="0" collapsed="false">
      <c r="A320" s="4" t="n">
        <v>11</v>
      </c>
      <c r="B320" s="4" t="n">
        <v>2</v>
      </c>
      <c r="C320" s="4" t="n">
        <v>9</v>
      </c>
      <c r="D320" s="4" t="n">
        <v>3</v>
      </c>
      <c r="E320" s="4" t="n">
        <v>0</v>
      </c>
      <c r="F320" s="4" t="n">
        <v>8</v>
      </c>
      <c r="G320" s="4" t="s">
        <v>114</v>
      </c>
      <c r="H320" s="5" t="n">
        <v>42590</v>
      </c>
      <c r="I320" s="52" t="n">
        <v>0</v>
      </c>
    </row>
    <row r="321" customFormat="false" ht="12.75" hidden="true" customHeight="false" outlineLevel="0" collapsed="false">
      <c r="A321" s="4" t="n">
        <v>317</v>
      </c>
      <c r="B321" s="4" t="n">
        <v>46</v>
      </c>
      <c r="C321" s="4" t="n">
        <v>247</v>
      </c>
      <c r="D321" s="4" t="n">
        <v>151</v>
      </c>
      <c r="E321" s="4" t="n">
        <v>46</v>
      </c>
      <c r="F321" s="4" t="n">
        <v>139</v>
      </c>
      <c r="G321" s="4" t="s">
        <v>117</v>
      </c>
      <c r="H321" s="5" t="n">
        <v>42590</v>
      </c>
      <c r="I321" s="52" t="n">
        <v>0</v>
      </c>
    </row>
    <row r="322" customFormat="false" ht="12.75" hidden="false" customHeight="false" outlineLevel="0" collapsed="false">
      <c r="A322" s="4" t="n">
        <v>972</v>
      </c>
      <c r="B322" s="4" t="n">
        <v>19</v>
      </c>
      <c r="C322" s="4" t="n">
        <v>595</v>
      </c>
      <c r="D322" s="4" t="n">
        <v>180</v>
      </c>
      <c r="E322" s="4" t="n">
        <v>26</v>
      </c>
      <c r="F322" s="4" t="n">
        <v>138</v>
      </c>
      <c r="G322" s="4" t="s">
        <v>119</v>
      </c>
      <c r="H322" s="5" t="n">
        <v>42589</v>
      </c>
      <c r="I322" s="51" t="n">
        <v>1</v>
      </c>
    </row>
    <row r="323" customFormat="false" ht="12.75" hidden="true" customHeight="false" outlineLevel="0" collapsed="false">
      <c r="A323" s="4" t="n">
        <v>10</v>
      </c>
      <c r="B323" s="4" t="n">
        <v>2</v>
      </c>
      <c r="C323" s="4" t="n">
        <v>16</v>
      </c>
      <c r="D323" s="4" t="n">
        <v>11</v>
      </c>
      <c r="E323" s="4" t="n">
        <v>2</v>
      </c>
      <c r="F323" s="4" t="n">
        <v>21</v>
      </c>
      <c r="G323" s="4" t="s">
        <v>114</v>
      </c>
      <c r="H323" s="5" t="n">
        <v>42589</v>
      </c>
      <c r="I323" s="52" t="n">
        <v>0</v>
      </c>
    </row>
    <row r="324" customFormat="false" ht="12.75" hidden="false" customHeight="false" outlineLevel="0" collapsed="false">
      <c r="A324" s="4" t="n">
        <v>840</v>
      </c>
      <c r="B324" s="4" t="n">
        <v>53</v>
      </c>
      <c r="C324" s="4" t="n">
        <v>804</v>
      </c>
      <c r="D324" s="4" t="n">
        <v>23</v>
      </c>
      <c r="E324" s="4" t="n">
        <v>71</v>
      </c>
      <c r="F324" s="4" t="n">
        <v>17</v>
      </c>
      <c r="G324" s="4" t="s">
        <v>114</v>
      </c>
      <c r="H324" s="5" t="n">
        <v>42589</v>
      </c>
      <c r="I324" s="51" t="n">
        <v>1</v>
      </c>
    </row>
    <row r="325" customFormat="false" ht="12.75" hidden="true" customHeight="false" outlineLevel="0" collapsed="false">
      <c r="A325" s="4" t="n">
        <v>456</v>
      </c>
      <c r="B325" s="4" t="n">
        <v>19</v>
      </c>
      <c r="C325" s="4" t="n">
        <v>832</v>
      </c>
      <c r="D325" s="4" t="n">
        <v>75</v>
      </c>
      <c r="E325" s="4" t="n">
        <v>118</v>
      </c>
      <c r="F325" s="4" t="n">
        <v>38</v>
      </c>
      <c r="G325" s="4" t="s">
        <v>110</v>
      </c>
      <c r="H325" s="5" t="n">
        <v>42589</v>
      </c>
      <c r="I325" s="52" t="n">
        <v>0</v>
      </c>
    </row>
    <row r="326" customFormat="false" ht="12.75" hidden="true" customHeight="false" outlineLevel="0" collapsed="false">
      <c r="A326" s="4" t="n">
        <v>37</v>
      </c>
      <c r="B326" s="4" t="n">
        <v>32</v>
      </c>
      <c r="C326" s="4" t="n">
        <v>38</v>
      </c>
      <c r="D326" s="4" t="n">
        <v>11</v>
      </c>
      <c r="E326" s="4" t="n">
        <v>3</v>
      </c>
      <c r="F326" s="4" t="n">
        <v>18</v>
      </c>
      <c r="G326" s="4" t="s">
        <v>110</v>
      </c>
      <c r="H326" s="5" t="n">
        <v>42588</v>
      </c>
      <c r="I326" s="52" t="n">
        <v>0</v>
      </c>
    </row>
    <row r="327" customFormat="false" ht="12.75" hidden="true" customHeight="false" outlineLevel="0" collapsed="false">
      <c r="A327" s="4" t="n">
        <v>1103</v>
      </c>
      <c r="B327" s="4" t="n">
        <v>0</v>
      </c>
      <c r="C327" s="4" t="n">
        <v>45</v>
      </c>
      <c r="D327" s="4" t="n">
        <v>0</v>
      </c>
      <c r="E327" s="4" t="n">
        <v>0</v>
      </c>
      <c r="F327" s="4" t="n">
        <v>34</v>
      </c>
      <c r="G327" s="4" t="s">
        <v>117</v>
      </c>
      <c r="H327" s="5" t="n">
        <v>42588</v>
      </c>
      <c r="I327" s="52" t="n">
        <v>0</v>
      </c>
    </row>
    <row r="328" customFormat="false" ht="12.75" hidden="true" customHeight="false" outlineLevel="0" collapsed="false">
      <c r="A328" s="4" t="n">
        <v>378</v>
      </c>
      <c r="B328" s="4" t="n">
        <v>14</v>
      </c>
      <c r="C328" s="4" t="n">
        <v>68</v>
      </c>
      <c r="D328" s="4" t="n">
        <v>19</v>
      </c>
      <c r="E328" s="4" t="n">
        <v>14</v>
      </c>
      <c r="F328" s="4" t="n">
        <v>14</v>
      </c>
      <c r="G328" s="4" t="s">
        <v>119</v>
      </c>
      <c r="H328" s="5" t="n">
        <v>42588</v>
      </c>
      <c r="I328" s="52" t="n">
        <v>0</v>
      </c>
    </row>
    <row r="329" customFormat="false" ht="12.75" hidden="false" customHeight="false" outlineLevel="0" collapsed="false">
      <c r="A329" s="4" t="n">
        <v>556</v>
      </c>
      <c r="B329" s="4" t="n">
        <v>54</v>
      </c>
      <c r="C329" s="4" t="n">
        <v>845</v>
      </c>
      <c r="D329" s="4" t="n">
        <v>202</v>
      </c>
      <c r="E329" s="4" t="n">
        <v>133</v>
      </c>
      <c r="F329" s="4" t="n">
        <v>63</v>
      </c>
      <c r="G329" s="4" t="s">
        <v>117</v>
      </c>
      <c r="H329" s="5" t="n">
        <v>42587</v>
      </c>
      <c r="I329" s="51" t="n">
        <v>1</v>
      </c>
    </row>
    <row r="330" customFormat="false" ht="12.75" hidden="true" customHeight="false" outlineLevel="0" collapsed="false">
      <c r="A330" s="4" t="n">
        <v>204</v>
      </c>
      <c r="B330" s="4" t="n">
        <v>34</v>
      </c>
      <c r="C330" s="4" t="n">
        <v>204</v>
      </c>
      <c r="D330" s="4" t="n">
        <v>172</v>
      </c>
      <c r="E330" s="4" t="n">
        <v>153</v>
      </c>
      <c r="F330" s="4" t="n">
        <v>173</v>
      </c>
      <c r="G330" s="4" t="s">
        <v>119</v>
      </c>
      <c r="H330" s="5" t="n">
        <v>42587</v>
      </c>
      <c r="I330" s="52" t="n">
        <v>0</v>
      </c>
    </row>
    <row r="331" customFormat="false" ht="12.75" hidden="true" customHeight="false" outlineLevel="0" collapsed="false">
      <c r="A331" s="4" t="n">
        <v>30</v>
      </c>
      <c r="B331" s="4" t="n">
        <v>0</v>
      </c>
      <c r="C331" s="4" t="n">
        <v>9</v>
      </c>
      <c r="D331" s="4" t="n">
        <v>0</v>
      </c>
      <c r="E331" s="4" t="n">
        <v>0</v>
      </c>
      <c r="F331" s="4" t="n">
        <v>3</v>
      </c>
      <c r="G331" s="4" t="s">
        <v>117</v>
      </c>
      <c r="H331" s="5" t="n">
        <v>42587</v>
      </c>
      <c r="I331" s="52" t="n">
        <v>0</v>
      </c>
    </row>
    <row r="332" customFormat="false" ht="12.75" hidden="false" customHeight="false" outlineLevel="0" collapsed="false">
      <c r="A332" s="4" t="n">
        <v>984</v>
      </c>
      <c r="B332" s="4" t="n">
        <v>51</v>
      </c>
      <c r="C332" s="4" t="n">
        <v>432</v>
      </c>
      <c r="D332" s="4" t="n">
        <v>180</v>
      </c>
      <c r="E332" s="4" t="n">
        <v>120</v>
      </c>
      <c r="F332" s="4" t="n">
        <v>190</v>
      </c>
      <c r="G332" s="4" t="s">
        <v>117</v>
      </c>
      <c r="H332" s="5" t="n">
        <v>42587</v>
      </c>
      <c r="I332" s="51" t="n">
        <v>1</v>
      </c>
    </row>
    <row r="333" customFormat="false" ht="12.75" hidden="true" customHeight="false" outlineLevel="0" collapsed="false">
      <c r="A333" s="4" t="n">
        <v>15</v>
      </c>
      <c r="B333" s="4" t="n">
        <v>0</v>
      </c>
      <c r="C333" s="4" t="n">
        <v>12</v>
      </c>
      <c r="D333" s="4" t="n">
        <v>7</v>
      </c>
      <c r="E333" s="4" t="n">
        <v>3</v>
      </c>
      <c r="F333" s="4" t="n">
        <v>7</v>
      </c>
      <c r="G333" s="4" t="s">
        <v>114</v>
      </c>
      <c r="H333" s="5" t="n">
        <v>42587</v>
      </c>
      <c r="I333" s="52" t="n">
        <v>0</v>
      </c>
    </row>
    <row r="334" customFormat="false" ht="12.75" hidden="true" customHeight="false" outlineLevel="0" collapsed="false">
      <c r="A334" s="4" t="n">
        <v>9</v>
      </c>
      <c r="B334" s="4" t="n">
        <v>0</v>
      </c>
      <c r="C334" s="4" t="n">
        <v>3</v>
      </c>
      <c r="D334" s="4" t="n">
        <v>0</v>
      </c>
      <c r="E334" s="4" t="n">
        <v>0</v>
      </c>
      <c r="F334" s="4" t="n">
        <v>4</v>
      </c>
      <c r="G334" s="4" t="s">
        <v>114</v>
      </c>
      <c r="H334" s="5" t="n">
        <v>42586</v>
      </c>
      <c r="I334" s="52" t="n">
        <v>0</v>
      </c>
    </row>
    <row r="335" customFormat="false" ht="12.75" hidden="true" customHeight="false" outlineLevel="0" collapsed="false">
      <c r="A335" s="4" t="n">
        <v>495</v>
      </c>
      <c r="B335" s="4" t="n">
        <v>33</v>
      </c>
      <c r="C335" s="4" t="n">
        <v>255</v>
      </c>
      <c r="D335" s="4" t="n">
        <v>11</v>
      </c>
      <c r="E335" s="4" t="n">
        <v>33</v>
      </c>
      <c r="F335" s="4" t="n">
        <v>8</v>
      </c>
      <c r="G335" s="4" t="s">
        <v>117</v>
      </c>
      <c r="H335" s="5" t="n">
        <v>42586</v>
      </c>
      <c r="I335" s="52" t="n">
        <v>0</v>
      </c>
    </row>
    <row r="336" customFormat="false" ht="12.75" hidden="true" customHeight="false" outlineLevel="0" collapsed="false">
      <c r="A336" s="4" t="n">
        <v>656</v>
      </c>
      <c r="B336" s="4" t="n">
        <v>80</v>
      </c>
      <c r="C336" s="4" t="n">
        <v>455</v>
      </c>
      <c r="D336" s="4" t="n">
        <v>52</v>
      </c>
      <c r="E336" s="4" t="n">
        <v>107</v>
      </c>
      <c r="F336" s="4" t="n">
        <v>93</v>
      </c>
      <c r="G336" s="4" t="s">
        <v>110</v>
      </c>
      <c r="H336" s="5" t="n">
        <v>42586</v>
      </c>
      <c r="I336" s="52" t="n">
        <v>0</v>
      </c>
    </row>
    <row r="337" customFormat="false" ht="12.75" hidden="false" customHeight="false" outlineLevel="0" collapsed="false">
      <c r="A337" s="4" t="n">
        <v>1003</v>
      </c>
      <c r="B337" s="4" t="n">
        <v>34</v>
      </c>
      <c r="C337" s="4" t="n">
        <v>536</v>
      </c>
      <c r="D337" s="4" t="n">
        <v>134</v>
      </c>
      <c r="E337" s="4" t="n">
        <v>51</v>
      </c>
      <c r="F337" s="4" t="n">
        <v>34</v>
      </c>
      <c r="G337" s="4" t="s">
        <v>114</v>
      </c>
      <c r="H337" s="5" t="n">
        <v>42586</v>
      </c>
      <c r="I337" s="51" t="n">
        <v>1</v>
      </c>
    </row>
    <row r="338" customFormat="false" ht="12.75" hidden="true" customHeight="false" outlineLevel="0" collapsed="false">
      <c r="A338" s="4" t="n">
        <v>546</v>
      </c>
      <c r="B338" s="4" t="n">
        <v>91</v>
      </c>
      <c r="C338" s="4" t="n">
        <v>410</v>
      </c>
      <c r="D338" s="4" t="n">
        <v>119</v>
      </c>
      <c r="E338" s="4" t="n">
        <v>0</v>
      </c>
      <c r="F338" s="4" t="n">
        <v>22</v>
      </c>
      <c r="G338" s="4" t="s">
        <v>114</v>
      </c>
      <c r="H338" s="5" t="n">
        <v>42586</v>
      </c>
      <c r="I338" s="52" t="n">
        <v>0</v>
      </c>
    </row>
    <row r="339" customFormat="false" ht="12.75" hidden="true" customHeight="false" outlineLevel="0" collapsed="false">
      <c r="A339" s="4" t="n">
        <v>1048</v>
      </c>
      <c r="B339" s="4" t="n">
        <v>0</v>
      </c>
      <c r="C339" s="4" t="n">
        <v>217</v>
      </c>
      <c r="D339" s="4" t="n">
        <v>0</v>
      </c>
      <c r="E339" s="4" t="n">
        <v>0</v>
      </c>
      <c r="F339" s="4" t="n">
        <v>12</v>
      </c>
      <c r="G339" s="4" t="s">
        <v>114</v>
      </c>
      <c r="H339" s="5" t="n">
        <v>42586</v>
      </c>
      <c r="I339" s="52" t="n">
        <v>0</v>
      </c>
    </row>
    <row r="340" customFormat="false" ht="12.75" hidden="true" customHeight="false" outlineLevel="0" collapsed="false">
      <c r="A340" s="4" t="n">
        <v>22</v>
      </c>
      <c r="B340" s="4" t="n">
        <v>2</v>
      </c>
      <c r="C340" s="4" t="n">
        <v>14</v>
      </c>
      <c r="D340" s="4" t="n">
        <v>0</v>
      </c>
      <c r="E340" s="4" t="n">
        <v>1</v>
      </c>
      <c r="F340" s="4" t="n">
        <v>10</v>
      </c>
      <c r="G340" s="4" t="s">
        <v>114</v>
      </c>
      <c r="H340" s="5" t="n">
        <v>42586</v>
      </c>
      <c r="I340" s="52" t="n">
        <v>0</v>
      </c>
    </row>
    <row r="341" customFormat="false" ht="12.75" hidden="true" customHeight="false" outlineLevel="0" collapsed="false">
      <c r="A341" s="4" t="n">
        <v>78</v>
      </c>
      <c r="B341" s="4" t="n">
        <v>0</v>
      </c>
      <c r="C341" s="4" t="n">
        <v>11</v>
      </c>
      <c r="D341" s="4" t="n">
        <v>0</v>
      </c>
      <c r="E341" s="4" t="n">
        <v>0</v>
      </c>
      <c r="F341" s="4" t="n">
        <v>10</v>
      </c>
      <c r="G341" s="4" t="s">
        <v>117</v>
      </c>
      <c r="H341" s="5" t="n">
        <v>42585</v>
      </c>
      <c r="I341" s="52" t="n">
        <v>0</v>
      </c>
    </row>
    <row r="342" customFormat="false" ht="12.75" hidden="true" customHeight="false" outlineLevel="0" collapsed="false">
      <c r="A342" s="4" t="n">
        <v>561</v>
      </c>
      <c r="B342" s="4" t="n">
        <v>64</v>
      </c>
      <c r="C342" s="4" t="n">
        <v>785</v>
      </c>
      <c r="D342" s="4" t="n">
        <v>84</v>
      </c>
      <c r="E342" s="4" t="n">
        <v>128</v>
      </c>
      <c r="F342" s="4" t="n">
        <v>48</v>
      </c>
      <c r="G342" s="4" t="s">
        <v>117</v>
      </c>
      <c r="H342" s="5" t="n">
        <v>42585</v>
      </c>
      <c r="I342" s="52" t="n">
        <v>0</v>
      </c>
    </row>
    <row r="343" customFormat="false" ht="12.75" hidden="true" customHeight="false" outlineLevel="0" collapsed="false">
      <c r="A343" s="4" t="n">
        <v>629</v>
      </c>
      <c r="B343" s="4" t="n">
        <v>17</v>
      </c>
      <c r="C343" s="4" t="n">
        <v>177</v>
      </c>
      <c r="D343" s="4" t="n">
        <v>69</v>
      </c>
      <c r="E343" s="4" t="n">
        <v>0</v>
      </c>
      <c r="F343" s="4" t="n">
        <v>8</v>
      </c>
      <c r="G343" s="4" t="s">
        <v>119</v>
      </c>
      <c r="H343" s="5" t="n">
        <v>42582</v>
      </c>
      <c r="I343" s="52" t="n">
        <v>0</v>
      </c>
    </row>
    <row r="344" customFormat="false" ht="12.75" hidden="true" customHeight="false" outlineLevel="0" collapsed="false">
      <c r="A344" s="4" t="n">
        <v>269</v>
      </c>
      <c r="B344" s="4" t="n">
        <v>15</v>
      </c>
      <c r="C344" s="4" t="n">
        <v>69</v>
      </c>
      <c r="D344" s="4" t="n">
        <v>15</v>
      </c>
      <c r="E344" s="4" t="n">
        <v>19</v>
      </c>
      <c r="F344" s="4" t="n">
        <v>38</v>
      </c>
      <c r="G344" s="4" t="s">
        <v>119</v>
      </c>
      <c r="H344" s="5" t="n">
        <v>42581</v>
      </c>
      <c r="I344" s="52" t="n">
        <v>0</v>
      </c>
    </row>
    <row r="345" customFormat="false" ht="12.75" hidden="true" customHeight="false" outlineLevel="0" collapsed="false">
      <c r="A345" s="4" t="n">
        <v>736</v>
      </c>
      <c r="B345" s="4" t="n">
        <v>163</v>
      </c>
      <c r="C345" s="4" t="n">
        <v>818</v>
      </c>
      <c r="D345" s="4" t="n">
        <v>212</v>
      </c>
      <c r="E345" s="4" t="n">
        <v>163</v>
      </c>
      <c r="F345" s="4" t="n">
        <v>61</v>
      </c>
      <c r="G345" s="4" t="s">
        <v>117</v>
      </c>
      <c r="H345" s="5" t="n">
        <v>42581</v>
      </c>
      <c r="I345" s="52" t="n">
        <v>0</v>
      </c>
    </row>
    <row r="346" customFormat="false" ht="12.75" hidden="true" customHeight="false" outlineLevel="0" collapsed="false">
      <c r="A346" s="4" t="n">
        <v>512</v>
      </c>
      <c r="B346" s="4" t="n">
        <v>0</v>
      </c>
      <c r="C346" s="4" t="n">
        <v>83</v>
      </c>
      <c r="D346" s="4" t="n">
        <v>0</v>
      </c>
      <c r="E346" s="4" t="n">
        <v>0</v>
      </c>
      <c r="F346" s="4" t="n">
        <v>41</v>
      </c>
      <c r="G346" s="4" t="s">
        <v>117</v>
      </c>
      <c r="H346" s="5" t="n">
        <v>42581</v>
      </c>
      <c r="I346" s="52" t="n">
        <v>0</v>
      </c>
    </row>
    <row r="347" customFormat="false" ht="12.75" hidden="true" customHeight="false" outlineLevel="0" collapsed="false">
      <c r="A347" s="4" t="n">
        <v>19</v>
      </c>
      <c r="B347" s="4" t="n">
        <v>3</v>
      </c>
      <c r="C347" s="4" t="n">
        <v>10</v>
      </c>
      <c r="D347" s="4" t="n">
        <v>11</v>
      </c>
      <c r="E347" s="4" t="n">
        <v>8</v>
      </c>
      <c r="F347" s="4" t="n">
        <v>6</v>
      </c>
      <c r="G347" s="4" t="s">
        <v>114</v>
      </c>
      <c r="H347" s="5" t="n">
        <v>42581</v>
      </c>
      <c r="I347" s="52" t="n">
        <v>0</v>
      </c>
    </row>
    <row r="348" customFormat="false" ht="12.75" hidden="true" customHeight="false" outlineLevel="0" collapsed="false">
      <c r="A348" s="4" t="n">
        <v>9</v>
      </c>
      <c r="B348" s="4" t="n">
        <v>0</v>
      </c>
      <c r="C348" s="4" t="n">
        <v>6</v>
      </c>
      <c r="D348" s="4" t="n">
        <v>4</v>
      </c>
      <c r="E348" s="4" t="n">
        <v>1</v>
      </c>
      <c r="F348" s="4" t="n">
        <v>5</v>
      </c>
      <c r="G348" s="4" t="s">
        <v>114</v>
      </c>
      <c r="H348" s="5" t="n">
        <v>42581</v>
      </c>
      <c r="I348" s="52" t="n">
        <v>0</v>
      </c>
    </row>
    <row r="349" customFormat="false" ht="12.75" hidden="true" customHeight="false" outlineLevel="0" collapsed="false">
      <c r="A349" s="4" t="n">
        <v>247</v>
      </c>
      <c r="B349" s="4" t="n">
        <v>8</v>
      </c>
      <c r="C349" s="4" t="n">
        <v>160</v>
      </c>
      <c r="D349" s="4" t="n">
        <v>6</v>
      </c>
      <c r="E349" s="4" t="n">
        <v>8</v>
      </c>
      <c r="F349" s="4" t="n">
        <v>65</v>
      </c>
      <c r="G349" s="4" t="s">
        <v>117</v>
      </c>
      <c r="H349" s="5" t="n">
        <v>42580</v>
      </c>
      <c r="I349" s="52" t="n">
        <v>0</v>
      </c>
    </row>
    <row r="350" customFormat="false" ht="12.75" hidden="true" customHeight="false" outlineLevel="0" collapsed="false">
      <c r="A350" s="4" t="n">
        <v>404</v>
      </c>
      <c r="B350" s="4" t="n">
        <v>0</v>
      </c>
      <c r="C350" s="4" t="n">
        <v>92</v>
      </c>
      <c r="D350" s="4" t="n">
        <v>28</v>
      </c>
      <c r="E350" s="4" t="n">
        <v>27</v>
      </c>
      <c r="F350" s="4" t="n">
        <v>142</v>
      </c>
      <c r="G350" s="4" t="s">
        <v>117</v>
      </c>
      <c r="H350" s="5" t="n">
        <v>42580</v>
      </c>
      <c r="I350" s="52" t="n">
        <v>0</v>
      </c>
    </row>
    <row r="351" customFormat="false" ht="12.75" hidden="true" customHeight="false" outlineLevel="0" collapsed="false">
      <c r="A351" s="4" t="n">
        <v>333</v>
      </c>
      <c r="B351" s="4" t="n">
        <v>0</v>
      </c>
      <c r="C351" s="4" t="n">
        <v>815</v>
      </c>
      <c r="D351" s="4" t="n">
        <v>129</v>
      </c>
      <c r="E351" s="4" t="n">
        <v>42</v>
      </c>
      <c r="F351" s="4" t="n">
        <v>29</v>
      </c>
      <c r="G351" s="4" t="s">
        <v>117</v>
      </c>
      <c r="H351" s="5" t="n">
        <v>42579</v>
      </c>
      <c r="I351" s="52" t="n">
        <v>0</v>
      </c>
    </row>
    <row r="352" customFormat="false" ht="12.75" hidden="true" customHeight="false" outlineLevel="0" collapsed="false">
      <c r="A352" s="4" t="n">
        <v>2</v>
      </c>
      <c r="B352" s="4" t="n">
        <v>3</v>
      </c>
      <c r="C352" s="4" t="n">
        <v>20</v>
      </c>
      <c r="D352" s="4" t="n">
        <v>6</v>
      </c>
      <c r="E352" s="4" t="n">
        <v>11</v>
      </c>
      <c r="F352" s="4" t="n">
        <v>9</v>
      </c>
      <c r="G352" s="4" t="s">
        <v>114</v>
      </c>
      <c r="H352" s="5" t="n">
        <v>42579</v>
      </c>
      <c r="I352" s="52" t="n">
        <v>0</v>
      </c>
    </row>
    <row r="353" customFormat="false" ht="12.75" hidden="true" customHeight="false" outlineLevel="0" collapsed="false">
      <c r="A353" s="4" t="n">
        <v>833</v>
      </c>
      <c r="B353" s="4" t="n">
        <v>33</v>
      </c>
      <c r="C353" s="4" t="n">
        <v>549</v>
      </c>
      <c r="D353" s="4" t="n">
        <v>151</v>
      </c>
      <c r="E353" s="4" t="n">
        <v>133</v>
      </c>
      <c r="F353" s="4" t="n">
        <v>233</v>
      </c>
      <c r="G353" s="4" t="s">
        <v>117</v>
      </c>
      <c r="H353" s="5" t="n">
        <v>42579</v>
      </c>
      <c r="I353" s="52" t="n">
        <v>0</v>
      </c>
    </row>
    <row r="354" customFormat="false" ht="12.75" hidden="true" customHeight="false" outlineLevel="0" collapsed="false">
      <c r="A354" s="4" t="n">
        <v>789</v>
      </c>
      <c r="B354" s="4" t="n">
        <v>0</v>
      </c>
      <c r="C354" s="4" t="n">
        <v>142</v>
      </c>
      <c r="D354" s="4" t="n">
        <v>12</v>
      </c>
      <c r="E354" s="4" t="n">
        <v>9</v>
      </c>
      <c r="F354" s="4" t="n">
        <v>38</v>
      </c>
      <c r="G354" s="4" t="s">
        <v>114</v>
      </c>
      <c r="H354" s="5" t="n">
        <v>42579</v>
      </c>
      <c r="I354" s="52" t="n">
        <v>0</v>
      </c>
    </row>
    <row r="355" customFormat="false" ht="12.75" hidden="true" customHeight="false" outlineLevel="0" collapsed="false">
      <c r="A355" s="4" t="n">
        <v>10</v>
      </c>
      <c r="B355" s="4" t="n">
        <v>4</v>
      </c>
      <c r="C355" s="4" t="n">
        <v>7</v>
      </c>
      <c r="D355" s="4" t="n">
        <v>0</v>
      </c>
      <c r="E355" s="4" t="n">
        <v>6</v>
      </c>
      <c r="F355" s="4" t="n">
        <v>3</v>
      </c>
      <c r="G355" s="4" t="s">
        <v>114</v>
      </c>
      <c r="H355" s="5" t="n">
        <v>42579</v>
      </c>
      <c r="I355" s="52" t="n">
        <v>0</v>
      </c>
    </row>
    <row r="356" customFormat="false" ht="12.75" hidden="true" customHeight="false" outlineLevel="0" collapsed="false">
      <c r="A356" s="4" t="n">
        <v>159</v>
      </c>
      <c r="B356" s="4" t="n">
        <v>4</v>
      </c>
      <c r="C356" s="4" t="n">
        <v>45</v>
      </c>
      <c r="D356" s="4" t="n">
        <v>6</v>
      </c>
      <c r="E356" s="4" t="n">
        <v>2</v>
      </c>
      <c r="F356" s="4" t="n">
        <v>38</v>
      </c>
      <c r="G356" s="4" t="s">
        <v>114</v>
      </c>
      <c r="H356" s="5" t="n">
        <v>42578</v>
      </c>
      <c r="I356" s="52" t="n">
        <v>0</v>
      </c>
    </row>
    <row r="357" customFormat="false" ht="12.75" hidden="true" customHeight="false" outlineLevel="0" collapsed="false">
      <c r="A357" s="4" t="n">
        <v>7</v>
      </c>
      <c r="B357" s="4" t="n">
        <v>1</v>
      </c>
      <c r="C357" s="4" t="n">
        <v>6</v>
      </c>
      <c r="D357" s="4" t="n">
        <v>3</v>
      </c>
      <c r="E357" s="4" t="n">
        <v>1</v>
      </c>
      <c r="F357" s="4" t="n">
        <v>11</v>
      </c>
      <c r="G357" s="4" t="s">
        <v>114</v>
      </c>
      <c r="H357" s="5" t="n">
        <v>42578</v>
      </c>
      <c r="I357" s="52" t="n">
        <v>0</v>
      </c>
    </row>
    <row r="358" customFormat="false" ht="12.75" hidden="true" customHeight="false" outlineLevel="0" collapsed="false">
      <c r="A358" s="4" t="n">
        <v>977</v>
      </c>
      <c r="B358" s="4" t="n">
        <v>12</v>
      </c>
      <c r="C358" s="4" t="n">
        <v>253</v>
      </c>
      <c r="D358" s="4" t="n">
        <v>16</v>
      </c>
      <c r="E358" s="4" t="n">
        <v>12</v>
      </c>
      <c r="F358" s="4" t="n">
        <v>101</v>
      </c>
      <c r="G358" s="4" t="s">
        <v>117</v>
      </c>
      <c r="H358" s="5" t="n">
        <v>42577</v>
      </c>
      <c r="I358" s="52" t="n">
        <v>0</v>
      </c>
    </row>
    <row r="359" customFormat="false" ht="12.75" hidden="false" customHeight="false" outlineLevel="0" collapsed="false">
      <c r="A359" s="4" t="n">
        <v>1296</v>
      </c>
      <c r="B359" s="4" t="n">
        <v>17</v>
      </c>
      <c r="C359" s="4" t="n">
        <v>311</v>
      </c>
      <c r="D359" s="4" t="n">
        <v>45</v>
      </c>
      <c r="E359" s="4" t="n">
        <v>69</v>
      </c>
      <c r="F359" s="4" t="n">
        <v>51</v>
      </c>
      <c r="G359" s="4" t="s">
        <v>119</v>
      </c>
      <c r="H359" s="5" t="n">
        <v>42577</v>
      </c>
      <c r="I359" s="51" t="n">
        <v>1</v>
      </c>
    </row>
    <row r="360" customFormat="false" ht="12.75" hidden="true" customHeight="false" outlineLevel="0" collapsed="false">
      <c r="A360" s="4" t="n">
        <v>57</v>
      </c>
      <c r="B360" s="4" t="n">
        <v>0</v>
      </c>
      <c r="C360" s="4" t="n">
        <v>27</v>
      </c>
      <c r="D360" s="4" t="n">
        <v>0</v>
      </c>
      <c r="E360" s="4" t="n">
        <v>0</v>
      </c>
      <c r="F360" s="4" t="n">
        <v>36</v>
      </c>
      <c r="G360" s="4" t="s">
        <v>114</v>
      </c>
      <c r="H360" s="5" t="n">
        <v>42577</v>
      </c>
      <c r="I360" s="52" t="n">
        <v>0</v>
      </c>
    </row>
    <row r="361" customFormat="false" ht="12.75" hidden="false" customHeight="false" outlineLevel="0" collapsed="false">
      <c r="A361" s="4" t="n">
        <v>1332</v>
      </c>
      <c r="B361" s="4" t="n">
        <v>17</v>
      </c>
      <c r="C361" s="4" t="n">
        <v>311</v>
      </c>
      <c r="D361" s="4" t="n">
        <v>23</v>
      </c>
      <c r="E361" s="4" t="n">
        <v>51</v>
      </c>
      <c r="F361" s="4" t="n">
        <v>86</v>
      </c>
      <c r="G361" s="4" t="s">
        <v>110</v>
      </c>
      <c r="H361" s="5" t="n">
        <v>42577</v>
      </c>
      <c r="I361" s="51" t="n">
        <v>1</v>
      </c>
    </row>
    <row r="362" customFormat="false" ht="12.75" hidden="true" customHeight="false" outlineLevel="0" collapsed="false">
      <c r="A362" s="4" t="n">
        <v>10</v>
      </c>
      <c r="B362" s="4" t="n">
        <v>4</v>
      </c>
      <c r="C362" s="4" t="n">
        <v>14</v>
      </c>
      <c r="D362" s="4" t="n">
        <v>4</v>
      </c>
      <c r="E362" s="4" t="n">
        <v>4</v>
      </c>
      <c r="F362" s="4" t="n">
        <v>1</v>
      </c>
      <c r="G362" s="4" t="s">
        <v>110</v>
      </c>
      <c r="H362" s="5" t="n">
        <v>42577</v>
      </c>
      <c r="I362" s="52" t="n">
        <v>0</v>
      </c>
    </row>
    <row r="363" customFormat="false" ht="12.75" hidden="true" customHeight="false" outlineLevel="0" collapsed="false">
      <c r="A363" s="4" t="n">
        <v>1043</v>
      </c>
      <c r="B363" s="4" t="n">
        <v>24</v>
      </c>
      <c r="C363" s="4" t="n">
        <v>97</v>
      </c>
      <c r="D363" s="4" t="n">
        <v>32</v>
      </c>
      <c r="E363" s="4" t="n">
        <v>24</v>
      </c>
      <c r="F363" s="4" t="n">
        <v>157</v>
      </c>
      <c r="G363" s="4" t="s">
        <v>117</v>
      </c>
      <c r="H363" s="5" t="n">
        <v>42576</v>
      </c>
      <c r="I363" s="52" t="n">
        <v>0</v>
      </c>
    </row>
    <row r="364" customFormat="false" ht="12.75" hidden="true" customHeight="false" outlineLevel="0" collapsed="false">
      <c r="A364" s="4" t="n">
        <v>3</v>
      </c>
      <c r="B364" s="4" t="n">
        <v>9</v>
      </c>
      <c r="C364" s="4" t="n">
        <v>13</v>
      </c>
      <c r="D364" s="4" t="n">
        <v>2</v>
      </c>
      <c r="E364" s="4" t="n">
        <v>12</v>
      </c>
      <c r="F364" s="4" t="n">
        <v>12</v>
      </c>
      <c r="G364" s="4" t="s">
        <v>117</v>
      </c>
      <c r="H364" s="5" t="n">
        <v>42576</v>
      </c>
      <c r="I364" s="52" t="n">
        <v>0</v>
      </c>
    </row>
    <row r="365" customFormat="false" ht="12.75" hidden="true" customHeight="false" outlineLevel="0" collapsed="false">
      <c r="A365" s="4" t="n">
        <v>11</v>
      </c>
      <c r="B365" s="4" t="n">
        <v>0</v>
      </c>
      <c r="C365" s="4" t="n">
        <v>5</v>
      </c>
      <c r="D365" s="4" t="n">
        <v>0</v>
      </c>
      <c r="E365" s="4" t="n">
        <v>0</v>
      </c>
      <c r="F365" s="4" t="n">
        <v>1</v>
      </c>
      <c r="G365" s="4" t="s">
        <v>117</v>
      </c>
      <c r="H365" s="5" t="n">
        <v>42575</v>
      </c>
      <c r="I365" s="52" t="n">
        <v>0</v>
      </c>
    </row>
    <row r="366" customFormat="false" ht="12.75" hidden="true" customHeight="false" outlineLevel="0" collapsed="false">
      <c r="A366" s="4" t="n">
        <v>3</v>
      </c>
      <c r="B366" s="4" t="n">
        <v>6</v>
      </c>
      <c r="C366" s="4" t="n">
        <v>5</v>
      </c>
      <c r="D366" s="4" t="n">
        <v>0</v>
      </c>
      <c r="E366" s="4" t="n">
        <v>2</v>
      </c>
      <c r="F366" s="4" t="n">
        <v>6</v>
      </c>
      <c r="G366" s="4" t="s">
        <v>110</v>
      </c>
      <c r="H366" s="5" t="n">
        <v>42575</v>
      </c>
      <c r="I366" s="52" t="n">
        <v>0</v>
      </c>
    </row>
    <row r="367" customFormat="false" ht="12.75" hidden="true" customHeight="false" outlineLevel="0" collapsed="false">
      <c r="A367" s="4" t="n">
        <v>43</v>
      </c>
      <c r="B367" s="4" t="n">
        <v>12</v>
      </c>
      <c r="C367" s="4" t="n">
        <v>96</v>
      </c>
      <c r="D367" s="4" t="n">
        <v>78</v>
      </c>
      <c r="E367" s="4" t="n">
        <v>40</v>
      </c>
      <c r="F367" s="4" t="n">
        <v>55</v>
      </c>
      <c r="G367" s="4" t="s">
        <v>119</v>
      </c>
      <c r="H367" s="5" t="n">
        <v>42574</v>
      </c>
      <c r="I367" s="52" t="n">
        <v>0</v>
      </c>
    </row>
    <row r="368" customFormat="false" ht="12.75" hidden="true" customHeight="false" outlineLevel="0" collapsed="false">
      <c r="A368" s="4" t="n">
        <v>73</v>
      </c>
      <c r="B368" s="4" t="n">
        <v>3</v>
      </c>
      <c r="C368" s="4" t="n">
        <v>90</v>
      </c>
      <c r="D368" s="4" t="n">
        <v>12</v>
      </c>
      <c r="E368" s="4" t="n">
        <v>1</v>
      </c>
      <c r="F368" s="4" t="n">
        <v>32</v>
      </c>
      <c r="G368" s="4" t="s">
        <v>114</v>
      </c>
      <c r="H368" s="5" t="n">
        <v>42574</v>
      </c>
      <c r="I368" s="52" t="n">
        <v>0</v>
      </c>
    </row>
    <row r="369" customFormat="false" ht="12.75" hidden="true" customHeight="false" outlineLevel="0" collapsed="false">
      <c r="A369" s="4" t="n">
        <v>12</v>
      </c>
      <c r="B369" s="4" t="n">
        <v>0</v>
      </c>
      <c r="C369" s="4" t="n">
        <v>1</v>
      </c>
      <c r="D369" s="4" t="n">
        <v>0</v>
      </c>
      <c r="E369" s="4" t="n">
        <v>0</v>
      </c>
      <c r="F369" s="4" t="n">
        <v>6</v>
      </c>
      <c r="G369" s="4" t="s">
        <v>114</v>
      </c>
      <c r="H369" s="5" t="n">
        <v>42574</v>
      </c>
      <c r="I369" s="52" t="n">
        <v>0</v>
      </c>
    </row>
    <row r="370" customFormat="false" ht="12.75" hidden="true" customHeight="false" outlineLevel="0" collapsed="false">
      <c r="A370" s="4" t="n">
        <v>4</v>
      </c>
      <c r="B370" s="4" t="n">
        <v>7</v>
      </c>
      <c r="C370" s="4" t="n">
        <v>7</v>
      </c>
      <c r="D370" s="4" t="n">
        <v>6</v>
      </c>
      <c r="E370" s="4" t="n">
        <v>4</v>
      </c>
      <c r="F370" s="4" t="n">
        <v>13</v>
      </c>
      <c r="G370" s="4" t="s">
        <v>114</v>
      </c>
      <c r="H370" s="5" t="n">
        <v>42573</v>
      </c>
      <c r="I370" s="52" t="n">
        <v>0</v>
      </c>
    </row>
    <row r="371" customFormat="false" ht="12.75" hidden="false" customHeight="false" outlineLevel="0" collapsed="false">
      <c r="A371" s="4" t="n">
        <v>982</v>
      </c>
      <c r="B371" s="4" t="n">
        <v>17</v>
      </c>
      <c r="C371" s="4" t="n">
        <v>672</v>
      </c>
      <c r="D371" s="4" t="n">
        <v>23</v>
      </c>
      <c r="E371" s="4" t="n">
        <v>34</v>
      </c>
      <c r="F371" s="4" t="n">
        <v>51</v>
      </c>
      <c r="G371" s="4" t="s">
        <v>114</v>
      </c>
      <c r="H371" s="5" t="n">
        <v>42573</v>
      </c>
      <c r="I371" s="51" t="n">
        <v>1</v>
      </c>
    </row>
    <row r="372" customFormat="false" ht="12.75" hidden="true" customHeight="false" outlineLevel="0" collapsed="false">
      <c r="A372" s="4" t="n">
        <v>571</v>
      </c>
      <c r="B372" s="4" t="n">
        <v>50</v>
      </c>
      <c r="C372" s="4" t="n">
        <v>142</v>
      </c>
      <c r="D372" s="4" t="n">
        <v>33</v>
      </c>
      <c r="E372" s="4" t="n">
        <v>50</v>
      </c>
      <c r="F372" s="4" t="n">
        <v>159</v>
      </c>
      <c r="G372" s="4" t="s">
        <v>117</v>
      </c>
      <c r="H372" s="5" t="n">
        <v>42573</v>
      </c>
      <c r="I372" s="52" t="n">
        <v>0</v>
      </c>
    </row>
    <row r="373" customFormat="false" ht="12.75" hidden="true" customHeight="false" outlineLevel="0" collapsed="false">
      <c r="A373" s="4" t="n">
        <v>70</v>
      </c>
      <c r="B373" s="4" t="n">
        <v>0</v>
      </c>
      <c r="C373" s="4" t="n">
        <v>11</v>
      </c>
      <c r="D373" s="4" t="n">
        <v>2</v>
      </c>
      <c r="E373" s="4" t="n">
        <v>8</v>
      </c>
      <c r="F373" s="4" t="n">
        <v>23</v>
      </c>
      <c r="G373" s="4" t="s">
        <v>119</v>
      </c>
      <c r="H373" s="5" t="n">
        <v>42572</v>
      </c>
      <c r="I373" s="52" t="n">
        <v>0</v>
      </c>
    </row>
    <row r="374" customFormat="false" ht="12.75" hidden="true" customHeight="false" outlineLevel="0" collapsed="false">
      <c r="A374" s="4" t="n">
        <v>866</v>
      </c>
      <c r="B374" s="4" t="n">
        <v>21</v>
      </c>
      <c r="C374" s="4" t="n">
        <v>151</v>
      </c>
      <c r="D374" s="4" t="n">
        <v>28</v>
      </c>
      <c r="E374" s="4" t="n">
        <v>21</v>
      </c>
      <c r="F374" s="4" t="n">
        <v>86</v>
      </c>
      <c r="G374" s="4" t="s">
        <v>117</v>
      </c>
      <c r="H374" s="5" t="n">
        <v>42572</v>
      </c>
      <c r="I374" s="52" t="n">
        <v>0</v>
      </c>
    </row>
    <row r="375" customFormat="false" ht="12.75" hidden="true" customHeight="false" outlineLevel="0" collapsed="false">
      <c r="A375" s="4" t="n">
        <v>594</v>
      </c>
      <c r="B375" s="4" t="n">
        <v>134</v>
      </c>
      <c r="C375" s="4" t="n">
        <v>786</v>
      </c>
      <c r="D375" s="4" t="n">
        <v>33</v>
      </c>
      <c r="E375" s="4" t="n">
        <v>134</v>
      </c>
      <c r="F375" s="4" t="n">
        <v>57</v>
      </c>
      <c r="G375" s="4" t="s">
        <v>114</v>
      </c>
      <c r="H375" s="5" t="n">
        <v>42572</v>
      </c>
      <c r="I375" s="52" t="n">
        <v>0</v>
      </c>
    </row>
    <row r="376" customFormat="false" ht="12.75" hidden="true" customHeight="false" outlineLevel="0" collapsed="false">
      <c r="A376" s="4" t="n">
        <v>140</v>
      </c>
      <c r="B376" s="4" t="n">
        <v>4</v>
      </c>
      <c r="C376" s="4" t="n">
        <v>61</v>
      </c>
      <c r="D376" s="4" t="n">
        <v>0</v>
      </c>
      <c r="E376" s="4" t="n">
        <v>13</v>
      </c>
      <c r="F376" s="4" t="n">
        <v>4</v>
      </c>
      <c r="G376" s="4" t="s">
        <v>114</v>
      </c>
      <c r="H376" s="5" t="n">
        <v>42571</v>
      </c>
      <c r="I376" s="52" t="n">
        <v>0</v>
      </c>
    </row>
    <row r="377" customFormat="false" ht="12.75" hidden="true" customHeight="false" outlineLevel="0" collapsed="false">
      <c r="A377" s="4" t="n">
        <v>375</v>
      </c>
      <c r="B377" s="4" t="n">
        <v>152</v>
      </c>
      <c r="C377" s="4" t="n">
        <v>335</v>
      </c>
      <c r="D377" s="4" t="n">
        <v>93</v>
      </c>
      <c r="E377" s="4" t="n">
        <v>91</v>
      </c>
      <c r="F377" s="4" t="n">
        <v>81</v>
      </c>
      <c r="G377" s="4" t="s">
        <v>110</v>
      </c>
      <c r="H377" s="5" t="n">
        <v>42571</v>
      </c>
      <c r="I377" s="52" t="n">
        <v>0</v>
      </c>
    </row>
    <row r="378" customFormat="false" ht="12.75" hidden="true" customHeight="false" outlineLevel="0" collapsed="false">
      <c r="A378" s="4" t="n">
        <v>102</v>
      </c>
      <c r="B378" s="4" t="n">
        <v>9</v>
      </c>
      <c r="C378" s="4" t="n">
        <v>63</v>
      </c>
      <c r="D378" s="4" t="n">
        <v>2</v>
      </c>
      <c r="E378" s="4" t="n">
        <v>9</v>
      </c>
      <c r="F378" s="4" t="n">
        <v>24</v>
      </c>
      <c r="G378" s="4" t="s">
        <v>119</v>
      </c>
      <c r="H378" s="5" t="n">
        <v>42571</v>
      </c>
      <c r="I378" s="52" t="n">
        <v>0</v>
      </c>
    </row>
    <row r="379" customFormat="false" ht="12.75" hidden="true" customHeight="false" outlineLevel="0" collapsed="false">
      <c r="A379" s="4" t="n">
        <v>554</v>
      </c>
      <c r="B379" s="4" t="n">
        <v>35</v>
      </c>
      <c r="C379" s="4" t="n">
        <v>113</v>
      </c>
      <c r="D379" s="4" t="n">
        <v>0</v>
      </c>
      <c r="E379" s="4" t="n">
        <v>7</v>
      </c>
      <c r="F379" s="4" t="n">
        <v>78</v>
      </c>
      <c r="G379" s="4" t="s">
        <v>117</v>
      </c>
      <c r="H379" s="5" t="n">
        <v>42570</v>
      </c>
      <c r="I379" s="52" t="n">
        <v>0</v>
      </c>
    </row>
    <row r="380" customFormat="false" ht="12.75" hidden="true" customHeight="false" outlineLevel="0" collapsed="false">
      <c r="A380" s="4" t="n">
        <v>919</v>
      </c>
      <c r="B380" s="4" t="n">
        <v>0</v>
      </c>
      <c r="C380" s="4" t="n">
        <v>505</v>
      </c>
      <c r="D380" s="4" t="n">
        <v>99</v>
      </c>
      <c r="E380" s="4" t="n">
        <v>30</v>
      </c>
      <c r="F380" s="4" t="n">
        <v>45</v>
      </c>
      <c r="G380" s="4" t="s">
        <v>110</v>
      </c>
      <c r="H380" s="5" t="n">
        <v>42570</v>
      </c>
      <c r="I380" s="52" t="n">
        <v>0</v>
      </c>
    </row>
    <row r="381" customFormat="false" ht="12.75" hidden="true" customHeight="false" outlineLevel="0" collapsed="false">
      <c r="A381" s="4" t="n">
        <v>96</v>
      </c>
      <c r="B381" s="4" t="n">
        <v>1</v>
      </c>
      <c r="C381" s="4" t="n">
        <v>42</v>
      </c>
      <c r="D381" s="4" t="n">
        <v>12</v>
      </c>
      <c r="E381" s="4" t="n">
        <v>3</v>
      </c>
      <c r="F381" s="4" t="n">
        <v>32</v>
      </c>
      <c r="G381" s="4" t="s">
        <v>114</v>
      </c>
      <c r="H381" s="5" t="n">
        <v>42570</v>
      </c>
      <c r="I381" s="52" t="n">
        <v>0</v>
      </c>
    </row>
    <row r="382" customFormat="false" ht="12.75" hidden="false" customHeight="false" outlineLevel="0" collapsed="false">
      <c r="A382" s="4" t="n">
        <v>1239</v>
      </c>
      <c r="B382" s="4" t="n">
        <v>17</v>
      </c>
      <c r="C382" s="4" t="n">
        <v>413</v>
      </c>
      <c r="D382" s="4" t="n">
        <v>23</v>
      </c>
      <c r="E382" s="4" t="n">
        <v>34</v>
      </c>
      <c r="F382" s="4" t="n">
        <v>17</v>
      </c>
      <c r="G382" s="4" t="s">
        <v>117</v>
      </c>
      <c r="H382" s="5" t="n">
        <v>42570</v>
      </c>
      <c r="I382" s="51" t="n">
        <v>1</v>
      </c>
    </row>
    <row r="383" customFormat="false" ht="12.75" hidden="true" customHeight="false" outlineLevel="0" collapsed="false">
      <c r="A383" s="4" t="n">
        <v>2</v>
      </c>
      <c r="B383" s="4" t="n">
        <v>0</v>
      </c>
      <c r="C383" s="4" t="n">
        <v>6</v>
      </c>
      <c r="D383" s="4" t="n">
        <v>8</v>
      </c>
      <c r="E383" s="4" t="n">
        <v>6</v>
      </c>
      <c r="F383" s="4" t="n">
        <v>5</v>
      </c>
      <c r="G383" s="4" t="s">
        <v>110</v>
      </c>
      <c r="H383" s="5" t="n">
        <v>42570</v>
      </c>
      <c r="I383" s="52" t="n">
        <v>0</v>
      </c>
    </row>
    <row r="384" customFormat="false" ht="12.75" hidden="false" customHeight="false" outlineLevel="0" collapsed="false">
      <c r="A384" s="4" t="n">
        <v>777</v>
      </c>
      <c r="B384" s="4" t="n">
        <v>35</v>
      </c>
      <c r="C384" s="4" t="n">
        <v>731</v>
      </c>
      <c r="D384" s="4" t="n">
        <v>39</v>
      </c>
      <c r="E384" s="4" t="n">
        <v>137</v>
      </c>
      <c r="F384" s="4" t="n">
        <v>114</v>
      </c>
      <c r="G384" s="4" t="s">
        <v>114</v>
      </c>
      <c r="H384" s="5" t="n">
        <v>42570</v>
      </c>
      <c r="I384" s="51" t="n">
        <v>1</v>
      </c>
    </row>
    <row r="385" customFormat="false" ht="12.75" hidden="true" customHeight="false" outlineLevel="0" collapsed="false">
      <c r="A385" s="4" t="n">
        <v>23</v>
      </c>
      <c r="B385" s="4" t="n">
        <v>1</v>
      </c>
      <c r="C385" s="4" t="n">
        <v>25</v>
      </c>
      <c r="D385" s="4" t="n">
        <v>0</v>
      </c>
      <c r="E385" s="4" t="n">
        <v>8</v>
      </c>
      <c r="F385" s="4" t="n">
        <v>7</v>
      </c>
      <c r="G385" s="4" t="s">
        <v>117</v>
      </c>
      <c r="H385" s="5" t="n">
        <v>42570</v>
      </c>
      <c r="I385" s="52" t="n">
        <v>0</v>
      </c>
    </row>
    <row r="386" customFormat="false" ht="12.75" hidden="true" customHeight="false" outlineLevel="0" collapsed="false">
      <c r="A386" s="4" t="n">
        <v>610</v>
      </c>
      <c r="B386" s="4" t="n">
        <v>105</v>
      </c>
      <c r="C386" s="4" t="n">
        <v>125</v>
      </c>
      <c r="D386" s="4" t="n">
        <v>137</v>
      </c>
      <c r="E386" s="4" t="n">
        <v>42</v>
      </c>
      <c r="F386" s="4" t="n">
        <v>21</v>
      </c>
      <c r="G386" s="4" t="s">
        <v>117</v>
      </c>
      <c r="H386" s="5" t="n">
        <v>42570</v>
      </c>
      <c r="I386" s="52" t="n">
        <v>0</v>
      </c>
    </row>
    <row r="387" customFormat="false" ht="12.75" hidden="true" customHeight="false" outlineLevel="0" collapsed="false">
      <c r="A387" s="4" t="n">
        <v>67</v>
      </c>
      <c r="B387" s="4" t="n">
        <v>5</v>
      </c>
      <c r="C387" s="4" t="n">
        <v>61</v>
      </c>
      <c r="D387" s="4" t="n">
        <v>3</v>
      </c>
      <c r="E387" s="4" t="n">
        <v>8</v>
      </c>
      <c r="F387" s="4" t="n">
        <v>19</v>
      </c>
      <c r="G387" s="4" t="s">
        <v>114</v>
      </c>
      <c r="H387" s="5" t="n">
        <v>42569</v>
      </c>
      <c r="I387" s="52" t="n">
        <v>0</v>
      </c>
    </row>
    <row r="388" customFormat="false" ht="12.75" hidden="true" customHeight="false" outlineLevel="0" collapsed="false">
      <c r="A388" s="4" t="n">
        <v>65</v>
      </c>
      <c r="B388" s="4" t="n">
        <v>36</v>
      </c>
      <c r="C388" s="4" t="n">
        <v>74</v>
      </c>
      <c r="D388" s="4" t="n">
        <v>38</v>
      </c>
      <c r="E388" s="4" t="n">
        <v>20</v>
      </c>
      <c r="F388" s="4" t="n">
        <v>110</v>
      </c>
      <c r="G388" s="4" t="s">
        <v>117</v>
      </c>
      <c r="H388" s="5" t="n">
        <v>42569</v>
      </c>
      <c r="I388" s="52" t="n">
        <v>0</v>
      </c>
    </row>
    <row r="389" customFormat="false" ht="12.75" hidden="false" customHeight="false" outlineLevel="0" collapsed="false">
      <c r="A389" s="4" t="n">
        <v>778</v>
      </c>
      <c r="B389" s="4" t="n">
        <v>178</v>
      </c>
      <c r="C389" s="4" t="n">
        <v>689</v>
      </c>
      <c r="D389" s="4" t="n">
        <v>41</v>
      </c>
      <c r="E389" s="4" t="n">
        <v>27</v>
      </c>
      <c r="F389" s="4" t="n">
        <v>44</v>
      </c>
      <c r="G389" s="4" t="s">
        <v>117</v>
      </c>
      <c r="H389" s="5" t="n">
        <v>42568</v>
      </c>
      <c r="I389" s="51" t="n">
        <v>1</v>
      </c>
    </row>
    <row r="390" customFormat="false" ht="12.75" hidden="true" customHeight="false" outlineLevel="0" collapsed="false">
      <c r="A390" s="4" t="n">
        <v>23</v>
      </c>
      <c r="B390" s="4" t="n">
        <v>0</v>
      </c>
      <c r="C390" s="4" t="n">
        <v>11</v>
      </c>
      <c r="D390" s="4" t="n">
        <v>3</v>
      </c>
      <c r="E390" s="4" t="n">
        <v>2</v>
      </c>
      <c r="F390" s="4" t="n">
        <v>2</v>
      </c>
      <c r="G390" s="4" t="s">
        <v>117</v>
      </c>
      <c r="H390" s="5" t="n">
        <v>42568</v>
      </c>
      <c r="I390" s="52" t="n">
        <v>0</v>
      </c>
    </row>
    <row r="391" customFormat="false" ht="12.75" hidden="false" customHeight="false" outlineLevel="0" collapsed="false">
      <c r="A391" s="4" t="n">
        <v>816</v>
      </c>
      <c r="B391" s="4" t="n">
        <v>66</v>
      </c>
      <c r="C391" s="4" t="n">
        <v>549</v>
      </c>
      <c r="D391" s="4" t="n">
        <v>216</v>
      </c>
      <c r="E391" s="4" t="n">
        <v>66</v>
      </c>
      <c r="F391" s="4" t="n">
        <v>99</v>
      </c>
      <c r="G391" s="4" t="s">
        <v>114</v>
      </c>
      <c r="H391" s="5" t="n">
        <v>42567</v>
      </c>
      <c r="I391" s="51" t="n">
        <v>1</v>
      </c>
    </row>
    <row r="392" customFormat="false" ht="12.75" hidden="true" customHeight="false" outlineLevel="0" collapsed="false">
      <c r="A392" s="4" t="n">
        <v>155</v>
      </c>
      <c r="B392" s="4" t="n">
        <v>7</v>
      </c>
      <c r="C392" s="4" t="n">
        <v>80</v>
      </c>
      <c r="D392" s="4" t="n">
        <v>13</v>
      </c>
      <c r="E392" s="4" t="n">
        <v>7</v>
      </c>
      <c r="F392" s="4" t="n">
        <v>10</v>
      </c>
      <c r="G392" s="4" t="s">
        <v>114</v>
      </c>
      <c r="H392" s="5" t="n">
        <v>42567</v>
      </c>
      <c r="I392" s="52" t="n">
        <v>0</v>
      </c>
    </row>
    <row r="393" customFormat="false" ht="12.75" hidden="true" customHeight="false" outlineLevel="0" collapsed="false">
      <c r="A393" s="4" t="n">
        <v>14</v>
      </c>
      <c r="B393" s="4" t="n">
        <v>0</v>
      </c>
      <c r="C393" s="4" t="n">
        <v>24</v>
      </c>
      <c r="D393" s="4" t="n">
        <v>3</v>
      </c>
      <c r="E393" s="4" t="n">
        <v>3</v>
      </c>
      <c r="F393" s="4" t="n">
        <v>2</v>
      </c>
      <c r="G393" s="4" t="s">
        <v>114</v>
      </c>
      <c r="H393" s="5" t="n">
        <v>42566</v>
      </c>
      <c r="I393" s="52" t="n">
        <v>0</v>
      </c>
    </row>
    <row r="394" customFormat="false" ht="12.75" hidden="true" customHeight="false" outlineLevel="0" collapsed="false">
      <c r="A394" s="4" t="n">
        <v>370</v>
      </c>
      <c r="B394" s="4" t="n">
        <v>9</v>
      </c>
      <c r="C394" s="4" t="n">
        <v>92</v>
      </c>
      <c r="D394" s="4" t="n">
        <v>6</v>
      </c>
      <c r="E394" s="4" t="n">
        <v>9</v>
      </c>
      <c r="F394" s="4" t="n">
        <v>4</v>
      </c>
      <c r="G394" s="4" t="s">
        <v>117</v>
      </c>
      <c r="H394" s="5" t="n">
        <v>42566</v>
      </c>
      <c r="I394" s="52" t="n">
        <v>0</v>
      </c>
    </row>
    <row r="395" customFormat="false" ht="12.75" hidden="false" customHeight="false" outlineLevel="0" collapsed="false">
      <c r="A395" s="4" t="n">
        <v>450</v>
      </c>
      <c r="B395" s="4" t="n">
        <v>133</v>
      </c>
      <c r="C395" s="4" t="n">
        <v>951</v>
      </c>
      <c r="D395" s="4" t="n">
        <v>173</v>
      </c>
      <c r="E395" s="4" t="n">
        <v>0</v>
      </c>
      <c r="F395" s="4" t="n">
        <v>216</v>
      </c>
      <c r="G395" s="4" t="s">
        <v>114</v>
      </c>
      <c r="H395" s="5" t="n">
        <v>42566</v>
      </c>
      <c r="I395" s="51" t="n">
        <v>1</v>
      </c>
    </row>
    <row r="396" customFormat="false" ht="12.75" hidden="true" customHeight="false" outlineLevel="0" collapsed="false">
      <c r="A396" s="4" t="n">
        <v>407</v>
      </c>
      <c r="B396" s="4" t="n">
        <v>53</v>
      </c>
      <c r="C396" s="4" t="n">
        <v>221</v>
      </c>
      <c r="D396" s="4" t="n">
        <v>58</v>
      </c>
      <c r="E396" s="4" t="n">
        <v>150</v>
      </c>
      <c r="F396" s="4" t="n">
        <v>26</v>
      </c>
      <c r="G396" s="4" t="s">
        <v>114</v>
      </c>
      <c r="H396" s="5" t="n">
        <v>42566</v>
      </c>
      <c r="I396" s="52" t="n">
        <v>0</v>
      </c>
    </row>
    <row r="397" customFormat="false" ht="12.75" hidden="true" customHeight="false" outlineLevel="0" collapsed="false">
      <c r="A397" s="4" t="n">
        <v>1200</v>
      </c>
      <c r="B397" s="4" t="n">
        <v>0</v>
      </c>
      <c r="C397" s="4" t="n">
        <v>204</v>
      </c>
      <c r="D397" s="4" t="n">
        <v>38</v>
      </c>
      <c r="E397" s="4" t="n">
        <v>29</v>
      </c>
      <c r="F397" s="4" t="n">
        <v>14</v>
      </c>
      <c r="G397" s="4" t="s">
        <v>117</v>
      </c>
      <c r="H397" s="5" t="n">
        <v>42566</v>
      </c>
      <c r="I397" s="52" t="n">
        <v>0</v>
      </c>
    </row>
    <row r="398" customFormat="false" ht="12.75" hidden="true" customHeight="false" outlineLevel="0" collapsed="false">
      <c r="A398" s="4" t="n">
        <v>85</v>
      </c>
      <c r="B398" s="4" t="n">
        <v>44</v>
      </c>
      <c r="C398" s="4" t="n">
        <v>54</v>
      </c>
      <c r="D398" s="4" t="n">
        <v>102</v>
      </c>
      <c r="E398" s="4" t="n">
        <v>78</v>
      </c>
      <c r="F398" s="4" t="n">
        <v>6</v>
      </c>
      <c r="G398" s="4" t="s">
        <v>110</v>
      </c>
      <c r="H398" s="5" t="n">
        <v>42565</v>
      </c>
      <c r="I398" s="52" t="n">
        <v>0</v>
      </c>
    </row>
    <row r="399" customFormat="false" ht="12.75" hidden="true" customHeight="false" outlineLevel="0" collapsed="false">
      <c r="A399" s="4" t="n">
        <v>583</v>
      </c>
      <c r="B399" s="4" t="n">
        <v>34</v>
      </c>
      <c r="C399" s="4" t="n">
        <v>309</v>
      </c>
      <c r="D399" s="4" t="n">
        <v>0</v>
      </c>
      <c r="E399" s="4" t="n">
        <v>22</v>
      </c>
      <c r="F399" s="4" t="n">
        <v>125</v>
      </c>
      <c r="G399" s="4" t="s">
        <v>117</v>
      </c>
      <c r="H399" s="5" t="n">
        <v>42565</v>
      </c>
      <c r="I399" s="52" t="n">
        <v>0</v>
      </c>
    </row>
    <row r="400" customFormat="false" ht="12.75" hidden="true" customHeight="false" outlineLevel="0" collapsed="false">
      <c r="A400" s="4" t="n">
        <v>483</v>
      </c>
      <c r="B400" s="4" t="n">
        <v>0</v>
      </c>
      <c r="C400" s="4" t="n">
        <v>591</v>
      </c>
      <c r="D400" s="4" t="n">
        <v>156</v>
      </c>
      <c r="E400" s="4" t="n">
        <v>0</v>
      </c>
      <c r="F400" s="4" t="n">
        <v>12</v>
      </c>
      <c r="G400" s="4" t="s">
        <v>119</v>
      </c>
      <c r="H400" s="5" t="n">
        <v>42565</v>
      </c>
      <c r="I400" s="52" t="n">
        <v>0</v>
      </c>
    </row>
    <row r="401" customFormat="false" ht="12.75" hidden="true" customHeight="false" outlineLevel="0" collapsed="false">
      <c r="A401" s="4" t="n">
        <v>2</v>
      </c>
      <c r="B401" s="4" t="n">
        <v>5</v>
      </c>
      <c r="C401" s="4" t="n">
        <v>9</v>
      </c>
      <c r="D401" s="4" t="n">
        <v>28</v>
      </c>
      <c r="E401" s="4" t="n">
        <v>6</v>
      </c>
      <c r="F401" s="4" t="n">
        <v>28</v>
      </c>
      <c r="G401" s="4" t="s">
        <v>114</v>
      </c>
      <c r="H401" s="5" t="n">
        <v>42565</v>
      </c>
      <c r="I401" s="52" t="n">
        <v>0</v>
      </c>
    </row>
    <row r="402" customFormat="false" ht="12.75" hidden="true" customHeight="false" outlineLevel="0" collapsed="false">
      <c r="A402" s="4" t="n">
        <v>966</v>
      </c>
      <c r="B402" s="4" t="n">
        <v>26</v>
      </c>
      <c r="C402" s="4" t="n">
        <v>282</v>
      </c>
      <c r="D402" s="4" t="n">
        <v>52</v>
      </c>
      <c r="E402" s="4" t="n">
        <v>26</v>
      </c>
      <c r="F402" s="4" t="n">
        <v>26</v>
      </c>
      <c r="G402" s="4" t="s">
        <v>110</v>
      </c>
      <c r="H402" s="5" t="n">
        <v>42565</v>
      </c>
      <c r="I402" s="52" t="n">
        <v>0</v>
      </c>
    </row>
    <row r="403" customFormat="false" ht="12.75" hidden="false" customHeight="false" outlineLevel="0" collapsed="false">
      <c r="A403" s="4" t="n">
        <v>693</v>
      </c>
      <c r="B403" s="4" t="n">
        <v>21</v>
      </c>
      <c r="C403" s="4" t="n">
        <v>925</v>
      </c>
      <c r="D403" s="4" t="n">
        <v>31</v>
      </c>
      <c r="E403" s="4" t="n">
        <v>24</v>
      </c>
      <c r="F403" s="4" t="n">
        <v>84</v>
      </c>
      <c r="G403" s="4" t="s">
        <v>114</v>
      </c>
      <c r="H403" s="5" t="n">
        <v>42564</v>
      </c>
      <c r="I403" s="51" t="n">
        <v>1</v>
      </c>
    </row>
    <row r="404" customFormat="false" ht="12.75" hidden="true" customHeight="false" outlineLevel="0" collapsed="false">
      <c r="A404" s="4" t="n">
        <v>604</v>
      </c>
      <c r="B404" s="4" t="n">
        <v>0</v>
      </c>
      <c r="C404" s="4" t="n">
        <v>100</v>
      </c>
      <c r="D404" s="4" t="n">
        <v>19</v>
      </c>
      <c r="E404" s="4" t="n">
        <v>0</v>
      </c>
      <c r="F404" s="4" t="n">
        <v>28</v>
      </c>
      <c r="G404" s="4" t="s">
        <v>114</v>
      </c>
      <c r="H404" s="5" t="n">
        <v>42564</v>
      </c>
      <c r="I404" s="52" t="n">
        <v>0</v>
      </c>
    </row>
    <row r="405" customFormat="false" ht="12.75" hidden="true" customHeight="false" outlineLevel="0" collapsed="false">
      <c r="A405" s="4" t="n">
        <v>19</v>
      </c>
      <c r="B405" s="4" t="n">
        <v>3</v>
      </c>
      <c r="C405" s="4" t="n">
        <v>19</v>
      </c>
      <c r="D405" s="4" t="n">
        <v>3</v>
      </c>
      <c r="E405" s="4" t="n">
        <v>1</v>
      </c>
      <c r="F405" s="4" t="n">
        <v>3</v>
      </c>
      <c r="G405" s="4" t="s">
        <v>114</v>
      </c>
      <c r="H405" s="5" t="n">
        <v>42563</v>
      </c>
      <c r="I405" s="52" t="n">
        <v>0</v>
      </c>
    </row>
    <row r="406" customFormat="false" ht="12.75" hidden="true" customHeight="false" outlineLevel="0" collapsed="false">
      <c r="A406" s="4" t="n">
        <v>5</v>
      </c>
      <c r="B406" s="4" t="n">
        <v>3</v>
      </c>
      <c r="C406" s="4" t="n">
        <v>11</v>
      </c>
      <c r="D406" s="4" t="n">
        <v>12</v>
      </c>
      <c r="E406" s="4" t="n">
        <v>5</v>
      </c>
      <c r="F406" s="4" t="n">
        <v>9</v>
      </c>
      <c r="G406" s="4" t="s">
        <v>114</v>
      </c>
      <c r="H406" s="5" t="n">
        <v>42560</v>
      </c>
      <c r="I406" s="52" t="n">
        <v>0</v>
      </c>
    </row>
    <row r="407" customFormat="false" ht="12.75" hidden="true" customHeight="false" outlineLevel="0" collapsed="false">
      <c r="A407" s="4" t="n">
        <v>2</v>
      </c>
      <c r="B407" s="4" t="n">
        <v>2</v>
      </c>
      <c r="C407" s="4" t="n">
        <v>2</v>
      </c>
      <c r="D407" s="4" t="n">
        <v>2</v>
      </c>
      <c r="E407" s="4" t="n">
        <v>1</v>
      </c>
      <c r="F407" s="4" t="n">
        <v>1</v>
      </c>
      <c r="G407" s="4" t="s">
        <v>114</v>
      </c>
      <c r="H407" s="5" t="n">
        <v>42560</v>
      </c>
      <c r="I407" s="52" t="n">
        <v>0</v>
      </c>
    </row>
    <row r="408" customFormat="false" ht="12.75" hidden="false" customHeight="false" outlineLevel="0" collapsed="false">
      <c r="A408" s="4" t="n">
        <v>1017</v>
      </c>
      <c r="B408" s="4" t="n">
        <v>50</v>
      </c>
      <c r="C408" s="4" t="n">
        <v>500</v>
      </c>
      <c r="D408" s="4" t="n">
        <v>65</v>
      </c>
      <c r="E408" s="4" t="n">
        <v>50</v>
      </c>
      <c r="F408" s="4" t="n">
        <v>133</v>
      </c>
      <c r="G408" s="4" t="s">
        <v>117</v>
      </c>
      <c r="H408" s="5" t="n">
        <v>42559</v>
      </c>
      <c r="I408" s="51" t="n">
        <v>1</v>
      </c>
    </row>
    <row r="409" customFormat="false" ht="12.75" hidden="true" customHeight="false" outlineLevel="0" collapsed="false">
      <c r="A409" s="4" t="n">
        <v>1285</v>
      </c>
      <c r="B409" s="4" t="n">
        <v>42</v>
      </c>
      <c r="C409" s="4" t="n">
        <v>716</v>
      </c>
      <c r="D409" s="4" t="n">
        <v>55</v>
      </c>
      <c r="E409" s="4" t="n">
        <v>0</v>
      </c>
      <c r="F409" s="4" t="n">
        <v>21</v>
      </c>
      <c r="G409" s="4" t="s">
        <v>119</v>
      </c>
      <c r="H409" s="5" t="n">
        <v>42559</v>
      </c>
      <c r="I409" s="52" t="n">
        <v>0</v>
      </c>
    </row>
    <row r="410" customFormat="false" ht="12.75" hidden="true" customHeight="false" outlineLevel="0" collapsed="false">
      <c r="A410" s="4" t="n">
        <v>10</v>
      </c>
      <c r="B410" s="4" t="n">
        <v>0</v>
      </c>
      <c r="C410" s="4" t="n">
        <v>7</v>
      </c>
      <c r="D410" s="4" t="n">
        <v>2</v>
      </c>
      <c r="E410" s="4" t="n">
        <v>0</v>
      </c>
      <c r="F410" s="4" t="n">
        <v>1</v>
      </c>
      <c r="G410" s="4" t="s">
        <v>119</v>
      </c>
      <c r="H410" s="5" t="n">
        <v>42559</v>
      </c>
      <c r="I410" s="52" t="n">
        <v>0</v>
      </c>
    </row>
    <row r="411" customFormat="false" ht="12.75" hidden="true" customHeight="false" outlineLevel="0" collapsed="false">
      <c r="A411" s="4" t="n">
        <v>551</v>
      </c>
      <c r="B411" s="4" t="n">
        <v>137</v>
      </c>
      <c r="C411" s="4" t="n">
        <v>792</v>
      </c>
      <c r="D411" s="4" t="n">
        <v>179</v>
      </c>
      <c r="E411" s="4" t="n">
        <v>103</v>
      </c>
      <c r="F411" s="4" t="n">
        <v>33</v>
      </c>
      <c r="G411" s="4" t="s">
        <v>110</v>
      </c>
      <c r="H411" s="5" t="n">
        <v>42558</v>
      </c>
      <c r="I411" s="52" t="n">
        <v>0</v>
      </c>
    </row>
    <row r="412" customFormat="false" ht="12.75" hidden="true" customHeight="false" outlineLevel="0" collapsed="false">
      <c r="A412" s="4" t="n">
        <v>800</v>
      </c>
      <c r="B412" s="4" t="n">
        <v>0</v>
      </c>
      <c r="C412" s="4" t="n">
        <v>297</v>
      </c>
      <c r="D412" s="4" t="n">
        <v>0</v>
      </c>
      <c r="E412" s="4" t="n">
        <v>34</v>
      </c>
      <c r="F412" s="4" t="n">
        <v>57</v>
      </c>
      <c r="G412" s="4" t="s">
        <v>110</v>
      </c>
      <c r="H412" s="5" t="n">
        <v>42558</v>
      </c>
      <c r="I412" s="52" t="n">
        <v>0</v>
      </c>
    </row>
    <row r="413" customFormat="false" ht="12.75" hidden="true" customHeight="false" outlineLevel="0" collapsed="false">
      <c r="A413" s="4" t="n">
        <v>2</v>
      </c>
      <c r="B413" s="4" t="n">
        <v>2</v>
      </c>
      <c r="C413" s="4" t="n">
        <v>11</v>
      </c>
      <c r="D413" s="4" t="n">
        <v>10</v>
      </c>
      <c r="E413" s="4" t="n">
        <v>6</v>
      </c>
      <c r="F413" s="4" t="n">
        <v>12</v>
      </c>
      <c r="G413" s="4" t="s">
        <v>110</v>
      </c>
      <c r="H413" s="5" t="n">
        <v>42558</v>
      </c>
      <c r="I413" s="52" t="n">
        <v>0</v>
      </c>
    </row>
    <row r="414" customFormat="false" ht="12.75" hidden="true" customHeight="false" outlineLevel="0" collapsed="false">
      <c r="A414" s="4" t="n">
        <v>378</v>
      </c>
      <c r="B414" s="4" t="n">
        <v>0</v>
      </c>
      <c r="C414" s="4" t="n">
        <v>189</v>
      </c>
      <c r="D414" s="4" t="n">
        <v>97</v>
      </c>
      <c r="E414" s="4" t="n">
        <v>172</v>
      </c>
      <c r="F414" s="4" t="n">
        <v>172</v>
      </c>
      <c r="G414" s="4" t="s">
        <v>117</v>
      </c>
      <c r="H414" s="5" t="n">
        <v>42558</v>
      </c>
      <c r="I414" s="52" t="n">
        <v>0</v>
      </c>
    </row>
    <row r="415" customFormat="false" ht="12.75" hidden="false" customHeight="false" outlineLevel="0" collapsed="false">
      <c r="A415" s="4" t="n">
        <v>967</v>
      </c>
      <c r="B415" s="4" t="n">
        <v>0</v>
      </c>
      <c r="C415" s="4" t="n">
        <v>617</v>
      </c>
      <c r="D415" s="4" t="n">
        <v>43</v>
      </c>
      <c r="E415" s="4" t="n">
        <v>50</v>
      </c>
      <c r="F415" s="4" t="n">
        <v>0</v>
      </c>
      <c r="G415" s="4" t="s">
        <v>119</v>
      </c>
      <c r="H415" s="5" t="n">
        <v>42558</v>
      </c>
      <c r="I415" s="51" t="n">
        <v>1</v>
      </c>
    </row>
    <row r="416" customFormat="false" ht="12.75" hidden="true" customHeight="false" outlineLevel="0" collapsed="false">
      <c r="A416" s="4" t="n">
        <v>235</v>
      </c>
      <c r="B416" s="4" t="n">
        <v>0</v>
      </c>
      <c r="C416" s="4" t="n">
        <v>235</v>
      </c>
      <c r="D416" s="4" t="n">
        <v>19</v>
      </c>
      <c r="E416" s="4" t="n">
        <v>4</v>
      </c>
      <c r="F416" s="4" t="n">
        <v>191</v>
      </c>
      <c r="G416" s="4" t="s">
        <v>110</v>
      </c>
      <c r="H416" s="5" t="n">
        <v>42557</v>
      </c>
      <c r="I416" s="52" t="n">
        <v>0</v>
      </c>
    </row>
    <row r="417" customFormat="false" ht="12.75" hidden="true" customHeight="false" outlineLevel="0" collapsed="false">
      <c r="A417" s="4" t="n">
        <v>515</v>
      </c>
      <c r="B417" s="4" t="n">
        <v>47</v>
      </c>
      <c r="C417" s="4" t="n">
        <v>181</v>
      </c>
      <c r="D417" s="4" t="n">
        <v>149</v>
      </c>
      <c r="E417" s="4" t="n">
        <v>95</v>
      </c>
      <c r="F417" s="4" t="n">
        <v>95</v>
      </c>
      <c r="G417" s="4" t="s">
        <v>117</v>
      </c>
      <c r="H417" s="5" t="n">
        <v>42557</v>
      </c>
      <c r="I417" s="52" t="n">
        <v>0</v>
      </c>
    </row>
    <row r="418" customFormat="false" ht="12.75" hidden="true" customHeight="false" outlineLevel="0" collapsed="false">
      <c r="A418" s="4" t="n">
        <v>438</v>
      </c>
      <c r="B418" s="4" t="n">
        <v>66</v>
      </c>
      <c r="C418" s="4" t="n">
        <v>400</v>
      </c>
      <c r="D418" s="4" t="n">
        <v>12</v>
      </c>
      <c r="E418" s="4" t="n">
        <v>38</v>
      </c>
      <c r="F418" s="4" t="n">
        <v>114</v>
      </c>
      <c r="G418" s="4" t="s">
        <v>117</v>
      </c>
      <c r="H418" s="5" t="n">
        <v>42557</v>
      </c>
      <c r="I418" s="52" t="n">
        <v>0</v>
      </c>
    </row>
    <row r="419" customFormat="false" ht="12.75" hidden="true" customHeight="false" outlineLevel="0" collapsed="false">
      <c r="A419" s="4" t="n">
        <v>25</v>
      </c>
      <c r="B419" s="4" t="n">
        <v>0</v>
      </c>
      <c r="C419" s="4" t="n">
        <v>22</v>
      </c>
      <c r="D419" s="4" t="n">
        <v>2</v>
      </c>
      <c r="E419" s="4" t="n">
        <v>3</v>
      </c>
      <c r="F419" s="4" t="n">
        <v>5</v>
      </c>
      <c r="G419" s="4" t="s">
        <v>114</v>
      </c>
      <c r="H419" s="5" t="n">
        <v>42557</v>
      </c>
      <c r="I419" s="52" t="n">
        <v>0</v>
      </c>
    </row>
    <row r="420" customFormat="false" ht="12.75" hidden="true" customHeight="false" outlineLevel="0" collapsed="false">
      <c r="A420" s="4" t="n">
        <v>31</v>
      </c>
      <c r="B420" s="4" t="n">
        <v>0</v>
      </c>
      <c r="C420" s="4" t="n">
        <v>7</v>
      </c>
      <c r="D420" s="4" t="n">
        <v>2</v>
      </c>
      <c r="E420" s="4" t="n">
        <v>0</v>
      </c>
      <c r="F420" s="4" t="n">
        <v>6</v>
      </c>
      <c r="G420" s="4" t="s">
        <v>117</v>
      </c>
      <c r="H420" s="5" t="n">
        <v>42556</v>
      </c>
      <c r="I420" s="52" t="n">
        <v>0</v>
      </c>
    </row>
    <row r="421" customFormat="false" ht="12.75" hidden="true" customHeight="false" outlineLevel="0" collapsed="false">
      <c r="A421" s="4" t="n">
        <v>357</v>
      </c>
      <c r="B421" s="4" t="n">
        <v>35</v>
      </c>
      <c r="C421" s="4" t="n">
        <v>271</v>
      </c>
      <c r="D421" s="4" t="n">
        <v>28</v>
      </c>
      <c r="E421" s="4" t="n">
        <v>28</v>
      </c>
      <c r="F421" s="4" t="n">
        <v>14</v>
      </c>
      <c r="G421" s="4" t="s">
        <v>117</v>
      </c>
      <c r="H421" s="5" t="n">
        <v>42556</v>
      </c>
      <c r="I421" s="52" t="n">
        <v>0</v>
      </c>
    </row>
    <row r="422" customFormat="false" ht="12.75" hidden="true" customHeight="false" outlineLevel="0" collapsed="false">
      <c r="A422" s="4" t="n">
        <v>400</v>
      </c>
      <c r="B422" s="4" t="n">
        <v>4</v>
      </c>
      <c r="C422" s="4" t="n">
        <v>35</v>
      </c>
      <c r="D422" s="4" t="n">
        <v>6</v>
      </c>
      <c r="E422" s="4" t="n">
        <v>0</v>
      </c>
      <c r="F422" s="4" t="n">
        <v>22</v>
      </c>
      <c r="G422" s="4" t="s">
        <v>119</v>
      </c>
      <c r="H422" s="5" t="n">
        <v>42556</v>
      </c>
      <c r="I422" s="52" t="n">
        <v>0</v>
      </c>
    </row>
    <row r="423" customFormat="false" ht="12.75" hidden="true" customHeight="false" outlineLevel="0" collapsed="false">
      <c r="A423" s="4" t="n">
        <v>99</v>
      </c>
      <c r="B423" s="4" t="n">
        <v>0</v>
      </c>
      <c r="C423" s="4" t="n">
        <v>15</v>
      </c>
      <c r="D423" s="4" t="n">
        <v>2</v>
      </c>
      <c r="E423" s="4" t="n">
        <v>1</v>
      </c>
      <c r="F423" s="4" t="n">
        <v>5</v>
      </c>
      <c r="G423" s="4" t="s">
        <v>114</v>
      </c>
      <c r="H423" s="5" t="n">
        <v>42556</v>
      </c>
      <c r="I423" s="52" t="n">
        <v>0</v>
      </c>
    </row>
    <row r="424" customFormat="false" ht="12.75" hidden="true" customHeight="false" outlineLevel="0" collapsed="false">
      <c r="A424" s="4" t="n">
        <v>1</v>
      </c>
      <c r="B424" s="4" t="n">
        <v>11</v>
      </c>
      <c r="C424" s="4" t="n">
        <v>5</v>
      </c>
      <c r="D424" s="4" t="n">
        <v>4</v>
      </c>
      <c r="E424" s="4" t="n">
        <v>6</v>
      </c>
      <c r="F424" s="4" t="n">
        <v>9</v>
      </c>
      <c r="G424" s="4" t="s">
        <v>110</v>
      </c>
      <c r="H424" s="5" t="n">
        <v>42556</v>
      </c>
      <c r="I424" s="52" t="n">
        <v>0</v>
      </c>
    </row>
    <row r="425" customFormat="false" ht="12.75" hidden="true" customHeight="false" outlineLevel="0" collapsed="false">
      <c r="A425" s="4" t="n">
        <v>5</v>
      </c>
      <c r="B425" s="4" t="n">
        <v>4</v>
      </c>
      <c r="C425" s="4" t="n">
        <v>13</v>
      </c>
      <c r="D425" s="4" t="n">
        <v>8</v>
      </c>
      <c r="E425" s="4" t="n">
        <v>0</v>
      </c>
      <c r="F425" s="4" t="n">
        <v>4</v>
      </c>
      <c r="G425" s="4" t="s">
        <v>110</v>
      </c>
      <c r="H425" s="5" t="n">
        <v>42555</v>
      </c>
      <c r="I425" s="52" t="n">
        <v>0</v>
      </c>
    </row>
    <row r="426" customFormat="false" ht="12.75" hidden="true" customHeight="false" outlineLevel="0" collapsed="false">
      <c r="A426" s="4" t="n">
        <v>77</v>
      </c>
      <c r="B426" s="4" t="n">
        <v>28</v>
      </c>
      <c r="C426" s="4" t="n">
        <v>31</v>
      </c>
      <c r="D426" s="4" t="n">
        <v>16</v>
      </c>
      <c r="E426" s="4" t="n">
        <v>0</v>
      </c>
      <c r="F426" s="4" t="n">
        <v>4</v>
      </c>
      <c r="G426" s="4" t="s">
        <v>119</v>
      </c>
      <c r="H426" s="5" t="n">
        <v>42554</v>
      </c>
      <c r="I426" s="52" t="n">
        <v>0</v>
      </c>
    </row>
    <row r="427" customFormat="false" ht="12.75" hidden="true" customHeight="false" outlineLevel="0" collapsed="false">
      <c r="A427" s="4" t="n">
        <v>3</v>
      </c>
      <c r="B427" s="4" t="n">
        <v>1</v>
      </c>
      <c r="C427" s="4" t="n">
        <v>2</v>
      </c>
      <c r="D427" s="4" t="n">
        <v>4</v>
      </c>
      <c r="E427" s="4" t="n">
        <v>3</v>
      </c>
      <c r="F427" s="4" t="n">
        <v>1</v>
      </c>
      <c r="G427" s="4" t="s">
        <v>119</v>
      </c>
      <c r="H427" s="5" t="n">
        <v>42554</v>
      </c>
      <c r="I427" s="52" t="n">
        <v>0</v>
      </c>
    </row>
    <row r="428" customFormat="false" ht="12.75" hidden="true" customHeight="false" outlineLevel="0" collapsed="false">
      <c r="A428" s="4" t="n">
        <v>10</v>
      </c>
      <c r="B428" s="4" t="n">
        <v>4</v>
      </c>
      <c r="C428" s="4" t="n">
        <v>14</v>
      </c>
      <c r="D428" s="4" t="n">
        <v>4</v>
      </c>
      <c r="E428" s="4" t="n">
        <v>4</v>
      </c>
      <c r="F428" s="4" t="n">
        <v>1</v>
      </c>
      <c r="G428" s="4" t="s">
        <v>110</v>
      </c>
      <c r="H428" s="5" t="n">
        <v>42554</v>
      </c>
      <c r="I428" s="52" t="n">
        <v>0</v>
      </c>
    </row>
    <row r="429" customFormat="false" ht="12.75" hidden="true" customHeight="false" outlineLevel="0" collapsed="false">
      <c r="A429" s="4" t="n">
        <v>0</v>
      </c>
      <c r="B429" s="4" t="n">
        <v>6</v>
      </c>
      <c r="C429" s="4" t="n">
        <v>3</v>
      </c>
      <c r="D429" s="4" t="n">
        <v>7</v>
      </c>
      <c r="E429" s="4" t="n">
        <v>6</v>
      </c>
      <c r="F429" s="4" t="n">
        <v>12</v>
      </c>
      <c r="G429" s="4" t="s">
        <v>114</v>
      </c>
      <c r="H429" s="5" t="n">
        <v>42554</v>
      </c>
      <c r="I429" s="52" t="n">
        <v>0</v>
      </c>
    </row>
    <row r="430" customFormat="false" ht="12.75" hidden="true" customHeight="false" outlineLevel="0" collapsed="false">
      <c r="A430" s="4" t="n">
        <v>0</v>
      </c>
      <c r="B430" s="4" t="n">
        <v>0</v>
      </c>
      <c r="C430" s="4" t="n">
        <v>1</v>
      </c>
      <c r="D430" s="4" t="n">
        <v>2</v>
      </c>
      <c r="E430" s="4" t="n">
        <v>12</v>
      </c>
      <c r="F430" s="4" t="n">
        <v>5</v>
      </c>
      <c r="G430" s="4" t="s">
        <v>117</v>
      </c>
      <c r="H430" s="5" t="n">
        <v>42553</v>
      </c>
      <c r="I430" s="52" t="n">
        <v>0</v>
      </c>
    </row>
    <row r="431" customFormat="false" ht="12.75" hidden="true" customHeight="false" outlineLevel="0" collapsed="false">
      <c r="A431" s="4" t="n">
        <v>76</v>
      </c>
      <c r="B431" s="4" t="n">
        <v>14</v>
      </c>
      <c r="C431" s="4" t="n">
        <v>74</v>
      </c>
      <c r="D431" s="4" t="n">
        <v>13</v>
      </c>
      <c r="E431" s="4" t="n">
        <v>5</v>
      </c>
      <c r="F431" s="4" t="n">
        <v>10</v>
      </c>
      <c r="G431" s="4" t="s">
        <v>114</v>
      </c>
      <c r="H431" s="5" t="n">
        <v>42553</v>
      </c>
      <c r="I431" s="52" t="n">
        <v>0</v>
      </c>
    </row>
    <row r="432" customFormat="false" ht="12.75" hidden="true" customHeight="false" outlineLevel="0" collapsed="false">
      <c r="A432" s="4" t="n">
        <v>398</v>
      </c>
      <c r="B432" s="4" t="n">
        <v>190</v>
      </c>
      <c r="C432" s="4" t="n">
        <v>537</v>
      </c>
      <c r="D432" s="4" t="n">
        <v>61</v>
      </c>
      <c r="E432" s="4" t="n">
        <v>156</v>
      </c>
      <c r="F432" s="4" t="n">
        <v>37</v>
      </c>
      <c r="G432" s="4" t="s">
        <v>117</v>
      </c>
      <c r="H432" s="5" t="n">
        <v>42553</v>
      </c>
      <c r="I432" s="52" t="n">
        <v>0</v>
      </c>
    </row>
    <row r="433" customFormat="false" ht="12.75" hidden="true" customHeight="false" outlineLevel="0" collapsed="false">
      <c r="A433" s="4" t="n">
        <v>14</v>
      </c>
      <c r="B433" s="4" t="n">
        <v>7</v>
      </c>
      <c r="C433" s="4" t="n">
        <v>11</v>
      </c>
      <c r="D433" s="4" t="n">
        <v>11</v>
      </c>
      <c r="E433" s="4" t="n">
        <v>0</v>
      </c>
      <c r="F433" s="4" t="n">
        <v>5</v>
      </c>
      <c r="G433" s="4" t="s">
        <v>114</v>
      </c>
      <c r="H433" s="5" t="n">
        <v>42552</v>
      </c>
      <c r="I433" s="52" t="n">
        <v>0</v>
      </c>
    </row>
    <row r="434" customFormat="false" ht="12.75" hidden="true" customHeight="false" outlineLevel="0" collapsed="false">
      <c r="A434" s="4" t="n">
        <v>208</v>
      </c>
      <c r="B434" s="4" t="n">
        <v>7</v>
      </c>
      <c r="C434" s="4" t="n">
        <v>82</v>
      </c>
      <c r="D434" s="4" t="n">
        <v>30</v>
      </c>
      <c r="E434" s="4" t="n">
        <v>66</v>
      </c>
      <c r="F434" s="4" t="n">
        <v>35</v>
      </c>
      <c r="G434" s="4" t="s">
        <v>119</v>
      </c>
      <c r="H434" s="5" t="n">
        <v>42552</v>
      </c>
      <c r="I434" s="52" t="n">
        <v>0</v>
      </c>
    </row>
    <row r="435" customFormat="false" ht="12.75" hidden="true" customHeight="false" outlineLevel="0" collapsed="false">
      <c r="A435" s="4" t="n">
        <v>430</v>
      </c>
      <c r="B435" s="4" t="n">
        <v>16</v>
      </c>
      <c r="C435" s="4" t="n">
        <v>322</v>
      </c>
      <c r="D435" s="4" t="n">
        <v>43</v>
      </c>
      <c r="E435" s="4" t="n">
        <v>24</v>
      </c>
      <c r="F435" s="4" t="n">
        <v>33</v>
      </c>
      <c r="G435" s="4" t="s">
        <v>117</v>
      </c>
      <c r="H435" s="5" t="n">
        <v>42552</v>
      </c>
      <c r="I435" s="52" t="n">
        <v>0</v>
      </c>
    </row>
    <row r="436" customFormat="false" ht="12.75" hidden="true" customHeight="false" outlineLevel="0" collapsed="false">
      <c r="A436" s="4" t="n">
        <v>656</v>
      </c>
      <c r="B436" s="4" t="n">
        <v>38</v>
      </c>
      <c r="C436" s="4" t="n">
        <v>161</v>
      </c>
      <c r="D436" s="4" t="n">
        <v>62</v>
      </c>
      <c r="E436" s="4" t="n">
        <v>47</v>
      </c>
      <c r="F436" s="4" t="n">
        <v>37</v>
      </c>
      <c r="G436" s="4" t="s">
        <v>117</v>
      </c>
      <c r="H436" s="5" t="n">
        <v>42551</v>
      </c>
      <c r="I436" s="52" t="n">
        <v>0</v>
      </c>
    </row>
    <row r="437" customFormat="false" ht="12.75" hidden="true" customHeight="false" outlineLevel="0" collapsed="false">
      <c r="A437" s="4" t="n">
        <v>14</v>
      </c>
      <c r="B437" s="4" t="n">
        <v>2</v>
      </c>
      <c r="C437" s="4" t="n">
        <v>30</v>
      </c>
      <c r="D437" s="4" t="n">
        <v>8</v>
      </c>
      <c r="E437" s="4" t="n">
        <v>2</v>
      </c>
      <c r="F437" s="4" t="n">
        <v>3</v>
      </c>
      <c r="G437" s="4" t="s">
        <v>114</v>
      </c>
      <c r="H437" s="5" t="n">
        <v>42551</v>
      </c>
      <c r="I437" s="52" t="n">
        <v>0</v>
      </c>
    </row>
    <row r="438" customFormat="false" ht="12.75" hidden="true" customHeight="false" outlineLevel="0" collapsed="false">
      <c r="A438" s="4" t="n">
        <v>141</v>
      </c>
      <c r="B438" s="4" t="n">
        <v>70</v>
      </c>
      <c r="C438" s="4" t="n">
        <v>106</v>
      </c>
      <c r="D438" s="4" t="n">
        <v>72</v>
      </c>
      <c r="E438" s="4" t="n">
        <v>19</v>
      </c>
      <c r="F438" s="4" t="n">
        <v>23</v>
      </c>
      <c r="G438" s="4" t="s">
        <v>114</v>
      </c>
      <c r="H438" s="5" t="n">
        <v>42551</v>
      </c>
      <c r="I438" s="52" t="n">
        <v>0</v>
      </c>
    </row>
    <row r="439" customFormat="false" ht="12.75" hidden="true" customHeight="false" outlineLevel="0" collapsed="false">
      <c r="A439" s="4" t="n">
        <v>507</v>
      </c>
      <c r="B439" s="4" t="n">
        <v>19</v>
      </c>
      <c r="C439" s="4" t="n">
        <v>364</v>
      </c>
      <c r="D439" s="4" t="n">
        <v>25</v>
      </c>
      <c r="E439" s="4" t="n">
        <v>47</v>
      </c>
      <c r="F439" s="4" t="n">
        <v>9</v>
      </c>
      <c r="G439" s="4" t="s">
        <v>114</v>
      </c>
      <c r="H439" s="5" t="n">
        <v>42551</v>
      </c>
      <c r="I439" s="52" t="n">
        <v>0</v>
      </c>
    </row>
    <row r="440" customFormat="false" ht="12.75" hidden="true" customHeight="false" outlineLevel="0" collapsed="false">
      <c r="A440" s="4" t="n">
        <v>164</v>
      </c>
      <c r="B440" s="4" t="n">
        <v>24</v>
      </c>
      <c r="C440" s="4" t="n">
        <v>103</v>
      </c>
      <c r="D440" s="4" t="n">
        <v>12</v>
      </c>
      <c r="E440" s="4" t="n">
        <v>3</v>
      </c>
      <c r="F440" s="4" t="n">
        <v>42</v>
      </c>
      <c r="G440" s="4" t="s">
        <v>114</v>
      </c>
      <c r="H440" s="5" t="n">
        <v>42551</v>
      </c>
      <c r="I440" s="52" t="n">
        <v>0</v>
      </c>
    </row>
    <row r="441" customFormat="false" ht="12.75" hidden="false" customHeight="false" outlineLevel="0" collapsed="false">
      <c r="A441" s="4" t="n">
        <v>1248</v>
      </c>
      <c r="B441" s="4" t="n">
        <v>16</v>
      </c>
      <c r="C441" s="4" t="n">
        <v>349</v>
      </c>
      <c r="D441" s="4" t="n">
        <v>43</v>
      </c>
      <c r="E441" s="4" t="n">
        <v>16</v>
      </c>
      <c r="F441" s="4" t="n">
        <v>16</v>
      </c>
      <c r="G441" s="4" t="s">
        <v>117</v>
      </c>
      <c r="H441" s="5" t="n">
        <v>42550</v>
      </c>
      <c r="I441" s="51" t="n">
        <v>1</v>
      </c>
    </row>
    <row r="442" customFormat="false" ht="12.75" hidden="false" customHeight="false" outlineLevel="0" collapsed="false">
      <c r="A442" s="4" t="n">
        <v>667</v>
      </c>
      <c r="B442" s="4" t="n">
        <v>50</v>
      </c>
      <c r="C442" s="4" t="n">
        <v>850</v>
      </c>
      <c r="D442" s="4" t="n">
        <v>21</v>
      </c>
      <c r="E442" s="4" t="n">
        <v>83</v>
      </c>
      <c r="F442" s="4" t="n">
        <v>83</v>
      </c>
      <c r="G442" s="4" t="s">
        <v>114</v>
      </c>
      <c r="H442" s="5" t="n">
        <v>42550</v>
      </c>
      <c r="I442" s="51" t="n">
        <v>1</v>
      </c>
    </row>
    <row r="443" customFormat="false" ht="12.75" hidden="true" customHeight="false" outlineLevel="0" collapsed="false">
      <c r="A443" s="4" t="n">
        <v>143</v>
      </c>
      <c r="B443" s="4" t="n">
        <v>15</v>
      </c>
      <c r="C443" s="4" t="n">
        <v>60</v>
      </c>
      <c r="D443" s="4" t="n">
        <v>24</v>
      </c>
      <c r="E443" s="4" t="n">
        <v>23</v>
      </c>
      <c r="F443" s="4" t="n">
        <v>5</v>
      </c>
      <c r="G443" s="4" t="s">
        <v>119</v>
      </c>
      <c r="H443" s="5" t="n">
        <v>42550</v>
      </c>
      <c r="I443" s="52" t="n">
        <v>0</v>
      </c>
    </row>
    <row r="444" customFormat="false" ht="12.75" hidden="true" customHeight="false" outlineLevel="0" collapsed="false">
      <c r="A444" s="4" t="n">
        <v>398</v>
      </c>
      <c r="B444" s="4" t="n">
        <v>96</v>
      </c>
      <c r="C444" s="4" t="n">
        <v>447</v>
      </c>
      <c r="D444" s="4" t="n">
        <v>220</v>
      </c>
      <c r="E444" s="4" t="n">
        <v>96</v>
      </c>
      <c r="F444" s="4" t="n">
        <v>32</v>
      </c>
      <c r="G444" s="4" t="s">
        <v>114</v>
      </c>
      <c r="H444" s="5" t="n">
        <v>42549</v>
      </c>
      <c r="I444" s="52" t="n">
        <v>0</v>
      </c>
    </row>
    <row r="445" customFormat="false" ht="12.75" hidden="false" customHeight="false" outlineLevel="0" collapsed="false">
      <c r="A445" s="4" t="n">
        <v>584</v>
      </c>
      <c r="B445" s="4" t="n">
        <v>100</v>
      </c>
      <c r="C445" s="4" t="n">
        <v>835</v>
      </c>
      <c r="D445" s="4" t="n">
        <v>65</v>
      </c>
      <c r="E445" s="4" t="n">
        <v>83</v>
      </c>
      <c r="F445" s="4" t="n">
        <v>35</v>
      </c>
      <c r="G445" s="4" t="s">
        <v>114</v>
      </c>
      <c r="H445" s="5" t="n">
        <v>42548</v>
      </c>
      <c r="I445" s="51" t="n">
        <v>1</v>
      </c>
    </row>
    <row r="446" customFormat="false" ht="12.75" hidden="true" customHeight="false" outlineLevel="0" collapsed="false">
      <c r="A446" s="4" t="n">
        <v>161</v>
      </c>
      <c r="B446" s="4" t="n">
        <v>0</v>
      </c>
      <c r="C446" s="4" t="n">
        <v>253</v>
      </c>
      <c r="D446" s="4" t="n">
        <v>199</v>
      </c>
      <c r="E446" s="4" t="n">
        <v>191</v>
      </c>
      <c r="F446" s="4" t="n">
        <v>122</v>
      </c>
      <c r="G446" s="4" t="s">
        <v>119</v>
      </c>
      <c r="H446" s="5" t="n">
        <v>42548</v>
      </c>
      <c r="I446" s="52" t="n">
        <v>0</v>
      </c>
    </row>
    <row r="447" customFormat="false" ht="12.75" hidden="true" customHeight="false" outlineLevel="0" collapsed="false">
      <c r="A447" s="4" t="n">
        <v>112</v>
      </c>
      <c r="B447" s="4" t="n">
        <v>0</v>
      </c>
      <c r="C447" s="4" t="n">
        <v>6</v>
      </c>
      <c r="D447" s="4" t="n">
        <v>2</v>
      </c>
      <c r="E447" s="4" t="n">
        <v>1</v>
      </c>
      <c r="F447" s="4" t="n">
        <v>14</v>
      </c>
      <c r="G447" s="4" t="s">
        <v>117</v>
      </c>
      <c r="H447" s="5" t="n">
        <v>42548</v>
      </c>
      <c r="I447" s="52" t="n">
        <v>0</v>
      </c>
    </row>
    <row r="448" customFormat="false" ht="12.75" hidden="true" customHeight="false" outlineLevel="0" collapsed="false">
      <c r="A448" s="4" t="n">
        <v>483</v>
      </c>
      <c r="B448" s="4" t="n">
        <v>84</v>
      </c>
      <c r="C448" s="4" t="n">
        <v>398</v>
      </c>
      <c r="D448" s="4" t="n">
        <v>205</v>
      </c>
      <c r="E448" s="4" t="n">
        <v>84</v>
      </c>
      <c r="F448" s="4" t="n">
        <v>241</v>
      </c>
      <c r="G448" s="4" t="s">
        <v>117</v>
      </c>
      <c r="H448" s="5" t="n">
        <v>42548</v>
      </c>
      <c r="I448" s="52" t="n">
        <v>0</v>
      </c>
    </row>
    <row r="449" customFormat="false" ht="12.75" hidden="true" customHeight="false" outlineLevel="0" collapsed="false">
      <c r="A449" s="4" t="n">
        <v>7</v>
      </c>
      <c r="B449" s="4" t="n">
        <v>5</v>
      </c>
      <c r="C449" s="4" t="n">
        <v>39</v>
      </c>
      <c r="D449" s="4" t="n">
        <v>17</v>
      </c>
      <c r="E449" s="4" t="n">
        <v>15</v>
      </c>
      <c r="F449" s="4" t="n">
        <v>37</v>
      </c>
      <c r="G449" s="4" t="s">
        <v>114</v>
      </c>
      <c r="H449" s="5" t="n">
        <v>42548</v>
      </c>
      <c r="I449" s="52" t="n">
        <v>0</v>
      </c>
    </row>
    <row r="450" customFormat="false" ht="12.75" hidden="true" customHeight="false" outlineLevel="0" collapsed="false">
      <c r="A450" s="4" t="n">
        <v>789</v>
      </c>
      <c r="B450" s="4" t="n">
        <v>25</v>
      </c>
      <c r="C450" s="4" t="n">
        <v>420</v>
      </c>
      <c r="D450" s="4" t="n">
        <v>16</v>
      </c>
      <c r="E450" s="4" t="n">
        <v>38</v>
      </c>
      <c r="F450" s="4" t="n">
        <v>0</v>
      </c>
      <c r="G450" s="4" t="s">
        <v>117</v>
      </c>
      <c r="H450" s="5" t="n">
        <v>42548</v>
      </c>
      <c r="I450" s="52" t="n">
        <v>0</v>
      </c>
    </row>
    <row r="451" customFormat="false" ht="12.75" hidden="false" customHeight="false" outlineLevel="0" collapsed="false">
      <c r="A451" s="4" t="n">
        <v>1324</v>
      </c>
      <c r="B451" s="4" t="n">
        <v>27</v>
      </c>
      <c r="C451" s="4" t="n">
        <v>119</v>
      </c>
      <c r="D451" s="4" t="n">
        <v>71</v>
      </c>
      <c r="E451" s="4" t="n">
        <v>108</v>
      </c>
      <c r="F451" s="4" t="n">
        <v>27</v>
      </c>
      <c r="G451" s="4" t="s">
        <v>117</v>
      </c>
      <c r="H451" s="5" t="n">
        <v>42547</v>
      </c>
      <c r="I451" s="51" t="n">
        <v>1</v>
      </c>
    </row>
    <row r="452" customFormat="false" ht="12.75" hidden="true" customHeight="false" outlineLevel="0" collapsed="false">
      <c r="A452" s="4" t="n">
        <v>4</v>
      </c>
      <c r="B452" s="4" t="n">
        <v>1</v>
      </c>
      <c r="C452" s="4" t="n">
        <v>5</v>
      </c>
      <c r="D452" s="4" t="n">
        <v>2</v>
      </c>
      <c r="E452" s="4" t="n">
        <v>0</v>
      </c>
      <c r="F452" s="4" t="n">
        <v>3</v>
      </c>
      <c r="G452" s="4" t="s">
        <v>114</v>
      </c>
      <c r="H452" s="5" t="n">
        <v>42547</v>
      </c>
      <c r="I452" s="52" t="n">
        <v>0</v>
      </c>
    </row>
    <row r="453" customFormat="false" ht="12.75" hidden="true" customHeight="false" outlineLevel="0" collapsed="false">
      <c r="A453" s="4" t="n">
        <v>335</v>
      </c>
      <c r="B453" s="4" t="n">
        <v>42</v>
      </c>
      <c r="C453" s="4" t="n">
        <v>127</v>
      </c>
      <c r="D453" s="4" t="n">
        <v>28</v>
      </c>
      <c r="E453" s="4" t="n">
        <v>5</v>
      </c>
      <c r="F453" s="4" t="n">
        <v>5</v>
      </c>
      <c r="G453" s="4" t="s">
        <v>119</v>
      </c>
      <c r="H453" s="5" t="n">
        <v>42546</v>
      </c>
      <c r="I453" s="52" t="n">
        <v>0</v>
      </c>
    </row>
    <row r="454" customFormat="false" ht="12.75" hidden="true" customHeight="false" outlineLevel="0" collapsed="false">
      <c r="A454" s="4" t="n">
        <v>639</v>
      </c>
      <c r="B454" s="4" t="n">
        <v>8</v>
      </c>
      <c r="C454" s="4" t="n">
        <v>166</v>
      </c>
      <c r="D454" s="4" t="n">
        <v>11</v>
      </c>
      <c r="E454" s="4" t="n">
        <v>8</v>
      </c>
      <c r="F454" s="4" t="n">
        <v>58</v>
      </c>
      <c r="G454" s="4" t="s">
        <v>114</v>
      </c>
      <c r="H454" s="5" t="n">
        <v>42546</v>
      </c>
      <c r="I454" s="52" t="n">
        <v>0</v>
      </c>
    </row>
    <row r="455" customFormat="false" ht="12.75" hidden="true" customHeight="false" outlineLevel="0" collapsed="false">
      <c r="A455" s="4" t="n">
        <v>563</v>
      </c>
      <c r="B455" s="4" t="n">
        <v>76</v>
      </c>
      <c r="C455" s="4" t="n">
        <v>384</v>
      </c>
      <c r="D455" s="4" t="n">
        <v>84</v>
      </c>
      <c r="E455" s="4" t="n">
        <v>192</v>
      </c>
      <c r="F455" s="4" t="n">
        <v>89</v>
      </c>
      <c r="G455" s="4" t="s">
        <v>114</v>
      </c>
      <c r="H455" s="5" t="n">
        <v>42546</v>
      </c>
      <c r="I455" s="52" t="n">
        <v>0</v>
      </c>
    </row>
    <row r="456" customFormat="false" ht="12.75" hidden="false" customHeight="false" outlineLevel="0" collapsed="false">
      <c r="A456" s="4" t="n">
        <v>836</v>
      </c>
      <c r="B456" s="4" t="n">
        <v>185</v>
      </c>
      <c r="C456" s="4" t="n">
        <v>575</v>
      </c>
      <c r="D456" s="4" t="n">
        <v>24</v>
      </c>
      <c r="E456" s="4" t="n">
        <v>25</v>
      </c>
      <c r="F456" s="4" t="n">
        <v>77</v>
      </c>
      <c r="G456" s="4" t="s">
        <v>110</v>
      </c>
      <c r="H456" s="5" t="n">
        <v>42545</v>
      </c>
      <c r="I456" s="51" t="n">
        <v>1</v>
      </c>
    </row>
    <row r="457" customFormat="false" ht="12.75" hidden="false" customHeight="false" outlineLevel="0" collapsed="false">
      <c r="A457" s="4" t="n">
        <v>1060</v>
      </c>
      <c r="B457" s="4" t="n">
        <v>21</v>
      </c>
      <c r="C457" s="4" t="n">
        <v>530</v>
      </c>
      <c r="D457" s="4" t="n">
        <v>32</v>
      </c>
      <c r="E457" s="4" t="n">
        <v>0</v>
      </c>
      <c r="F457" s="4" t="n">
        <v>224</v>
      </c>
      <c r="G457" s="4" t="s">
        <v>117</v>
      </c>
      <c r="H457" s="5" t="n">
        <v>42544</v>
      </c>
      <c r="I457" s="51" t="n">
        <v>1</v>
      </c>
    </row>
    <row r="458" customFormat="false" ht="12.75" hidden="true" customHeight="false" outlineLevel="0" collapsed="false">
      <c r="A458" s="4" t="n">
        <v>22</v>
      </c>
      <c r="B458" s="4" t="n">
        <v>1</v>
      </c>
      <c r="C458" s="4" t="n">
        <v>13</v>
      </c>
      <c r="D458" s="4" t="n">
        <v>4</v>
      </c>
      <c r="E458" s="4" t="n">
        <v>0</v>
      </c>
      <c r="F458" s="4" t="n">
        <v>4</v>
      </c>
      <c r="G458" s="4" t="s">
        <v>114</v>
      </c>
      <c r="H458" s="5" t="n">
        <v>42543</v>
      </c>
      <c r="I458" s="52" t="n">
        <v>0</v>
      </c>
    </row>
    <row r="459" customFormat="false" ht="12.75" hidden="true" customHeight="false" outlineLevel="0" collapsed="false">
      <c r="A459" s="4" t="n">
        <v>4</v>
      </c>
      <c r="B459" s="4" t="n">
        <v>1</v>
      </c>
      <c r="C459" s="4" t="n">
        <v>6</v>
      </c>
      <c r="D459" s="4" t="n">
        <v>4</v>
      </c>
      <c r="E459" s="4" t="n">
        <v>1</v>
      </c>
      <c r="F459" s="4" t="n">
        <v>9</v>
      </c>
      <c r="G459" s="4" t="s">
        <v>110</v>
      </c>
      <c r="H459" s="5" t="n">
        <v>42543</v>
      </c>
      <c r="I459" s="52" t="n">
        <v>0</v>
      </c>
    </row>
    <row r="460" customFormat="false" ht="12.75" hidden="true" customHeight="false" outlineLevel="0" collapsed="false">
      <c r="A460" s="4" t="n">
        <v>478</v>
      </c>
      <c r="B460" s="4" t="n">
        <v>0</v>
      </c>
      <c r="C460" s="4" t="n">
        <v>193</v>
      </c>
      <c r="D460" s="4" t="n">
        <v>110</v>
      </c>
      <c r="E460" s="4" t="n">
        <v>75</v>
      </c>
      <c r="F460" s="4" t="n">
        <v>117</v>
      </c>
      <c r="G460" s="4" t="s">
        <v>117</v>
      </c>
      <c r="H460" s="5" t="n">
        <v>42543</v>
      </c>
      <c r="I460" s="52" t="n">
        <v>0</v>
      </c>
    </row>
    <row r="461" customFormat="false" ht="12.75" hidden="true" customHeight="false" outlineLevel="0" collapsed="false">
      <c r="A461" s="4" t="n">
        <v>20</v>
      </c>
      <c r="B461" s="4" t="n">
        <v>3</v>
      </c>
      <c r="C461" s="4" t="n">
        <v>4</v>
      </c>
      <c r="D461" s="4" t="n">
        <v>2</v>
      </c>
      <c r="E461" s="4" t="n">
        <v>0</v>
      </c>
      <c r="F461" s="4" t="n">
        <v>2</v>
      </c>
      <c r="G461" s="4" t="s">
        <v>114</v>
      </c>
      <c r="H461" s="5" t="n">
        <v>42543</v>
      </c>
      <c r="I461" s="52" t="n">
        <v>0</v>
      </c>
    </row>
    <row r="462" customFormat="false" ht="12.75" hidden="true" customHeight="false" outlineLevel="0" collapsed="false">
      <c r="A462" s="4" t="n">
        <v>451</v>
      </c>
      <c r="B462" s="4" t="n">
        <v>0</v>
      </c>
      <c r="C462" s="4" t="n">
        <v>39</v>
      </c>
      <c r="D462" s="4" t="n">
        <v>0</v>
      </c>
      <c r="E462" s="4" t="n">
        <v>4</v>
      </c>
      <c r="F462" s="4" t="n">
        <v>24</v>
      </c>
      <c r="G462" s="4" t="s">
        <v>114</v>
      </c>
      <c r="H462" s="5" t="n">
        <v>42543</v>
      </c>
      <c r="I462" s="52" t="n">
        <v>0</v>
      </c>
    </row>
    <row r="463" customFormat="false" ht="12.75" hidden="true" customHeight="false" outlineLevel="0" collapsed="false">
      <c r="A463" s="4" t="n">
        <v>371</v>
      </c>
      <c r="B463" s="4" t="n">
        <v>22</v>
      </c>
      <c r="C463" s="4" t="n">
        <v>39</v>
      </c>
      <c r="D463" s="4" t="n">
        <v>6</v>
      </c>
      <c r="E463" s="4" t="n">
        <v>0</v>
      </c>
      <c r="F463" s="4" t="n">
        <v>92</v>
      </c>
      <c r="G463" s="4" t="s">
        <v>114</v>
      </c>
      <c r="H463" s="5" t="n">
        <v>42542</v>
      </c>
      <c r="I463" s="52" t="n">
        <v>0</v>
      </c>
    </row>
    <row r="464" customFormat="false" ht="12.75" hidden="true" customHeight="false" outlineLevel="0" collapsed="false">
      <c r="A464" s="4" t="n">
        <v>281</v>
      </c>
      <c r="B464" s="4" t="n">
        <v>7</v>
      </c>
      <c r="C464" s="4" t="n">
        <v>84</v>
      </c>
      <c r="D464" s="4" t="n">
        <v>15</v>
      </c>
      <c r="E464" s="4" t="n">
        <v>0</v>
      </c>
      <c r="F464" s="4" t="n">
        <v>119</v>
      </c>
      <c r="G464" s="4" t="s">
        <v>114</v>
      </c>
      <c r="H464" s="5" t="n">
        <v>42541</v>
      </c>
      <c r="I464" s="52" t="n">
        <v>0</v>
      </c>
    </row>
    <row r="465" customFormat="false" ht="12.75" hidden="true" customHeight="false" outlineLevel="0" collapsed="false">
      <c r="A465" s="4" t="n">
        <v>19</v>
      </c>
      <c r="B465" s="4" t="n">
        <v>7</v>
      </c>
      <c r="C465" s="4" t="n">
        <v>19</v>
      </c>
      <c r="D465" s="4" t="n">
        <v>0</v>
      </c>
      <c r="E465" s="4" t="n">
        <v>1</v>
      </c>
      <c r="F465" s="4" t="n">
        <v>24</v>
      </c>
      <c r="G465" s="4" t="s">
        <v>114</v>
      </c>
      <c r="H465" s="5" t="n">
        <v>42540</v>
      </c>
      <c r="I465" s="52" t="n">
        <v>0</v>
      </c>
    </row>
    <row r="466" customFormat="false" ht="12.75" hidden="true" customHeight="false" outlineLevel="0" collapsed="false">
      <c r="A466" s="4" t="n">
        <v>26</v>
      </c>
      <c r="B466" s="4" t="n">
        <v>3</v>
      </c>
      <c r="C466" s="4" t="n">
        <v>13</v>
      </c>
      <c r="D466" s="4" t="n">
        <v>2</v>
      </c>
      <c r="E466" s="4" t="n">
        <v>10</v>
      </c>
      <c r="F466" s="4" t="n">
        <v>0</v>
      </c>
      <c r="G466" s="4" t="s">
        <v>114</v>
      </c>
      <c r="H466" s="5" t="n">
        <v>42540</v>
      </c>
      <c r="I466" s="52" t="n">
        <v>0</v>
      </c>
    </row>
    <row r="467" customFormat="false" ht="12.75" hidden="false" customHeight="false" outlineLevel="0" collapsed="false">
      <c r="A467" s="4" t="n">
        <v>558</v>
      </c>
      <c r="B467" s="4" t="n">
        <v>79</v>
      </c>
      <c r="C467" s="4" t="n">
        <v>622</v>
      </c>
      <c r="D467" s="4" t="n">
        <v>207</v>
      </c>
      <c r="E467" s="4" t="n">
        <v>175</v>
      </c>
      <c r="F467" s="4" t="n">
        <v>95</v>
      </c>
      <c r="G467" s="4" t="s">
        <v>119</v>
      </c>
      <c r="H467" s="5" t="n">
        <v>42540</v>
      </c>
      <c r="I467" s="51" t="n">
        <v>1</v>
      </c>
    </row>
    <row r="468" customFormat="false" ht="12.75" hidden="true" customHeight="false" outlineLevel="0" collapsed="false">
      <c r="A468" s="4" t="n">
        <v>213</v>
      </c>
      <c r="B468" s="4" t="n">
        <v>2</v>
      </c>
      <c r="C468" s="4" t="n">
        <v>44</v>
      </c>
      <c r="D468" s="4" t="n">
        <v>0</v>
      </c>
      <c r="E468" s="4" t="n">
        <v>2</v>
      </c>
      <c r="F468" s="4" t="n">
        <v>5</v>
      </c>
      <c r="G468" s="4" t="s">
        <v>114</v>
      </c>
      <c r="H468" s="5" t="n">
        <v>42540</v>
      </c>
      <c r="I468" s="52" t="n">
        <v>0</v>
      </c>
    </row>
    <row r="469" customFormat="false" ht="12.75" hidden="true" customHeight="false" outlineLevel="0" collapsed="false">
      <c r="A469" s="4" t="n">
        <v>407</v>
      </c>
      <c r="B469" s="4" t="n">
        <v>28</v>
      </c>
      <c r="C469" s="4" t="n">
        <v>100</v>
      </c>
      <c r="D469" s="4" t="n">
        <v>120</v>
      </c>
      <c r="E469" s="4" t="n">
        <v>74</v>
      </c>
      <c r="F469" s="4" t="n">
        <v>18</v>
      </c>
      <c r="G469" s="4" t="s">
        <v>117</v>
      </c>
      <c r="H469" s="5" t="n">
        <v>42539</v>
      </c>
      <c r="I469" s="52" t="n">
        <v>0</v>
      </c>
    </row>
    <row r="470" customFormat="false" ht="12.75" hidden="false" customHeight="false" outlineLevel="0" collapsed="false">
      <c r="A470" s="4" t="n">
        <v>671</v>
      </c>
      <c r="B470" s="4" t="n">
        <v>47</v>
      </c>
      <c r="C470" s="4" t="n">
        <v>655</v>
      </c>
      <c r="D470" s="4" t="n">
        <v>145</v>
      </c>
      <c r="E470" s="4" t="n">
        <v>111</v>
      </c>
      <c r="F470" s="4" t="n">
        <v>15</v>
      </c>
      <c r="G470" s="4" t="s">
        <v>114</v>
      </c>
      <c r="H470" s="5" t="n">
        <v>42538</v>
      </c>
      <c r="I470" s="51" t="n">
        <v>1</v>
      </c>
    </row>
    <row r="471" customFormat="false" ht="12.75" hidden="true" customHeight="false" outlineLevel="0" collapsed="false">
      <c r="A471" s="4" t="n">
        <v>738</v>
      </c>
      <c r="B471" s="4" t="n">
        <v>0</v>
      </c>
      <c r="C471" s="4" t="n">
        <v>232</v>
      </c>
      <c r="D471" s="4" t="n">
        <v>13</v>
      </c>
      <c r="E471" s="4" t="n">
        <v>20</v>
      </c>
      <c r="F471" s="4" t="n">
        <v>50</v>
      </c>
      <c r="G471" s="4" t="s">
        <v>114</v>
      </c>
      <c r="H471" s="5" t="n">
        <v>42538</v>
      </c>
      <c r="I471" s="52" t="n">
        <v>0</v>
      </c>
    </row>
    <row r="472" customFormat="false" ht="12.75" hidden="true" customHeight="false" outlineLevel="0" collapsed="false">
      <c r="A472" s="4" t="n">
        <v>502</v>
      </c>
      <c r="B472" s="4" t="n">
        <v>12</v>
      </c>
      <c r="C472" s="4" t="n">
        <v>109</v>
      </c>
      <c r="D472" s="4" t="n">
        <v>16</v>
      </c>
      <c r="E472" s="4" t="n">
        <v>6</v>
      </c>
      <c r="F472" s="4" t="n">
        <v>90</v>
      </c>
      <c r="G472" s="4" t="s">
        <v>114</v>
      </c>
      <c r="H472" s="5" t="n">
        <v>42538</v>
      </c>
      <c r="I472" s="52" t="n">
        <v>0</v>
      </c>
    </row>
    <row r="473" customFormat="false" ht="12.75" hidden="true" customHeight="false" outlineLevel="0" collapsed="false">
      <c r="A473" s="4" t="n">
        <v>11</v>
      </c>
      <c r="B473" s="4" t="n">
        <v>0</v>
      </c>
      <c r="C473" s="4" t="n">
        <v>5</v>
      </c>
      <c r="D473" s="4" t="n">
        <v>2</v>
      </c>
      <c r="E473" s="4" t="n">
        <v>1</v>
      </c>
      <c r="F473" s="4" t="n">
        <v>1</v>
      </c>
      <c r="G473" s="4" t="s">
        <v>117</v>
      </c>
      <c r="H473" s="5" t="n">
        <v>42538</v>
      </c>
      <c r="I473" s="52" t="n">
        <v>0</v>
      </c>
    </row>
    <row r="474" customFormat="false" ht="12.75" hidden="true" customHeight="false" outlineLevel="0" collapsed="false">
      <c r="A474" s="4" t="n">
        <v>24</v>
      </c>
      <c r="B474" s="4" t="n">
        <v>1</v>
      </c>
      <c r="C474" s="4" t="n">
        <v>108</v>
      </c>
      <c r="D474" s="4" t="n">
        <v>29</v>
      </c>
      <c r="E474" s="4" t="n">
        <v>29</v>
      </c>
      <c r="F474" s="4" t="n">
        <v>14</v>
      </c>
      <c r="G474" s="4" t="s">
        <v>119</v>
      </c>
      <c r="H474" s="5" t="n">
        <v>42537</v>
      </c>
      <c r="I474" s="52" t="n">
        <v>0</v>
      </c>
    </row>
    <row r="475" customFormat="false" ht="12.75" hidden="true" customHeight="false" outlineLevel="0" collapsed="false">
      <c r="A475" s="4" t="n">
        <v>1170</v>
      </c>
      <c r="B475" s="4" t="n">
        <v>19</v>
      </c>
      <c r="C475" s="4" t="n">
        <v>594</v>
      </c>
      <c r="D475" s="4" t="n">
        <v>99</v>
      </c>
      <c r="E475" s="4" t="n">
        <v>76</v>
      </c>
      <c r="F475" s="4" t="n">
        <v>134</v>
      </c>
      <c r="G475" s="4" t="s">
        <v>117</v>
      </c>
      <c r="H475" s="5" t="n">
        <v>42537</v>
      </c>
      <c r="I475" s="52" t="n">
        <v>0</v>
      </c>
    </row>
    <row r="476" customFormat="false" ht="12.75" hidden="true" customHeight="false" outlineLevel="0" collapsed="false">
      <c r="A476" s="4" t="n">
        <v>185</v>
      </c>
      <c r="B476" s="4" t="n">
        <v>2</v>
      </c>
      <c r="C476" s="4" t="n">
        <v>88</v>
      </c>
      <c r="D476" s="4" t="n">
        <v>15</v>
      </c>
      <c r="E476" s="4" t="n">
        <v>5</v>
      </c>
      <c r="F476" s="4" t="n">
        <v>14</v>
      </c>
      <c r="G476" s="4" t="s">
        <v>114</v>
      </c>
      <c r="H476" s="5" t="n">
        <v>42537</v>
      </c>
      <c r="I476" s="52" t="n">
        <v>0</v>
      </c>
    </row>
    <row r="477" customFormat="false" ht="12.75" hidden="true" customHeight="false" outlineLevel="0" collapsed="false">
      <c r="A477" s="4" t="n">
        <v>983</v>
      </c>
      <c r="B477" s="4" t="n">
        <v>20</v>
      </c>
      <c r="C477" s="4" t="n">
        <v>389</v>
      </c>
      <c r="D477" s="4" t="n">
        <v>240</v>
      </c>
      <c r="E477" s="4" t="n">
        <v>50</v>
      </c>
      <c r="F477" s="4" t="n">
        <v>40</v>
      </c>
      <c r="G477" s="4" t="s">
        <v>117</v>
      </c>
      <c r="H477" s="5" t="n">
        <v>42537</v>
      </c>
      <c r="I477" s="52" t="n">
        <v>0</v>
      </c>
    </row>
    <row r="478" customFormat="false" ht="12.75" hidden="true" customHeight="false" outlineLevel="0" collapsed="false">
      <c r="A478" s="4" t="n">
        <v>691</v>
      </c>
      <c r="B478" s="4" t="n">
        <v>0</v>
      </c>
      <c r="C478" s="4" t="n">
        <v>69</v>
      </c>
      <c r="D478" s="4" t="n">
        <v>10</v>
      </c>
      <c r="E478" s="4" t="n">
        <v>0</v>
      </c>
      <c r="F478" s="4" t="n">
        <v>130</v>
      </c>
      <c r="G478" s="4" t="s">
        <v>117</v>
      </c>
      <c r="H478" s="5" t="n">
        <v>42536</v>
      </c>
      <c r="I478" s="52" t="n">
        <v>0</v>
      </c>
    </row>
    <row r="479" customFormat="false" ht="12.75" hidden="true" customHeight="false" outlineLevel="0" collapsed="false">
      <c r="A479" s="4" t="n">
        <v>504</v>
      </c>
      <c r="B479" s="4" t="n">
        <v>13</v>
      </c>
      <c r="C479" s="4" t="n">
        <v>131</v>
      </c>
      <c r="D479" s="4" t="n">
        <v>8</v>
      </c>
      <c r="E479" s="4" t="n">
        <v>0</v>
      </c>
      <c r="F479" s="4" t="n">
        <v>26</v>
      </c>
      <c r="G479" s="4" t="s">
        <v>119</v>
      </c>
      <c r="H479" s="5" t="n">
        <v>42536</v>
      </c>
      <c r="I479" s="52" t="n">
        <v>0</v>
      </c>
    </row>
    <row r="480" customFormat="false" ht="12.75" hidden="true" customHeight="false" outlineLevel="0" collapsed="false">
      <c r="A480" s="4" t="n">
        <v>317</v>
      </c>
      <c r="B480" s="4" t="n">
        <v>25</v>
      </c>
      <c r="C480" s="4" t="n">
        <v>265</v>
      </c>
      <c r="D480" s="4" t="n">
        <v>25</v>
      </c>
      <c r="E480" s="4" t="n">
        <v>19</v>
      </c>
      <c r="F480" s="4" t="n">
        <v>12</v>
      </c>
      <c r="G480" s="4" t="s">
        <v>117</v>
      </c>
      <c r="H480" s="5" t="n">
        <v>42536</v>
      </c>
      <c r="I480" s="52" t="n">
        <v>0</v>
      </c>
    </row>
    <row r="481" customFormat="false" ht="12.75" hidden="true" customHeight="false" outlineLevel="0" collapsed="false">
      <c r="A481" s="4" t="n">
        <v>29</v>
      </c>
      <c r="B481" s="4" t="n">
        <v>1</v>
      </c>
      <c r="C481" s="4" t="n">
        <v>9</v>
      </c>
      <c r="D481" s="4" t="n">
        <v>2</v>
      </c>
      <c r="E481" s="4" t="n">
        <v>0</v>
      </c>
      <c r="F481" s="4" t="n">
        <v>2</v>
      </c>
      <c r="G481" s="4" t="s">
        <v>114</v>
      </c>
      <c r="H481" s="5" t="n">
        <v>42536</v>
      </c>
      <c r="I481" s="52" t="n">
        <v>0</v>
      </c>
    </row>
    <row r="482" customFormat="false" ht="12.75" hidden="true" customHeight="false" outlineLevel="0" collapsed="false">
      <c r="A482" s="4" t="n">
        <v>1396</v>
      </c>
      <c r="B482" s="4" t="n">
        <v>0</v>
      </c>
      <c r="C482" s="4" t="n">
        <v>322</v>
      </c>
      <c r="D482" s="4" t="n">
        <v>46</v>
      </c>
      <c r="E482" s="4" t="n">
        <v>35</v>
      </c>
      <c r="F482" s="4" t="n">
        <v>17</v>
      </c>
      <c r="G482" s="4" t="s">
        <v>114</v>
      </c>
      <c r="H482" s="5" t="n">
        <v>42536</v>
      </c>
      <c r="I482" s="52" t="n">
        <v>0</v>
      </c>
    </row>
    <row r="483" customFormat="false" ht="12.75" hidden="true" customHeight="false" outlineLevel="0" collapsed="false">
      <c r="A483" s="4" t="n">
        <v>529</v>
      </c>
      <c r="B483" s="4" t="n">
        <v>0</v>
      </c>
      <c r="C483" s="4" t="n">
        <v>356</v>
      </c>
      <c r="D483" s="4" t="n">
        <v>63</v>
      </c>
      <c r="E483" s="4" t="n">
        <v>28</v>
      </c>
      <c r="F483" s="4" t="n">
        <v>0</v>
      </c>
      <c r="G483" s="4" t="s">
        <v>119</v>
      </c>
      <c r="H483" s="5" t="n">
        <v>42536</v>
      </c>
      <c r="I483" s="52" t="n">
        <v>0</v>
      </c>
    </row>
    <row r="484" customFormat="false" ht="12.75" hidden="true" customHeight="false" outlineLevel="0" collapsed="false">
      <c r="A484" s="4" t="n">
        <v>388</v>
      </c>
      <c r="B484" s="4" t="n">
        <v>14</v>
      </c>
      <c r="C484" s="4" t="n">
        <v>218</v>
      </c>
      <c r="D484" s="4" t="n">
        <v>91</v>
      </c>
      <c r="E484" s="4" t="n">
        <v>14</v>
      </c>
      <c r="F484" s="4" t="n">
        <v>21</v>
      </c>
      <c r="G484" s="4" t="s">
        <v>119</v>
      </c>
      <c r="H484" s="5" t="n">
        <v>42536</v>
      </c>
      <c r="I484" s="52" t="n">
        <v>0</v>
      </c>
    </row>
    <row r="485" customFormat="false" ht="12.75" hidden="true" customHeight="false" outlineLevel="0" collapsed="false">
      <c r="A485" s="4" t="n">
        <v>13</v>
      </c>
      <c r="B485" s="4" t="n">
        <v>2</v>
      </c>
      <c r="C485" s="4" t="n">
        <v>21</v>
      </c>
      <c r="D485" s="4" t="n">
        <v>4</v>
      </c>
      <c r="E485" s="4" t="n">
        <v>0</v>
      </c>
      <c r="F485" s="4" t="n">
        <v>24</v>
      </c>
      <c r="G485" s="4" t="s">
        <v>119</v>
      </c>
      <c r="H485" s="5" t="n">
        <v>42535</v>
      </c>
      <c r="I485" s="52" t="n">
        <v>0</v>
      </c>
    </row>
    <row r="486" customFormat="false" ht="12.75" hidden="true" customHeight="false" outlineLevel="0" collapsed="false">
      <c r="A486" s="4" t="n">
        <v>28</v>
      </c>
      <c r="B486" s="4" t="n">
        <v>0</v>
      </c>
      <c r="C486" s="4" t="n">
        <v>4</v>
      </c>
      <c r="D486" s="4" t="n">
        <v>0</v>
      </c>
      <c r="E486" s="4" t="n">
        <v>0</v>
      </c>
      <c r="F486" s="4" t="n">
        <v>0</v>
      </c>
      <c r="G486" s="4" t="s">
        <v>117</v>
      </c>
      <c r="H486" s="5" t="n">
        <v>42535</v>
      </c>
      <c r="I486" s="52" t="n">
        <v>0</v>
      </c>
    </row>
    <row r="487" customFormat="false" ht="12.75" hidden="true" customHeight="false" outlineLevel="0" collapsed="false">
      <c r="A487" s="4" t="n">
        <v>16</v>
      </c>
      <c r="B487" s="4" t="n">
        <v>36</v>
      </c>
      <c r="C487" s="4" t="n">
        <v>21</v>
      </c>
      <c r="D487" s="4" t="n">
        <v>20</v>
      </c>
      <c r="E487" s="4" t="n">
        <v>62</v>
      </c>
      <c r="F487" s="4" t="n">
        <v>108</v>
      </c>
      <c r="G487" s="4" t="s">
        <v>110</v>
      </c>
      <c r="H487" s="5" t="n">
        <v>42535</v>
      </c>
      <c r="I487" s="52" t="n">
        <v>0</v>
      </c>
    </row>
    <row r="488" customFormat="false" ht="12.75" hidden="true" customHeight="false" outlineLevel="0" collapsed="false">
      <c r="A488" s="4" t="n">
        <v>1047</v>
      </c>
      <c r="B488" s="4" t="n">
        <v>0</v>
      </c>
      <c r="C488" s="4" t="n">
        <v>140</v>
      </c>
      <c r="D488" s="4" t="n">
        <v>67</v>
      </c>
      <c r="E488" s="4" t="n">
        <v>38</v>
      </c>
      <c r="F488" s="4" t="n">
        <v>153</v>
      </c>
      <c r="G488" s="4" t="s">
        <v>110</v>
      </c>
      <c r="H488" s="5" t="n">
        <v>42535</v>
      </c>
      <c r="I488" s="52" t="n">
        <v>0</v>
      </c>
    </row>
    <row r="489" customFormat="false" ht="12.75" hidden="true" customHeight="false" outlineLevel="0" collapsed="false">
      <c r="A489" s="4" t="n">
        <v>31</v>
      </c>
      <c r="B489" s="4" t="n">
        <v>0</v>
      </c>
      <c r="C489" s="4" t="n">
        <v>7</v>
      </c>
      <c r="D489" s="4" t="n">
        <v>2</v>
      </c>
      <c r="E489" s="4" t="n">
        <v>0</v>
      </c>
      <c r="F489" s="4" t="n">
        <v>6</v>
      </c>
      <c r="G489" s="4" t="s">
        <v>117</v>
      </c>
      <c r="H489" s="5" t="n">
        <v>42535</v>
      </c>
      <c r="I489" s="52" t="n">
        <v>0</v>
      </c>
    </row>
    <row r="490" customFormat="false" ht="12.75" hidden="true" customHeight="false" outlineLevel="0" collapsed="false">
      <c r="A490" s="4" t="n">
        <v>815</v>
      </c>
      <c r="B490" s="4" t="n">
        <v>10</v>
      </c>
      <c r="C490" s="4" t="n">
        <v>239</v>
      </c>
      <c r="D490" s="4" t="n">
        <v>28</v>
      </c>
      <c r="E490" s="4" t="n">
        <v>10</v>
      </c>
      <c r="F490" s="4" t="n">
        <v>108</v>
      </c>
      <c r="G490" s="4" t="s">
        <v>119</v>
      </c>
      <c r="H490" s="5" t="n">
        <v>42534</v>
      </c>
      <c r="I490" s="52" t="n">
        <v>0</v>
      </c>
    </row>
    <row r="491" customFormat="false" ht="12.75" hidden="true" customHeight="false" outlineLevel="0" collapsed="false">
      <c r="A491" s="4" t="n">
        <v>225</v>
      </c>
      <c r="B491" s="4" t="n">
        <v>162</v>
      </c>
      <c r="C491" s="4" t="n">
        <v>387</v>
      </c>
      <c r="D491" s="4" t="n">
        <v>106</v>
      </c>
      <c r="E491" s="4" t="n">
        <v>36</v>
      </c>
      <c r="F491" s="4" t="n">
        <v>29</v>
      </c>
      <c r="G491" s="4" t="s">
        <v>114</v>
      </c>
      <c r="H491" s="5" t="n">
        <v>42534</v>
      </c>
      <c r="I491" s="52" t="n">
        <v>0</v>
      </c>
    </row>
    <row r="492" customFormat="false" ht="12.75" hidden="true" customHeight="false" outlineLevel="0" collapsed="false">
      <c r="A492" s="4" t="n">
        <v>493</v>
      </c>
      <c r="B492" s="4" t="n">
        <v>70</v>
      </c>
      <c r="C492" s="4" t="n">
        <v>324</v>
      </c>
      <c r="D492" s="4" t="n">
        <v>146</v>
      </c>
      <c r="E492" s="4" t="n">
        <v>40</v>
      </c>
      <c r="F492" s="4" t="n">
        <v>84</v>
      </c>
      <c r="G492" s="4" t="s">
        <v>110</v>
      </c>
      <c r="H492" s="5" t="n">
        <v>42534</v>
      </c>
      <c r="I492" s="52" t="n">
        <v>0</v>
      </c>
    </row>
    <row r="493" customFormat="false" ht="12.75" hidden="true" customHeight="false" outlineLevel="0" collapsed="false">
      <c r="A493" s="4" t="n">
        <v>34</v>
      </c>
      <c r="B493" s="4" t="n">
        <v>4</v>
      </c>
      <c r="C493" s="4" t="n">
        <v>66</v>
      </c>
      <c r="D493" s="4" t="n">
        <v>3</v>
      </c>
      <c r="E493" s="4" t="n">
        <v>10</v>
      </c>
      <c r="F493" s="4" t="n">
        <v>20</v>
      </c>
      <c r="G493" s="4" t="s">
        <v>110</v>
      </c>
      <c r="H493" s="5" t="n">
        <v>42533</v>
      </c>
      <c r="I493" s="52" t="n">
        <v>0</v>
      </c>
    </row>
    <row r="494" customFormat="false" ht="12.75" hidden="true" customHeight="false" outlineLevel="0" collapsed="false">
      <c r="A494" s="4" t="n">
        <v>382</v>
      </c>
      <c r="B494" s="4" t="n">
        <v>138</v>
      </c>
      <c r="C494" s="4" t="n">
        <v>65</v>
      </c>
      <c r="D494" s="4" t="n">
        <v>60</v>
      </c>
      <c r="E494" s="4" t="n">
        <v>26</v>
      </c>
      <c r="F494" s="4" t="n">
        <v>59</v>
      </c>
      <c r="G494" s="4" t="s">
        <v>117</v>
      </c>
      <c r="H494" s="5" t="n">
        <v>42533</v>
      </c>
      <c r="I494" s="52" t="n">
        <v>0</v>
      </c>
    </row>
    <row r="495" customFormat="false" ht="12.75" hidden="true" customHeight="false" outlineLevel="0" collapsed="false">
      <c r="A495" s="4" t="n">
        <v>127</v>
      </c>
      <c r="B495" s="4" t="n">
        <v>1</v>
      </c>
      <c r="C495" s="4" t="n">
        <v>56</v>
      </c>
      <c r="D495" s="4" t="n">
        <v>0</v>
      </c>
      <c r="E495" s="4" t="n">
        <v>1</v>
      </c>
      <c r="F495" s="4" t="n">
        <v>31</v>
      </c>
      <c r="G495" s="4" t="s">
        <v>114</v>
      </c>
      <c r="H495" s="5" t="n">
        <v>42533</v>
      </c>
      <c r="I495" s="52" t="n">
        <v>0</v>
      </c>
    </row>
    <row r="496" customFormat="false" ht="12.75" hidden="true" customHeight="false" outlineLevel="0" collapsed="false">
      <c r="A496" s="4" t="n">
        <v>325</v>
      </c>
      <c r="B496" s="4" t="n">
        <v>83</v>
      </c>
      <c r="C496" s="4" t="n">
        <v>300</v>
      </c>
      <c r="D496" s="4" t="n">
        <v>86</v>
      </c>
      <c r="E496" s="4" t="n">
        <v>58</v>
      </c>
      <c r="F496" s="4" t="n">
        <v>91</v>
      </c>
      <c r="G496" s="4" t="s">
        <v>114</v>
      </c>
      <c r="H496" s="5" t="n">
        <v>42533</v>
      </c>
      <c r="I496" s="52" t="n">
        <v>0</v>
      </c>
    </row>
    <row r="497" customFormat="false" ht="12.75" hidden="true" customHeight="false" outlineLevel="0" collapsed="false">
      <c r="A497" s="4" t="n">
        <v>238</v>
      </c>
      <c r="B497" s="4" t="n">
        <v>17</v>
      </c>
      <c r="C497" s="4" t="n">
        <v>68</v>
      </c>
      <c r="D497" s="4" t="n">
        <v>8</v>
      </c>
      <c r="E497" s="4" t="n">
        <v>10</v>
      </c>
      <c r="F497" s="4" t="n">
        <v>6</v>
      </c>
      <c r="G497" s="4" t="s">
        <v>117</v>
      </c>
      <c r="H497" s="5" t="n">
        <v>42533</v>
      </c>
      <c r="I497" s="52" t="n">
        <v>0</v>
      </c>
    </row>
    <row r="498" customFormat="false" ht="12.75" hidden="true" customHeight="false" outlineLevel="0" collapsed="false">
      <c r="A498" s="4" t="n">
        <v>1168</v>
      </c>
      <c r="B498" s="4" t="n">
        <v>92</v>
      </c>
      <c r="C498" s="4" t="n">
        <v>408</v>
      </c>
      <c r="D498" s="4" t="n">
        <v>72</v>
      </c>
      <c r="E498" s="4" t="n">
        <v>129</v>
      </c>
      <c r="F498" s="4" t="n">
        <v>55</v>
      </c>
      <c r="G498" s="4" t="s">
        <v>117</v>
      </c>
      <c r="H498" s="5" t="n">
        <v>42532</v>
      </c>
      <c r="I498" s="52" t="n">
        <v>0</v>
      </c>
    </row>
    <row r="499" customFormat="false" ht="12.75" hidden="true" customHeight="false" outlineLevel="0" collapsed="false">
      <c r="A499" s="4" t="n">
        <v>284</v>
      </c>
      <c r="B499" s="4" t="n">
        <v>0</v>
      </c>
      <c r="C499" s="4" t="n">
        <v>55</v>
      </c>
      <c r="D499" s="4" t="n">
        <v>0</v>
      </c>
      <c r="E499" s="4" t="n">
        <v>6</v>
      </c>
      <c r="F499" s="4" t="n">
        <v>52</v>
      </c>
      <c r="G499" s="4" t="s">
        <v>119</v>
      </c>
      <c r="H499" s="5" t="n">
        <v>42532</v>
      </c>
      <c r="I499" s="52" t="n">
        <v>0</v>
      </c>
    </row>
    <row r="500" customFormat="false" ht="12.75" hidden="true" customHeight="false" outlineLevel="0" collapsed="false">
      <c r="A500" s="4" t="n">
        <v>1288</v>
      </c>
      <c r="B500" s="4" t="n">
        <v>20</v>
      </c>
      <c r="C500" s="4" t="n">
        <v>613</v>
      </c>
      <c r="D500" s="4" t="n">
        <v>80</v>
      </c>
      <c r="E500" s="4" t="n">
        <v>61</v>
      </c>
      <c r="F500" s="4" t="n">
        <v>27</v>
      </c>
      <c r="G500" s="4" t="s">
        <v>114</v>
      </c>
      <c r="H500" s="5" t="n">
        <v>42532</v>
      </c>
      <c r="I500" s="52" t="n">
        <v>0</v>
      </c>
    </row>
    <row r="501" customFormat="false" ht="12.75" hidden="true" customHeight="false" outlineLevel="0" collapsed="false">
      <c r="A501" s="4" t="n">
        <v>65</v>
      </c>
      <c r="B501" s="4" t="n">
        <v>0</v>
      </c>
      <c r="C501" s="4" t="n">
        <v>46</v>
      </c>
      <c r="D501" s="4" t="n">
        <v>4</v>
      </c>
      <c r="E501" s="4" t="n">
        <v>3</v>
      </c>
      <c r="F501" s="4" t="n">
        <v>20</v>
      </c>
      <c r="G501" s="4" t="s">
        <v>117</v>
      </c>
      <c r="H501" s="5" t="n">
        <v>42532</v>
      </c>
      <c r="I501" s="52" t="n">
        <v>0</v>
      </c>
    </row>
    <row r="502" customFormat="false" ht="12.75" hidden="true" customHeight="false" outlineLevel="0" collapsed="false">
      <c r="A502" s="4" t="n">
        <v>11</v>
      </c>
      <c r="B502" s="4" t="n">
        <v>7</v>
      </c>
      <c r="C502" s="4" t="n">
        <v>9</v>
      </c>
      <c r="D502" s="4" t="n">
        <v>3</v>
      </c>
      <c r="E502" s="4" t="n">
        <v>1</v>
      </c>
      <c r="F502" s="4" t="n">
        <v>11</v>
      </c>
      <c r="G502" s="4" t="s">
        <v>110</v>
      </c>
      <c r="H502" s="5" t="n">
        <v>42532</v>
      </c>
      <c r="I502" s="52" t="n">
        <v>0</v>
      </c>
    </row>
    <row r="503" customFormat="false" ht="12.75" hidden="true" customHeight="false" outlineLevel="0" collapsed="false">
      <c r="A503" s="4" t="n">
        <v>227</v>
      </c>
      <c r="B503" s="4" t="n">
        <v>23</v>
      </c>
      <c r="C503" s="4" t="n">
        <v>389</v>
      </c>
      <c r="D503" s="4" t="n">
        <v>42</v>
      </c>
      <c r="E503" s="4" t="n">
        <v>21</v>
      </c>
      <c r="F503" s="4" t="n">
        <v>75</v>
      </c>
      <c r="G503" s="4" t="s">
        <v>117</v>
      </c>
      <c r="H503" s="5" t="n">
        <v>42531</v>
      </c>
      <c r="I503" s="52" t="n">
        <v>0</v>
      </c>
    </row>
    <row r="504" customFormat="false" ht="12.75" hidden="true" customHeight="false" outlineLevel="0" collapsed="false">
      <c r="A504" s="4" t="n">
        <v>1035</v>
      </c>
      <c r="B504" s="4" t="n">
        <v>134</v>
      </c>
      <c r="C504" s="4" t="n">
        <v>670</v>
      </c>
      <c r="D504" s="4" t="n">
        <v>25</v>
      </c>
      <c r="E504" s="4" t="n">
        <v>38</v>
      </c>
      <c r="F504" s="4" t="n">
        <v>0</v>
      </c>
      <c r="G504" s="4" t="s">
        <v>119</v>
      </c>
      <c r="H504" s="5" t="n">
        <v>42531</v>
      </c>
      <c r="I504" s="52" t="n">
        <v>0</v>
      </c>
    </row>
    <row r="505" customFormat="false" ht="12.75" hidden="true" customHeight="false" outlineLevel="0" collapsed="false">
      <c r="A505" s="4" t="n">
        <v>27</v>
      </c>
      <c r="B505" s="4" t="n">
        <v>1</v>
      </c>
      <c r="C505" s="4" t="n">
        <v>12</v>
      </c>
      <c r="D505" s="4" t="n">
        <v>2</v>
      </c>
      <c r="E505" s="4" t="n">
        <v>0</v>
      </c>
      <c r="F505" s="4" t="n">
        <v>10</v>
      </c>
      <c r="G505" s="4" t="s">
        <v>117</v>
      </c>
      <c r="H505" s="5" t="n">
        <v>42531</v>
      </c>
      <c r="I505" s="52" t="n">
        <v>0</v>
      </c>
    </row>
    <row r="506" customFormat="false" ht="12.75" hidden="true" customHeight="false" outlineLevel="0" collapsed="false">
      <c r="A506" s="4" t="n">
        <v>982</v>
      </c>
      <c r="B506" s="4" t="n">
        <v>73</v>
      </c>
      <c r="C506" s="4" t="n">
        <v>351</v>
      </c>
      <c r="D506" s="4" t="n">
        <v>56</v>
      </c>
      <c r="E506" s="4" t="n">
        <v>14</v>
      </c>
      <c r="F506" s="4" t="n">
        <v>175</v>
      </c>
      <c r="G506" s="4" t="s">
        <v>110</v>
      </c>
      <c r="H506" s="5" t="n">
        <v>42531</v>
      </c>
      <c r="I506" s="52" t="n">
        <v>0</v>
      </c>
    </row>
    <row r="507" customFormat="false" ht="12.75" hidden="true" customHeight="false" outlineLevel="0" collapsed="false">
      <c r="A507" s="4" t="n">
        <v>179</v>
      </c>
      <c r="B507" s="4" t="n">
        <v>2</v>
      </c>
      <c r="C507" s="4" t="n">
        <v>64</v>
      </c>
      <c r="D507" s="4" t="n">
        <v>38</v>
      </c>
      <c r="E507" s="4" t="n">
        <v>17</v>
      </c>
      <c r="F507" s="4" t="n">
        <v>58</v>
      </c>
      <c r="G507" s="4" t="s">
        <v>110</v>
      </c>
      <c r="H507" s="5" t="n">
        <v>42531</v>
      </c>
      <c r="I507" s="52" t="n">
        <v>0</v>
      </c>
    </row>
    <row r="508" customFormat="false" ht="12.75" hidden="true" customHeight="false" outlineLevel="0" collapsed="false">
      <c r="A508" s="4" t="n">
        <v>1379</v>
      </c>
      <c r="B508" s="4" t="n">
        <v>33</v>
      </c>
      <c r="C508" s="4" t="n">
        <v>216</v>
      </c>
      <c r="D508" s="4" t="n">
        <v>0</v>
      </c>
      <c r="E508" s="4" t="n">
        <v>33</v>
      </c>
      <c r="F508" s="4" t="n">
        <v>66</v>
      </c>
      <c r="G508" s="4" t="s">
        <v>119</v>
      </c>
      <c r="H508" s="5" t="n">
        <v>42529</v>
      </c>
      <c r="I508" s="52" t="n">
        <v>0</v>
      </c>
    </row>
    <row r="509" customFormat="false" ht="12.75" hidden="false" customHeight="false" outlineLevel="0" collapsed="false">
      <c r="A509" s="4" t="n">
        <v>995</v>
      </c>
      <c r="B509" s="4" t="n">
        <v>112</v>
      </c>
      <c r="C509" s="4" t="n">
        <v>417</v>
      </c>
      <c r="D509" s="4" t="n">
        <v>42</v>
      </c>
      <c r="E509" s="4" t="n">
        <v>48</v>
      </c>
      <c r="F509" s="4" t="n">
        <v>41</v>
      </c>
      <c r="G509" s="4" t="s">
        <v>117</v>
      </c>
      <c r="H509" s="5" t="n">
        <v>42529</v>
      </c>
      <c r="I509" s="51" t="n">
        <v>1</v>
      </c>
    </row>
    <row r="510" customFormat="false" ht="12.75" hidden="true" customHeight="false" outlineLevel="0" collapsed="false">
      <c r="A510" s="4" t="n">
        <v>8</v>
      </c>
      <c r="B510" s="4" t="n">
        <v>4</v>
      </c>
      <c r="C510" s="4" t="n">
        <v>15</v>
      </c>
      <c r="D510" s="4" t="n">
        <v>7</v>
      </c>
      <c r="E510" s="4" t="n">
        <v>6</v>
      </c>
      <c r="F510" s="4" t="n">
        <v>2</v>
      </c>
      <c r="G510" s="4" t="s">
        <v>110</v>
      </c>
      <c r="H510" s="5" t="n">
        <v>42529</v>
      </c>
      <c r="I510" s="52" t="n">
        <v>0</v>
      </c>
    </row>
    <row r="511" customFormat="false" ht="12.75" hidden="true" customHeight="false" outlineLevel="0" collapsed="false">
      <c r="A511" s="4" t="n">
        <v>881</v>
      </c>
      <c r="B511" s="4" t="n">
        <v>38</v>
      </c>
      <c r="C511" s="4" t="n">
        <v>319</v>
      </c>
      <c r="D511" s="4" t="n">
        <v>16</v>
      </c>
      <c r="E511" s="4" t="n">
        <v>25</v>
      </c>
      <c r="F511" s="4" t="n">
        <v>12</v>
      </c>
      <c r="G511" s="4" t="s">
        <v>117</v>
      </c>
      <c r="H511" s="5" t="n">
        <v>42528</v>
      </c>
      <c r="I511" s="52" t="n">
        <v>0</v>
      </c>
    </row>
    <row r="512" customFormat="false" ht="12.75" hidden="true" customHeight="false" outlineLevel="0" collapsed="false">
      <c r="A512" s="4" t="n">
        <v>141</v>
      </c>
      <c r="B512" s="4" t="n">
        <v>15</v>
      </c>
      <c r="C512" s="4" t="n">
        <v>153</v>
      </c>
      <c r="D512" s="4" t="n">
        <v>67</v>
      </c>
      <c r="E512" s="4" t="n">
        <v>31</v>
      </c>
      <c r="F512" s="4" t="n">
        <v>35</v>
      </c>
      <c r="G512" s="4" t="s">
        <v>114</v>
      </c>
      <c r="H512" s="5" t="n">
        <v>42528</v>
      </c>
      <c r="I512" s="52" t="n">
        <v>0</v>
      </c>
    </row>
    <row r="513" customFormat="false" ht="12.75" hidden="true" customHeight="false" outlineLevel="0" collapsed="false">
      <c r="A513" s="4" t="n">
        <v>1000</v>
      </c>
      <c r="B513" s="4" t="n">
        <v>155</v>
      </c>
      <c r="C513" s="4" t="n">
        <v>379</v>
      </c>
      <c r="D513" s="4" t="n">
        <v>224</v>
      </c>
      <c r="E513" s="4" t="n">
        <v>17</v>
      </c>
      <c r="F513" s="4" t="n">
        <v>120</v>
      </c>
      <c r="G513" s="4" t="s">
        <v>117</v>
      </c>
      <c r="H513" s="5" t="n">
        <v>42528</v>
      </c>
      <c r="I513" s="52" t="n">
        <v>0</v>
      </c>
    </row>
    <row r="514" customFormat="false" ht="12.75" hidden="true" customHeight="false" outlineLevel="0" collapsed="false">
      <c r="A514" s="4" t="n">
        <v>206</v>
      </c>
      <c r="B514" s="4" t="n">
        <v>10</v>
      </c>
      <c r="C514" s="4" t="n">
        <v>67</v>
      </c>
      <c r="D514" s="4" t="n">
        <v>30</v>
      </c>
      <c r="E514" s="4" t="n">
        <v>27</v>
      </c>
      <c r="F514" s="4" t="n">
        <v>71</v>
      </c>
      <c r="G514" s="4" t="s">
        <v>117</v>
      </c>
      <c r="H514" s="5" t="n">
        <v>42527</v>
      </c>
      <c r="I514" s="52" t="n">
        <v>0</v>
      </c>
    </row>
    <row r="515" customFormat="false" ht="12.75" hidden="true" customHeight="false" outlineLevel="0" collapsed="false">
      <c r="A515" s="4" t="n">
        <v>162</v>
      </c>
      <c r="B515" s="4" t="n">
        <v>61</v>
      </c>
      <c r="C515" s="4" t="n">
        <v>83</v>
      </c>
      <c r="D515" s="4" t="n">
        <v>97</v>
      </c>
      <c r="E515" s="4" t="n">
        <v>57</v>
      </c>
      <c r="F515" s="4" t="n">
        <v>61</v>
      </c>
      <c r="G515" s="4" t="s">
        <v>114</v>
      </c>
      <c r="H515" s="5" t="n">
        <v>42527</v>
      </c>
      <c r="I515" s="52" t="n">
        <v>0</v>
      </c>
    </row>
    <row r="516" customFormat="false" ht="12.75" hidden="true" customHeight="false" outlineLevel="0" collapsed="false">
      <c r="A516" s="4" t="n">
        <v>619</v>
      </c>
      <c r="B516" s="4" t="n">
        <v>54</v>
      </c>
      <c r="C516" s="4" t="n">
        <v>260</v>
      </c>
      <c r="D516" s="4" t="n">
        <v>127</v>
      </c>
      <c r="E516" s="4" t="n">
        <v>54</v>
      </c>
      <c r="F516" s="4" t="n">
        <v>54</v>
      </c>
      <c r="G516" s="4" t="s">
        <v>117</v>
      </c>
      <c r="H516" s="5" t="n">
        <v>42527</v>
      </c>
      <c r="I516" s="52" t="n">
        <v>0</v>
      </c>
    </row>
    <row r="517" customFormat="false" ht="12.75" hidden="true" customHeight="false" outlineLevel="0" collapsed="false">
      <c r="A517" s="4" t="n">
        <v>456</v>
      </c>
      <c r="B517" s="4" t="n">
        <v>4</v>
      </c>
      <c r="C517" s="4" t="n">
        <v>24</v>
      </c>
      <c r="D517" s="4" t="n">
        <v>0</v>
      </c>
      <c r="E517" s="4" t="n">
        <v>0</v>
      </c>
      <c r="F517" s="4" t="n">
        <v>9</v>
      </c>
      <c r="G517" s="4" t="s">
        <v>114</v>
      </c>
      <c r="H517" s="5" t="n">
        <v>42527</v>
      </c>
      <c r="I517" s="52" t="n">
        <v>0</v>
      </c>
    </row>
    <row r="518" customFormat="false" ht="12.75" hidden="true" customHeight="false" outlineLevel="0" collapsed="false">
      <c r="A518" s="4" t="n">
        <v>112</v>
      </c>
      <c r="B518" s="4" t="n">
        <v>6</v>
      </c>
      <c r="C518" s="4" t="n">
        <v>92</v>
      </c>
      <c r="D518" s="4" t="n">
        <v>3</v>
      </c>
      <c r="E518" s="4" t="n">
        <v>9</v>
      </c>
      <c r="F518" s="4" t="n">
        <v>38</v>
      </c>
      <c r="G518" s="4" t="s">
        <v>117</v>
      </c>
      <c r="H518" s="5" t="n">
        <v>42525</v>
      </c>
      <c r="I518" s="52" t="n">
        <v>0</v>
      </c>
    </row>
    <row r="519" customFormat="false" ht="12.75" hidden="true" customHeight="false" outlineLevel="0" collapsed="false">
      <c r="A519" s="4" t="n">
        <v>11</v>
      </c>
      <c r="B519" s="4" t="n">
        <v>3</v>
      </c>
      <c r="C519" s="4" t="n">
        <v>22</v>
      </c>
      <c r="D519" s="4" t="n">
        <v>2</v>
      </c>
      <c r="E519" s="4" t="n">
        <v>2</v>
      </c>
      <c r="F519" s="4" t="n">
        <v>6</v>
      </c>
      <c r="G519" s="4" t="s">
        <v>114</v>
      </c>
      <c r="H519" s="5" t="n">
        <v>42525</v>
      </c>
      <c r="I519" s="52" t="n">
        <v>0</v>
      </c>
    </row>
    <row r="520" customFormat="false" ht="12.75" hidden="true" customHeight="false" outlineLevel="0" collapsed="false">
      <c r="A520" s="4" t="n">
        <v>172</v>
      </c>
      <c r="B520" s="4" t="n">
        <v>12</v>
      </c>
      <c r="C520" s="4" t="n">
        <v>112</v>
      </c>
      <c r="D520" s="4" t="n">
        <v>8</v>
      </c>
      <c r="E520" s="4" t="n">
        <v>0</v>
      </c>
      <c r="F520" s="4" t="n">
        <v>15</v>
      </c>
      <c r="G520" s="4" t="s">
        <v>119</v>
      </c>
      <c r="H520" s="5" t="n">
        <v>42525</v>
      </c>
      <c r="I520" s="52" t="n">
        <v>0</v>
      </c>
    </row>
    <row r="521" customFormat="false" ht="12.75" hidden="true" customHeight="false" outlineLevel="0" collapsed="false">
      <c r="A521" s="4" t="n">
        <v>78</v>
      </c>
      <c r="B521" s="4" t="n">
        <v>0</v>
      </c>
      <c r="C521" s="4" t="n">
        <v>11</v>
      </c>
      <c r="D521" s="4" t="n">
        <v>0</v>
      </c>
      <c r="E521" s="4" t="n">
        <v>0</v>
      </c>
      <c r="F521" s="4" t="n">
        <v>7</v>
      </c>
      <c r="G521" s="4" t="s">
        <v>117</v>
      </c>
      <c r="H521" s="5" t="n">
        <v>42525</v>
      </c>
      <c r="I521" s="52" t="n">
        <v>0</v>
      </c>
    </row>
    <row r="522" customFormat="false" ht="12.75" hidden="false" customHeight="false" outlineLevel="0" collapsed="false">
      <c r="A522" s="4" t="n">
        <v>1170</v>
      </c>
      <c r="B522" s="4" t="n">
        <v>48</v>
      </c>
      <c r="C522" s="4" t="n">
        <v>320</v>
      </c>
      <c r="D522" s="4" t="n">
        <v>42</v>
      </c>
      <c r="E522" s="4" t="n">
        <v>32</v>
      </c>
      <c r="F522" s="4" t="n">
        <v>192</v>
      </c>
      <c r="G522" s="4" t="s">
        <v>119</v>
      </c>
      <c r="H522" s="5" t="n">
        <v>42524</v>
      </c>
      <c r="I522" s="51" t="n">
        <v>1</v>
      </c>
    </row>
    <row r="523" customFormat="false" ht="12.75" hidden="true" customHeight="false" outlineLevel="0" collapsed="false">
      <c r="A523" s="4" t="n">
        <v>99</v>
      </c>
      <c r="B523" s="4" t="n">
        <v>4</v>
      </c>
      <c r="C523" s="4" t="n">
        <v>32</v>
      </c>
      <c r="D523" s="4" t="n">
        <v>37</v>
      </c>
      <c r="E523" s="4" t="n">
        <v>54</v>
      </c>
      <c r="F523" s="4" t="n">
        <v>6</v>
      </c>
      <c r="G523" s="4" t="s">
        <v>119</v>
      </c>
      <c r="H523" s="5" t="n">
        <v>42524</v>
      </c>
      <c r="I523" s="52" t="n">
        <v>0</v>
      </c>
    </row>
    <row r="524" customFormat="false" ht="12.75" hidden="true" customHeight="false" outlineLevel="0" collapsed="false">
      <c r="A524" s="4" t="n">
        <v>19</v>
      </c>
      <c r="B524" s="4" t="n">
        <v>3</v>
      </c>
      <c r="C524" s="4" t="n">
        <v>19</v>
      </c>
      <c r="D524" s="4" t="n">
        <v>4</v>
      </c>
      <c r="E524" s="4" t="n">
        <v>5</v>
      </c>
      <c r="F524" s="4" t="n">
        <v>26</v>
      </c>
      <c r="G524" s="4" t="s">
        <v>114</v>
      </c>
      <c r="H524" s="5" t="n">
        <v>42523</v>
      </c>
      <c r="I524" s="52" t="n">
        <v>0</v>
      </c>
    </row>
    <row r="525" customFormat="false" ht="12.75" hidden="true" customHeight="false" outlineLevel="0" collapsed="false">
      <c r="A525" s="4" t="n">
        <v>1</v>
      </c>
      <c r="B525" s="4" t="n">
        <v>9</v>
      </c>
      <c r="C525" s="4" t="n">
        <v>8</v>
      </c>
      <c r="D525" s="4" t="n">
        <v>11</v>
      </c>
      <c r="E525" s="4" t="n">
        <v>3</v>
      </c>
      <c r="F525" s="4" t="n">
        <v>22</v>
      </c>
      <c r="G525" s="4" t="s">
        <v>114</v>
      </c>
      <c r="H525" s="5" t="n">
        <v>42522</v>
      </c>
      <c r="I525" s="52" t="n">
        <v>0</v>
      </c>
    </row>
    <row r="526" customFormat="false" ht="12.75" hidden="true" customHeight="false" outlineLevel="0" collapsed="false">
      <c r="A526" s="4" t="n">
        <v>63</v>
      </c>
      <c r="B526" s="4" t="n">
        <v>10</v>
      </c>
      <c r="C526" s="4" t="n">
        <v>83</v>
      </c>
      <c r="D526" s="4" t="n">
        <v>7</v>
      </c>
      <c r="E526" s="4" t="n">
        <v>19</v>
      </c>
      <c r="F526" s="4" t="n">
        <v>19</v>
      </c>
      <c r="G526" s="4" t="s">
        <v>117</v>
      </c>
      <c r="H526" s="5" t="n">
        <v>42521</v>
      </c>
      <c r="I526" s="52" t="n">
        <v>0</v>
      </c>
    </row>
    <row r="527" customFormat="false" ht="12.75" hidden="true" customHeight="false" outlineLevel="0" collapsed="false">
      <c r="A527" s="4" t="n">
        <v>252</v>
      </c>
      <c r="B527" s="4" t="n">
        <v>3</v>
      </c>
      <c r="C527" s="4" t="n">
        <v>42</v>
      </c>
      <c r="D527" s="4" t="n">
        <v>4</v>
      </c>
      <c r="E527" s="4" t="n">
        <v>3</v>
      </c>
      <c r="F527" s="4" t="n">
        <v>102</v>
      </c>
      <c r="G527" s="4" t="s">
        <v>114</v>
      </c>
      <c r="H527" s="5" t="n">
        <v>42521</v>
      </c>
      <c r="I527" s="52" t="n">
        <v>0</v>
      </c>
    </row>
    <row r="528" customFormat="false" ht="12.75" hidden="false" customHeight="false" outlineLevel="0" collapsed="false">
      <c r="A528" s="4" t="n">
        <v>1218</v>
      </c>
      <c r="B528" s="4" t="n">
        <v>16</v>
      </c>
      <c r="C528" s="4" t="n">
        <v>272</v>
      </c>
      <c r="D528" s="4" t="n">
        <v>104</v>
      </c>
      <c r="E528" s="4" t="n">
        <v>0</v>
      </c>
      <c r="F528" s="4" t="n">
        <v>80</v>
      </c>
      <c r="G528" s="4" t="s">
        <v>114</v>
      </c>
      <c r="H528" s="5" t="n">
        <v>42521</v>
      </c>
      <c r="I528" s="51" t="n">
        <v>1</v>
      </c>
    </row>
    <row r="529" customFormat="false" ht="12.75" hidden="true" customHeight="false" outlineLevel="0" collapsed="false">
      <c r="A529" s="4" t="n">
        <v>198</v>
      </c>
      <c r="B529" s="4" t="n">
        <v>18</v>
      </c>
      <c r="C529" s="4" t="n">
        <v>252</v>
      </c>
      <c r="D529" s="4" t="n">
        <v>32</v>
      </c>
      <c r="E529" s="4" t="n">
        <v>108</v>
      </c>
      <c r="F529" s="4" t="n">
        <v>54</v>
      </c>
      <c r="G529" s="4" t="s">
        <v>114</v>
      </c>
      <c r="H529" s="5" t="n">
        <v>42521</v>
      </c>
      <c r="I529" s="52" t="n">
        <v>0</v>
      </c>
    </row>
    <row r="530" customFormat="false" ht="12.75" hidden="true" customHeight="false" outlineLevel="0" collapsed="false">
      <c r="A530" s="4" t="n">
        <v>8</v>
      </c>
      <c r="B530" s="4" t="n">
        <v>4</v>
      </c>
      <c r="C530" s="4" t="n">
        <v>10</v>
      </c>
      <c r="D530" s="4" t="n">
        <v>6</v>
      </c>
      <c r="E530" s="4" t="n">
        <v>7</v>
      </c>
      <c r="F530" s="4" t="n">
        <v>6</v>
      </c>
      <c r="G530" s="4" t="s">
        <v>110</v>
      </c>
      <c r="H530" s="5" t="n">
        <v>42521</v>
      </c>
      <c r="I530" s="52" t="n">
        <v>0</v>
      </c>
    </row>
    <row r="531" customFormat="false" ht="12.75" hidden="false" customHeight="false" outlineLevel="0" collapsed="false">
      <c r="A531" s="4" t="n">
        <v>1218</v>
      </c>
      <c r="B531" s="4" t="n">
        <v>16</v>
      </c>
      <c r="C531" s="4" t="n">
        <v>272</v>
      </c>
      <c r="D531" s="4" t="n">
        <v>104</v>
      </c>
      <c r="E531" s="4" t="n">
        <v>0</v>
      </c>
      <c r="F531" s="4" t="n">
        <v>80</v>
      </c>
      <c r="G531" s="4" t="s">
        <v>114</v>
      </c>
      <c r="H531" s="5" t="n">
        <v>42520</v>
      </c>
      <c r="I531" s="51" t="n">
        <v>1</v>
      </c>
    </row>
    <row r="532" customFormat="false" ht="12.75" hidden="true" customHeight="false" outlineLevel="0" collapsed="false">
      <c r="A532" s="4" t="n">
        <v>42</v>
      </c>
      <c r="B532" s="4" t="n">
        <v>7</v>
      </c>
      <c r="C532" s="4" t="n">
        <v>43</v>
      </c>
      <c r="D532" s="4" t="n">
        <v>20</v>
      </c>
      <c r="E532" s="4" t="n">
        <v>12</v>
      </c>
      <c r="F532" s="4" t="n">
        <v>10</v>
      </c>
      <c r="G532" s="4" t="s">
        <v>114</v>
      </c>
      <c r="H532" s="5" t="n">
        <v>42520</v>
      </c>
      <c r="I532" s="52" t="n">
        <v>0</v>
      </c>
    </row>
    <row r="533" customFormat="false" ht="12.75" hidden="false" customHeight="false" outlineLevel="0" collapsed="false">
      <c r="A533" s="4" t="n">
        <v>784</v>
      </c>
      <c r="B533" s="4" t="n">
        <v>48</v>
      </c>
      <c r="C533" s="4" t="n">
        <v>560</v>
      </c>
      <c r="D533" s="4" t="n">
        <v>42</v>
      </c>
      <c r="E533" s="4" t="n">
        <v>176</v>
      </c>
      <c r="F533" s="4" t="n">
        <v>48</v>
      </c>
      <c r="G533" s="4" t="s">
        <v>110</v>
      </c>
      <c r="H533" s="5" t="n">
        <v>42520</v>
      </c>
      <c r="I533" s="51" t="n">
        <v>1</v>
      </c>
    </row>
    <row r="534" customFormat="false" ht="12.75" hidden="true" customHeight="false" outlineLevel="0" collapsed="false">
      <c r="A534" s="4" t="n">
        <v>17</v>
      </c>
      <c r="B534" s="4" t="n">
        <v>0</v>
      </c>
      <c r="C534" s="4" t="n">
        <v>3</v>
      </c>
      <c r="D534" s="4" t="n">
        <v>0</v>
      </c>
      <c r="E534" s="4" t="n">
        <v>0</v>
      </c>
      <c r="F534" s="4" t="n">
        <v>1</v>
      </c>
      <c r="G534" s="4" t="s">
        <v>114</v>
      </c>
      <c r="H534" s="5" t="n">
        <v>42520</v>
      </c>
      <c r="I534" s="52" t="n">
        <v>0</v>
      </c>
    </row>
    <row r="535" customFormat="false" ht="12.75" hidden="true" customHeight="false" outlineLevel="0" collapsed="false">
      <c r="A535" s="4" t="n">
        <v>15</v>
      </c>
      <c r="B535" s="4" t="n">
        <v>4</v>
      </c>
      <c r="C535" s="4" t="n">
        <v>10</v>
      </c>
      <c r="D535" s="4" t="n">
        <v>3</v>
      </c>
      <c r="E535" s="4" t="n">
        <v>4</v>
      </c>
      <c r="F535" s="4" t="n">
        <v>18</v>
      </c>
      <c r="G535" s="4" t="s">
        <v>117</v>
      </c>
      <c r="H535" s="5" t="n">
        <v>42519</v>
      </c>
      <c r="I535" s="52" t="n">
        <v>0</v>
      </c>
    </row>
    <row r="536" customFormat="false" ht="12.75" hidden="false" customHeight="false" outlineLevel="0" collapsed="false">
      <c r="A536" s="4" t="n">
        <v>1462</v>
      </c>
      <c r="B536" s="4" t="n">
        <v>16</v>
      </c>
      <c r="C536" s="4" t="n">
        <v>128</v>
      </c>
      <c r="D536" s="4" t="n">
        <v>0</v>
      </c>
      <c r="E536" s="4" t="n">
        <v>0</v>
      </c>
      <c r="F536" s="4" t="n">
        <v>160</v>
      </c>
      <c r="G536" s="4" t="s">
        <v>117</v>
      </c>
      <c r="H536" s="5" t="n">
        <v>42517</v>
      </c>
      <c r="I536" s="51" t="n">
        <v>1</v>
      </c>
    </row>
    <row r="537" customFormat="false" ht="12.75" hidden="true" customHeight="false" outlineLevel="0" collapsed="false">
      <c r="A537" s="4" t="n">
        <v>458</v>
      </c>
      <c r="B537" s="4" t="n">
        <v>0</v>
      </c>
      <c r="C537" s="4" t="n">
        <v>24</v>
      </c>
      <c r="D537" s="4" t="n">
        <v>6</v>
      </c>
      <c r="E537" s="4" t="n">
        <v>4</v>
      </c>
      <c r="F537" s="4" t="n">
        <v>34</v>
      </c>
      <c r="G537" s="4" t="s">
        <v>114</v>
      </c>
      <c r="H537" s="5" t="n">
        <v>42517</v>
      </c>
      <c r="I537" s="52" t="n">
        <v>0</v>
      </c>
    </row>
    <row r="538" customFormat="false" ht="12.75" hidden="true" customHeight="false" outlineLevel="0" collapsed="false">
      <c r="A538" s="4" t="n">
        <v>30</v>
      </c>
      <c r="B538" s="4" t="n">
        <v>3</v>
      </c>
      <c r="C538" s="4" t="n">
        <v>47</v>
      </c>
      <c r="D538" s="4" t="n">
        <v>19</v>
      </c>
      <c r="E538" s="4" t="n">
        <v>21</v>
      </c>
      <c r="F538" s="4" t="n">
        <v>42</v>
      </c>
      <c r="G538" s="4" t="s">
        <v>117</v>
      </c>
      <c r="H538" s="5" t="n">
        <v>42517</v>
      </c>
      <c r="I538" s="52" t="n">
        <v>0</v>
      </c>
    </row>
    <row r="539" customFormat="false" ht="12.75" hidden="false" customHeight="false" outlineLevel="0" collapsed="false">
      <c r="A539" s="4" t="n">
        <v>1184</v>
      </c>
      <c r="B539" s="4" t="n">
        <v>32</v>
      </c>
      <c r="C539" s="4" t="n">
        <v>352</v>
      </c>
      <c r="D539" s="4" t="n">
        <v>21</v>
      </c>
      <c r="E539" s="4" t="n">
        <v>16</v>
      </c>
      <c r="F539" s="4" t="n">
        <v>16</v>
      </c>
      <c r="G539" s="4" t="s">
        <v>110</v>
      </c>
      <c r="H539" s="5" t="n">
        <v>42516</v>
      </c>
      <c r="I539" s="51" t="n">
        <v>1</v>
      </c>
    </row>
    <row r="540" customFormat="false" ht="12.75" hidden="true" customHeight="false" outlineLevel="0" collapsed="false">
      <c r="A540" s="4" t="n">
        <v>90</v>
      </c>
      <c r="B540" s="4" t="n">
        <v>17</v>
      </c>
      <c r="C540" s="4" t="n">
        <v>97</v>
      </c>
      <c r="D540" s="4" t="n">
        <v>15</v>
      </c>
      <c r="E540" s="4" t="n">
        <v>6</v>
      </c>
      <c r="F540" s="4" t="n">
        <v>15</v>
      </c>
      <c r="G540" s="4" t="s">
        <v>119</v>
      </c>
      <c r="H540" s="5" t="n">
        <v>42515</v>
      </c>
      <c r="I540" s="52" t="n">
        <v>0</v>
      </c>
    </row>
    <row r="541" customFormat="false" ht="12.75" hidden="true" customHeight="false" outlineLevel="0" collapsed="false">
      <c r="A541" s="4" t="n">
        <v>308</v>
      </c>
      <c r="B541" s="4" t="n">
        <v>85</v>
      </c>
      <c r="C541" s="4" t="n">
        <v>137</v>
      </c>
      <c r="D541" s="4" t="n">
        <v>102</v>
      </c>
      <c r="E541" s="4" t="n">
        <v>45</v>
      </c>
      <c r="F541" s="4" t="n">
        <v>118</v>
      </c>
      <c r="G541" s="4" t="s">
        <v>114</v>
      </c>
      <c r="H541" s="5" t="n">
        <v>42515</v>
      </c>
      <c r="I541" s="52" t="n">
        <v>0</v>
      </c>
    </row>
    <row r="542" customFormat="false" ht="12.75" hidden="true" customHeight="false" outlineLevel="0" collapsed="false">
      <c r="A542" s="4" t="n">
        <v>557</v>
      </c>
      <c r="B542" s="4" t="n">
        <v>129</v>
      </c>
      <c r="C542" s="4" t="n">
        <v>761</v>
      </c>
      <c r="D542" s="4" t="n">
        <v>29</v>
      </c>
      <c r="E542" s="4" t="n">
        <v>185</v>
      </c>
      <c r="F542" s="4" t="n">
        <v>111</v>
      </c>
      <c r="G542" s="4" t="s">
        <v>114</v>
      </c>
      <c r="H542" s="5" t="n">
        <v>42514</v>
      </c>
      <c r="I542" s="52" t="n">
        <v>0</v>
      </c>
    </row>
    <row r="543" customFormat="false" ht="12.75" hidden="true" customHeight="false" outlineLevel="0" collapsed="false">
      <c r="A543" s="4" t="n">
        <v>7</v>
      </c>
      <c r="B543" s="4" t="n">
        <v>4</v>
      </c>
      <c r="C543" s="4" t="n">
        <v>13</v>
      </c>
      <c r="D543" s="4" t="n">
        <v>15</v>
      </c>
      <c r="E543" s="4" t="n">
        <v>8</v>
      </c>
      <c r="F543" s="4" t="n">
        <v>17</v>
      </c>
      <c r="G543" s="4" t="s">
        <v>114</v>
      </c>
      <c r="H543" s="5" t="n">
        <v>42514</v>
      </c>
      <c r="I543" s="52" t="n">
        <v>0</v>
      </c>
    </row>
    <row r="544" customFormat="false" ht="12.75" hidden="false" customHeight="false" outlineLevel="0" collapsed="false">
      <c r="A544" s="4" t="n">
        <v>292</v>
      </c>
      <c r="B544" s="4" t="n">
        <v>51</v>
      </c>
      <c r="C544" s="4" t="n">
        <v>981</v>
      </c>
      <c r="D544" s="4" t="n">
        <v>224</v>
      </c>
      <c r="E544" s="4" t="n">
        <v>23</v>
      </c>
      <c r="F544" s="4" t="n">
        <v>17</v>
      </c>
      <c r="G544" s="4" t="s">
        <v>117</v>
      </c>
      <c r="H544" s="5" t="n">
        <v>42513</v>
      </c>
      <c r="I544" s="51" t="n">
        <v>1</v>
      </c>
    </row>
    <row r="545" customFormat="false" ht="12.75" hidden="true" customHeight="false" outlineLevel="0" collapsed="false">
      <c r="A545" s="4" t="n">
        <v>30</v>
      </c>
      <c r="B545" s="4" t="n">
        <v>8</v>
      </c>
      <c r="C545" s="4" t="n">
        <v>12</v>
      </c>
      <c r="D545" s="4" t="n">
        <v>8</v>
      </c>
      <c r="E545" s="4" t="n">
        <v>8</v>
      </c>
      <c r="F545" s="4" t="n">
        <v>12</v>
      </c>
      <c r="G545" s="4" t="s">
        <v>114</v>
      </c>
      <c r="H545" s="5" t="n">
        <v>42513</v>
      </c>
      <c r="I545" s="52" t="n">
        <v>0</v>
      </c>
    </row>
    <row r="546" customFormat="false" ht="12.75" hidden="true" customHeight="false" outlineLevel="0" collapsed="false">
      <c r="A546" s="4" t="n">
        <v>249</v>
      </c>
      <c r="B546" s="4" t="n">
        <v>153</v>
      </c>
      <c r="C546" s="4" t="n">
        <v>940</v>
      </c>
      <c r="D546" s="4" t="n">
        <v>58</v>
      </c>
      <c r="E546" s="4" t="n">
        <v>134</v>
      </c>
      <c r="F546" s="4" t="n">
        <v>38</v>
      </c>
      <c r="G546" s="4" t="s">
        <v>114</v>
      </c>
      <c r="H546" s="5" t="n">
        <v>42513</v>
      </c>
      <c r="I546" s="52" t="n">
        <v>0</v>
      </c>
    </row>
    <row r="547" customFormat="false" ht="12.75" hidden="true" customHeight="false" outlineLevel="0" collapsed="false">
      <c r="A547" s="4" t="n">
        <v>465</v>
      </c>
      <c r="B547" s="4" t="n">
        <v>25</v>
      </c>
      <c r="C547" s="4" t="n">
        <v>132</v>
      </c>
      <c r="D547" s="4" t="n">
        <v>136</v>
      </c>
      <c r="E547" s="4" t="n">
        <v>0</v>
      </c>
      <c r="F547" s="4" t="n">
        <v>37</v>
      </c>
      <c r="G547" s="4" t="s">
        <v>114</v>
      </c>
      <c r="H547" s="5" t="n">
        <v>42512</v>
      </c>
      <c r="I547" s="52" t="n">
        <v>0</v>
      </c>
    </row>
    <row r="548" customFormat="false" ht="12.75" hidden="true" customHeight="false" outlineLevel="0" collapsed="false">
      <c r="A548" s="4" t="n">
        <v>129</v>
      </c>
      <c r="B548" s="4" t="n">
        <v>129</v>
      </c>
      <c r="C548" s="4" t="n">
        <v>259</v>
      </c>
      <c r="D548" s="4" t="n">
        <v>168</v>
      </c>
      <c r="E548" s="4" t="n">
        <v>121</v>
      </c>
      <c r="F548" s="4" t="n">
        <v>83</v>
      </c>
      <c r="G548" s="4" t="s">
        <v>114</v>
      </c>
      <c r="H548" s="5" t="n">
        <v>42512</v>
      </c>
      <c r="I548" s="52" t="n">
        <v>0</v>
      </c>
    </row>
    <row r="549" customFormat="false" ht="12.75" hidden="true" customHeight="false" outlineLevel="0" collapsed="false">
      <c r="A549" s="4" t="n">
        <v>174</v>
      </c>
      <c r="B549" s="4" t="n">
        <v>18</v>
      </c>
      <c r="C549" s="4" t="n">
        <v>81</v>
      </c>
      <c r="D549" s="4" t="n">
        <v>28</v>
      </c>
      <c r="E549" s="4" t="n">
        <v>6</v>
      </c>
      <c r="F549" s="4" t="n">
        <v>24</v>
      </c>
      <c r="G549" s="4" t="s">
        <v>117</v>
      </c>
      <c r="H549" s="5" t="n">
        <v>42512</v>
      </c>
      <c r="I549" s="52" t="n">
        <v>0</v>
      </c>
    </row>
    <row r="550" customFormat="false" ht="12.75" hidden="true" customHeight="false" outlineLevel="0" collapsed="false">
      <c r="A550" s="4" t="n">
        <v>189</v>
      </c>
      <c r="B550" s="4" t="n">
        <v>2</v>
      </c>
      <c r="C550" s="4" t="n">
        <v>29</v>
      </c>
      <c r="D550" s="4" t="n">
        <v>3</v>
      </c>
      <c r="E550" s="4" t="n">
        <v>2</v>
      </c>
      <c r="F550" s="4" t="n">
        <v>40</v>
      </c>
      <c r="G550" s="4" t="s">
        <v>119</v>
      </c>
      <c r="H550" s="5" t="n">
        <v>42511</v>
      </c>
      <c r="I550" s="52" t="n">
        <v>0</v>
      </c>
    </row>
    <row r="551" customFormat="false" ht="12.75" hidden="true" customHeight="false" outlineLevel="0" collapsed="false">
      <c r="A551" s="4" t="n">
        <v>747</v>
      </c>
      <c r="B551" s="4" t="n">
        <v>10</v>
      </c>
      <c r="C551" s="4" t="n">
        <v>161</v>
      </c>
      <c r="D551" s="4" t="n">
        <v>65</v>
      </c>
      <c r="E551" s="4" t="n">
        <v>40</v>
      </c>
      <c r="F551" s="4" t="n">
        <v>42</v>
      </c>
      <c r="G551" s="4" t="s">
        <v>117</v>
      </c>
      <c r="H551" s="5" t="n">
        <v>42511</v>
      </c>
      <c r="I551" s="52" t="n">
        <v>0</v>
      </c>
    </row>
    <row r="552" customFormat="false" ht="12.75" hidden="true" customHeight="false" outlineLevel="0" collapsed="false">
      <c r="A552" s="4" t="n">
        <v>6</v>
      </c>
      <c r="B552" s="4" t="n">
        <v>0</v>
      </c>
      <c r="C552" s="4" t="n">
        <v>2</v>
      </c>
      <c r="D552" s="4" t="n">
        <v>2</v>
      </c>
      <c r="E552" s="4" t="n">
        <v>0</v>
      </c>
      <c r="F552" s="4" t="n">
        <v>1</v>
      </c>
      <c r="G552" s="4" t="s">
        <v>119</v>
      </c>
      <c r="H552" s="5" t="n">
        <v>42510</v>
      </c>
      <c r="I552" s="52" t="n">
        <v>0</v>
      </c>
    </row>
    <row r="553" customFormat="false" ht="12.75" hidden="true" customHeight="false" outlineLevel="0" collapsed="false">
      <c r="A553" s="4" t="n">
        <v>14</v>
      </c>
      <c r="B553" s="4" t="n">
        <v>0</v>
      </c>
      <c r="C553" s="4" t="n">
        <v>3</v>
      </c>
      <c r="D553" s="4" t="n">
        <v>0</v>
      </c>
      <c r="E553" s="4" t="n">
        <v>0</v>
      </c>
      <c r="F553" s="4" t="n">
        <v>4</v>
      </c>
      <c r="G553" s="4" t="s">
        <v>114</v>
      </c>
      <c r="H553" s="5" t="n">
        <v>42510</v>
      </c>
      <c r="I553" s="52" t="n">
        <v>0</v>
      </c>
    </row>
    <row r="554" customFormat="false" ht="12.75" hidden="true" customHeight="false" outlineLevel="0" collapsed="false">
      <c r="A554" s="4" t="n">
        <v>12</v>
      </c>
      <c r="B554" s="4" t="n">
        <v>0</v>
      </c>
      <c r="C554" s="4" t="n">
        <v>4</v>
      </c>
      <c r="D554" s="4" t="n">
        <v>0</v>
      </c>
      <c r="E554" s="4" t="n">
        <v>0</v>
      </c>
      <c r="F554" s="4" t="n">
        <v>1</v>
      </c>
      <c r="G554" s="4" t="s">
        <v>114</v>
      </c>
      <c r="H554" s="5" t="n">
        <v>42510</v>
      </c>
      <c r="I554" s="52" t="n">
        <v>0</v>
      </c>
    </row>
    <row r="555" customFormat="false" ht="12.75" hidden="true" customHeight="false" outlineLevel="0" collapsed="false">
      <c r="A555" s="4" t="n">
        <v>98</v>
      </c>
      <c r="B555" s="4" t="n">
        <v>0</v>
      </c>
      <c r="C555" s="4" t="n">
        <v>106</v>
      </c>
      <c r="D555" s="4" t="n">
        <v>49</v>
      </c>
      <c r="E555" s="4" t="n">
        <v>10</v>
      </c>
      <c r="F555" s="4" t="n">
        <v>106</v>
      </c>
      <c r="G555" s="4" t="s">
        <v>114</v>
      </c>
      <c r="H555" s="5" t="n">
        <v>42509</v>
      </c>
      <c r="I555" s="52" t="n">
        <v>0</v>
      </c>
    </row>
    <row r="556" customFormat="false" ht="12.75" hidden="true" customHeight="false" outlineLevel="0" collapsed="false">
      <c r="A556" s="4" t="n">
        <v>32</v>
      </c>
      <c r="B556" s="4" t="n">
        <v>0</v>
      </c>
      <c r="C556" s="4" t="n">
        <v>5</v>
      </c>
      <c r="D556" s="4" t="n">
        <v>0</v>
      </c>
      <c r="E556" s="4" t="n">
        <v>0</v>
      </c>
      <c r="F556" s="4" t="n">
        <v>1</v>
      </c>
      <c r="G556" s="4" t="s">
        <v>117</v>
      </c>
      <c r="H556" s="5" t="n">
        <v>42509</v>
      </c>
      <c r="I556" s="52" t="n">
        <v>0</v>
      </c>
    </row>
    <row r="557" customFormat="false" ht="12.75" hidden="true" customHeight="false" outlineLevel="0" collapsed="false">
      <c r="A557" s="4" t="n">
        <v>51</v>
      </c>
      <c r="B557" s="4" t="n">
        <v>12</v>
      </c>
      <c r="C557" s="4" t="n">
        <v>49</v>
      </c>
      <c r="D557" s="4" t="n">
        <v>17</v>
      </c>
      <c r="E557" s="4" t="n">
        <v>24</v>
      </c>
      <c r="F557" s="4" t="n">
        <v>24</v>
      </c>
      <c r="G557" s="4" t="s">
        <v>114</v>
      </c>
      <c r="H557" s="5" t="n">
        <v>42509</v>
      </c>
      <c r="I557" s="52" t="n">
        <v>0</v>
      </c>
    </row>
    <row r="558" customFormat="false" ht="12.75" hidden="true" customHeight="false" outlineLevel="0" collapsed="false">
      <c r="A558" s="4" t="n">
        <v>200</v>
      </c>
      <c r="B558" s="4" t="n">
        <v>5</v>
      </c>
      <c r="C558" s="4" t="n">
        <v>44</v>
      </c>
      <c r="D558" s="4" t="n">
        <v>0</v>
      </c>
      <c r="E558" s="4" t="n">
        <v>10</v>
      </c>
      <c r="F558" s="4" t="n">
        <v>20</v>
      </c>
      <c r="G558" s="4" t="s">
        <v>114</v>
      </c>
      <c r="H558" s="5" t="n">
        <v>42508</v>
      </c>
      <c r="I558" s="52" t="n">
        <v>0</v>
      </c>
    </row>
    <row r="559" customFormat="false" ht="12.75" hidden="true" customHeight="false" outlineLevel="0" collapsed="false">
      <c r="A559" s="4" t="n">
        <v>25</v>
      </c>
      <c r="B559" s="4" t="n">
        <v>6</v>
      </c>
      <c r="C559" s="4" t="n">
        <v>25</v>
      </c>
      <c r="D559" s="4" t="n">
        <v>6</v>
      </c>
      <c r="E559" s="4" t="n">
        <v>0</v>
      </c>
      <c r="F559" s="4" t="n">
        <v>0</v>
      </c>
      <c r="G559" s="4" t="s">
        <v>114</v>
      </c>
      <c r="H559" s="5" t="n">
        <v>42508</v>
      </c>
      <c r="I559" s="52" t="n">
        <v>0</v>
      </c>
    </row>
    <row r="560" customFormat="false" ht="12.75" hidden="false" customHeight="false" outlineLevel="0" collapsed="false">
      <c r="A560" s="4" t="n">
        <v>416</v>
      </c>
      <c r="B560" s="4" t="n">
        <v>46</v>
      </c>
      <c r="C560" s="4" t="n">
        <v>925</v>
      </c>
      <c r="D560" s="4" t="n">
        <v>60</v>
      </c>
      <c r="E560" s="4" t="n">
        <v>107</v>
      </c>
      <c r="F560" s="4" t="n">
        <v>46</v>
      </c>
      <c r="G560" s="4" t="s">
        <v>117</v>
      </c>
      <c r="H560" s="5" t="n">
        <v>42508</v>
      </c>
      <c r="I560" s="51" t="n">
        <v>1</v>
      </c>
    </row>
    <row r="561" customFormat="false" ht="12.75" hidden="true" customHeight="false" outlineLevel="0" collapsed="false">
      <c r="A561" s="4" t="n">
        <v>117</v>
      </c>
      <c r="B561" s="4" t="n">
        <v>0</v>
      </c>
      <c r="C561" s="4" t="n">
        <v>22</v>
      </c>
      <c r="D561" s="4" t="n">
        <v>13</v>
      </c>
      <c r="E561" s="4" t="n">
        <v>0</v>
      </c>
      <c r="F561" s="4" t="n">
        <v>30</v>
      </c>
      <c r="G561" s="4" t="s">
        <v>117</v>
      </c>
      <c r="H561" s="5" t="n">
        <v>42508</v>
      </c>
      <c r="I561" s="52" t="n">
        <v>0</v>
      </c>
    </row>
    <row r="562" customFormat="false" ht="12.75" hidden="true" customHeight="false" outlineLevel="0" collapsed="false">
      <c r="A562" s="4" t="n">
        <v>9</v>
      </c>
      <c r="B562" s="4" t="n">
        <v>4</v>
      </c>
      <c r="C562" s="4" t="n">
        <v>17</v>
      </c>
      <c r="D562" s="4" t="n">
        <v>10</v>
      </c>
      <c r="E562" s="4" t="n">
        <v>2</v>
      </c>
      <c r="F562" s="4" t="n">
        <v>7</v>
      </c>
      <c r="G562" s="4" t="s">
        <v>114</v>
      </c>
      <c r="H562" s="5" t="n">
        <v>42508</v>
      </c>
      <c r="I562" s="52" t="n">
        <v>0</v>
      </c>
    </row>
    <row r="563" customFormat="false" ht="12.75" hidden="true" customHeight="false" outlineLevel="0" collapsed="false">
      <c r="A563" s="4" t="n">
        <v>56</v>
      </c>
      <c r="B563" s="4" t="n">
        <v>0</v>
      </c>
      <c r="C563" s="4" t="n">
        <v>11</v>
      </c>
      <c r="D563" s="4" t="n">
        <v>0</v>
      </c>
      <c r="E563" s="4" t="n">
        <v>0</v>
      </c>
      <c r="F563" s="4" t="n">
        <v>8</v>
      </c>
      <c r="G563" s="4" t="s">
        <v>117</v>
      </c>
      <c r="H563" s="5" t="n">
        <v>42507</v>
      </c>
      <c r="I563" s="52" t="n">
        <v>0</v>
      </c>
    </row>
    <row r="564" customFormat="false" ht="12.75" hidden="true" customHeight="false" outlineLevel="0" collapsed="false">
      <c r="A564" s="4" t="n">
        <v>145</v>
      </c>
      <c r="B564" s="4" t="n">
        <v>13</v>
      </c>
      <c r="C564" s="4" t="n">
        <v>46</v>
      </c>
      <c r="D564" s="4" t="n">
        <v>17</v>
      </c>
      <c r="E564" s="4" t="n">
        <v>2</v>
      </c>
      <c r="F564" s="4" t="n">
        <v>4</v>
      </c>
      <c r="G564" s="4" t="s">
        <v>117</v>
      </c>
      <c r="H564" s="5" t="n">
        <v>42506</v>
      </c>
      <c r="I564" s="52" t="n">
        <v>0</v>
      </c>
    </row>
    <row r="565" customFormat="false" ht="12.75" hidden="true" customHeight="false" outlineLevel="0" collapsed="false">
      <c r="A565" s="4" t="n">
        <v>203</v>
      </c>
      <c r="B565" s="4" t="n">
        <v>0</v>
      </c>
      <c r="C565" s="4" t="n">
        <v>10</v>
      </c>
      <c r="D565" s="4" t="n">
        <v>0</v>
      </c>
      <c r="E565" s="4" t="n">
        <v>0</v>
      </c>
      <c r="F565" s="4" t="n">
        <v>2</v>
      </c>
      <c r="G565" s="4" t="s">
        <v>114</v>
      </c>
      <c r="H565" s="5" t="n">
        <v>42506</v>
      </c>
      <c r="I565" s="52" t="n">
        <v>0</v>
      </c>
    </row>
    <row r="566" customFormat="false" ht="12.75" hidden="true" customHeight="false" outlineLevel="0" collapsed="false">
      <c r="A566" s="4" t="n">
        <v>270</v>
      </c>
      <c r="B566" s="4" t="n">
        <v>3</v>
      </c>
      <c r="C566" s="4" t="n">
        <v>27</v>
      </c>
      <c r="D566" s="4" t="n">
        <v>39</v>
      </c>
      <c r="E566" s="4" t="n">
        <v>6</v>
      </c>
      <c r="F566" s="4" t="n">
        <v>99</v>
      </c>
      <c r="G566" s="4" t="s">
        <v>119</v>
      </c>
      <c r="H566" s="5" t="n">
        <v>42506</v>
      </c>
      <c r="I566" s="52" t="n">
        <v>0</v>
      </c>
    </row>
    <row r="567" customFormat="false" ht="12.75" hidden="true" customHeight="false" outlineLevel="0" collapsed="false">
      <c r="A567" s="4" t="n">
        <v>9</v>
      </c>
      <c r="B567" s="4" t="n">
        <v>0</v>
      </c>
      <c r="C567" s="4" t="n">
        <v>16</v>
      </c>
      <c r="D567" s="4" t="n">
        <v>6</v>
      </c>
      <c r="E567" s="4" t="n">
        <v>6</v>
      </c>
      <c r="F567" s="4" t="n">
        <v>10</v>
      </c>
      <c r="G567" s="4" t="s">
        <v>117</v>
      </c>
      <c r="H567" s="5" t="n">
        <v>42506</v>
      </c>
      <c r="I567" s="52" t="n">
        <v>0</v>
      </c>
    </row>
    <row r="568" customFormat="false" ht="12.75" hidden="true" customHeight="false" outlineLevel="0" collapsed="false">
      <c r="A568" s="4" t="n">
        <v>37</v>
      </c>
      <c r="B568" s="4" t="n">
        <v>12</v>
      </c>
      <c r="C568" s="4" t="n">
        <v>23</v>
      </c>
      <c r="D568" s="4" t="n">
        <v>8</v>
      </c>
      <c r="E568" s="4" t="n">
        <v>11</v>
      </c>
      <c r="F568" s="4" t="n">
        <v>52</v>
      </c>
      <c r="G568" s="4" t="s">
        <v>119</v>
      </c>
      <c r="H568" s="5" t="n">
        <v>42505</v>
      </c>
      <c r="I568" s="52" t="n">
        <v>0</v>
      </c>
    </row>
    <row r="569" customFormat="false" ht="12.75" hidden="true" customHeight="false" outlineLevel="0" collapsed="false">
      <c r="A569" s="4" t="n">
        <v>46</v>
      </c>
      <c r="B569" s="4" t="n">
        <v>0</v>
      </c>
      <c r="C569" s="4" t="n">
        <v>7</v>
      </c>
      <c r="D569" s="4" t="n">
        <v>0</v>
      </c>
      <c r="E569" s="4" t="n">
        <v>0</v>
      </c>
      <c r="F569" s="4" t="n">
        <v>2</v>
      </c>
      <c r="G569" s="4" t="s">
        <v>114</v>
      </c>
      <c r="H569" s="5" t="n">
        <v>42505</v>
      </c>
      <c r="I569" s="52" t="n">
        <v>0</v>
      </c>
    </row>
    <row r="570" customFormat="false" ht="12.75" hidden="true" customHeight="false" outlineLevel="0" collapsed="false">
      <c r="A570" s="4" t="n">
        <v>31</v>
      </c>
      <c r="B570" s="4" t="n">
        <v>1</v>
      </c>
      <c r="C570" s="4" t="n">
        <v>13</v>
      </c>
      <c r="D570" s="4" t="n">
        <v>7</v>
      </c>
      <c r="E570" s="4" t="n">
        <v>2</v>
      </c>
      <c r="F570" s="4" t="n">
        <v>9</v>
      </c>
      <c r="G570" s="4" t="s">
        <v>114</v>
      </c>
      <c r="H570" s="5" t="n">
        <v>42505</v>
      </c>
      <c r="I570" s="52" t="n">
        <v>0</v>
      </c>
    </row>
    <row r="571" customFormat="false" ht="12.75" hidden="false" customHeight="false" outlineLevel="0" collapsed="false">
      <c r="A571" s="4" t="n">
        <v>856</v>
      </c>
      <c r="B571" s="4" t="n">
        <v>61</v>
      </c>
      <c r="C571" s="4" t="n">
        <v>570</v>
      </c>
      <c r="D571" s="4" t="n">
        <v>40</v>
      </c>
      <c r="E571" s="4" t="n">
        <v>25</v>
      </c>
      <c r="F571" s="4" t="n">
        <v>122</v>
      </c>
      <c r="G571" s="4" t="s">
        <v>117</v>
      </c>
      <c r="H571" s="5" t="n">
        <v>42505</v>
      </c>
      <c r="I571" s="51" t="n">
        <v>1</v>
      </c>
    </row>
    <row r="572" customFormat="false" ht="12.75" hidden="true" customHeight="false" outlineLevel="0" collapsed="false">
      <c r="A572" s="4" t="n">
        <v>264</v>
      </c>
      <c r="B572" s="4" t="n">
        <v>47</v>
      </c>
      <c r="C572" s="4" t="n">
        <v>188</v>
      </c>
      <c r="D572" s="4" t="n">
        <v>54</v>
      </c>
      <c r="E572" s="4" t="n">
        <v>47</v>
      </c>
      <c r="F572" s="4" t="n">
        <v>11</v>
      </c>
      <c r="G572" s="4" t="s">
        <v>117</v>
      </c>
      <c r="H572" s="5" t="n">
        <v>42504</v>
      </c>
      <c r="I572" s="52" t="n">
        <v>0</v>
      </c>
    </row>
    <row r="573" customFormat="false" ht="12.75" hidden="true" customHeight="false" outlineLevel="0" collapsed="false">
      <c r="A573" s="4" t="n">
        <v>399</v>
      </c>
      <c r="B573" s="4" t="n">
        <v>4</v>
      </c>
      <c r="C573" s="4" t="n">
        <v>30</v>
      </c>
      <c r="D573" s="4" t="n">
        <v>6</v>
      </c>
      <c r="E573" s="4" t="n">
        <v>4</v>
      </c>
      <c r="F573" s="4" t="n">
        <v>30</v>
      </c>
      <c r="G573" s="4" t="s">
        <v>117</v>
      </c>
      <c r="H573" s="5" t="n">
        <v>42504</v>
      </c>
      <c r="I573" s="52" t="n">
        <v>0</v>
      </c>
    </row>
    <row r="574" customFormat="false" ht="12.75" hidden="true" customHeight="false" outlineLevel="0" collapsed="false">
      <c r="A574" s="4" t="n">
        <v>8</v>
      </c>
      <c r="B574" s="4" t="n">
        <v>9</v>
      </c>
      <c r="C574" s="4" t="n">
        <v>9</v>
      </c>
      <c r="D574" s="4" t="n">
        <v>2</v>
      </c>
      <c r="E574" s="4" t="n">
        <v>5</v>
      </c>
      <c r="F574" s="4" t="n">
        <v>22</v>
      </c>
      <c r="G574" s="4" t="s">
        <v>117</v>
      </c>
      <c r="H574" s="5" t="n">
        <v>42504</v>
      </c>
      <c r="I574" s="52" t="n">
        <v>0</v>
      </c>
    </row>
    <row r="575" customFormat="false" ht="12.75" hidden="false" customHeight="false" outlineLevel="0" collapsed="false">
      <c r="A575" s="4" t="n">
        <v>1013</v>
      </c>
      <c r="B575" s="4" t="n">
        <v>30</v>
      </c>
      <c r="C575" s="4" t="n">
        <v>399</v>
      </c>
      <c r="D575" s="4" t="n">
        <v>60</v>
      </c>
      <c r="E575" s="4" t="n">
        <v>46</v>
      </c>
      <c r="F575" s="4" t="n">
        <v>153</v>
      </c>
      <c r="G575" s="4" t="s">
        <v>117</v>
      </c>
      <c r="H575" s="5" t="n">
        <v>42504</v>
      </c>
      <c r="I575" s="51" t="n">
        <v>1</v>
      </c>
    </row>
    <row r="576" customFormat="false" ht="12.75" hidden="false" customHeight="false" outlineLevel="0" collapsed="false">
      <c r="A576" s="4" t="n">
        <v>539</v>
      </c>
      <c r="B576" s="4" t="n">
        <v>169</v>
      </c>
      <c r="C576" s="4" t="n">
        <v>816</v>
      </c>
      <c r="D576" s="4" t="n">
        <v>20</v>
      </c>
      <c r="E576" s="4" t="n">
        <v>0</v>
      </c>
      <c r="F576" s="4" t="n">
        <v>30</v>
      </c>
      <c r="G576" s="4" t="s">
        <v>117</v>
      </c>
      <c r="H576" s="5" t="n">
        <v>42503</v>
      </c>
      <c r="I576" s="51" t="n">
        <v>1</v>
      </c>
    </row>
    <row r="577" customFormat="false" ht="12.75" hidden="true" customHeight="false" outlineLevel="0" collapsed="false">
      <c r="A577" s="4" t="n">
        <v>292</v>
      </c>
      <c r="B577" s="4" t="n">
        <v>127</v>
      </c>
      <c r="C577" s="4" t="n">
        <v>635</v>
      </c>
      <c r="D577" s="4" t="n">
        <v>132</v>
      </c>
      <c r="E577" s="4" t="n">
        <v>127</v>
      </c>
      <c r="F577" s="4" t="n">
        <v>165</v>
      </c>
      <c r="G577" s="4" t="s">
        <v>117</v>
      </c>
      <c r="H577" s="5" t="n">
        <v>42503</v>
      </c>
      <c r="I577" s="52" t="n">
        <v>0</v>
      </c>
    </row>
    <row r="578" customFormat="false" ht="12.75" hidden="true" customHeight="false" outlineLevel="0" collapsed="false">
      <c r="A578" s="4" t="n">
        <v>12</v>
      </c>
      <c r="B578" s="4" t="n">
        <v>6</v>
      </c>
      <c r="C578" s="4" t="n">
        <v>2</v>
      </c>
      <c r="D578" s="4" t="n">
        <v>11</v>
      </c>
      <c r="E578" s="4" t="n">
        <v>2</v>
      </c>
      <c r="F578" s="4" t="n">
        <v>16</v>
      </c>
      <c r="G578" s="4" t="s">
        <v>114</v>
      </c>
      <c r="H578" s="5" t="n">
        <v>42503</v>
      </c>
      <c r="I578" s="52" t="n">
        <v>0</v>
      </c>
    </row>
    <row r="579" customFormat="false" ht="12.75" hidden="true" customHeight="false" outlineLevel="0" collapsed="false">
      <c r="A579" s="4" t="n">
        <v>130</v>
      </c>
      <c r="B579" s="4" t="n">
        <v>30</v>
      </c>
      <c r="C579" s="4" t="n">
        <v>168</v>
      </c>
      <c r="D579" s="4" t="n">
        <v>20</v>
      </c>
      <c r="E579" s="4" t="n">
        <v>34</v>
      </c>
      <c r="F579" s="4" t="n">
        <v>0</v>
      </c>
      <c r="G579" s="4" t="s">
        <v>114</v>
      </c>
      <c r="H579" s="5" t="n">
        <v>42502</v>
      </c>
      <c r="I579" s="52" t="n">
        <v>0</v>
      </c>
    </row>
    <row r="580" customFormat="false" ht="12.75" hidden="false" customHeight="false" outlineLevel="0" collapsed="false">
      <c r="A580" s="4" t="n">
        <v>1459</v>
      </c>
      <c r="B580" s="4" t="n">
        <v>0</v>
      </c>
      <c r="C580" s="4" t="n">
        <v>61</v>
      </c>
      <c r="D580" s="4" t="n">
        <v>0</v>
      </c>
      <c r="E580" s="4" t="n">
        <v>15</v>
      </c>
      <c r="F580" s="4" t="n">
        <v>215</v>
      </c>
      <c r="G580" s="4" t="s">
        <v>117</v>
      </c>
      <c r="H580" s="5" t="n">
        <v>42502</v>
      </c>
      <c r="I580" s="51" t="n">
        <v>1</v>
      </c>
    </row>
    <row r="581" customFormat="false" ht="12.75" hidden="true" customHeight="false" outlineLevel="0" collapsed="false">
      <c r="A581" s="4" t="n">
        <v>16</v>
      </c>
      <c r="B581" s="4" t="n">
        <v>12</v>
      </c>
      <c r="C581" s="4" t="n">
        <v>18</v>
      </c>
      <c r="D581" s="4" t="n">
        <v>7</v>
      </c>
      <c r="E581" s="4" t="n">
        <v>1</v>
      </c>
      <c r="F581" s="4" t="n">
        <v>13</v>
      </c>
      <c r="G581" s="4" t="s">
        <v>117</v>
      </c>
      <c r="H581" s="5" t="n">
        <v>42502</v>
      </c>
      <c r="I581" s="52" t="n">
        <v>0</v>
      </c>
    </row>
    <row r="582" customFormat="false" ht="12.75" hidden="true" customHeight="false" outlineLevel="0" collapsed="false">
      <c r="A582" s="4" t="n">
        <v>19</v>
      </c>
      <c r="B582" s="4" t="n">
        <v>0</v>
      </c>
      <c r="C582" s="4" t="n">
        <v>9</v>
      </c>
      <c r="D582" s="4" t="n">
        <v>0</v>
      </c>
      <c r="E582" s="4" t="n">
        <v>0</v>
      </c>
      <c r="F582" s="4" t="n">
        <v>2</v>
      </c>
      <c r="G582" s="4" t="s">
        <v>117</v>
      </c>
      <c r="H582" s="5" t="n">
        <v>42502</v>
      </c>
      <c r="I582" s="52" t="n">
        <v>0</v>
      </c>
    </row>
    <row r="583" customFormat="false" ht="12.75" hidden="true" customHeight="false" outlineLevel="0" collapsed="false">
      <c r="A583" s="4" t="n">
        <v>4</v>
      </c>
      <c r="B583" s="4" t="n">
        <v>7</v>
      </c>
      <c r="C583" s="4" t="n">
        <v>15</v>
      </c>
      <c r="D583" s="4" t="n">
        <v>13</v>
      </c>
      <c r="E583" s="4" t="n">
        <v>9</v>
      </c>
      <c r="F583" s="4" t="n">
        <v>15</v>
      </c>
      <c r="G583" s="4" t="s">
        <v>114</v>
      </c>
      <c r="H583" s="5" t="n">
        <v>42501</v>
      </c>
      <c r="I583" s="52" t="n">
        <v>0</v>
      </c>
    </row>
    <row r="584" customFormat="false" ht="12.75" hidden="true" customHeight="false" outlineLevel="0" collapsed="false">
      <c r="A584" s="4" t="n">
        <v>31</v>
      </c>
      <c r="B584" s="4" t="n">
        <v>3</v>
      </c>
      <c r="C584" s="4" t="n">
        <v>31</v>
      </c>
      <c r="D584" s="4" t="n">
        <v>2</v>
      </c>
      <c r="E584" s="4" t="n">
        <v>8</v>
      </c>
      <c r="F584" s="4" t="n">
        <v>4</v>
      </c>
      <c r="G584" s="4" t="s">
        <v>114</v>
      </c>
      <c r="H584" s="5" t="n">
        <v>42500</v>
      </c>
      <c r="I584" s="52" t="n">
        <v>0</v>
      </c>
    </row>
    <row r="585" customFormat="false" ht="12.75" hidden="true" customHeight="false" outlineLevel="0" collapsed="false">
      <c r="A585" s="4" t="n">
        <v>36</v>
      </c>
      <c r="B585" s="4" t="n">
        <v>0</v>
      </c>
      <c r="C585" s="4" t="n">
        <v>2</v>
      </c>
      <c r="D585" s="4" t="n">
        <v>0</v>
      </c>
      <c r="E585" s="4" t="n">
        <v>0</v>
      </c>
      <c r="F585" s="4" t="n">
        <v>4</v>
      </c>
      <c r="G585" s="4" t="s">
        <v>117</v>
      </c>
      <c r="H585" s="5" t="n">
        <v>42500</v>
      </c>
      <c r="I585" s="52" t="n">
        <v>0</v>
      </c>
    </row>
    <row r="586" customFormat="false" ht="12.75" hidden="true" customHeight="false" outlineLevel="0" collapsed="false">
      <c r="A586" s="4" t="n">
        <v>526</v>
      </c>
      <c r="B586" s="4" t="n">
        <v>28</v>
      </c>
      <c r="C586" s="4" t="n">
        <v>135</v>
      </c>
      <c r="D586" s="4" t="n">
        <v>10</v>
      </c>
      <c r="E586" s="4" t="n">
        <v>21</v>
      </c>
      <c r="F586" s="4" t="n">
        <v>99</v>
      </c>
      <c r="G586" s="4" t="s">
        <v>117</v>
      </c>
      <c r="H586" s="5" t="n">
        <v>42499</v>
      </c>
      <c r="I586" s="52" t="n">
        <v>0</v>
      </c>
    </row>
    <row r="587" customFormat="false" ht="12.75" hidden="true" customHeight="false" outlineLevel="0" collapsed="false">
      <c r="A587" s="4" t="n">
        <v>400</v>
      </c>
      <c r="B587" s="4" t="n">
        <v>32</v>
      </c>
      <c r="C587" s="4" t="n">
        <v>519</v>
      </c>
      <c r="D587" s="4" t="n">
        <v>71</v>
      </c>
      <c r="E587" s="4" t="n">
        <v>75</v>
      </c>
      <c r="F587" s="4" t="n">
        <v>54</v>
      </c>
      <c r="G587" s="4" t="s">
        <v>117</v>
      </c>
      <c r="H587" s="5" t="n">
        <v>42499</v>
      </c>
      <c r="I587" s="52" t="n">
        <v>0</v>
      </c>
    </row>
    <row r="588" customFormat="false" ht="12.75" hidden="true" customHeight="false" outlineLevel="0" collapsed="false">
      <c r="A588" s="4" t="n">
        <v>410</v>
      </c>
      <c r="B588" s="4" t="n">
        <v>16</v>
      </c>
      <c r="C588" s="4" t="n">
        <v>114</v>
      </c>
      <c r="D588" s="4" t="n">
        <v>0</v>
      </c>
      <c r="E588" s="4" t="n">
        <v>5</v>
      </c>
      <c r="F588" s="4" t="n">
        <v>49</v>
      </c>
      <c r="G588" s="4" t="s">
        <v>119</v>
      </c>
      <c r="H588" s="5" t="n">
        <v>42499</v>
      </c>
      <c r="I588" s="52" t="n">
        <v>0</v>
      </c>
    </row>
    <row r="589" customFormat="false" ht="12.75" hidden="true" customHeight="false" outlineLevel="0" collapsed="false">
      <c r="A589" s="4" t="n">
        <v>80</v>
      </c>
      <c r="B589" s="4" t="n">
        <v>3</v>
      </c>
      <c r="C589" s="4" t="n">
        <v>26</v>
      </c>
      <c r="D589" s="4" t="n">
        <v>4</v>
      </c>
      <c r="E589" s="4" t="n">
        <v>2</v>
      </c>
      <c r="F589" s="4" t="n">
        <v>14</v>
      </c>
      <c r="G589" s="4" t="s">
        <v>117</v>
      </c>
      <c r="H589" s="5" t="n">
        <v>42498</v>
      </c>
      <c r="I589" s="52" t="n">
        <v>0</v>
      </c>
    </row>
    <row r="590" customFormat="false" ht="12.75" hidden="false" customHeight="false" outlineLevel="0" collapsed="false">
      <c r="A590" s="4" t="n">
        <v>635</v>
      </c>
      <c r="B590" s="4" t="n">
        <v>88</v>
      </c>
      <c r="C590" s="4" t="n">
        <v>546</v>
      </c>
      <c r="D590" s="4" t="n">
        <v>172</v>
      </c>
      <c r="E590" s="4" t="n">
        <v>88</v>
      </c>
      <c r="F590" s="4" t="n">
        <v>88</v>
      </c>
      <c r="G590" s="4" t="s">
        <v>117</v>
      </c>
      <c r="H590" s="5" t="n">
        <v>42498</v>
      </c>
      <c r="I590" s="51" t="n">
        <v>1</v>
      </c>
    </row>
    <row r="591" customFormat="false" ht="12.75" hidden="true" customHeight="false" outlineLevel="0" collapsed="false">
      <c r="A591" s="4" t="n">
        <v>55</v>
      </c>
      <c r="B591" s="4" t="n">
        <v>0</v>
      </c>
      <c r="C591" s="4" t="n">
        <v>6</v>
      </c>
      <c r="D591" s="4" t="n">
        <v>2</v>
      </c>
      <c r="E591" s="4" t="n">
        <v>0</v>
      </c>
      <c r="F591" s="4" t="n">
        <v>4</v>
      </c>
      <c r="G591" s="4" t="s">
        <v>114</v>
      </c>
      <c r="H591" s="5" t="n">
        <v>42497</v>
      </c>
      <c r="I591" s="52" t="n">
        <v>0</v>
      </c>
    </row>
    <row r="592" customFormat="false" ht="12.75" hidden="true" customHeight="false" outlineLevel="0" collapsed="false">
      <c r="A592" s="4" t="n">
        <v>5</v>
      </c>
      <c r="B592" s="4" t="n">
        <v>1</v>
      </c>
      <c r="C592" s="4" t="n">
        <v>13</v>
      </c>
      <c r="D592" s="4" t="n">
        <v>3</v>
      </c>
      <c r="E592" s="4" t="n">
        <v>5</v>
      </c>
      <c r="F592" s="4" t="n">
        <v>1</v>
      </c>
      <c r="G592" s="4" t="s">
        <v>117</v>
      </c>
      <c r="H592" s="5" t="n">
        <v>42496</v>
      </c>
      <c r="I592" s="52" t="n">
        <v>0</v>
      </c>
    </row>
    <row r="593" customFormat="false" ht="12.75" hidden="true" customHeight="false" outlineLevel="0" collapsed="false">
      <c r="A593" s="4" t="n">
        <v>8</v>
      </c>
      <c r="B593" s="4" t="n">
        <v>4</v>
      </c>
      <c r="C593" s="4" t="n">
        <v>5</v>
      </c>
      <c r="D593" s="4" t="n">
        <v>15</v>
      </c>
      <c r="E593" s="4" t="n">
        <v>2</v>
      </c>
      <c r="F593" s="4" t="n">
        <v>11</v>
      </c>
      <c r="G593" s="4" t="s">
        <v>114</v>
      </c>
      <c r="H593" s="5" t="n">
        <v>42496</v>
      </c>
      <c r="I593" s="52" t="n">
        <v>0</v>
      </c>
    </row>
    <row r="594" customFormat="false" ht="12.75" hidden="true" customHeight="false" outlineLevel="0" collapsed="false">
      <c r="A594" s="4" t="n">
        <v>410</v>
      </c>
      <c r="B594" s="4" t="n">
        <v>0</v>
      </c>
      <c r="C594" s="4" t="n">
        <v>592</v>
      </c>
      <c r="D594" s="4" t="n">
        <v>147</v>
      </c>
      <c r="E594" s="4" t="n">
        <v>22</v>
      </c>
      <c r="F594" s="4" t="n">
        <v>22</v>
      </c>
      <c r="G594" s="4" t="s">
        <v>117</v>
      </c>
      <c r="H594" s="5" t="n">
        <v>42496</v>
      </c>
      <c r="I594" s="52" t="n">
        <v>0</v>
      </c>
    </row>
    <row r="595" customFormat="false" ht="12.75" hidden="true" customHeight="false" outlineLevel="0" collapsed="false">
      <c r="A595" s="4" t="n">
        <v>101</v>
      </c>
      <c r="B595" s="4" t="n">
        <v>13</v>
      </c>
      <c r="C595" s="4" t="n">
        <v>76</v>
      </c>
      <c r="D595" s="4" t="n">
        <v>20</v>
      </c>
      <c r="E595" s="4" t="n">
        <v>18</v>
      </c>
      <c r="F595" s="4" t="n">
        <v>40</v>
      </c>
      <c r="G595" s="4" t="s">
        <v>117</v>
      </c>
      <c r="H595" s="5" t="n">
        <v>42496</v>
      </c>
      <c r="I595" s="52" t="n">
        <v>0</v>
      </c>
    </row>
    <row r="596" customFormat="false" ht="12.75" hidden="true" customHeight="false" outlineLevel="0" collapsed="false">
      <c r="A596" s="4" t="n">
        <v>162</v>
      </c>
      <c r="B596" s="4" t="n">
        <v>25</v>
      </c>
      <c r="C596" s="4" t="n">
        <v>53</v>
      </c>
      <c r="D596" s="4" t="n">
        <v>16</v>
      </c>
      <c r="E596" s="4" t="n">
        <v>0</v>
      </c>
      <c r="F596" s="4" t="n">
        <v>10</v>
      </c>
      <c r="G596" s="4" t="s">
        <v>119</v>
      </c>
      <c r="H596" s="5" t="n">
        <v>42495</v>
      </c>
      <c r="I596" s="52" t="n">
        <v>0</v>
      </c>
    </row>
    <row r="597" customFormat="false" ht="12.75" hidden="true" customHeight="false" outlineLevel="0" collapsed="false">
      <c r="A597" s="4" t="n">
        <v>2</v>
      </c>
      <c r="B597" s="4" t="n">
        <v>8</v>
      </c>
      <c r="C597" s="4" t="n">
        <v>1</v>
      </c>
      <c r="D597" s="4" t="n">
        <v>4</v>
      </c>
      <c r="E597" s="4" t="n">
        <v>7</v>
      </c>
      <c r="F597" s="4" t="n">
        <v>15</v>
      </c>
      <c r="G597" s="4" t="s">
        <v>114</v>
      </c>
      <c r="H597" s="5" t="n">
        <v>42495</v>
      </c>
      <c r="I597" s="52" t="n">
        <v>0</v>
      </c>
    </row>
    <row r="598" customFormat="false" ht="12.75" hidden="true" customHeight="false" outlineLevel="0" collapsed="false">
      <c r="A598" s="4" t="n">
        <v>25</v>
      </c>
      <c r="B598" s="4" t="n">
        <v>0</v>
      </c>
      <c r="C598" s="4" t="n">
        <v>8</v>
      </c>
      <c r="D598" s="4" t="n">
        <v>2</v>
      </c>
      <c r="E598" s="4" t="n">
        <v>0</v>
      </c>
      <c r="F598" s="4" t="n">
        <v>2</v>
      </c>
      <c r="G598" s="4" t="s">
        <v>117</v>
      </c>
      <c r="H598" s="5" t="n">
        <v>42495</v>
      </c>
      <c r="I598" s="52" t="n">
        <v>0</v>
      </c>
    </row>
    <row r="599" customFormat="false" ht="12.75" hidden="false" customHeight="false" outlineLevel="0" collapsed="false">
      <c r="A599" s="4" t="n">
        <v>448</v>
      </c>
      <c r="B599" s="4" t="n">
        <v>71</v>
      </c>
      <c r="C599" s="4" t="n">
        <v>951</v>
      </c>
      <c r="D599" s="4" t="n">
        <v>40</v>
      </c>
      <c r="E599" s="4" t="n">
        <v>17</v>
      </c>
      <c r="F599" s="4" t="n">
        <v>17</v>
      </c>
      <c r="G599" s="4" t="s">
        <v>110</v>
      </c>
      <c r="H599" s="5" t="n">
        <v>42495</v>
      </c>
      <c r="I599" s="51" t="n">
        <v>1</v>
      </c>
    </row>
    <row r="600" customFormat="false" ht="12.75" hidden="true" customHeight="false" outlineLevel="0" collapsed="false">
      <c r="A600" s="4" t="n">
        <v>215</v>
      </c>
      <c r="B600" s="4" t="n">
        <v>13</v>
      </c>
      <c r="C600" s="4" t="n">
        <v>87</v>
      </c>
      <c r="D600" s="4" t="n">
        <v>17</v>
      </c>
      <c r="E600" s="4" t="n">
        <v>17</v>
      </c>
      <c r="F600" s="4" t="n">
        <v>24</v>
      </c>
      <c r="G600" s="4" t="s">
        <v>114</v>
      </c>
      <c r="H600" s="5" t="n">
        <v>42494</v>
      </c>
      <c r="I600" s="52" t="n">
        <v>0</v>
      </c>
    </row>
    <row r="601" customFormat="false" ht="12.75" hidden="true" customHeight="false" outlineLevel="0" collapsed="false">
      <c r="A601" s="4" t="n">
        <v>27</v>
      </c>
      <c r="B601" s="4" t="n">
        <v>0</v>
      </c>
      <c r="C601" s="4" t="n">
        <v>5</v>
      </c>
      <c r="D601" s="4" t="n">
        <v>0</v>
      </c>
      <c r="E601" s="4" t="n">
        <v>0</v>
      </c>
      <c r="F601" s="4" t="n">
        <v>3</v>
      </c>
      <c r="G601" s="4" t="s">
        <v>117</v>
      </c>
      <c r="H601" s="5" t="n">
        <v>42494</v>
      </c>
      <c r="I601" s="52" t="n">
        <v>0</v>
      </c>
    </row>
    <row r="602" customFormat="false" ht="12.75" hidden="true" customHeight="false" outlineLevel="0" collapsed="false">
      <c r="A602" s="4" t="n">
        <v>5</v>
      </c>
      <c r="B602" s="4" t="n">
        <v>6</v>
      </c>
      <c r="C602" s="4" t="n">
        <v>10</v>
      </c>
      <c r="D602" s="4" t="n">
        <v>6</v>
      </c>
      <c r="E602" s="4" t="n">
        <v>5</v>
      </c>
      <c r="F602" s="4" t="n">
        <v>10</v>
      </c>
      <c r="G602" s="4" t="s">
        <v>114</v>
      </c>
      <c r="H602" s="5" t="n">
        <v>42493</v>
      </c>
      <c r="I602" s="52" t="n">
        <v>0</v>
      </c>
    </row>
    <row r="603" customFormat="false" ht="12.75" hidden="true" customHeight="false" outlineLevel="0" collapsed="false">
      <c r="A603" s="4" t="n">
        <v>179</v>
      </c>
      <c r="B603" s="4" t="n">
        <v>8</v>
      </c>
      <c r="C603" s="4" t="n">
        <v>83</v>
      </c>
      <c r="D603" s="4" t="n">
        <v>19</v>
      </c>
      <c r="E603" s="4" t="n">
        <v>11</v>
      </c>
      <c r="F603" s="4" t="n">
        <v>26</v>
      </c>
      <c r="G603" s="4" t="s">
        <v>117</v>
      </c>
      <c r="H603" s="5" t="n">
        <v>42493</v>
      </c>
      <c r="I603" s="52" t="n">
        <v>0</v>
      </c>
    </row>
    <row r="604" customFormat="false" ht="12.75" hidden="true" customHeight="false" outlineLevel="0" collapsed="false">
      <c r="A604" s="4" t="n">
        <v>352</v>
      </c>
      <c r="B604" s="4" t="n">
        <v>0</v>
      </c>
      <c r="C604" s="4" t="n">
        <v>27</v>
      </c>
      <c r="D604" s="4" t="n">
        <v>10</v>
      </c>
      <c r="E604" s="4" t="n">
        <v>0</v>
      </c>
      <c r="F604" s="4" t="n">
        <v>15</v>
      </c>
      <c r="G604" s="4" t="s">
        <v>117</v>
      </c>
      <c r="H604" s="5" t="n">
        <v>42492</v>
      </c>
      <c r="I604" s="52" t="n">
        <v>0</v>
      </c>
    </row>
    <row r="605" customFormat="false" ht="12.75" hidden="true" customHeight="false" outlineLevel="0" collapsed="false">
      <c r="A605" s="4" t="n">
        <v>17</v>
      </c>
      <c r="B605" s="4" t="n">
        <v>8</v>
      </c>
      <c r="C605" s="4" t="n">
        <v>12</v>
      </c>
      <c r="D605" s="4" t="n">
        <v>11</v>
      </c>
      <c r="E605" s="4" t="n">
        <v>15</v>
      </c>
      <c r="F605" s="4" t="n">
        <v>32</v>
      </c>
      <c r="G605" s="4" t="s">
        <v>114</v>
      </c>
      <c r="H605" s="5" t="n">
        <v>42492</v>
      </c>
      <c r="I605" s="52" t="n">
        <v>0</v>
      </c>
    </row>
    <row r="606" customFormat="false" ht="12.75" hidden="true" customHeight="false" outlineLevel="0" collapsed="false">
      <c r="A606" s="4" t="n">
        <v>625</v>
      </c>
      <c r="B606" s="4" t="n">
        <v>35</v>
      </c>
      <c r="C606" s="4" t="n">
        <v>169</v>
      </c>
      <c r="D606" s="4" t="n">
        <v>58</v>
      </c>
      <c r="E606" s="4" t="n">
        <v>17</v>
      </c>
      <c r="F606" s="4" t="n">
        <v>35</v>
      </c>
      <c r="G606" s="4" t="s">
        <v>119</v>
      </c>
      <c r="H606" s="5" t="n">
        <v>42491</v>
      </c>
      <c r="I606" s="52" t="n">
        <v>0</v>
      </c>
    </row>
    <row r="607" customFormat="false" ht="12.75" hidden="true" customHeight="false" outlineLevel="0" collapsed="false">
      <c r="A607" s="4" t="n">
        <v>10</v>
      </c>
      <c r="B607" s="4" t="n">
        <v>6</v>
      </c>
      <c r="C607" s="4" t="n">
        <v>11</v>
      </c>
      <c r="D607" s="4" t="n">
        <v>0</v>
      </c>
      <c r="E607" s="4" t="n">
        <v>4</v>
      </c>
      <c r="F607" s="4" t="n">
        <v>2</v>
      </c>
      <c r="G607" s="4" t="s">
        <v>114</v>
      </c>
      <c r="H607" s="5" t="n">
        <v>42491</v>
      </c>
      <c r="I607" s="52" t="n">
        <v>0</v>
      </c>
    </row>
    <row r="608" customFormat="false" ht="12.75" hidden="true" customHeight="false" outlineLevel="0" collapsed="false">
      <c r="A608" s="4" t="n">
        <v>390</v>
      </c>
      <c r="B608" s="4" t="n">
        <v>22</v>
      </c>
      <c r="C608" s="4" t="n">
        <v>323</v>
      </c>
      <c r="D608" s="4" t="n">
        <v>104</v>
      </c>
      <c r="E608" s="4" t="n">
        <v>35</v>
      </c>
      <c r="F608" s="4" t="n">
        <v>107</v>
      </c>
      <c r="G608" s="4" t="s">
        <v>117</v>
      </c>
      <c r="H608" s="5" t="n">
        <v>42491</v>
      </c>
      <c r="I608" s="52" t="n">
        <v>0</v>
      </c>
    </row>
    <row r="609" customFormat="false" ht="12.75" hidden="true" customHeight="false" outlineLevel="0" collapsed="false">
      <c r="A609" s="4" t="n">
        <v>10</v>
      </c>
      <c r="B609" s="4" t="n">
        <v>2</v>
      </c>
      <c r="C609" s="4" t="n">
        <v>15</v>
      </c>
      <c r="D609" s="4" t="n">
        <v>2</v>
      </c>
      <c r="E609" s="4" t="n">
        <v>1</v>
      </c>
      <c r="F609" s="4" t="n">
        <v>6</v>
      </c>
      <c r="G609" s="4" t="s">
        <v>114</v>
      </c>
      <c r="H609" s="5" t="n">
        <v>42490</v>
      </c>
      <c r="I609" s="52" t="n">
        <v>0</v>
      </c>
    </row>
    <row r="610" customFormat="false" ht="12.75" hidden="true" customHeight="false" outlineLevel="0" collapsed="false">
      <c r="A610" s="4" t="n">
        <v>215</v>
      </c>
      <c r="B610" s="4" t="n">
        <v>63</v>
      </c>
      <c r="C610" s="4" t="n">
        <v>507</v>
      </c>
      <c r="D610" s="4" t="n">
        <v>231</v>
      </c>
      <c r="E610" s="4" t="n">
        <v>31</v>
      </c>
      <c r="F610" s="4" t="n">
        <v>190</v>
      </c>
      <c r="G610" s="4" t="s">
        <v>114</v>
      </c>
      <c r="H610" s="5" t="n">
        <v>42490</v>
      </c>
      <c r="I610" s="52" t="n">
        <v>0</v>
      </c>
    </row>
    <row r="611" customFormat="false" ht="12.75" hidden="false" customHeight="false" outlineLevel="0" collapsed="false">
      <c r="A611" s="4" t="n">
        <v>1009</v>
      </c>
      <c r="B611" s="4" t="n">
        <v>181</v>
      </c>
      <c r="C611" s="4" t="n">
        <v>104</v>
      </c>
      <c r="D611" s="4" t="n">
        <v>202</v>
      </c>
      <c r="E611" s="4" t="n">
        <v>21</v>
      </c>
      <c r="F611" s="4" t="n">
        <v>207</v>
      </c>
      <c r="G611" s="4" t="s">
        <v>114</v>
      </c>
      <c r="H611" s="5" t="n">
        <v>42490</v>
      </c>
      <c r="I611" s="51" t="n">
        <v>1</v>
      </c>
    </row>
    <row r="612" customFormat="false" ht="12.75" hidden="true" customHeight="false" outlineLevel="0" collapsed="false">
      <c r="A612" s="4" t="n">
        <v>19</v>
      </c>
      <c r="B612" s="4" t="n">
        <v>18</v>
      </c>
      <c r="C612" s="4" t="n">
        <v>33</v>
      </c>
      <c r="D612" s="4" t="n">
        <v>24</v>
      </c>
      <c r="E612" s="4" t="n">
        <v>1</v>
      </c>
      <c r="F612" s="4" t="n">
        <v>8</v>
      </c>
      <c r="G612" s="4" t="s">
        <v>114</v>
      </c>
      <c r="H612" s="5" t="n">
        <v>42490</v>
      </c>
      <c r="I612" s="52" t="n">
        <v>0</v>
      </c>
    </row>
    <row r="613" customFormat="false" ht="12.75" hidden="true" customHeight="false" outlineLevel="0" collapsed="false">
      <c r="A613" s="4" t="n">
        <v>41</v>
      </c>
      <c r="B613" s="4" t="n">
        <v>5</v>
      </c>
      <c r="C613" s="4" t="n">
        <v>129</v>
      </c>
      <c r="D613" s="4" t="n">
        <v>10</v>
      </c>
      <c r="E613" s="4" t="n">
        <v>3</v>
      </c>
      <c r="F613" s="4" t="n">
        <v>3</v>
      </c>
      <c r="G613" s="4" t="s">
        <v>114</v>
      </c>
      <c r="H613" s="5" t="n">
        <v>42489</v>
      </c>
      <c r="I613" s="52" t="n">
        <v>0</v>
      </c>
    </row>
    <row r="614" customFormat="false" ht="12.75" hidden="true" customHeight="false" outlineLevel="0" collapsed="false">
      <c r="A614" s="4" t="n">
        <v>1181</v>
      </c>
      <c r="B614" s="4" t="n">
        <v>107</v>
      </c>
      <c r="C614" s="4" t="n">
        <v>199</v>
      </c>
      <c r="D614" s="4" t="n">
        <v>39</v>
      </c>
      <c r="E614" s="4" t="n">
        <v>30</v>
      </c>
      <c r="F614" s="4" t="n">
        <v>30</v>
      </c>
      <c r="G614" s="4" t="s">
        <v>114</v>
      </c>
      <c r="H614" s="5" t="n">
        <v>42489</v>
      </c>
      <c r="I614" s="52" t="n">
        <v>0</v>
      </c>
    </row>
    <row r="615" customFormat="false" ht="12.75" hidden="true" customHeight="false" outlineLevel="0" collapsed="false">
      <c r="A615" s="4" t="n">
        <v>603</v>
      </c>
      <c r="B615" s="4" t="n">
        <v>45</v>
      </c>
      <c r="C615" s="4" t="n">
        <v>207</v>
      </c>
      <c r="D615" s="4" t="n">
        <v>36</v>
      </c>
      <c r="E615" s="4" t="n">
        <v>18</v>
      </c>
      <c r="F615" s="4" t="n">
        <v>54</v>
      </c>
      <c r="G615" s="4" t="s">
        <v>117</v>
      </c>
      <c r="H615" s="5" t="n">
        <v>42488</v>
      </c>
      <c r="I615" s="52" t="n">
        <v>0</v>
      </c>
    </row>
    <row r="616" customFormat="false" ht="12.75" hidden="true" customHeight="false" outlineLevel="0" collapsed="false">
      <c r="A616" s="4" t="n">
        <v>129</v>
      </c>
      <c r="B616" s="4" t="n">
        <v>129</v>
      </c>
      <c r="C616" s="4" t="n">
        <v>259</v>
      </c>
      <c r="D616" s="4" t="n">
        <v>168</v>
      </c>
      <c r="E616" s="4" t="n">
        <v>121</v>
      </c>
      <c r="F616" s="4" t="n">
        <v>83</v>
      </c>
      <c r="G616" s="4" t="s">
        <v>114</v>
      </c>
      <c r="H616" s="5" t="n">
        <v>42488</v>
      </c>
      <c r="I616" s="52" t="n">
        <v>0</v>
      </c>
    </row>
    <row r="617" customFormat="false" ht="12.75" hidden="false" customHeight="false" outlineLevel="0" collapsed="false">
      <c r="A617" s="4" t="n">
        <v>676</v>
      </c>
      <c r="B617" s="4" t="n">
        <v>161</v>
      </c>
      <c r="C617" s="4" t="n">
        <v>426</v>
      </c>
      <c r="D617" s="4" t="n">
        <v>210</v>
      </c>
      <c r="E617" s="4" t="n">
        <v>44</v>
      </c>
      <c r="F617" s="4" t="n">
        <v>58</v>
      </c>
      <c r="G617" s="4" t="s">
        <v>114</v>
      </c>
      <c r="H617" s="5" t="n">
        <v>42488</v>
      </c>
      <c r="I617" s="51" t="n">
        <v>1</v>
      </c>
    </row>
    <row r="618" customFormat="false" ht="12.75" hidden="false" customHeight="false" outlineLevel="0" collapsed="false">
      <c r="A618" s="4" t="n">
        <v>514</v>
      </c>
      <c r="B618" s="4" t="n">
        <v>22</v>
      </c>
      <c r="C618" s="4" t="n">
        <v>732</v>
      </c>
      <c r="D618" s="4" t="n">
        <v>42</v>
      </c>
      <c r="E618" s="4" t="n">
        <v>198</v>
      </c>
      <c r="F618" s="4" t="n">
        <v>79</v>
      </c>
      <c r="G618" s="4" t="s">
        <v>114</v>
      </c>
      <c r="H618" s="5" t="n">
        <v>42488</v>
      </c>
      <c r="I618" s="51" t="n">
        <v>1</v>
      </c>
    </row>
    <row r="619" customFormat="false" ht="12.75" hidden="true" customHeight="false" outlineLevel="0" collapsed="false">
      <c r="A619" s="4" t="n">
        <v>14</v>
      </c>
      <c r="B619" s="4" t="n">
        <v>0</v>
      </c>
      <c r="C619" s="4" t="n">
        <v>1</v>
      </c>
      <c r="D619" s="4" t="n">
        <v>0</v>
      </c>
      <c r="E619" s="4" t="n">
        <v>0</v>
      </c>
      <c r="F619" s="4" t="n">
        <v>1</v>
      </c>
      <c r="G619" s="4" t="s">
        <v>117</v>
      </c>
      <c r="H619" s="5" t="n">
        <v>42488</v>
      </c>
      <c r="I619" s="52" t="n">
        <v>0</v>
      </c>
    </row>
    <row r="620" customFormat="false" ht="12.75" hidden="true" customHeight="false" outlineLevel="0" collapsed="false">
      <c r="A620" s="4" t="n">
        <v>387</v>
      </c>
      <c r="B620" s="4" t="n">
        <v>20</v>
      </c>
      <c r="C620" s="4" t="n">
        <v>713</v>
      </c>
      <c r="D620" s="4" t="n">
        <v>38</v>
      </c>
      <c r="E620" s="4" t="n">
        <v>54</v>
      </c>
      <c r="F620" s="4" t="n">
        <v>163</v>
      </c>
      <c r="G620" s="4" t="s">
        <v>119</v>
      </c>
      <c r="H620" s="5" t="n">
        <v>42487</v>
      </c>
      <c r="I620" s="52" t="n">
        <v>0</v>
      </c>
    </row>
    <row r="621" customFormat="false" ht="12.75" hidden="true" customHeight="false" outlineLevel="0" collapsed="false">
      <c r="A621" s="4" t="n">
        <v>121</v>
      </c>
      <c r="B621" s="4" t="n">
        <v>103</v>
      </c>
      <c r="C621" s="4" t="n">
        <v>69</v>
      </c>
      <c r="D621" s="4" t="n">
        <v>8</v>
      </c>
      <c r="E621" s="4" t="n">
        <v>44</v>
      </c>
      <c r="F621" s="4" t="n">
        <v>48</v>
      </c>
      <c r="G621" s="4" t="s">
        <v>117</v>
      </c>
      <c r="H621" s="5" t="n">
        <v>42487</v>
      </c>
      <c r="I621" s="52" t="n">
        <v>0</v>
      </c>
    </row>
    <row r="622" customFormat="false" ht="12.75" hidden="false" customHeight="false" outlineLevel="0" collapsed="false">
      <c r="A622" s="4" t="n">
        <v>530</v>
      </c>
      <c r="B622" s="4" t="n">
        <v>117</v>
      </c>
      <c r="C622" s="4" t="n">
        <v>678</v>
      </c>
      <c r="D622" s="4" t="n">
        <v>134</v>
      </c>
      <c r="E622" s="4" t="n">
        <v>44</v>
      </c>
      <c r="F622" s="4" t="n">
        <v>147</v>
      </c>
      <c r="G622" s="4" t="s">
        <v>110</v>
      </c>
      <c r="H622" s="5" t="n">
        <v>42486</v>
      </c>
      <c r="I622" s="51" t="n">
        <v>1</v>
      </c>
    </row>
    <row r="623" customFormat="false" ht="12.75" hidden="true" customHeight="false" outlineLevel="0" collapsed="false">
      <c r="A623" s="4" t="n">
        <v>707</v>
      </c>
      <c r="B623" s="4" t="n">
        <v>21</v>
      </c>
      <c r="C623" s="4" t="n">
        <v>250</v>
      </c>
      <c r="D623" s="4" t="n">
        <v>85</v>
      </c>
      <c r="E623" s="4" t="n">
        <v>43</v>
      </c>
      <c r="F623" s="4" t="n">
        <v>73</v>
      </c>
      <c r="G623" s="4" t="s">
        <v>114</v>
      </c>
      <c r="H623" s="5" t="n">
        <v>42486</v>
      </c>
      <c r="I623" s="52" t="n">
        <v>0</v>
      </c>
    </row>
    <row r="624" customFormat="false" ht="12.75" hidden="true" customHeight="false" outlineLevel="0" collapsed="false">
      <c r="A624" s="4" t="n">
        <v>571</v>
      </c>
      <c r="B624" s="4" t="n">
        <v>50</v>
      </c>
      <c r="C624" s="4" t="n">
        <v>142</v>
      </c>
      <c r="D624" s="4" t="n">
        <v>33</v>
      </c>
      <c r="E624" s="4" t="n">
        <v>50</v>
      </c>
      <c r="F624" s="4" t="n">
        <v>159</v>
      </c>
      <c r="G624" s="4" t="s">
        <v>117</v>
      </c>
      <c r="H624" s="5" t="n">
        <v>42486</v>
      </c>
      <c r="I624" s="52" t="n">
        <v>0</v>
      </c>
    </row>
    <row r="625" customFormat="false" ht="12.75" hidden="true" customHeight="false" outlineLevel="0" collapsed="false">
      <c r="A625" s="4" t="n">
        <v>586</v>
      </c>
      <c r="B625" s="4" t="n">
        <v>66</v>
      </c>
      <c r="C625" s="4" t="n">
        <v>653</v>
      </c>
      <c r="D625" s="4" t="n">
        <v>17</v>
      </c>
      <c r="E625" s="4" t="n">
        <v>0</v>
      </c>
      <c r="F625" s="4" t="n">
        <v>26</v>
      </c>
      <c r="G625" s="4" t="s">
        <v>119</v>
      </c>
      <c r="H625" s="5" t="n">
        <v>42486</v>
      </c>
      <c r="I625" s="52" t="n">
        <v>0</v>
      </c>
    </row>
    <row r="626" customFormat="false" ht="12.75" hidden="true" customHeight="false" outlineLevel="0" collapsed="false">
      <c r="A626" s="4" t="n">
        <v>1063</v>
      </c>
      <c r="B626" s="4" t="n">
        <v>89</v>
      </c>
      <c r="C626" s="4" t="n">
        <v>102</v>
      </c>
      <c r="D626" s="4" t="n">
        <v>16</v>
      </c>
      <c r="E626" s="4" t="n">
        <v>12</v>
      </c>
      <c r="F626" s="4" t="n">
        <v>25</v>
      </c>
      <c r="G626" s="4" t="s">
        <v>117</v>
      </c>
      <c r="H626" s="5" t="n">
        <v>42486</v>
      </c>
      <c r="I626" s="52" t="n">
        <v>0</v>
      </c>
    </row>
    <row r="627" customFormat="false" ht="12.75" hidden="true" customHeight="false" outlineLevel="0" collapsed="false">
      <c r="A627" s="4" t="n">
        <v>305</v>
      </c>
      <c r="B627" s="4" t="n">
        <v>3</v>
      </c>
      <c r="C627" s="4" t="n">
        <v>27</v>
      </c>
      <c r="D627" s="4" t="n">
        <v>4</v>
      </c>
      <c r="E627" s="4" t="n">
        <v>3</v>
      </c>
      <c r="F627" s="4" t="n">
        <v>144</v>
      </c>
      <c r="G627" s="4" t="s">
        <v>117</v>
      </c>
      <c r="H627" s="5" t="n">
        <v>42485</v>
      </c>
      <c r="I627" s="52" t="n">
        <v>0</v>
      </c>
    </row>
    <row r="628" customFormat="false" ht="12.75" hidden="false" customHeight="false" outlineLevel="0" collapsed="false">
      <c r="A628" s="4" t="n">
        <v>1004</v>
      </c>
      <c r="B628" s="4" t="n">
        <v>59</v>
      </c>
      <c r="C628" s="4" t="n">
        <v>265</v>
      </c>
      <c r="D628" s="4" t="n">
        <v>115</v>
      </c>
      <c r="E628" s="4" t="n">
        <v>59</v>
      </c>
      <c r="F628" s="4" t="n">
        <v>27</v>
      </c>
      <c r="G628" s="4" t="s">
        <v>117</v>
      </c>
      <c r="H628" s="5" t="n">
        <v>42485</v>
      </c>
      <c r="I628" s="51" t="n">
        <v>1</v>
      </c>
    </row>
    <row r="629" customFormat="false" ht="12.75" hidden="true" customHeight="false" outlineLevel="0" collapsed="false">
      <c r="A629" s="4" t="n">
        <v>163</v>
      </c>
      <c r="B629" s="4" t="n">
        <v>2</v>
      </c>
      <c r="C629" s="4" t="n">
        <v>40</v>
      </c>
      <c r="D629" s="4" t="n">
        <v>8</v>
      </c>
      <c r="E629" s="4" t="n">
        <v>11</v>
      </c>
      <c r="F629" s="4" t="n">
        <v>11</v>
      </c>
      <c r="G629" s="4" t="s">
        <v>114</v>
      </c>
      <c r="H629" s="5" t="n">
        <v>42484</v>
      </c>
      <c r="I629" s="52" t="n">
        <v>0</v>
      </c>
    </row>
    <row r="630" customFormat="false" ht="12.75" hidden="false" customHeight="false" outlineLevel="0" collapsed="false">
      <c r="A630" s="4" t="n">
        <v>1004</v>
      </c>
      <c r="B630" s="4" t="n">
        <v>59</v>
      </c>
      <c r="C630" s="4" t="n">
        <v>265</v>
      </c>
      <c r="D630" s="4" t="n">
        <v>115</v>
      </c>
      <c r="E630" s="4" t="n">
        <v>59</v>
      </c>
      <c r="F630" s="4" t="n">
        <v>27</v>
      </c>
      <c r="G630" s="4" t="s">
        <v>117</v>
      </c>
      <c r="H630" s="5" t="n">
        <v>42484</v>
      </c>
      <c r="I630" s="51" t="n">
        <v>1</v>
      </c>
    </row>
    <row r="631" customFormat="false" ht="12.75" hidden="true" customHeight="false" outlineLevel="0" collapsed="false">
      <c r="A631" s="4" t="n">
        <v>125</v>
      </c>
      <c r="B631" s="4" t="n">
        <v>6</v>
      </c>
      <c r="C631" s="4" t="n">
        <v>73</v>
      </c>
      <c r="D631" s="4" t="n">
        <v>8</v>
      </c>
      <c r="E631" s="4" t="n">
        <v>4</v>
      </c>
      <c r="F631" s="4" t="n">
        <v>19</v>
      </c>
      <c r="G631" s="4" t="s">
        <v>114</v>
      </c>
      <c r="H631" s="5" t="n">
        <v>42483</v>
      </c>
      <c r="I631" s="52" t="n">
        <v>0</v>
      </c>
    </row>
    <row r="632" customFormat="false" ht="12.75" hidden="true" customHeight="false" outlineLevel="0" collapsed="false">
      <c r="A632" s="4" t="n">
        <v>721</v>
      </c>
      <c r="B632" s="4" t="n">
        <v>0</v>
      </c>
      <c r="C632" s="4" t="n">
        <v>152</v>
      </c>
      <c r="D632" s="4" t="n">
        <v>119</v>
      </c>
      <c r="E632" s="4" t="n">
        <v>50</v>
      </c>
      <c r="F632" s="4" t="n">
        <v>50</v>
      </c>
      <c r="G632" s="4" t="s">
        <v>114</v>
      </c>
      <c r="H632" s="5" t="n">
        <v>42483</v>
      </c>
      <c r="I632" s="52" t="n">
        <v>0</v>
      </c>
    </row>
    <row r="633" customFormat="false" ht="12.75" hidden="true" customHeight="false" outlineLevel="0" collapsed="false">
      <c r="A633" s="4" t="n">
        <v>315</v>
      </c>
      <c r="B633" s="4" t="n">
        <v>4</v>
      </c>
      <c r="C633" s="4" t="n">
        <v>62</v>
      </c>
      <c r="D633" s="4" t="n">
        <v>41</v>
      </c>
      <c r="E633" s="4" t="n">
        <v>31</v>
      </c>
      <c r="F633" s="4" t="n">
        <v>146</v>
      </c>
      <c r="G633" s="4" t="s">
        <v>117</v>
      </c>
      <c r="H633" s="5" t="n">
        <v>42483</v>
      </c>
      <c r="I633" s="52" t="n">
        <v>0</v>
      </c>
    </row>
    <row r="634" customFormat="false" ht="12.75" hidden="true" customHeight="false" outlineLevel="0" collapsed="false">
      <c r="A634" s="4" t="n">
        <v>1000</v>
      </c>
      <c r="B634" s="4" t="n">
        <v>19</v>
      </c>
      <c r="C634" s="4" t="n">
        <v>711</v>
      </c>
      <c r="D634" s="4" t="n">
        <v>125</v>
      </c>
      <c r="E634" s="4" t="n">
        <v>115</v>
      </c>
      <c r="F634" s="4" t="n">
        <v>38</v>
      </c>
      <c r="G634" s="4" t="s">
        <v>117</v>
      </c>
      <c r="H634" s="5" t="n">
        <v>42483</v>
      </c>
      <c r="I634" s="52" t="n">
        <v>0</v>
      </c>
    </row>
    <row r="635" customFormat="false" ht="12.75" hidden="true" customHeight="false" outlineLevel="0" collapsed="false">
      <c r="A635" s="4" t="n">
        <v>16</v>
      </c>
      <c r="B635" s="4" t="n">
        <v>0</v>
      </c>
      <c r="C635" s="4" t="n">
        <v>17</v>
      </c>
      <c r="D635" s="4" t="n">
        <v>6</v>
      </c>
      <c r="E635" s="4" t="n">
        <v>3</v>
      </c>
      <c r="F635" s="4" t="n">
        <v>6</v>
      </c>
      <c r="G635" s="4" t="s">
        <v>110</v>
      </c>
      <c r="H635" s="5" t="n">
        <v>42482</v>
      </c>
      <c r="I635" s="52" t="n">
        <v>0</v>
      </c>
    </row>
    <row r="636" customFormat="false" ht="12.75" hidden="true" customHeight="false" outlineLevel="0" collapsed="false">
      <c r="A636" s="4" t="n">
        <v>757</v>
      </c>
      <c r="B636" s="4" t="n">
        <v>80</v>
      </c>
      <c r="C636" s="4" t="n">
        <v>217</v>
      </c>
      <c r="D636" s="4" t="n">
        <v>29</v>
      </c>
      <c r="E636" s="4" t="n">
        <v>80</v>
      </c>
      <c r="F636" s="4" t="n">
        <v>11</v>
      </c>
      <c r="G636" s="4" t="s">
        <v>114</v>
      </c>
      <c r="H636" s="5" t="n">
        <v>42481</v>
      </c>
      <c r="I636" s="52" t="n">
        <v>0</v>
      </c>
    </row>
    <row r="637" customFormat="false" ht="12.75" hidden="true" customHeight="false" outlineLevel="0" collapsed="false">
      <c r="A637" s="4" t="n">
        <v>30</v>
      </c>
      <c r="B637" s="4" t="n">
        <v>2</v>
      </c>
      <c r="C637" s="4" t="n">
        <v>25</v>
      </c>
      <c r="D637" s="4" t="n">
        <v>0</v>
      </c>
      <c r="E637" s="4" t="n">
        <v>1</v>
      </c>
      <c r="F637" s="4" t="n">
        <v>9</v>
      </c>
      <c r="G637" s="4" t="s">
        <v>119</v>
      </c>
      <c r="H637" s="5" t="n">
        <v>42481</v>
      </c>
      <c r="I637" s="52" t="n">
        <v>0</v>
      </c>
    </row>
    <row r="638" customFormat="false" ht="12.75" hidden="true" customHeight="false" outlineLevel="0" collapsed="false">
      <c r="A638" s="4" t="n">
        <v>219</v>
      </c>
      <c r="B638" s="4" t="n">
        <v>3</v>
      </c>
      <c r="C638" s="4" t="n">
        <v>100</v>
      </c>
      <c r="D638" s="4" t="n">
        <v>26</v>
      </c>
      <c r="E638" s="4" t="n">
        <v>0</v>
      </c>
      <c r="F638" s="4" t="n">
        <v>17</v>
      </c>
      <c r="G638" s="4" t="s">
        <v>117</v>
      </c>
      <c r="H638" s="5" t="n">
        <v>42481</v>
      </c>
      <c r="I638" s="52" t="n">
        <v>0</v>
      </c>
    </row>
    <row r="639" customFormat="false" ht="12.75" hidden="true" customHeight="false" outlineLevel="0" collapsed="false">
      <c r="A639" s="4" t="n">
        <v>111</v>
      </c>
      <c r="B639" s="4" t="n">
        <v>3</v>
      </c>
      <c r="C639" s="4" t="n">
        <v>28</v>
      </c>
      <c r="D639" s="4" t="n">
        <v>2</v>
      </c>
      <c r="E639" s="4" t="n">
        <v>6</v>
      </c>
      <c r="F639" s="4" t="n">
        <v>15</v>
      </c>
      <c r="G639" s="4" t="s">
        <v>119</v>
      </c>
      <c r="H639" s="5" t="n">
        <v>42480</v>
      </c>
      <c r="I639" s="52" t="n">
        <v>0</v>
      </c>
    </row>
    <row r="640" customFormat="false" ht="12.75" hidden="true" customHeight="false" outlineLevel="0" collapsed="false">
      <c r="A640" s="4" t="n">
        <v>45</v>
      </c>
      <c r="B640" s="4" t="n">
        <v>47</v>
      </c>
      <c r="C640" s="4" t="n">
        <v>52</v>
      </c>
      <c r="D640" s="4" t="n">
        <v>21</v>
      </c>
      <c r="E640" s="4" t="n">
        <v>20</v>
      </c>
      <c r="F640" s="4" t="n">
        <v>25</v>
      </c>
      <c r="G640" s="4" t="s">
        <v>117</v>
      </c>
      <c r="H640" s="5" t="n">
        <v>42480</v>
      </c>
      <c r="I640" s="52" t="n">
        <v>0</v>
      </c>
    </row>
    <row r="641" customFormat="false" ht="12.75" hidden="true" customHeight="false" outlineLevel="0" collapsed="false">
      <c r="A641" s="4" t="n">
        <v>410</v>
      </c>
      <c r="B641" s="4" t="n">
        <v>112</v>
      </c>
      <c r="C641" s="4" t="n">
        <v>420</v>
      </c>
      <c r="D641" s="4" t="n">
        <v>0</v>
      </c>
      <c r="E641" s="4" t="n">
        <v>82</v>
      </c>
      <c r="F641" s="4" t="n">
        <v>71</v>
      </c>
      <c r="G641" s="4" t="s">
        <v>119</v>
      </c>
      <c r="H641" s="5" t="n">
        <v>42480</v>
      </c>
      <c r="I641" s="52" t="n">
        <v>0</v>
      </c>
    </row>
    <row r="642" customFormat="false" ht="12.75" hidden="true" customHeight="false" outlineLevel="0" collapsed="false">
      <c r="A642" s="4" t="n">
        <v>100</v>
      </c>
      <c r="B642" s="4" t="n">
        <v>1</v>
      </c>
      <c r="C642" s="4" t="n">
        <v>39</v>
      </c>
      <c r="D642" s="4" t="n">
        <v>6</v>
      </c>
      <c r="E642" s="4" t="n">
        <v>1</v>
      </c>
      <c r="F642" s="4" t="n">
        <v>76</v>
      </c>
      <c r="G642" s="4" t="s">
        <v>117</v>
      </c>
      <c r="H642" s="5" t="n">
        <v>42480</v>
      </c>
      <c r="I642" s="52" t="n">
        <v>0</v>
      </c>
    </row>
    <row r="643" customFormat="false" ht="12.75" hidden="true" customHeight="false" outlineLevel="0" collapsed="false">
      <c r="A643" s="4" t="n">
        <v>509</v>
      </c>
      <c r="B643" s="4" t="n">
        <v>0</v>
      </c>
      <c r="C643" s="4" t="n">
        <v>65</v>
      </c>
      <c r="D643" s="4" t="n">
        <v>7</v>
      </c>
      <c r="E643" s="4" t="n">
        <v>11</v>
      </c>
      <c r="F643" s="4" t="n">
        <v>5</v>
      </c>
      <c r="G643" s="4" t="s">
        <v>117</v>
      </c>
      <c r="H643" s="5" t="n">
        <v>42480</v>
      </c>
      <c r="I643" s="52" t="n">
        <v>0</v>
      </c>
    </row>
    <row r="644" customFormat="false" ht="12.75" hidden="true" customHeight="false" outlineLevel="0" collapsed="false">
      <c r="A644" s="4" t="n">
        <v>3</v>
      </c>
      <c r="B644" s="4" t="n">
        <v>6</v>
      </c>
      <c r="C644" s="4" t="n">
        <v>5</v>
      </c>
      <c r="D644" s="4" t="n">
        <v>0</v>
      </c>
      <c r="E644" s="4" t="n">
        <v>2</v>
      </c>
      <c r="F644" s="4" t="n">
        <v>6</v>
      </c>
      <c r="G644" s="4" t="s">
        <v>110</v>
      </c>
      <c r="H644" s="5" t="n">
        <v>42479</v>
      </c>
      <c r="I644" s="52" t="n">
        <v>0</v>
      </c>
    </row>
    <row r="645" customFormat="false" ht="12.75" hidden="true" customHeight="false" outlineLevel="0" collapsed="false">
      <c r="A645" s="4" t="n">
        <v>445</v>
      </c>
      <c r="B645" s="4" t="n">
        <v>53</v>
      </c>
      <c r="C645" s="4" t="n">
        <v>213</v>
      </c>
      <c r="D645" s="4" t="n">
        <v>104</v>
      </c>
      <c r="E645" s="4" t="n">
        <v>98</v>
      </c>
      <c r="F645" s="4" t="n">
        <v>151</v>
      </c>
      <c r="G645" s="4" t="s">
        <v>114</v>
      </c>
      <c r="H645" s="5" t="n">
        <v>42478</v>
      </c>
      <c r="I645" s="52" t="n">
        <v>0</v>
      </c>
    </row>
    <row r="646" customFormat="false" ht="12.75" hidden="true" customHeight="false" outlineLevel="0" collapsed="false">
      <c r="A646" s="4" t="n">
        <v>2</v>
      </c>
      <c r="B646" s="4" t="n">
        <v>2</v>
      </c>
      <c r="C646" s="4" t="n">
        <v>11</v>
      </c>
      <c r="D646" s="4" t="n">
        <v>41</v>
      </c>
      <c r="E646" s="4" t="n">
        <v>7</v>
      </c>
      <c r="F646" s="4" t="n">
        <v>11</v>
      </c>
      <c r="G646" s="4" t="s">
        <v>114</v>
      </c>
      <c r="H646" s="5" t="n">
        <v>42478</v>
      </c>
      <c r="I646" s="52" t="n">
        <v>0</v>
      </c>
    </row>
    <row r="647" customFormat="false" ht="12.75" hidden="true" customHeight="false" outlineLevel="0" collapsed="false">
      <c r="A647" s="4" t="n">
        <v>4</v>
      </c>
      <c r="B647" s="4" t="n">
        <v>1</v>
      </c>
      <c r="C647" s="4" t="n">
        <v>11</v>
      </c>
      <c r="D647" s="4" t="n">
        <v>6</v>
      </c>
      <c r="E647" s="4" t="n">
        <v>2</v>
      </c>
      <c r="F647" s="4" t="n">
        <v>2</v>
      </c>
      <c r="G647" s="4" t="s">
        <v>117</v>
      </c>
      <c r="H647" s="5" t="n">
        <v>42478</v>
      </c>
      <c r="I647" s="52" t="n">
        <v>0</v>
      </c>
    </row>
    <row r="648" customFormat="false" ht="12.75" hidden="true" customHeight="false" outlineLevel="0" collapsed="false">
      <c r="A648" s="4" t="n">
        <v>6</v>
      </c>
      <c r="B648" s="4" t="n">
        <v>1</v>
      </c>
      <c r="C648" s="4" t="n">
        <v>7</v>
      </c>
      <c r="D648" s="4" t="n">
        <v>23</v>
      </c>
      <c r="E648" s="4" t="n">
        <v>4</v>
      </c>
      <c r="F648" s="4" t="n">
        <v>19</v>
      </c>
      <c r="G648" s="4" t="s">
        <v>117</v>
      </c>
      <c r="H648" s="5" t="n">
        <v>42478</v>
      </c>
      <c r="I648" s="52" t="n">
        <v>0</v>
      </c>
    </row>
    <row r="649" customFormat="false" ht="12.75" hidden="true" customHeight="false" outlineLevel="0" collapsed="false">
      <c r="A649" s="4" t="n">
        <v>14</v>
      </c>
      <c r="B649" s="4" t="n">
        <v>0</v>
      </c>
      <c r="C649" s="4" t="n">
        <v>3</v>
      </c>
      <c r="D649" s="4" t="n">
        <v>0</v>
      </c>
      <c r="E649" s="4" t="n">
        <v>0</v>
      </c>
      <c r="F649" s="4" t="n">
        <v>3</v>
      </c>
      <c r="G649" s="4" t="s">
        <v>114</v>
      </c>
      <c r="H649" s="5" t="n">
        <v>42477</v>
      </c>
      <c r="I649" s="52" t="n">
        <v>0</v>
      </c>
    </row>
    <row r="650" customFormat="false" ht="12.75" hidden="true" customHeight="false" outlineLevel="0" collapsed="false">
      <c r="A650" s="4" t="n">
        <v>1</v>
      </c>
      <c r="B650" s="4" t="n">
        <v>10</v>
      </c>
      <c r="C650" s="4" t="n">
        <v>11</v>
      </c>
      <c r="D650" s="4" t="n">
        <v>19</v>
      </c>
      <c r="E650" s="4" t="n">
        <v>3</v>
      </c>
      <c r="F650" s="4" t="n">
        <v>15</v>
      </c>
      <c r="G650" s="4" t="s">
        <v>110</v>
      </c>
      <c r="H650" s="5" t="n">
        <v>42477</v>
      </c>
      <c r="I650" s="52" t="n">
        <v>0</v>
      </c>
    </row>
    <row r="651" customFormat="false" ht="12.75" hidden="true" customHeight="false" outlineLevel="0" collapsed="false">
      <c r="A651" s="4" t="n">
        <v>26</v>
      </c>
      <c r="B651" s="4" t="n">
        <v>0</v>
      </c>
      <c r="C651" s="4" t="n">
        <v>6</v>
      </c>
      <c r="D651" s="4" t="n">
        <v>0</v>
      </c>
      <c r="E651" s="4" t="n">
        <v>0</v>
      </c>
      <c r="F651" s="4" t="n">
        <v>2</v>
      </c>
      <c r="G651" s="4" t="s">
        <v>117</v>
      </c>
      <c r="H651" s="5" t="n">
        <v>42476</v>
      </c>
      <c r="I651" s="52" t="n">
        <v>0</v>
      </c>
    </row>
    <row r="652" customFormat="false" ht="12.75" hidden="true" customHeight="false" outlineLevel="0" collapsed="false">
      <c r="A652" s="4" t="n">
        <v>111</v>
      </c>
      <c r="B652" s="4" t="n">
        <v>16</v>
      </c>
      <c r="C652" s="4" t="n">
        <v>37</v>
      </c>
      <c r="D652" s="4" t="n">
        <v>7</v>
      </c>
      <c r="E652" s="4" t="n">
        <v>9</v>
      </c>
      <c r="F652" s="4" t="n">
        <v>18</v>
      </c>
      <c r="G652" s="4" t="s">
        <v>114</v>
      </c>
      <c r="H652" s="5" t="n">
        <v>42476</v>
      </c>
      <c r="I652" s="52" t="n">
        <v>0</v>
      </c>
    </row>
    <row r="653" customFormat="false" ht="12.75" hidden="true" customHeight="false" outlineLevel="0" collapsed="false">
      <c r="A653" s="4" t="n">
        <v>418</v>
      </c>
      <c r="B653" s="4" t="n">
        <v>61</v>
      </c>
      <c r="C653" s="4" t="n">
        <v>428</v>
      </c>
      <c r="D653" s="4" t="n">
        <v>80</v>
      </c>
      <c r="E653" s="4" t="n">
        <v>51</v>
      </c>
      <c r="F653" s="4" t="n">
        <v>10</v>
      </c>
      <c r="G653" s="4" t="s">
        <v>117</v>
      </c>
      <c r="H653" s="5" t="n">
        <v>42475</v>
      </c>
      <c r="I653" s="52" t="n">
        <v>0</v>
      </c>
    </row>
    <row r="654" customFormat="false" ht="12.75" hidden="true" customHeight="false" outlineLevel="0" collapsed="false">
      <c r="A654" s="4" t="n">
        <v>327</v>
      </c>
      <c r="B654" s="4" t="n">
        <v>9</v>
      </c>
      <c r="C654" s="4" t="n">
        <v>122</v>
      </c>
      <c r="D654" s="4" t="n">
        <v>19</v>
      </c>
      <c r="E654" s="4" t="n">
        <v>14</v>
      </c>
      <c r="F654" s="4" t="n">
        <v>83</v>
      </c>
      <c r="G654" s="4" t="s">
        <v>117</v>
      </c>
      <c r="H654" s="5" t="n">
        <v>42475</v>
      </c>
      <c r="I654" s="52" t="n">
        <v>0</v>
      </c>
    </row>
    <row r="655" customFormat="false" ht="12.75" hidden="true" customHeight="false" outlineLevel="0" collapsed="false">
      <c r="A655" s="4" t="n">
        <v>371</v>
      </c>
      <c r="B655" s="4" t="n">
        <v>159</v>
      </c>
      <c r="C655" s="4" t="n">
        <v>194</v>
      </c>
      <c r="D655" s="4" t="n">
        <v>58</v>
      </c>
      <c r="E655" s="4" t="n">
        <v>106</v>
      </c>
      <c r="F655" s="4" t="n">
        <v>141</v>
      </c>
      <c r="G655" s="4" t="s">
        <v>114</v>
      </c>
      <c r="H655" s="5" t="n">
        <v>42475</v>
      </c>
      <c r="I655" s="52" t="n">
        <v>0</v>
      </c>
    </row>
    <row r="656" customFormat="false" ht="12.75" hidden="true" customHeight="false" outlineLevel="0" collapsed="false">
      <c r="A656" s="4" t="n">
        <v>275</v>
      </c>
      <c r="B656" s="4" t="n">
        <v>59</v>
      </c>
      <c r="C656" s="4" t="n">
        <v>107</v>
      </c>
      <c r="D656" s="4" t="n">
        <v>69</v>
      </c>
      <c r="E656" s="4" t="n">
        <v>101</v>
      </c>
      <c r="F656" s="4" t="n">
        <v>59</v>
      </c>
      <c r="G656" s="4" t="s">
        <v>114</v>
      </c>
      <c r="H656" s="5" t="n">
        <v>42474</v>
      </c>
      <c r="I656" s="52" t="n">
        <v>0</v>
      </c>
    </row>
    <row r="657" customFormat="false" ht="12.75" hidden="true" customHeight="false" outlineLevel="0" collapsed="false">
      <c r="A657" s="4" t="n">
        <v>789</v>
      </c>
      <c r="B657" s="4" t="n">
        <v>0</v>
      </c>
      <c r="C657" s="4" t="n">
        <v>142</v>
      </c>
      <c r="D657" s="4" t="n">
        <v>12</v>
      </c>
      <c r="E657" s="4" t="n">
        <v>9</v>
      </c>
      <c r="F657" s="4" t="n">
        <v>38</v>
      </c>
      <c r="G657" s="4" t="s">
        <v>114</v>
      </c>
      <c r="H657" s="5" t="n">
        <v>42474</v>
      </c>
      <c r="I657" s="52" t="n">
        <v>0</v>
      </c>
    </row>
    <row r="658" customFormat="false" ht="12.75" hidden="true" customHeight="false" outlineLevel="0" collapsed="false">
      <c r="A658" s="4" t="n">
        <v>1</v>
      </c>
      <c r="B658" s="4" t="n">
        <v>1</v>
      </c>
      <c r="C658" s="4" t="n">
        <v>5</v>
      </c>
      <c r="D658" s="4" t="n">
        <v>0</v>
      </c>
      <c r="E658" s="4" t="n">
        <v>3</v>
      </c>
      <c r="F658" s="4" t="n">
        <v>1</v>
      </c>
      <c r="G658" s="4" t="s">
        <v>114</v>
      </c>
      <c r="H658" s="5" t="n">
        <v>42474</v>
      </c>
      <c r="I658" s="52" t="n">
        <v>0</v>
      </c>
    </row>
    <row r="659" customFormat="false" ht="12.75" hidden="false" customHeight="false" outlineLevel="0" collapsed="false">
      <c r="A659" s="4" t="n">
        <v>1039</v>
      </c>
      <c r="B659" s="4" t="n">
        <v>43</v>
      </c>
      <c r="C659" s="4" t="n">
        <v>204</v>
      </c>
      <c r="D659" s="4" t="n">
        <v>153</v>
      </c>
      <c r="E659" s="4" t="n">
        <v>58</v>
      </c>
      <c r="F659" s="4" t="n">
        <v>29</v>
      </c>
      <c r="G659" s="4" t="s">
        <v>117</v>
      </c>
      <c r="H659" s="5" t="n">
        <v>42472</v>
      </c>
      <c r="I659" s="51" t="n">
        <v>1</v>
      </c>
    </row>
    <row r="660" customFormat="false" ht="12.75" hidden="true" customHeight="false" outlineLevel="0" collapsed="false">
      <c r="A660" s="4" t="n">
        <v>187</v>
      </c>
      <c r="B660" s="4" t="n">
        <v>81</v>
      </c>
      <c r="C660" s="4" t="n">
        <v>149</v>
      </c>
      <c r="D660" s="4" t="n">
        <v>25</v>
      </c>
      <c r="E660" s="4" t="n">
        <v>43</v>
      </c>
      <c r="F660" s="4" t="n">
        <v>91</v>
      </c>
      <c r="G660" s="4" t="s">
        <v>114</v>
      </c>
      <c r="H660" s="5" t="n">
        <v>42472</v>
      </c>
      <c r="I660" s="52" t="n">
        <v>0</v>
      </c>
    </row>
    <row r="661" customFormat="false" ht="12.75" hidden="false" customHeight="false" outlineLevel="0" collapsed="false">
      <c r="A661" s="4" t="n">
        <v>882</v>
      </c>
      <c r="B661" s="4" t="n">
        <v>29</v>
      </c>
      <c r="C661" s="4" t="n">
        <v>514</v>
      </c>
      <c r="D661" s="4" t="n">
        <v>38</v>
      </c>
      <c r="E661" s="4" t="n">
        <v>29</v>
      </c>
      <c r="F661" s="4" t="n">
        <v>44</v>
      </c>
      <c r="G661" s="4" t="s">
        <v>117</v>
      </c>
      <c r="H661" s="5" t="n">
        <v>42472</v>
      </c>
      <c r="I661" s="51" t="n">
        <v>1</v>
      </c>
    </row>
    <row r="662" customFormat="false" ht="12.75" hidden="true" customHeight="false" outlineLevel="0" collapsed="false">
      <c r="A662" s="4" t="n">
        <v>365</v>
      </c>
      <c r="B662" s="4" t="n">
        <v>32</v>
      </c>
      <c r="C662" s="4" t="n">
        <v>117</v>
      </c>
      <c r="D662" s="4" t="n">
        <v>34</v>
      </c>
      <c r="E662" s="4" t="n">
        <v>110</v>
      </c>
      <c r="F662" s="4" t="n">
        <v>6</v>
      </c>
      <c r="G662" s="4" t="s">
        <v>114</v>
      </c>
      <c r="H662" s="5" t="n">
        <v>42472</v>
      </c>
      <c r="I662" s="52" t="n">
        <v>0</v>
      </c>
    </row>
    <row r="663" customFormat="false" ht="12.75" hidden="true" customHeight="false" outlineLevel="0" collapsed="false">
      <c r="A663" s="4" t="n">
        <v>595</v>
      </c>
      <c r="B663" s="4" t="n">
        <v>23</v>
      </c>
      <c r="C663" s="4" t="n">
        <v>123</v>
      </c>
      <c r="D663" s="4" t="n">
        <v>10</v>
      </c>
      <c r="E663" s="4" t="n">
        <v>23</v>
      </c>
      <c r="F663" s="4" t="n">
        <v>154</v>
      </c>
      <c r="G663" s="4" t="s">
        <v>117</v>
      </c>
      <c r="H663" s="5" t="n">
        <v>42472</v>
      </c>
      <c r="I663" s="52" t="n">
        <v>0</v>
      </c>
    </row>
    <row r="664" customFormat="false" ht="12.75" hidden="true" customHeight="false" outlineLevel="0" collapsed="false">
      <c r="A664" s="4" t="n">
        <v>1132</v>
      </c>
      <c r="B664" s="4" t="n">
        <v>134</v>
      </c>
      <c r="C664" s="4" t="n">
        <v>384</v>
      </c>
      <c r="D664" s="4" t="n">
        <v>175</v>
      </c>
      <c r="E664" s="4" t="n">
        <v>134</v>
      </c>
      <c r="F664" s="4" t="n">
        <v>115</v>
      </c>
      <c r="G664" s="4" t="s">
        <v>117</v>
      </c>
      <c r="H664" s="5" t="n">
        <v>42472</v>
      </c>
      <c r="I664" s="52" t="n">
        <v>0</v>
      </c>
    </row>
    <row r="665" customFormat="false" ht="12.75" hidden="true" customHeight="false" outlineLevel="0" collapsed="false">
      <c r="A665" s="4" t="n">
        <v>34</v>
      </c>
      <c r="B665" s="4" t="n">
        <v>11</v>
      </c>
      <c r="C665" s="4" t="n">
        <v>137</v>
      </c>
      <c r="D665" s="4" t="n">
        <v>179</v>
      </c>
      <c r="E665" s="4" t="n">
        <v>61</v>
      </c>
      <c r="F665" s="4" t="n">
        <v>45</v>
      </c>
      <c r="G665" s="4" t="s">
        <v>114</v>
      </c>
      <c r="H665" s="5" t="n">
        <v>42471</v>
      </c>
      <c r="I665" s="52" t="n">
        <v>0</v>
      </c>
    </row>
    <row r="666" customFormat="false" ht="12.75" hidden="true" customHeight="false" outlineLevel="0" collapsed="false">
      <c r="A666" s="4" t="n">
        <v>116</v>
      </c>
      <c r="B666" s="4" t="n">
        <v>6</v>
      </c>
      <c r="C666" s="4" t="n">
        <v>82</v>
      </c>
      <c r="D666" s="4" t="n">
        <v>6</v>
      </c>
      <c r="E666" s="4" t="n">
        <v>6</v>
      </c>
      <c r="F666" s="4" t="n">
        <v>41</v>
      </c>
      <c r="G666" s="4" t="s">
        <v>117</v>
      </c>
      <c r="H666" s="5" t="n">
        <v>42471</v>
      </c>
      <c r="I666" s="52" t="n">
        <v>0</v>
      </c>
    </row>
    <row r="667" customFormat="false" ht="12.75" hidden="true" customHeight="false" outlineLevel="0" collapsed="false">
      <c r="A667" s="4" t="n">
        <v>565</v>
      </c>
      <c r="B667" s="4" t="n">
        <v>32</v>
      </c>
      <c r="C667" s="4" t="n">
        <v>435</v>
      </c>
      <c r="D667" s="4" t="n">
        <v>28</v>
      </c>
      <c r="E667" s="4" t="n">
        <v>32</v>
      </c>
      <c r="F667" s="4" t="n">
        <v>54</v>
      </c>
      <c r="G667" s="4" t="s">
        <v>117</v>
      </c>
      <c r="H667" s="5" t="n">
        <v>42471</v>
      </c>
      <c r="I667" s="52" t="n">
        <v>0</v>
      </c>
    </row>
    <row r="668" customFormat="false" ht="12.75" hidden="true" customHeight="false" outlineLevel="0" collapsed="false">
      <c r="A668" s="4" t="n">
        <v>372</v>
      </c>
      <c r="B668" s="4" t="n">
        <v>18</v>
      </c>
      <c r="C668" s="4" t="n">
        <v>126</v>
      </c>
      <c r="D668" s="4" t="n">
        <v>47</v>
      </c>
      <c r="E668" s="4" t="n">
        <v>48</v>
      </c>
      <c r="F668" s="4" t="n">
        <v>78</v>
      </c>
      <c r="G668" s="4" t="s">
        <v>114</v>
      </c>
      <c r="H668" s="5" t="n">
        <v>42470</v>
      </c>
      <c r="I668" s="52" t="n">
        <v>0</v>
      </c>
    </row>
    <row r="669" customFormat="false" ht="12.75" hidden="false" customHeight="false" outlineLevel="0" collapsed="false">
      <c r="A669" s="4" t="n">
        <v>778</v>
      </c>
      <c r="B669" s="4" t="n">
        <v>44</v>
      </c>
      <c r="C669" s="4" t="n">
        <v>499</v>
      </c>
      <c r="D669" s="4" t="n">
        <v>95</v>
      </c>
      <c r="E669" s="4" t="n">
        <v>73</v>
      </c>
      <c r="F669" s="4" t="n">
        <v>146</v>
      </c>
      <c r="G669" s="4" t="s">
        <v>119</v>
      </c>
      <c r="H669" s="5" t="n">
        <v>42470</v>
      </c>
      <c r="I669" s="51" t="n">
        <v>1</v>
      </c>
    </row>
    <row r="670" customFormat="false" ht="12.75" hidden="true" customHeight="false" outlineLevel="0" collapsed="false">
      <c r="A670" s="4" t="n">
        <v>760</v>
      </c>
      <c r="B670" s="4" t="n">
        <v>40</v>
      </c>
      <c r="C670" s="4" t="n">
        <v>480</v>
      </c>
      <c r="D670" s="4" t="n">
        <v>0</v>
      </c>
      <c r="E670" s="4" t="n">
        <v>40</v>
      </c>
      <c r="F670" s="4" t="n">
        <v>26</v>
      </c>
      <c r="G670" s="4" t="s">
        <v>110</v>
      </c>
      <c r="H670" s="5" t="n">
        <v>42469</v>
      </c>
      <c r="I670" s="52" t="n">
        <v>0</v>
      </c>
    </row>
    <row r="671" customFormat="false" ht="12.75" hidden="true" customHeight="false" outlineLevel="0" collapsed="false">
      <c r="A671" s="4" t="n">
        <v>260</v>
      </c>
      <c r="B671" s="4" t="n">
        <v>86</v>
      </c>
      <c r="C671" s="4" t="n">
        <v>559</v>
      </c>
      <c r="D671" s="4" t="n">
        <v>63</v>
      </c>
      <c r="E671" s="4" t="n">
        <v>9</v>
      </c>
      <c r="F671" s="4" t="n">
        <v>67</v>
      </c>
      <c r="G671" s="4" t="s">
        <v>117</v>
      </c>
      <c r="H671" s="5" t="n">
        <v>42469</v>
      </c>
      <c r="I671" s="52" t="n">
        <v>0</v>
      </c>
    </row>
    <row r="672" customFormat="false" ht="12.75" hidden="false" customHeight="false" outlineLevel="0" collapsed="false">
      <c r="A672" s="4" t="n">
        <v>941</v>
      </c>
      <c r="B672" s="4" t="n">
        <v>14</v>
      </c>
      <c r="C672" s="4" t="n">
        <v>397</v>
      </c>
      <c r="D672" s="4" t="n">
        <v>76</v>
      </c>
      <c r="E672" s="4" t="n">
        <v>58</v>
      </c>
      <c r="F672" s="4" t="n">
        <v>176</v>
      </c>
      <c r="G672" s="4" t="s">
        <v>119</v>
      </c>
      <c r="H672" s="5" t="n">
        <v>42469</v>
      </c>
      <c r="I672" s="51" t="n">
        <v>1</v>
      </c>
    </row>
    <row r="673" customFormat="false" ht="12.75" hidden="true" customHeight="false" outlineLevel="0" collapsed="false">
      <c r="A673" s="4" t="n">
        <v>466</v>
      </c>
      <c r="B673" s="4" t="n">
        <v>0</v>
      </c>
      <c r="C673" s="4" t="n">
        <v>224</v>
      </c>
      <c r="D673" s="4" t="n">
        <v>119</v>
      </c>
      <c r="E673" s="4" t="n">
        <v>49</v>
      </c>
      <c r="F673" s="4" t="n">
        <v>99</v>
      </c>
      <c r="G673" s="4" t="s">
        <v>114</v>
      </c>
      <c r="H673" s="5" t="n">
        <v>42468</v>
      </c>
      <c r="I673" s="52" t="n">
        <v>0</v>
      </c>
    </row>
    <row r="674" customFormat="false" ht="12.75" hidden="true" customHeight="false" outlineLevel="0" collapsed="false">
      <c r="A674" s="4" t="n">
        <v>67</v>
      </c>
      <c r="B674" s="4" t="n">
        <v>15</v>
      </c>
      <c r="C674" s="4" t="n">
        <v>80</v>
      </c>
      <c r="D674" s="4" t="n">
        <v>17</v>
      </c>
      <c r="E674" s="4" t="n">
        <v>11</v>
      </c>
      <c r="F674" s="4" t="n">
        <v>80</v>
      </c>
      <c r="G674" s="4" t="s">
        <v>117</v>
      </c>
      <c r="H674" s="5" t="n">
        <v>42468</v>
      </c>
      <c r="I674" s="52" t="n">
        <v>0</v>
      </c>
    </row>
    <row r="675" customFormat="false" ht="12.75" hidden="true" customHeight="false" outlineLevel="0" collapsed="false">
      <c r="A675" s="4" t="n">
        <v>2</v>
      </c>
      <c r="B675" s="4" t="n">
        <v>0</v>
      </c>
      <c r="C675" s="4" t="n">
        <v>7</v>
      </c>
      <c r="D675" s="4" t="n">
        <v>3</v>
      </c>
      <c r="E675" s="4" t="n">
        <v>7</v>
      </c>
      <c r="F675" s="4" t="n">
        <v>10</v>
      </c>
      <c r="G675" s="4" t="s">
        <v>119</v>
      </c>
      <c r="H675" s="5" t="n">
        <v>42468</v>
      </c>
      <c r="I675" s="52" t="n">
        <v>0</v>
      </c>
    </row>
    <row r="676" customFormat="false" ht="12.75" hidden="false" customHeight="false" outlineLevel="0" collapsed="false">
      <c r="A676" s="4" t="n">
        <v>980</v>
      </c>
      <c r="B676" s="4" t="n">
        <v>37</v>
      </c>
      <c r="C676" s="4" t="n">
        <v>265</v>
      </c>
      <c r="D676" s="4" t="n">
        <v>35</v>
      </c>
      <c r="E676" s="4" t="n">
        <v>163</v>
      </c>
      <c r="F676" s="4" t="n">
        <v>31</v>
      </c>
      <c r="G676" s="4" t="s">
        <v>117</v>
      </c>
      <c r="H676" s="5" t="n">
        <v>42467</v>
      </c>
      <c r="I676" s="51" t="n">
        <v>1</v>
      </c>
    </row>
    <row r="677" customFormat="false" ht="12.75" hidden="true" customHeight="false" outlineLevel="0" collapsed="false">
      <c r="A677" s="4" t="n">
        <v>92</v>
      </c>
      <c r="B677" s="4" t="n">
        <v>4</v>
      </c>
      <c r="C677" s="4" t="n">
        <v>18</v>
      </c>
      <c r="D677" s="4" t="n">
        <v>3</v>
      </c>
      <c r="E677" s="4" t="n">
        <v>3</v>
      </c>
      <c r="F677" s="4" t="n">
        <v>6</v>
      </c>
      <c r="G677" s="4" t="s">
        <v>117</v>
      </c>
      <c r="H677" s="5" t="n">
        <v>42466</v>
      </c>
      <c r="I677" s="52" t="n">
        <v>0</v>
      </c>
    </row>
    <row r="678" customFormat="false" ht="12.75" hidden="true" customHeight="false" outlineLevel="0" collapsed="false">
      <c r="A678" s="4" t="n">
        <v>4</v>
      </c>
      <c r="B678" s="4" t="n">
        <v>2</v>
      </c>
      <c r="C678" s="4" t="n">
        <v>11</v>
      </c>
      <c r="D678" s="4" t="n">
        <v>2</v>
      </c>
      <c r="E678" s="4" t="n">
        <v>0</v>
      </c>
      <c r="F678" s="4" t="n">
        <v>4</v>
      </c>
      <c r="G678" s="4" t="s">
        <v>110</v>
      </c>
      <c r="H678" s="5" t="n">
        <v>42466</v>
      </c>
      <c r="I678" s="52" t="n">
        <v>0</v>
      </c>
    </row>
    <row r="679" customFormat="false" ht="12.75" hidden="false" customHeight="false" outlineLevel="0" collapsed="false">
      <c r="A679" s="4" t="n">
        <v>940</v>
      </c>
      <c r="B679" s="4" t="n">
        <v>44</v>
      </c>
      <c r="C679" s="4" t="n">
        <v>396</v>
      </c>
      <c r="D679" s="4" t="n">
        <v>0</v>
      </c>
      <c r="E679" s="4" t="n">
        <v>88</v>
      </c>
      <c r="F679" s="4" t="n">
        <v>58</v>
      </c>
      <c r="G679" s="4" t="s">
        <v>117</v>
      </c>
      <c r="H679" s="5" t="n">
        <v>42466</v>
      </c>
      <c r="I679" s="51" t="n">
        <v>1</v>
      </c>
    </row>
    <row r="680" customFormat="false" ht="12.75" hidden="true" customHeight="false" outlineLevel="0" collapsed="false">
      <c r="A680" s="4" t="n">
        <v>273</v>
      </c>
      <c r="B680" s="4" t="n">
        <v>11</v>
      </c>
      <c r="C680" s="4" t="n">
        <v>178</v>
      </c>
      <c r="D680" s="4" t="n">
        <v>62</v>
      </c>
      <c r="E680" s="4" t="n">
        <v>83</v>
      </c>
      <c r="F680" s="4" t="n">
        <v>29</v>
      </c>
      <c r="G680" s="4" t="s">
        <v>117</v>
      </c>
      <c r="H680" s="5" t="n">
        <v>42466</v>
      </c>
      <c r="I680" s="52" t="n">
        <v>0</v>
      </c>
    </row>
    <row r="681" customFormat="false" ht="12.75" hidden="true" customHeight="false" outlineLevel="0" collapsed="false">
      <c r="A681" s="4" t="n">
        <v>434</v>
      </c>
      <c r="B681" s="4" t="n">
        <v>22</v>
      </c>
      <c r="C681" s="4" t="n">
        <v>388</v>
      </c>
      <c r="D681" s="4" t="n">
        <v>104</v>
      </c>
      <c r="E681" s="4" t="n">
        <v>22</v>
      </c>
      <c r="F681" s="4" t="n">
        <v>34</v>
      </c>
      <c r="G681" s="4" t="s">
        <v>117</v>
      </c>
      <c r="H681" s="5" t="n">
        <v>42464</v>
      </c>
      <c r="I681" s="52" t="n">
        <v>0</v>
      </c>
    </row>
    <row r="682" customFormat="false" ht="12.75" hidden="true" customHeight="false" outlineLevel="0" collapsed="false">
      <c r="A682" s="4" t="n">
        <v>321</v>
      </c>
      <c r="B682" s="4" t="n">
        <v>11</v>
      </c>
      <c r="C682" s="4" t="n">
        <v>309</v>
      </c>
      <c r="D682" s="4" t="n">
        <v>33</v>
      </c>
      <c r="E682" s="4" t="n">
        <v>26</v>
      </c>
      <c r="F682" s="4" t="n">
        <v>34</v>
      </c>
      <c r="G682" s="4" t="s">
        <v>114</v>
      </c>
      <c r="H682" s="5" t="n">
        <v>42464</v>
      </c>
      <c r="I682" s="52" t="n">
        <v>0</v>
      </c>
    </row>
    <row r="683" customFormat="false" ht="12.75" hidden="true" customHeight="false" outlineLevel="0" collapsed="false">
      <c r="A683" s="4" t="n">
        <v>212</v>
      </c>
      <c r="B683" s="4" t="n">
        <v>123</v>
      </c>
      <c r="C683" s="4" t="n">
        <v>177</v>
      </c>
      <c r="D683" s="4" t="n">
        <v>15</v>
      </c>
      <c r="E683" s="4" t="n">
        <v>64</v>
      </c>
      <c r="F683" s="4" t="n">
        <v>23</v>
      </c>
      <c r="G683" s="4" t="s">
        <v>114</v>
      </c>
      <c r="H683" s="5" t="n">
        <v>42464</v>
      </c>
      <c r="I683" s="52" t="n">
        <v>0</v>
      </c>
    </row>
    <row r="684" customFormat="false" ht="12.75" hidden="true" customHeight="false" outlineLevel="0" collapsed="false">
      <c r="A684" s="4" t="n">
        <v>909</v>
      </c>
      <c r="B684" s="4" t="n">
        <v>12</v>
      </c>
      <c r="C684" s="4" t="n">
        <v>278</v>
      </c>
      <c r="D684" s="4" t="n">
        <v>0</v>
      </c>
      <c r="E684" s="4" t="n">
        <v>12</v>
      </c>
      <c r="F684" s="4" t="n">
        <v>242</v>
      </c>
      <c r="G684" s="4" t="s">
        <v>114</v>
      </c>
      <c r="H684" s="5" t="n">
        <v>42464</v>
      </c>
      <c r="I684" s="52" t="n">
        <v>0</v>
      </c>
    </row>
    <row r="685" customFormat="false" ht="12.75" hidden="false" customHeight="false" outlineLevel="0" collapsed="false">
      <c r="A685" s="4" t="n">
        <v>703</v>
      </c>
      <c r="B685" s="4" t="n">
        <v>102</v>
      </c>
      <c r="C685" s="4" t="n">
        <v>601</v>
      </c>
      <c r="D685" s="4" t="n">
        <v>0</v>
      </c>
      <c r="E685" s="4" t="n">
        <v>58</v>
      </c>
      <c r="F685" s="4" t="n">
        <v>43</v>
      </c>
      <c r="G685" s="4" t="s">
        <v>119</v>
      </c>
      <c r="H685" s="5" t="n">
        <v>42464</v>
      </c>
      <c r="I685" s="51" t="n">
        <v>1</v>
      </c>
    </row>
    <row r="686" customFormat="false" ht="12.75" hidden="true" customHeight="false" outlineLevel="0" collapsed="false">
      <c r="A686" s="4" t="n">
        <v>112</v>
      </c>
      <c r="B686" s="4" t="n">
        <v>19</v>
      </c>
      <c r="C686" s="4" t="n">
        <v>21</v>
      </c>
      <c r="D686" s="4" t="n">
        <v>16</v>
      </c>
      <c r="E686" s="4" t="n">
        <v>14</v>
      </c>
      <c r="F686" s="4" t="n">
        <v>5</v>
      </c>
      <c r="G686" s="4" t="s">
        <v>117</v>
      </c>
      <c r="H686" s="5" t="n">
        <v>42463</v>
      </c>
      <c r="I686" s="52" t="n">
        <v>0</v>
      </c>
    </row>
    <row r="687" customFormat="false" ht="12.75" hidden="true" customHeight="false" outlineLevel="0" collapsed="false">
      <c r="A687" s="4" t="n">
        <v>656</v>
      </c>
      <c r="B687" s="4" t="n">
        <v>80</v>
      </c>
      <c r="C687" s="4" t="n">
        <v>455</v>
      </c>
      <c r="D687" s="4" t="n">
        <v>52</v>
      </c>
      <c r="E687" s="4" t="n">
        <v>107</v>
      </c>
      <c r="F687" s="4" t="n">
        <v>93</v>
      </c>
      <c r="G687" s="4" t="s">
        <v>110</v>
      </c>
      <c r="H687" s="5" t="n">
        <v>42463</v>
      </c>
      <c r="I687" s="52" t="n">
        <v>0</v>
      </c>
    </row>
    <row r="688" customFormat="false" ht="12.75" hidden="true" customHeight="false" outlineLevel="0" collapsed="false">
      <c r="A688" s="4" t="n">
        <v>23</v>
      </c>
      <c r="B688" s="4" t="n">
        <v>0</v>
      </c>
      <c r="C688" s="4" t="n">
        <v>8</v>
      </c>
      <c r="D688" s="4" t="n">
        <v>6</v>
      </c>
      <c r="E688" s="4" t="n">
        <v>2</v>
      </c>
      <c r="F688" s="4" t="n">
        <v>18</v>
      </c>
      <c r="G688" s="4" t="s">
        <v>114</v>
      </c>
      <c r="H688" s="5" t="n">
        <v>42463</v>
      </c>
      <c r="I688" s="52" t="n">
        <v>0</v>
      </c>
    </row>
    <row r="689" customFormat="false" ht="12.75" hidden="true" customHeight="false" outlineLevel="0" collapsed="false">
      <c r="A689" s="4" t="n">
        <v>537</v>
      </c>
      <c r="B689" s="4" t="n">
        <v>6</v>
      </c>
      <c r="C689" s="4" t="n">
        <v>42</v>
      </c>
      <c r="D689" s="4" t="n">
        <v>16</v>
      </c>
      <c r="E689" s="4" t="n">
        <v>6</v>
      </c>
      <c r="F689" s="4" t="n">
        <v>30</v>
      </c>
      <c r="G689" s="4" t="s">
        <v>119</v>
      </c>
      <c r="H689" s="5" t="n">
        <v>42463</v>
      </c>
      <c r="I689" s="52" t="n">
        <v>0</v>
      </c>
    </row>
    <row r="690" customFormat="false" ht="12.75" hidden="true" customHeight="false" outlineLevel="0" collapsed="false">
      <c r="A690" s="4" t="n">
        <v>712</v>
      </c>
      <c r="B690" s="4" t="n">
        <v>0</v>
      </c>
      <c r="C690" s="4" t="n">
        <v>45</v>
      </c>
      <c r="D690" s="4" t="n">
        <v>0</v>
      </c>
      <c r="E690" s="4" t="n">
        <v>0</v>
      </c>
      <c r="F690" s="4" t="n">
        <v>191</v>
      </c>
      <c r="G690" s="4" t="s">
        <v>119</v>
      </c>
      <c r="H690" s="5" t="n">
        <v>42463</v>
      </c>
      <c r="I690" s="52" t="n">
        <v>0</v>
      </c>
    </row>
    <row r="691" customFormat="false" ht="12.75" hidden="false" customHeight="false" outlineLevel="0" collapsed="false">
      <c r="A691" s="4" t="n">
        <v>823</v>
      </c>
      <c r="B691" s="4" t="n">
        <v>25</v>
      </c>
      <c r="C691" s="4" t="n">
        <v>459</v>
      </c>
      <c r="D691" s="4" t="n">
        <v>124</v>
      </c>
      <c r="E691" s="4" t="n">
        <v>29</v>
      </c>
      <c r="F691" s="4" t="n">
        <v>95</v>
      </c>
      <c r="G691" s="4" t="s">
        <v>114</v>
      </c>
      <c r="H691" s="5" t="n">
        <v>42463</v>
      </c>
      <c r="I691" s="51" t="n">
        <v>1</v>
      </c>
    </row>
    <row r="692" customFormat="false" ht="12.75" hidden="true" customHeight="false" outlineLevel="0" collapsed="false">
      <c r="A692" s="4" t="n">
        <v>1</v>
      </c>
      <c r="B692" s="4" t="n">
        <v>3</v>
      </c>
      <c r="C692" s="4" t="n">
        <v>4</v>
      </c>
      <c r="D692" s="4" t="n">
        <v>2</v>
      </c>
      <c r="E692" s="4" t="n">
        <v>2</v>
      </c>
      <c r="F692" s="4" t="n">
        <v>6</v>
      </c>
      <c r="G692" s="4" t="s">
        <v>110</v>
      </c>
      <c r="H692" s="5" t="n">
        <v>42462</v>
      </c>
      <c r="I692" s="52" t="n">
        <v>0</v>
      </c>
    </row>
    <row r="693" customFormat="false" ht="12.75" hidden="true" customHeight="false" outlineLevel="0" collapsed="false">
      <c r="A693" s="4" t="n">
        <v>664</v>
      </c>
      <c r="B693" s="4" t="n">
        <v>58</v>
      </c>
      <c r="C693" s="4" t="n">
        <v>83</v>
      </c>
      <c r="D693" s="4" t="n">
        <v>32</v>
      </c>
      <c r="E693" s="4" t="n">
        <v>0</v>
      </c>
      <c r="F693" s="4" t="n">
        <v>66</v>
      </c>
      <c r="G693" s="4" t="s">
        <v>117</v>
      </c>
      <c r="H693" s="5" t="n">
        <v>42462</v>
      </c>
      <c r="I693" s="52" t="n">
        <v>0</v>
      </c>
    </row>
    <row r="694" customFormat="false" ht="12.75" hidden="true" customHeight="false" outlineLevel="0" collapsed="false">
      <c r="A694" s="4" t="n">
        <v>6</v>
      </c>
      <c r="B694" s="4" t="n">
        <v>10</v>
      </c>
      <c r="C694" s="4" t="n">
        <v>21</v>
      </c>
      <c r="D694" s="4" t="n">
        <v>19</v>
      </c>
      <c r="E694" s="4" t="n">
        <v>14</v>
      </c>
      <c r="F694" s="4" t="n">
        <v>42</v>
      </c>
      <c r="G694" s="4" t="s">
        <v>114</v>
      </c>
      <c r="H694" s="5" t="n">
        <v>42462</v>
      </c>
      <c r="I694" s="52" t="n">
        <v>0</v>
      </c>
    </row>
    <row r="695" customFormat="false" ht="12.75" hidden="true" customHeight="false" outlineLevel="0" collapsed="false">
      <c r="A695" s="4" t="n">
        <v>299</v>
      </c>
      <c r="B695" s="4" t="n">
        <v>5</v>
      </c>
      <c r="C695" s="4" t="n">
        <v>201</v>
      </c>
      <c r="D695" s="4" t="n">
        <v>21</v>
      </c>
      <c r="E695" s="4" t="n">
        <v>21</v>
      </c>
      <c r="F695" s="4" t="n">
        <v>49</v>
      </c>
      <c r="G695" s="4" t="s">
        <v>119</v>
      </c>
      <c r="H695" s="5" t="n">
        <v>42461</v>
      </c>
      <c r="I695" s="52" t="n">
        <v>0</v>
      </c>
    </row>
    <row r="696" customFormat="false" ht="12.75" hidden="true" customHeight="false" outlineLevel="0" collapsed="false">
      <c r="A696" s="4" t="n">
        <v>99</v>
      </c>
      <c r="B696" s="4" t="n">
        <v>13</v>
      </c>
      <c r="C696" s="4" t="n">
        <v>66</v>
      </c>
      <c r="D696" s="4" t="n">
        <v>43</v>
      </c>
      <c r="E696" s="4" t="n">
        <v>8</v>
      </c>
      <c r="F696" s="4" t="n">
        <v>4</v>
      </c>
      <c r="G696" s="4" t="s">
        <v>114</v>
      </c>
      <c r="H696" s="5" t="n">
        <v>42461</v>
      </c>
      <c r="I696" s="52" t="n">
        <v>0</v>
      </c>
    </row>
    <row r="697" customFormat="false" ht="12.75" hidden="true" customHeight="false" outlineLevel="0" collapsed="false">
      <c r="A697" s="4" t="n">
        <v>749</v>
      </c>
      <c r="B697" s="4" t="n">
        <v>40</v>
      </c>
      <c r="C697" s="4" t="n">
        <v>294</v>
      </c>
      <c r="D697" s="4" t="n">
        <v>121</v>
      </c>
      <c r="E697" s="4" t="n">
        <v>160</v>
      </c>
      <c r="F697" s="4" t="n">
        <v>147</v>
      </c>
      <c r="G697" s="4" t="s">
        <v>114</v>
      </c>
      <c r="H697" s="5" t="n">
        <v>42459</v>
      </c>
      <c r="I697" s="52" t="n">
        <v>0</v>
      </c>
    </row>
    <row r="698" customFormat="false" ht="12.75" hidden="false" customHeight="false" outlineLevel="0" collapsed="false">
      <c r="A698" s="4" t="n">
        <v>823</v>
      </c>
      <c r="B698" s="4" t="n">
        <v>25</v>
      </c>
      <c r="C698" s="4" t="n">
        <v>459</v>
      </c>
      <c r="D698" s="4" t="n">
        <v>124</v>
      </c>
      <c r="E698" s="4" t="n">
        <v>29</v>
      </c>
      <c r="F698" s="4" t="n">
        <v>95</v>
      </c>
      <c r="G698" s="4" t="s">
        <v>114</v>
      </c>
      <c r="H698" s="5" t="n">
        <v>42459</v>
      </c>
      <c r="I698" s="51" t="n">
        <v>1</v>
      </c>
    </row>
    <row r="699" customFormat="false" ht="12.75" hidden="true" customHeight="false" outlineLevel="0" collapsed="false">
      <c r="A699" s="4" t="n">
        <v>9</v>
      </c>
      <c r="B699" s="4" t="n">
        <v>4</v>
      </c>
      <c r="C699" s="4" t="n">
        <v>18</v>
      </c>
      <c r="D699" s="4" t="n">
        <v>7</v>
      </c>
      <c r="E699" s="4" t="n">
        <v>5</v>
      </c>
      <c r="F699" s="4" t="n">
        <v>5</v>
      </c>
      <c r="G699" s="4" t="s">
        <v>114</v>
      </c>
      <c r="H699" s="5" t="n">
        <v>42459</v>
      </c>
      <c r="I699" s="52" t="n">
        <v>0</v>
      </c>
    </row>
    <row r="700" customFormat="false" ht="12.75" hidden="true" customHeight="false" outlineLevel="0" collapsed="false">
      <c r="A700" s="4" t="n">
        <v>440</v>
      </c>
      <c r="B700" s="4" t="n">
        <v>81</v>
      </c>
      <c r="C700" s="4" t="n">
        <v>368</v>
      </c>
      <c r="D700" s="4" t="n">
        <v>0</v>
      </c>
      <c r="E700" s="4" t="n">
        <v>122</v>
      </c>
      <c r="F700" s="4" t="n">
        <v>174</v>
      </c>
      <c r="G700" s="4" t="s">
        <v>114</v>
      </c>
      <c r="H700" s="5" t="n">
        <v>42458</v>
      </c>
      <c r="I700" s="52" t="n">
        <v>0</v>
      </c>
    </row>
    <row r="701" customFormat="false" ht="12.75" hidden="true" customHeight="false" outlineLevel="0" collapsed="false">
      <c r="A701" s="4" t="n">
        <v>8</v>
      </c>
      <c r="B701" s="4" t="n">
        <v>2</v>
      </c>
      <c r="C701" s="4" t="n">
        <v>5</v>
      </c>
      <c r="D701" s="4" t="n">
        <v>3</v>
      </c>
      <c r="E701" s="4" t="n">
        <v>0</v>
      </c>
      <c r="F701" s="4" t="n">
        <v>3</v>
      </c>
      <c r="G701" s="4" t="s">
        <v>117</v>
      </c>
      <c r="H701" s="5" t="n">
        <v>42457</v>
      </c>
      <c r="I701" s="52" t="n">
        <v>0</v>
      </c>
    </row>
    <row r="702" customFormat="false" ht="12.75" hidden="true" customHeight="false" outlineLevel="0" collapsed="false">
      <c r="A702" s="4" t="n">
        <v>670</v>
      </c>
      <c r="B702" s="4" t="n">
        <v>9</v>
      </c>
      <c r="C702" s="4" t="n">
        <v>249</v>
      </c>
      <c r="D702" s="4" t="n">
        <v>0</v>
      </c>
      <c r="E702" s="4" t="n">
        <v>28</v>
      </c>
      <c r="F702" s="4" t="n">
        <v>9</v>
      </c>
      <c r="G702" s="4" t="s">
        <v>117</v>
      </c>
      <c r="H702" s="5" t="n">
        <v>42456</v>
      </c>
      <c r="I702" s="52" t="n">
        <v>0</v>
      </c>
    </row>
    <row r="703" customFormat="false" ht="12.75" hidden="true" customHeight="false" outlineLevel="0" collapsed="false">
      <c r="A703" s="4" t="n">
        <v>524</v>
      </c>
      <c r="B703" s="4" t="n">
        <v>0</v>
      </c>
      <c r="C703" s="4" t="n">
        <v>134</v>
      </c>
      <c r="D703" s="4" t="n">
        <v>28</v>
      </c>
      <c r="E703" s="4" t="n">
        <v>28</v>
      </c>
      <c r="F703" s="4" t="n">
        <v>155</v>
      </c>
      <c r="G703" s="4" t="s">
        <v>119</v>
      </c>
      <c r="H703" s="5" t="n">
        <v>42456</v>
      </c>
      <c r="I703" s="52" t="n">
        <v>0</v>
      </c>
    </row>
    <row r="704" customFormat="false" ht="12.75" hidden="true" customHeight="false" outlineLevel="0" collapsed="false">
      <c r="A704" s="4" t="n">
        <v>6</v>
      </c>
      <c r="B704" s="4" t="n">
        <v>0</v>
      </c>
      <c r="C704" s="4" t="n">
        <v>6</v>
      </c>
      <c r="D704" s="4" t="n">
        <v>2</v>
      </c>
      <c r="E704" s="4" t="n">
        <v>1</v>
      </c>
      <c r="F704" s="4" t="n">
        <v>1</v>
      </c>
      <c r="G704" s="4" t="s">
        <v>114</v>
      </c>
      <c r="H704" s="5" t="n">
        <v>42456</v>
      </c>
      <c r="I704" s="52" t="n">
        <v>0</v>
      </c>
    </row>
    <row r="705" customFormat="false" ht="12.75" hidden="true" customHeight="false" outlineLevel="0" collapsed="false">
      <c r="A705" s="4" t="n">
        <v>597</v>
      </c>
      <c r="B705" s="4" t="n">
        <v>166</v>
      </c>
      <c r="C705" s="4" t="n">
        <v>597</v>
      </c>
      <c r="D705" s="4" t="n">
        <v>172</v>
      </c>
      <c r="E705" s="4" t="n">
        <v>166</v>
      </c>
      <c r="F705" s="4" t="n">
        <v>249</v>
      </c>
      <c r="G705" s="4" t="s">
        <v>117</v>
      </c>
      <c r="H705" s="5" t="n">
        <v>42456</v>
      </c>
      <c r="I705" s="52" t="n">
        <v>0</v>
      </c>
    </row>
    <row r="706" customFormat="false" ht="12.75" hidden="false" customHeight="false" outlineLevel="0" collapsed="false">
      <c r="A706" s="4" t="n">
        <v>559</v>
      </c>
      <c r="B706" s="4" t="n">
        <v>153</v>
      </c>
      <c r="C706" s="4" t="n">
        <v>503</v>
      </c>
      <c r="D706" s="4" t="n">
        <v>218</v>
      </c>
      <c r="E706" s="4" t="n">
        <v>13</v>
      </c>
      <c r="F706" s="4" t="n">
        <v>181</v>
      </c>
      <c r="G706" s="4" t="s">
        <v>110</v>
      </c>
      <c r="H706" s="5" t="n">
        <v>42456</v>
      </c>
      <c r="I706" s="51" t="n">
        <v>1</v>
      </c>
    </row>
    <row r="707" customFormat="false" ht="12.75" hidden="true" customHeight="false" outlineLevel="0" collapsed="false">
      <c r="A707" s="4" t="n">
        <v>54</v>
      </c>
      <c r="B707" s="4" t="n">
        <v>0</v>
      </c>
      <c r="C707" s="4" t="n">
        <v>7</v>
      </c>
      <c r="D707" s="4" t="n">
        <v>0</v>
      </c>
      <c r="E707" s="4" t="n">
        <v>0</v>
      </c>
      <c r="F707" s="4" t="n">
        <v>4</v>
      </c>
      <c r="G707" s="4" t="s">
        <v>117</v>
      </c>
      <c r="H707" s="5" t="n">
        <v>42456</v>
      </c>
      <c r="I707" s="52" t="n">
        <v>0</v>
      </c>
    </row>
    <row r="708" customFormat="false" ht="12.75" hidden="true" customHeight="false" outlineLevel="0" collapsed="false">
      <c r="A708" s="4" t="n">
        <v>445</v>
      </c>
      <c r="B708" s="4" t="n">
        <v>25</v>
      </c>
      <c r="C708" s="4" t="n">
        <v>706</v>
      </c>
      <c r="D708" s="4" t="n">
        <v>80</v>
      </c>
      <c r="E708" s="4" t="n">
        <v>76</v>
      </c>
      <c r="F708" s="4" t="n">
        <v>48</v>
      </c>
      <c r="G708" s="4" t="s">
        <v>117</v>
      </c>
      <c r="H708" s="5" t="n">
        <v>42456</v>
      </c>
      <c r="I708" s="52" t="n">
        <v>0</v>
      </c>
    </row>
    <row r="709" customFormat="false" ht="12.75" hidden="true" customHeight="false" outlineLevel="0" collapsed="false">
      <c r="A709" s="4" t="n">
        <v>294</v>
      </c>
      <c r="B709" s="4" t="n">
        <v>142</v>
      </c>
      <c r="C709" s="4" t="n">
        <v>218</v>
      </c>
      <c r="D709" s="4" t="n">
        <v>164</v>
      </c>
      <c r="E709" s="4" t="n">
        <v>58</v>
      </c>
      <c r="F709" s="4" t="n">
        <v>151</v>
      </c>
      <c r="G709" s="4" t="s">
        <v>114</v>
      </c>
      <c r="H709" s="5" t="n">
        <v>42456</v>
      </c>
      <c r="I709" s="52" t="n">
        <v>0</v>
      </c>
    </row>
    <row r="710" customFormat="false" ht="12.75" hidden="true" customHeight="false" outlineLevel="0" collapsed="false">
      <c r="A710" s="4" t="n">
        <v>292</v>
      </c>
      <c r="B710" s="4" t="n">
        <v>3</v>
      </c>
      <c r="C710" s="4" t="n">
        <v>77</v>
      </c>
      <c r="D710" s="4" t="n">
        <v>10</v>
      </c>
      <c r="E710" s="4" t="n">
        <v>3</v>
      </c>
      <c r="F710" s="4" t="n">
        <v>26</v>
      </c>
      <c r="G710" s="4" t="s">
        <v>117</v>
      </c>
      <c r="H710" s="5" t="n">
        <v>42455</v>
      </c>
      <c r="I710" s="52" t="n">
        <v>0</v>
      </c>
    </row>
    <row r="711" customFormat="false" ht="12.75" hidden="true" customHeight="false" outlineLevel="0" collapsed="false">
      <c r="A711" s="4" t="n">
        <v>412</v>
      </c>
      <c r="B711" s="4" t="n">
        <v>22</v>
      </c>
      <c r="C711" s="4" t="n">
        <v>132</v>
      </c>
      <c r="D711" s="4" t="n">
        <v>59</v>
      </c>
      <c r="E711" s="4" t="n">
        <v>28</v>
      </c>
      <c r="F711" s="4" t="n">
        <v>183</v>
      </c>
      <c r="G711" s="4" t="s">
        <v>110</v>
      </c>
      <c r="H711" s="5" t="n">
        <v>42455</v>
      </c>
      <c r="I711" s="52" t="n">
        <v>0</v>
      </c>
    </row>
    <row r="712" customFormat="false" ht="12.75" hidden="true" customHeight="false" outlineLevel="0" collapsed="false">
      <c r="A712" s="4" t="n">
        <v>8</v>
      </c>
      <c r="B712" s="4" t="n">
        <v>0</v>
      </c>
      <c r="C712" s="4" t="n">
        <v>3</v>
      </c>
      <c r="D712" s="4" t="n">
        <v>0</v>
      </c>
      <c r="E712" s="4" t="n">
        <v>0</v>
      </c>
      <c r="F712" s="4" t="n">
        <v>0</v>
      </c>
      <c r="G712" s="4" t="s">
        <v>119</v>
      </c>
      <c r="H712" s="5" t="n">
        <v>42455</v>
      </c>
      <c r="I712" s="52" t="n">
        <v>0</v>
      </c>
    </row>
    <row r="713" customFormat="false" ht="12.75" hidden="true" customHeight="false" outlineLevel="0" collapsed="false">
      <c r="A713" s="4" t="n">
        <v>349</v>
      </c>
      <c r="B713" s="4" t="n">
        <v>4</v>
      </c>
      <c r="C713" s="4" t="n">
        <v>78</v>
      </c>
      <c r="D713" s="4" t="n">
        <v>6</v>
      </c>
      <c r="E713" s="4" t="n">
        <v>0</v>
      </c>
      <c r="F713" s="4" t="n">
        <v>43</v>
      </c>
      <c r="G713" s="4" t="s">
        <v>119</v>
      </c>
      <c r="H713" s="5" t="n">
        <v>42455</v>
      </c>
      <c r="I713" s="52" t="n">
        <v>0</v>
      </c>
    </row>
    <row r="714" customFormat="false" ht="12.75" hidden="true" customHeight="false" outlineLevel="0" collapsed="false">
      <c r="A714" s="4" t="n">
        <v>328</v>
      </c>
      <c r="B714" s="4" t="n">
        <v>9</v>
      </c>
      <c r="C714" s="4" t="n">
        <v>124</v>
      </c>
      <c r="D714" s="4" t="n">
        <v>12</v>
      </c>
      <c r="E714" s="4" t="n">
        <v>24</v>
      </c>
      <c r="F714" s="4" t="n">
        <v>109</v>
      </c>
      <c r="G714" s="4" t="s">
        <v>114</v>
      </c>
      <c r="H714" s="5" t="n">
        <v>42455</v>
      </c>
      <c r="I714" s="52" t="n">
        <v>0</v>
      </c>
    </row>
    <row r="715" customFormat="false" ht="12.75" hidden="true" customHeight="false" outlineLevel="0" collapsed="false">
      <c r="A715" s="4" t="n">
        <v>144</v>
      </c>
      <c r="B715" s="4" t="n">
        <v>2</v>
      </c>
      <c r="C715" s="4" t="n">
        <v>99</v>
      </c>
      <c r="D715" s="4" t="n">
        <v>7</v>
      </c>
      <c r="E715" s="4" t="n">
        <v>2</v>
      </c>
      <c r="F715" s="4" t="n">
        <v>30</v>
      </c>
      <c r="G715" s="4" t="s">
        <v>119</v>
      </c>
      <c r="H715" s="5" t="n">
        <v>42454</v>
      </c>
      <c r="I715" s="52" t="n">
        <v>0</v>
      </c>
    </row>
    <row r="716" customFormat="false" ht="12.75" hidden="true" customHeight="false" outlineLevel="0" collapsed="false">
      <c r="A716" s="4" t="n">
        <v>1126</v>
      </c>
      <c r="B716" s="4" t="n">
        <v>28</v>
      </c>
      <c r="C716" s="4" t="n">
        <v>211</v>
      </c>
      <c r="D716" s="4" t="n">
        <v>37</v>
      </c>
      <c r="E716" s="4" t="n">
        <v>28</v>
      </c>
      <c r="F716" s="4" t="n">
        <v>42</v>
      </c>
      <c r="G716" s="4" t="s">
        <v>114</v>
      </c>
      <c r="H716" s="5" t="n">
        <v>42454</v>
      </c>
      <c r="I716" s="52" t="n">
        <v>0</v>
      </c>
    </row>
    <row r="717" customFormat="false" ht="12.75" hidden="false" customHeight="false" outlineLevel="0" collapsed="false">
      <c r="A717" s="4" t="n">
        <v>380</v>
      </c>
      <c r="B717" s="4" t="n">
        <v>98</v>
      </c>
      <c r="C717" s="4" t="n">
        <v>733</v>
      </c>
      <c r="D717" s="4" t="n">
        <v>110</v>
      </c>
      <c r="E717" s="4" t="n">
        <v>112</v>
      </c>
      <c r="F717" s="4" t="n">
        <v>28</v>
      </c>
      <c r="G717" s="4" t="s">
        <v>114</v>
      </c>
      <c r="H717" s="5" t="n">
        <v>42454</v>
      </c>
      <c r="I717" s="51" t="n">
        <v>1</v>
      </c>
    </row>
    <row r="718" customFormat="false" ht="12.75" hidden="true" customHeight="false" outlineLevel="0" collapsed="false">
      <c r="A718" s="4" t="n">
        <v>432</v>
      </c>
      <c r="B718" s="4" t="n">
        <v>79</v>
      </c>
      <c r="C718" s="4" t="n">
        <v>341</v>
      </c>
      <c r="D718" s="4" t="n">
        <v>177</v>
      </c>
      <c r="E718" s="4" t="n">
        <v>136</v>
      </c>
      <c r="F718" s="4" t="n">
        <v>170</v>
      </c>
      <c r="G718" s="4" t="s">
        <v>114</v>
      </c>
      <c r="H718" s="5" t="n">
        <v>42453</v>
      </c>
      <c r="I718" s="52" t="n">
        <v>0</v>
      </c>
    </row>
    <row r="719" customFormat="false" ht="12.75" hidden="true" customHeight="false" outlineLevel="0" collapsed="false">
      <c r="A719" s="4" t="n">
        <v>138</v>
      </c>
      <c r="B719" s="4" t="n">
        <v>39</v>
      </c>
      <c r="C719" s="4" t="n">
        <v>63</v>
      </c>
      <c r="D719" s="4" t="n">
        <v>55</v>
      </c>
      <c r="E719" s="4" t="n">
        <v>18</v>
      </c>
      <c r="F719" s="4" t="n">
        <v>21</v>
      </c>
      <c r="G719" s="4" t="s">
        <v>119</v>
      </c>
      <c r="H719" s="5" t="n">
        <v>42453</v>
      </c>
      <c r="I719" s="52" t="n">
        <v>0</v>
      </c>
    </row>
    <row r="720" customFormat="false" ht="12.75" hidden="true" customHeight="false" outlineLevel="0" collapsed="false">
      <c r="A720" s="4" t="n">
        <v>0</v>
      </c>
      <c r="B720" s="4" t="n">
        <v>0</v>
      </c>
      <c r="C720" s="4" t="n">
        <v>1</v>
      </c>
      <c r="D720" s="4" t="n">
        <v>7</v>
      </c>
      <c r="E720" s="4" t="n">
        <v>4</v>
      </c>
      <c r="F720" s="4" t="n">
        <v>6</v>
      </c>
      <c r="G720" s="4" t="s">
        <v>110</v>
      </c>
      <c r="H720" s="5" t="n">
        <v>42453</v>
      </c>
      <c r="I720" s="52" t="n">
        <v>0</v>
      </c>
    </row>
    <row r="721" customFormat="false" ht="12.75" hidden="true" customHeight="false" outlineLevel="0" collapsed="false">
      <c r="A721" s="4" t="n">
        <v>509</v>
      </c>
      <c r="B721" s="4" t="n">
        <v>133</v>
      </c>
      <c r="C721" s="4" t="n">
        <v>497</v>
      </c>
      <c r="D721" s="4" t="n">
        <v>78</v>
      </c>
      <c r="E721" s="4" t="n">
        <v>24</v>
      </c>
      <c r="F721" s="4" t="n">
        <v>97</v>
      </c>
      <c r="G721" s="4" t="s">
        <v>117</v>
      </c>
      <c r="H721" s="5" t="n">
        <v>42452</v>
      </c>
      <c r="I721" s="52" t="n">
        <v>0</v>
      </c>
    </row>
    <row r="722" customFormat="false" ht="12.75" hidden="true" customHeight="false" outlineLevel="0" collapsed="false">
      <c r="A722" s="4" t="n">
        <v>948</v>
      </c>
      <c r="B722" s="4" t="n">
        <v>10</v>
      </c>
      <c r="C722" s="4" t="n">
        <v>86</v>
      </c>
      <c r="D722" s="4" t="n">
        <v>13</v>
      </c>
      <c r="E722" s="4" t="n">
        <v>21</v>
      </c>
      <c r="F722" s="4" t="n">
        <v>21</v>
      </c>
      <c r="G722" s="4" t="s">
        <v>119</v>
      </c>
      <c r="H722" s="5" t="n">
        <v>42452</v>
      </c>
      <c r="I722" s="52" t="n">
        <v>0</v>
      </c>
    </row>
    <row r="723" customFormat="false" ht="12.75" hidden="true" customHeight="false" outlineLevel="0" collapsed="false">
      <c r="A723" s="4" t="n">
        <v>39</v>
      </c>
      <c r="B723" s="4" t="n">
        <v>2</v>
      </c>
      <c r="C723" s="4" t="n">
        <v>25</v>
      </c>
      <c r="D723" s="4" t="n">
        <v>4</v>
      </c>
      <c r="E723" s="4" t="n">
        <v>3</v>
      </c>
      <c r="F723" s="4" t="n">
        <v>24</v>
      </c>
      <c r="G723" s="4" t="s">
        <v>117</v>
      </c>
      <c r="H723" s="5" t="n">
        <v>42452</v>
      </c>
      <c r="I723" s="52" t="n">
        <v>0</v>
      </c>
    </row>
    <row r="724" customFormat="false" ht="12.75" hidden="true" customHeight="false" outlineLevel="0" collapsed="false">
      <c r="A724" s="4" t="n">
        <v>28</v>
      </c>
      <c r="B724" s="4" t="n">
        <v>1</v>
      </c>
      <c r="C724" s="4" t="n">
        <v>21</v>
      </c>
      <c r="D724" s="4" t="n">
        <v>3</v>
      </c>
      <c r="E724" s="4" t="n">
        <v>0</v>
      </c>
      <c r="F724" s="4" t="n">
        <v>10</v>
      </c>
      <c r="G724" s="4" t="s">
        <v>119</v>
      </c>
      <c r="H724" s="5" t="n">
        <v>42452</v>
      </c>
      <c r="I724" s="52" t="n">
        <v>0</v>
      </c>
    </row>
    <row r="725" customFormat="false" ht="12.75" hidden="true" customHeight="false" outlineLevel="0" collapsed="false">
      <c r="A725" s="4" t="n">
        <v>13</v>
      </c>
      <c r="B725" s="4" t="n">
        <v>11</v>
      </c>
      <c r="C725" s="4" t="n">
        <v>24</v>
      </c>
      <c r="D725" s="4" t="n">
        <v>13</v>
      </c>
      <c r="E725" s="4" t="n">
        <v>8</v>
      </c>
      <c r="F725" s="4" t="n">
        <v>40</v>
      </c>
      <c r="G725" s="4" t="s">
        <v>114</v>
      </c>
      <c r="H725" s="5" t="n">
        <v>42451</v>
      </c>
      <c r="I725" s="52" t="n">
        <v>0</v>
      </c>
    </row>
    <row r="726" customFormat="false" ht="12.75" hidden="true" customHeight="false" outlineLevel="0" collapsed="false">
      <c r="A726" s="4" t="n">
        <v>307</v>
      </c>
      <c r="B726" s="4" t="n">
        <v>26</v>
      </c>
      <c r="C726" s="4" t="n">
        <v>360</v>
      </c>
      <c r="D726" s="4" t="n">
        <v>138</v>
      </c>
      <c r="E726" s="4" t="n">
        <v>31</v>
      </c>
      <c r="F726" s="4" t="n">
        <v>40</v>
      </c>
      <c r="G726" s="4" t="s">
        <v>117</v>
      </c>
      <c r="H726" s="5" t="n">
        <v>42451</v>
      </c>
      <c r="I726" s="52" t="n">
        <v>0</v>
      </c>
    </row>
    <row r="727" customFormat="false" ht="12.75" hidden="true" customHeight="false" outlineLevel="0" collapsed="false">
      <c r="A727" s="4" t="n">
        <v>901</v>
      </c>
      <c r="B727" s="4" t="n">
        <v>31</v>
      </c>
      <c r="C727" s="4" t="n">
        <v>345</v>
      </c>
      <c r="D727" s="4" t="n">
        <v>75</v>
      </c>
      <c r="E727" s="4" t="n">
        <v>31</v>
      </c>
      <c r="F727" s="4" t="n">
        <v>191</v>
      </c>
      <c r="G727" s="4" t="s">
        <v>119</v>
      </c>
      <c r="H727" s="5" t="n">
        <v>42451</v>
      </c>
      <c r="I727" s="52" t="n">
        <v>0</v>
      </c>
    </row>
    <row r="728" customFormat="false" ht="12.75" hidden="true" customHeight="false" outlineLevel="0" collapsed="false">
      <c r="A728" s="4" t="n">
        <v>2</v>
      </c>
      <c r="B728" s="4" t="n">
        <v>5</v>
      </c>
      <c r="C728" s="4" t="n">
        <v>12</v>
      </c>
      <c r="D728" s="4" t="n">
        <v>4</v>
      </c>
      <c r="E728" s="4" t="n">
        <v>8</v>
      </c>
      <c r="F728" s="4" t="n">
        <v>7</v>
      </c>
      <c r="G728" s="4" t="s">
        <v>114</v>
      </c>
      <c r="H728" s="5" t="n">
        <v>42451</v>
      </c>
      <c r="I728" s="52" t="n">
        <v>0</v>
      </c>
    </row>
    <row r="729" customFormat="false" ht="12.75" hidden="true" customHeight="false" outlineLevel="0" collapsed="false">
      <c r="A729" s="4" t="n">
        <v>283</v>
      </c>
      <c r="B729" s="4" t="n">
        <v>17</v>
      </c>
      <c r="C729" s="4" t="n">
        <v>372</v>
      </c>
      <c r="D729" s="4" t="n">
        <v>138</v>
      </c>
      <c r="E729" s="4" t="n">
        <v>106</v>
      </c>
      <c r="F729" s="4" t="n">
        <v>44</v>
      </c>
      <c r="G729" s="4" t="s">
        <v>110</v>
      </c>
      <c r="H729" s="5" t="n">
        <v>42451</v>
      </c>
      <c r="I729" s="52" t="n">
        <v>0</v>
      </c>
    </row>
    <row r="730" customFormat="false" ht="12.75" hidden="true" customHeight="false" outlineLevel="0" collapsed="false">
      <c r="A730" s="4" t="n">
        <v>4</v>
      </c>
      <c r="B730" s="4" t="n">
        <v>3</v>
      </c>
      <c r="C730" s="4" t="n">
        <v>7</v>
      </c>
      <c r="D730" s="4" t="n">
        <v>0</v>
      </c>
      <c r="E730" s="4" t="n">
        <v>3</v>
      </c>
      <c r="F730" s="4" t="n">
        <v>11</v>
      </c>
      <c r="G730" s="4" t="s">
        <v>114</v>
      </c>
      <c r="H730" s="5" t="n">
        <v>42450</v>
      </c>
      <c r="I730" s="52" t="n">
        <v>0</v>
      </c>
    </row>
    <row r="731" customFormat="false" ht="12.75" hidden="false" customHeight="false" outlineLevel="0" collapsed="false">
      <c r="A731" s="4" t="n">
        <v>1298</v>
      </c>
      <c r="B731" s="4" t="n">
        <v>0</v>
      </c>
      <c r="C731" s="4" t="n">
        <v>70</v>
      </c>
      <c r="D731" s="4" t="n">
        <v>37</v>
      </c>
      <c r="E731" s="4" t="n">
        <v>14</v>
      </c>
      <c r="F731" s="4" t="n">
        <v>42</v>
      </c>
      <c r="G731" s="4" t="s">
        <v>117</v>
      </c>
      <c r="H731" s="5" t="n">
        <v>42448</v>
      </c>
      <c r="I731" s="51" t="n">
        <v>1</v>
      </c>
    </row>
    <row r="732" customFormat="false" ht="12.75" hidden="true" customHeight="false" outlineLevel="0" collapsed="false">
      <c r="A732" s="4" t="n">
        <v>518</v>
      </c>
      <c r="B732" s="4" t="n">
        <v>42</v>
      </c>
      <c r="C732" s="4" t="n">
        <v>742</v>
      </c>
      <c r="D732" s="4" t="n">
        <v>55</v>
      </c>
      <c r="E732" s="4" t="n">
        <v>56</v>
      </c>
      <c r="F732" s="4" t="n">
        <v>84</v>
      </c>
      <c r="G732" s="4" t="s">
        <v>114</v>
      </c>
      <c r="H732" s="5" t="n">
        <v>42448</v>
      </c>
      <c r="I732" s="52" t="n">
        <v>0</v>
      </c>
    </row>
    <row r="733" customFormat="false" ht="12.75" hidden="true" customHeight="false" outlineLevel="0" collapsed="false">
      <c r="A733" s="4" t="n">
        <v>350</v>
      </c>
      <c r="B733" s="4" t="n">
        <v>8</v>
      </c>
      <c r="C733" s="4" t="n">
        <v>66</v>
      </c>
      <c r="D733" s="4" t="n">
        <v>17</v>
      </c>
      <c r="E733" s="4" t="n">
        <v>4</v>
      </c>
      <c r="F733" s="4" t="n">
        <v>4</v>
      </c>
      <c r="G733" s="4" t="s">
        <v>117</v>
      </c>
      <c r="H733" s="5" t="n">
        <v>42447</v>
      </c>
      <c r="I733" s="52" t="n">
        <v>0</v>
      </c>
    </row>
    <row r="734" customFormat="false" ht="12.75" hidden="true" customHeight="false" outlineLevel="0" collapsed="false">
      <c r="A734" s="4" t="n">
        <v>445</v>
      </c>
      <c r="B734" s="4" t="n">
        <v>53</v>
      </c>
      <c r="C734" s="4" t="n">
        <v>213</v>
      </c>
      <c r="D734" s="4" t="n">
        <v>104</v>
      </c>
      <c r="E734" s="4" t="n">
        <v>98</v>
      </c>
      <c r="F734" s="4" t="n">
        <v>151</v>
      </c>
      <c r="G734" s="4" t="s">
        <v>114</v>
      </c>
      <c r="H734" s="5" t="n">
        <v>42447</v>
      </c>
      <c r="I734" s="52" t="n">
        <v>0</v>
      </c>
    </row>
    <row r="735" customFormat="false" ht="12.75" hidden="false" customHeight="false" outlineLevel="0" collapsed="false">
      <c r="A735" s="4" t="n">
        <v>797</v>
      </c>
      <c r="B735" s="4" t="n">
        <v>153</v>
      </c>
      <c r="C735" s="4" t="n">
        <v>293</v>
      </c>
      <c r="D735" s="4" t="n">
        <v>72</v>
      </c>
      <c r="E735" s="4" t="n">
        <v>97</v>
      </c>
      <c r="F735" s="4" t="n">
        <v>30</v>
      </c>
      <c r="G735" s="4" t="s">
        <v>117</v>
      </c>
      <c r="H735" s="5" t="n">
        <v>42447</v>
      </c>
      <c r="I735" s="51" t="n">
        <v>1</v>
      </c>
    </row>
    <row r="736" customFormat="false" ht="12.75" hidden="true" customHeight="false" outlineLevel="0" collapsed="false">
      <c r="A736" s="4" t="n">
        <v>709</v>
      </c>
      <c r="B736" s="4" t="n">
        <v>93</v>
      </c>
      <c r="C736" s="4" t="n">
        <v>374</v>
      </c>
      <c r="D736" s="4" t="n">
        <v>104</v>
      </c>
      <c r="E736" s="4" t="n">
        <v>80</v>
      </c>
      <c r="F736" s="4" t="n">
        <v>80</v>
      </c>
      <c r="G736" s="4" t="s">
        <v>114</v>
      </c>
      <c r="H736" s="5" t="n">
        <v>42446</v>
      </c>
      <c r="I736" s="52" t="n">
        <v>0</v>
      </c>
    </row>
    <row r="737" customFormat="false" ht="12.75" hidden="true" customHeight="false" outlineLevel="0" collapsed="false">
      <c r="A737" s="4" t="n">
        <v>359</v>
      </c>
      <c r="B737" s="4" t="n">
        <v>35</v>
      </c>
      <c r="C737" s="4" t="n">
        <v>314</v>
      </c>
      <c r="D737" s="4" t="n">
        <v>93</v>
      </c>
      <c r="E737" s="4" t="n">
        <v>116</v>
      </c>
      <c r="F737" s="4" t="n">
        <v>89</v>
      </c>
      <c r="G737" s="4" t="s">
        <v>114</v>
      </c>
      <c r="H737" s="5" t="n">
        <v>42446</v>
      </c>
      <c r="I737" s="52" t="n">
        <v>0</v>
      </c>
    </row>
    <row r="738" customFormat="false" ht="12.75" hidden="false" customHeight="false" outlineLevel="0" collapsed="false">
      <c r="A738" s="4" t="n">
        <v>464</v>
      </c>
      <c r="B738" s="4" t="n">
        <v>28</v>
      </c>
      <c r="C738" s="4" t="n">
        <v>873</v>
      </c>
      <c r="D738" s="4" t="n">
        <v>29</v>
      </c>
      <c r="E738" s="4" t="n">
        <v>18</v>
      </c>
      <c r="F738" s="4" t="n">
        <v>37</v>
      </c>
      <c r="G738" s="4" t="s">
        <v>117</v>
      </c>
      <c r="H738" s="5" t="n">
        <v>42446</v>
      </c>
      <c r="I738" s="51" t="n">
        <v>1</v>
      </c>
    </row>
    <row r="739" customFormat="false" ht="12.75" hidden="true" customHeight="false" outlineLevel="0" collapsed="false">
      <c r="A739" s="4" t="n">
        <v>895</v>
      </c>
      <c r="B739" s="4" t="n">
        <v>10</v>
      </c>
      <c r="C739" s="4" t="n">
        <v>101</v>
      </c>
      <c r="D739" s="4" t="n">
        <v>13</v>
      </c>
      <c r="E739" s="4" t="n">
        <v>0</v>
      </c>
      <c r="F739" s="4" t="n">
        <v>152</v>
      </c>
      <c r="G739" s="4" t="s">
        <v>117</v>
      </c>
      <c r="H739" s="5" t="n">
        <v>42446</v>
      </c>
      <c r="I739" s="52" t="n">
        <v>0</v>
      </c>
    </row>
    <row r="740" customFormat="false" ht="12.75" hidden="true" customHeight="false" outlineLevel="0" collapsed="false">
      <c r="A740" s="4" t="n">
        <v>40</v>
      </c>
      <c r="B740" s="4" t="n">
        <v>2</v>
      </c>
      <c r="C740" s="4" t="n">
        <v>23</v>
      </c>
      <c r="D740" s="4" t="n">
        <v>0</v>
      </c>
      <c r="E740" s="4" t="n">
        <v>4</v>
      </c>
      <c r="F740" s="4" t="n">
        <v>23</v>
      </c>
      <c r="G740" s="4" t="s">
        <v>114</v>
      </c>
      <c r="H740" s="5" t="n">
        <v>42446</v>
      </c>
      <c r="I740" s="52" t="n">
        <v>0</v>
      </c>
    </row>
    <row r="741" customFormat="false" ht="12.75" hidden="true" customHeight="false" outlineLevel="0" collapsed="false">
      <c r="A741" s="4" t="n">
        <v>76</v>
      </c>
      <c r="B741" s="4" t="n">
        <v>0</v>
      </c>
      <c r="C741" s="4" t="n">
        <v>7</v>
      </c>
      <c r="D741" s="4" t="n">
        <v>0</v>
      </c>
      <c r="E741" s="4" t="n">
        <v>0</v>
      </c>
      <c r="F741" s="4" t="n">
        <v>16</v>
      </c>
      <c r="G741" s="4" t="s">
        <v>117</v>
      </c>
      <c r="H741" s="5" t="n">
        <v>42446</v>
      </c>
      <c r="I741" s="52" t="n">
        <v>0</v>
      </c>
    </row>
    <row r="742" customFormat="false" ht="12.75" hidden="true" customHeight="false" outlineLevel="0" collapsed="false">
      <c r="A742" s="4" t="n">
        <v>11</v>
      </c>
      <c r="B742" s="4" t="n">
        <v>5</v>
      </c>
      <c r="C742" s="4" t="n">
        <v>22</v>
      </c>
      <c r="D742" s="4" t="n">
        <v>12</v>
      </c>
      <c r="E742" s="4" t="n">
        <v>5</v>
      </c>
      <c r="F742" s="4" t="n">
        <v>11</v>
      </c>
      <c r="G742" s="4" t="s">
        <v>114</v>
      </c>
      <c r="H742" s="5" t="n">
        <v>42446</v>
      </c>
      <c r="I742" s="52" t="n">
        <v>0</v>
      </c>
    </row>
    <row r="743" customFormat="false" ht="12.75" hidden="true" customHeight="false" outlineLevel="0" collapsed="false">
      <c r="A743" s="4" t="n">
        <v>245</v>
      </c>
      <c r="B743" s="4" t="n">
        <v>16</v>
      </c>
      <c r="C743" s="4" t="n">
        <v>223</v>
      </c>
      <c r="D743" s="4" t="n">
        <v>21</v>
      </c>
      <c r="E743" s="4" t="n">
        <v>43</v>
      </c>
      <c r="F743" s="4" t="n">
        <v>16</v>
      </c>
      <c r="G743" s="4" t="s">
        <v>117</v>
      </c>
      <c r="H743" s="5" t="n">
        <v>42446</v>
      </c>
      <c r="I743" s="52" t="n">
        <v>0</v>
      </c>
    </row>
    <row r="744" customFormat="false" ht="12.75" hidden="true" customHeight="false" outlineLevel="0" collapsed="false">
      <c r="A744" s="4" t="n">
        <v>647</v>
      </c>
      <c r="B744" s="4" t="n">
        <v>107</v>
      </c>
      <c r="C744" s="4" t="n">
        <v>391</v>
      </c>
      <c r="D744" s="4" t="n">
        <v>175</v>
      </c>
      <c r="E744" s="4" t="n">
        <v>67</v>
      </c>
      <c r="F744" s="4" t="n">
        <v>40</v>
      </c>
      <c r="G744" s="4" t="s">
        <v>110</v>
      </c>
      <c r="H744" s="5" t="n">
        <v>42445</v>
      </c>
      <c r="I744" s="52" t="n">
        <v>0</v>
      </c>
    </row>
    <row r="745" customFormat="false" ht="12.75" hidden="false" customHeight="false" outlineLevel="0" collapsed="false">
      <c r="A745" s="4" t="n">
        <v>965</v>
      </c>
      <c r="B745" s="4" t="n">
        <v>69</v>
      </c>
      <c r="C745" s="4" t="n">
        <v>279</v>
      </c>
      <c r="D745" s="4" t="n">
        <v>54</v>
      </c>
      <c r="E745" s="4" t="n">
        <v>41</v>
      </c>
      <c r="F745" s="4" t="n">
        <v>69</v>
      </c>
      <c r="G745" s="4" t="s">
        <v>119</v>
      </c>
      <c r="H745" s="5" t="n">
        <v>42445</v>
      </c>
      <c r="I745" s="51" t="n">
        <v>1</v>
      </c>
    </row>
    <row r="746" customFormat="false" ht="12.75" hidden="true" customHeight="false" outlineLevel="0" collapsed="false">
      <c r="A746" s="4" t="n">
        <v>203</v>
      </c>
      <c r="B746" s="4" t="n">
        <v>35</v>
      </c>
      <c r="C746" s="4" t="n">
        <v>305</v>
      </c>
      <c r="D746" s="4" t="n">
        <v>46</v>
      </c>
      <c r="E746" s="4" t="n">
        <v>17</v>
      </c>
      <c r="F746" s="4" t="n">
        <v>227</v>
      </c>
      <c r="G746" s="4" t="s">
        <v>119</v>
      </c>
      <c r="H746" s="5" t="n">
        <v>42445</v>
      </c>
      <c r="I746" s="52" t="n">
        <v>0</v>
      </c>
    </row>
    <row r="747" customFormat="false" ht="12.75" hidden="true" customHeight="false" outlineLevel="0" collapsed="false">
      <c r="A747" s="4" t="n">
        <v>138</v>
      </c>
      <c r="B747" s="4" t="n">
        <v>3</v>
      </c>
      <c r="C747" s="4" t="n">
        <v>38</v>
      </c>
      <c r="D747" s="4" t="n">
        <v>4</v>
      </c>
      <c r="E747" s="4" t="n">
        <v>0</v>
      </c>
      <c r="F747" s="4" t="n">
        <v>59</v>
      </c>
      <c r="G747" s="4" t="s">
        <v>117</v>
      </c>
      <c r="H747" s="5" t="n">
        <v>42444</v>
      </c>
      <c r="I747" s="52" t="n">
        <v>0</v>
      </c>
    </row>
    <row r="748" customFormat="false" ht="12.75" hidden="true" customHeight="false" outlineLevel="0" collapsed="false">
      <c r="A748" s="4" t="n">
        <v>587</v>
      </c>
      <c r="B748" s="4" t="n">
        <v>51</v>
      </c>
      <c r="C748" s="4" t="n">
        <v>898</v>
      </c>
      <c r="D748" s="4" t="n">
        <v>247</v>
      </c>
      <c r="E748" s="4" t="n">
        <v>0</v>
      </c>
      <c r="F748" s="4" t="n">
        <v>86</v>
      </c>
      <c r="G748" s="4" t="s">
        <v>114</v>
      </c>
      <c r="H748" s="5" t="n">
        <v>42443</v>
      </c>
      <c r="I748" s="52" t="n">
        <v>0</v>
      </c>
    </row>
    <row r="749" customFormat="false" ht="12.75" hidden="true" customHeight="false" outlineLevel="0" collapsed="false">
      <c r="A749" s="4" t="n">
        <v>595</v>
      </c>
      <c r="B749" s="4" t="n">
        <v>97</v>
      </c>
      <c r="C749" s="4" t="n">
        <v>291</v>
      </c>
      <c r="D749" s="4" t="n">
        <v>127</v>
      </c>
      <c r="E749" s="4" t="n">
        <v>133</v>
      </c>
      <c r="F749" s="4" t="n">
        <v>121</v>
      </c>
      <c r="G749" s="4" t="s">
        <v>110</v>
      </c>
      <c r="H749" s="5" t="n">
        <v>42443</v>
      </c>
      <c r="I749" s="52" t="n">
        <v>0</v>
      </c>
    </row>
    <row r="750" customFormat="false" ht="12.75" hidden="true" customHeight="false" outlineLevel="0" collapsed="false">
      <c r="A750" s="4" t="n">
        <v>43</v>
      </c>
      <c r="B750" s="4" t="n">
        <v>12</v>
      </c>
      <c r="C750" s="4" t="n">
        <v>23</v>
      </c>
      <c r="D750" s="4" t="n">
        <v>29</v>
      </c>
      <c r="E750" s="4" t="n">
        <v>15</v>
      </c>
      <c r="F750" s="4" t="n">
        <v>61</v>
      </c>
      <c r="G750" s="4" t="s">
        <v>117</v>
      </c>
      <c r="H750" s="5" t="n">
        <v>42443</v>
      </c>
      <c r="I750" s="52" t="n">
        <v>0</v>
      </c>
    </row>
    <row r="751" customFormat="false" ht="12.75" hidden="true" customHeight="false" outlineLevel="0" collapsed="false">
      <c r="A751" s="4" t="n">
        <v>301</v>
      </c>
      <c r="B751" s="4" t="n">
        <v>7</v>
      </c>
      <c r="C751" s="4" t="n">
        <v>74</v>
      </c>
      <c r="D751" s="4" t="n">
        <v>10</v>
      </c>
      <c r="E751" s="4" t="n">
        <v>0</v>
      </c>
      <c r="F751" s="4" t="n">
        <v>58</v>
      </c>
      <c r="G751" s="4" t="s">
        <v>117</v>
      </c>
      <c r="H751" s="5" t="n">
        <v>42443</v>
      </c>
      <c r="I751" s="52" t="n">
        <v>0</v>
      </c>
    </row>
    <row r="752" customFormat="false" ht="12.75" hidden="true" customHeight="false" outlineLevel="0" collapsed="false">
      <c r="A752" s="4" t="n">
        <v>180</v>
      </c>
      <c r="B752" s="4" t="n">
        <v>32</v>
      </c>
      <c r="C752" s="4" t="n">
        <v>348</v>
      </c>
      <c r="D752" s="4" t="n">
        <v>76</v>
      </c>
      <c r="E752" s="4" t="n">
        <v>32</v>
      </c>
      <c r="F752" s="4" t="n">
        <v>90</v>
      </c>
      <c r="G752" s="4" t="s">
        <v>114</v>
      </c>
      <c r="H752" s="5" t="n">
        <v>42443</v>
      </c>
      <c r="I752" s="52" t="n">
        <v>0</v>
      </c>
    </row>
    <row r="753" customFormat="false" ht="12.75" hidden="true" customHeight="false" outlineLevel="0" collapsed="false">
      <c r="A753" s="4" t="n">
        <v>794</v>
      </c>
      <c r="B753" s="4" t="n">
        <v>115</v>
      </c>
      <c r="C753" s="4" t="n">
        <v>243</v>
      </c>
      <c r="D753" s="4" t="n">
        <v>150</v>
      </c>
      <c r="E753" s="4" t="n">
        <v>0</v>
      </c>
      <c r="F753" s="4" t="n">
        <v>205</v>
      </c>
      <c r="G753" s="4" t="s">
        <v>119</v>
      </c>
      <c r="H753" s="5" t="n">
        <v>42443</v>
      </c>
      <c r="I753" s="52" t="n">
        <v>0</v>
      </c>
    </row>
    <row r="754" customFormat="false" ht="12.75" hidden="false" customHeight="false" outlineLevel="0" collapsed="false">
      <c r="A754" s="4" t="n">
        <v>507</v>
      </c>
      <c r="B754" s="4" t="n">
        <v>93</v>
      </c>
      <c r="C754" s="4" t="n">
        <v>520</v>
      </c>
      <c r="D754" s="4" t="n">
        <v>242</v>
      </c>
      <c r="E754" s="4" t="n">
        <v>40</v>
      </c>
      <c r="F754" s="4" t="n">
        <v>26</v>
      </c>
      <c r="G754" s="4" t="s">
        <v>119</v>
      </c>
      <c r="H754" s="5" t="n">
        <v>42443</v>
      </c>
      <c r="I754" s="51" t="n">
        <v>1</v>
      </c>
    </row>
    <row r="755" customFormat="false" ht="12.75" hidden="true" customHeight="false" outlineLevel="0" collapsed="false">
      <c r="A755" s="4" t="n">
        <v>39</v>
      </c>
      <c r="B755" s="4" t="n">
        <v>1</v>
      </c>
      <c r="C755" s="4" t="n">
        <v>22</v>
      </c>
      <c r="D755" s="4" t="n">
        <v>3</v>
      </c>
      <c r="E755" s="4" t="n">
        <v>4</v>
      </c>
      <c r="F755" s="4" t="n">
        <v>12</v>
      </c>
      <c r="G755" s="4" t="s">
        <v>114</v>
      </c>
      <c r="H755" s="5" t="n">
        <v>42442</v>
      </c>
      <c r="I755" s="52" t="n">
        <v>0</v>
      </c>
    </row>
    <row r="756" customFormat="false" ht="12.75" hidden="true" customHeight="false" outlineLevel="0" collapsed="false">
      <c r="A756" s="4" t="n">
        <v>107</v>
      </c>
      <c r="B756" s="4" t="n">
        <v>2</v>
      </c>
      <c r="C756" s="4" t="n">
        <v>12</v>
      </c>
      <c r="D756" s="4" t="n">
        <v>2</v>
      </c>
      <c r="E756" s="4" t="n">
        <v>2</v>
      </c>
      <c r="F756" s="4" t="n">
        <v>12</v>
      </c>
      <c r="G756" s="4" t="s">
        <v>117</v>
      </c>
      <c r="H756" s="5" t="n">
        <v>42442</v>
      </c>
      <c r="I756" s="52" t="n">
        <v>0</v>
      </c>
    </row>
    <row r="757" customFormat="false" ht="12.75" hidden="true" customHeight="false" outlineLevel="0" collapsed="false">
      <c r="A757" s="4" t="n">
        <v>13</v>
      </c>
      <c r="B757" s="4" t="n">
        <v>0</v>
      </c>
      <c r="C757" s="4" t="n">
        <v>3</v>
      </c>
      <c r="D757" s="4" t="n">
        <v>0</v>
      </c>
      <c r="E757" s="4" t="n">
        <v>0</v>
      </c>
      <c r="F757" s="4" t="n">
        <v>0</v>
      </c>
      <c r="G757" s="4" t="s">
        <v>119</v>
      </c>
      <c r="H757" s="5" t="n">
        <v>42442</v>
      </c>
      <c r="I757" s="52" t="n">
        <v>0</v>
      </c>
    </row>
    <row r="758" customFormat="false" ht="12.75" hidden="true" customHeight="false" outlineLevel="0" collapsed="false">
      <c r="A758" s="4" t="n">
        <v>70</v>
      </c>
      <c r="B758" s="4" t="n">
        <v>0</v>
      </c>
      <c r="C758" s="4" t="n">
        <v>17</v>
      </c>
      <c r="D758" s="4" t="n">
        <v>0</v>
      </c>
      <c r="E758" s="4" t="n">
        <v>0</v>
      </c>
      <c r="F758" s="4" t="n">
        <v>6</v>
      </c>
      <c r="G758" s="4" t="s">
        <v>117</v>
      </c>
      <c r="H758" s="5" t="n">
        <v>42442</v>
      </c>
      <c r="I758" s="52" t="n">
        <v>0</v>
      </c>
    </row>
    <row r="759" customFormat="false" ht="12.75" hidden="true" customHeight="false" outlineLevel="0" collapsed="false">
      <c r="A759" s="4" t="n">
        <v>680</v>
      </c>
      <c r="B759" s="4" t="n">
        <v>11</v>
      </c>
      <c r="C759" s="4" t="n">
        <v>392</v>
      </c>
      <c r="D759" s="4" t="n">
        <v>75</v>
      </c>
      <c r="E759" s="4" t="n">
        <v>0</v>
      </c>
      <c r="F759" s="4" t="n">
        <v>0</v>
      </c>
      <c r="G759" s="4" t="s">
        <v>117</v>
      </c>
      <c r="H759" s="5" t="n">
        <v>42441</v>
      </c>
      <c r="I759" s="52" t="n">
        <v>0</v>
      </c>
    </row>
    <row r="760" customFormat="false" ht="12.75" hidden="true" customHeight="false" outlineLevel="0" collapsed="false">
      <c r="A760" s="4" t="n">
        <v>26</v>
      </c>
      <c r="B760" s="4" t="n">
        <v>1</v>
      </c>
      <c r="C760" s="4" t="n">
        <v>11</v>
      </c>
      <c r="D760" s="4" t="n">
        <v>0</v>
      </c>
      <c r="E760" s="4" t="n">
        <v>1</v>
      </c>
      <c r="F760" s="4" t="n">
        <v>4</v>
      </c>
      <c r="G760" s="4" t="s">
        <v>117</v>
      </c>
      <c r="H760" s="5" t="n">
        <v>42441</v>
      </c>
      <c r="I760" s="52" t="n">
        <v>0</v>
      </c>
    </row>
    <row r="761" customFormat="false" ht="12.75" hidden="true" customHeight="false" outlineLevel="0" collapsed="false">
      <c r="A761" s="4" t="n">
        <v>522</v>
      </c>
      <c r="B761" s="4" t="n">
        <v>0</v>
      </c>
      <c r="C761" s="4" t="n">
        <v>522</v>
      </c>
      <c r="D761" s="4" t="n">
        <v>227</v>
      </c>
      <c r="E761" s="4" t="n">
        <v>120</v>
      </c>
      <c r="F761" s="4" t="n">
        <v>134</v>
      </c>
      <c r="G761" s="4" t="s">
        <v>114</v>
      </c>
      <c r="H761" s="5" t="n">
        <v>42440</v>
      </c>
      <c r="I761" s="52" t="n">
        <v>0</v>
      </c>
    </row>
    <row r="762" customFormat="false" ht="12.75" hidden="true" customHeight="false" outlineLevel="0" collapsed="false">
      <c r="A762" s="4" t="n">
        <v>412</v>
      </c>
      <c r="B762" s="4" t="n">
        <v>12</v>
      </c>
      <c r="C762" s="4" t="n">
        <v>546</v>
      </c>
      <c r="D762" s="4" t="n">
        <v>78</v>
      </c>
      <c r="E762" s="4" t="n">
        <v>182</v>
      </c>
      <c r="F762" s="4" t="n">
        <v>0</v>
      </c>
      <c r="G762" s="4" t="s">
        <v>114</v>
      </c>
      <c r="H762" s="5" t="n">
        <v>42440</v>
      </c>
      <c r="I762" s="52" t="n">
        <v>0</v>
      </c>
    </row>
    <row r="763" customFormat="false" ht="12.75" hidden="true" customHeight="false" outlineLevel="0" collapsed="false">
      <c r="A763" s="4" t="n">
        <v>6</v>
      </c>
      <c r="B763" s="4" t="n">
        <v>5</v>
      </c>
      <c r="C763" s="4" t="n">
        <v>5</v>
      </c>
      <c r="D763" s="4" t="n">
        <v>8</v>
      </c>
      <c r="E763" s="4" t="n">
        <v>0</v>
      </c>
      <c r="F763" s="4" t="n">
        <v>5</v>
      </c>
      <c r="G763" s="4" t="s">
        <v>114</v>
      </c>
      <c r="H763" s="5" t="n">
        <v>42440</v>
      </c>
      <c r="I763" s="52" t="n">
        <v>0</v>
      </c>
    </row>
    <row r="764" customFormat="false" ht="12.75" hidden="true" customHeight="false" outlineLevel="0" collapsed="false">
      <c r="A764" s="4" t="n">
        <v>2</v>
      </c>
      <c r="B764" s="4" t="n">
        <v>3</v>
      </c>
      <c r="C764" s="4" t="n">
        <v>6</v>
      </c>
      <c r="D764" s="4" t="n">
        <v>4</v>
      </c>
      <c r="E764" s="4" t="n">
        <v>1</v>
      </c>
      <c r="F764" s="4" t="n">
        <v>9</v>
      </c>
      <c r="G764" s="4" t="s">
        <v>114</v>
      </c>
      <c r="H764" s="5" t="n">
        <v>42439</v>
      </c>
      <c r="I764" s="52" t="n">
        <v>0</v>
      </c>
    </row>
    <row r="765" customFormat="false" ht="12.75" hidden="true" customHeight="false" outlineLevel="0" collapsed="false">
      <c r="A765" s="4" t="n">
        <v>1</v>
      </c>
      <c r="B765" s="4" t="n">
        <v>3</v>
      </c>
      <c r="C765" s="4" t="n">
        <v>8</v>
      </c>
      <c r="D765" s="4" t="n">
        <v>2</v>
      </c>
      <c r="E765" s="4" t="n">
        <v>5</v>
      </c>
      <c r="F765" s="4" t="n">
        <v>5</v>
      </c>
      <c r="G765" s="4" t="s">
        <v>114</v>
      </c>
      <c r="H765" s="5" t="n">
        <v>42439</v>
      </c>
      <c r="I765" s="52" t="n">
        <v>0</v>
      </c>
    </row>
    <row r="766" customFormat="false" ht="12.75" hidden="true" customHeight="false" outlineLevel="0" collapsed="false">
      <c r="A766" s="4" t="n">
        <v>6</v>
      </c>
      <c r="B766" s="4" t="n">
        <v>2</v>
      </c>
      <c r="C766" s="4" t="n">
        <v>15</v>
      </c>
      <c r="D766" s="4" t="n">
        <v>6</v>
      </c>
      <c r="E766" s="4" t="n">
        <v>6</v>
      </c>
      <c r="F766" s="4" t="n">
        <v>3</v>
      </c>
      <c r="G766" s="4" t="s">
        <v>114</v>
      </c>
      <c r="H766" s="5" t="n">
        <v>42439</v>
      </c>
      <c r="I766" s="52" t="n">
        <v>0</v>
      </c>
    </row>
    <row r="767" customFormat="false" ht="12.75" hidden="true" customHeight="false" outlineLevel="0" collapsed="false">
      <c r="A767" s="4" t="n">
        <v>4</v>
      </c>
      <c r="B767" s="4" t="n">
        <v>12</v>
      </c>
      <c r="C767" s="4" t="n">
        <v>5</v>
      </c>
      <c r="D767" s="4" t="n">
        <v>3</v>
      </c>
      <c r="E767" s="4" t="n">
        <v>16</v>
      </c>
      <c r="F767" s="4" t="n">
        <v>17</v>
      </c>
      <c r="G767" s="4" t="s">
        <v>110</v>
      </c>
      <c r="H767" s="5" t="n">
        <v>42439</v>
      </c>
      <c r="I767" s="52" t="n">
        <v>0</v>
      </c>
    </row>
    <row r="768" customFormat="false" ht="12.75" hidden="true" customHeight="false" outlineLevel="0" collapsed="false">
      <c r="A768" s="4" t="n">
        <v>18</v>
      </c>
      <c r="B768" s="4" t="n">
        <v>2</v>
      </c>
      <c r="C768" s="4" t="n">
        <v>19</v>
      </c>
      <c r="D768" s="4" t="n">
        <v>0</v>
      </c>
      <c r="E768" s="4" t="n">
        <v>2</v>
      </c>
      <c r="F768" s="4" t="n">
        <v>6</v>
      </c>
      <c r="G768" s="4" t="s">
        <v>117</v>
      </c>
      <c r="H768" s="5" t="n">
        <v>42439</v>
      </c>
      <c r="I768" s="52" t="n">
        <v>0</v>
      </c>
    </row>
    <row r="769" customFormat="false" ht="12.75" hidden="false" customHeight="false" outlineLevel="0" collapsed="false">
      <c r="A769" s="4" t="n">
        <v>1050</v>
      </c>
      <c r="B769" s="4" t="n">
        <v>14</v>
      </c>
      <c r="C769" s="4" t="n">
        <v>322</v>
      </c>
      <c r="D769" s="4" t="n">
        <v>0</v>
      </c>
      <c r="E769" s="4" t="n">
        <v>14</v>
      </c>
      <c r="F769" s="4" t="n">
        <v>112</v>
      </c>
      <c r="G769" s="4" t="s">
        <v>114</v>
      </c>
      <c r="H769" s="5" t="n">
        <v>42439</v>
      </c>
      <c r="I769" s="51" t="n">
        <v>1</v>
      </c>
    </row>
    <row r="770" customFormat="false" ht="12.75" hidden="true" customHeight="false" outlineLevel="0" collapsed="false">
      <c r="A770" s="4" t="n">
        <v>327</v>
      </c>
      <c r="B770" s="4" t="n">
        <v>9</v>
      </c>
      <c r="C770" s="4" t="n">
        <v>125</v>
      </c>
      <c r="D770" s="4" t="n">
        <v>25</v>
      </c>
      <c r="E770" s="4" t="n">
        <v>4</v>
      </c>
      <c r="F770" s="4" t="n">
        <v>139</v>
      </c>
      <c r="G770" s="4" t="s">
        <v>114</v>
      </c>
      <c r="H770" s="5" t="n">
        <v>42438</v>
      </c>
      <c r="I770" s="52" t="n">
        <v>0</v>
      </c>
    </row>
    <row r="771" customFormat="false" ht="12.75" hidden="true" customHeight="false" outlineLevel="0" collapsed="false">
      <c r="A771" s="4" t="n">
        <v>229</v>
      </c>
      <c r="B771" s="4" t="n">
        <v>27</v>
      </c>
      <c r="C771" s="4" t="n">
        <v>71</v>
      </c>
      <c r="D771" s="4" t="n">
        <v>13</v>
      </c>
      <c r="E771" s="4" t="n">
        <v>3</v>
      </c>
      <c r="F771" s="4" t="n">
        <v>34</v>
      </c>
      <c r="G771" s="4" t="s">
        <v>114</v>
      </c>
      <c r="H771" s="5" t="n">
        <v>42438</v>
      </c>
      <c r="I771" s="52" t="n">
        <v>0</v>
      </c>
    </row>
    <row r="772" customFormat="false" ht="12.75" hidden="true" customHeight="false" outlineLevel="0" collapsed="false">
      <c r="A772" s="4" t="n">
        <v>521</v>
      </c>
      <c r="B772" s="4" t="n">
        <v>168</v>
      </c>
      <c r="C772" s="4" t="n">
        <v>706</v>
      </c>
      <c r="D772" s="4" t="n">
        <v>80</v>
      </c>
      <c r="E772" s="4" t="n">
        <v>76</v>
      </c>
      <c r="F772" s="4" t="n">
        <v>61</v>
      </c>
      <c r="G772" s="4" t="s">
        <v>119</v>
      </c>
      <c r="H772" s="5" t="n">
        <v>42438</v>
      </c>
      <c r="I772" s="52" t="n">
        <v>0</v>
      </c>
    </row>
    <row r="773" customFormat="false" ht="12.75" hidden="false" customHeight="false" outlineLevel="0" collapsed="false">
      <c r="A773" s="4" t="n">
        <v>510</v>
      </c>
      <c r="B773" s="4" t="n">
        <v>120</v>
      </c>
      <c r="C773" s="4" t="n">
        <v>550</v>
      </c>
      <c r="D773" s="4" t="n">
        <v>156</v>
      </c>
      <c r="E773" s="4" t="n">
        <v>40</v>
      </c>
      <c r="F773" s="4" t="n">
        <v>241</v>
      </c>
      <c r="G773" s="4" t="s">
        <v>114</v>
      </c>
      <c r="H773" s="5" t="n">
        <v>42438</v>
      </c>
      <c r="I773" s="51" t="n">
        <v>1</v>
      </c>
    </row>
    <row r="774" customFormat="false" ht="12.75" hidden="true" customHeight="false" outlineLevel="0" collapsed="false">
      <c r="A774" s="4" t="n">
        <v>4</v>
      </c>
      <c r="B774" s="4" t="n">
        <v>8</v>
      </c>
      <c r="C774" s="4" t="n">
        <v>11</v>
      </c>
      <c r="D774" s="4" t="n">
        <v>12</v>
      </c>
      <c r="E774" s="4" t="n">
        <v>2</v>
      </c>
      <c r="F774" s="4" t="n">
        <v>13</v>
      </c>
      <c r="G774" s="4" t="s">
        <v>119</v>
      </c>
      <c r="H774" s="5" t="n">
        <v>42437</v>
      </c>
      <c r="I774" s="52" t="n">
        <v>0</v>
      </c>
    </row>
    <row r="775" customFormat="false" ht="12.75" hidden="true" customHeight="false" outlineLevel="0" collapsed="false">
      <c r="A775" s="4" t="n">
        <v>183</v>
      </c>
      <c r="B775" s="4" t="n">
        <v>2</v>
      </c>
      <c r="C775" s="4" t="n">
        <v>64</v>
      </c>
      <c r="D775" s="4" t="n">
        <v>7</v>
      </c>
      <c r="E775" s="4" t="n">
        <v>2</v>
      </c>
      <c r="F775" s="4" t="n">
        <v>12</v>
      </c>
      <c r="G775" s="4" t="s">
        <v>114</v>
      </c>
      <c r="H775" s="5" t="n">
        <v>42437</v>
      </c>
      <c r="I775" s="52" t="n">
        <v>0</v>
      </c>
    </row>
    <row r="776" customFormat="false" ht="12.75" hidden="true" customHeight="false" outlineLevel="0" collapsed="false">
      <c r="A776" s="4" t="n">
        <v>31</v>
      </c>
      <c r="B776" s="4" t="n">
        <v>19</v>
      </c>
      <c r="C776" s="4" t="n">
        <v>35</v>
      </c>
      <c r="D776" s="4" t="n">
        <v>26</v>
      </c>
      <c r="E776" s="4" t="n">
        <v>14</v>
      </c>
      <c r="F776" s="4" t="n">
        <v>52</v>
      </c>
      <c r="G776" s="4" t="s">
        <v>117</v>
      </c>
      <c r="H776" s="5" t="n">
        <v>42436</v>
      </c>
      <c r="I776" s="52" t="n">
        <v>0</v>
      </c>
    </row>
    <row r="777" customFormat="false" ht="12.75" hidden="true" customHeight="false" outlineLevel="0" collapsed="false">
      <c r="A777" s="4" t="n">
        <v>219</v>
      </c>
      <c r="B777" s="4" t="n">
        <v>3</v>
      </c>
      <c r="C777" s="4" t="n">
        <v>60</v>
      </c>
      <c r="D777" s="4" t="n">
        <v>12</v>
      </c>
      <c r="E777" s="4" t="n">
        <v>9</v>
      </c>
      <c r="F777" s="4" t="n">
        <v>12</v>
      </c>
      <c r="G777" s="4" t="s">
        <v>117</v>
      </c>
      <c r="H777" s="5" t="n">
        <v>42436</v>
      </c>
      <c r="I777" s="52" t="n">
        <v>0</v>
      </c>
    </row>
    <row r="778" customFormat="false" ht="12.75" hidden="true" customHeight="false" outlineLevel="0" collapsed="false">
      <c r="A778" s="4" t="n">
        <v>479</v>
      </c>
      <c r="B778" s="4" t="n">
        <v>28</v>
      </c>
      <c r="C778" s="4" t="n">
        <v>136</v>
      </c>
      <c r="D778" s="4" t="n">
        <v>75</v>
      </c>
      <c r="E778" s="4" t="n">
        <v>14</v>
      </c>
      <c r="F778" s="4" t="n">
        <v>35</v>
      </c>
      <c r="G778" s="4" t="s">
        <v>119</v>
      </c>
      <c r="H778" s="5" t="n">
        <v>42435</v>
      </c>
      <c r="I778" s="52" t="n">
        <v>0</v>
      </c>
    </row>
    <row r="779" customFormat="false" ht="12.75" hidden="true" customHeight="false" outlineLevel="0" collapsed="false">
      <c r="A779" s="4" t="n">
        <v>584</v>
      </c>
      <c r="B779" s="4" t="n">
        <v>44</v>
      </c>
      <c r="C779" s="4" t="n">
        <v>212</v>
      </c>
      <c r="D779" s="4" t="n">
        <v>46</v>
      </c>
      <c r="E779" s="4" t="n">
        <v>8</v>
      </c>
      <c r="F779" s="4" t="n">
        <v>177</v>
      </c>
      <c r="G779" s="4" t="s">
        <v>117</v>
      </c>
      <c r="H779" s="5" t="n">
        <v>42435</v>
      </c>
      <c r="I779" s="52" t="n">
        <v>0</v>
      </c>
    </row>
    <row r="780" customFormat="false" ht="12.75" hidden="true" customHeight="false" outlineLevel="0" collapsed="false">
      <c r="A780" s="4" t="n">
        <v>627</v>
      </c>
      <c r="B780" s="4" t="n">
        <v>91</v>
      </c>
      <c r="C780" s="4" t="n">
        <v>597</v>
      </c>
      <c r="D780" s="4" t="n">
        <v>159</v>
      </c>
      <c r="E780" s="4" t="n">
        <v>91</v>
      </c>
      <c r="F780" s="4" t="n">
        <v>15</v>
      </c>
      <c r="G780" s="4" t="s">
        <v>114</v>
      </c>
      <c r="H780" s="5" t="n">
        <v>42435</v>
      </c>
      <c r="I780" s="52" t="n">
        <v>0</v>
      </c>
    </row>
    <row r="781" customFormat="false" ht="12.75" hidden="true" customHeight="false" outlineLevel="0" collapsed="false">
      <c r="A781" s="4" t="n">
        <v>24</v>
      </c>
      <c r="B781" s="4" t="n">
        <v>1</v>
      </c>
      <c r="C781" s="4" t="n">
        <v>16</v>
      </c>
      <c r="D781" s="4" t="n">
        <v>12</v>
      </c>
      <c r="E781" s="4" t="n">
        <v>2</v>
      </c>
      <c r="F781" s="4" t="n">
        <v>5</v>
      </c>
      <c r="G781" s="4" t="s">
        <v>117</v>
      </c>
      <c r="H781" s="5" t="n">
        <v>42435</v>
      </c>
      <c r="I781" s="52" t="n">
        <v>0</v>
      </c>
    </row>
    <row r="782" customFormat="false" ht="12.75" hidden="true" customHeight="false" outlineLevel="0" collapsed="false">
      <c r="A782" s="4" t="n">
        <v>330</v>
      </c>
      <c r="B782" s="4" t="n">
        <v>5</v>
      </c>
      <c r="C782" s="4" t="n">
        <v>159</v>
      </c>
      <c r="D782" s="4" t="n">
        <v>36</v>
      </c>
      <c r="E782" s="4" t="n">
        <v>27</v>
      </c>
      <c r="F782" s="4" t="n">
        <v>16</v>
      </c>
      <c r="G782" s="4" t="s">
        <v>114</v>
      </c>
      <c r="H782" s="5" t="n">
        <v>42434</v>
      </c>
      <c r="I782" s="52" t="n">
        <v>0</v>
      </c>
    </row>
    <row r="783" customFormat="false" ht="12.75" hidden="true" customHeight="false" outlineLevel="0" collapsed="false">
      <c r="A783" s="4" t="n">
        <v>19</v>
      </c>
      <c r="B783" s="4" t="n">
        <v>1</v>
      </c>
      <c r="C783" s="4" t="n">
        <v>10</v>
      </c>
      <c r="D783" s="4" t="n">
        <v>2</v>
      </c>
      <c r="E783" s="4" t="n">
        <v>1</v>
      </c>
      <c r="F783" s="4" t="n">
        <v>8</v>
      </c>
      <c r="G783" s="4" t="s">
        <v>117</v>
      </c>
      <c r="H783" s="5" t="n">
        <v>42434</v>
      </c>
      <c r="I783" s="52" t="n">
        <v>0</v>
      </c>
    </row>
    <row r="784" customFormat="false" ht="12.75" hidden="true" customHeight="false" outlineLevel="0" collapsed="false">
      <c r="A784" s="4" t="n">
        <v>28</v>
      </c>
      <c r="B784" s="4" t="n">
        <v>23</v>
      </c>
      <c r="C784" s="4" t="n">
        <v>29</v>
      </c>
      <c r="D784" s="4" t="n">
        <v>29</v>
      </c>
      <c r="E784" s="4" t="n">
        <v>14</v>
      </c>
      <c r="F784" s="4" t="n">
        <v>47</v>
      </c>
      <c r="G784" s="4" t="s">
        <v>119</v>
      </c>
      <c r="H784" s="5" t="n">
        <v>42434</v>
      </c>
      <c r="I784" s="52" t="n">
        <v>0</v>
      </c>
    </row>
    <row r="785" customFormat="false" ht="12.75" hidden="true" customHeight="false" outlineLevel="0" collapsed="false">
      <c r="A785" s="4" t="n">
        <v>606</v>
      </c>
      <c r="B785" s="4" t="n">
        <v>148</v>
      </c>
      <c r="C785" s="4" t="n">
        <v>228</v>
      </c>
      <c r="D785" s="4" t="n">
        <v>15</v>
      </c>
      <c r="E785" s="4" t="n">
        <v>148</v>
      </c>
      <c r="F785" s="4" t="n">
        <v>22</v>
      </c>
      <c r="G785" s="4" t="s">
        <v>119</v>
      </c>
      <c r="H785" s="5" t="n">
        <v>42434</v>
      </c>
      <c r="I785" s="52" t="n">
        <v>0</v>
      </c>
    </row>
    <row r="786" customFormat="false" ht="12.75" hidden="false" customHeight="false" outlineLevel="0" collapsed="false">
      <c r="A786" s="4" t="n">
        <v>526</v>
      </c>
      <c r="B786" s="4" t="n">
        <v>80</v>
      </c>
      <c r="C786" s="4" t="n">
        <v>553</v>
      </c>
      <c r="D786" s="4" t="n">
        <v>123</v>
      </c>
      <c r="E786" s="4" t="n">
        <v>94</v>
      </c>
      <c r="F786" s="4" t="n">
        <v>53</v>
      </c>
      <c r="G786" s="4" t="s">
        <v>119</v>
      </c>
      <c r="H786" s="5" t="n">
        <v>42434</v>
      </c>
      <c r="I786" s="51" t="n">
        <v>1</v>
      </c>
    </row>
    <row r="787" customFormat="false" ht="12.75" hidden="true" customHeight="false" outlineLevel="0" collapsed="false">
      <c r="A787" s="4" t="n">
        <v>411</v>
      </c>
      <c r="B787" s="4" t="n">
        <v>0</v>
      </c>
      <c r="C787" s="4" t="n">
        <v>26</v>
      </c>
      <c r="D787" s="4" t="n">
        <v>0</v>
      </c>
      <c r="E787" s="4" t="n">
        <v>0</v>
      </c>
      <c r="F787" s="4" t="n">
        <v>21</v>
      </c>
      <c r="G787" s="4" t="s">
        <v>114</v>
      </c>
      <c r="H787" s="5" t="n">
        <v>42434</v>
      </c>
      <c r="I787" s="52" t="n">
        <v>0</v>
      </c>
    </row>
    <row r="788" customFormat="false" ht="12.75" hidden="true" customHeight="false" outlineLevel="0" collapsed="false">
      <c r="A788" s="4" t="n">
        <v>34</v>
      </c>
      <c r="B788" s="4" t="n">
        <v>1</v>
      </c>
      <c r="C788" s="4" t="n">
        <v>19</v>
      </c>
      <c r="D788" s="4" t="n">
        <v>2</v>
      </c>
      <c r="E788" s="4" t="n">
        <v>7</v>
      </c>
      <c r="F788" s="4" t="n">
        <v>0</v>
      </c>
      <c r="G788" s="4" t="s">
        <v>114</v>
      </c>
      <c r="H788" s="5" t="n">
        <v>42433</v>
      </c>
      <c r="I788" s="52" t="n">
        <v>0</v>
      </c>
    </row>
    <row r="789" customFormat="false" ht="12.75" hidden="true" customHeight="false" outlineLevel="0" collapsed="false">
      <c r="A789" s="4" t="n">
        <v>161</v>
      </c>
      <c r="B789" s="4" t="n">
        <v>28</v>
      </c>
      <c r="C789" s="4" t="n">
        <v>136</v>
      </c>
      <c r="D789" s="4" t="n">
        <v>32</v>
      </c>
      <c r="E789" s="4" t="n">
        <v>3</v>
      </c>
      <c r="F789" s="4" t="n">
        <v>45</v>
      </c>
      <c r="G789" s="4" t="s">
        <v>117</v>
      </c>
      <c r="H789" s="5" t="n">
        <v>42433</v>
      </c>
      <c r="I789" s="52" t="n">
        <v>0</v>
      </c>
    </row>
    <row r="790" customFormat="false" ht="12.75" hidden="true" customHeight="false" outlineLevel="0" collapsed="false">
      <c r="A790" s="4" t="n">
        <v>623</v>
      </c>
      <c r="B790" s="4" t="n">
        <v>53</v>
      </c>
      <c r="C790" s="4" t="n">
        <v>178</v>
      </c>
      <c r="D790" s="4" t="n">
        <v>23</v>
      </c>
      <c r="E790" s="4" t="n">
        <v>17</v>
      </c>
      <c r="F790" s="4" t="n">
        <v>133</v>
      </c>
      <c r="G790" s="4" t="s">
        <v>114</v>
      </c>
      <c r="H790" s="5" t="n">
        <v>42432</v>
      </c>
      <c r="I790" s="52" t="n">
        <v>0</v>
      </c>
    </row>
    <row r="791" customFormat="false" ht="12.75" hidden="true" customHeight="false" outlineLevel="0" collapsed="false">
      <c r="A791" s="4" t="n">
        <v>604</v>
      </c>
      <c r="B791" s="4" t="n">
        <v>26</v>
      </c>
      <c r="C791" s="4" t="n">
        <v>470</v>
      </c>
      <c r="D791" s="4" t="n">
        <v>123</v>
      </c>
      <c r="E791" s="4" t="n">
        <v>161</v>
      </c>
      <c r="F791" s="4" t="n">
        <v>94</v>
      </c>
      <c r="G791" s="4" t="s">
        <v>114</v>
      </c>
      <c r="H791" s="5" t="n">
        <v>42432</v>
      </c>
      <c r="I791" s="52" t="n">
        <v>0</v>
      </c>
    </row>
    <row r="792" customFormat="false" ht="12.75" hidden="true" customHeight="false" outlineLevel="0" collapsed="false">
      <c r="A792" s="4" t="n">
        <v>3</v>
      </c>
      <c r="B792" s="4" t="n">
        <v>10</v>
      </c>
      <c r="C792" s="4" t="n">
        <v>8</v>
      </c>
      <c r="D792" s="4" t="n">
        <v>3</v>
      </c>
      <c r="E792" s="4" t="n">
        <v>16</v>
      </c>
      <c r="F792" s="4" t="n">
        <v>32</v>
      </c>
      <c r="G792" s="4" t="s">
        <v>114</v>
      </c>
      <c r="H792" s="5" t="n">
        <v>42432</v>
      </c>
      <c r="I792" s="52" t="n">
        <v>0</v>
      </c>
    </row>
    <row r="793" customFormat="false" ht="12.75" hidden="false" customHeight="false" outlineLevel="0" collapsed="false">
      <c r="A793" s="4" t="n">
        <v>1076</v>
      </c>
      <c r="B793" s="4" t="n">
        <v>68</v>
      </c>
      <c r="C793" s="4" t="n">
        <v>103</v>
      </c>
      <c r="D793" s="4" t="n">
        <v>29</v>
      </c>
      <c r="E793" s="4" t="n">
        <v>91</v>
      </c>
      <c r="F793" s="4" t="n">
        <v>68</v>
      </c>
      <c r="G793" s="4" t="s">
        <v>114</v>
      </c>
      <c r="H793" s="5" t="n">
        <v>42432</v>
      </c>
      <c r="I793" s="51" t="n">
        <v>1</v>
      </c>
    </row>
    <row r="794" customFormat="false" ht="12.75" hidden="true" customHeight="false" outlineLevel="0" collapsed="false">
      <c r="A794" s="4" t="n">
        <v>184</v>
      </c>
      <c r="B794" s="4" t="n">
        <v>174</v>
      </c>
      <c r="C794" s="4" t="n">
        <v>256</v>
      </c>
      <c r="D794" s="4" t="n">
        <v>50</v>
      </c>
      <c r="E794" s="4" t="n">
        <v>30</v>
      </c>
      <c r="F794" s="4" t="n">
        <v>32</v>
      </c>
      <c r="G794" s="4" t="s">
        <v>114</v>
      </c>
      <c r="H794" s="5" t="n">
        <v>42431</v>
      </c>
      <c r="I794" s="52" t="n">
        <v>0</v>
      </c>
    </row>
    <row r="795" customFormat="false" ht="12.75" hidden="true" customHeight="false" outlineLevel="0" collapsed="false">
      <c r="A795" s="4" t="n">
        <v>393</v>
      </c>
      <c r="B795" s="4" t="n">
        <v>0</v>
      </c>
      <c r="C795" s="4" t="n">
        <v>239</v>
      </c>
      <c r="D795" s="4" t="n">
        <v>90</v>
      </c>
      <c r="E795" s="4" t="n">
        <v>69</v>
      </c>
      <c r="F795" s="4" t="n">
        <v>69</v>
      </c>
      <c r="G795" s="4" t="s">
        <v>117</v>
      </c>
      <c r="H795" s="5" t="n">
        <v>42431</v>
      </c>
      <c r="I795" s="52" t="n">
        <v>0</v>
      </c>
    </row>
    <row r="796" customFormat="false" ht="12.75" hidden="true" customHeight="false" outlineLevel="0" collapsed="false">
      <c r="A796" s="4" t="n">
        <v>410</v>
      </c>
      <c r="B796" s="4" t="n">
        <v>73</v>
      </c>
      <c r="C796" s="4" t="n">
        <v>747</v>
      </c>
      <c r="D796" s="4" t="n">
        <v>76</v>
      </c>
      <c r="E796" s="4" t="n">
        <v>161</v>
      </c>
      <c r="F796" s="4" t="n">
        <v>30</v>
      </c>
      <c r="G796" s="4" t="s">
        <v>110</v>
      </c>
      <c r="H796" s="5" t="n">
        <v>42431</v>
      </c>
      <c r="I796" s="52" t="n">
        <v>0</v>
      </c>
    </row>
    <row r="797" customFormat="false" ht="12.75" hidden="true" customHeight="false" outlineLevel="0" collapsed="false">
      <c r="A797" s="4" t="n">
        <v>376</v>
      </c>
      <c r="B797" s="4" t="n">
        <v>9</v>
      </c>
      <c r="C797" s="4" t="n">
        <v>83</v>
      </c>
      <c r="D797" s="4" t="n">
        <v>19</v>
      </c>
      <c r="E797" s="4" t="n">
        <v>4</v>
      </c>
      <c r="F797" s="4" t="n">
        <v>4</v>
      </c>
      <c r="G797" s="4" t="s">
        <v>114</v>
      </c>
      <c r="H797" s="5" t="n">
        <v>42430</v>
      </c>
      <c r="I797" s="52" t="n">
        <v>0</v>
      </c>
    </row>
    <row r="798" customFormat="false" ht="12.75" hidden="true" customHeight="false" outlineLevel="0" collapsed="false">
      <c r="A798" s="4" t="n">
        <v>7</v>
      </c>
      <c r="B798" s="4" t="n">
        <v>2</v>
      </c>
      <c r="C798" s="4" t="n">
        <v>4</v>
      </c>
      <c r="D798" s="4" t="n">
        <v>2</v>
      </c>
      <c r="E798" s="4" t="n">
        <v>1</v>
      </c>
      <c r="F798" s="4" t="n">
        <v>4</v>
      </c>
      <c r="G798" s="4" t="s">
        <v>114</v>
      </c>
      <c r="H798" s="5" t="n">
        <v>42430</v>
      </c>
      <c r="I798" s="52" t="n">
        <v>0</v>
      </c>
    </row>
    <row r="799" customFormat="false" ht="12.75" hidden="true" customHeight="false" outlineLevel="0" collapsed="false">
      <c r="A799" s="4" t="n">
        <v>68</v>
      </c>
      <c r="B799" s="4" t="n">
        <v>0</v>
      </c>
      <c r="C799" s="4" t="n">
        <v>226</v>
      </c>
      <c r="D799" s="4" t="n">
        <v>51</v>
      </c>
      <c r="E799" s="4" t="n">
        <v>157</v>
      </c>
      <c r="F799" s="4" t="n">
        <v>68</v>
      </c>
      <c r="G799" s="4" t="s">
        <v>119</v>
      </c>
      <c r="H799" s="5" t="n">
        <v>42430</v>
      </c>
      <c r="I799" s="52" t="n">
        <v>0</v>
      </c>
    </row>
    <row r="800" customFormat="false" ht="12.75" hidden="true" customHeight="false" outlineLevel="0" collapsed="false">
      <c r="A800" s="4" t="n">
        <v>642</v>
      </c>
      <c r="B800" s="4" t="n">
        <v>14</v>
      </c>
      <c r="C800" s="4" t="n">
        <v>49</v>
      </c>
      <c r="D800" s="4" t="n">
        <v>0</v>
      </c>
      <c r="E800" s="4" t="n">
        <v>7</v>
      </c>
      <c r="F800" s="4" t="n">
        <v>57</v>
      </c>
      <c r="G800" s="4" t="s">
        <v>114</v>
      </c>
      <c r="H800" s="5" t="n">
        <v>42430</v>
      </c>
      <c r="I800" s="52" t="n">
        <v>0</v>
      </c>
    </row>
    <row r="801" customFormat="false" ht="12.75" hidden="true" customHeight="false" outlineLevel="0" collapsed="false">
      <c r="A801" s="4" t="n">
        <v>8</v>
      </c>
      <c r="B801" s="4" t="n">
        <v>7</v>
      </c>
      <c r="C801" s="4" t="n">
        <v>9</v>
      </c>
      <c r="D801" s="4" t="n">
        <v>13</v>
      </c>
      <c r="E801" s="4" t="n">
        <v>6</v>
      </c>
      <c r="F801" s="4" t="n">
        <v>12</v>
      </c>
      <c r="G801" s="4" t="s">
        <v>114</v>
      </c>
      <c r="H801" s="5" t="n">
        <v>42430</v>
      </c>
      <c r="I801" s="52" t="n">
        <v>0</v>
      </c>
    </row>
    <row r="802" customFormat="false" ht="12.75" hidden="false" customHeight="false" outlineLevel="0" collapsed="false">
      <c r="A802" s="4" t="n">
        <v>822</v>
      </c>
      <c r="B802" s="4" t="n">
        <v>114</v>
      </c>
      <c r="C802" s="4" t="n">
        <v>108</v>
      </c>
      <c r="D802" s="4" t="n">
        <v>179</v>
      </c>
      <c r="E802" s="4" t="n">
        <v>137</v>
      </c>
      <c r="F802" s="4" t="n">
        <v>114</v>
      </c>
      <c r="G802" s="4" t="s">
        <v>114</v>
      </c>
      <c r="H802" s="5" t="n">
        <v>42430</v>
      </c>
      <c r="I802" s="51" t="n">
        <v>1</v>
      </c>
    </row>
    <row r="803" customFormat="false" ht="12.75" hidden="true" customHeight="false" outlineLevel="0" collapsed="false">
      <c r="A803" s="4" t="n">
        <v>7</v>
      </c>
      <c r="B803" s="4" t="n">
        <v>10</v>
      </c>
      <c r="C803" s="4" t="n">
        <v>13</v>
      </c>
      <c r="D803" s="4" t="n">
        <v>3</v>
      </c>
      <c r="E803" s="4" t="n">
        <v>11</v>
      </c>
      <c r="F803" s="4" t="n">
        <v>11</v>
      </c>
      <c r="G803" s="4" t="s">
        <v>114</v>
      </c>
      <c r="H803" s="5" t="n">
        <v>42429</v>
      </c>
      <c r="I803" s="52" t="n">
        <v>0</v>
      </c>
    </row>
    <row r="804" customFormat="false" ht="12.75" hidden="false" customHeight="false" outlineLevel="0" collapsed="false">
      <c r="A804" s="4" t="n">
        <v>712</v>
      </c>
      <c r="B804" s="4" t="n">
        <v>26</v>
      </c>
      <c r="C804" s="4" t="n">
        <v>538</v>
      </c>
      <c r="D804" s="4" t="n">
        <v>69</v>
      </c>
      <c r="E804" s="4" t="n">
        <v>13</v>
      </c>
      <c r="F804" s="4" t="n">
        <v>80</v>
      </c>
      <c r="G804" s="4" t="s">
        <v>114</v>
      </c>
      <c r="H804" s="5" t="n">
        <v>42429</v>
      </c>
      <c r="I804" s="51" t="n">
        <v>1</v>
      </c>
    </row>
    <row r="805" customFormat="false" ht="12.75" hidden="true" customHeight="false" outlineLevel="0" collapsed="false">
      <c r="A805" s="4" t="n">
        <v>30</v>
      </c>
      <c r="B805" s="4" t="n">
        <v>3</v>
      </c>
      <c r="C805" s="4" t="n">
        <v>47</v>
      </c>
      <c r="D805" s="4" t="n">
        <v>19</v>
      </c>
      <c r="E805" s="4" t="n">
        <v>21</v>
      </c>
      <c r="F805" s="4" t="n">
        <v>42</v>
      </c>
      <c r="G805" s="4" t="s">
        <v>117</v>
      </c>
      <c r="H805" s="5" t="n">
        <v>42429</v>
      </c>
      <c r="I805" s="52" t="n">
        <v>0</v>
      </c>
    </row>
    <row r="806" customFormat="false" ht="12.75" hidden="false" customHeight="false" outlineLevel="0" collapsed="false">
      <c r="A806" s="4" t="n">
        <v>712</v>
      </c>
      <c r="B806" s="4" t="n">
        <v>26</v>
      </c>
      <c r="C806" s="4" t="n">
        <v>538</v>
      </c>
      <c r="D806" s="4" t="n">
        <v>69</v>
      </c>
      <c r="E806" s="4" t="n">
        <v>13</v>
      </c>
      <c r="F806" s="4" t="n">
        <v>80</v>
      </c>
      <c r="G806" s="4" t="s">
        <v>114</v>
      </c>
      <c r="H806" s="5" t="n">
        <v>42429</v>
      </c>
      <c r="I806" s="51" t="n">
        <v>1</v>
      </c>
    </row>
    <row r="807" customFormat="false" ht="12.75" hidden="true" customHeight="false" outlineLevel="0" collapsed="false">
      <c r="A807" s="4" t="n">
        <v>752</v>
      </c>
      <c r="B807" s="4" t="n">
        <v>122</v>
      </c>
      <c r="C807" s="4" t="n">
        <v>476</v>
      </c>
      <c r="D807" s="4" t="n">
        <v>39</v>
      </c>
      <c r="E807" s="4" t="n">
        <v>153</v>
      </c>
      <c r="F807" s="4" t="n">
        <v>34</v>
      </c>
      <c r="G807" s="4" t="s">
        <v>117</v>
      </c>
      <c r="H807" s="5" t="n">
        <v>42428</v>
      </c>
      <c r="I807" s="52" t="n">
        <v>0</v>
      </c>
    </row>
    <row r="808" customFormat="false" ht="12.75" hidden="true" customHeight="false" outlineLevel="0" collapsed="false">
      <c r="A808" s="4" t="n">
        <v>1279</v>
      </c>
      <c r="B808" s="4" t="n">
        <v>15</v>
      </c>
      <c r="C808" s="4" t="n">
        <v>287</v>
      </c>
      <c r="D808" s="4" t="n">
        <v>20</v>
      </c>
      <c r="E808" s="4" t="n">
        <v>0</v>
      </c>
      <c r="F808" s="4" t="n">
        <v>15</v>
      </c>
      <c r="G808" s="4" t="s">
        <v>119</v>
      </c>
      <c r="H808" s="5" t="n">
        <v>42428</v>
      </c>
      <c r="I808" s="52" t="n">
        <v>0</v>
      </c>
    </row>
    <row r="809" customFormat="false" ht="12.75" hidden="true" customHeight="false" outlineLevel="0" collapsed="false">
      <c r="A809" s="4" t="n">
        <v>22</v>
      </c>
      <c r="B809" s="4" t="n">
        <v>1</v>
      </c>
      <c r="C809" s="4" t="n">
        <v>8</v>
      </c>
      <c r="D809" s="4" t="n">
        <v>2</v>
      </c>
      <c r="E809" s="4" t="n">
        <v>1</v>
      </c>
      <c r="F809" s="4" t="n">
        <v>2</v>
      </c>
      <c r="G809" s="4" t="s">
        <v>117</v>
      </c>
      <c r="H809" s="5" t="n">
        <v>42427</v>
      </c>
      <c r="I809" s="52" t="n">
        <v>0</v>
      </c>
    </row>
    <row r="810" customFormat="false" ht="12.75" hidden="true" customHeight="false" outlineLevel="0" collapsed="false">
      <c r="A810" s="4" t="n">
        <v>860</v>
      </c>
      <c r="B810" s="4" t="n">
        <v>28</v>
      </c>
      <c r="C810" s="4" t="n">
        <v>409</v>
      </c>
      <c r="D810" s="4" t="n">
        <v>73</v>
      </c>
      <c r="E810" s="4" t="n">
        <v>56</v>
      </c>
      <c r="F810" s="4" t="n">
        <v>56</v>
      </c>
      <c r="G810" s="4" t="s">
        <v>117</v>
      </c>
      <c r="H810" s="5" t="n">
        <v>42427</v>
      </c>
      <c r="I810" s="52" t="n">
        <v>0</v>
      </c>
    </row>
    <row r="811" customFormat="false" ht="12.75" hidden="true" customHeight="false" outlineLevel="0" collapsed="false">
      <c r="A811" s="4" t="n">
        <v>3</v>
      </c>
      <c r="B811" s="4" t="n">
        <v>0</v>
      </c>
      <c r="C811" s="4" t="n">
        <v>5</v>
      </c>
      <c r="D811" s="4" t="n">
        <v>13</v>
      </c>
      <c r="E811" s="4" t="n">
        <v>0</v>
      </c>
      <c r="F811" s="4" t="n">
        <v>1</v>
      </c>
      <c r="G811" s="4" t="s">
        <v>114</v>
      </c>
      <c r="H811" s="5" t="n">
        <v>42427</v>
      </c>
      <c r="I811" s="52" t="n">
        <v>0</v>
      </c>
    </row>
    <row r="812" customFormat="false" ht="12.75" hidden="true" customHeight="false" outlineLevel="0" collapsed="false">
      <c r="A812" s="4" t="n">
        <v>10</v>
      </c>
      <c r="B812" s="4" t="n">
        <v>5</v>
      </c>
      <c r="C812" s="4" t="n">
        <v>28</v>
      </c>
      <c r="D812" s="4" t="n">
        <v>11</v>
      </c>
      <c r="E812" s="4" t="n">
        <v>1</v>
      </c>
      <c r="F812" s="4" t="n">
        <v>8</v>
      </c>
      <c r="G812" s="4" t="s">
        <v>114</v>
      </c>
      <c r="H812" s="5" t="n">
        <v>42426</v>
      </c>
      <c r="I812" s="52" t="n">
        <v>0</v>
      </c>
    </row>
    <row r="813" customFormat="false" ht="12.75" hidden="true" customHeight="false" outlineLevel="0" collapsed="false">
      <c r="A813" s="4" t="n">
        <v>351</v>
      </c>
      <c r="B813" s="4" t="n">
        <v>16</v>
      </c>
      <c r="C813" s="4" t="n">
        <v>156</v>
      </c>
      <c r="D813" s="4" t="n">
        <v>7</v>
      </c>
      <c r="E813" s="4" t="n">
        <v>5</v>
      </c>
      <c r="F813" s="4" t="n">
        <v>145</v>
      </c>
      <c r="G813" s="4" t="s">
        <v>110</v>
      </c>
      <c r="H813" s="5" t="n">
        <v>42426</v>
      </c>
      <c r="I813" s="52" t="n">
        <v>0</v>
      </c>
    </row>
    <row r="814" customFormat="false" ht="12.75" hidden="true" customHeight="false" outlineLevel="0" collapsed="false">
      <c r="A814" s="4" t="n">
        <v>421</v>
      </c>
      <c r="B814" s="4" t="n">
        <v>5</v>
      </c>
      <c r="C814" s="4" t="n">
        <v>90</v>
      </c>
      <c r="D814" s="4" t="n">
        <v>0</v>
      </c>
      <c r="E814" s="4" t="n">
        <v>16</v>
      </c>
      <c r="F814" s="4" t="n">
        <v>10</v>
      </c>
      <c r="G814" s="4" t="s">
        <v>117</v>
      </c>
      <c r="H814" s="5" t="n">
        <v>42426</v>
      </c>
      <c r="I814" s="52" t="n">
        <v>0</v>
      </c>
    </row>
    <row r="815" customFormat="false" ht="12.75" hidden="true" customHeight="false" outlineLevel="0" collapsed="false">
      <c r="A815" s="4" t="n">
        <v>2</v>
      </c>
      <c r="B815" s="4" t="n">
        <v>5</v>
      </c>
      <c r="C815" s="4" t="n">
        <v>7</v>
      </c>
      <c r="D815" s="4" t="n">
        <v>0</v>
      </c>
      <c r="E815" s="4" t="n">
        <v>18</v>
      </c>
      <c r="F815" s="4" t="n">
        <v>18</v>
      </c>
      <c r="G815" s="4" t="s">
        <v>114</v>
      </c>
      <c r="H815" s="5" t="n">
        <v>42426</v>
      </c>
      <c r="I815" s="52" t="n">
        <v>0</v>
      </c>
    </row>
    <row r="816" customFormat="false" ht="12.75" hidden="true" customHeight="false" outlineLevel="0" collapsed="false">
      <c r="A816" s="4" t="n">
        <v>25</v>
      </c>
      <c r="B816" s="4" t="n">
        <v>1</v>
      </c>
      <c r="C816" s="4" t="n">
        <v>9</v>
      </c>
      <c r="D816" s="4" t="n">
        <v>2</v>
      </c>
      <c r="E816" s="4" t="n">
        <v>1</v>
      </c>
      <c r="F816" s="4" t="n">
        <v>1</v>
      </c>
      <c r="G816" s="4" t="s">
        <v>117</v>
      </c>
      <c r="H816" s="5" t="n">
        <v>42426</v>
      </c>
      <c r="I816" s="52" t="n">
        <v>0</v>
      </c>
    </row>
    <row r="817" customFormat="false" ht="12.75" hidden="true" customHeight="false" outlineLevel="0" collapsed="false">
      <c r="A817" s="4" t="n">
        <v>336</v>
      </c>
      <c r="B817" s="4" t="n">
        <v>123</v>
      </c>
      <c r="C817" s="4" t="n">
        <v>274</v>
      </c>
      <c r="D817" s="4" t="n">
        <v>46</v>
      </c>
      <c r="E817" s="4" t="n">
        <v>123</v>
      </c>
      <c r="F817" s="4" t="n">
        <v>141</v>
      </c>
      <c r="G817" s="4" t="s">
        <v>117</v>
      </c>
      <c r="H817" s="5" t="n">
        <v>42426</v>
      </c>
      <c r="I817" s="52" t="n">
        <v>0</v>
      </c>
    </row>
    <row r="818" customFormat="false" ht="12.75" hidden="true" customHeight="false" outlineLevel="0" collapsed="false">
      <c r="A818" s="4" t="n">
        <v>191</v>
      </c>
      <c r="B818" s="4" t="n">
        <v>9</v>
      </c>
      <c r="C818" s="4" t="n">
        <v>97</v>
      </c>
      <c r="D818" s="4" t="n">
        <v>0</v>
      </c>
      <c r="E818" s="4" t="n">
        <v>6</v>
      </c>
      <c r="F818" s="4" t="n">
        <v>82</v>
      </c>
      <c r="G818" s="4" t="s">
        <v>114</v>
      </c>
      <c r="H818" s="5" t="n">
        <v>42424</v>
      </c>
      <c r="I818" s="52" t="n">
        <v>0</v>
      </c>
    </row>
    <row r="819" customFormat="false" ht="12.75" hidden="true" customHeight="false" outlineLevel="0" collapsed="false">
      <c r="A819" s="4" t="n">
        <v>563</v>
      </c>
      <c r="B819" s="4" t="n">
        <v>50</v>
      </c>
      <c r="C819" s="4" t="n">
        <v>774</v>
      </c>
      <c r="D819" s="4" t="n">
        <v>28</v>
      </c>
      <c r="E819" s="4" t="n">
        <v>31</v>
      </c>
      <c r="F819" s="4" t="n">
        <v>187</v>
      </c>
      <c r="G819" s="4" t="s">
        <v>114</v>
      </c>
      <c r="H819" s="5" t="n">
        <v>42424</v>
      </c>
      <c r="I819" s="52" t="n">
        <v>0</v>
      </c>
    </row>
    <row r="820" customFormat="false" ht="12.75" hidden="true" customHeight="false" outlineLevel="0" collapsed="false">
      <c r="A820" s="4" t="n">
        <v>31</v>
      </c>
      <c r="B820" s="4" t="n">
        <v>0</v>
      </c>
      <c r="C820" s="4" t="n">
        <v>6</v>
      </c>
      <c r="D820" s="4" t="n">
        <v>0</v>
      </c>
      <c r="E820" s="4" t="n">
        <v>1</v>
      </c>
      <c r="F820" s="4" t="n">
        <v>8</v>
      </c>
      <c r="G820" s="4" t="s">
        <v>114</v>
      </c>
      <c r="H820" s="5" t="n">
        <v>42424</v>
      </c>
      <c r="I820" s="52" t="n">
        <v>0</v>
      </c>
    </row>
    <row r="821" customFormat="false" ht="12.75" hidden="true" customHeight="false" outlineLevel="0" collapsed="false">
      <c r="A821" s="4" t="n">
        <v>479</v>
      </c>
      <c r="B821" s="4" t="n">
        <v>5</v>
      </c>
      <c r="C821" s="4" t="n">
        <v>82</v>
      </c>
      <c r="D821" s="4" t="n">
        <v>7</v>
      </c>
      <c r="E821" s="4" t="n">
        <v>17</v>
      </c>
      <c r="F821" s="4" t="n">
        <v>171</v>
      </c>
      <c r="G821" s="4" t="s">
        <v>114</v>
      </c>
      <c r="H821" s="5" t="n">
        <v>42424</v>
      </c>
      <c r="I821" s="52" t="n">
        <v>0</v>
      </c>
    </row>
    <row r="822" customFormat="false" ht="12.75" hidden="true" customHeight="false" outlineLevel="0" collapsed="false">
      <c r="A822" s="4" t="n">
        <v>18</v>
      </c>
      <c r="B822" s="4" t="n">
        <v>6</v>
      </c>
      <c r="C822" s="4" t="n">
        <v>15</v>
      </c>
      <c r="D822" s="4" t="n">
        <v>12</v>
      </c>
      <c r="E822" s="4" t="n">
        <v>8</v>
      </c>
      <c r="F822" s="4" t="n">
        <v>17</v>
      </c>
      <c r="G822" s="4" t="s">
        <v>119</v>
      </c>
      <c r="H822" s="5" t="n">
        <v>42423</v>
      </c>
      <c r="I822" s="52" t="n">
        <v>0</v>
      </c>
    </row>
    <row r="823" customFormat="false" ht="12.75" hidden="true" customHeight="false" outlineLevel="0" collapsed="false">
      <c r="A823" s="4" t="n">
        <v>91</v>
      </c>
      <c r="B823" s="4" t="n">
        <v>65</v>
      </c>
      <c r="C823" s="4" t="n">
        <v>52</v>
      </c>
      <c r="D823" s="4" t="n">
        <v>10</v>
      </c>
      <c r="E823" s="4" t="n">
        <v>44</v>
      </c>
      <c r="F823" s="4" t="n">
        <v>28</v>
      </c>
      <c r="G823" s="4" t="s">
        <v>114</v>
      </c>
      <c r="H823" s="5" t="n">
        <v>42423</v>
      </c>
      <c r="I823" s="52" t="n">
        <v>0</v>
      </c>
    </row>
    <row r="824" customFormat="false" ht="12.75" hidden="true" customHeight="false" outlineLevel="0" collapsed="false">
      <c r="A824" s="4" t="n">
        <v>5</v>
      </c>
      <c r="B824" s="4" t="n">
        <v>7</v>
      </c>
      <c r="C824" s="4" t="n">
        <v>24</v>
      </c>
      <c r="D824" s="4" t="n">
        <v>19</v>
      </c>
      <c r="E824" s="4" t="n">
        <v>14</v>
      </c>
      <c r="F824" s="4" t="n">
        <v>20</v>
      </c>
      <c r="G824" s="4" t="s">
        <v>110</v>
      </c>
      <c r="H824" s="5" t="n">
        <v>42422</v>
      </c>
      <c r="I824" s="52" t="n">
        <v>0</v>
      </c>
    </row>
    <row r="825" customFormat="false" ht="12.75" hidden="true" customHeight="false" outlineLevel="0" collapsed="false">
      <c r="A825" s="4" t="n">
        <v>2</v>
      </c>
      <c r="B825" s="4" t="n">
        <v>14</v>
      </c>
      <c r="C825" s="4" t="n">
        <v>28</v>
      </c>
      <c r="D825" s="4" t="n">
        <v>16</v>
      </c>
      <c r="E825" s="4" t="n">
        <v>3</v>
      </c>
      <c r="F825" s="4" t="n">
        <v>7</v>
      </c>
      <c r="G825" s="4" t="s">
        <v>114</v>
      </c>
      <c r="H825" s="5" t="n">
        <v>42422</v>
      </c>
      <c r="I825" s="52" t="n">
        <v>0</v>
      </c>
    </row>
    <row r="826" customFormat="false" ht="12.75" hidden="true" customHeight="false" outlineLevel="0" collapsed="false">
      <c r="A826" s="4" t="n">
        <v>362</v>
      </c>
      <c r="B826" s="4" t="n">
        <v>50</v>
      </c>
      <c r="C826" s="4" t="n">
        <v>431</v>
      </c>
      <c r="D826" s="4" t="n">
        <v>134</v>
      </c>
      <c r="E826" s="4" t="n">
        <v>35</v>
      </c>
      <c r="F826" s="4" t="n">
        <v>54</v>
      </c>
      <c r="G826" s="4" t="s">
        <v>117</v>
      </c>
      <c r="H826" s="5" t="n">
        <v>42422</v>
      </c>
      <c r="I826" s="52" t="n">
        <v>0</v>
      </c>
    </row>
    <row r="827" customFormat="false" ht="12.75" hidden="false" customHeight="false" outlineLevel="0" collapsed="false">
      <c r="A827" s="4" t="n">
        <v>1181</v>
      </c>
      <c r="B827" s="4" t="n">
        <v>26</v>
      </c>
      <c r="C827" s="4" t="n">
        <v>120</v>
      </c>
      <c r="D827" s="4" t="n">
        <v>17</v>
      </c>
      <c r="E827" s="4" t="n">
        <v>13</v>
      </c>
      <c r="F827" s="4" t="n">
        <v>39</v>
      </c>
      <c r="G827" s="4" t="s">
        <v>117</v>
      </c>
      <c r="H827" s="5" t="n">
        <v>42422</v>
      </c>
      <c r="I827" s="51" t="n">
        <v>1</v>
      </c>
    </row>
    <row r="828" customFormat="false" ht="12.75" hidden="true" customHeight="false" outlineLevel="0" collapsed="false">
      <c r="A828" s="4" t="n">
        <v>605</v>
      </c>
      <c r="B828" s="4" t="n">
        <v>91</v>
      </c>
      <c r="C828" s="4" t="n">
        <v>399</v>
      </c>
      <c r="D828" s="4" t="n">
        <v>0</v>
      </c>
      <c r="E828" s="4" t="n">
        <v>45</v>
      </c>
      <c r="F828" s="4" t="n">
        <v>205</v>
      </c>
      <c r="G828" s="4" t="s">
        <v>110</v>
      </c>
      <c r="H828" s="5" t="n">
        <v>42422</v>
      </c>
      <c r="I828" s="52" t="n">
        <v>0</v>
      </c>
    </row>
    <row r="829" customFormat="false" ht="12.75" hidden="true" customHeight="false" outlineLevel="0" collapsed="false">
      <c r="A829" s="4" t="n">
        <v>547</v>
      </c>
      <c r="B829" s="4" t="n">
        <v>7</v>
      </c>
      <c r="C829" s="4" t="n">
        <v>140</v>
      </c>
      <c r="D829" s="4" t="n">
        <v>0</v>
      </c>
      <c r="E829" s="4" t="n">
        <v>7</v>
      </c>
      <c r="F829" s="4" t="n">
        <v>63</v>
      </c>
      <c r="G829" s="4" t="s">
        <v>117</v>
      </c>
      <c r="H829" s="5" t="n">
        <v>42422</v>
      </c>
      <c r="I829" s="52" t="n">
        <v>0</v>
      </c>
    </row>
    <row r="830" customFormat="false" ht="12.75" hidden="true" customHeight="false" outlineLevel="0" collapsed="false">
      <c r="A830" s="4" t="n">
        <v>104</v>
      </c>
      <c r="B830" s="4" t="n">
        <v>1</v>
      </c>
      <c r="C830" s="4" t="n">
        <v>54</v>
      </c>
      <c r="D830" s="4" t="n">
        <v>13</v>
      </c>
      <c r="E830" s="4" t="n">
        <v>9</v>
      </c>
      <c r="F830" s="4" t="n">
        <v>14</v>
      </c>
      <c r="G830" s="4" t="s">
        <v>117</v>
      </c>
      <c r="H830" s="5" t="n">
        <v>42422</v>
      </c>
      <c r="I830" s="52" t="n">
        <v>0</v>
      </c>
    </row>
    <row r="831" customFormat="false" ht="12.75" hidden="true" customHeight="false" outlineLevel="0" collapsed="false">
      <c r="A831" s="4" t="n">
        <v>8</v>
      </c>
      <c r="B831" s="4" t="n">
        <v>2</v>
      </c>
      <c r="C831" s="4" t="n">
        <v>15</v>
      </c>
      <c r="D831" s="4" t="n">
        <v>0</v>
      </c>
      <c r="E831" s="4" t="n">
        <v>10</v>
      </c>
      <c r="F831" s="4" t="n">
        <v>18</v>
      </c>
      <c r="G831" s="4" t="s">
        <v>114</v>
      </c>
      <c r="H831" s="5" t="n">
        <v>42421</v>
      </c>
      <c r="I831" s="52" t="n">
        <v>0</v>
      </c>
    </row>
    <row r="832" customFormat="false" ht="12.75" hidden="true" customHeight="false" outlineLevel="0" collapsed="false">
      <c r="A832" s="4" t="n">
        <v>224</v>
      </c>
      <c r="B832" s="4" t="n">
        <v>2</v>
      </c>
      <c r="C832" s="4" t="n">
        <v>25</v>
      </c>
      <c r="D832" s="4" t="n">
        <v>7</v>
      </c>
      <c r="E832" s="4" t="n">
        <v>0</v>
      </c>
      <c r="F832" s="4" t="n">
        <v>110</v>
      </c>
      <c r="G832" s="4" t="s">
        <v>114</v>
      </c>
      <c r="H832" s="5" t="n">
        <v>42421</v>
      </c>
      <c r="I832" s="52" t="n">
        <v>0</v>
      </c>
    </row>
    <row r="833" customFormat="false" ht="12.75" hidden="true" customHeight="false" outlineLevel="0" collapsed="false">
      <c r="A833" s="4" t="n">
        <v>384</v>
      </c>
      <c r="B833" s="4" t="n">
        <v>0</v>
      </c>
      <c r="C833" s="4" t="n">
        <v>102</v>
      </c>
      <c r="D833" s="4" t="n">
        <v>21</v>
      </c>
      <c r="E833" s="4" t="n">
        <v>32</v>
      </c>
      <c r="F833" s="4" t="n">
        <v>5</v>
      </c>
      <c r="G833" s="4" t="s">
        <v>119</v>
      </c>
      <c r="H833" s="5" t="n">
        <v>42421</v>
      </c>
      <c r="I833" s="52" t="n">
        <v>0</v>
      </c>
    </row>
    <row r="834" customFormat="false" ht="12.75" hidden="true" customHeight="false" outlineLevel="0" collapsed="false">
      <c r="A834" s="4" t="n">
        <v>556</v>
      </c>
      <c r="B834" s="4" t="n">
        <v>54</v>
      </c>
      <c r="C834" s="4" t="n">
        <v>845</v>
      </c>
      <c r="D834" s="4" t="n">
        <v>202</v>
      </c>
      <c r="E834" s="4" t="n">
        <v>133</v>
      </c>
      <c r="F834" s="4" t="n">
        <v>63</v>
      </c>
      <c r="G834" s="4" t="s">
        <v>117</v>
      </c>
      <c r="H834" s="5" t="n">
        <v>42421</v>
      </c>
      <c r="I834" s="52" t="n">
        <v>0</v>
      </c>
    </row>
    <row r="835" customFormat="false" ht="12.75" hidden="true" customHeight="false" outlineLevel="0" collapsed="false">
      <c r="A835" s="4" t="n">
        <v>24</v>
      </c>
      <c r="B835" s="4" t="n">
        <v>0</v>
      </c>
      <c r="C835" s="4" t="n">
        <v>2</v>
      </c>
      <c r="D835" s="4" t="n">
        <v>0</v>
      </c>
      <c r="E835" s="4" t="n">
        <v>0</v>
      </c>
      <c r="F835" s="4" t="n">
        <v>9</v>
      </c>
      <c r="G835" s="4" t="s">
        <v>117</v>
      </c>
      <c r="H835" s="5" t="n">
        <v>42421</v>
      </c>
      <c r="I835" s="52" t="n">
        <v>0</v>
      </c>
    </row>
    <row r="836" customFormat="false" ht="12.75" hidden="false" customHeight="false" outlineLevel="0" collapsed="false">
      <c r="A836" s="4" t="n">
        <v>833</v>
      </c>
      <c r="B836" s="4" t="n">
        <v>80</v>
      </c>
      <c r="C836" s="4" t="n">
        <v>363</v>
      </c>
      <c r="D836" s="4" t="n">
        <v>52</v>
      </c>
      <c r="E836" s="4" t="n">
        <v>26</v>
      </c>
      <c r="F836" s="4" t="n">
        <v>174</v>
      </c>
      <c r="G836" s="4" t="s">
        <v>117</v>
      </c>
      <c r="H836" s="5" t="n">
        <v>42420</v>
      </c>
      <c r="I836" s="51" t="n">
        <v>1</v>
      </c>
    </row>
    <row r="837" customFormat="false" ht="12.75" hidden="true" customHeight="false" outlineLevel="0" collapsed="false">
      <c r="A837" s="4" t="n">
        <v>265</v>
      </c>
      <c r="B837" s="4" t="n">
        <v>199</v>
      </c>
      <c r="C837" s="4" t="n">
        <v>303</v>
      </c>
      <c r="D837" s="4" t="n">
        <v>234</v>
      </c>
      <c r="E837" s="4" t="n">
        <v>9</v>
      </c>
      <c r="F837" s="4" t="n">
        <v>170</v>
      </c>
      <c r="G837" s="4" t="s">
        <v>114</v>
      </c>
      <c r="H837" s="5" t="n">
        <v>42420</v>
      </c>
      <c r="I837" s="52" t="n">
        <v>0</v>
      </c>
    </row>
    <row r="838" customFormat="false" ht="12.75" hidden="true" customHeight="false" outlineLevel="0" collapsed="false">
      <c r="A838" s="4" t="n">
        <v>34</v>
      </c>
      <c r="B838" s="4" t="n">
        <v>0</v>
      </c>
      <c r="C838" s="4" t="n">
        <v>7</v>
      </c>
      <c r="D838" s="4" t="n">
        <v>0</v>
      </c>
      <c r="E838" s="4" t="n">
        <v>0</v>
      </c>
      <c r="F838" s="4" t="n">
        <v>0</v>
      </c>
      <c r="G838" s="4" t="s">
        <v>114</v>
      </c>
      <c r="H838" s="5" t="n">
        <v>42420</v>
      </c>
      <c r="I838" s="52" t="n">
        <v>0</v>
      </c>
    </row>
    <row r="839" customFormat="false" ht="12.75" hidden="true" customHeight="false" outlineLevel="0" collapsed="false">
      <c r="A839" s="4" t="n">
        <v>374</v>
      </c>
      <c r="B839" s="4" t="n">
        <v>64</v>
      </c>
      <c r="C839" s="4" t="n">
        <v>116</v>
      </c>
      <c r="D839" s="4" t="n">
        <v>84</v>
      </c>
      <c r="E839" s="4" t="n">
        <v>25</v>
      </c>
      <c r="F839" s="4" t="n">
        <v>64</v>
      </c>
      <c r="G839" s="4" t="s">
        <v>110</v>
      </c>
      <c r="H839" s="5" t="n">
        <v>42420</v>
      </c>
      <c r="I839" s="52" t="n">
        <v>0</v>
      </c>
    </row>
    <row r="840" customFormat="false" ht="12.75" hidden="true" customHeight="false" outlineLevel="0" collapsed="false">
      <c r="A840" s="4" t="n">
        <v>27</v>
      </c>
      <c r="B840" s="4" t="n">
        <v>2</v>
      </c>
      <c r="C840" s="4" t="n">
        <v>10</v>
      </c>
      <c r="D840" s="4" t="n">
        <v>0</v>
      </c>
      <c r="E840" s="4" t="n">
        <v>0</v>
      </c>
      <c r="F840" s="4" t="n">
        <v>1</v>
      </c>
      <c r="G840" s="4" t="s">
        <v>117</v>
      </c>
      <c r="H840" s="5" t="n">
        <v>42420</v>
      </c>
      <c r="I840" s="52" t="n">
        <v>0</v>
      </c>
    </row>
    <row r="841" customFormat="false" ht="12.75" hidden="true" customHeight="false" outlineLevel="0" collapsed="false">
      <c r="A841" s="4" t="n">
        <v>600</v>
      </c>
      <c r="B841" s="4" t="n">
        <v>20</v>
      </c>
      <c r="C841" s="4" t="n">
        <v>350</v>
      </c>
      <c r="D841" s="4" t="n">
        <v>29</v>
      </c>
      <c r="E841" s="4" t="n">
        <v>30</v>
      </c>
      <c r="F841" s="4" t="n">
        <v>33</v>
      </c>
      <c r="G841" s="4" t="s">
        <v>110</v>
      </c>
      <c r="H841" s="5" t="n">
        <v>42420</v>
      </c>
      <c r="I841" s="52" t="n">
        <v>0</v>
      </c>
    </row>
    <row r="842" customFormat="false" ht="12.75" hidden="true" customHeight="false" outlineLevel="0" collapsed="false">
      <c r="A842" s="4" t="n">
        <v>13</v>
      </c>
      <c r="B842" s="4" t="n">
        <v>2</v>
      </c>
      <c r="C842" s="4" t="n">
        <v>18</v>
      </c>
      <c r="D842" s="4" t="n">
        <v>6</v>
      </c>
      <c r="E842" s="4" t="n">
        <v>1</v>
      </c>
      <c r="F842" s="4" t="n">
        <v>0</v>
      </c>
      <c r="G842" s="4" t="s">
        <v>117</v>
      </c>
      <c r="H842" s="5" t="n">
        <v>42420</v>
      </c>
      <c r="I842" s="52" t="n">
        <v>0</v>
      </c>
    </row>
    <row r="843" customFormat="false" ht="12.75" hidden="true" customHeight="false" outlineLevel="0" collapsed="false">
      <c r="A843" s="4" t="n">
        <v>167</v>
      </c>
      <c r="B843" s="4" t="n">
        <v>2</v>
      </c>
      <c r="C843" s="4" t="n">
        <v>89</v>
      </c>
      <c r="D843" s="4" t="n">
        <v>0</v>
      </c>
      <c r="E843" s="4" t="n">
        <v>0</v>
      </c>
      <c r="F843" s="4" t="n">
        <v>34</v>
      </c>
      <c r="G843" s="4" t="s">
        <v>117</v>
      </c>
      <c r="H843" s="5" t="n">
        <v>42419</v>
      </c>
      <c r="I843" s="52" t="n">
        <v>0</v>
      </c>
    </row>
    <row r="844" customFormat="false" ht="12.75" hidden="true" customHeight="false" outlineLevel="0" collapsed="false">
      <c r="A844" s="4" t="n">
        <v>0</v>
      </c>
      <c r="B844" s="4" t="n">
        <v>2</v>
      </c>
      <c r="C844" s="4" t="n">
        <v>3</v>
      </c>
      <c r="D844" s="4" t="n">
        <v>4</v>
      </c>
      <c r="E844" s="4" t="n">
        <v>1</v>
      </c>
      <c r="F844" s="4" t="n">
        <v>5</v>
      </c>
      <c r="G844" s="4" t="s">
        <v>110</v>
      </c>
      <c r="H844" s="5" t="n">
        <v>42419</v>
      </c>
      <c r="I844" s="52" t="n">
        <v>0</v>
      </c>
    </row>
    <row r="845" customFormat="false" ht="12.75" hidden="true" customHeight="false" outlineLevel="0" collapsed="false">
      <c r="A845" s="4" t="n">
        <v>46</v>
      </c>
      <c r="B845" s="4" t="n">
        <v>35</v>
      </c>
      <c r="C845" s="4" t="n">
        <v>69</v>
      </c>
      <c r="D845" s="4" t="n">
        <v>84</v>
      </c>
      <c r="E845" s="4" t="n">
        <v>41</v>
      </c>
      <c r="F845" s="4" t="n">
        <v>66</v>
      </c>
      <c r="G845" s="4" t="s">
        <v>110</v>
      </c>
      <c r="H845" s="5" t="n">
        <v>42419</v>
      </c>
      <c r="I845" s="52" t="n">
        <v>0</v>
      </c>
    </row>
    <row r="846" customFormat="false" ht="12.75" hidden="true" customHeight="false" outlineLevel="0" collapsed="false">
      <c r="A846" s="4" t="n">
        <v>88</v>
      </c>
      <c r="B846" s="4" t="n">
        <v>39</v>
      </c>
      <c r="C846" s="4" t="n">
        <v>78</v>
      </c>
      <c r="D846" s="4" t="n">
        <v>58</v>
      </c>
      <c r="E846" s="4" t="n">
        <v>13</v>
      </c>
      <c r="F846" s="4" t="n">
        <v>93</v>
      </c>
      <c r="G846" s="4" t="s">
        <v>114</v>
      </c>
      <c r="H846" s="5" t="n">
        <v>42418</v>
      </c>
      <c r="I846" s="52" t="n">
        <v>0</v>
      </c>
    </row>
    <row r="847" customFormat="false" ht="12.75" hidden="true" customHeight="false" outlineLevel="0" collapsed="false">
      <c r="A847" s="4" t="n">
        <v>243</v>
      </c>
      <c r="B847" s="4" t="n">
        <v>11</v>
      </c>
      <c r="C847" s="4" t="n">
        <v>119</v>
      </c>
      <c r="D847" s="4" t="n">
        <v>10</v>
      </c>
      <c r="E847" s="4" t="n">
        <v>3</v>
      </c>
      <c r="F847" s="4" t="n">
        <v>15</v>
      </c>
      <c r="G847" s="4" t="s">
        <v>114</v>
      </c>
      <c r="H847" s="5" t="n">
        <v>42418</v>
      </c>
      <c r="I847" s="52" t="n">
        <v>0</v>
      </c>
    </row>
    <row r="848" customFormat="false" ht="12.75" hidden="true" customHeight="false" outlineLevel="0" collapsed="false">
      <c r="A848" s="4" t="n">
        <v>275</v>
      </c>
      <c r="B848" s="4" t="n">
        <v>11</v>
      </c>
      <c r="C848" s="4" t="n">
        <v>68</v>
      </c>
      <c r="D848" s="4" t="n">
        <v>25</v>
      </c>
      <c r="E848" s="4" t="n">
        <v>7</v>
      </c>
      <c r="F848" s="4" t="n">
        <v>7</v>
      </c>
      <c r="G848" s="4" t="s">
        <v>117</v>
      </c>
      <c r="H848" s="5" t="n">
        <v>42418</v>
      </c>
      <c r="I848" s="52" t="n">
        <v>0</v>
      </c>
    </row>
    <row r="849" customFormat="false" ht="12.75" hidden="true" customHeight="false" outlineLevel="0" collapsed="false">
      <c r="A849" s="4" t="n">
        <v>6</v>
      </c>
      <c r="B849" s="4" t="n">
        <v>0</v>
      </c>
      <c r="C849" s="4" t="n">
        <v>4</v>
      </c>
      <c r="D849" s="4" t="n">
        <v>0</v>
      </c>
      <c r="E849" s="4" t="n">
        <v>0</v>
      </c>
      <c r="F849" s="4" t="n">
        <v>0</v>
      </c>
      <c r="G849" s="4" t="s">
        <v>110</v>
      </c>
      <c r="H849" s="5" t="n">
        <v>42418</v>
      </c>
      <c r="I849" s="52" t="n">
        <v>0</v>
      </c>
    </row>
    <row r="850" customFormat="false" ht="12.75" hidden="true" customHeight="false" outlineLevel="0" collapsed="false">
      <c r="A850" s="4" t="n">
        <v>121</v>
      </c>
      <c r="B850" s="4" t="n">
        <v>62</v>
      </c>
      <c r="C850" s="4" t="n">
        <v>90</v>
      </c>
      <c r="D850" s="4" t="n">
        <v>68</v>
      </c>
      <c r="E850" s="4" t="n">
        <v>20</v>
      </c>
      <c r="F850" s="4" t="n">
        <v>125</v>
      </c>
      <c r="G850" s="4" t="s">
        <v>114</v>
      </c>
      <c r="H850" s="5" t="n">
        <v>42418</v>
      </c>
      <c r="I850" s="52" t="n">
        <v>0</v>
      </c>
    </row>
    <row r="851" customFormat="false" ht="12.75" hidden="true" customHeight="false" outlineLevel="0" collapsed="false">
      <c r="A851" s="4" t="n">
        <v>4</v>
      </c>
      <c r="B851" s="4" t="n">
        <v>12</v>
      </c>
      <c r="C851" s="4" t="n">
        <v>15</v>
      </c>
      <c r="D851" s="4" t="n">
        <v>19</v>
      </c>
      <c r="E851" s="4" t="n">
        <v>7</v>
      </c>
      <c r="F851" s="4" t="n">
        <v>12</v>
      </c>
      <c r="G851" s="4" t="s">
        <v>114</v>
      </c>
      <c r="H851" s="5" t="n">
        <v>42416</v>
      </c>
      <c r="I851" s="52" t="n">
        <v>0</v>
      </c>
    </row>
    <row r="852" customFormat="false" ht="12.75" hidden="true" customHeight="false" outlineLevel="0" collapsed="false">
      <c r="A852" s="4" t="n">
        <v>1308</v>
      </c>
      <c r="B852" s="4" t="n">
        <v>0</v>
      </c>
      <c r="C852" s="4" t="n">
        <v>396</v>
      </c>
      <c r="D852" s="4" t="n">
        <v>23</v>
      </c>
      <c r="E852" s="4" t="n">
        <v>0</v>
      </c>
      <c r="F852" s="4" t="n">
        <v>0</v>
      </c>
      <c r="G852" s="4" t="s">
        <v>114</v>
      </c>
      <c r="H852" s="5" t="n">
        <v>42416</v>
      </c>
      <c r="I852" s="52" t="n">
        <v>0</v>
      </c>
    </row>
    <row r="853" customFormat="false" ht="12.75" hidden="true" customHeight="false" outlineLevel="0" collapsed="false">
      <c r="A853" s="4" t="n">
        <v>515</v>
      </c>
      <c r="B853" s="4" t="n">
        <v>47</v>
      </c>
      <c r="C853" s="4" t="n">
        <v>267</v>
      </c>
      <c r="D853" s="4" t="n">
        <v>62</v>
      </c>
      <c r="E853" s="4" t="n">
        <v>66</v>
      </c>
      <c r="F853" s="4" t="n">
        <v>38</v>
      </c>
      <c r="G853" s="4" t="s">
        <v>117</v>
      </c>
      <c r="H853" s="5" t="n">
        <v>42416</v>
      </c>
      <c r="I853" s="52" t="n">
        <v>0</v>
      </c>
    </row>
    <row r="854" customFormat="false" ht="12.75" hidden="true" customHeight="false" outlineLevel="0" collapsed="false">
      <c r="A854" s="4" t="n">
        <v>4</v>
      </c>
      <c r="B854" s="4" t="n">
        <v>0</v>
      </c>
      <c r="C854" s="4" t="n">
        <v>16</v>
      </c>
      <c r="D854" s="4" t="n">
        <v>17</v>
      </c>
      <c r="E854" s="4" t="n">
        <v>4</v>
      </c>
      <c r="F854" s="4" t="n">
        <v>4</v>
      </c>
      <c r="G854" s="4" t="s">
        <v>114</v>
      </c>
      <c r="H854" s="5" t="n">
        <v>42416</v>
      </c>
      <c r="I854" s="52" t="n">
        <v>0</v>
      </c>
    </row>
    <row r="855" customFormat="false" ht="12.75" hidden="true" customHeight="false" outlineLevel="0" collapsed="false">
      <c r="A855" s="4" t="n">
        <v>48</v>
      </c>
      <c r="B855" s="4" t="n">
        <v>13</v>
      </c>
      <c r="C855" s="4" t="n">
        <v>57</v>
      </c>
      <c r="D855" s="4" t="n">
        <v>24</v>
      </c>
      <c r="E855" s="4" t="n">
        <v>15</v>
      </c>
      <c r="F855" s="4" t="n">
        <v>25</v>
      </c>
      <c r="G855" s="4" t="s">
        <v>114</v>
      </c>
      <c r="H855" s="5" t="n">
        <v>42416</v>
      </c>
      <c r="I855" s="52" t="n">
        <v>0</v>
      </c>
    </row>
    <row r="856" customFormat="false" ht="12.75" hidden="true" customHeight="false" outlineLevel="0" collapsed="false">
      <c r="A856" s="4" t="n">
        <v>562</v>
      </c>
      <c r="B856" s="4" t="n">
        <v>58</v>
      </c>
      <c r="C856" s="4" t="n">
        <v>168</v>
      </c>
      <c r="D856" s="4" t="n">
        <v>43</v>
      </c>
      <c r="E856" s="4" t="n">
        <v>16</v>
      </c>
      <c r="F856" s="4" t="n">
        <v>142</v>
      </c>
      <c r="G856" s="4" t="s">
        <v>114</v>
      </c>
      <c r="H856" s="5" t="n">
        <v>42416</v>
      </c>
      <c r="I856" s="52" t="n">
        <v>0</v>
      </c>
    </row>
    <row r="857" customFormat="false" ht="12.75" hidden="true" customHeight="false" outlineLevel="0" collapsed="false">
      <c r="A857" s="4" t="n">
        <v>769</v>
      </c>
      <c r="B857" s="4" t="n">
        <v>22</v>
      </c>
      <c r="C857" s="4" t="n">
        <v>500</v>
      </c>
      <c r="D857" s="4" t="n">
        <v>210</v>
      </c>
      <c r="E857" s="4" t="n">
        <v>143</v>
      </c>
      <c r="F857" s="4" t="n">
        <v>33</v>
      </c>
      <c r="G857" s="4" t="s">
        <v>119</v>
      </c>
      <c r="H857" s="5" t="n">
        <v>42415</v>
      </c>
      <c r="I857" s="52" t="n">
        <v>0</v>
      </c>
    </row>
    <row r="858" customFormat="false" ht="12.75" hidden="true" customHeight="false" outlineLevel="0" collapsed="false">
      <c r="A858" s="4" t="n">
        <v>379</v>
      </c>
      <c r="B858" s="4" t="n">
        <v>4</v>
      </c>
      <c r="C858" s="4" t="n">
        <v>93</v>
      </c>
      <c r="D858" s="4" t="n">
        <v>12</v>
      </c>
      <c r="E858" s="4" t="n">
        <v>9</v>
      </c>
      <c r="F858" s="4" t="n">
        <v>98</v>
      </c>
      <c r="G858" s="4" t="s">
        <v>114</v>
      </c>
      <c r="H858" s="5" t="n">
        <v>42415</v>
      </c>
      <c r="I858" s="52" t="n">
        <v>0</v>
      </c>
    </row>
    <row r="859" customFormat="false" ht="12.75" hidden="true" customHeight="false" outlineLevel="0" collapsed="false">
      <c r="A859" s="4" t="n">
        <v>29</v>
      </c>
      <c r="B859" s="4" t="n">
        <v>12</v>
      </c>
      <c r="C859" s="4" t="n">
        <v>59</v>
      </c>
      <c r="D859" s="4" t="n">
        <v>19</v>
      </c>
      <c r="E859" s="4" t="n">
        <v>1</v>
      </c>
      <c r="F859" s="4" t="n">
        <v>36</v>
      </c>
      <c r="G859" s="4" t="s">
        <v>114</v>
      </c>
      <c r="H859" s="5" t="n">
        <v>42415</v>
      </c>
      <c r="I859" s="52" t="n">
        <v>0</v>
      </c>
    </row>
    <row r="860" customFormat="false" ht="12.75" hidden="true" customHeight="false" outlineLevel="0" collapsed="false">
      <c r="A860" s="4" t="n">
        <v>387</v>
      </c>
      <c r="B860" s="4" t="n">
        <v>68</v>
      </c>
      <c r="C860" s="4" t="n">
        <v>569</v>
      </c>
      <c r="D860" s="4" t="n">
        <v>89</v>
      </c>
      <c r="E860" s="4" t="n">
        <v>45</v>
      </c>
      <c r="F860" s="4" t="n">
        <v>68</v>
      </c>
      <c r="G860" s="4" t="s">
        <v>117</v>
      </c>
      <c r="H860" s="5" t="n">
        <v>42414</v>
      </c>
      <c r="I860" s="52" t="n">
        <v>0</v>
      </c>
    </row>
    <row r="861" customFormat="false" ht="12.75" hidden="true" customHeight="false" outlineLevel="0" collapsed="false">
      <c r="A861" s="4" t="n">
        <v>12</v>
      </c>
      <c r="B861" s="4" t="n">
        <v>23</v>
      </c>
      <c r="C861" s="4" t="n">
        <v>38</v>
      </c>
      <c r="D861" s="4" t="n">
        <v>30</v>
      </c>
      <c r="E861" s="4" t="n">
        <v>18</v>
      </c>
      <c r="F861" s="4" t="n">
        <v>7</v>
      </c>
      <c r="G861" s="4" t="s">
        <v>114</v>
      </c>
      <c r="H861" s="5" t="n">
        <v>42413</v>
      </c>
      <c r="I861" s="52" t="n">
        <v>0</v>
      </c>
    </row>
    <row r="862" customFormat="false" ht="12.75" hidden="false" customHeight="false" outlineLevel="0" collapsed="false">
      <c r="A862" s="4" t="n">
        <v>997</v>
      </c>
      <c r="B862" s="4" t="n">
        <v>26</v>
      </c>
      <c r="C862" s="4" t="n">
        <v>269</v>
      </c>
      <c r="D862" s="4" t="n">
        <v>34</v>
      </c>
      <c r="E862" s="4" t="n">
        <v>13</v>
      </c>
      <c r="F862" s="4" t="n">
        <v>42</v>
      </c>
      <c r="G862" s="4" t="s">
        <v>119</v>
      </c>
      <c r="H862" s="5" t="n">
        <v>42413</v>
      </c>
      <c r="I862" s="51" t="n">
        <v>1</v>
      </c>
    </row>
    <row r="863" customFormat="false" ht="12.75" hidden="true" customHeight="false" outlineLevel="0" collapsed="false">
      <c r="A863" s="4" t="n">
        <v>27</v>
      </c>
      <c r="B863" s="4" t="n">
        <v>1</v>
      </c>
      <c r="C863" s="4" t="n">
        <v>14</v>
      </c>
      <c r="D863" s="4" t="n">
        <v>4</v>
      </c>
      <c r="E863" s="4" t="n">
        <v>1</v>
      </c>
      <c r="F863" s="4" t="n">
        <v>21</v>
      </c>
      <c r="G863" s="4" t="s">
        <v>114</v>
      </c>
      <c r="H863" s="5" t="n">
        <v>42413</v>
      </c>
      <c r="I863" s="52" t="n">
        <v>0</v>
      </c>
    </row>
    <row r="864" customFormat="false" ht="12.75" hidden="true" customHeight="false" outlineLevel="0" collapsed="false">
      <c r="A864" s="4" t="n">
        <v>9</v>
      </c>
      <c r="B864" s="4" t="n">
        <v>1</v>
      </c>
      <c r="C864" s="4" t="n">
        <v>5</v>
      </c>
      <c r="D864" s="4" t="n">
        <v>0</v>
      </c>
      <c r="E864" s="4" t="n">
        <v>0</v>
      </c>
      <c r="F864" s="4" t="n">
        <v>1</v>
      </c>
      <c r="G864" s="4" t="s">
        <v>114</v>
      </c>
      <c r="H864" s="5" t="n">
        <v>42412</v>
      </c>
      <c r="I864" s="52" t="n">
        <v>0</v>
      </c>
    </row>
    <row r="865" customFormat="false" ht="12.75" hidden="true" customHeight="false" outlineLevel="0" collapsed="false">
      <c r="A865" s="4" t="n">
        <v>22</v>
      </c>
      <c r="B865" s="4" t="n">
        <v>0</v>
      </c>
      <c r="C865" s="4" t="n">
        <v>19</v>
      </c>
      <c r="D865" s="4" t="n">
        <v>6</v>
      </c>
      <c r="E865" s="4" t="n">
        <v>5</v>
      </c>
      <c r="F865" s="4" t="n">
        <v>3</v>
      </c>
      <c r="G865" s="4" t="s">
        <v>114</v>
      </c>
      <c r="H865" s="5" t="n">
        <v>42412</v>
      </c>
      <c r="I865" s="52" t="n">
        <v>0</v>
      </c>
    </row>
    <row r="866" customFormat="false" ht="12.75" hidden="false" customHeight="false" outlineLevel="0" collapsed="false">
      <c r="A866" s="4" t="n">
        <v>565</v>
      </c>
      <c r="B866" s="4" t="n">
        <v>42</v>
      </c>
      <c r="C866" s="4" t="n">
        <v>548</v>
      </c>
      <c r="D866" s="4" t="n">
        <v>64</v>
      </c>
      <c r="E866" s="4" t="n">
        <v>83</v>
      </c>
      <c r="F866" s="4" t="n">
        <v>99</v>
      </c>
      <c r="G866" s="4" t="s">
        <v>117</v>
      </c>
      <c r="H866" s="5" t="n">
        <v>42411</v>
      </c>
      <c r="I866" s="51" t="n">
        <v>1</v>
      </c>
    </row>
    <row r="867" customFormat="false" ht="12.75" hidden="true" customHeight="false" outlineLevel="0" collapsed="false">
      <c r="A867" s="4" t="n">
        <v>889</v>
      </c>
      <c r="B867" s="4" t="n">
        <v>55</v>
      </c>
      <c r="C867" s="4" t="n">
        <v>685</v>
      </c>
      <c r="D867" s="4" t="n">
        <v>168</v>
      </c>
      <c r="E867" s="4" t="n">
        <v>92</v>
      </c>
      <c r="F867" s="4" t="n">
        <v>129</v>
      </c>
      <c r="G867" s="4" t="s">
        <v>114</v>
      </c>
      <c r="H867" s="5" t="n">
        <v>42411</v>
      </c>
      <c r="I867" s="52" t="n">
        <v>0</v>
      </c>
    </row>
    <row r="868" customFormat="false" ht="12.75" hidden="true" customHeight="false" outlineLevel="0" collapsed="false">
      <c r="A868" s="4" t="n">
        <v>189</v>
      </c>
      <c r="B868" s="4" t="n">
        <v>2</v>
      </c>
      <c r="C868" s="4" t="n">
        <v>55</v>
      </c>
      <c r="D868" s="4" t="n">
        <v>0</v>
      </c>
      <c r="E868" s="4" t="n">
        <v>5</v>
      </c>
      <c r="F868" s="4" t="n">
        <v>12</v>
      </c>
      <c r="G868" s="4" t="s">
        <v>119</v>
      </c>
      <c r="H868" s="5" t="n">
        <v>42410</v>
      </c>
      <c r="I868" s="52" t="n">
        <v>0</v>
      </c>
    </row>
    <row r="869" customFormat="false" ht="12.75" hidden="true" customHeight="false" outlineLevel="0" collapsed="false">
      <c r="A869" s="4" t="n">
        <v>48</v>
      </c>
      <c r="B869" s="4" t="n">
        <v>0</v>
      </c>
      <c r="C869" s="4" t="n">
        <v>2</v>
      </c>
      <c r="D869" s="4" t="n">
        <v>0</v>
      </c>
      <c r="E869" s="4" t="n">
        <v>0</v>
      </c>
      <c r="F869" s="4" t="n">
        <v>5</v>
      </c>
      <c r="G869" s="4" t="s">
        <v>117</v>
      </c>
      <c r="H869" s="5" t="n">
        <v>42410</v>
      </c>
      <c r="I869" s="52" t="n">
        <v>0</v>
      </c>
    </row>
    <row r="870" customFormat="false" ht="12.75" hidden="true" customHeight="false" outlineLevel="0" collapsed="false">
      <c r="A870" s="4" t="n">
        <v>230</v>
      </c>
      <c r="B870" s="4" t="n">
        <v>14</v>
      </c>
      <c r="C870" s="4" t="n">
        <v>156</v>
      </c>
      <c r="D870" s="4" t="n">
        <v>82</v>
      </c>
      <c r="E870" s="4" t="n">
        <v>24</v>
      </c>
      <c r="F870" s="4" t="n">
        <v>58</v>
      </c>
      <c r="G870" s="4" t="s">
        <v>117</v>
      </c>
      <c r="H870" s="5" t="n">
        <v>42410</v>
      </c>
      <c r="I870" s="52" t="n">
        <v>0</v>
      </c>
    </row>
    <row r="871" customFormat="false" ht="12.75" hidden="true" customHeight="false" outlineLevel="0" collapsed="false">
      <c r="A871" s="4" t="n">
        <v>852</v>
      </c>
      <c r="B871" s="4" t="n">
        <v>60</v>
      </c>
      <c r="C871" s="4" t="n">
        <v>207</v>
      </c>
      <c r="D871" s="4" t="n">
        <v>78</v>
      </c>
      <c r="E871" s="4" t="n">
        <v>36</v>
      </c>
      <c r="F871" s="4" t="n">
        <v>48</v>
      </c>
      <c r="G871" s="4" t="s">
        <v>114</v>
      </c>
      <c r="H871" s="5" t="n">
        <v>42410</v>
      </c>
      <c r="I871" s="52" t="n">
        <v>0</v>
      </c>
    </row>
    <row r="872" customFormat="false" ht="12.75" hidden="true" customHeight="false" outlineLevel="0" collapsed="false">
      <c r="A872" s="4" t="n">
        <v>35</v>
      </c>
      <c r="B872" s="4" t="n">
        <v>3</v>
      </c>
      <c r="C872" s="4" t="n">
        <v>20</v>
      </c>
      <c r="D872" s="4" t="n">
        <v>4</v>
      </c>
      <c r="E872" s="4" t="n">
        <v>1</v>
      </c>
      <c r="F872" s="4" t="n">
        <v>20</v>
      </c>
      <c r="G872" s="4" t="s">
        <v>114</v>
      </c>
      <c r="H872" s="5" t="n">
        <v>42409</v>
      </c>
      <c r="I872" s="52" t="n">
        <v>0</v>
      </c>
    </row>
    <row r="873" customFormat="false" ht="12.75" hidden="true" customHeight="false" outlineLevel="0" collapsed="false">
      <c r="A873" s="4" t="n">
        <v>205</v>
      </c>
      <c r="B873" s="4" t="n">
        <v>20</v>
      </c>
      <c r="C873" s="4" t="n">
        <v>47</v>
      </c>
      <c r="D873" s="4" t="n">
        <v>23</v>
      </c>
      <c r="E873" s="4" t="n">
        <v>2</v>
      </c>
      <c r="F873" s="4" t="n">
        <v>56</v>
      </c>
      <c r="G873" s="4" t="s">
        <v>117</v>
      </c>
      <c r="H873" s="5" t="n">
        <v>42408</v>
      </c>
      <c r="I873" s="52" t="n">
        <v>0</v>
      </c>
    </row>
    <row r="874" customFormat="false" ht="12.75" hidden="true" customHeight="false" outlineLevel="0" collapsed="false">
      <c r="A874" s="4" t="n">
        <v>255</v>
      </c>
      <c r="B874" s="4" t="n">
        <v>31</v>
      </c>
      <c r="C874" s="4" t="n">
        <v>446</v>
      </c>
      <c r="D874" s="4" t="n">
        <v>40</v>
      </c>
      <c r="E874" s="4" t="n">
        <v>56</v>
      </c>
      <c r="F874" s="4" t="n">
        <v>175</v>
      </c>
      <c r="G874" s="4" t="s">
        <v>114</v>
      </c>
      <c r="H874" s="5" t="n">
        <v>42408</v>
      </c>
      <c r="I874" s="52" t="n">
        <v>0</v>
      </c>
    </row>
    <row r="875" customFormat="false" ht="12.75" hidden="true" customHeight="false" outlineLevel="0" collapsed="false">
      <c r="A875" s="4" t="n">
        <v>0</v>
      </c>
      <c r="B875" s="4" t="n">
        <v>0</v>
      </c>
      <c r="C875" s="4" t="n">
        <v>1</v>
      </c>
      <c r="D875" s="4" t="n">
        <v>8</v>
      </c>
      <c r="E875" s="4" t="n">
        <v>3</v>
      </c>
      <c r="F875" s="4" t="n">
        <v>2</v>
      </c>
      <c r="G875" s="4" t="s">
        <v>110</v>
      </c>
      <c r="H875" s="5" t="n">
        <v>42408</v>
      </c>
      <c r="I875" s="52" t="n">
        <v>0</v>
      </c>
    </row>
    <row r="876" customFormat="false" ht="12.75" hidden="false" customHeight="false" outlineLevel="0" collapsed="false">
      <c r="A876" s="4" t="n">
        <v>714</v>
      </c>
      <c r="B876" s="4" t="n">
        <v>76</v>
      </c>
      <c r="C876" s="4" t="n">
        <v>395</v>
      </c>
      <c r="D876" s="4" t="n">
        <v>116</v>
      </c>
      <c r="E876" s="4" t="n">
        <v>0</v>
      </c>
      <c r="F876" s="4" t="n">
        <v>12</v>
      </c>
      <c r="G876" s="4" t="s">
        <v>117</v>
      </c>
      <c r="H876" s="5" t="n">
        <v>42407</v>
      </c>
      <c r="I876" s="51" t="n">
        <v>1</v>
      </c>
    </row>
    <row r="877" customFormat="false" ht="12.75" hidden="true" customHeight="false" outlineLevel="0" collapsed="false">
      <c r="A877" s="4" t="n">
        <v>825</v>
      </c>
      <c r="B877" s="4" t="n">
        <v>8</v>
      </c>
      <c r="C877" s="4" t="n">
        <v>53</v>
      </c>
      <c r="D877" s="4" t="n">
        <v>11</v>
      </c>
      <c r="E877" s="4" t="n">
        <v>0</v>
      </c>
      <c r="F877" s="4" t="n">
        <v>242</v>
      </c>
      <c r="G877" s="4" t="s">
        <v>114</v>
      </c>
      <c r="H877" s="5" t="n">
        <v>42407</v>
      </c>
      <c r="I877" s="52" t="n">
        <v>0</v>
      </c>
    </row>
    <row r="878" customFormat="false" ht="12.75" hidden="false" customHeight="false" outlineLevel="0" collapsed="false">
      <c r="A878" s="4" t="n">
        <v>714</v>
      </c>
      <c r="B878" s="4" t="n">
        <v>76</v>
      </c>
      <c r="C878" s="4" t="n">
        <v>395</v>
      </c>
      <c r="D878" s="4" t="n">
        <v>116</v>
      </c>
      <c r="E878" s="4" t="n">
        <v>0</v>
      </c>
      <c r="F878" s="4" t="n">
        <v>12</v>
      </c>
      <c r="G878" s="4" t="s">
        <v>117</v>
      </c>
      <c r="H878" s="5" t="n">
        <v>42407</v>
      </c>
      <c r="I878" s="51" t="n">
        <v>1</v>
      </c>
    </row>
    <row r="879" customFormat="false" ht="12.75" hidden="true" customHeight="false" outlineLevel="0" collapsed="false">
      <c r="A879" s="4" t="n">
        <v>756</v>
      </c>
      <c r="B879" s="4" t="n">
        <v>138</v>
      </c>
      <c r="C879" s="4" t="n">
        <v>354</v>
      </c>
      <c r="D879" s="4" t="n">
        <v>160</v>
      </c>
      <c r="E879" s="4" t="n">
        <v>169</v>
      </c>
      <c r="F879" s="4" t="n">
        <v>61</v>
      </c>
      <c r="G879" s="4" t="s">
        <v>117</v>
      </c>
      <c r="H879" s="5" t="n">
        <v>42406</v>
      </c>
      <c r="I879" s="52" t="n">
        <v>0</v>
      </c>
    </row>
    <row r="880" customFormat="false" ht="12.75" hidden="true" customHeight="false" outlineLevel="0" collapsed="false">
      <c r="A880" s="4" t="n">
        <v>194</v>
      </c>
      <c r="B880" s="4" t="n">
        <v>55</v>
      </c>
      <c r="C880" s="4" t="n">
        <v>134</v>
      </c>
      <c r="D880" s="4" t="n">
        <v>15</v>
      </c>
      <c r="E880" s="4" t="n">
        <v>0</v>
      </c>
      <c r="F880" s="4" t="n">
        <v>3</v>
      </c>
      <c r="G880" s="4" t="s">
        <v>114</v>
      </c>
      <c r="H880" s="5" t="n">
        <v>42406</v>
      </c>
      <c r="I880" s="52" t="n">
        <v>0</v>
      </c>
    </row>
    <row r="881" customFormat="false" ht="12.75" hidden="true" customHeight="false" outlineLevel="0" collapsed="false">
      <c r="A881" s="4" t="n">
        <v>7</v>
      </c>
      <c r="B881" s="4" t="n">
        <v>17</v>
      </c>
      <c r="C881" s="4" t="n">
        <v>18</v>
      </c>
      <c r="D881" s="4" t="n">
        <v>6</v>
      </c>
      <c r="E881" s="4" t="n">
        <v>10</v>
      </c>
      <c r="F881" s="4" t="n">
        <v>26</v>
      </c>
      <c r="G881" s="4" t="s">
        <v>110</v>
      </c>
      <c r="H881" s="5" t="n">
        <v>42406</v>
      </c>
      <c r="I881" s="52" t="n">
        <v>0</v>
      </c>
    </row>
    <row r="882" customFormat="false" ht="12.75" hidden="true" customHeight="false" outlineLevel="0" collapsed="false">
      <c r="A882" s="4" t="n">
        <v>183</v>
      </c>
      <c r="B882" s="4" t="n">
        <v>33</v>
      </c>
      <c r="C882" s="4" t="n">
        <v>493</v>
      </c>
      <c r="D882" s="4" t="n">
        <v>59</v>
      </c>
      <c r="E882" s="4" t="n">
        <v>103</v>
      </c>
      <c r="F882" s="4" t="n">
        <v>57</v>
      </c>
      <c r="G882" s="4" t="s">
        <v>117</v>
      </c>
      <c r="H882" s="5" t="n">
        <v>42406</v>
      </c>
      <c r="I882" s="52" t="n">
        <v>0</v>
      </c>
    </row>
    <row r="883" customFormat="false" ht="12.75" hidden="true" customHeight="false" outlineLevel="0" collapsed="false">
      <c r="A883" s="4" t="n">
        <v>171</v>
      </c>
      <c r="B883" s="4" t="n">
        <v>0</v>
      </c>
      <c r="C883" s="4" t="n">
        <v>11</v>
      </c>
      <c r="D883" s="4" t="n">
        <v>0</v>
      </c>
      <c r="E883" s="4" t="n">
        <v>1</v>
      </c>
      <c r="F883" s="4" t="n">
        <v>20</v>
      </c>
      <c r="G883" s="4" t="s">
        <v>114</v>
      </c>
      <c r="H883" s="5" t="n">
        <v>42406</v>
      </c>
      <c r="I883" s="52" t="n">
        <v>0</v>
      </c>
    </row>
    <row r="884" customFormat="false" ht="12.75" hidden="true" customHeight="false" outlineLevel="0" collapsed="false">
      <c r="A884" s="4" t="n">
        <v>243</v>
      </c>
      <c r="B884" s="4" t="n">
        <v>101</v>
      </c>
      <c r="C884" s="4" t="n">
        <v>405</v>
      </c>
      <c r="D884" s="4" t="n">
        <v>29</v>
      </c>
      <c r="E884" s="4" t="n">
        <v>40</v>
      </c>
      <c r="F884" s="4" t="n">
        <v>40</v>
      </c>
      <c r="G884" s="4" t="s">
        <v>117</v>
      </c>
      <c r="H884" s="5" t="n">
        <v>42405</v>
      </c>
      <c r="I884" s="52" t="n">
        <v>0</v>
      </c>
    </row>
    <row r="885" customFormat="false" ht="12.75" hidden="true" customHeight="false" outlineLevel="0" collapsed="false">
      <c r="A885" s="4" t="n">
        <v>181</v>
      </c>
      <c r="B885" s="4" t="n">
        <v>21</v>
      </c>
      <c r="C885" s="4" t="n">
        <v>69</v>
      </c>
      <c r="D885" s="4" t="n">
        <v>39</v>
      </c>
      <c r="E885" s="4" t="n">
        <v>3</v>
      </c>
      <c r="F885" s="4" t="n">
        <v>96</v>
      </c>
      <c r="G885" s="4" t="s">
        <v>114</v>
      </c>
      <c r="H885" s="5" t="n">
        <v>42405</v>
      </c>
      <c r="I885" s="52" t="n">
        <v>0</v>
      </c>
    </row>
    <row r="886" customFormat="false" ht="12.75" hidden="true" customHeight="false" outlineLevel="0" collapsed="false">
      <c r="A886" s="4" t="n">
        <v>151</v>
      </c>
      <c r="B886" s="4" t="n">
        <v>7</v>
      </c>
      <c r="C886" s="4" t="n">
        <v>89</v>
      </c>
      <c r="D886" s="4" t="n">
        <v>0</v>
      </c>
      <c r="E886" s="4" t="n">
        <v>7</v>
      </c>
      <c r="F886" s="4" t="n">
        <v>28</v>
      </c>
      <c r="G886" s="4" t="s">
        <v>117</v>
      </c>
      <c r="H886" s="5" t="n">
        <v>42405</v>
      </c>
      <c r="I886" s="52" t="n">
        <v>0</v>
      </c>
    </row>
    <row r="887" customFormat="false" ht="12.75" hidden="true" customHeight="false" outlineLevel="0" collapsed="false">
      <c r="A887" s="4" t="n">
        <v>494</v>
      </c>
      <c r="B887" s="4" t="n">
        <v>92</v>
      </c>
      <c r="C887" s="4" t="n">
        <v>391</v>
      </c>
      <c r="D887" s="4" t="n">
        <v>194</v>
      </c>
      <c r="E887" s="4" t="n">
        <v>11</v>
      </c>
      <c r="F887" s="4" t="n">
        <v>241</v>
      </c>
      <c r="G887" s="4" t="s">
        <v>114</v>
      </c>
      <c r="H887" s="5" t="n">
        <v>42405</v>
      </c>
      <c r="I887" s="52" t="n">
        <v>0</v>
      </c>
    </row>
    <row r="888" customFormat="false" ht="12.75" hidden="false" customHeight="false" outlineLevel="0" collapsed="false">
      <c r="A888" s="4" t="n">
        <v>536</v>
      </c>
      <c r="B888" s="4" t="n">
        <v>27</v>
      </c>
      <c r="C888" s="4" t="n">
        <v>590</v>
      </c>
      <c r="D888" s="4" t="n">
        <v>38</v>
      </c>
      <c r="E888" s="4" t="n">
        <v>107</v>
      </c>
      <c r="F888" s="4" t="n">
        <v>67</v>
      </c>
      <c r="G888" s="4" t="s">
        <v>110</v>
      </c>
      <c r="H888" s="5" t="n">
        <v>42405</v>
      </c>
      <c r="I888" s="51" t="n">
        <v>1</v>
      </c>
    </row>
    <row r="889" customFormat="false" ht="12.75" hidden="true" customHeight="false" outlineLevel="0" collapsed="false">
      <c r="A889" s="4" t="n">
        <v>5</v>
      </c>
      <c r="B889" s="4" t="n">
        <v>1</v>
      </c>
      <c r="C889" s="4" t="n">
        <v>5</v>
      </c>
      <c r="D889" s="4" t="n">
        <v>10</v>
      </c>
      <c r="E889" s="4" t="n">
        <v>0</v>
      </c>
      <c r="F889" s="4" t="n">
        <v>7</v>
      </c>
      <c r="G889" s="4" t="s">
        <v>114</v>
      </c>
      <c r="H889" s="5" t="n">
        <v>42404</v>
      </c>
      <c r="I889" s="52" t="n">
        <v>0</v>
      </c>
    </row>
    <row r="890" customFormat="false" ht="12.75" hidden="true" customHeight="false" outlineLevel="0" collapsed="false">
      <c r="A890" s="4" t="n">
        <v>29</v>
      </c>
      <c r="B890" s="4" t="n">
        <v>0</v>
      </c>
      <c r="C890" s="4" t="n">
        <v>29</v>
      </c>
      <c r="D890" s="4" t="n">
        <v>0</v>
      </c>
      <c r="E890" s="4" t="n">
        <v>5</v>
      </c>
      <c r="F890" s="4" t="n">
        <v>4</v>
      </c>
      <c r="G890" s="4" t="s">
        <v>114</v>
      </c>
      <c r="H890" s="5" t="n">
        <v>42404</v>
      </c>
      <c r="I890" s="52" t="n">
        <v>0</v>
      </c>
    </row>
    <row r="891" customFormat="false" ht="12.75" hidden="true" customHeight="false" outlineLevel="0" collapsed="false">
      <c r="A891" s="4" t="n">
        <v>102</v>
      </c>
      <c r="B891" s="4" t="n">
        <v>9</v>
      </c>
      <c r="C891" s="4" t="n">
        <v>49</v>
      </c>
      <c r="D891" s="4" t="n">
        <v>24</v>
      </c>
      <c r="E891" s="4" t="n">
        <v>3</v>
      </c>
      <c r="F891" s="4" t="n">
        <v>12</v>
      </c>
      <c r="G891" s="4" t="s">
        <v>110</v>
      </c>
      <c r="H891" s="5" t="n">
        <v>42404</v>
      </c>
      <c r="I891" s="52" t="n">
        <v>0</v>
      </c>
    </row>
    <row r="892" customFormat="false" ht="12.75" hidden="true" customHeight="false" outlineLevel="0" collapsed="false">
      <c r="A892" s="4" t="n">
        <v>604</v>
      </c>
      <c r="B892" s="4" t="n">
        <v>28</v>
      </c>
      <c r="C892" s="4" t="n">
        <v>674</v>
      </c>
      <c r="D892" s="4" t="n">
        <v>91</v>
      </c>
      <c r="E892" s="4" t="n">
        <v>28</v>
      </c>
      <c r="F892" s="4" t="n">
        <v>28</v>
      </c>
      <c r="G892" s="4" t="s">
        <v>117</v>
      </c>
      <c r="H892" s="5" t="n">
        <v>42404</v>
      </c>
      <c r="I892" s="52" t="n">
        <v>0</v>
      </c>
    </row>
    <row r="893" customFormat="false" ht="12.75" hidden="true" customHeight="false" outlineLevel="0" collapsed="false">
      <c r="A893" s="4" t="n">
        <v>571</v>
      </c>
      <c r="B893" s="4" t="n">
        <v>12</v>
      </c>
      <c r="C893" s="4" t="n">
        <v>523</v>
      </c>
      <c r="D893" s="4" t="n">
        <v>63</v>
      </c>
      <c r="E893" s="4" t="n">
        <v>60</v>
      </c>
      <c r="F893" s="4" t="n">
        <v>24</v>
      </c>
      <c r="G893" s="4" t="s">
        <v>110</v>
      </c>
      <c r="H893" s="5" t="n">
        <v>42404</v>
      </c>
      <c r="I893" s="52" t="n">
        <v>0</v>
      </c>
    </row>
    <row r="894" customFormat="false" ht="12.75" hidden="false" customHeight="false" outlineLevel="0" collapsed="false">
      <c r="A894" s="4" t="n">
        <v>712</v>
      </c>
      <c r="B894" s="4" t="n">
        <v>50</v>
      </c>
      <c r="C894" s="4" t="n">
        <v>420</v>
      </c>
      <c r="D894" s="4" t="n">
        <v>65</v>
      </c>
      <c r="E894" s="4" t="n">
        <v>38</v>
      </c>
      <c r="F894" s="4" t="n">
        <v>38</v>
      </c>
      <c r="G894" s="4" t="s">
        <v>114</v>
      </c>
      <c r="H894" s="5" t="n">
        <v>42403</v>
      </c>
      <c r="I894" s="51" t="n">
        <v>1</v>
      </c>
    </row>
    <row r="895" customFormat="false" ht="12.75" hidden="false" customHeight="false" outlineLevel="0" collapsed="false">
      <c r="A895" s="4" t="n">
        <v>1006</v>
      </c>
      <c r="B895" s="4" t="n">
        <v>22</v>
      </c>
      <c r="C895" s="4" t="n">
        <v>115</v>
      </c>
      <c r="D895" s="4" t="n">
        <v>59</v>
      </c>
      <c r="E895" s="4" t="n">
        <v>68</v>
      </c>
      <c r="F895" s="4" t="n">
        <v>45</v>
      </c>
      <c r="G895" s="4" t="s">
        <v>119</v>
      </c>
      <c r="H895" s="5" t="n">
        <v>42403</v>
      </c>
      <c r="I895" s="51" t="n">
        <v>1</v>
      </c>
    </row>
    <row r="896" customFormat="false" ht="12.75" hidden="false" customHeight="false" outlineLevel="0" collapsed="false">
      <c r="A896" s="4" t="n">
        <v>1006</v>
      </c>
      <c r="B896" s="4" t="n">
        <v>22</v>
      </c>
      <c r="C896" s="4" t="n">
        <v>115</v>
      </c>
      <c r="D896" s="4" t="n">
        <v>59</v>
      </c>
      <c r="E896" s="4" t="n">
        <v>68</v>
      </c>
      <c r="F896" s="4" t="n">
        <v>45</v>
      </c>
      <c r="G896" s="4" t="s">
        <v>119</v>
      </c>
      <c r="H896" s="5" t="n">
        <v>42403</v>
      </c>
      <c r="I896" s="51" t="n">
        <v>1</v>
      </c>
    </row>
    <row r="897" customFormat="false" ht="12.75" hidden="true" customHeight="false" outlineLevel="0" collapsed="false">
      <c r="A897" s="4" t="n">
        <v>398</v>
      </c>
      <c r="B897" s="4" t="n">
        <v>61</v>
      </c>
      <c r="C897" s="4" t="n">
        <v>265</v>
      </c>
      <c r="D897" s="4" t="n">
        <v>138</v>
      </c>
      <c r="E897" s="4" t="n">
        <v>61</v>
      </c>
      <c r="F897" s="4" t="n">
        <v>53</v>
      </c>
      <c r="G897" s="4" t="s">
        <v>119</v>
      </c>
      <c r="H897" s="5" t="n">
        <v>42403</v>
      </c>
      <c r="I897" s="52" t="n">
        <v>0</v>
      </c>
    </row>
    <row r="898" customFormat="false" ht="12.75" hidden="true" customHeight="false" outlineLevel="0" collapsed="false">
      <c r="A898" s="4" t="n">
        <v>741</v>
      </c>
      <c r="B898" s="4" t="n">
        <v>19</v>
      </c>
      <c r="C898" s="4" t="n">
        <v>154</v>
      </c>
      <c r="D898" s="4" t="n">
        <v>50</v>
      </c>
      <c r="E898" s="4" t="n">
        <v>9</v>
      </c>
      <c r="F898" s="4" t="n">
        <v>28</v>
      </c>
      <c r="G898" s="4" t="s">
        <v>117</v>
      </c>
      <c r="H898" s="5" t="n">
        <v>42402</v>
      </c>
      <c r="I898" s="52" t="n">
        <v>0</v>
      </c>
    </row>
    <row r="899" customFormat="false" ht="12.75" hidden="false" customHeight="false" outlineLevel="0" collapsed="false">
      <c r="A899" s="4" t="n">
        <v>890</v>
      </c>
      <c r="B899" s="4" t="n">
        <v>63</v>
      </c>
      <c r="C899" s="4" t="n">
        <v>292</v>
      </c>
      <c r="D899" s="4" t="n">
        <v>0</v>
      </c>
      <c r="E899" s="4" t="n">
        <v>25</v>
      </c>
      <c r="F899" s="4" t="n">
        <v>12</v>
      </c>
      <c r="G899" s="4" t="s">
        <v>117</v>
      </c>
      <c r="H899" s="5" t="n">
        <v>42401</v>
      </c>
      <c r="I899" s="51" t="n">
        <v>1</v>
      </c>
    </row>
    <row r="900" customFormat="false" ht="12.75" hidden="true" customHeight="false" outlineLevel="0" collapsed="false">
      <c r="A900" s="4" t="n">
        <v>156</v>
      </c>
      <c r="B900" s="4" t="n">
        <v>29</v>
      </c>
      <c r="C900" s="4" t="n">
        <v>56</v>
      </c>
      <c r="D900" s="4" t="n">
        <v>30</v>
      </c>
      <c r="E900" s="4" t="n">
        <v>32</v>
      </c>
      <c r="F900" s="4" t="n">
        <v>47</v>
      </c>
      <c r="G900" s="4" t="s">
        <v>119</v>
      </c>
      <c r="H900" s="5" t="n">
        <v>42400</v>
      </c>
      <c r="I900" s="52" t="n">
        <v>0</v>
      </c>
    </row>
    <row r="901" customFormat="false" ht="12.75" hidden="true" customHeight="false" outlineLevel="0" collapsed="false">
      <c r="A901" s="4" t="n">
        <v>960</v>
      </c>
      <c r="B901" s="4" t="n">
        <v>64</v>
      </c>
      <c r="C901" s="4" t="n">
        <v>464</v>
      </c>
      <c r="D901" s="4" t="n">
        <v>146</v>
      </c>
      <c r="E901" s="4" t="n">
        <v>0</v>
      </c>
      <c r="F901" s="4" t="n">
        <v>16</v>
      </c>
      <c r="G901" s="4" t="s">
        <v>119</v>
      </c>
      <c r="H901" s="5" t="n">
        <v>42400</v>
      </c>
      <c r="I901" s="52" t="n">
        <v>0</v>
      </c>
    </row>
    <row r="902" customFormat="false" ht="12.75" hidden="true" customHeight="false" outlineLevel="0" collapsed="false">
      <c r="A902" s="4" t="n">
        <v>38</v>
      </c>
      <c r="B902" s="4" t="n">
        <v>0</v>
      </c>
      <c r="C902" s="4" t="n">
        <v>2</v>
      </c>
      <c r="D902" s="4" t="n">
        <v>0</v>
      </c>
      <c r="E902" s="4" t="n">
        <v>0</v>
      </c>
      <c r="F902" s="4" t="n">
        <v>6</v>
      </c>
      <c r="G902" s="4" t="s">
        <v>117</v>
      </c>
      <c r="H902" s="5" t="n">
        <v>42400</v>
      </c>
      <c r="I902" s="52" t="n">
        <v>0</v>
      </c>
    </row>
    <row r="903" customFormat="false" ht="12.75" hidden="true" customHeight="false" outlineLevel="0" collapsed="false">
      <c r="A903" s="4" t="n">
        <v>315</v>
      </c>
      <c r="B903" s="4" t="n">
        <v>26</v>
      </c>
      <c r="C903" s="4" t="n">
        <v>473</v>
      </c>
      <c r="D903" s="4" t="n">
        <v>220</v>
      </c>
      <c r="E903" s="4" t="n">
        <v>12</v>
      </c>
      <c r="F903" s="4" t="n">
        <v>182</v>
      </c>
      <c r="G903" s="4" t="s">
        <v>110</v>
      </c>
      <c r="H903" s="5" t="n">
        <v>42400</v>
      </c>
      <c r="I903" s="52" t="n">
        <v>0</v>
      </c>
    </row>
    <row r="904" customFormat="false" ht="12.75" hidden="false" customHeight="false" outlineLevel="0" collapsed="false">
      <c r="A904" s="4" t="n">
        <v>298</v>
      </c>
      <c r="B904" s="4" t="n">
        <v>27</v>
      </c>
      <c r="C904" s="4" t="n">
        <v>697</v>
      </c>
      <c r="D904" s="4" t="n">
        <v>216</v>
      </c>
      <c r="E904" s="4" t="n">
        <v>24</v>
      </c>
      <c r="F904" s="4" t="n">
        <v>166</v>
      </c>
      <c r="G904" s="4" t="s">
        <v>110</v>
      </c>
      <c r="H904" s="5" t="n">
        <v>42400</v>
      </c>
      <c r="I904" s="51" t="n">
        <v>1</v>
      </c>
    </row>
    <row r="905" customFormat="false" ht="12.75" hidden="true" customHeight="false" outlineLevel="0" collapsed="false">
      <c r="A905" s="4" t="n">
        <v>19</v>
      </c>
      <c r="B905" s="4" t="n">
        <v>6</v>
      </c>
      <c r="C905" s="4" t="n">
        <v>20</v>
      </c>
      <c r="D905" s="4" t="n">
        <v>0</v>
      </c>
      <c r="E905" s="4" t="n">
        <v>5</v>
      </c>
      <c r="F905" s="4" t="n">
        <v>12</v>
      </c>
      <c r="G905" s="4" t="s">
        <v>119</v>
      </c>
      <c r="H905" s="5" t="n">
        <v>42400</v>
      </c>
      <c r="I905" s="52" t="n">
        <v>0</v>
      </c>
    </row>
    <row r="906" customFormat="false" ht="12.75" hidden="true" customHeight="false" outlineLevel="0" collapsed="false">
      <c r="A906" s="4" t="n">
        <v>812</v>
      </c>
      <c r="B906" s="4" t="n">
        <v>99</v>
      </c>
      <c r="C906" s="4" t="n">
        <v>431</v>
      </c>
      <c r="D906" s="4" t="n">
        <v>237</v>
      </c>
      <c r="E906" s="4" t="n">
        <v>149</v>
      </c>
      <c r="F906" s="4" t="n">
        <v>33</v>
      </c>
      <c r="G906" s="4" t="s">
        <v>110</v>
      </c>
      <c r="H906" s="5" t="n">
        <v>42399</v>
      </c>
      <c r="I906" s="52" t="n">
        <v>0</v>
      </c>
    </row>
    <row r="907" customFormat="false" ht="12.75" hidden="true" customHeight="false" outlineLevel="0" collapsed="false">
      <c r="A907" s="4" t="n">
        <v>73</v>
      </c>
      <c r="B907" s="4" t="n">
        <v>28</v>
      </c>
      <c r="C907" s="4" t="n">
        <v>217</v>
      </c>
      <c r="D907" s="4" t="n">
        <v>10</v>
      </c>
      <c r="E907" s="4" t="n">
        <v>24</v>
      </c>
      <c r="F907" s="4" t="n">
        <v>115</v>
      </c>
      <c r="G907" s="4" t="s">
        <v>114</v>
      </c>
      <c r="H907" s="5" t="n">
        <v>42399</v>
      </c>
      <c r="I907" s="52" t="n">
        <v>0</v>
      </c>
    </row>
    <row r="908" customFormat="false" ht="12.75" hidden="true" customHeight="false" outlineLevel="0" collapsed="false">
      <c r="A908" s="4" t="n">
        <v>372</v>
      </c>
      <c r="B908" s="4" t="n">
        <v>23</v>
      </c>
      <c r="C908" s="4" t="n">
        <v>384</v>
      </c>
      <c r="D908" s="4" t="n">
        <v>250</v>
      </c>
      <c r="E908" s="4" t="n">
        <v>12</v>
      </c>
      <c r="F908" s="4" t="n">
        <v>108</v>
      </c>
      <c r="G908" s="4" t="s">
        <v>114</v>
      </c>
      <c r="H908" s="5" t="n">
        <v>42399</v>
      </c>
      <c r="I908" s="52" t="n">
        <v>0</v>
      </c>
    </row>
    <row r="909" customFormat="false" ht="12.75" hidden="true" customHeight="false" outlineLevel="0" collapsed="false">
      <c r="A909" s="4" t="n">
        <v>871</v>
      </c>
      <c r="B909" s="4" t="n">
        <v>111</v>
      </c>
      <c r="C909" s="4" t="n">
        <v>704</v>
      </c>
      <c r="D909" s="4" t="n">
        <v>145</v>
      </c>
      <c r="E909" s="4" t="n">
        <v>55</v>
      </c>
      <c r="F909" s="4" t="n">
        <v>166</v>
      </c>
      <c r="G909" s="4" t="s">
        <v>114</v>
      </c>
      <c r="H909" s="5" t="n">
        <v>42399</v>
      </c>
      <c r="I909" s="52" t="n">
        <v>0</v>
      </c>
    </row>
    <row r="910" customFormat="false" ht="12.75" hidden="true" customHeight="false" outlineLevel="0" collapsed="false">
      <c r="A910" s="4" t="n">
        <v>375</v>
      </c>
      <c r="B910" s="4" t="n">
        <v>152</v>
      </c>
      <c r="C910" s="4" t="n">
        <v>335</v>
      </c>
      <c r="D910" s="4" t="n">
        <v>93</v>
      </c>
      <c r="E910" s="4" t="n">
        <v>91</v>
      </c>
      <c r="F910" s="4" t="n">
        <v>81</v>
      </c>
      <c r="G910" s="4" t="s">
        <v>110</v>
      </c>
      <c r="H910" s="5" t="n">
        <v>42399</v>
      </c>
      <c r="I910" s="52" t="n">
        <v>0</v>
      </c>
    </row>
    <row r="911" customFormat="false" ht="12.75" hidden="true" customHeight="false" outlineLevel="0" collapsed="false">
      <c r="A911" s="4" t="n">
        <v>760</v>
      </c>
      <c r="B911" s="4" t="n">
        <v>80</v>
      </c>
      <c r="C911" s="4" t="n">
        <v>466</v>
      </c>
      <c r="D911" s="4" t="n">
        <v>17</v>
      </c>
      <c r="E911" s="4" t="n">
        <v>13</v>
      </c>
      <c r="F911" s="4" t="n">
        <v>80</v>
      </c>
      <c r="G911" s="4" t="s">
        <v>114</v>
      </c>
      <c r="H911" s="5" t="n">
        <v>42399</v>
      </c>
      <c r="I911" s="52" t="n">
        <v>0</v>
      </c>
    </row>
    <row r="912" customFormat="false" ht="12.75" hidden="true" customHeight="false" outlineLevel="0" collapsed="false">
      <c r="A912" s="4" t="n">
        <v>471</v>
      </c>
      <c r="B912" s="4" t="n">
        <v>0</v>
      </c>
      <c r="C912" s="4" t="n">
        <v>510</v>
      </c>
      <c r="D912" s="4" t="n">
        <v>99</v>
      </c>
      <c r="E912" s="4" t="n">
        <v>21</v>
      </c>
      <c r="F912" s="4" t="n">
        <v>12</v>
      </c>
      <c r="G912" s="4" t="s">
        <v>114</v>
      </c>
      <c r="H912" s="5" t="n">
        <v>42398</v>
      </c>
      <c r="I912" s="52" t="n">
        <v>0</v>
      </c>
    </row>
    <row r="913" customFormat="false" ht="12.75" hidden="true" customHeight="false" outlineLevel="0" collapsed="false">
      <c r="A913" s="4" t="n">
        <v>31</v>
      </c>
      <c r="B913" s="4" t="n">
        <v>9</v>
      </c>
      <c r="C913" s="4" t="n">
        <v>27</v>
      </c>
      <c r="D913" s="4" t="n">
        <v>16</v>
      </c>
      <c r="E913" s="4" t="n">
        <v>9</v>
      </c>
      <c r="F913" s="4" t="n">
        <v>33</v>
      </c>
      <c r="G913" s="4" t="s">
        <v>110</v>
      </c>
      <c r="H913" s="5" t="n">
        <v>42398</v>
      </c>
      <c r="I913" s="52" t="n">
        <v>0</v>
      </c>
    </row>
    <row r="914" customFormat="false" ht="12.75" hidden="true" customHeight="false" outlineLevel="0" collapsed="false">
      <c r="A914" s="4" t="n">
        <v>819</v>
      </c>
      <c r="B914" s="4" t="n">
        <v>0</v>
      </c>
      <c r="C914" s="4" t="n">
        <v>72</v>
      </c>
      <c r="D914" s="4" t="n">
        <v>12</v>
      </c>
      <c r="E914" s="4" t="n">
        <v>0</v>
      </c>
      <c r="F914" s="4" t="n">
        <v>63</v>
      </c>
      <c r="G914" s="4" t="s">
        <v>119</v>
      </c>
      <c r="H914" s="5" t="n">
        <v>42398</v>
      </c>
      <c r="I914" s="52" t="n">
        <v>0</v>
      </c>
    </row>
    <row r="915" customFormat="false" ht="12.75" hidden="true" customHeight="false" outlineLevel="0" collapsed="false">
      <c r="A915" s="4" t="n">
        <v>1</v>
      </c>
      <c r="B915" s="4" t="n">
        <v>4</v>
      </c>
      <c r="C915" s="4" t="n">
        <v>3</v>
      </c>
      <c r="D915" s="4" t="n">
        <v>8</v>
      </c>
      <c r="E915" s="4" t="n">
        <v>9</v>
      </c>
      <c r="F915" s="4" t="n">
        <v>7</v>
      </c>
      <c r="G915" s="4" t="s">
        <v>110</v>
      </c>
      <c r="H915" s="5" t="n">
        <v>42398</v>
      </c>
      <c r="I915" s="52" t="n">
        <v>0</v>
      </c>
    </row>
    <row r="916" customFormat="false" ht="12.75" hidden="true" customHeight="false" outlineLevel="0" collapsed="false">
      <c r="A916" s="4" t="n">
        <v>203</v>
      </c>
      <c r="B916" s="4" t="n">
        <v>35</v>
      </c>
      <c r="C916" s="4" t="n">
        <v>305</v>
      </c>
      <c r="D916" s="4" t="n">
        <v>46</v>
      </c>
      <c r="E916" s="4" t="n">
        <v>17</v>
      </c>
      <c r="F916" s="4" t="n">
        <v>227</v>
      </c>
      <c r="G916" s="4" t="s">
        <v>119</v>
      </c>
      <c r="H916" s="5" t="n">
        <v>42397</v>
      </c>
      <c r="I916" s="52" t="n">
        <v>0</v>
      </c>
    </row>
    <row r="917" customFormat="false" ht="12.75" hidden="true" customHeight="false" outlineLevel="0" collapsed="false">
      <c r="A917" s="4" t="n">
        <v>26</v>
      </c>
      <c r="B917" s="4" t="n">
        <v>0</v>
      </c>
      <c r="C917" s="4" t="n">
        <v>15</v>
      </c>
      <c r="D917" s="4" t="n">
        <v>2</v>
      </c>
      <c r="E917" s="4" t="n">
        <v>1</v>
      </c>
      <c r="F917" s="4" t="n">
        <v>2</v>
      </c>
      <c r="G917" s="4" t="s">
        <v>114</v>
      </c>
      <c r="H917" s="5" t="n">
        <v>42397</v>
      </c>
      <c r="I917" s="52" t="n">
        <v>0</v>
      </c>
    </row>
    <row r="918" customFormat="false" ht="12.75" hidden="true" customHeight="false" outlineLevel="0" collapsed="false">
      <c r="A918" s="4" t="n">
        <v>354</v>
      </c>
      <c r="B918" s="4" t="n">
        <v>21</v>
      </c>
      <c r="C918" s="4" t="n">
        <v>311</v>
      </c>
      <c r="D918" s="4" t="n">
        <v>167</v>
      </c>
      <c r="E918" s="4" t="n">
        <v>75</v>
      </c>
      <c r="F918" s="4" t="n">
        <v>32</v>
      </c>
      <c r="G918" s="4" t="s">
        <v>114</v>
      </c>
      <c r="H918" s="5" t="n">
        <v>42397</v>
      </c>
      <c r="I918" s="52" t="n">
        <v>0</v>
      </c>
    </row>
    <row r="919" customFormat="false" ht="12.75" hidden="true" customHeight="false" outlineLevel="0" collapsed="false">
      <c r="A919" s="4" t="n">
        <v>1253</v>
      </c>
      <c r="B919" s="4" t="n">
        <v>0</v>
      </c>
      <c r="C919" s="4" t="n">
        <v>447</v>
      </c>
      <c r="D919" s="4" t="n">
        <v>23</v>
      </c>
      <c r="E919" s="4" t="n">
        <v>71</v>
      </c>
      <c r="F919" s="4" t="n">
        <v>35</v>
      </c>
      <c r="G919" s="4" t="s">
        <v>114</v>
      </c>
      <c r="H919" s="5" t="n">
        <v>42397</v>
      </c>
      <c r="I919" s="52" t="n">
        <v>0</v>
      </c>
    </row>
    <row r="920" customFormat="false" ht="12.75" hidden="true" customHeight="false" outlineLevel="0" collapsed="false">
      <c r="A920" s="4" t="n">
        <v>371</v>
      </c>
      <c r="B920" s="4" t="n">
        <v>17</v>
      </c>
      <c r="C920" s="4" t="n">
        <v>238</v>
      </c>
      <c r="D920" s="4" t="n">
        <v>23</v>
      </c>
      <c r="E920" s="4" t="n">
        <v>24</v>
      </c>
      <c r="F920" s="4" t="n">
        <v>106</v>
      </c>
      <c r="G920" s="4" t="s">
        <v>114</v>
      </c>
      <c r="H920" s="5" t="n">
        <v>42397</v>
      </c>
      <c r="I920" s="52" t="n">
        <v>0</v>
      </c>
    </row>
    <row r="921" customFormat="false" ht="12.75" hidden="true" customHeight="false" outlineLevel="0" collapsed="false">
      <c r="A921" s="4" t="n">
        <v>588</v>
      </c>
      <c r="B921" s="4" t="n">
        <v>7</v>
      </c>
      <c r="C921" s="4" t="n">
        <v>76</v>
      </c>
      <c r="D921" s="4" t="n">
        <v>110</v>
      </c>
      <c r="E921" s="4" t="n">
        <v>15</v>
      </c>
      <c r="F921" s="4" t="n">
        <v>15</v>
      </c>
      <c r="G921" s="4" t="s">
        <v>114</v>
      </c>
      <c r="H921" s="5" t="n">
        <v>42395</v>
      </c>
      <c r="I921" s="52" t="n">
        <v>0</v>
      </c>
    </row>
    <row r="922" customFormat="false" ht="12.75" hidden="true" customHeight="false" outlineLevel="0" collapsed="false">
      <c r="A922" s="4" t="n">
        <v>480</v>
      </c>
      <c r="B922" s="4" t="n">
        <v>86</v>
      </c>
      <c r="C922" s="4" t="n">
        <v>249</v>
      </c>
      <c r="D922" s="4" t="n">
        <v>75</v>
      </c>
      <c r="E922" s="4" t="n">
        <v>86</v>
      </c>
      <c r="F922" s="4" t="n">
        <v>144</v>
      </c>
      <c r="G922" s="4" t="s">
        <v>119</v>
      </c>
      <c r="H922" s="5" t="n">
        <v>42395</v>
      </c>
      <c r="I922" s="52" t="n">
        <v>0</v>
      </c>
    </row>
    <row r="923" customFormat="false" ht="12.75" hidden="true" customHeight="false" outlineLevel="0" collapsed="false">
      <c r="A923" s="4" t="n">
        <v>517</v>
      </c>
      <c r="B923" s="4" t="n">
        <v>12</v>
      </c>
      <c r="C923" s="4" t="n">
        <v>54</v>
      </c>
      <c r="D923" s="4" t="n">
        <v>16</v>
      </c>
      <c r="E923" s="4" t="n">
        <v>6</v>
      </c>
      <c r="F923" s="4" t="n">
        <v>120</v>
      </c>
      <c r="G923" s="4" t="s">
        <v>117</v>
      </c>
      <c r="H923" s="5" t="n">
        <v>42395</v>
      </c>
      <c r="I923" s="52" t="n">
        <v>0</v>
      </c>
    </row>
    <row r="924" customFormat="false" ht="12.75" hidden="false" customHeight="false" outlineLevel="0" collapsed="false">
      <c r="A924" s="4" t="n">
        <v>912</v>
      </c>
      <c r="B924" s="4" t="n">
        <v>72</v>
      </c>
      <c r="C924" s="4" t="n">
        <v>170</v>
      </c>
      <c r="D924" s="4" t="n">
        <v>47</v>
      </c>
      <c r="E924" s="4" t="n">
        <v>36</v>
      </c>
      <c r="F924" s="4" t="n">
        <v>97</v>
      </c>
      <c r="G924" s="4" t="s">
        <v>117</v>
      </c>
      <c r="H924" s="5" t="n">
        <v>42394</v>
      </c>
      <c r="I924" s="51" t="n">
        <v>1</v>
      </c>
    </row>
    <row r="925" customFormat="false" ht="12.75" hidden="false" customHeight="false" outlineLevel="0" collapsed="false">
      <c r="A925" s="4" t="n">
        <v>688</v>
      </c>
      <c r="B925" s="4" t="n">
        <v>14</v>
      </c>
      <c r="C925" s="4" t="n">
        <v>309</v>
      </c>
      <c r="D925" s="4" t="n">
        <v>201</v>
      </c>
      <c r="E925" s="4" t="n">
        <v>24</v>
      </c>
      <c r="F925" s="4" t="n">
        <v>38</v>
      </c>
      <c r="G925" s="4" t="s">
        <v>114</v>
      </c>
      <c r="H925" s="5" t="n">
        <v>42394</v>
      </c>
      <c r="I925" s="51" t="n">
        <v>1</v>
      </c>
    </row>
    <row r="926" customFormat="false" ht="12.75" hidden="true" customHeight="false" outlineLevel="0" collapsed="false">
      <c r="A926" s="4" t="n">
        <v>7</v>
      </c>
      <c r="B926" s="4" t="n">
        <v>7</v>
      </c>
      <c r="C926" s="4" t="n">
        <v>14</v>
      </c>
      <c r="D926" s="4" t="n">
        <v>7</v>
      </c>
      <c r="E926" s="4" t="n">
        <v>16</v>
      </c>
      <c r="F926" s="4" t="n">
        <v>15</v>
      </c>
      <c r="G926" s="4" t="s">
        <v>110</v>
      </c>
      <c r="H926" s="5" t="n">
        <v>42394</v>
      </c>
      <c r="I926" s="52" t="n">
        <v>0</v>
      </c>
    </row>
    <row r="927" customFormat="false" ht="12.75" hidden="true" customHeight="false" outlineLevel="0" collapsed="false">
      <c r="A927" s="4" t="n">
        <v>1166</v>
      </c>
      <c r="B927" s="4" t="n">
        <v>0</v>
      </c>
      <c r="C927" s="4" t="n">
        <v>48</v>
      </c>
      <c r="D927" s="4" t="n">
        <v>0</v>
      </c>
      <c r="E927" s="4" t="n">
        <v>0</v>
      </c>
      <c r="F927" s="4" t="n">
        <v>36</v>
      </c>
      <c r="G927" s="4" t="s">
        <v>110</v>
      </c>
      <c r="H927" s="5" t="n">
        <v>42393</v>
      </c>
      <c r="I927" s="52" t="n">
        <v>0</v>
      </c>
    </row>
    <row r="928" customFormat="false" ht="12.75" hidden="true" customHeight="false" outlineLevel="0" collapsed="false">
      <c r="A928" s="4" t="n">
        <v>261</v>
      </c>
      <c r="B928" s="4" t="n">
        <v>42</v>
      </c>
      <c r="C928" s="4" t="n">
        <v>144</v>
      </c>
      <c r="D928" s="4" t="n">
        <v>55</v>
      </c>
      <c r="E928" s="4" t="n">
        <v>48</v>
      </c>
      <c r="F928" s="4" t="n">
        <v>133</v>
      </c>
      <c r="G928" s="4" t="s">
        <v>114</v>
      </c>
      <c r="H928" s="5" t="n">
        <v>42393</v>
      </c>
      <c r="I928" s="52" t="n">
        <v>0</v>
      </c>
    </row>
    <row r="929" customFormat="false" ht="12.75" hidden="true" customHeight="false" outlineLevel="0" collapsed="false">
      <c r="A929" s="4" t="n">
        <v>135</v>
      </c>
      <c r="B929" s="4" t="n">
        <v>25</v>
      </c>
      <c r="C929" s="4" t="n">
        <v>51</v>
      </c>
      <c r="D929" s="4" t="n">
        <v>23</v>
      </c>
      <c r="E929" s="4" t="n">
        <v>25</v>
      </c>
      <c r="F929" s="4" t="n">
        <v>46</v>
      </c>
      <c r="G929" s="4" t="s">
        <v>114</v>
      </c>
      <c r="H929" s="5" t="n">
        <v>42393</v>
      </c>
      <c r="I929" s="52" t="n">
        <v>0</v>
      </c>
    </row>
    <row r="930" customFormat="false" ht="12.75" hidden="true" customHeight="false" outlineLevel="0" collapsed="false">
      <c r="A930" s="4" t="n">
        <v>6</v>
      </c>
      <c r="B930" s="4" t="n">
        <v>2</v>
      </c>
      <c r="C930" s="4" t="n">
        <v>18</v>
      </c>
      <c r="D930" s="4" t="n">
        <v>2</v>
      </c>
      <c r="E930" s="4" t="n">
        <v>8</v>
      </c>
      <c r="F930" s="4" t="n">
        <v>14</v>
      </c>
      <c r="G930" s="4" t="s">
        <v>114</v>
      </c>
      <c r="H930" s="5" t="n">
        <v>42393</v>
      </c>
      <c r="I930" s="52" t="n">
        <v>0</v>
      </c>
    </row>
    <row r="931" customFormat="false" ht="12.75" hidden="true" customHeight="false" outlineLevel="0" collapsed="false">
      <c r="A931" s="4" t="n">
        <v>711</v>
      </c>
      <c r="B931" s="4" t="n">
        <v>28</v>
      </c>
      <c r="C931" s="4" t="n">
        <v>142</v>
      </c>
      <c r="D931" s="4" t="n">
        <v>49</v>
      </c>
      <c r="E931" s="4" t="n">
        <v>18</v>
      </c>
      <c r="F931" s="4" t="n">
        <v>47</v>
      </c>
      <c r="G931" s="4" t="s">
        <v>114</v>
      </c>
      <c r="H931" s="5" t="n">
        <v>42392</v>
      </c>
      <c r="I931" s="52" t="n">
        <v>0</v>
      </c>
    </row>
    <row r="932" customFormat="false" ht="12.75" hidden="true" customHeight="false" outlineLevel="0" collapsed="false">
      <c r="A932" s="4" t="n">
        <v>11</v>
      </c>
      <c r="B932" s="4" t="n">
        <v>0</v>
      </c>
      <c r="C932" s="4" t="n">
        <v>13</v>
      </c>
      <c r="D932" s="4" t="n">
        <v>2</v>
      </c>
      <c r="E932" s="4" t="n">
        <v>4</v>
      </c>
      <c r="F932" s="4" t="n">
        <v>11</v>
      </c>
      <c r="G932" s="4" t="s">
        <v>114</v>
      </c>
      <c r="H932" s="5" t="n">
        <v>42392</v>
      </c>
      <c r="I932" s="52" t="n">
        <v>0</v>
      </c>
    </row>
    <row r="933" customFormat="false" ht="12.75" hidden="true" customHeight="false" outlineLevel="0" collapsed="false">
      <c r="A933" s="4" t="n">
        <v>42</v>
      </c>
      <c r="B933" s="4" t="n">
        <v>0</v>
      </c>
      <c r="C933" s="4" t="n">
        <v>17</v>
      </c>
      <c r="D933" s="4" t="n">
        <v>0</v>
      </c>
      <c r="E933" s="4" t="n">
        <v>0</v>
      </c>
      <c r="F933" s="4" t="n">
        <v>18</v>
      </c>
      <c r="G933" s="4" t="s">
        <v>114</v>
      </c>
      <c r="H933" s="5" t="n">
        <v>42390</v>
      </c>
      <c r="I933" s="52" t="n">
        <v>0</v>
      </c>
    </row>
    <row r="934" customFormat="false" ht="12.75" hidden="false" customHeight="false" outlineLevel="0" collapsed="false">
      <c r="A934" s="4" t="n">
        <v>652</v>
      </c>
      <c r="B934" s="4" t="n">
        <v>48</v>
      </c>
      <c r="C934" s="4" t="n">
        <v>350</v>
      </c>
      <c r="D934" s="4" t="n">
        <v>94</v>
      </c>
      <c r="E934" s="4" t="n">
        <v>84</v>
      </c>
      <c r="F934" s="4" t="n">
        <v>108</v>
      </c>
      <c r="G934" s="4" t="s">
        <v>117</v>
      </c>
      <c r="H934" s="5" t="n">
        <v>42390</v>
      </c>
      <c r="I934" s="51" t="n">
        <v>1</v>
      </c>
    </row>
    <row r="935" customFormat="false" ht="12.75" hidden="true" customHeight="false" outlineLevel="0" collapsed="false">
      <c r="A935" s="4" t="n">
        <v>20</v>
      </c>
      <c r="B935" s="4" t="n">
        <v>6</v>
      </c>
      <c r="C935" s="4" t="n">
        <v>43</v>
      </c>
      <c r="D935" s="4" t="n">
        <v>19</v>
      </c>
      <c r="E935" s="4" t="n">
        <v>5</v>
      </c>
      <c r="F935" s="4" t="n">
        <v>38</v>
      </c>
      <c r="G935" s="4" t="s">
        <v>114</v>
      </c>
      <c r="H935" s="5" t="n">
        <v>42389</v>
      </c>
      <c r="I935" s="52" t="n">
        <v>0</v>
      </c>
    </row>
    <row r="936" customFormat="false" ht="12.75" hidden="true" customHeight="false" outlineLevel="0" collapsed="false">
      <c r="A936" s="4" t="n">
        <v>30</v>
      </c>
      <c r="B936" s="4" t="n">
        <v>0</v>
      </c>
      <c r="C936" s="4" t="n">
        <v>8</v>
      </c>
      <c r="D936" s="4" t="n">
        <v>2</v>
      </c>
      <c r="E936" s="4" t="n">
        <v>0</v>
      </c>
      <c r="F936" s="4" t="n">
        <v>14</v>
      </c>
      <c r="G936" s="4" t="s">
        <v>114</v>
      </c>
      <c r="H936" s="5" t="n">
        <v>42389</v>
      </c>
      <c r="I936" s="52" t="n">
        <v>0</v>
      </c>
    </row>
    <row r="937" customFormat="false" ht="12.75" hidden="true" customHeight="false" outlineLevel="0" collapsed="false">
      <c r="A937" s="4" t="n">
        <v>20</v>
      </c>
      <c r="B937" s="4" t="n">
        <v>2</v>
      </c>
      <c r="C937" s="4" t="n">
        <v>23</v>
      </c>
      <c r="D937" s="4" t="n">
        <v>3</v>
      </c>
      <c r="E937" s="4" t="n">
        <v>1</v>
      </c>
      <c r="F937" s="4" t="n">
        <v>4</v>
      </c>
      <c r="G937" s="4" t="s">
        <v>114</v>
      </c>
      <c r="H937" s="5" t="n">
        <v>42389</v>
      </c>
      <c r="I937" s="52" t="n">
        <v>0</v>
      </c>
    </row>
    <row r="938" customFormat="false" ht="12.75" hidden="false" customHeight="false" outlineLevel="0" collapsed="false">
      <c r="A938" s="4" t="n">
        <v>799</v>
      </c>
      <c r="B938" s="4" t="n">
        <v>12</v>
      </c>
      <c r="C938" s="4" t="n">
        <v>375</v>
      </c>
      <c r="D938" s="4" t="n">
        <v>16</v>
      </c>
      <c r="E938" s="4" t="n">
        <v>12</v>
      </c>
      <c r="F938" s="4" t="n">
        <v>12</v>
      </c>
      <c r="G938" s="4" t="s">
        <v>114</v>
      </c>
      <c r="H938" s="5" t="n">
        <v>42388</v>
      </c>
      <c r="I938" s="51" t="n">
        <v>1</v>
      </c>
    </row>
    <row r="939" customFormat="false" ht="12.75" hidden="true" customHeight="false" outlineLevel="0" collapsed="false">
      <c r="A939" s="4" t="n">
        <v>263</v>
      </c>
      <c r="B939" s="4" t="n">
        <v>5</v>
      </c>
      <c r="C939" s="4" t="n">
        <v>233</v>
      </c>
      <c r="D939" s="4" t="n">
        <v>69</v>
      </c>
      <c r="E939" s="4" t="n">
        <v>41</v>
      </c>
      <c r="F939" s="4" t="n">
        <v>83</v>
      </c>
      <c r="G939" s="4" t="s">
        <v>119</v>
      </c>
      <c r="H939" s="5" t="n">
        <v>42388</v>
      </c>
      <c r="I939" s="52" t="n">
        <v>0</v>
      </c>
    </row>
    <row r="940" customFormat="false" ht="12.75" hidden="true" customHeight="false" outlineLevel="0" collapsed="false">
      <c r="A940" s="4" t="n">
        <v>69</v>
      </c>
      <c r="B940" s="4" t="n">
        <v>2</v>
      </c>
      <c r="C940" s="4" t="n">
        <v>15</v>
      </c>
      <c r="D940" s="4" t="n">
        <v>2</v>
      </c>
      <c r="E940" s="4" t="n">
        <v>2</v>
      </c>
      <c r="F940" s="4" t="n">
        <v>6</v>
      </c>
      <c r="G940" s="4" t="s">
        <v>114</v>
      </c>
      <c r="H940" s="5" t="n">
        <v>42388</v>
      </c>
      <c r="I940" s="52" t="n">
        <v>0</v>
      </c>
    </row>
    <row r="941" customFormat="false" ht="12.75" hidden="true" customHeight="false" outlineLevel="0" collapsed="false">
      <c r="A941" s="4" t="n">
        <v>267</v>
      </c>
      <c r="B941" s="4" t="n">
        <v>3</v>
      </c>
      <c r="C941" s="4" t="n">
        <v>30</v>
      </c>
      <c r="D941" s="4" t="n">
        <v>4</v>
      </c>
      <c r="E941" s="4" t="n">
        <v>0</v>
      </c>
      <c r="F941" s="4" t="n">
        <v>57</v>
      </c>
      <c r="G941" s="4" t="s">
        <v>117</v>
      </c>
      <c r="H941" s="5" t="n">
        <v>42388</v>
      </c>
      <c r="I941" s="52" t="n">
        <v>0</v>
      </c>
    </row>
    <row r="942" customFormat="false" ht="12.75" hidden="true" customHeight="false" outlineLevel="0" collapsed="false">
      <c r="A942" s="4" t="n">
        <v>561</v>
      </c>
      <c r="B942" s="4" t="n">
        <v>85</v>
      </c>
      <c r="C942" s="4" t="n">
        <v>171</v>
      </c>
      <c r="D942" s="4" t="n">
        <v>25</v>
      </c>
      <c r="E942" s="4" t="n">
        <v>123</v>
      </c>
      <c r="F942" s="4" t="n">
        <v>114</v>
      </c>
      <c r="G942" s="4" t="s">
        <v>117</v>
      </c>
      <c r="H942" s="5" t="n">
        <v>42388</v>
      </c>
      <c r="I942" s="52" t="n">
        <v>0</v>
      </c>
    </row>
    <row r="943" customFormat="false" ht="12.75" hidden="true" customHeight="false" outlineLevel="0" collapsed="false">
      <c r="A943" s="4" t="n">
        <v>492</v>
      </c>
      <c r="B943" s="4" t="n">
        <v>0</v>
      </c>
      <c r="C943" s="4" t="n">
        <v>37</v>
      </c>
      <c r="D943" s="4" t="n">
        <v>7</v>
      </c>
      <c r="E943" s="4" t="n">
        <v>0</v>
      </c>
      <c r="F943" s="4" t="n">
        <v>42</v>
      </c>
      <c r="G943" s="4" t="s">
        <v>117</v>
      </c>
      <c r="H943" s="5" t="n">
        <v>42388</v>
      </c>
      <c r="I943" s="52" t="n">
        <v>0</v>
      </c>
    </row>
    <row r="944" customFormat="false" ht="12.75" hidden="false" customHeight="false" outlineLevel="0" collapsed="false">
      <c r="A944" s="4" t="n">
        <v>1148</v>
      </c>
      <c r="B944" s="4" t="n">
        <v>0</v>
      </c>
      <c r="C944" s="4" t="n">
        <v>60</v>
      </c>
      <c r="D944" s="4" t="n">
        <v>0</v>
      </c>
      <c r="E944" s="4" t="n">
        <v>0</v>
      </c>
      <c r="F944" s="4" t="n">
        <v>24</v>
      </c>
      <c r="G944" s="4" t="s">
        <v>117</v>
      </c>
      <c r="H944" s="5" t="n">
        <v>42388</v>
      </c>
      <c r="I944" s="51" t="n">
        <v>1</v>
      </c>
    </row>
    <row r="945" customFormat="false" ht="12.75" hidden="true" customHeight="false" outlineLevel="0" collapsed="false">
      <c r="A945" s="4" t="n">
        <v>80</v>
      </c>
      <c r="B945" s="4" t="n">
        <v>4</v>
      </c>
      <c r="C945" s="4" t="n">
        <v>46</v>
      </c>
      <c r="D945" s="4" t="n">
        <v>0</v>
      </c>
      <c r="E945" s="4" t="n">
        <v>17</v>
      </c>
      <c r="F945" s="4" t="n">
        <v>2</v>
      </c>
      <c r="G945" s="4" t="s">
        <v>114</v>
      </c>
      <c r="H945" s="5" t="n">
        <v>42388</v>
      </c>
      <c r="I945" s="52" t="n">
        <v>0</v>
      </c>
    </row>
    <row r="946" customFormat="false" ht="12.75" hidden="true" customHeight="false" outlineLevel="0" collapsed="false">
      <c r="A946" s="4" t="n">
        <v>97</v>
      </c>
      <c r="B946" s="4" t="n">
        <v>12</v>
      </c>
      <c r="C946" s="4" t="n">
        <v>84</v>
      </c>
      <c r="D946" s="4" t="n">
        <v>13</v>
      </c>
      <c r="E946" s="4" t="n">
        <v>10</v>
      </c>
      <c r="F946" s="4" t="n">
        <v>15</v>
      </c>
      <c r="G946" s="4" t="s">
        <v>114</v>
      </c>
      <c r="H946" s="5" t="n">
        <v>42387</v>
      </c>
      <c r="I946" s="52" t="n">
        <v>0</v>
      </c>
    </row>
    <row r="947" customFormat="false" ht="12.75" hidden="true" customHeight="false" outlineLevel="0" collapsed="false">
      <c r="A947" s="4" t="n">
        <v>197</v>
      </c>
      <c r="B947" s="4" t="n">
        <v>107</v>
      </c>
      <c r="C947" s="4" t="n">
        <v>227</v>
      </c>
      <c r="D947" s="4" t="n">
        <v>7</v>
      </c>
      <c r="E947" s="4" t="n">
        <v>59</v>
      </c>
      <c r="F947" s="4" t="n">
        <v>131</v>
      </c>
      <c r="G947" s="4" t="s">
        <v>117</v>
      </c>
      <c r="H947" s="5" t="n">
        <v>42387</v>
      </c>
      <c r="I947" s="52" t="n">
        <v>0</v>
      </c>
    </row>
    <row r="948" customFormat="false" ht="12.75" hidden="false" customHeight="false" outlineLevel="0" collapsed="false">
      <c r="A948" s="4" t="n">
        <v>847</v>
      </c>
      <c r="B948" s="4" t="n">
        <v>66</v>
      </c>
      <c r="C948" s="4" t="n">
        <v>119</v>
      </c>
      <c r="D948" s="4" t="n">
        <v>86</v>
      </c>
      <c r="E948" s="4" t="n">
        <v>89</v>
      </c>
      <c r="F948" s="4" t="n">
        <v>111</v>
      </c>
      <c r="G948" s="4" t="s">
        <v>119</v>
      </c>
      <c r="H948" s="5" t="n">
        <v>42387</v>
      </c>
      <c r="I948" s="51" t="n">
        <v>1</v>
      </c>
    </row>
    <row r="949" customFormat="false" ht="12.75" hidden="true" customHeight="false" outlineLevel="0" collapsed="false">
      <c r="A949" s="4" t="n">
        <v>43</v>
      </c>
      <c r="B949" s="4" t="n">
        <v>2</v>
      </c>
      <c r="C949" s="4" t="n">
        <v>27</v>
      </c>
      <c r="D949" s="4" t="n">
        <v>0</v>
      </c>
      <c r="E949" s="4" t="n">
        <v>9</v>
      </c>
      <c r="F949" s="4" t="n">
        <v>12</v>
      </c>
      <c r="G949" s="4" t="s">
        <v>114</v>
      </c>
      <c r="H949" s="5" t="n">
        <v>42386</v>
      </c>
      <c r="I949" s="52" t="n">
        <v>0</v>
      </c>
    </row>
    <row r="950" customFormat="false" ht="12.75" hidden="false" customHeight="false" outlineLevel="0" collapsed="false">
      <c r="A950" s="4" t="n">
        <v>1050</v>
      </c>
      <c r="B950" s="4" t="n">
        <v>12</v>
      </c>
      <c r="C950" s="4" t="n">
        <v>144</v>
      </c>
      <c r="D950" s="4" t="n">
        <v>0</v>
      </c>
      <c r="E950" s="4" t="n">
        <v>0</v>
      </c>
      <c r="F950" s="4" t="n">
        <v>24</v>
      </c>
      <c r="G950" s="4" t="s">
        <v>114</v>
      </c>
      <c r="H950" s="5" t="n">
        <v>42386</v>
      </c>
      <c r="I950" s="51" t="n">
        <v>1</v>
      </c>
    </row>
    <row r="951" customFormat="false" ht="12.75" hidden="true" customHeight="false" outlineLevel="0" collapsed="false">
      <c r="A951" s="4" t="n">
        <v>186</v>
      </c>
      <c r="B951" s="4" t="n">
        <v>36</v>
      </c>
      <c r="C951" s="4" t="n">
        <v>234</v>
      </c>
      <c r="D951" s="4" t="n">
        <v>86</v>
      </c>
      <c r="E951" s="4" t="n">
        <v>72</v>
      </c>
      <c r="F951" s="4" t="n">
        <v>48</v>
      </c>
      <c r="G951" s="4" t="s">
        <v>114</v>
      </c>
      <c r="H951" s="5" t="n">
        <v>42385</v>
      </c>
      <c r="I951" s="52" t="n">
        <v>0</v>
      </c>
    </row>
    <row r="952" customFormat="false" ht="12.75" hidden="true" customHeight="false" outlineLevel="0" collapsed="false">
      <c r="A952" s="4" t="n">
        <v>434</v>
      </c>
      <c r="B952" s="4" t="n">
        <v>137</v>
      </c>
      <c r="C952" s="4" t="n">
        <v>400</v>
      </c>
      <c r="D952" s="4" t="n">
        <v>45</v>
      </c>
      <c r="E952" s="4" t="n">
        <v>137</v>
      </c>
      <c r="F952" s="4" t="n">
        <v>45</v>
      </c>
      <c r="G952" s="4" t="s">
        <v>110</v>
      </c>
      <c r="H952" s="5" t="n">
        <v>42385</v>
      </c>
      <c r="I952" s="52" t="n">
        <v>0</v>
      </c>
    </row>
    <row r="953" customFormat="false" ht="12.75" hidden="true" customHeight="false" outlineLevel="0" collapsed="false">
      <c r="A953" s="4" t="n">
        <v>59</v>
      </c>
      <c r="B953" s="4" t="n">
        <v>0</v>
      </c>
      <c r="C953" s="4" t="n">
        <v>11</v>
      </c>
      <c r="D953" s="4" t="n">
        <v>4</v>
      </c>
      <c r="E953" s="4" t="n">
        <v>2</v>
      </c>
      <c r="F953" s="4" t="n">
        <v>5</v>
      </c>
      <c r="G953" s="4" t="s">
        <v>117</v>
      </c>
      <c r="H953" s="5" t="n">
        <v>42385</v>
      </c>
      <c r="I953" s="52" t="n">
        <v>0</v>
      </c>
    </row>
    <row r="954" customFormat="false" ht="12.75" hidden="true" customHeight="false" outlineLevel="0" collapsed="false">
      <c r="A954" s="4" t="n">
        <v>16</v>
      </c>
      <c r="B954" s="4" t="n">
        <v>5</v>
      </c>
      <c r="C954" s="4" t="n">
        <v>30</v>
      </c>
      <c r="D954" s="4" t="n">
        <v>8</v>
      </c>
      <c r="E954" s="4" t="n">
        <v>7</v>
      </c>
      <c r="F954" s="4" t="n">
        <v>26</v>
      </c>
      <c r="G954" s="4" t="s">
        <v>110</v>
      </c>
      <c r="H954" s="5" t="n">
        <v>42385</v>
      </c>
      <c r="I954" s="52" t="n">
        <v>0</v>
      </c>
    </row>
    <row r="955" customFormat="false" ht="12.75" hidden="true" customHeight="false" outlineLevel="0" collapsed="false">
      <c r="A955" s="4" t="n">
        <v>230</v>
      </c>
      <c r="B955" s="4" t="n">
        <v>35</v>
      </c>
      <c r="C955" s="4" t="n">
        <v>75</v>
      </c>
      <c r="D955" s="4" t="n">
        <v>63</v>
      </c>
      <c r="E955" s="4" t="n">
        <v>57</v>
      </c>
      <c r="F955" s="4" t="n">
        <v>31</v>
      </c>
      <c r="G955" s="4" t="s">
        <v>117</v>
      </c>
      <c r="H955" s="5" t="n">
        <v>42385</v>
      </c>
      <c r="I955" s="52" t="n">
        <v>0</v>
      </c>
    </row>
    <row r="956" customFormat="false" ht="12.75" hidden="true" customHeight="false" outlineLevel="0" collapsed="false">
      <c r="A956" s="4" t="n">
        <v>829</v>
      </c>
      <c r="B956" s="4" t="n">
        <v>138</v>
      </c>
      <c r="C956" s="4" t="n">
        <v>430</v>
      </c>
      <c r="D956" s="4" t="n">
        <v>60</v>
      </c>
      <c r="E956" s="4" t="n">
        <v>92</v>
      </c>
      <c r="F956" s="4" t="n">
        <v>15</v>
      </c>
      <c r="G956" s="4" t="s">
        <v>114</v>
      </c>
      <c r="H956" s="5" t="n">
        <v>42384</v>
      </c>
      <c r="I956" s="52" t="n">
        <v>0</v>
      </c>
    </row>
    <row r="957" customFormat="false" ht="12.75" hidden="true" customHeight="false" outlineLevel="0" collapsed="false">
      <c r="A957" s="4" t="n">
        <v>318</v>
      </c>
      <c r="B957" s="4" t="n">
        <v>8</v>
      </c>
      <c r="C957" s="4" t="n">
        <v>407</v>
      </c>
      <c r="D957" s="4" t="n">
        <v>150</v>
      </c>
      <c r="E957" s="4" t="n">
        <v>35</v>
      </c>
      <c r="F957" s="4" t="n">
        <v>8</v>
      </c>
      <c r="G957" s="4" t="s">
        <v>117</v>
      </c>
      <c r="H957" s="5" t="n">
        <v>42383</v>
      </c>
      <c r="I957" s="52" t="n">
        <v>0</v>
      </c>
    </row>
    <row r="958" customFormat="false" ht="12.75" hidden="true" customHeight="false" outlineLevel="0" collapsed="false">
      <c r="A958" s="4" t="n">
        <v>1206</v>
      </c>
      <c r="B958" s="4" t="n">
        <v>55</v>
      </c>
      <c r="C958" s="4" t="n">
        <v>445</v>
      </c>
      <c r="D958" s="4" t="n">
        <v>168</v>
      </c>
      <c r="E958" s="4" t="n">
        <v>18</v>
      </c>
      <c r="F958" s="4" t="n">
        <v>18</v>
      </c>
      <c r="G958" s="4" t="s">
        <v>117</v>
      </c>
      <c r="H958" s="5" t="n">
        <v>42383</v>
      </c>
      <c r="I958" s="52" t="n">
        <v>0</v>
      </c>
    </row>
    <row r="959" customFormat="false" ht="12.75" hidden="true" customHeight="false" outlineLevel="0" collapsed="false">
      <c r="A959" s="4" t="n">
        <v>292</v>
      </c>
      <c r="B959" s="4" t="n">
        <v>3</v>
      </c>
      <c r="C959" s="4" t="n">
        <v>77</v>
      </c>
      <c r="D959" s="4" t="n">
        <v>10</v>
      </c>
      <c r="E959" s="4" t="n">
        <v>3</v>
      </c>
      <c r="F959" s="4" t="n">
        <v>26</v>
      </c>
      <c r="G959" s="4" t="s">
        <v>117</v>
      </c>
      <c r="H959" s="5" t="n">
        <v>42383</v>
      </c>
      <c r="I959" s="52" t="n">
        <v>0</v>
      </c>
    </row>
    <row r="960" customFormat="false" ht="12.75" hidden="true" customHeight="false" outlineLevel="0" collapsed="false">
      <c r="A960" s="4" t="n">
        <v>30</v>
      </c>
      <c r="B960" s="4" t="n">
        <v>9</v>
      </c>
      <c r="C960" s="4" t="n">
        <v>12</v>
      </c>
      <c r="D960" s="4" t="n">
        <v>2</v>
      </c>
      <c r="E960" s="4" t="n">
        <v>11</v>
      </c>
      <c r="F960" s="4" t="n">
        <v>30</v>
      </c>
      <c r="G960" s="4" t="s">
        <v>119</v>
      </c>
      <c r="H960" s="5" t="n">
        <v>42382</v>
      </c>
      <c r="I960" s="52" t="n">
        <v>0</v>
      </c>
    </row>
    <row r="961" customFormat="false" ht="12.75" hidden="true" customHeight="false" outlineLevel="0" collapsed="false">
      <c r="A961" s="4" t="n">
        <v>729</v>
      </c>
      <c r="B961" s="4" t="n">
        <v>17</v>
      </c>
      <c r="C961" s="4" t="n">
        <v>133</v>
      </c>
      <c r="D961" s="4" t="n">
        <v>11</v>
      </c>
      <c r="E961" s="4" t="n">
        <v>0</v>
      </c>
      <c r="F961" s="4" t="n">
        <v>195</v>
      </c>
      <c r="G961" s="4" t="s">
        <v>119</v>
      </c>
      <c r="H961" s="5" t="n">
        <v>42382</v>
      </c>
      <c r="I961" s="52" t="n">
        <v>0</v>
      </c>
    </row>
    <row r="962" customFormat="false" ht="12.75" hidden="true" customHeight="false" outlineLevel="0" collapsed="false">
      <c r="A962" s="4" t="n">
        <v>12</v>
      </c>
      <c r="B962" s="4" t="n">
        <v>1</v>
      </c>
      <c r="C962" s="4" t="n">
        <v>3</v>
      </c>
      <c r="D962" s="4" t="n">
        <v>0</v>
      </c>
      <c r="E962" s="4" t="n">
        <v>0</v>
      </c>
      <c r="F962" s="4" t="n">
        <v>7</v>
      </c>
      <c r="G962" s="4" t="s">
        <v>117</v>
      </c>
      <c r="H962" s="5" t="n">
        <v>42382</v>
      </c>
      <c r="I962" s="52" t="n">
        <v>0</v>
      </c>
    </row>
    <row r="963" customFormat="false" ht="12.75" hidden="true" customHeight="false" outlineLevel="0" collapsed="false">
      <c r="A963" s="4" t="n">
        <v>2</v>
      </c>
      <c r="B963" s="4" t="n">
        <v>1</v>
      </c>
      <c r="C963" s="4" t="n">
        <v>1</v>
      </c>
      <c r="D963" s="4" t="n">
        <v>1</v>
      </c>
      <c r="E963" s="4" t="n">
        <v>0</v>
      </c>
      <c r="F963" s="4" t="n">
        <v>1</v>
      </c>
      <c r="G963" s="4" t="s">
        <v>117</v>
      </c>
      <c r="H963" s="5" t="n">
        <v>42381</v>
      </c>
      <c r="I963" s="52" t="n">
        <v>0</v>
      </c>
    </row>
    <row r="964" customFormat="false" ht="12.75" hidden="true" customHeight="false" outlineLevel="0" collapsed="false">
      <c r="A964" s="4" t="n">
        <v>22</v>
      </c>
      <c r="B964" s="4" t="n">
        <v>3</v>
      </c>
      <c r="C964" s="4" t="n">
        <v>18</v>
      </c>
      <c r="D964" s="4" t="n">
        <v>0</v>
      </c>
      <c r="E964" s="4" t="n">
        <v>0</v>
      </c>
      <c r="F964" s="4" t="n">
        <v>11</v>
      </c>
      <c r="G964" s="4" t="s">
        <v>114</v>
      </c>
      <c r="H964" s="5" t="n">
        <v>42380</v>
      </c>
      <c r="I964" s="52" t="n">
        <v>0</v>
      </c>
    </row>
    <row r="965" customFormat="false" ht="12.75" hidden="true" customHeight="false" outlineLevel="0" collapsed="false">
      <c r="A965" s="4" t="n">
        <v>587</v>
      </c>
      <c r="B965" s="4" t="n">
        <v>43</v>
      </c>
      <c r="C965" s="4" t="n">
        <v>337</v>
      </c>
      <c r="D965" s="4" t="n">
        <v>42</v>
      </c>
      <c r="E965" s="4" t="n">
        <v>87</v>
      </c>
      <c r="F965" s="4" t="n">
        <v>54</v>
      </c>
      <c r="G965" s="4" t="s">
        <v>114</v>
      </c>
      <c r="H965" s="5" t="n">
        <v>42380</v>
      </c>
      <c r="I965" s="52" t="n">
        <v>0</v>
      </c>
    </row>
    <row r="966" customFormat="false" ht="12.75" hidden="false" customHeight="false" outlineLevel="0" collapsed="false">
      <c r="A966" s="4" t="n">
        <v>986</v>
      </c>
      <c r="B966" s="4" t="n">
        <v>36</v>
      </c>
      <c r="C966" s="4" t="n">
        <v>168</v>
      </c>
      <c r="D966" s="4" t="n">
        <v>16</v>
      </c>
      <c r="E966" s="4" t="n">
        <v>0</v>
      </c>
      <c r="F966" s="4" t="n">
        <v>108</v>
      </c>
      <c r="G966" s="4" t="s">
        <v>119</v>
      </c>
      <c r="H966" s="5" t="n">
        <v>42380</v>
      </c>
      <c r="I966" s="51" t="n">
        <v>1</v>
      </c>
    </row>
    <row r="967" customFormat="false" ht="12.75" hidden="true" customHeight="false" outlineLevel="0" collapsed="false">
      <c r="A967" s="4" t="n">
        <v>284</v>
      </c>
      <c r="B967" s="4" t="n">
        <v>3</v>
      </c>
      <c r="C967" s="4" t="n">
        <v>84</v>
      </c>
      <c r="D967" s="4" t="n">
        <v>4</v>
      </c>
      <c r="E967" s="4" t="n">
        <v>7</v>
      </c>
      <c r="F967" s="4" t="n">
        <v>23</v>
      </c>
      <c r="G967" s="4" t="s">
        <v>114</v>
      </c>
      <c r="H967" s="5" t="n">
        <v>42379</v>
      </c>
      <c r="I967" s="52" t="n">
        <v>0</v>
      </c>
    </row>
    <row r="968" customFormat="false" ht="12.75" hidden="true" customHeight="false" outlineLevel="0" collapsed="false">
      <c r="A968" s="4" t="n">
        <v>1023</v>
      </c>
      <c r="B968" s="4" t="n">
        <v>93</v>
      </c>
      <c r="C968" s="4" t="n">
        <v>651</v>
      </c>
      <c r="D968" s="4" t="n">
        <v>49</v>
      </c>
      <c r="E968" s="4" t="n">
        <v>55</v>
      </c>
      <c r="F968" s="4" t="n">
        <v>37</v>
      </c>
      <c r="G968" s="4" t="s">
        <v>114</v>
      </c>
      <c r="H968" s="5" t="n">
        <v>42379</v>
      </c>
      <c r="I968" s="52" t="n">
        <v>0</v>
      </c>
    </row>
    <row r="969" customFormat="false" ht="12.75" hidden="false" customHeight="false" outlineLevel="0" collapsed="false">
      <c r="A969" s="4" t="n">
        <v>1004</v>
      </c>
      <c r="B969" s="4" t="n">
        <v>12</v>
      </c>
      <c r="C969" s="4" t="n">
        <v>145</v>
      </c>
      <c r="D969" s="4" t="n">
        <v>32</v>
      </c>
      <c r="E969" s="4" t="n">
        <v>12</v>
      </c>
      <c r="F969" s="4" t="n">
        <v>36</v>
      </c>
      <c r="G969" s="4" t="s">
        <v>117</v>
      </c>
      <c r="H969" s="5" t="n">
        <v>42379</v>
      </c>
      <c r="I969" s="51" t="n">
        <v>1</v>
      </c>
    </row>
    <row r="970" customFormat="false" ht="12.75" hidden="true" customHeight="false" outlineLevel="0" collapsed="false">
      <c r="A970" s="4" t="n">
        <v>311</v>
      </c>
      <c r="B970" s="4" t="n">
        <v>26</v>
      </c>
      <c r="C970" s="4" t="n">
        <v>640</v>
      </c>
      <c r="D970" s="4" t="n">
        <v>180</v>
      </c>
      <c r="E970" s="4" t="n">
        <v>37</v>
      </c>
      <c r="F970" s="4" t="n">
        <v>121</v>
      </c>
      <c r="G970" s="4" t="s">
        <v>114</v>
      </c>
      <c r="H970" s="5" t="n">
        <v>42378</v>
      </c>
      <c r="I970" s="52" t="n">
        <v>0</v>
      </c>
    </row>
    <row r="971" customFormat="false" ht="12.75" hidden="true" customHeight="false" outlineLevel="0" collapsed="false">
      <c r="A971" s="4" t="n">
        <v>27</v>
      </c>
      <c r="B971" s="4" t="n">
        <v>0</v>
      </c>
      <c r="C971" s="4" t="n">
        <v>12</v>
      </c>
      <c r="D971" s="4" t="n">
        <v>0</v>
      </c>
      <c r="E971" s="4" t="n">
        <v>1</v>
      </c>
      <c r="F971" s="4" t="n">
        <v>5</v>
      </c>
      <c r="G971" s="4" t="s">
        <v>117</v>
      </c>
      <c r="H971" s="5" t="n">
        <v>42378</v>
      </c>
      <c r="I971" s="52" t="n">
        <v>0</v>
      </c>
    </row>
    <row r="972" customFormat="false" ht="12.75" hidden="false" customHeight="false" outlineLevel="0" collapsed="false">
      <c r="A972" s="4" t="n">
        <v>303</v>
      </c>
      <c r="B972" s="4" t="n">
        <v>23</v>
      </c>
      <c r="C972" s="4" t="n">
        <v>751</v>
      </c>
      <c r="D972" s="4" t="n">
        <v>82</v>
      </c>
      <c r="E972" s="4" t="n">
        <v>26</v>
      </c>
      <c r="F972" s="4" t="n">
        <v>191</v>
      </c>
      <c r="G972" s="4" t="s">
        <v>119</v>
      </c>
      <c r="H972" s="5" t="n">
        <v>42378</v>
      </c>
      <c r="I972" s="51" t="n">
        <v>1</v>
      </c>
    </row>
    <row r="973" customFormat="false" ht="12.75" hidden="true" customHeight="false" outlineLevel="0" collapsed="false">
      <c r="A973" s="4" t="n">
        <v>3</v>
      </c>
      <c r="B973" s="4" t="n">
        <v>6</v>
      </c>
      <c r="C973" s="4" t="n">
        <v>7</v>
      </c>
      <c r="D973" s="4" t="n">
        <v>0</v>
      </c>
      <c r="E973" s="4" t="n">
        <v>0</v>
      </c>
      <c r="F973" s="4" t="n">
        <v>3</v>
      </c>
      <c r="G973" s="4" t="s">
        <v>114</v>
      </c>
      <c r="H973" s="5" t="n">
        <v>42378</v>
      </c>
      <c r="I973" s="52" t="n">
        <v>0</v>
      </c>
    </row>
    <row r="974" customFormat="false" ht="12.75" hidden="true" customHeight="false" outlineLevel="0" collapsed="false">
      <c r="A974" s="4" t="n">
        <v>393</v>
      </c>
      <c r="B974" s="4" t="n">
        <v>5</v>
      </c>
      <c r="C974" s="4" t="n">
        <v>136</v>
      </c>
      <c r="D974" s="4" t="n">
        <v>7</v>
      </c>
      <c r="E974" s="4" t="n">
        <v>5</v>
      </c>
      <c r="F974" s="4" t="n">
        <v>27</v>
      </c>
      <c r="G974" s="4" t="s">
        <v>114</v>
      </c>
      <c r="H974" s="5" t="n">
        <v>42377</v>
      </c>
      <c r="I974" s="52" t="n">
        <v>0</v>
      </c>
    </row>
    <row r="975" customFormat="false" ht="12.75" hidden="true" customHeight="false" outlineLevel="0" collapsed="false">
      <c r="A975" s="4" t="n">
        <v>218</v>
      </c>
      <c r="B975" s="4" t="n">
        <v>63</v>
      </c>
      <c r="C975" s="4" t="n">
        <v>282</v>
      </c>
      <c r="D975" s="4" t="n">
        <v>137</v>
      </c>
      <c r="E975" s="4" t="n">
        <v>35</v>
      </c>
      <c r="F975" s="4" t="n">
        <v>70</v>
      </c>
      <c r="G975" s="4" t="s">
        <v>110</v>
      </c>
      <c r="H975" s="5" t="n">
        <v>42377</v>
      </c>
      <c r="I975" s="52" t="n">
        <v>0</v>
      </c>
    </row>
    <row r="976" customFormat="false" ht="12.75" hidden="true" customHeight="false" outlineLevel="0" collapsed="false">
      <c r="A976" s="4" t="n">
        <v>66</v>
      </c>
      <c r="B976" s="4" t="n">
        <v>0</v>
      </c>
      <c r="C976" s="4" t="n">
        <v>16</v>
      </c>
      <c r="D976" s="4" t="n">
        <v>0</v>
      </c>
      <c r="E976" s="4" t="n">
        <v>6</v>
      </c>
      <c r="F976" s="4" t="n">
        <v>20</v>
      </c>
      <c r="G976" s="4" t="s">
        <v>119</v>
      </c>
      <c r="H976" s="5" t="n">
        <v>42377</v>
      </c>
      <c r="I976" s="52" t="n">
        <v>0</v>
      </c>
    </row>
    <row r="977" customFormat="false" ht="12.75" hidden="true" customHeight="false" outlineLevel="0" collapsed="false">
      <c r="A977" s="4" t="n">
        <v>4</v>
      </c>
      <c r="B977" s="4" t="n">
        <v>2</v>
      </c>
      <c r="C977" s="4" t="n">
        <v>11</v>
      </c>
      <c r="D977" s="4" t="n">
        <v>2</v>
      </c>
      <c r="E977" s="4" t="n">
        <v>0</v>
      </c>
      <c r="F977" s="4" t="n">
        <v>4</v>
      </c>
      <c r="G977" s="4" t="s">
        <v>110</v>
      </c>
      <c r="H977" s="5" t="n">
        <v>42377</v>
      </c>
      <c r="I977" s="52" t="n">
        <v>0</v>
      </c>
    </row>
    <row r="978" customFormat="false" ht="12.75" hidden="true" customHeight="false" outlineLevel="0" collapsed="false">
      <c r="A978" s="4" t="n">
        <v>795</v>
      </c>
      <c r="B978" s="4" t="n">
        <v>0</v>
      </c>
      <c r="C978" s="4" t="n">
        <v>545</v>
      </c>
      <c r="D978" s="4" t="n">
        <v>95</v>
      </c>
      <c r="E978" s="4" t="n">
        <v>58</v>
      </c>
      <c r="F978" s="4" t="n">
        <v>0</v>
      </c>
      <c r="G978" s="4" t="s">
        <v>114</v>
      </c>
      <c r="H978" s="5" t="n">
        <v>42377</v>
      </c>
      <c r="I978" s="52" t="n">
        <v>0</v>
      </c>
    </row>
    <row r="979" customFormat="false" ht="12.75" hidden="true" customHeight="false" outlineLevel="0" collapsed="false">
      <c r="A979" s="4" t="n">
        <v>15</v>
      </c>
      <c r="B979" s="4" t="n">
        <v>10</v>
      </c>
      <c r="C979" s="4" t="n">
        <v>19</v>
      </c>
      <c r="D979" s="4" t="n">
        <v>8</v>
      </c>
      <c r="E979" s="4" t="n">
        <v>17</v>
      </c>
      <c r="F979" s="4" t="n">
        <v>20</v>
      </c>
      <c r="G979" s="4" t="s">
        <v>117</v>
      </c>
      <c r="H979" s="5" t="n">
        <v>42377</v>
      </c>
      <c r="I979" s="52" t="n">
        <v>0</v>
      </c>
    </row>
    <row r="980" customFormat="false" ht="12.75" hidden="true" customHeight="false" outlineLevel="0" collapsed="false">
      <c r="A980" s="4" t="n">
        <v>384</v>
      </c>
      <c r="B980" s="4" t="n">
        <v>25</v>
      </c>
      <c r="C980" s="4" t="n">
        <v>292</v>
      </c>
      <c r="D980" s="4" t="n">
        <v>130</v>
      </c>
      <c r="E980" s="4" t="n">
        <v>41</v>
      </c>
      <c r="F980" s="4" t="n">
        <v>64</v>
      </c>
      <c r="G980" s="4" t="s">
        <v>114</v>
      </c>
      <c r="H980" s="5" t="n">
        <v>42377</v>
      </c>
      <c r="I980" s="52" t="n">
        <v>0</v>
      </c>
    </row>
    <row r="981" customFormat="false" ht="12.75" hidden="true" customHeight="false" outlineLevel="0" collapsed="false">
      <c r="A981" s="4" t="n">
        <v>244</v>
      </c>
      <c r="B981" s="4" t="n">
        <v>8</v>
      </c>
      <c r="C981" s="4" t="n">
        <v>32</v>
      </c>
      <c r="D981" s="4" t="n">
        <v>7</v>
      </c>
      <c r="E981" s="4" t="n">
        <v>2</v>
      </c>
      <c r="F981" s="4" t="n">
        <v>50</v>
      </c>
      <c r="G981" s="4" t="s">
        <v>117</v>
      </c>
      <c r="H981" s="5" t="n">
        <v>42377</v>
      </c>
      <c r="I981" s="52" t="n">
        <v>0</v>
      </c>
    </row>
    <row r="982" customFormat="false" ht="12.75" hidden="false" customHeight="false" outlineLevel="0" collapsed="false">
      <c r="A982" s="4" t="n">
        <v>674</v>
      </c>
      <c r="B982" s="4" t="n">
        <v>168</v>
      </c>
      <c r="C982" s="4" t="n">
        <v>108</v>
      </c>
      <c r="D982" s="4" t="n">
        <v>192</v>
      </c>
      <c r="E982" s="4" t="n">
        <v>42</v>
      </c>
      <c r="F982" s="4" t="n">
        <v>231</v>
      </c>
      <c r="G982" s="4" t="s">
        <v>119</v>
      </c>
      <c r="H982" s="5" t="n">
        <v>42377</v>
      </c>
      <c r="I982" s="51" t="n">
        <v>1</v>
      </c>
    </row>
    <row r="983" customFormat="false" ht="12.75" hidden="false" customHeight="false" outlineLevel="0" collapsed="false">
      <c r="A983" s="4" t="n">
        <v>763</v>
      </c>
      <c r="B983" s="4" t="n">
        <v>29</v>
      </c>
      <c r="C983" s="4" t="n">
        <v>138</v>
      </c>
      <c r="D983" s="4" t="n">
        <v>76</v>
      </c>
      <c r="E983" s="4" t="n">
        <v>176</v>
      </c>
      <c r="F983" s="4" t="n">
        <v>58</v>
      </c>
      <c r="G983" s="4" t="s">
        <v>114</v>
      </c>
      <c r="H983" s="5" t="n">
        <v>42377</v>
      </c>
      <c r="I983" s="51" t="n">
        <v>1</v>
      </c>
    </row>
    <row r="984" customFormat="false" ht="12.75" hidden="false" customHeight="false" outlineLevel="0" collapsed="false">
      <c r="A984" s="4" t="n">
        <v>503</v>
      </c>
      <c r="B984" s="4" t="n">
        <v>27</v>
      </c>
      <c r="C984" s="4" t="n">
        <v>419</v>
      </c>
      <c r="D984" s="4" t="n">
        <v>90</v>
      </c>
      <c r="E984" s="4" t="n">
        <v>139</v>
      </c>
      <c r="F984" s="4" t="n">
        <v>153</v>
      </c>
      <c r="G984" s="4" t="s">
        <v>119</v>
      </c>
      <c r="H984" s="5" t="n">
        <v>42376</v>
      </c>
      <c r="I984" s="51" t="n">
        <v>1</v>
      </c>
    </row>
    <row r="985" customFormat="false" ht="12.75" hidden="true" customHeight="false" outlineLevel="0" collapsed="false">
      <c r="A985" s="4" t="n">
        <v>4</v>
      </c>
      <c r="B985" s="4" t="n">
        <v>12</v>
      </c>
      <c r="C985" s="4" t="n">
        <v>11</v>
      </c>
      <c r="D985" s="4" t="n">
        <v>3</v>
      </c>
      <c r="E985" s="4" t="n">
        <v>13</v>
      </c>
      <c r="F985" s="4" t="n">
        <v>15</v>
      </c>
      <c r="G985" s="4" t="s">
        <v>110</v>
      </c>
      <c r="H985" s="5" t="n">
        <v>42376</v>
      </c>
      <c r="I985" s="52" t="n">
        <v>0</v>
      </c>
    </row>
    <row r="986" customFormat="false" ht="12.75" hidden="true" customHeight="false" outlineLevel="0" collapsed="false">
      <c r="A986" s="4" t="n">
        <v>223</v>
      </c>
      <c r="B986" s="4" t="n">
        <v>2</v>
      </c>
      <c r="C986" s="4" t="n">
        <v>31</v>
      </c>
      <c r="D986" s="4" t="n">
        <v>0</v>
      </c>
      <c r="E986" s="4" t="n">
        <v>2</v>
      </c>
      <c r="F986" s="4" t="n">
        <v>39</v>
      </c>
      <c r="G986" s="4" t="s">
        <v>119</v>
      </c>
      <c r="H986" s="5" t="n">
        <v>42376</v>
      </c>
      <c r="I986" s="52" t="n">
        <v>0</v>
      </c>
    </row>
    <row r="987" customFormat="false" ht="12.75" hidden="false" customHeight="false" outlineLevel="0" collapsed="false">
      <c r="A987" s="4" t="n">
        <v>769</v>
      </c>
      <c r="B987" s="4" t="n">
        <v>80</v>
      </c>
      <c r="C987" s="4" t="n">
        <v>252</v>
      </c>
      <c r="D987" s="4" t="n">
        <v>15</v>
      </c>
      <c r="E987" s="4" t="n">
        <v>34</v>
      </c>
      <c r="F987" s="4" t="n">
        <v>65</v>
      </c>
      <c r="G987" s="4" t="s">
        <v>119</v>
      </c>
      <c r="H987" s="5" t="n">
        <v>42375</v>
      </c>
      <c r="I987" s="51" t="n">
        <v>1</v>
      </c>
    </row>
    <row r="988" customFormat="false" ht="12.75" hidden="true" customHeight="false" outlineLevel="0" collapsed="false">
      <c r="A988" s="4" t="n">
        <v>397</v>
      </c>
      <c r="B988" s="4" t="n">
        <v>46</v>
      </c>
      <c r="C988" s="4" t="n">
        <v>288</v>
      </c>
      <c r="D988" s="4" t="n">
        <v>20</v>
      </c>
      <c r="E988" s="4" t="n">
        <v>38</v>
      </c>
      <c r="F988" s="4" t="n">
        <v>70</v>
      </c>
      <c r="G988" s="4" t="s">
        <v>119</v>
      </c>
      <c r="H988" s="5" t="n">
        <v>42374</v>
      </c>
      <c r="I988" s="52" t="n">
        <v>0</v>
      </c>
    </row>
    <row r="989" customFormat="false" ht="12.75" hidden="true" customHeight="false" outlineLevel="0" collapsed="false">
      <c r="A989" s="4" t="n">
        <v>901</v>
      </c>
      <c r="B989" s="4" t="n">
        <v>31</v>
      </c>
      <c r="C989" s="4" t="n">
        <v>345</v>
      </c>
      <c r="D989" s="4" t="n">
        <v>75</v>
      </c>
      <c r="E989" s="4" t="n">
        <v>31</v>
      </c>
      <c r="F989" s="4" t="n">
        <v>191</v>
      </c>
      <c r="G989" s="4" t="s">
        <v>119</v>
      </c>
      <c r="H989" s="5" t="n">
        <v>42374</v>
      </c>
      <c r="I989" s="52" t="n">
        <v>0</v>
      </c>
    </row>
    <row r="990" customFormat="false" ht="12.75" hidden="true" customHeight="false" outlineLevel="0" collapsed="false">
      <c r="A990" s="4" t="n">
        <v>14</v>
      </c>
      <c r="B990" s="4" t="n">
        <v>3</v>
      </c>
      <c r="C990" s="4" t="n">
        <v>21</v>
      </c>
      <c r="D990" s="4" t="n">
        <v>2</v>
      </c>
      <c r="E990" s="4" t="n">
        <v>1</v>
      </c>
      <c r="F990" s="4" t="n">
        <v>28</v>
      </c>
      <c r="G990" s="4" t="s">
        <v>117</v>
      </c>
      <c r="H990" s="5" t="n">
        <v>42374</v>
      </c>
      <c r="I990" s="52" t="n">
        <v>0</v>
      </c>
    </row>
    <row r="991" customFormat="false" ht="12.75" hidden="true" customHeight="false" outlineLevel="0" collapsed="false">
      <c r="A991" s="4" t="n">
        <v>10</v>
      </c>
      <c r="B991" s="4" t="n">
        <v>0</v>
      </c>
      <c r="C991" s="4" t="n">
        <v>3</v>
      </c>
      <c r="D991" s="4" t="n">
        <v>0</v>
      </c>
      <c r="E991" s="4" t="n">
        <v>0</v>
      </c>
      <c r="F991" s="4" t="n">
        <v>4</v>
      </c>
      <c r="G991" s="4" t="s">
        <v>117</v>
      </c>
      <c r="H991" s="5" t="n">
        <v>42374</v>
      </c>
      <c r="I991" s="52" t="n">
        <v>0</v>
      </c>
    </row>
    <row r="992" customFormat="false" ht="12.75" hidden="true" customHeight="false" outlineLevel="0" collapsed="false">
      <c r="A992" s="4" t="n">
        <v>1230</v>
      </c>
      <c r="B992" s="4" t="n">
        <v>0</v>
      </c>
      <c r="C992" s="4" t="n">
        <v>396</v>
      </c>
      <c r="D992" s="4" t="n">
        <v>232</v>
      </c>
      <c r="E992" s="4" t="n">
        <v>178</v>
      </c>
      <c r="F992" s="4" t="n">
        <v>158</v>
      </c>
      <c r="G992" s="4" t="s">
        <v>114</v>
      </c>
      <c r="H992" s="5" t="n">
        <v>42373</v>
      </c>
      <c r="I992" s="52" t="n">
        <v>0</v>
      </c>
    </row>
    <row r="993" customFormat="false" ht="12.75" hidden="true" customHeight="false" outlineLevel="0" collapsed="false">
      <c r="A993" s="4" t="n">
        <v>81</v>
      </c>
      <c r="B993" s="4" t="n">
        <v>1</v>
      </c>
      <c r="C993" s="4" t="n">
        <v>31</v>
      </c>
      <c r="D993" s="4" t="n">
        <v>2</v>
      </c>
      <c r="E993" s="4" t="n">
        <v>1</v>
      </c>
      <c r="F993" s="4" t="n">
        <v>0</v>
      </c>
      <c r="G993" s="4" t="s">
        <v>114</v>
      </c>
      <c r="H993" s="5" t="n">
        <v>42373</v>
      </c>
      <c r="I993" s="52" t="n">
        <v>0</v>
      </c>
    </row>
    <row r="994" customFormat="false" ht="12.75" hidden="true" customHeight="false" outlineLevel="0" collapsed="false">
      <c r="A994" s="4" t="n">
        <v>154</v>
      </c>
      <c r="B994" s="4" t="n">
        <v>20</v>
      </c>
      <c r="C994" s="4" t="n">
        <v>66</v>
      </c>
      <c r="D994" s="4" t="n">
        <v>0</v>
      </c>
      <c r="E994" s="4" t="n">
        <v>12</v>
      </c>
      <c r="F994" s="4" t="n">
        <v>27</v>
      </c>
      <c r="G994" s="4" t="s">
        <v>114</v>
      </c>
      <c r="H994" s="5" t="n">
        <v>42373</v>
      </c>
      <c r="I994" s="52" t="n">
        <v>0</v>
      </c>
    </row>
    <row r="995" customFormat="false" ht="12.75" hidden="true" customHeight="false" outlineLevel="0" collapsed="false">
      <c r="A995" s="4" t="n">
        <v>63</v>
      </c>
      <c r="B995" s="4" t="n">
        <v>0</v>
      </c>
      <c r="C995" s="4" t="n">
        <v>21</v>
      </c>
      <c r="D995" s="4" t="n">
        <v>7</v>
      </c>
      <c r="E995" s="4" t="n">
        <v>0</v>
      </c>
      <c r="F995" s="4" t="n">
        <v>12</v>
      </c>
      <c r="G995" s="4" t="s">
        <v>117</v>
      </c>
      <c r="H995" s="5" t="n">
        <v>42372</v>
      </c>
      <c r="I995" s="52" t="n">
        <v>0</v>
      </c>
    </row>
    <row r="996" customFormat="false" ht="12.75" hidden="true" customHeight="false" outlineLevel="0" collapsed="false">
      <c r="A996" s="4" t="n">
        <v>30</v>
      </c>
      <c r="B996" s="4" t="n">
        <v>0</v>
      </c>
      <c r="C996" s="4" t="n">
        <v>11</v>
      </c>
      <c r="D996" s="4" t="n">
        <v>0</v>
      </c>
      <c r="E996" s="4" t="n">
        <v>0</v>
      </c>
      <c r="F996" s="4" t="n">
        <v>3</v>
      </c>
      <c r="G996" s="4" t="s">
        <v>114</v>
      </c>
      <c r="H996" s="5" t="n">
        <v>42372</v>
      </c>
      <c r="I996" s="52" t="n">
        <v>0</v>
      </c>
    </row>
    <row r="997" customFormat="false" ht="12.75" hidden="true" customHeight="false" outlineLevel="0" collapsed="false">
      <c r="A997" s="4" t="n">
        <v>90</v>
      </c>
      <c r="B997" s="4" t="n">
        <v>67</v>
      </c>
      <c r="C997" s="4" t="n">
        <v>165</v>
      </c>
      <c r="D997" s="4" t="n">
        <v>30</v>
      </c>
      <c r="E997" s="4" t="n">
        <v>43</v>
      </c>
      <c r="F997" s="4" t="n">
        <v>11</v>
      </c>
      <c r="G997" s="4" t="s">
        <v>119</v>
      </c>
      <c r="H997" s="5" t="n">
        <v>42372</v>
      </c>
      <c r="I997" s="52" t="n">
        <v>0</v>
      </c>
    </row>
    <row r="998" customFormat="false" ht="12.75" hidden="true" customHeight="false" outlineLevel="0" collapsed="false">
      <c r="A998" s="4" t="n">
        <v>635</v>
      </c>
      <c r="B998" s="4" t="n">
        <v>114</v>
      </c>
      <c r="C998" s="4" t="n">
        <v>254</v>
      </c>
      <c r="D998" s="4" t="n">
        <v>132</v>
      </c>
      <c r="E998" s="4" t="n">
        <v>152</v>
      </c>
      <c r="F998" s="4" t="n">
        <v>76</v>
      </c>
      <c r="G998" s="4" t="s">
        <v>117</v>
      </c>
      <c r="H998" s="5" t="n">
        <v>42372</v>
      </c>
      <c r="I998" s="52" t="n">
        <v>0</v>
      </c>
    </row>
    <row r="999" customFormat="false" ht="12.75" hidden="true" customHeight="false" outlineLevel="0" collapsed="false">
      <c r="A999" s="4" t="n">
        <v>127</v>
      </c>
      <c r="B999" s="4" t="n">
        <v>4</v>
      </c>
      <c r="C999" s="4" t="n">
        <v>73</v>
      </c>
      <c r="D999" s="4" t="n">
        <v>15</v>
      </c>
      <c r="E999" s="4" t="n">
        <v>6</v>
      </c>
      <c r="F999" s="4" t="n">
        <v>11</v>
      </c>
      <c r="G999" s="4" t="s">
        <v>117</v>
      </c>
      <c r="H999" s="5" t="n">
        <v>42372</v>
      </c>
      <c r="I999" s="52" t="n">
        <v>0</v>
      </c>
    </row>
    <row r="1000" customFormat="false" ht="12.75" hidden="true" customHeight="false" outlineLevel="0" collapsed="false">
      <c r="A1000" s="4" t="n">
        <v>13</v>
      </c>
      <c r="B1000" s="4" t="n">
        <v>3</v>
      </c>
      <c r="C1000" s="4" t="n">
        <v>6</v>
      </c>
      <c r="D1000" s="4" t="n">
        <v>6</v>
      </c>
      <c r="E1000" s="4" t="n">
        <v>5</v>
      </c>
      <c r="F1000" s="4" t="n">
        <v>6</v>
      </c>
      <c r="G1000" s="4" t="s">
        <v>114</v>
      </c>
      <c r="H1000" s="5" t="n">
        <v>42371</v>
      </c>
      <c r="I1000" s="52" t="n">
        <v>0</v>
      </c>
    </row>
    <row r="1001" customFormat="false" ht="12.75" hidden="true" customHeight="false" outlineLevel="0" collapsed="false">
      <c r="A1001" s="4" t="n">
        <v>18</v>
      </c>
      <c r="B1001" s="4" t="n">
        <v>42</v>
      </c>
      <c r="C1001" s="4" t="n">
        <v>24</v>
      </c>
      <c r="D1001" s="4" t="n">
        <v>15</v>
      </c>
      <c r="E1001" s="4" t="n">
        <v>20</v>
      </c>
      <c r="F1001" s="4" t="n">
        <v>18</v>
      </c>
      <c r="G1001" s="4" t="s">
        <v>114</v>
      </c>
      <c r="H1001" s="5" t="n">
        <v>42370</v>
      </c>
      <c r="I1001" s="52" t="n">
        <v>0</v>
      </c>
    </row>
    <row r="1002" customFormat="false" ht="12.75" hidden="true" customHeight="false" outlineLevel="0" collapsed="false">
      <c r="A1002" s="4" t="n">
        <v>45</v>
      </c>
      <c r="B1002" s="4" t="n">
        <v>2</v>
      </c>
      <c r="C1002" s="4" t="n">
        <v>26</v>
      </c>
      <c r="D1002" s="4" t="n">
        <v>4</v>
      </c>
      <c r="E1002" s="4" t="n">
        <v>1</v>
      </c>
      <c r="F1002" s="4" t="n">
        <v>1</v>
      </c>
      <c r="G1002" s="4" t="s">
        <v>114</v>
      </c>
      <c r="H1002" s="5" t="n">
        <v>42369</v>
      </c>
      <c r="I1002" s="52" t="n">
        <v>0</v>
      </c>
    </row>
    <row r="1003" customFormat="false" ht="12.75" hidden="true" customHeight="false" outlineLevel="0" collapsed="false">
      <c r="A1003" s="4" t="n">
        <v>38</v>
      </c>
      <c r="B1003" s="4" t="n">
        <v>1</v>
      </c>
      <c r="C1003" s="4" t="n">
        <v>24</v>
      </c>
      <c r="D1003" s="4" t="n">
        <v>0</v>
      </c>
      <c r="E1003" s="4" t="n">
        <v>0</v>
      </c>
      <c r="F1003" s="4" t="n">
        <v>0</v>
      </c>
      <c r="G1003" s="4" t="s">
        <v>114</v>
      </c>
      <c r="H1003" s="5" t="n">
        <v>42368</v>
      </c>
      <c r="I1003" s="52" t="n">
        <v>0</v>
      </c>
    </row>
    <row r="1004" customFormat="false" ht="12.75" hidden="false" customHeight="false" outlineLevel="0" collapsed="false">
      <c r="A1004" s="4" t="n">
        <v>336</v>
      </c>
      <c r="B1004" s="4" t="n">
        <v>130</v>
      </c>
      <c r="C1004" s="4" t="n">
        <v>411</v>
      </c>
      <c r="D1004" s="4" t="n">
        <v>240</v>
      </c>
      <c r="E1004" s="4" t="n">
        <v>32</v>
      </c>
      <c r="F1004" s="4" t="n">
        <v>43</v>
      </c>
      <c r="G1004" s="4" t="s">
        <v>117</v>
      </c>
      <c r="H1004" s="5" t="n">
        <v>42368</v>
      </c>
      <c r="I1004" s="51" t="n">
        <v>1</v>
      </c>
    </row>
    <row r="1005" customFormat="false" ht="12.75" hidden="true" customHeight="false" outlineLevel="0" collapsed="false">
      <c r="A1005" s="4" t="n">
        <v>61</v>
      </c>
      <c r="B1005" s="4" t="n">
        <v>0</v>
      </c>
      <c r="C1005" s="4" t="n">
        <v>3</v>
      </c>
      <c r="D1005" s="4" t="n">
        <v>0</v>
      </c>
      <c r="E1005" s="4" t="n">
        <v>0</v>
      </c>
      <c r="F1005" s="4" t="n">
        <v>7</v>
      </c>
      <c r="G1005" s="4" t="s">
        <v>117</v>
      </c>
      <c r="H1005" s="5" t="n">
        <v>42368</v>
      </c>
      <c r="I1005" s="52" t="n">
        <v>0</v>
      </c>
    </row>
    <row r="1006" customFormat="false" ht="12.75" hidden="true" customHeight="false" outlineLevel="0" collapsed="false">
      <c r="A1006" s="4" t="n">
        <v>4</v>
      </c>
      <c r="B1006" s="4" t="n">
        <v>9</v>
      </c>
      <c r="C1006" s="4" t="n">
        <v>16</v>
      </c>
      <c r="D1006" s="4" t="n">
        <v>17</v>
      </c>
      <c r="E1006" s="4" t="n">
        <v>0</v>
      </c>
      <c r="F1006" s="4" t="n">
        <v>12</v>
      </c>
      <c r="G1006" s="4" t="s">
        <v>114</v>
      </c>
      <c r="H1006" s="5" t="n">
        <v>42367</v>
      </c>
      <c r="I1006" s="52" t="n">
        <v>0</v>
      </c>
    </row>
    <row r="1007" customFormat="false" ht="12.75" hidden="true" customHeight="false" outlineLevel="0" collapsed="false">
      <c r="A1007" s="4" t="n">
        <v>201</v>
      </c>
      <c r="B1007" s="4" t="n">
        <v>53</v>
      </c>
      <c r="C1007" s="4" t="n">
        <v>172</v>
      </c>
      <c r="D1007" s="4" t="n">
        <v>116</v>
      </c>
      <c r="E1007" s="4" t="n">
        <v>77</v>
      </c>
      <c r="F1007" s="4" t="n">
        <v>83</v>
      </c>
      <c r="G1007" s="4" t="s">
        <v>117</v>
      </c>
      <c r="H1007" s="5" t="n">
        <v>42366</v>
      </c>
      <c r="I1007" s="52" t="n">
        <v>0</v>
      </c>
    </row>
    <row r="1008" customFormat="false" ht="12.75" hidden="false" customHeight="false" outlineLevel="0" collapsed="false">
      <c r="A1008" s="4" t="n">
        <v>1099</v>
      </c>
      <c r="B1008" s="4" t="n">
        <v>0</v>
      </c>
      <c r="C1008" s="4" t="n">
        <v>45</v>
      </c>
      <c r="D1008" s="4" t="n">
        <v>0</v>
      </c>
      <c r="E1008" s="4" t="n">
        <v>0</v>
      </c>
      <c r="F1008" s="4" t="n">
        <v>34</v>
      </c>
      <c r="G1008" s="4" t="s">
        <v>119</v>
      </c>
      <c r="H1008" s="5" t="n">
        <v>42366</v>
      </c>
      <c r="I1008" s="51" t="n">
        <v>1</v>
      </c>
    </row>
    <row r="1009" customFormat="false" ht="12.75" hidden="true" customHeight="false" outlineLevel="0" collapsed="false">
      <c r="A1009" s="4" t="n">
        <v>4</v>
      </c>
      <c r="B1009" s="4" t="n">
        <v>8</v>
      </c>
      <c r="C1009" s="4" t="n">
        <v>11</v>
      </c>
      <c r="D1009" s="4" t="n">
        <v>19</v>
      </c>
      <c r="E1009" s="4" t="n">
        <v>12</v>
      </c>
      <c r="F1009" s="4" t="n">
        <v>26</v>
      </c>
      <c r="G1009" s="4" t="s">
        <v>110</v>
      </c>
      <c r="H1009" s="5" t="n">
        <v>42366</v>
      </c>
      <c r="I1009" s="52" t="n">
        <v>0</v>
      </c>
    </row>
    <row r="1010" customFormat="false" ht="12.75" hidden="true" customHeight="false" outlineLevel="0" collapsed="false">
      <c r="A1010" s="4" t="n">
        <v>18</v>
      </c>
      <c r="B1010" s="4" t="n">
        <v>0</v>
      </c>
      <c r="C1010" s="4" t="n">
        <v>2</v>
      </c>
      <c r="D1010" s="4" t="n">
        <v>0</v>
      </c>
      <c r="E1010" s="4" t="n">
        <v>0</v>
      </c>
      <c r="F1010" s="4" t="n">
        <v>2</v>
      </c>
      <c r="G1010" s="4" t="s">
        <v>117</v>
      </c>
      <c r="H1010" s="5" t="n">
        <v>42366</v>
      </c>
      <c r="I1010" s="52" t="n">
        <v>0</v>
      </c>
    </row>
    <row r="1011" customFormat="false" ht="12.75" hidden="true" customHeight="false" outlineLevel="0" collapsed="false">
      <c r="A1011" s="4" t="n">
        <v>806</v>
      </c>
      <c r="B1011" s="4" t="n">
        <v>80</v>
      </c>
      <c r="C1011" s="4" t="n">
        <v>161</v>
      </c>
      <c r="D1011" s="4" t="n">
        <v>120</v>
      </c>
      <c r="E1011" s="4" t="n">
        <v>11</v>
      </c>
      <c r="F1011" s="4" t="n">
        <v>33</v>
      </c>
      <c r="G1011" s="4" t="s">
        <v>117</v>
      </c>
      <c r="H1011" s="5" t="n">
        <v>42365</v>
      </c>
      <c r="I1011" s="52" t="n">
        <v>0</v>
      </c>
    </row>
    <row r="1012" customFormat="false" ht="12.75" hidden="false" customHeight="false" outlineLevel="0" collapsed="false">
      <c r="A1012" s="4" t="n">
        <v>1074</v>
      </c>
      <c r="B1012" s="4" t="n">
        <v>0</v>
      </c>
      <c r="C1012" s="4" t="n">
        <v>69</v>
      </c>
      <c r="D1012" s="4" t="n">
        <v>0</v>
      </c>
      <c r="E1012" s="4" t="n">
        <v>0</v>
      </c>
      <c r="F1012" s="4" t="n">
        <v>46</v>
      </c>
      <c r="G1012" s="4" t="s">
        <v>114</v>
      </c>
      <c r="H1012" s="5" t="n">
        <v>42365</v>
      </c>
      <c r="I1012" s="51" t="n">
        <v>1</v>
      </c>
    </row>
    <row r="1013" customFormat="false" ht="12.75" hidden="false" customHeight="false" outlineLevel="0" collapsed="false">
      <c r="A1013" s="4" t="n">
        <v>909</v>
      </c>
      <c r="B1013" s="4" t="n">
        <v>11</v>
      </c>
      <c r="C1013" s="4" t="n">
        <v>218</v>
      </c>
      <c r="D1013" s="4" t="n">
        <v>0</v>
      </c>
      <c r="E1013" s="4" t="n">
        <v>0</v>
      </c>
      <c r="F1013" s="4" t="n">
        <v>23</v>
      </c>
      <c r="G1013" s="4" t="s">
        <v>117</v>
      </c>
      <c r="H1013" s="5" t="n">
        <v>42364</v>
      </c>
      <c r="I1013" s="51" t="n">
        <v>1</v>
      </c>
    </row>
    <row r="1014" customFormat="false" ht="12.75" hidden="true" customHeight="false" outlineLevel="0" collapsed="false">
      <c r="A1014" s="4" t="n">
        <v>458</v>
      </c>
      <c r="B1014" s="4" t="n">
        <v>81</v>
      </c>
      <c r="C1014" s="4" t="n">
        <v>356</v>
      </c>
      <c r="D1014" s="4" t="n">
        <v>106</v>
      </c>
      <c r="E1014" s="4" t="n">
        <v>50</v>
      </c>
      <c r="F1014" s="4" t="n">
        <v>40</v>
      </c>
      <c r="G1014" s="4" t="s">
        <v>117</v>
      </c>
      <c r="H1014" s="5" t="n">
        <v>42364</v>
      </c>
      <c r="I1014" s="52" t="n">
        <v>0</v>
      </c>
    </row>
    <row r="1015" customFormat="false" ht="12.75" hidden="true" customHeight="false" outlineLevel="0" collapsed="false">
      <c r="A1015" s="4" t="n">
        <v>5</v>
      </c>
      <c r="B1015" s="4" t="n">
        <v>10</v>
      </c>
      <c r="C1015" s="4" t="n">
        <v>13</v>
      </c>
      <c r="D1015" s="4" t="n">
        <v>3</v>
      </c>
      <c r="E1015" s="4" t="n">
        <v>8</v>
      </c>
      <c r="F1015" s="4" t="n">
        <v>16</v>
      </c>
      <c r="G1015" s="4" t="s">
        <v>114</v>
      </c>
      <c r="H1015" s="5" t="n">
        <v>42364</v>
      </c>
      <c r="I1015" s="52" t="n">
        <v>0</v>
      </c>
    </row>
    <row r="1016" customFormat="false" ht="12.75" hidden="true" customHeight="false" outlineLevel="0" collapsed="false">
      <c r="A1016" s="4" t="n">
        <v>350</v>
      </c>
      <c r="B1016" s="4" t="n">
        <v>60</v>
      </c>
      <c r="C1016" s="4" t="n">
        <v>568</v>
      </c>
      <c r="D1016" s="4" t="n">
        <v>110</v>
      </c>
      <c r="E1016" s="4" t="n">
        <v>133</v>
      </c>
      <c r="F1016" s="4" t="n">
        <v>145</v>
      </c>
      <c r="G1016" s="4" t="s">
        <v>114</v>
      </c>
      <c r="H1016" s="5" t="n">
        <v>42364</v>
      </c>
      <c r="I1016" s="52" t="n">
        <v>0</v>
      </c>
    </row>
    <row r="1017" customFormat="false" ht="12.75" hidden="true" customHeight="false" outlineLevel="0" collapsed="false">
      <c r="A1017" s="4" t="n">
        <v>39</v>
      </c>
      <c r="B1017" s="4" t="n">
        <v>33</v>
      </c>
      <c r="C1017" s="4" t="n">
        <v>130</v>
      </c>
      <c r="D1017" s="4" t="n">
        <v>41</v>
      </c>
      <c r="E1017" s="4" t="n">
        <v>26</v>
      </c>
      <c r="F1017" s="4" t="n">
        <v>44</v>
      </c>
      <c r="G1017" s="4" t="s">
        <v>114</v>
      </c>
      <c r="H1017" s="5" t="n">
        <v>42364</v>
      </c>
      <c r="I1017" s="52" t="n">
        <v>0</v>
      </c>
    </row>
    <row r="1018" customFormat="false" ht="12.75" hidden="true" customHeight="false" outlineLevel="0" collapsed="false">
      <c r="A1018" s="4" t="n">
        <v>26</v>
      </c>
      <c r="B1018" s="4" t="n">
        <v>1</v>
      </c>
      <c r="C1018" s="4" t="n">
        <v>16</v>
      </c>
      <c r="D1018" s="4" t="n">
        <v>2</v>
      </c>
      <c r="E1018" s="4" t="n">
        <v>2</v>
      </c>
      <c r="F1018" s="4" t="n">
        <v>15</v>
      </c>
      <c r="G1018" s="4" t="s">
        <v>117</v>
      </c>
      <c r="H1018" s="5" t="n">
        <v>42364</v>
      </c>
      <c r="I1018" s="52" t="n">
        <v>0</v>
      </c>
    </row>
    <row r="1019" customFormat="false" ht="12.75" hidden="true" customHeight="false" outlineLevel="0" collapsed="false">
      <c r="A1019" s="4" t="n">
        <v>68</v>
      </c>
      <c r="B1019" s="4" t="n">
        <v>0</v>
      </c>
      <c r="C1019" s="4" t="n">
        <v>16</v>
      </c>
      <c r="D1019" s="4" t="n">
        <v>0</v>
      </c>
      <c r="E1019" s="4" t="n">
        <v>0</v>
      </c>
      <c r="F1019" s="4" t="n">
        <v>8</v>
      </c>
      <c r="G1019" s="4" t="s">
        <v>114</v>
      </c>
      <c r="H1019" s="5" t="n">
        <v>42364</v>
      </c>
      <c r="I1019" s="52" t="n">
        <v>0</v>
      </c>
    </row>
    <row r="1020" customFormat="false" ht="12.75" hidden="false" customHeight="false" outlineLevel="0" collapsed="false">
      <c r="A1020" s="4" t="n">
        <v>420</v>
      </c>
      <c r="B1020" s="4" t="n">
        <v>0</v>
      </c>
      <c r="C1020" s="4" t="n">
        <v>452</v>
      </c>
      <c r="D1020" s="4" t="n">
        <v>182</v>
      </c>
      <c r="E1020" s="4" t="n">
        <v>64</v>
      </c>
      <c r="F1020" s="4" t="n">
        <v>140</v>
      </c>
      <c r="G1020" s="4" t="s">
        <v>110</v>
      </c>
      <c r="H1020" s="5" t="n">
        <v>42363</v>
      </c>
      <c r="I1020" s="51" t="n">
        <v>1</v>
      </c>
    </row>
    <row r="1021" customFormat="false" ht="12.75" hidden="true" customHeight="false" outlineLevel="0" collapsed="false">
      <c r="A1021" s="4" t="n">
        <v>359</v>
      </c>
      <c r="B1021" s="4" t="n">
        <v>0</v>
      </c>
      <c r="C1021" s="4" t="n">
        <v>134</v>
      </c>
      <c r="D1021" s="4" t="n">
        <v>13</v>
      </c>
      <c r="E1021" s="4" t="n">
        <v>26</v>
      </c>
      <c r="F1021" s="4" t="n">
        <v>123</v>
      </c>
      <c r="G1021" s="4" t="s">
        <v>119</v>
      </c>
      <c r="H1021" s="5" t="n">
        <v>42363</v>
      </c>
      <c r="I1021" s="52" t="n">
        <v>0</v>
      </c>
    </row>
    <row r="1022" customFormat="false" ht="12.75" hidden="true" customHeight="false" outlineLevel="0" collapsed="false">
      <c r="A1022" s="4" t="n">
        <v>403</v>
      </c>
      <c r="B1022" s="4" t="n">
        <v>24</v>
      </c>
      <c r="C1022" s="4" t="n">
        <v>29</v>
      </c>
      <c r="D1022" s="4" t="n">
        <v>6</v>
      </c>
      <c r="E1022" s="4" t="n">
        <v>24</v>
      </c>
      <c r="F1022" s="4" t="n">
        <v>218</v>
      </c>
      <c r="G1022" s="4" t="s">
        <v>117</v>
      </c>
      <c r="H1022" s="5" t="n">
        <v>42363</v>
      </c>
      <c r="I1022" s="52" t="n">
        <v>0</v>
      </c>
    </row>
    <row r="1023" customFormat="false" ht="12.75" hidden="true" customHeight="false" outlineLevel="0" collapsed="false">
      <c r="A1023" s="4" t="n">
        <v>34</v>
      </c>
      <c r="B1023" s="4" t="n">
        <v>1</v>
      </c>
      <c r="C1023" s="4" t="n">
        <v>14</v>
      </c>
      <c r="D1023" s="4" t="n">
        <v>0</v>
      </c>
      <c r="E1023" s="4" t="n">
        <v>0</v>
      </c>
      <c r="F1023" s="4" t="n">
        <v>5</v>
      </c>
      <c r="G1023" s="4" t="s">
        <v>119</v>
      </c>
      <c r="H1023" s="5" t="n">
        <v>42362</v>
      </c>
      <c r="I1023" s="52" t="n">
        <v>0</v>
      </c>
    </row>
    <row r="1024" customFormat="false" ht="12.75" hidden="true" customHeight="false" outlineLevel="0" collapsed="false">
      <c r="A1024" s="4" t="n">
        <v>73</v>
      </c>
      <c r="B1024" s="4" t="n">
        <v>18</v>
      </c>
      <c r="C1024" s="4" t="n">
        <v>66</v>
      </c>
      <c r="D1024" s="4" t="n">
        <v>7</v>
      </c>
      <c r="E1024" s="4" t="n">
        <v>12</v>
      </c>
      <c r="F1024" s="4" t="n">
        <v>2</v>
      </c>
      <c r="G1024" s="4" t="s">
        <v>110</v>
      </c>
      <c r="H1024" s="5" t="n">
        <v>42362</v>
      </c>
      <c r="I1024" s="52" t="n">
        <v>0</v>
      </c>
    </row>
    <row r="1025" customFormat="false" ht="12.75" hidden="true" customHeight="false" outlineLevel="0" collapsed="false">
      <c r="A1025" s="4" t="n">
        <v>292</v>
      </c>
      <c r="B1025" s="4" t="n">
        <v>30</v>
      </c>
      <c r="C1025" s="4" t="n">
        <v>415</v>
      </c>
      <c r="D1025" s="4" t="n">
        <v>63</v>
      </c>
      <c r="E1025" s="4" t="n">
        <v>33</v>
      </c>
      <c r="F1025" s="4" t="n">
        <v>200</v>
      </c>
      <c r="G1025" s="4" t="s">
        <v>117</v>
      </c>
      <c r="H1025" s="5" t="n">
        <v>42362</v>
      </c>
      <c r="I1025" s="52" t="n">
        <v>0</v>
      </c>
    </row>
    <row r="1026" customFormat="false" ht="12.75" hidden="false" customHeight="false" outlineLevel="0" collapsed="false">
      <c r="A1026" s="4" t="n">
        <v>620</v>
      </c>
      <c r="B1026" s="4" t="n">
        <v>54</v>
      </c>
      <c r="C1026" s="4" t="n">
        <v>239</v>
      </c>
      <c r="D1026" s="4" t="n">
        <v>99</v>
      </c>
      <c r="E1026" s="4" t="n">
        <v>98</v>
      </c>
      <c r="F1026" s="4" t="n">
        <v>119</v>
      </c>
      <c r="G1026" s="4" t="s">
        <v>114</v>
      </c>
      <c r="H1026" s="5" t="n">
        <v>42362</v>
      </c>
      <c r="I1026" s="51" t="n">
        <v>1</v>
      </c>
    </row>
    <row r="1027" customFormat="false" ht="12.75" hidden="true" customHeight="false" outlineLevel="0" collapsed="false">
      <c r="A1027" s="4" t="n">
        <v>80</v>
      </c>
      <c r="B1027" s="4" t="n">
        <v>1</v>
      </c>
      <c r="C1027" s="4" t="n">
        <v>37</v>
      </c>
      <c r="D1027" s="4" t="n">
        <v>0</v>
      </c>
      <c r="E1027" s="4" t="n">
        <v>1</v>
      </c>
      <c r="F1027" s="4" t="n">
        <v>3</v>
      </c>
      <c r="G1027" s="4" t="s">
        <v>117</v>
      </c>
      <c r="H1027" s="5" t="n">
        <v>42361</v>
      </c>
      <c r="I1027" s="52" t="n">
        <v>0</v>
      </c>
    </row>
    <row r="1028" customFormat="false" ht="12.75" hidden="true" customHeight="false" outlineLevel="0" collapsed="false">
      <c r="A1028" s="4" t="n">
        <v>30</v>
      </c>
      <c r="B1028" s="4" t="n">
        <v>11</v>
      </c>
      <c r="C1028" s="4" t="n">
        <v>33</v>
      </c>
      <c r="D1028" s="4" t="n">
        <v>13</v>
      </c>
      <c r="E1028" s="4" t="n">
        <v>6</v>
      </c>
      <c r="F1028" s="4" t="n">
        <v>29</v>
      </c>
      <c r="G1028" s="4" t="s">
        <v>117</v>
      </c>
      <c r="H1028" s="5" t="n">
        <v>42360</v>
      </c>
      <c r="I1028" s="52" t="n">
        <v>0</v>
      </c>
    </row>
    <row r="1029" customFormat="false" ht="12.75" hidden="true" customHeight="false" outlineLevel="0" collapsed="false">
      <c r="A1029" s="4" t="n">
        <v>463</v>
      </c>
      <c r="B1029" s="4" t="n">
        <v>96</v>
      </c>
      <c r="C1029" s="4" t="n">
        <v>333</v>
      </c>
      <c r="D1029" s="4" t="n">
        <v>168</v>
      </c>
      <c r="E1029" s="4" t="n">
        <v>53</v>
      </c>
      <c r="F1029" s="4" t="n">
        <v>10</v>
      </c>
      <c r="G1029" s="4" t="s">
        <v>117</v>
      </c>
      <c r="H1029" s="5" t="n">
        <v>42360</v>
      </c>
      <c r="I1029" s="52" t="n">
        <v>0</v>
      </c>
    </row>
    <row r="1030" customFormat="false" ht="12.75" hidden="false" customHeight="false" outlineLevel="0" collapsed="false">
      <c r="A1030" s="4" t="n">
        <v>345</v>
      </c>
      <c r="B1030" s="4" t="n">
        <v>53</v>
      </c>
      <c r="C1030" s="4" t="n">
        <v>528</v>
      </c>
      <c r="D1030" s="4" t="n">
        <v>98</v>
      </c>
      <c r="E1030" s="4" t="n">
        <v>75</v>
      </c>
      <c r="F1030" s="4" t="n">
        <v>97</v>
      </c>
      <c r="G1030" s="4" t="s">
        <v>119</v>
      </c>
      <c r="H1030" s="5" t="n">
        <v>42359</v>
      </c>
      <c r="I1030" s="51" t="n">
        <v>1</v>
      </c>
    </row>
    <row r="1031" customFormat="false" ht="12.75" hidden="true" customHeight="false" outlineLevel="0" collapsed="false">
      <c r="A1031" s="4" t="n">
        <v>538</v>
      </c>
      <c r="B1031" s="4" t="n">
        <v>13</v>
      </c>
      <c r="C1031" s="4" t="n">
        <v>91</v>
      </c>
      <c r="D1031" s="4" t="n">
        <v>17</v>
      </c>
      <c r="E1031" s="4" t="n">
        <v>6</v>
      </c>
      <c r="F1031" s="4" t="n">
        <v>26</v>
      </c>
      <c r="G1031" s="4" t="s">
        <v>117</v>
      </c>
      <c r="H1031" s="5" t="n">
        <v>42359</v>
      </c>
      <c r="I1031" s="52" t="n">
        <v>0</v>
      </c>
    </row>
    <row r="1032" customFormat="false" ht="12.75" hidden="true" customHeight="false" outlineLevel="0" collapsed="false">
      <c r="A1032" s="4" t="n">
        <v>635</v>
      </c>
      <c r="B1032" s="4" t="n">
        <v>114</v>
      </c>
      <c r="C1032" s="4" t="n">
        <v>254</v>
      </c>
      <c r="D1032" s="4" t="n">
        <v>132</v>
      </c>
      <c r="E1032" s="4" t="n">
        <v>152</v>
      </c>
      <c r="F1032" s="4" t="n">
        <v>76</v>
      </c>
      <c r="G1032" s="4" t="s">
        <v>117</v>
      </c>
      <c r="H1032" s="5" t="n">
        <v>42359</v>
      </c>
      <c r="I1032" s="52" t="n">
        <v>0</v>
      </c>
    </row>
    <row r="1033" customFormat="false" ht="12.75" hidden="true" customHeight="false" outlineLevel="0" collapsed="false">
      <c r="A1033" s="4" t="n">
        <v>8</v>
      </c>
      <c r="B1033" s="4" t="n">
        <v>0</v>
      </c>
      <c r="C1033" s="4" t="n">
        <v>3</v>
      </c>
      <c r="D1033" s="4" t="n">
        <v>0</v>
      </c>
      <c r="E1033" s="4" t="n">
        <v>0</v>
      </c>
      <c r="F1033" s="4" t="n">
        <v>1</v>
      </c>
      <c r="G1033" s="4" t="s">
        <v>117</v>
      </c>
      <c r="H1033" s="5" t="n">
        <v>42359</v>
      </c>
      <c r="I1033" s="52" t="n">
        <v>0</v>
      </c>
    </row>
    <row r="1034" customFormat="false" ht="12.75" hidden="true" customHeight="false" outlineLevel="0" collapsed="false">
      <c r="A1034" s="4" t="n">
        <v>1315</v>
      </c>
      <c r="B1034" s="4" t="n">
        <v>22</v>
      </c>
      <c r="C1034" s="4" t="n">
        <v>780</v>
      </c>
      <c r="D1034" s="4" t="n">
        <v>145</v>
      </c>
      <c r="E1034" s="4" t="n">
        <v>0</v>
      </c>
      <c r="F1034" s="4" t="n">
        <v>178</v>
      </c>
      <c r="G1034" s="4" t="s">
        <v>119</v>
      </c>
      <c r="H1034" s="5" t="n">
        <v>42358</v>
      </c>
      <c r="I1034" s="52" t="n">
        <v>0</v>
      </c>
    </row>
    <row r="1035" customFormat="false" ht="12.75" hidden="false" customHeight="false" outlineLevel="0" collapsed="false">
      <c r="A1035" s="4" t="n">
        <v>267</v>
      </c>
      <c r="B1035" s="4" t="n">
        <v>98</v>
      </c>
      <c r="C1035" s="4" t="n">
        <v>606</v>
      </c>
      <c r="D1035" s="4" t="n">
        <v>48</v>
      </c>
      <c r="E1035" s="4" t="n">
        <v>70</v>
      </c>
      <c r="F1035" s="4" t="n">
        <v>98</v>
      </c>
      <c r="G1035" s="4" t="s">
        <v>114</v>
      </c>
      <c r="H1035" s="5" t="n">
        <v>42358</v>
      </c>
      <c r="I1035" s="51" t="n">
        <v>1</v>
      </c>
    </row>
    <row r="1036" customFormat="false" ht="12.75" hidden="true" customHeight="false" outlineLevel="0" collapsed="false">
      <c r="A1036" s="4" t="n">
        <v>12</v>
      </c>
      <c r="B1036" s="4" t="n">
        <v>0</v>
      </c>
      <c r="C1036" s="4" t="n">
        <v>13</v>
      </c>
      <c r="D1036" s="4" t="n">
        <v>2</v>
      </c>
      <c r="E1036" s="4" t="n">
        <v>0</v>
      </c>
      <c r="F1036" s="4" t="n">
        <v>10</v>
      </c>
      <c r="G1036" s="4" t="s">
        <v>114</v>
      </c>
      <c r="H1036" s="5" t="n">
        <v>42358</v>
      </c>
      <c r="I1036" s="52" t="n">
        <v>0</v>
      </c>
    </row>
    <row r="1037" customFormat="false" ht="12.75" hidden="true" customHeight="false" outlineLevel="0" collapsed="false">
      <c r="A1037" s="4" t="n">
        <v>347</v>
      </c>
      <c r="B1037" s="4" t="n">
        <v>44</v>
      </c>
      <c r="C1037" s="4" t="n">
        <v>534</v>
      </c>
      <c r="D1037" s="4" t="n">
        <v>17</v>
      </c>
      <c r="E1037" s="4" t="n">
        <v>0</v>
      </c>
      <c r="F1037" s="4" t="n">
        <v>26</v>
      </c>
      <c r="G1037" s="4" t="s">
        <v>110</v>
      </c>
      <c r="H1037" s="5" t="n">
        <v>42358</v>
      </c>
      <c r="I1037" s="52" t="n">
        <v>0</v>
      </c>
    </row>
    <row r="1038" customFormat="false" ht="12.75" hidden="true" customHeight="false" outlineLevel="0" collapsed="false">
      <c r="A1038" s="4" t="n">
        <v>192</v>
      </c>
      <c r="B1038" s="4" t="n">
        <v>5</v>
      </c>
      <c r="C1038" s="4" t="n">
        <v>53</v>
      </c>
      <c r="D1038" s="4" t="n">
        <v>0</v>
      </c>
      <c r="E1038" s="4" t="n">
        <v>5</v>
      </c>
      <c r="F1038" s="4" t="n">
        <v>15</v>
      </c>
      <c r="G1038" s="4" t="s">
        <v>114</v>
      </c>
      <c r="H1038" s="5" t="n">
        <v>42358</v>
      </c>
      <c r="I1038" s="52" t="n">
        <v>0</v>
      </c>
    </row>
    <row r="1039" customFormat="false" ht="12.75" hidden="true" customHeight="false" outlineLevel="0" collapsed="false">
      <c r="A1039" s="4" t="n">
        <v>241</v>
      </c>
      <c r="B1039" s="4" t="n">
        <v>0</v>
      </c>
      <c r="C1039" s="4" t="n">
        <v>12</v>
      </c>
      <c r="D1039" s="4" t="n">
        <v>0</v>
      </c>
      <c r="E1039" s="4" t="n">
        <v>0</v>
      </c>
      <c r="F1039" s="4" t="n">
        <v>25</v>
      </c>
      <c r="G1039" s="4" t="s">
        <v>119</v>
      </c>
      <c r="H1039" s="5" t="n">
        <v>42357</v>
      </c>
      <c r="I1039" s="52" t="n">
        <v>0</v>
      </c>
    </row>
    <row r="1040" customFormat="false" ht="12.75" hidden="true" customHeight="false" outlineLevel="0" collapsed="false">
      <c r="A1040" s="4" t="n">
        <v>631</v>
      </c>
      <c r="B1040" s="4" t="n">
        <v>28</v>
      </c>
      <c r="C1040" s="4" t="n">
        <v>491</v>
      </c>
      <c r="D1040" s="4" t="n">
        <v>30</v>
      </c>
      <c r="E1040" s="4" t="n">
        <v>14</v>
      </c>
      <c r="F1040" s="4" t="n">
        <v>56</v>
      </c>
      <c r="G1040" s="4" t="s">
        <v>119</v>
      </c>
      <c r="H1040" s="5" t="n">
        <v>42357</v>
      </c>
      <c r="I1040" s="52" t="n">
        <v>0</v>
      </c>
    </row>
    <row r="1041" customFormat="false" ht="12.75" hidden="true" customHeight="false" outlineLevel="0" collapsed="false">
      <c r="A1041" s="4" t="n">
        <v>336</v>
      </c>
      <c r="B1041" s="4" t="n">
        <v>28</v>
      </c>
      <c r="C1041" s="4" t="n">
        <v>282</v>
      </c>
      <c r="D1041" s="4" t="n">
        <v>184</v>
      </c>
      <c r="E1041" s="4" t="n">
        <v>54</v>
      </c>
      <c r="F1041" s="4" t="n">
        <v>54</v>
      </c>
      <c r="G1041" s="4" t="s">
        <v>110</v>
      </c>
      <c r="H1041" s="5" t="n">
        <v>42356</v>
      </c>
      <c r="I1041" s="52" t="n">
        <v>0</v>
      </c>
    </row>
    <row r="1042" customFormat="false" ht="12.75" hidden="true" customHeight="false" outlineLevel="0" collapsed="false">
      <c r="A1042" s="4" t="n">
        <v>1099</v>
      </c>
      <c r="B1042" s="4" t="n">
        <v>0</v>
      </c>
      <c r="C1042" s="4" t="n">
        <v>45</v>
      </c>
      <c r="D1042" s="4" t="n">
        <v>0</v>
      </c>
      <c r="E1042" s="4" t="n">
        <v>0</v>
      </c>
      <c r="F1042" s="4" t="n">
        <v>34</v>
      </c>
      <c r="G1042" s="4" t="s">
        <v>119</v>
      </c>
      <c r="H1042" s="5" t="n">
        <v>42356</v>
      </c>
      <c r="I1042" s="52" t="n">
        <v>0</v>
      </c>
    </row>
    <row r="1043" customFormat="false" ht="12.75" hidden="true" customHeight="false" outlineLevel="0" collapsed="false">
      <c r="A1043" s="4" t="n">
        <v>743</v>
      </c>
      <c r="B1043" s="4" t="n">
        <v>19</v>
      </c>
      <c r="C1043" s="4" t="n">
        <v>181</v>
      </c>
      <c r="D1043" s="4" t="n">
        <v>12</v>
      </c>
      <c r="E1043" s="4" t="n">
        <v>0</v>
      </c>
      <c r="F1043" s="4" t="n">
        <v>200</v>
      </c>
      <c r="G1043" s="4" t="s">
        <v>117</v>
      </c>
      <c r="H1043" s="5" t="n">
        <v>42356</v>
      </c>
      <c r="I1043" s="52" t="n">
        <v>0</v>
      </c>
    </row>
    <row r="1044" customFormat="false" ht="12.75" hidden="false" customHeight="false" outlineLevel="0" collapsed="false">
      <c r="A1044" s="4" t="n">
        <v>918</v>
      </c>
      <c r="B1044" s="4" t="n">
        <v>21</v>
      </c>
      <c r="C1044" s="4" t="n">
        <v>118</v>
      </c>
      <c r="D1044" s="4" t="n">
        <v>13</v>
      </c>
      <c r="E1044" s="4" t="n">
        <v>10</v>
      </c>
      <c r="F1044" s="4" t="n">
        <v>21</v>
      </c>
      <c r="G1044" s="4" t="s">
        <v>117</v>
      </c>
      <c r="H1044" s="5" t="n">
        <v>42356</v>
      </c>
      <c r="I1044" s="51" t="n">
        <v>1</v>
      </c>
    </row>
    <row r="1045" customFormat="false" ht="12.75" hidden="true" customHeight="false" outlineLevel="0" collapsed="false">
      <c r="A1045" s="4" t="n">
        <v>15</v>
      </c>
      <c r="B1045" s="4" t="n">
        <v>0</v>
      </c>
      <c r="C1045" s="4" t="n">
        <v>8</v>
      </c>
      <c r="D1045" s="4" t="n">
        <v>4</v>
      </c>
      <c r="E1045" s="4" t="n">
        <v>2</v>
      </c>
      <c r="F1045" s="4" t="n">
        <v>20</v>
      </c>
      <c r="G1045" s="4" t="s">
        <v>114</v>
      </c>
      <c r="H1045" s="5" t="n">
        <v>42356</v>
      </c>
      <c r="I1045" s="52" t="n">
        <v>0</v>
      </c>
    </row>
    <row r="1046" customFormat="false" ht="12.75" hidden="true" customHeight="false" outlineLevel="0" collapsed="false">
      <c r="A1046" s="4" t="n">
        <v>397</v>
      </c>
      <c r="B1046" s="4" t="n">
        <v>19</v>
      </c>
      <c r="C1046" s="4" t="n">
        <v>69</v>
      </c>
      <c r="D1046" s="4" t="n">
        <v>12</v>
      </c>
      <c r="E1046" s="4" t="n">
        <v>0</v>
      </c>
      <c r="F1046" s="4" t="n">
        <v>9</v>
      </c>
      <c r="G1046" s="4" t="s">
        <v>117</v>
      </c>
      <c r="H1046" s="5" t="n">
        <v>42355</v>
      </c>
      <c r="I1046" s="52" t="n">
        <v>0</v>
      </c>
    </row>
    <row r="1047" customFormat="false" ht="12.75" hidden="true" customHeight="false" outlineLevel="0" collapsed="false">
      <c r="A1047" s="4" t="n">
        <v>10</v>
      </c>
      <c r="B1047" s="4" t="n">
        <v>4</v>
      </c>
      <c r="C1047" s="4" t="n">
        <v>4</v>
      </c>
      <c r="D1047" s="4" t="n">
        <v>3</v>
      </c>
      <c r="E1047" s="4" t="n">
        <v>3</v>
      </c>
      <c r="F1047" s="4" t="n">
        <v>14</v>
      </c>
      <c r="G1047" s="4" t="s">
        <v>117</v>
      </c>
      <c r="H1047" s="5" t="n">
        <v>42355</v>
      </c>
      <c r="I1047" s="52" t="n">
        <v>0</v>
      </c>
    </row>
    <row r="1048" customFormat="false" ht="12.75" hidden="false" customHeight="false" outlineLevel="0" collapsed="false">
      <c r="A1048" s="4" t="n">
        <v>345</v>
      </c>
      <c r="B1048" s="4" t="n">
        <v>25</v>
      </c>
      <c r="C1048" s="4" t="n">
        <v>501</v>
      </c>
      <c r="D1048" s="4" t="n">
        <v>63</v>
      </c>
      <c r="E1048" s="4" t="n">
        <v>138</v>
      </c>
      <c r="F1048" s="4" t="n">
        <v>80</v>
      </c>
      <c r="G1048" s="4" t="s">
        <v>117</v>
      </c>
      <c r="H1048" s="5" t="n">
        <v>42355</v>
      </c>
      <c r="I1048" s="51" t="n">
        <v>1</v>
      </c>
    </row>
    <row r="1049" customFormat="false" ht="12.75" hidden="true" customHeight="false" outlineLevel="0" collapsed="false">
      <c r="A1049" s="4" t="n">
        <v>1215</v>
      </c>
      <c r="B1049" s="4" t="n">
        <v>33</v>
      </c>
      <c r="C1049" s="4" t="n">
        <v>249</v>
      </c>
      <c r="D1049" s="4" t="n">
        <v>64</v>
      </c>
      <c r="E1049" s="4" t="n">
        <v>116</v>
      </c>
      <c r="F1049" s="4" t="n">
        <v>149</v>
      </c>
      <c r="G1049" s="4" t="s">
        <v>117</v>
      </c>
      <c r="H1049" s="5" t="n">
        <v>42355</v>
      </c>
      <c r="I1049" s="52" t="n">
        <v>0</v>
      </c>
    </row>
    <row r="1050" customFormat="false" ht="12.75" hidden="true" customHeight="false" outlineLevel="0" collapsed="false">
      <c r="A1050" s="4" t="n">
        <v>3</v>
      </c>
      <c r="B1050" s="4" t="n">
        <v>2</v>
      </c>
      <c r="C1050" s="4" t="n">
        <v>7</v>
      </c>
      <c r="D1050" s="4" t="n">
        <v>0</v>
      </c>
      <c r="E1050" s="4" t="n">
        <v>4</v>
      </c>
      <c r="F1050" s="4" t="n">
        <v>2</v>
      </c>
      <c r="G1050" s="4" t="s">
        <v>117</v>
      </c>
      <c r="H1050" s="5" t="n">
        <v>42355</v>
      </c>
      <c r="I1050" s="52" t="n">
        <v>0</v>
      </c>
    </row>
    <row r="1051" customFormat="false" ht="12.75" hidden="true" customHeight="false" outlineLevel="0" collapsed="false">
      <c r="A1051" s="4" t="n">
        <v>444</v>
      </c>
      <c r="B1051" s="4" t="n">
        <v>44</v>
      </c>
      <c r="C1051" s="4" t="n">
        <v>382</v>
      </c>
      <c r="D1051" s="4" t="n">
        <v>11</v>
      </c>
      <c r="E1051" s="4" t="n">
        <v>8</v>
      </c>
      <c r="F1051" s="4" t="n">
        <v>17</v>
      </c>
      <c r="G1051" s="4" t="s">
        <v>114</v>
      </c>
      <c r="H1051" s="5" t="n">
        <v>42354</v>
      </c>
      <c r="I1051" s="52" t="n">
        <v>0</v>
      </c>
    </row>
    <row r="1052" customFormat="false" ht="12.75" hidden="true" customHeight="false" outlineLevel="0" collapsed="false">
      <c r="A1052" s="4" t="n">
        <v>26</v>
      </c>
      <c r="B1052" s="4" t="n">
        <v>0</v>
      </c>
      <c r="C1052" s="4" t="n">
        <v>15</v>
      </c>
      <c r="D1052" s="4" t="n">
        <v>2</v>
      </c>
      <c r="E1052" s="4" t="n">
        <v>1</v>
      </c>
      <c r="F1052" s="4" t="n">
        <v>2</v>
      </c>
      <c r="G1052" s="4" t="s">
        <v>114</v>
      </c>
      <c r="H1052" s="5" t="n">
        <v>42353</v>
      </c>
      <c r="I1052" s="52" t="n">
        <v>0</v>
      </c>
    </row>
    <row r="1053" customFormat="false" ht="12.75" hidden="true" customHeight="false" outlineLevel="0" collapsed="false">
      <c r="A1053" s="4" t="n">
        <v>736</v>
      </c>
      <c r="B1053" s="4" t="n">
        <v>114</v>
      </c>
      <c r="C1053" s="4" t="n">
        <v>279</v>
      </c>
      <c r="D1053" s="4" t="n">
        <v>82</v>
      </c>
      <c r="E1053" s="4" t="n">
        <v>76</v>
      </c>
      <c r="F1053" s="4" t="n">
        <v>190</v>
      </c>
      <c r="G1053" s="4" t="s">
        <v>117</v>
      </c>
      <c r="H1053" s="5" t="n">
        <v>42353</v>
      </c>
      <c r="I1053" s="52" t="n">
        <v>0</v>
      </c>
    </row>
    <row r="1054" customFormat="false" ht="12.75" hidden="true" customHeight="false" outlineLevel="0" collapsed="false">
      <c r="A1054" s="4" t="n">
        <v>473</v>
      </c>
      <c r="B1054" s="4" t="n">
        <v>21</v>
      </c>
      <c r="C1054" s="4" t="n">
        <v>176</v>
      </c>
      <c r="D1054" s="4" t="n">
        <v>19</v>
      </c>
      <c r="E1054" s="4" t="n">
        <v>21</v>
      </c>
      <c r="F1054" s="4" t="n">
        <v>56</v>
      </c>
      <c r="G1054" s="4" t="s">
        <v>117</v>
      </c>
      <c r="H1054" s="5" t="n">
        <v>42353</v>
      </c>
      <c r="I1054" s="52" t="n">
        <v>0</v>
      </c>
    </row>
    <row r="1055" customFormat="false" ht="12.75" hidden="true" customHeight="false" outlineLevel="0" collapsed="false">
      <c r="A1055" s="4" t="n">
        <v>32</v>
      </c>
      <c r="B1055" s="4" t="n">
        <v>0</v>
      </c>
      <c r="C1055" s="4" t="n">
        <v>5</v>
      </c>
      <c r="D1055" s="4" t="n">
        <v>2</v>
      </c>
      <c r="E1055" s="4" t="n">
        <v>0</v>
      </c>
      <c r="F1055" s="4" t="n">
        <v>8</v>
      </c>
      <c r="G1055" s="4" t="s">
        <v>119</v>
      </c>
      <c r="H1055" s="5" t="n">
        <v>42352</v>
      </c>
      <c r="I1055" s="52" t="n">
        <v>0</v>
      </c>
    </row>
    <row r="1056" customFormat="false" ht="12.75" hidden="true" customHeight="false" outlineLevel="0" collapsed="false">
      <c r="A1056" s="4" t="n">
        <v>288</v>
      </c>
      <c r="B1056" s="4" t="n">
        <v>10</v>
      </c>
      <c r="C1056" s="4" t="n">
        <v>30</v>
      </c>
      <c r="D1056" s="4" t="n">
        <v>4</v>
      </c>
      <c r="E1056" s="4" t="n">
        <v>10</v>
      </c>
      <c r="F1056" s="4" t="n">
        <v>125</v>
      </c>
      <c r="G1056" s="4" t="s">
        <v>117</v>
      </c>
      <c r="H1056" s="5" t="n">
        <v>42352</v>
      </c>
      <c r="I1056" s="52" t="n">
        <v>0</v>
      </c>
    </row>
    <row r="1057" customFormat="false" ht="12.75" hidden="true" customHeight="false" outlineLevel="0" collapsed="false">
      <c r="A1057" s="4" t="n">
        <v>1050</v>
      </c>
      <c r="B1057" s="4" t="n">
        <v>178</v>
      </c>
      <c r="C1057" s="4" t="n">
        <v>555</v>
      </c>
      <c r="D1057" s="4" t="n">
        <v>77</v>
      </c>
      <c r="E1057" s="4" t="n">
        <v>138</v>
      </c>
      <c r="F1057" s="4" t="n">
        <v>118</v>
      </c>
      <c r="G1057" s="4" t="s">
        <v>117</v>
      </c>
      <c r="H1057" s="5" t="n">
        <v>42351</v>
      </c>
      <c r="I1057" s="52" t="n">
        <v>0</v>
      </c>
    </row>
    <row r="1058" customFormat="false" ht="12.75" hidden="true" customHeight="false" outlineLevel="0" collapsed="false">
      <c r="A1058" s="4" t="n">
        <v>1001</v>
      </c>
      <c r="B1058" s="4" t="n">
        <v>44</v>
      </c>
      <c r="C1058" s="4" t="n">
        <v>107</v>
      </c>
      <c r="D1058" s="4" t="n">
        <v>58</v>
      </c>
      <c r="E1058" s="4" t="n">
        <v>44</v>
      </c>
      <c r="F1058" s="4" t="n">
        <v>44</v>
      </c>
      <c r="G1058" s="4" t="s">
        <v>114</v>
      </c>
      <c r="H1058" s="5" t="n">
        <v>42351</v>
      </c>
      <c r="I1058" s="52" t="n">
        <v>0</v>
      </c>
    </row>
    <row r="1059" customFormat="false" ht="12.75" hidden="true" customHeight="false" outlineLevel="0" collapsed="false">
      <c r="A1059" s="4" t="n">
        <v>9</v>
      </c>
      <c r="B1059" s="4" t="n">
        <v>1</v>
      </c>
      <c r="C1059" s="4" t="n">
        <v>7</v>
      </c>
      <c r="D1059" s="4" t="n">
        <v>0</v>
      </c>
      <c r="E1059" s="4" t="n">
        <v>3</v>
      </c>
      <c r="F1059" s="4" t="n">
        <v>2</v>
      </c>
      <c r="G1059" s="4" t="s">
        <v>114</v>
      </c>
      <c r="H1059" s="5" t="n">
        <v>42351</v>
      </c>
      <c r="I1059" s="52" t="n">
        <v>0</v>
      </c>
    </row>
    <row r="1060" customFormat="false" ht="12.75" hidden="true" customHeight="false" outlineLevel="0" collapsed="false">
      <c r="A1060" s="4" t="n">
        <v>234</v>
      </c>
      <c r="B1060" s="4" t="n">
        <v>14</v>
      </c>
      <c r="C1060" s="4" t="n">
        <v>77</v>
      </c>
      <c r="D1060" s="4" t="n">
        <v>19</v>
      </c>
      <c r="E1060" s="4" t="n">
        <v>10</v>
      </c>
      <c r="F1060" s="4" t="n">
        <v>42</v>
      </c>
      <c r="G1060" s="4" t="s">
        <v>117</v>
      </c>
      <c r="H1060" s="5" t="n">
        <v>42350</v>
      </c>
      <c r="I1060" s="52" t="n">
        <v>0</v>
      </c>
    </row>
    <row r="1061" customFormat="false" ht="12.75" hidden="true" customHeight="false" outlineLevel="0" collapsed="false">
      <c r="A1061" s="4" t="n">
        <v>7</v>
      </c>
      <c r="B1061" s="4" t="n">
        <v>2</v>
      </c>
      <c r="C1061" s="4" t="n">
        <v>6</v>
      </c>
      <c r="D1061" s="4" t="n">
        <v>2</v>
      </c>
      <c r="E1061" s="4" t="n">
        <v>0</v>
      </c>
      <c r="F1061" s="4" t="n">
        <v>3</v>
      </c>
      <c r="G1061" s="4" t="s">
        <v>114</v>
      </c>
      <c r="H1061" s="5" t="n">
        <v>42350</v>
      </c>
      <c r="I1061" s="52" t="n">
        <v>0</v>
      </c>
    </row>
    <row r="1062" customFormat="false" ht="12.75" hidden="true" customHeight="false" outlineLevel="0" collapsed="false">
      <c r="A1062" s="4" t="n">
        <v>251</v>
      </c>
      <c r="B1062" s="4" t="n">
        <v>108</v>
      </c>
      <c r="C1062" s="4" t="n">
        <v>334</v>
      </c>
      <c r="D1062" s="4" t="n">
        <v>65</v>
      </c>
      <c r="E1062" s="4" t="n">
        <v>92</v>
      </c>
      <c r="F1062" s="4" t="n">
        <v>117</v>
      </c>
      <c r="G1062" s="4" t="s">
        <v>117</v>
      </c>
      <c r="H1062" s="5" t="n">
        <v>42349</v>
      </c>
      <c r="I1062" s="52" t="n">
        <v>0</v>
      </c>
    </row>
    <row r="1063" customFormat="false" ht="12.75" hidden="false" customHeight="false" outlineLevel="0" collapsed="false">
      <c r="A1063" s="4" t="n">
        <v>918</v>
      </c>
      <c r="B1063" s="4" t="n">
        <v>10</v>
      </c>
      <c r="C1063" s="4" t="n">
        <v>129</v>
      </c>
      <c r="D1063" s="4" t="n">
        <v>13</v>
      </c>
      <c r="E1063" s="4" t="n">
        <v>0</v>
      </c>
      <c r="F1063" s="4" t="n">
        <v>129</v>
      </c>
      <c r="G1063" s="4" t="s">
        <v>114</v>
      </c>
      <c r="H1063" s="5" t="n">
        <v>42349</v>
      </c>
      <c r="I1063" s="51" t="n">
        <v>1</v>
      </c>
    </row>
    <row r="1064" customFormat="false" ht="12.75" hidden="false" customHeight="false" outlineLevel="0" collapsed="false">
      <c r="A1064" s="4" t="n">
        <v>543</v>
      </c>
      <c r="B1064" s="4" t="n">
        <v>10</v>
      </c>
      <c r="C1064" s="4" t="n">
        <v>205</v>
      </c>
      <c r="D1064" s="4" t="n">
        <v>160</v>
      </c>
      <c r="E1064" s="4" t="n">
        <v>143</v>
      </c>
      <c r="F1064" s="4" t="n">
        <v>82</v>
      </c>
      <c r="G1064" s="4" t="s">
        <v>117</v>
      </c>
      <c r="H1064" s="5" t="n">
        <v>42349</v>
      </c>
      <c r="I1064" s="51" t="n">
        <v>1</v>
      </c>
    </row>
    <row r="1065" customFormat="false" ht="12.75" hidden="true" customHeight="false" outlineLevel="0" collapsed="false">
      <c r="A1065" s="4" t="n">
        <v>5</v>
      </c>
      <c r="B1065" s="4" t="n">
        <v>0</v>
      </c>
      <c r="C1065" s="4" t="n">
        <v>8</v>
      </c>
      <c r="D1065" s="4" t="n">
        <v>2</v>
      </c>
      <c r="E1065" s="4" t="n">
        <v>0</v>
      </c>
      <c r="F1065" s="4" t="n">
        <v>0</v>
      </c>
      <c r="G1065" s="4" t="s">
        <v>114</v>
      </c>
      <c r="H1065" s="5" t="n">
        <v>42348</v>
      </c>
      <c r="I1065" s="52" t="n">
        <v>0</v>
      </c>
    </row>
    <row r="1066" customFormat="false" ht="12.75" hidden="false" customHeight="false" outlineLevel="0" collapsed="false">
      <c r="A1066" s="4" t="n">
        <v>217</v>
      </c>
      <c r="B1066" s="4" t="n">
        <v>76</v>
      </c>
      <c r="C1066" s="4" t="n">
        <v>690</v>
      </c>
      <c r="D1066" s="4" t="n">
        <v>50</v>
      </c>
      <c r="E1066" s="4" t="n">
        <v>26</v>
      </c>
      <c r="F1066" s="4" t="n">
        <v>38</v>
      </c>
      <c r="G1066" s="4" t="s">
        <v>117</v>
      </c>
      <c r="H1066" s="5" t="n">
        <v>42348</v>
      </c>
      <c r="I1066" s="51" t="n">
        <v>1</v>
      </c>
    </row>
    <row r="1067" customFormat="false" ht="12.75" hidden="true" customHeight="false" outlineLevel="0" collapsed="false">
      <c r="A1067" s="4" t="n">
        <v>652</v>
      </c>
      <c r="B1067" s="4" t="n">
        <v>8</v>
      </c>
      <c r="C1067" s="4" t="n">
        <v>158</v>
      </c>
      <c r="D1067" s="4" t="n">
        <v>21</v>
      </c>
      <c r="E1067" s="4" t="n">
        <v>0</v>
      </c>
      <c r="F1067" s="4" t="n">
        <v>142</v>
      </c>
      <c r="G1067" s="4" t="s">
        <v>114</v>
      </c>
      <c r="H1067" s="5" t="n">
        <v>42347</v>
      </c>
      <c r="I1067" s="52" t="n">
        <v>0</v>
      </c>
    </row>
    <row r="1068" customFormat="false" ht="12.75" hidden="true" customHeight="false" outlineLevel="0" collapsed="false">
      <c r="A1068" s="4" t="n">
        <v>4</v>
      </c>
      <c r="B1068" s="4" t="n">
        <v>1</v>
      </c>
      <c r="C1068" s="4" t="n">
        <v>7</v>
      </c>
      <c r="D1068" s="4" t="n">
        <v>2</v>
      </c>
      <c r="E1068" s="4" t="n">
        <v>1</v>
      </c>
      <c r="F1068" s="4" t="n">
        <v>2</v>
      </c>
      <c r="G1068" s="4" t="s">
        <v>114</v>
      </c>
      <c r="H1068" s="5" t="n">
        <v>42347</v>
      </c>
      <c r="I1068" s="52" t="n">
        <v>0</v>
      </c>
    </row>
    <row r="1069" customFormat="false" ht="12.75" hidden="false" customHeight="false" outlineLevel="0" collapsed="false">
      <c r="A1069" s="4" t="n">
        <v>709</v>
      </c>
      <c r="B1069" s="4" t="n">
        <v>45</v>
      </c>
      <c r="C1069" s="4" t="n">
        <v>115</v>
      </c>
      <c r="D1069" s="4" t="n">
        <v>30</v>
      </c>
      <c r="E1069" s="4" t="n">
        <v>160</v>
      </c>
      <c r="F1069" s="4" t="n">
        <v>45</v>
      </c>
      <c r="G1069" s="4" t="s">
        <v>114</v>
      </c>
      <c r="H1069" s="5" t="n">
        <v>42347</v>
      </c>
      <c r="I1069" s="51" t="n">
        <v>1</v>
      </c>
    </row>
    <row r="1070" customFormat="false" ht="12.75" hidden="true" customHeight="false" outlineLevel="0" collapsed="false">
      <c r="A1070" s="4" t="n">
        <v>8</v>
      </c>
      <c r="B1070" s="4" t="n">
        <v>0</v>
      </c>
      <c r="C1070" s="4" t="n">
        <v>9</v>
      </c>
      <c r="D1070" s="4" t="n">
        <v>2</v>
      </c>
      <c r="E1070" s="4" t="n">
        <v>1</v>
      </c>
      <c r="F1070" s="4" t="n">
        <v>3</v>
      </c>
      <c r="G1070" s="4" t="s">
        <v>114</v>
      </c>
      <c r="H1070" s="5" t="n">
        <v>42347</v>
      </c>
      <c r="I1070" s="52" t="n">
        <v>0</v>
      </c>
    </row>
    <row r="1071" customFormat="false" ht="12.75" hidden="false" customHeight="false" outlineLevel="0" collapsed="false">
      <c r="A1071" s="4" t="n">
        <v>176</v>
      </c>
      <c r="B1071" s="4" t="n">
        <v>29</v>
      </c>
      <c r="C1071" s="4" t="n">
        <v>818</v>
      </c>
      <c r="D1071" s="4" t="n">
        <v>0</v>
      </c>
      <c r="E1071" s="4" t="n">
        <v>33</v>
      </c>
      <c r="F1071" s="4" t="n">
        <v>112</v>
      </c>
      <c r="G1071" s="4" t="s">
        <v>119</v>
      </c>
      <c r="H1071" s="5" t="n">
        <v>42347</v>
      </c>
      <c r="I1071" s="51" t="n">
        <v>1</v>
      </c>
    </row>
    <row r="1072" customFormat="false" ht="12.75" hidden="true" customHeight="false" outlineLevel="0" collapsed="false">
      <c r="A1072" s="4" t="n">
        <v>938</v>
      </c>
      <c r="B1072" s="4" t="n">
        <v>19</v>
      </c>
      <c r="C1072" s="4" t="n">
        <v>843</v>
      </c>
      <c r="D1072" s="4" t="n">
        <v>25</v>
      </c>
      <c r="E1072" s="4" t="n">
        <v>95</v>
      </c>
      <c r="F1072" s="4" t="n">
        <v>38</v>
      </c>
      <c r="G1072" s="4" t="s">
        <v>114</v>
      </c>
      <c r="H1072" s="5" t="n">
        <v>42346</v>
      </c>
      <c r="I1072" s="52" t="n">
        <v>0</v>
      </c>
    </row>
    <row r="1073" customFormat="false" ht="12.75" hidden="true" customHeight="false" outlineLevel="0" collapsed="false">
      <c r="A1073" s="4" t="n">
        <v>68</v>
      </c>
      <c r="B1073" s="4" t="n">
        <v>8</v>
      </c>
      <c r="C1073" s="4" t="n">
        <v>18</v>
      </c>
      <c r="D1073" s="4" t="n">
        <v>19</v>
      </c>
      <c r="E1073" s="4" t="n">
        <v>8</v>
      </c>
      <c r="F1073" s="4" t="n">
        <v>12</v>
      </c>
      <c r="G1073" s="4" t="s">
        <v>114</v>
      </c>
      <c r="H1073" s="5" t="n">
        <v>42345</v>
      </c>
      <c r="I1073" s="52" t="n">
        <v>0</v>
      </c>
    </row>
    <row r="1074" customFormat="false" ht="12.75" hidden="true" customHeight="false" outlineLevel="0" collapsed="false">
      <c r="A1074" s="4" t="n">
        <v>227</v>
      </c>
      <c r="B1074" s="4" t="n">
        <v>23</v>
      </c>
      <c r="C1074" s="4" t="n">
        <v>389</v>
      </c>
      <c r="D1074" s="4" t="n">
        <v>42</v>
      </c>
      <c r="E1074" s="4" t="n">
        <v>21</v>
      </c>
      <c r="F1074" s="4" t="n">
        <v>75</v>
      </c>
      <c r="G1074" s="4" t="s">
        <v>117</v>
      </c>
      <c r="H1074" s="5" t="n">
        <v>42345</v>
      </c>
      <c r="I1074" s="52" t="n">
        <v>0</v>
      </c>
    </row>
    <row r="1075" customFormat="false" ht="12.75" hidden="true" customHeight="false" outlineLevel="0" collapsed="false">
      <c r="A1075" s="4" t="n">
        <v>38</v>
      </c>
      <c r="B1075" s="4" t="n">
        <v>4</v>
      </c>
      <c r="C1075" s="4" t="n">
        <v>22</v>
      </c>
      <c r="D1075" s="4" t="n">
        <v>3</v>
      </c>
      <c r="E1075" s="4" t="n">
        <v>3</v>
      </c>
      <c r="F1075" s="4" t="n">
        <v>3</v>
      </c>
      <c r="G1075" s="4" t="s">
        <v>114</v>
      </c>
      <c r="H1075" s="5" t="n">
        <v>42345</v>
      </c>
      <c r="I1075" s="52" t="n">
        <v>0</v>
      </c>
    </row>
    <row r="1076" customFormat="false" ht="12.75" hidden="true" customHeight="false" outlineLevel="0" collapsed="false">
      <c r="A1076" s="4" t="n">
        <v>105</v>
      </c>
      <c r="B1076" s="4" t="n">
        <v>0</v>
      </c>
      <c r="C1076" s="4" t="n">
        <v>9</v>
      </c>
      <c r="D1076" s="4" t="n">
        <v>2</v>
      </c>
      <c r="E1076" s="4" t="n">
        <v>1</v>
      </c>
      <c r="F1076" s="4" t="n">
        <v>4</v>
      </c>
      <c r="G1076" s="4" t="s">
        <v>117</v>
      </c>
      <c r="H1076" s="5" t="n">
        <v>42345</v>
      </c>
      <c r="I1076" s="52" t="n">
        <v>0</v>
      </c>
    </row>
    <row r="1077" customFormat="false" ht="12.75" hidden="true" customHeight="false" outlineLevel="0" collapsed="false">
      <c r="A1077" s="4" t="n">
        <v>162</v>
      </c>
      <c r="B1077" s="4" t="n">
        <v>50</v>
      </c>
      <c r="C1077" s="4" t="n">
        <v>100</v>
      </c>
      <c r="D1077" s="4" t="n">
        <v>55</v>
      </c>
      <c r="E1077" s="4" t="n">
        <v>30</v>
      </c>
      <c r="F1077" s="4" t="n">
        <v>27</v>
      </c>
      <c r="G1077" s="4" t="s">
        <v>114</v>
      </c>
      <c r="H1077" s="5" t="n">
        <v>42345</v>
      </c>
      <c r="I1077" s="52" t="n">
        <v>0</v>
      </c>
    </row>
    <row r="1078" customFormat="false" ht="12.75" hidden="true" customHeight="false" outlineLevel="0" collapsed="false">
      <c r="A1078" s="4" t="n">
        <v>574</v>
      </c>
      <c r="B1078" s="4" t="n">
        <v>8</v>
      </c>
      <c r="C1078" s="4" t="n">
        <v>216</v>
      </c>
      <c r="D1078" s="4" t="n">
        <v>21</v>
      </c>
      <c r="E1078" s="4" t="n">
        <v>16</v>
      </c>
      <c r="F1078" s="4" t="n">
        <v>33</v>
      </c>
      <c r="G1078" s="4" t="s">
        <v>117</v>
      </c>
      <c r="H1078" s="5" t="n">
        <v>42344</v>
      </c>
      <c r="I1078" s="52" t="n">
        <v>0</v>
      </c>
    </row>
    <row r="1079" customFormat="false" ht="12.75" hidden="true" customHeight="false" outlineLevel="0" collapsed="false">
      <c r="A1079" s="4" t="n">
        <v>160</v>
      </c>
      <c r="B1079" s="4" t="n">
        <v>80</v>
      </c>
      <c r="C1079" s="4" t="n">
        <v>369</v>
      </c>
      <c r="D1079" s="4" t="n">
        <v>67</v>
      </c>
      <c r="E1079" s="4" t="n">
        <v>39</v>
      </c>
      <c r="F1079" s="4" t="n">
        <v>41</v>
      </c>
      <c r="G1079" s="4" t="s">
        <v>110</v>
      </c>
      <c r="H1079" s="5" t="n">
        <v>42344</v>
      </c>
      <c r="I1079" s="52" t="n">
        <v>0</v>
      </c>
    </row>
    <row r="1080" customFormat="false" ht="12.75" hidden="true" customHeight="false" outlineLevel="0" collapsed="false">
      <c r="A1080" s="4" t="n">
        <v>6</v>
      </c>
      <c r="B1080" s="4" t="n">
        <v>0</v>
      </c>
      <c r="C1080" s="4" t="n">
        <v>5</v>
      </c>
      <c r="D1080" s="4" t="n">
        <v>0</v>
      </c>
      <c r="E1080" s="4" t="n">
        <v>0</v>
      </c>
      <c r="F1080" s="4" t="n">
        <v>1</v>
      </c>
      <c r="G1080" s="4" t="s">
        <v>114</v>
      </c>
      <c r="H1080" s="5" t="n">
        <v>42344</v>
      </c>
      <c r="I1080" s="52" t="n">
        <v>0</v>
      </c>
    </row>
    <row r="1081" customFormat="false" ht="12.75" hidden="true" customHeight="false" outlineLevel="0" collapsed="false">
      <c r="A1081" s="4" t="n">
        <v>614</v>
      </c>
      <c r="B1081" s="4" t="n">
        <v>35</v>
      </c>
      <c r="C1081" s="4" t="n">
        <v>160</v>
      </c>
      <c r="D1081" s="4" t="n">
        <v>58</v>
      </c>
      <c r="E1081" s="4" t="n">
        <v>35</v>
      </c>
      <c r="F1081" s="4" t="n">
        <v>35</v>
      </c>
      <c r="G1081" s="4" t="s">
        <v>114</v>
      </c>
      <c r="H1081" s="5" t="n">
        <v>42343</v>
      </c>
      <c r="I1081" s="52" t="n">
        <v>0</v>
      </c>
    </row>
    <row r="1082" customFormat="false" ht="12.75" hidden="false" customHeight="false" outlineLevel="0" collapsed="false">
      <c r="A1082" s="4" t="n">
        <v>431</v>
      </c>
      <c r="B1082" s="4" t="n">
        <v>82</v>
      </c>
      <c r="C1082" s="4" t="n">
        <v>441</v>
      </c>
      <c r="D1082" s="4" t="n">
        <v>80</v>
      </c>
      <c r="E1082" s="4" t="n">
        <v>20</v>
      </c>
      <c r="F1082" s="4" t="n">
        <v>102</v>
      </c>
      <c r="G1082" s="4" t="s">
        <v>117</v>
      </c>
      <c r="H1082" s="5" t="n">
        <v>42343</v>
      </c>
      <c r="I1082" s="51" t="n">
        <v>1</v>
      </c>
    </row>
    <row r="1083" customFormat="false" ht="12.75" hidden="true" customHeight="false" outlineLevel="0" collapsed="false">
      <c r="A1083" s="4" t="n">
        <v>70</v>
      </c>
      <c r="B1083" s="4" t="n">
        <v>54</v>
      </c>
      <c r="C1083" s="4" t="n">
        <v>109</v>
      </c>
      <c r="D1083" s="4" t="n">
        <v>80</v>
      </c>
      <c r="E1083" s="4" t="n">
        <v>9</v>
      </c>
      <c r="F1083" s="4" t="n">
        <v>45</v>
      </c>
      <c r="G1083" s="4" t="s">
        <v>114</v>
      </c>
      <c r="H1083" s="5" t="n">
        <v>42342</v>
      </c>
      <c r="I1083" s="52" t="n">
        <v>0</v>
      </c>
    </row>
    <row r="1084" customFormat="false" ht="12.75" hidden="true" customHeight="false" outlineLevel="0" collapsed="false">
      <c r="A1084" s="4" t="n">
        <v>120</v>
      </c>
      <c r="B1084" s="4" t="n">
        <v>19</v>
      </c>
      <c r="C1084" s="4" t="n">
        <v>206</v>
      </c>
      <c r="D1084" s="4" t="n">
        <v>25</v>
      </c>
      <c r="E1084" s="4" t="n">
        <v>19</v>
      </c>
      <c r="F1084" s="4" t="n">
        <v>54</v>
      </c>
      <c r="G1084" s="4" t="s">
        <v>110</v>
      </c>
      <c r="H1084" s="5" t="n">
        <v>42342</v>
      </c>
      <c r="I1084" s="52" t="n">
        <v>0</v>
      </c>
    </row>
    <row r="1085" customFormat="false" ht="12.75" hidden="true" customHeight="false" outlineLevel="0" collapsed="false">
      <c r="A1085" s="4" t="n">
        <v>211</v>
      </c>
      <c r="B1085" s="4" t="n">
        <v>2</v>
      </c>
      <c r="C1085" s="4" t="n">
        <v>30</v>
      </c>
      <c r="D1085" s="4" t="n">
        <v>7</v>
      </c>
      <c r="E1085" s="4" t="n">
        <v>7</v>
      </c>
      <c r="F1085" s="4" t="n">
        <v>10</v>
      </c>
      <c r="G1085" s="4" t="s">
        <v>114</v>
      </c>
      <c r="H1085" s="5" t="n">
        <v>42342</v>
      </c>
      <c r="I1085" s="52" t="n">
        <v>0</v>
      </c>
    </row>
    <row r="1086" customFormat="false" ht="12.75" hidden="true" customHeight="false" outlineLevel="0" collapsed="false">
      <c r="A1086" s="4" t="n">
        <v>11</v>
      </c>
      <c r="B1086" s="4" t="n">
        <v>0</v>
      </c>
      <c r="C1086" s="4" t="n">
        <v>16</v>
      </c>
      <c r="D1086" s="4" t="n">
        <v>7</v>
      </c>
      <c r="E1086" s="4" t="n">
        <v>6</v>
      </c>
      <c r="F1086" s="4" t="n">
        <v>21</v>
      </c>
      <c r="G1086" s="4" t="s">
        <v>114</v>
      </c>
      <c r="H1086" s="5" t="n">
        <v>42341</v>
      </c>
      <c r="I1086" s="52" t="n">
        <v>0</v>
      </c>
    </row>
    <row r="1087" customFormat="false" ht="12.75" hidden="true" customHeight="false" outlineLevel="0" collapsed="false">
      <c r="A1087" s="4" t="n">
        <v>760</v>
      </c>
      <c r="B1087" s="4" t="n">
        <v>53</v>
      </c>
      <c r="C1087" s="4" t="n">
        <v>400</v>
      </c>
      <c r="D1087" s="4" t="n">
        <v>17</v>
      </c>
      <c r="E1087" s="4" t="n">
        <v>93</v>
      </c>
      <c r="F1087" s="4" t="n">
        <v>0</v>
      </c>
      <c r="G1087" s="4" t="s">
        <v>117</v>
      </c>
      <c r="H1087" s="5" t="n">
        <v>42341</v>
      </c>
      <c r="I1087" s="52" t="n">
        <v>0</v>
      </c>
    </row>
    <row r="1088" customFormat="false" ht="12.75" hidden="true" customHeight="false" outlineLevel="0" collapsed="false">
      <c r="A1088" s="4" t="n">
        <v>53</v>
      </c>
      <c r="B1088" s="4" t="n">
        <v>0</v>
      </c>
      <c r="C1088" s="4" t="n">
        <v>8</v>
      </c>
      <c r="D1088" s="4" t="n">
        <v>0</v>
      </c>
      <c r="E1088" s="4" t="n">
        <v>0</v>
      </c>
      <c r="F1088" s="4" t="n">
        <v>2</v>
      </c>
      <c r="G1088" s="4" t="s">
        <v>119</v>
      </c>
      <c r="H1088" s="5" t="n">
        <v>42340</v>
      </c>
      <c r="I1088" s="52" t="n">
        <v>0</v>
      </c>
    </row>
    <row r="1089" customFormat="false" ht="12.75" hidden="true" customHeight="false" outlineLevel="0" collapsed="false">
      <c r="A1089" s="4" t="n">
        <v>7</v>
      </c>
      <c r="B1089" s="4" t="n">
        <v>4</v>
      </c>
      <c r="C1089" s="4" t="n">
        <v>13</v>
      </c>
      <c r="D1089" s="4" t="n">
        <v>15</v>
      </c>
      <c r="E1089" s="4" t="n">
        <v>8</v>
      </c>
      <c r="F1089" s="4" t="n">
        <v>17</v>
      </c>
      <c r="G1089" s="4" t="s">
        <v>114</v>
      </c>
      <c r="H1089" s="5" t="n">
        <v>42340</v>
      </c>
      <c r="I1089" s="52" t="n">
        <v>0</v>
      </c>
    </row>
    <row r="1090" customFormat="false" ht="12.75" hidden="true" customHeight="false" outlineLevel="0" collapsed="false">
      <c r="A1090" s="4" t="n">
        <v>391</v>
      </c>
      <c r="B1090" s="4" t="n">
        <v>32</v>
      </c>
      <c r="C1090" s="4" t="n">
        <v>70</v>
      </c>
      <c r="D1090" s="4" t="n">
        <v>21</v>
      </c>
      <c r="E1090" s="4" t="n">
        <v>32</v>
      </c>
      <c r="F1090" s="4" t="n">
        <v>16</v>
      </c>
      <c r="G1090" s="4" t="s">
        <v>114</v>
      </c>
      <c r="H1090" s="5" t="n">
        <v>42340</v>
      </c>
      <c r="I1090" s="52" t="n">
        <v>0</v>
      </c>
    </row>
    <row r="1091" customFormat="false" ht="12.75" hidden="true" customHeight="false" outlineLevel="0" collapsed="false">
      <c r="A1091" s="4" t="n">
        <v>199</v>
      </c>
      <c r="B1091" s="4" t="n">
        <v>9</v>
      </c>
      <c r="C1091" s="4" t="n">
        <v>57</v>
      </c>
      <c r="D1091" s="4" t="n">
        <v>20</v>
      </c>
      <c r="E1091" s="4" t="n">
        <v>21</v>
      </c>
      <c r="F1091" s="4" t="n">
        <v>6</v>
      </c>
      <c r="G1091" s="4" t="s">
        <v>117</v>
      </c>
      <c r="H1091" s="5" t="n">
        <v>42340</v>
      </c>
      <c r="I1091" s="52" t="n">
        <v>0</v>
      </c>
    </row>
    <row r="1092" customFormat="false" ht="12.75" hidden="true" customHeight="false" outlineLevel="0" collapsed="false">
      <c r="A1092" s="4" t="n">
        <v>516</v>
      </c>
      <c r="B1092" s="4" t="n">
        <v>56</v>
      </c>
      <c r="C1092" s="4" t="n">
        <v>449</v>
      </c>
      <c r="D1092" s="4" t="n">
        <v>86</v>
      </c>
      <c r="E1092" s="4" t="n">
        <v>33</v>
      </c>
      <c r="F1092" s="4" t="n">
        <v>16</v>
      </c>
      <c r="G1092" s="4" t="s">
        <v>119</v>
      </c>
      <c r="H1092" s="5" t="n">
        <v>42339</v>
      </c>
      <c r="I1092" s="52" t="n">
        <v>0</v>
      </c>
    </row>
    <row r="1093" customFormat="false" ht="12.75" hidden="false" customHeight="false" outlineLevel="0" collapsed="false">
      <c r="A1093" s="4" t="n">
        <v>295</v>
      </c>
      <c r="B1093" s="4" t="n">
        <v>35</v>
      </c>
      <c r="C1093" s="4" t="n">
        <v>482</v>
      </c>
      <c r="D1093" s="4" t="n">
        <v>121</v>
      </c>
      <c r="E1093" s="4" t="n">
        <v>120</v>
      </c>
      <c r="F1093" s="4" t="n">
        <v>40</v>
      </c>
      <c r="G1093" s="4" t="s">
        <v>117</v>
      </c>
      <c r="H1093" s="5" t="n">
        <v>42339</v>
      </c>
      <c r="I1093" s="51" t="n">
        <v>1</v>
      </c>
    </row>
    <row r="1094" customFormat="false" ht="12.75" hidden="true" customHeight="false" outlineLevel="0" collapsed="false">
      <c r="A1094" s="4" t="n">
        <v>12</v>
      </c>
      <c r="B1094" s="4" t="n">
        <v>0</v>
      </c>
      <c r="C1094" s="4" t="n">
        <v>4</v>
      </c>
      <c r="D1094" s="4" t="n">
        <v>0</v>
      </c>
      <c r="E1094" s="4" t="n">
        <v>0</v>
      </c>
      <c r="F1094" s="4" t="n">
        <v>0</v>
      </c>
      <c r="G1094" s="4" t="s">
        <v>114</v>
      </c>
      <c r="H1094" s="5" t="n">
        <v>42339</v>
      </c>
      <c r="I1094" s="52" t="n">
        <v>0</v>
      </c>
    </row>
    <row r="1095" customFormat="false" ht="12.75" hidden="true" customHeight="false" outlineLevel="0" collapsed="false">
      <c r="A1095" s="4" t="n">
        <v>1000</v>
      </c>
      <c r="B1095" s="4" t="n">
        <v>19</v>
      </c>
      <c r="C1095" s="4" t="n">
        <v>711</v>
      </c>
      <c r="D1095" s="4" t="n">
        <v>125</v>
      </c>
      <c r="E1095" s="4" t="n">
        <v>115</v>
      </c>
      <c r="F1095" s="4" t="n">
        <v>38</v>
      </c>
      <c r="G1095" s="4" t="s">
        <v>117</v>
      </c>
      <c r="H1095" s="5" t="n">
        <v>42338</v>
      </c>
      <c r="I1095" s="52" t="n">
        <v>0</v>
      </c>
    </row>
    <row r="1096" customFormat="false" ht="12.75" hidden="true" customHeight="false" outlineLevel="0" collapsed="false">
      <c r="A1096" s="4" t="n">
        <v>19</v>
      </c>
      <c r="B1096" s="4" t="n">
        <v>3</v>
      </c>
      <c r="C1096" s="4" t="n">
        <v>18</v>
      </c>
      <c r="D1096" s="4" t="n">
        <v>3</v>
      </c>
      <c r="E1096" s="4" t="n">
        <v>1</v>
      </c>
      <c r="F1096" s="4" t="n">
        <v>0</v>
      </c>
      <c r="G1096" s="4" t="s">
        <v>114</v>
      </c>
      <c r="H1096" s="5" t="n">
        <v>42338</v>
      </c>
      <c r="I1096" s="52" t="n">
        <v>0</v>
      </c>
    </row>
    <row r="1097" customFormat="false" ht="12.75" hidden="true" customHeight="false" outlineLevel="0" collapsed="false">
      <c r="A1097" s="4" t="n">
        <v>1224</v>
      </c>
      <c r="B1097" s="4" t="n">
        <v>28</v>
      </c>
      <c r="C1097" s="4" t="n">
        <v>140</v>
      </c>
      <c r="D1097" s="4" t="n">
        <v>0</v>
      </c>
      <c r="E1097" s="4" t="n">
        <v>14</v>
      </c>
      <c r="F1097" s="4" t="n">
        <v>168</v>
      </c>
      <c r="G1097" s="4" t="s">
        <v>114</v>
      </c>
      <c r="H1097" s="5" t="n">
        <v>42338</v>
      </c>
      <c r="I1097" s="52" t="n">
        <v>0</v>
      </c>
    </row>
    <row r="1098" customFormat="false" ht="12.75" hidden="false" customHeight="false" outlineLevel="0" collapsed="false">
      <c r="A1098" s="4" t="n">
        <v>267</v>
      </c>
      <c r="B1098" s="4" t="n">
        <v>140</v>
      </c>
      <c r="C1098" s="4" t="n">
        <v>599</v>
      </c>
      <c r="D1098" s="4" t="n">
        <v>34</v>
      </c>
      <c r="E1098" s="4" t="n">
        <v>12</v>
      </c>
      <c r="F1098" s="4" t="n">
        <v>127</v>
      </c>
      <c r="G1098" s="4" t="s">
        <v>117</v>
      </c>
      <c r="H1098" s="5" t="n">
        <v>42338</v>
      </c>
      <c r="I1098" s="51" t="n">
        <v>1</v>
      </c>
    </row>
    <row r="1099" customFormat="false" ht="12.75" hidden="false" customHeight="false" outlineLevel="0" collapsed="false">
      <c r="A1099" s="4" t="n">
        <v>162</v>
      </c>
      <c r="B1099" s="4" t="n">
        <v>28</v>
      </c>
      <c r="C1099" s="4" t="n">
        <v>818</v>
      </c>
      <c r="D1099" s="4" t="n">
        <v>0</v>
      </c>
      <c r="E1099" s="4" t="n">
        <v>28</v>
      </c>
      <c r="F1099" s="4" t="n">
        <v>56</v>
      </c>
      <c r="G1099" s="4" t="s">
        <v>110</v>
      </c>
      <c r="H1099" s="5" t="n">
        <v>42337</v>
      </c>
      <c r="I1099" s="51" t="n">
        <v>1</v>
      </c>
    </row>
    <row r="1100" customFormat="false" ht="12.75" hidden="true" customHeight="false" outlineLevel="0" collapsed="false">
      <c r="A1100" s="4" t="n">
        <v>2</v>
      </c>
      <c r="B1100" s="4" t="n">
        <v>23</v>
      </c>
      <c r="C1100" s="4" t="n">
        <v>11</v>
      </c>
      <c r="D1100" s="4" t="n">
        <v>8</v>
      </c>
      <c r="E1100" s="4" t="n">
        <v>6</v>
      </c>
      <c r="F1100" s="4" t="n">
        <v>46</v>
      </c>
      <c r="G1100" s="4" t="s">
        <v>117</v>
      </c>
      <c r="H1100" s="5" t="n">
        <v>42337</v>
      </c>
      <c r="I1100" s="52" t="n">
        <v>0</v>
      </c>
    </row>
    <row r="1101" customFormat="false" ht="12.75" hidden="true" customHeight="false" outlineLevel="0" collapsed="false">
      <c r="A1101" s="4" t="n">
        <v>508</v>
      </c>
      <c r="B1101" s="4" t="n">
        <v>11</v>
      </c>
      <c r="C1101" s="4" t="n">
        <v>59</v>
      </c>
      <c r="D1101" s="4" t="n">
        <v>23</v>
      </c>
      <c r="E1101" s="4" t="n">
        <v>5</v>
      </c>
      <c r="F1101" s="4" t="n">
        <v>29</v>
      </c>
      <c r="G1101" s="4" t="s">
        <v>114</v>
      </c>
      <c r="H1101" s="5" t="n">
        <v>42335</v>
      </c>
      <c r="I1101" s="52" t="n">
        <v>0</v>
      </c>
    </row>
    <row r="1102" customFormat="false" ht="12.75" hidden="true" customHeight="false" outlineLevel="0" collapsed="false">
      <c r="A1102" s="4" t="n">
        <v>381</v>
      </c>
      <c r="B1102" s="4" t="n">
        <v>28</v>
      </c>
      <c r="C1102" s="4" t="n">
        <v>215</v>
      </c>
      <c r="D1102" s="4" t="n">
        <v>84</v>
      </c>
      <c r="E1102" s="4" t="n">
        <v>28</v>
      </c>
      <c r="F1102" s="4" t="n">
        <v>21</v>
      </c>
      <c r="G1102" s="4" t="s">
        <v>117</v>
      </c>
      <c r="H1102" s="5" t="n">
        <v>42335</v>
      </c>
      <c r="I1102" s="52" t="n">
        <v>0</v>
      </c>
    </row>
    <row r="1103" customFormat="false" ht="12.75" hidden="true" customHeight="false" outlineLevel="0" collapsed="false">
      <c r="A1103" s="4" t="n">
        <v>74</v>
      </c>
      <c r="B1103" s="4" t="n">
        <v>0</v>
      </c>
      <c r="C1103" s="4" t="n">
        <v>42</v>
      </c>
      <c r="D1103" s="4" t="n">
        <v>2</v>
      </c>
      <c r="E1103" s="4" t="n">
        <v>1</v>
      </c>
      <c r="F1103" s="4" t="n">
        <v>6</v>
      </c>
      <c r="G1103" s="4" t="s">
        <v>114</v>
      </c>
      <c r="H1103" s="5" t="n">
        <v>42335</v>
      </c>
      <c r="I1103" s="52" t="n">
        <v>0</v>
      </c>
    </row>
    <row r="1104" customFormat="false" ht="12.75" hidden="true" customHeight="false" outlineLevel="0" collapsed="false">
      <c r="A1104" s="4" t="n">
        <v>146</v>
      </c>
      <c r="B1104" s="4" t="n">
        <v>0</v>
      </c>
      <c r="C1104" s="4" t="n">
        <v>93</v>
      </c>
      <c r="D1104" s="4" t="n">
        <v>7</v>
      </c>
      <c r="E1104" s="4" t="n">
        <v>13</v>
      </c>
      <c r="F1104" s="4" t="n">
        <v>73</v>
      </c>
      <c r="G1104" s="4" t="s">
        <v>114</v>
      </c>
      <c r="H1104" s="5" t="n">
        <v>42334</v>
      </c>
      <c r="I1104" s="52" t="n">
        <v>0</v>
      </c>
    </row>
    <row r="1105" customFormat="false" ht="12.75" hidden="true" customHeight="false" outlineLevel="0" collapsed="false">
      <c r="A1105" s="4" t="n">
        <v>23</v>
      </c>
      <c r="B1105" s="4" t="n">
        <v>17</v>
      </c>
      <c r="C1105" s="4" t="n">
        <v>23</v>
      </c>
      <c r="D1105" s="4" t="n">
        <v>43</v>
      </c>
      <c r="E1105" s="4" t="n">
        <v>20</v>
      </c>
      <c r="F1105" s="4" t="n">
        <v>9</v>
      </c>
      <c r="G1105" s="4" t="s">
        <v>114</v>
      </c>
      <c r="H1105" s="5" t="n">
        <v>42334</v>
      </c>
      <c r="I1105" s="52" t="n">
        <v>0</v>
      </c>
    </row>
    <row r="1106" customFormat="false" ht="12.75" hidden="true" customHeight="false" outlineLevel="0" collapsed="false">
      <c r="A1106" s="4" t="n">
        <v>110</v>
      </c>
      <c r="B1106" s="4" t="n">
        <v>5</v>
      </c>
      <c r="C1106" s="4" t="n">
        <v>137</v>
      </c>
      <c r="D1106" s="4" t="n">
        <v>26</v>
      </c>
      <c r="E1106" s="4" t="n">
        <v>23</v>
      </c>
      <c r="F1106" s="4" t="n">
        <v>29</v>
      </c>
      <c r="G1106" s="4" t="s">
        <v>119</v>
      </c>
      <c r="H1106" s="5" t="n">
        <v>42334</v>
      </c>
      <c r="I1106" s="52" t="n">
        <v>0</v>
      </c>
    </row>
    <row r="1107" customFormat="false" ht="12.75" hidden="false" customHeight="false" outlineLevel="0" collapsed="false">
      <c r="A1107" s="4" t="n">
        <v>464</v>
      </c>
      <c r="B1107" s="4" t="n">
        <v>151</v>
      </c>
      <c r="C1107" s="4" t="n">
        <v>292</v>
      </c>
      <c r="D1107" s="4" t="n">
        <v>65</v>
      </c>
      <c r="E1107" s="4" t="n">
        <v>60</v>
      </c>
      <c r="F1107" s="4" t="n">
        <v>30</v>
      </c>
      <c r="G1107" s="4" t="s">
        <v>117</v>
      </c>
      <c r="H1107" s="5" t="n">
        <v>42334</v>
      </c>
      <c r="I1107" s="51" t="n">
        <v>1</v>
      </c>
    </row>
    <row r="1108" customFormat="false" ht="12.75" hidden="true" customHeight="false" outlineLevel="0" collapsed="false">
      <c r="A1108" s="4" t="n">
        <v>957</v>
      </c>
      <c r="B1108" s="4" t="n">
        <v>47</v>
      </c>
      <c r="C1108" s="4" t="n">
        <v>494</v>
      </c>
      <c r="D1108" s="4" t="n">
        <v>82</v>
      </c>
      <c r="E1108" s="4" t="n">
        <v>47</v>
      </c>
      <c r="F1108" s="4" t="n">
        <v>95</v>
      </c>
      <c r="G1108" s="4" t="s">
        <v>117</v>
      </c>
      <c r="H1108" s="5" t="n">
        <v>42333</v>
      </c>
      <c r="I1108" s="52" t="n">
        <v>0</v>
      </c>
    </row>
    <row r="1109" customFormat="false" ht="12.75" hidden="true" customHeight="false" outlineLevel="0" collapsed="false">
      <c r="A1109" s="4" t="n">
        <v>41</v>
      </c>
      <c r="B1109" s="4" t="n">
        <v>0</v>
      </c>
      <c r="C1109" s="4" t="n">
        <v>17</v>
      </c>
      <c r="D1109" s="4" t="n">
        <v>3</v>
      </c>
      <c r="E1109" s="4" t="n">
        <v>1</v>
      </c>
      <c r="F1109" s="4" t="n">
        <v>16</v>
      </c>
      <c r="G1109" s="4" t="s">
        <v>114</v>
      </c>
      <c r="H1109" s="5" t="n">
        <v>42333</v>
      </c>
      <c r="I1109" s="52" t="n">
        <v>0</v>
      </c>
    </row>
    <row r="1110" customFormat="false" ht="12.75" hidden="true" customHeight="false" outlineLevel="0" collapsed="false">
      <c r="A1110" s="4" t="n">
        <v>1</v>
      </c>
      <c r="B1110" s="4" t="n">
        <v>3</v>
      </c>
      <c r="C1110" s="4" t="n">
        <v>4</v>
      </c>
      <c r="D1110" s="4" t="n">
        <v>2</v>
      </c>
      <c r="E1110" s="4" t="n">
        <v>3</v>
      </c>
      <c r="F1110" s="4" t="n">
        <v>11</v>
      </c>
      <c r="G1110" s="4" t="s">
        <v>110</v>
      </c>
      <c r="H1110" s="5" t="n">
        <v>42333</v>
      </c>
      <c r="I1110" s="52" t="n">
        <v>0</v>
      </c>
    </row>
    <row r="1111" customFormat="false" ht="12.75" hidden="false" customHeight="false" outlineLevel="0" collapsed="false">
      <c r="A1111" s="4" t="n">
        <v>896</v>
      </c>
      <c r="B1111" s="4" t="n">
        <v>10</v>
      </c>
      <c r="C1111" s="4" t="n">
        <v>101</v>
      </c>
      <c r="D1111" s="4" t="n">
        <v>13</v>
      </c>
      <c r="E1111" s="4" t="n">
        <v>10</v>
      </c>
      <c r="F1111" s="4" t="n">
        <v>34</v>
      </c>
      <c r="G1111" s="4" t="s">
        <v>117</v>
      </c>
      <c r="H1111" s="5" t="n">
        <v>42332</v>
      </c>
      <c r="I1111" s="51" t="n">
        <v>1</v>
      </c>
    </row>
    <row r="1112" customFormat="false" ht="12.75" hidden="true" customHeight="false" outlineLevel="0" collapsed="false">
      <c r="A1112" s="4" t="n">
        <v>815</v>
      </c>
      <c r="B1112" s="4" t="n">
        <v>8</v>
      </c>
      <c r="C1112" s="4" t="n">
        <v>53</v>
      </c>
      <c r="D1112" s="4" t="n">
        <v>11</v>
      </c>
      <c r="E1112" s="4" t="n">
        <v>0</v>
      </c>
      <c r="F1112" s="4" t="n">
        <v>70</v>
      </c>
      <c r="G1112" s="4" t="s">
        <v>119</v>
      </c>
      <c r="H1112" s="5" t="n">
        <v>42332</v>
      </c>
      <c r="I1112" s="52" t="n">
        <v>0</v>
      </c>
    </row>
    <row r="1113" customFormat="false" ht="12.75" hidden="true" customHeight="false" outlineLevel="0" collapsed="false">
      <c r="A1113" s="4" t="n">
        <v>6</v>
      </c>
      <c r="B1113" s="4" t="n">
        <v>1</v>
      </c>
      <c r="C1113" s="4" t="n">
        <v>2</v>
      </c>
      <c r="D1113" s="4" t="n">
        <v>2</v>
      </c>
      <c r="E1113" s="4" t="n">
        <v>0</v>
      </c>
      <c r="F1113" s="4" t="n">
        <v>4</v>
      </c>
      <c r="G1113" s="4" t="s">
        <v>117</v>
      </c>
      <c r="H1113" s="5" t="n">
        <v>42332</v>
      </c>
      <c r="I1113" s="52" t="n">
        <v>0</v>
      </c>
    </row>
    <row r="1114" customFormat="false" ht="12.75" hidden="true" customHeight="false" outlineLevel="0" collapsed="false">
      <c r="A1114" s="4" t="n">
        <v>8</v>
      </c>
      <c r="B1114" s="4" t="n">
        <v>4</v>
      </c>
      <c r="C1114" s="4" t="n">
        <v>20</v>
      </c>
      <c r="D1114" s="4" t="n">
        <v>6</v>
      </c>
      <c r="E1114" s="4" t="n">
        <v>3</v>
      </c>
      <c r="F1114" s="4" t="n">
        <v>16</v>
      </c>
      <c r="G1114" s="4" t="s">
        <v>114</v>
      </c>
      <c r="H1114" s="5" t="n">
        <v>42332</v>
      </c>
      <c r="I1114" s="52" t="n">
        <v>0</v>
      </c>
    </row>
    <row r="1115" customFormat="false" ht="12.75" hidden="true" customHeight="false" outlineLevel="0" collapsed="false">
      <c r="A1115" s="4" t="n">
        <v>717</v>
      </c>
      <c r="B1115" s="4" t="n">
        <v>42</v>
      </c>
      <c r="C1115" s="4" t="n">
        <v>864</v>
      </c>
      <c r="D1115" s="4" t="n">
        <v>219</v>
      </c>
      <c r="E1115" s="4" t="n">
        <v>30</v>
      </c>
      <c r="F1115" s="4" t="n">
        <v>84</v>
      </c>
      <c r="G1115" s="4" t="s">
        <v>114</v>
      </c>
      <c r="H1115" s="5" t="n">
        <v>42331</v>
      </c>
      <c r="I1115" s="52" t="n">
        <v>0</v>
      </c>
    </row>
    <row r="1116" customFormat="false" ht="12.75" hidden="false" customHeight="false" outlineLevel="0" collapsed="false">
      <c r="A1116" s="4" t="n">
        <v>452</v>
      </c>
      <c r="B1116" s="4" t="n">
        <v>20</v>
      </c>
      <c r="C1116" s="4" t="n">
        <v>514</v>
      </c>
      <c r="D1116" s="4" t="n">
        <v>13</v>
      </c>
      <c r="E1116" s="4" t="n">
        <v>30</v>
      </c>
      <c r="F1116" s="4" t="n">
        <v>0</v>
      </c>
      <c r="G1116" s="4" t="s">
        <v>117</v>
      </c>
      <c r="H1116" s="5" t="n">
        <v>42331</v>
      </c>
      <c r="I1116" s="51" t="n">
        <v>1</v>
      </c>
    </row>
    <row r="1117" customFormat="false" ht="12.75" hidden="true" customHeight="false" outlineLevel="0" collapsed="false">
      <c r="A1117" s="4" t="n">
        <v>166</v>
      </c>
      <c r="B1117" s="4" t="n">
        <v>5</v>
      </c>
      <c r="C1117" s="4" t="n">
        <v>107</v>
      </c>
      <c r="D1117" s="4" t="n">
        <v>11</v>
      </c>
      <c r="E1117" s="4" t="n">
        <v>8</v>
      </c>
      <c r="F1117" s="4" t="n">
        <v>29</v>
      </c>
      <c r="G1117" s="4" t="s">
        <v>114</v>
      </c>
      <c r="H1117" s="5" t="n">
        <v>42331</v>
      </c>
      <c r="I1117" s="52" t="n">
        <v>0</v>
      </c>
    </row>
    <row r="1118" customFormat="false" ht="12.75" hidden="true" customHeight="false" outlineLevel="0" collapsed="false">
      <c r="A1118" s="4" t="n">
        <v>29</v>
      </c>
      <c r="B1118" s="4" t="n">
        <v>4</v>
      </c>
      <c r="C1118" s="4" t="n">
        <v>34</v>
      </c>
      <c r="D1118" s="4" t="n">
        <v>2</v>
      </c>
      <c r="E1118" s="4" t="n">
        <v>4</v>
      </c>
      <c r="F1118" s="4" t="n">
        <v>4</v>
      </c>
      <c r="G1118" s="4" t="s">
        <v>117</v>
      </c>
      <c r="H1118" s="5" t="n">
        <v>42331</v>
      </c>
      <c r="I1118" s="52" t="n">
        <v>0</v>
      </c>
    </row>
    <row r="1119" customFormat="false" ht="12.75" hidden="false" customHeight="false" outlineLevel="0" collapsed="false">
      <c r="A1119" s="4" t="n">
        <v>145</v>
      </c>
      <c r="B1119" s="4" t="n">
        <v>193</v>
      </c>
      <c r="C1119" s="4" t="n">
        <v>459</v>
      </c>
      <c r="D1119" s="4" t="n">
        <v>205</v>
      </c>
      <c r="E1119" s="4" t="n">
        <v>26</v>
      </c>
      <c r="F1119" s="4" t="n">
        <v>145</v>
      </c>
      <c r="G1119" s="4" t="s">
        <v>114</v>
      </c>
      <c r="H1119" s="5" t="n">
        <v>42331</v>
      </c>
      <c r="I1119" s="51" t="n">
        <v>1</v>
      </c>
    </row>
    <row r="1120" customFormat="false" ht="12.75" hidden="true" customHeight="false" outlineLevel="0" collapsed="false">
      <c r="A1120" s="4" t="n">
        <v>8</v>
      </c>
      <c r="B1120" s="4" t="n">
        <v>4</v>
      </c>
      <c r="C1120" s="4" t="n">
        <v>10</v>
      </c>
      <c r="D1120" s="4" t="n">
        <v>2</v>
      </c>
      <c r="E1120" s="4" t="n">
        <v>2</v>
      </c>
      <c r="F1120" s="4" t="n">
        <v>4</v>
      </c>
      <c r="G1120" s="4" t="s">
        <v>110</v>
      </c>
      <c r="H1120" s="5" t="n">
        <v>42330</v>
      </c>
      <c r="I1120" s="52" t="n">
        <v>0</v>
      </c>
    </row>
    <row r="1121" customFormat="false" ht="12.75" hidden="true" customHeight="false" outlineLevel="0" collapsed="false">
      <c r="A1121" s="4" t="n">
        <v>229</v>
      </c>
      <c r="B1121" s="4" t="n">
        <v>5</v>
      </c>
      <c r="C1121" s="4" t="n">
        <v>56</v>
      </c>
      <c r="D1121" s="4" t="n">
        <v>3</v>
      </c>
      <c r="E1121" s="4" t="n">
        <v>2</v>
      </c>
      <c r="F1121" s="4" t="n">
        <v>20</v>
      </c>
      <c r="G1121" s="4" t="s">
        <v>117</v>
      </c>
      <c r="H1121" s="5" t="n">
        <v>42330</v>
      </c>
      <c r="I1121" s="52" t="n">
        <v>0</v>
      </c>
    </row>
    <row r="1122" customFormat="false" ht="12.75" hidden="true" customHeight="false" outlineLevel="0" collapsed="false">
      <c r="A1122" s="4" t="n">
        <v>320</v>
      </c>
      <c r="B1122" s="4" t="n">
        <v>48</v>
      </c>
      <c r="C1122" s="4" t="n">
        <v>133</v>
      </c>
      <c r="D1122" s="4" t="n">
        <v>39</v>
      </c>
      <c r="E1122" s="4" t="n">
        <v>72</v>
      </c>
      <c r="F1122" s="4" t="n">
        <v>48</v>
      </c>
      <c r="G1122" s="4" t="s">
        <v>119</v>
      </c>
      <c r="H1122" s="5" t="n">
        <v>42330</v>
      </c>
      <c r="I1122" s="52" t="n">
        <v>0</v>
      </c>
    </row>
    <row r="1123" customFormat="false" ht="12.75" hidden="true" customHeight="false" outlineLevel="0" collapsed="false">
      <c r="A1123" s="4" t="n">
        <v>23</v>
      </c>
      <c r="B1123" s="4" t="n">
        <v>0</v>
      </c>
      <c r="C1123" s="4" t="n">
        <v>26</v>
      </c>
      <c r="D1123" s="4" t="n">
        <v>7</v>
      </c>
      <c r="E1123" s="4" t="n">
        <v>15</v>
      </c>
      <c r="F1123" s="4" t="n">
        <v>3</v>
      </c>
      <c r="G1123" s="4" t="s">
        <v>110</v>
      </c>
      <c r="H1123" s="5" t="n">
        <v>42330</v>
      </c>
      <c r="I1123" s="52" t="n">
        <v>0</v>
      </c>
    </row>
    <row r="1124" customFormat="false" ht="12.75" hidden="true" customHeight="false" outlineLevel="0" collapsed="false">
      <c r="A1124" s="4" t="n">
        <v>1</v>
      </c>
      <c r="B1124" s="4" t="n">
        <v>5</v>
      </c>
      <c r="C1124" s="4" t="n">
        <v>8</v>
      </c>
      <c r="D1124" s="4" t="n">
        <v>4</v>
      </c>
      <c r="E1124" s="4" t="n">
        <v>8</v>
      </c>
      <c r="F1124" s="4" t="n">
        <v>20</v>
      </c>
      <c r="G1124" s="4" t="s">
        <v>114</v>
      </c>
      <c r="H1124" s="5" t="n">
        <v>42330</v>
      </c>
      <c r="I1124" s="52" t="n">
        <v>0</v>
      </c>
    </row>
    <row r="1125" customFormat="false" ht="12.75" hidden="true" customHeight="false" outlineLevel="0" collapsed="false">
      <c r="A1125" s="4" t="n">
        <v>56</v>
      </c>
      <c r="B1125" s="4" t="n">
        <v>0</v>
      </c>
      <c r="C1125" s="4" t="n">
        <v>12</v>
      </c>
      <c r="D1125" s="4" t="n">
        <v>0</v>
      </c>
      <c r="E1125" s="4" t="n">
        <v>0</v>
      </c>
      <c r="F1125" s="4" t="n">
        <v>18</v>
      </c>
      <c r="G1125" s="4" t="s">
        <v>117</v>
      </c>
      <c r="H1125" s="5" t="n">
        <v>42330</v>
      </c>
      <c r="I1125" s="52" t="n">
        <v>0</v>
      </c>
    </row>
    <row r="1126" customFormat="false" ht="12.75" hidden="true" customHeight="false" outlineLevel="0" collapsed="false">
      <c r="A1126" s="4" t="n">
        <v>508</v>
      </c>
      <c r="B1126" s="4" t="n">
        <v>124</v>
      </c>
      <c r="C1126" s="4" t="n">
        <v>249</v>
      </c>
      <c r="D1126" s="4" t="n">
        <v>50</v>
      </c>
      <c r="E1126" s="4" t="n">
        <v>38</v>
      </c>
      <c r="F1126" s="4" t="n">
        <v>134</v>
      </c>
      <c r="G1126" s="4" t="s">
        <v>119</v>
      </c>
      <c r="H1126" s="5" t="n">
        <v>42329</v>
      </c>
      <c r="I1126" s="52" t="n">
        <v>0</v>
      </c>
    </row>
    <row r="1127" customFormat="false" ht="12.75" hidden="true" customHeight="false" outlineLevel="0" collapsed="false">
      <c r="A1127" s="4" t="n">
        <v>29</v>
      </c>
      <c r="B1127" s="4" t="n">
        <v>0</v>
      </c>
      <c r="C1127" s="4" t="n">
        <v>25</v>
      </c>
      <c r="D1127" s="4" t="n">
        <v>2</v>
      </c>
      <c r="E1127" s="4" t="n">
        <v>2</v>
      </c>
      <c r="F1127" s="4" t="n">
        <v>3</v>
      </c>
      <c r="G1127" s="4" t="s">
        <v>114</v>
      </c>
      <c r="H1127" s="5" t="n">
        <v>42329</v>
      </c>
      <c r="I1127" s="52" t="n">
        <v>0</v>
      </c>
    </row>
    <row r="1128" customFormat="false" ht="12.75" hidden="false" customHeight="false" outlineLevel="0" collapsed="false">
      <c r="A1128" s="4" t="n">
        <v>953</v>
      </c>
      <c r="B1128" s="4" t="n">
        <v>0</v>
      </c>
      <c r="C1128" s="4" t="n">
        <v>71</v>
      </c>
      <c r="D1128" s="4" t="n">
        <v>0</v>
      </c>
      <c r="E1128" s="4" t="n">
        <v>0</v>
      </c>
      <c r="F1128" s="4" t="n">
        <v>174</v>
      </c>
      <c r="G1128" s="4" t="s">
        <v>117</v>
      </c>
      <c r="H1128" s="5" t="n">
        <v>42329</v>
      </c>
      <c r="I1128" s="51" t="n">
        <v>1</v>
      </c>
    </row>
    <row r="1129" customFormat="false" ht="12.75" hidden="true" customHeight="false" outlineLevel="0" collapsed="false">
      <c r="A1129" s="4" t="n">
        <v>454</v>
      </c>
      <c r="B1129" s="4" t="n">
        <v>0</v>
      </c>
      <c r="C1129" s="4" t="n">
        <v>171</v>
      </c>
      <c r="D1129" s="4" t="n">
        <v>8</v>
      </c>
      <c r="E1129" s="4" t="n">
        <v>19</v>
      </c>
      <c r="F1129" s="4" t="n">
        <v>32</v>
      </c>
      <c r="G1129" s="4" t="s">
        <v>117</v>
      </c>
      <c r="H1129" s="5" t="n">
        <v>42329</v>
      </c>
      <c r="I1129" s="52" t="n">
        <v>0</v>
      </c>
    </row>
    <row r="1130" customFormat="false" ht="12.75" hidden="true" customHeight="false" outlineLevel="0" collapsed="false">
      <c r="A1130" s="4" t="n">
        <v>350</v>
      </c>
      <c r="B1130" s="4" t="n">
        <v>3</v>
      </c>
      <c r="C1130" s="4" t="n">
        <v>39</v>
      </c>
      <c r="D1130" s="4" t="n">
        <v>0</v>
      </c>
      <c r="E1130" s="4" t="n">
        <v>0</v>
      </c>
      <c r="F1130" s="4" t="n">
        <v>19</v>
      </c>
      <c r="G1130" s="4" t="s">
        <v>119</v>
      </c>
      <c r="H1130" s="5" t="n">
        <v>42329</v>
      </c>
      <c r="I1130" s="52" t="n">
        <v>0</v>
      </c>
    </row>
    <row r="1131" customFormat="false" ht="12.75" hidden="false" customHeight="false" outlineLevel="0" collapsed="false">
      <c r="A1131" s="4" t="n">
        <v>738</v>
      </c>
      <c r="B1131" s="4" t="n">
        <v>0</v>
      </c>
      <c r="C1131" s="4" t="n">
        <v>232</v>
      </c>
      <c r="D1131" s="4" t="n">
        <v>13</v>
      </c>
      <c r="E1131" s="4" t="n">
        <v>20</v>
      </c>
      <c r="F1131" s="4" t="n">
        <v>50</v>
      </c>
      <c r="G1131" s="4" t="s">
        <v>114</v>
      </c>
      <c r="H1131" s="5" t="n">
        <v>42328</v>
      </c>
      <c r="I1131" s="51" t="n">
        <v>1</v>
      </c>
    </row>
    <row r="1132" customFormat="false" ht="12.75" hidden="true" customHeight="false" outlineLevel="0" collapsed="false">
      <c r="A1132" s="4" t="n">
        <v>735</v>
      </c>
      <c r="B1132" s="4" t="n">
        <v>40</v>
      </c>
      <c r="C1132" s="4" t="n">
        <v>183</v>
      </c>
      <c r="D1132" s="4" t="n">
        <v>52</v>
      </c>
      <c r="E1132" s="4" t="n">
        <v>20</v>
      </c>
      <c r="F1132" s="4" t="n">
        <v>30</v>
      </c>
      <c r="G1132" s="4" t="s">
        <v>119</v>
      </c>
      <c r="H1132" s="5" t="n">
        <v>42328</v>
      </c>
      <c r="I1132" s="52" t="n">
        <v>0</v>
      </c>
    </row>
    <row r="1133" customFormat="false" ht="12.75" hidden="true" customHeight="false" outlineLevel="0" collapsed="false">
      <c r="A1133" s="4" t="n">
        <v>897</v>
      </c>
      <c r="B1133" s="4" t="n">
        <v>126</v>
      </c>
      <c r="C1133" s="4" t="n">
        <v>196</v>
      </c>
      <c r="D1133" s="4" t="n">
        <v>91</v>
      </c>
      <c r="E1133" s="4" t="n">
        <v>112</v>
      </c>
      <c r="F1133" s="4" t="n">
        <v>37</v>
      </c>
      <c r="G1133" s="4" t="s">
        <v>117</v>
      </c>
      <c r="H1133" s="5" t="n">
        <v>42328</v>
      </c>
      <c r="I1133" s="52" t="n">
        <v>0</v>
      </c>
    </row>
    <row r="1134" customFormat="false" ht="12.75" hidden="true" customHeight="false" outlineLevel="0" collapsed="false">
      <c r="A1134" s="4" t="n">
        <v>5</v>
      </c>
      <c r="B1134" s="4" t="n">
        <v>2</v>
      </c>
      <c r="C1134" s="4" t="n">
        <v>3</v>
      </c>
      <c r="D1134" s="4" t="n">
        <v>3</v>
      </c>
      <c r="E1134" s="4" t="n">
        <v>0</v>
      </c>
      <c r="F1134" s="4" t="n">
        <v>5</v>
      </c>
      <c r="G1134" s="4" t="s">
        <v>114</v>
      </c>
      <c r="H1134" s="5" t="n">
        <v>42327</v>
      </c>
      <c r="I1134" s="52" t="n">
        <v>0</v>
      </c>
    </row>
    <row r="1135" customFormat="false" ht="12.75" hidden="false" customHeight="false" outlineLevel="0" collapsed="false">
      <c r="A1135" s="4" t="n">
        <v>189</v>
      </c>
      <c r="B1135" s="4" t="n">
        <v>104</v>
      </c>
      <c r="C1135" s="4" t="n">
        <v>379</v>
      </c>
      <c r="D1135" s="4" t="n">
        <v>111</v>
      </c>
      <c r="E1135" s="4" t="n">
        <v>189</v>
      </c>
      <c r="F1135" s="4" t="n">
        <v>218</v>
      </c>
      <c r="G1135" s="4" t="s">
        <v>114</v>
      </c>
      <c r="H1135" s="5" t="n">
        <v>42327</v>
      </c>
      <c r="I1135" s="51" t="n">
        <v>1</v>
      </c>
    </row>
    <row r="1136" customFormat="false" ht="12.75" hidden="true" customHeight="false" outlineLevel="0" collapsed="false">
      <c r="A1136" s="4" t="n">
        <v>162</v>
      </c>
      <c r="B1136" s="4" t="n">
        <v>6</v>
      </c>
      <c r="C1136" s="4" t="n">
        <v>37</v>
      </c>
      <c r="D1136" s="4" t="n">
        <v>6</v>
      </c>
      <c r="E1136" s="4" t="n">
        <v>13</v>
      </c>
      <c r="F1136" s="4" t="n">
        <v>13</v>
      </c>
      <c r="G1136" s="4" t="s">
        <v>117</v>
      </c>
      <c r="H1136" s="5" t="n">
        <v>42327</v>
      </c>
      <c r="I1136" s="52" t="n">
        <v>0</v>
      </c>
    </row>
    <row r="1137" customFormat="false" ht="12.75" hidden="true" customHeight="false" outlineLevel="0" collapsed="false">
      <c r="A1137" s="4" t="n">
        <v>35</v>
      </c>
      <c r="B1137" s="4" t="n">
        <v>0</v>
      </c>
      <c r="C1137" s="4" t="n">
        <v>11</v>
      </c>
      <c r="D1137" s="4" t="n">
        <v>0</v>
      </c>
      <c r="E1137" s="4" t="n">
        <v>0</v>
      </c>
      <c r="F1137" s="4" t="n">
        <v>2</v>
      </c>
      <c r="G1137" s="4" t="s">
        <v>117</v>
      </c>
      <c r="H1137" s="5" t="n">
        <v>42326</v>
      </c>
      <c r="I1137" s="52" t="n">
        <v>0</v>
      </c>
    </row>
    <row r="1138" customFormat="false" ht="12.75" hidden="false" customHeight="false" outlineLevel="0" collapsed="false">
      <c r="A1138" s="4" t="n">
        <v>471</v>
      </c>
      <c r="B1138" s="4" t="n">
        <v>102</v>
      </c>
      <c r="C1138" s="4" t="n">
        <v>125</v>
      </c>
      <c r="D1138" s="4" t="n">
        <v>212</v>
      </c>
      <c r="E1138" s="4" t="n">
        <v>61</v>
      </c>
      <c r="F1138" s="4" t="n">
        <v>245</v>
      </c>
      <c r="G1138" s="4" t="s">
        <v>110</v>
      </c>
      <c r="H1138" s="5" t="n">
        <v>42326</v>
      </c>
      <c r="I1138" s="51" t="n">
        <v>1</v>
      </c>
    </row>
    <row r="1139" customFormat="false" ht="12.75" hidden="true" customHeight="false" outlineLevel="0" collapsed="false">
      <c r="A1139" s="4" t="n">
        <v>258</v>
      </c>
      <c r="B1139" s="4" t="n">
        <v>105</v>
      </c>
      <c r="C1139" s="4" t="n">
        <v>239</v>
      </c>
      <c r="D1139" s="4" t="n">
        <v>237</v>
      </c>
      <c r="E1139" s="4" t="n">
        <v>172</v>
      </c>
      <c r="F1139" s="4" t="n">
        <v>9</v>
      </c>
      <c r="G1139" s="4" t="s">
        <v>114</v>
      </c>
      <c r="H1139" s="5" t="n">
        <v>42326</v>
      </c>
      <c r="I1139" s="52" t="n">
        <v>0</v>
      </c>
    </row>
    <row r="1140" customFormat="false" ht="12.75" hidden="true" customHeight="false" outlineLevel="0" collapsed="false">
      <c r="A1140" s="4" t="n">
        <v>658</v>
      </c>
      <c r="B1140" s="4" t="n">
        <v>80</v>
      </c>
      <c r="C1140" s="4" t="n">
        <v>483</v>
      </c>
      <c r="D1140" s="4" t="n">
        <v>123</v>
      </c>
      <c r="E1140" s="4" t="n">
        <v>13</v>
      </c>
      <c r="F1140" s="4" t="n">
        <v>13</v>
      </c>
      <c r="G1140" s="4" t="s">
        <v>117</v>
      </c>
      <c r="H1140" s="5" t="n">
        <v>42325</v>
      </c>
      <c r="I1140" s="52" t="n">
        <v>0</v>
      </c>
    </row>
    <row r="1141" customFormat="false" ht="12.75" hidden="true" customHeight="false" outlineLevel="0" collapsed="false">
      <c r="A1141" s="4" t="n">
        <v>356</v>
      </c>
      <c r="B1141" s="4" t="n">
        <v>80</v>
      </c>
      <c r="C1141" s="4" t="n">
        <v>329</v>
      </c>
      <c r="D1141" s="4" t="n">
        <v>138</v>
      </c>
      <c r="E1141" s="4" t="n">
        <v>17</v>
      </c>
      <c r="F1141" s="4" t="n">
        <v>106</v>
      </c>
      <c r="G1141" s="4" t="s">
        <v>119</v>
      </c>
      <c r="H1141" s="5" t="n">
        <v>42325</v>
      </c>
      <c r="I1141" s="52" t="n">
        <v>0</v>
      </c>
    </row>
    <row r="1142" customFormat="false" ht="12.75" hidden="true" customHeight="false" outlineLevel="0" collapsed="false">
      <c r="A1142" s="4" t="n">
        <v>213</v>
      </c>
      <c r="B1142" s="4" t="n">
        <v>5</v>
      </c>
      <c r="C1142" s="4" t="n">
        <v>28</v>
      </c>
      <c r="D1142" s="4" t="n">
        <v>7</v>
      </c>
      <c r="E1142" s="4" t="n">
        <v>7</v>
      </c>
      <c r="F1142" s="4" t="n">
        <v>41</v>
      </c>
      <c r="G1142" s="4" t="s">
        <v>117</v>
      </c>
      <c r="H1142" s="5" t="n">
        <v>42325</v>
      </c>
      <c r="I1142" s="52" t="n">
        <v>0</v>
      </c>
    </row>
    <row r="1143" customFormat="false" ht="12.75" hidden="true" customHeight="false" outlineLevel="0" collapsed="false">
      <c r="A1143" s="4" t="n">
        <v>454</v>
      </c>
      <c r="B1143" s="4" t="n">
        <v>0</v>
      </c>
      <c r="C1143" s="4" t="n">
        <v>171</v>
      </c>
      <c r="D1143" s="4" t="n">
        <v>8</v>
      </c>
      <c r="E1143" s="4" t="n">
        <v>19</v>
      </c>
      <c r="F1143" s="4" t="n">
        <v>32</v>
      </c>
      <c r="G1143" s="4" t="s">
        <v>117</v>
      </c>
      <c r="H1143" s="5" t="n">
        <v>42324</v>
      </c>
      <c r="I1143" s="52" t="n">
        <v>0</v>
      </c>
    </row>
    <row r="1144" customFormat="false" ht="12.75" hidden="true" customHeight="false" outlineLevel="0" collapsed="false">
      <c r="A1144" s="4" t="n">
        <v>457</v>
      </c>
      <c r="B1144" s="4" t="n">
        <v>4</v>
      </c>
      <c r="C1144" s="4" t="n">
        <v>29</v>
      </c>
      <c r="D1144" s="4" t="n">
        <v>0</v>
      </c>
      <c r="E1144" s="4" t="n">
        <v>0</v>
      </c>
      <c r="F1144" s="4" t="n">
        <v>9</v>
      </c>
      <c r="G1144" s="4" t="s">
        <v>117</v>
      </c>
      <c r="H1144" s="5" t="n">
        <v>42324</v>
      </c>
      <c r="I1144" s="52" t="n">
        <v>0</v>
      </c>
    </row>
    <row r="1145" customFormat="false" ht="12.75" hidden="true" customHeight="false" outlineLevel="0" collapsed="false">
      <c r="A1145" s="4" t="n">
        <v>241</v>
      </c>
      <c r="B1145" s="4" t="n">
        <v>45</v>
      </c>
      <c r="C1145" s="4" t="n">
        <v>604</v>
      </c>
      <c r="D1145" s="4" t="n">
        <v>34</v>
      </c>
      <c r="E1145" s="4" t="n">
        <v>26</v>
      </c>
      <c r="F1145" s="4" t="n">
        <v>54</v>
      </c>
      <c r="G1145" s="4" t="s">
        <v>110</v>
      </c>
      <c r="H1145" s="5" t="n">
        <v>42324</v>
      </c>
      <c r="I1145" s="52" t="n">
        <v>0</v>
      </c>
    </row>
    <row r="1146" customFormat="false" ht="12.75" hidden="true" customHeight="false" outlineLevel="0" collapsed="false">
      <c r="A1146" s="4" t="n">
        <v>210</v>
      </c>
      <c r="B1146" s="4" t="n">
        <v>0</v>
      </c>
      <c r="C1146" s="4" t="n">
        <v>6</v>
      </c>
      <c r="D1146" s="4" t="n">
        <v>0</v>
      </c>
      <c r="E1146" s="4" t="n">
        <v>0</v>
      </c>
      <c r="F1146" s="4" t="n">
        <v>2</v>
      </c>
      <c r="G1146" s="4" t="s">
        <v>114</v>
      </c>
      <c r="H1146" s="5" t="n">
        <v>42323</v>
      </c>
      <c r="I1146" s="52" t="n">
        <v>0</v>
      </c>
    </row>
    <row r="1147" customFormat="false" ht="12.75" hidden="true" customHeight="false" outlineLevel="0" collapsed="false">
      <c r="A1147" s="4" t="n">
        <v>441</v>
      </c>
      <c r="B1147" s="4" t="n">
        <v>35</v>
      </c>
      <c r="C1147" s="4" t="n">
        <v>83</v>
      </c>
      <c r="D1147" s="4" t="n">
        <v>7</v>
      </c>
      <c r="E1147" s="4" t="n">
        <v>29</v>
      </c>
      <c r="F1147" s="4" t="n">
        <v>11</v>
      </c>
      <c r="G1147" s="4" t="s">
        <v>114</v>
      </c>
      <c r="H1147" s="5" t="n">
        <v>42323</v>
      </c>
      <c r="I1147" s="52" t="n">
        <v>0</v>
      </c>
    </row>
    <row r="1148" customFormat="false" ht="12.75" hidden="true" customHeight="false" outlineLevel="0" collapsed="false">
      <c r="A1148" s="4" t="n">
        <v>19</v>
      </c>
      <c r="B1148" s="4" t="n">
        <v>13</v>
      </c>
      <c r="C1148" s="4" t="n">
        <v>18</v>
      </c>
      <c r="D1148" s="4" t="n">
        <v>10</v>
      </c>
      <c r="E1148" s="4" t="n">
        <v>7</v>
      </c>
      <c r="F1148" s="4" t="n">
        <v>8</v>
      </c>
      <c r="G1148" s="4" t="s">
        <v>117</v>
      </c>
      <c r="H1148" s="5" t="n">
        <v>42323</v>
      </c>
      <c r="I1148" s="52" t="n">
        <v>0</v>
      </c>
    </row>
    <row r="1149" customFormat="false" ht="12.75" hidden="true" customHeight="false" outlineLevel="0" collapsed="false">
      <c r="A1149" s="4" t="n">
        <v>28</v>
      </c>
      <c r="B1149" s="4" t="n">
        <v>9</v>
      </c>
      <c r="C1149" s="4" t="n">
        <v>37</v>
      </c>
      <c r="D1149" s="4" t="n">
        <v>12</v>
      </c>
      <c r="E1149" s="4" t="n">
        <v>7</v>
      </c>
      <c r="F1149" s="4" t="n">
        <v>13</v>
      </c>
      <c r="G1149" s="4" t="s">
        <v>117</v>
      </c>
      <c r="H1149" s="5" t="n">
        <v>42323</v>
      </c>
      <c r="I1149" s="52" t="n">
        <v>0</v>
      </c>
    </row>
    <row r="1150" customFormat="false" ht="12.75" hidden="true" customHeight="false" outlineLevel="0" collapsed="false">
      <c r="A1150" s="4" t="n">
        <v>476</v>
      </c>
      <c r="B1150" s="4" t="n">
        <v>75</v>
      </c>
      <c r="C1150" s="4" t="n">
        <v>162</v>
      </c>
      <c r="D1150" s="4" t="n">
        <v>29</v>
      </c>
      <c r="E1150" s="4" t="n">
        <v>151</v>
      </c>
      <c r="F1150" s="4" t="n">
        <v>97</v>
      </c>
      <c r="G1150" s="4" t="s">
        <v>119</v>
      </c>
      <c r="H1150" s="5" t="n">
        <v>42322</v>
      </c>
      <c r="I1150" s="52" t="n">
        <v>0</v>
      </c>
    </row>
    <row r="1151" customFormat="false" ht="12.75" hidden="true" customHeight="false" outlineLevel="0" collapsed="false">
      <c r="A1151" s="4" t="n">
        <v>364</v>
      </c>
      <c r="B1151" s="4" t="n">
        <v>40</v>
      </c>
      <c r="C1151" s="4" t="n">
        <v>425</v>
      </c>
      <c r="D1151" s="4" t="n">
        <v>158</v>
      </c>
      <c r="E1151" s="4" t="n">
        <v>60</v>
      </c>
      <c r="F1151" s="4" t="n">
        <v>50</v>
      </c>
      <c r="G1151" s="4" t="s">
        <v>117</v>
      </c>
      <c r="H1151" s="5" t="n">
        <v>42321</v>
      </c>
      <c r="I1151" s="52" t="n">
        <v>0</v>
      </c>
    </row>
    <row r="1152" customFormat="false" ht="12.75" hidden="true" customHeight="false" outlineLevel="0" collapsed="false">
      <c r="A1152" s="4" t="n">
        <v>0</v>
      </c>
      <c r="B1152" s="4" t="n">
        <v>0</v>
      </c>
      <c r="C1152" s="4" t="n">
        <v>2</v>
      </c>
      <c r="D1152" s="4" t="n">
        <v>3</v>
      </c>
      <c r="E1152" s="4" t="n">
        <v>3</v>
      </c>
      <c r="F1152" s="4" t="n">
        <v>8</v>
      </c>
      <c r="G1152" s="4" t="s">
        <v>110</v>
      </c>
      <c r="H1152" s="5" t="n">
        <v>42321</v>
      </c>
      <c r="I1152" s="52" t="n">
        <v>0</v>
      </c>
    </row>
    <row r="1153" customFormat="false" ht="12.75" hidden="true" customHeight="false" outlineLevel="0" collapsed="false">
      <c r="A1153" s="4" t="n">
        <v>0</v>
      </c>
      <c r="B1153" s="4" t="n">
        <v>6</v>
      </c>
      <c r="C1153" s="4" t="n">
        <v>3</v>
      </c>
      <c r="D1153" s="4" t="n">
        <v>7</v>
      </c>
      <c r="E1153" s="4" t="n">
        <v>6</v>
      </c>
      <c r="F1153" s="4" t="n">
        <v>12</v>
      </c>
      <c r="G1153" s="4" t="s">
        <v>114</v>
      </c>
      <c r="H1153" s="5" t="n">
        <v>42320</v>
      </c>
      <c r="I1153" s="52" t="n">
        <v>0</v>
      </c>
    </row>
    <row r="1154" customFormat="false" ht="12.75" hidden="true" customHeight="false" outlineLevel="0" collapsed="false">
      <c r="A1154" s="4" t="n">
        <v>863</v>
      </c>
      <c r="B1154" s="4" t="n">
        <v>83</v>
      </c>
      <c r="C1154" s="4" t="n">
        <v>547</v>
      </c>
      <c r="D1154" s="4" t="n">
        <v>86</v>
      </c>
      <c r="E1154" s="4" t="n">
        <v>99</v>
      </c>
      <c r="F1154" s="4" t="n">
        <v>33</v>
      </c>
      <c r="G1154" s="4" t="s">
        <v>110</v>
      </c>
      <c r="H1154" s="5" t="n">
        <v>42320</v>
      </c>
      <c r="I1154" s="52" t="n">
        <v>0</v>
      </c>
    </row>
    <row r="1155" customFormat="false" ht="12.75" hidden="true" customHeight="false" outlineLevel="0" collapsed="false">
      <c r="A1155" s="4" t="n">
        <v>349</v>
      </c>
      <c r="B1155" s="4" t="n">
        <v>7</v>
      </c>
      <c r="C1155" s="4" t="n">
        <v>35</v>
      </c>
      <c r="D1155" s="4" t="n">
        <v>0</v>
      </c>
      <c r="E1155" s="4" t="n">
        <v>0</v>
      </c>
      <c r="F1155" s="4" t="n">
        <v>47</v>
      </c>
      <c r="G1155" s="4" t="s">
        <v>117</v>
      </c>
      <c r="H1155" s="5" t="n">
        <v>42320</v>
      </c>
      <c r="I1155" s="52" t="n">
        <v>0</v>
      </c>
    </row>
    <row r="1156" customFormat="false" ht="12.75" hidden="true" customHeight="false" outlineLevel="0" collapsed="false">
      <c r="A1156" s="4" t="n">
        <v>5</v>
      </c>
      <c r="B1156" s="4" t="n">
        <v>23</v>
      </c>
      <c r="C1156" s="4" t="n">
        <v>15</v>
      </c>
      <c r="D1156" s="4" t="n">
        <v>0</v>
      </c>
      <c r="E1156" s="4" t="n">
        <v>18</v>
      </c>
      <c r="F1156" s="4" t="n">
        <v>14</v>
      </c>
      <c r="G1156" s="4" t="s">
        <v>114</v>
      </c>
      <c r="H1156" s="5" t="n">
        <v>42319</v>
      </c>
      <c r="I1156" s="52" t="n">
        <v>0</v>
      </c>
    </row>
    <row r="1157" customFormat="false" ht="12.75" hidden="true" customHeight="false" outlineLevel="0" collapsed="false">
      <c r="A1157" s="4" t="n">
        <v>184</v>
      </c>
      <c r="B1157" s="4" t="n">
        <v>2</v>
      </c>
      <c r="C1157" s="4" t="n">
        <v>19</v>
      </c>
      <c r="D1157" s="4" t="n">
        <v>8</v>
      </c>
      <c r="E1157" s="4" t="n">
        <v>8</v>
      </c>
      <c r="F1157" s="4" t="n">
        <v>4</v>
      </c>
      <c r="G1157" s="4" t="s">
        <v>117</v>
      </c>
      <c r="H1157" s="5" t="n">
        <v>42319</v>
      </c>
      <c r="I1157" s="52" t="n">
        <v>0</v>
      </c>
    </row>
    <row r="1158" customFormat="false" ht="12.75" hidden="true" customHeight="false" outlineLevel="0" collapsed="false">
      <c r="A1158" s="4" t="n">
        <v>8</v>
      </c>
      <c r="B1158" s="4" t="n">
        <v>0</v>
      </c>
      <c r="C1158" s="4" t="n">
        <v>8</v>
      </c>
      <c r="D1158" s="4" t="n">
        <v>0</v>
      </c>
      <c r="E1158" s="4" t="n">
        <v>0</v>
      </c>
      <c r="F1158" s="4" t="n">
        <v>2</v>
      </c>
      <c r="G1158" s="4" t="s">
        <v>119</v>
      </c>
      <c r="H1158" s="5" t="n">
        <v>42319</v>
      </c>
      <c r="I1158" s="52" t="n">
        <v>0</v>
      </c>
    </row>
    <row r="1159" customFormat="false" ht="12.75" hidden="true" customHeight="false" outlineLevel="0" collapsed="false">
      <c r="A1159" s="4" t="n">
        <v>277</v>
      </c>
      <c r="B1159" s="4" t="n">
        <v>21</v>
      </c>
      <c r="C1159" s="4" t="n">
        <v>64</v>
      </c>
      <c r="D1159" s="4" t="n">
        <v>62</v>
      </c>
      <c r="E1159" s="4" t="n">
        <v>21</v>
      </c>
      <c r="F1159" s="4" t="n">
        <v>25</v>
      </c>
      <c r="G1159" s="4" t="s">
        <v>114</v>
      </c>
      <c r="H1159" s="5" t="n">
        <v>42318</v>
      </c>
      <c r="I1159" s="52" t="n">
        <v>0</v>
      </c>
    </row>
    <row r="1160" customFormat="false" ht="12.75" hidden="true" customHeight="false" outlineLevel="0" collapsed="false">
      <c r="A1160" s="4" t="n">
        <v>44</v>
      </c>
      <c r="B1160" s="4" t="n">
        <v>5</v>
      </c>
      <c r="C1160" s="4" t="n">
        <v>19</v>
      </c>
      <c r="D1160" s="4" t="n">
        <v>0</v>
      </c>
      <c r="E1160" s="4" t="n">
        <v>4</v>
      </c>
      <c r="F1160" s="4" t="n">
        <v>19</v>
      </c>
      <c r="G1160" s="4" t="s">
        <v>114</v>
      </c>
      <c r="H1160" s="5" t="n">
        <v>42318</v>
      </c>
      <c r="I1160" s="52" t="n">
        <v>0</v>
      </c>
    </row>
    <row r="1161" customFormat="false" ht="12.75" hidden="true" customHeight="false" outlineLevel="0" collapsed="false">
      <c r="A1161" s="4" t="n">
        <v>1156</v>
      </c>
      <c r="B1161" s="4" t="n">
        <v>120</v>
      </c>
      <c r="C1161" s="4" t="n">
        <v>915</v>
      </c>
      <c r="D1161" s="4" t="n">
        <v>94</v>
      </c>
      <c r="E1161" s="4" t="n">
        <v>144</v>
      </c>
      <c r="F1161" s="4" t="n">
        <v>96</v>
      </c>
      <c r="G1161" s="4" t="s">
        <v>110</v>
      </c>
      <c r="H1161" s="5" t="n">
        <v>42318</v>
      </c>
      <c r="I1161" s="52" t="n">
        <v>0</v>
      </c>
    </row>
    <row r="1162" customFormat="false" ht="12.75" hidden="true" customHeight="false" outlineLevel="0" collapsed="false">
      <c r="A1162" s="4" t="n">
        <v>373</v>
      </c>
      <c r="B1162" s="4" t="n">
        <v>14</v>
      </c>
      <c r="C1162" s="4" t="n">
        <v>83</v>
      </c>
      <c r="D1162" s="4" t="n">
        <v>6</v>
      </c>
      <c r="E1162" s="4" t="n">
        <v>9</v>
      </c>
      <c r="F1162" s="4" t="n">
        <v>19</v>
      </c>
      <c r="G1162" s="4" t="s">
        <v>119</v>
      </c>
      <c r="H1162" s="5" t="n">
        <v>42317</v>
      </c>
      <c r="I1162" s="52" t="n">
        <v>0</v>
      </c>
    </row>
    <row r="1163" customFormat="false" ht="12.75" hidden="true" customHeight="false" outlineLevel="0" collapsed="false">
      <c r="A1163" s="4" t="n">
        <v>134</v>
      </c>
      <c r="B1163" s="4" t="n">
        <v>8</v>
      </c>
      <c r="C1163" s="4" t="n">
        <v>76</v>
      </c>
      <c r="D1163" s="4" t="n">
        <v>6</v>
      </c>
      <c r="E1163" s="4" t="n">
        <v>0</v>
      </c>
      <c r="F1163" s="4" t="n">
        <v>11</v>
      </c>
      <c r="G1163" s="4" t="s">
        <v>117</v>
      </c>
      <c r="H1163" s="5" t="n">
        <v>42317</v>
      </c>
      <c r="I1163" s="52" t="n">
        <v>0</v>
      </c>
    </row>
    <row r="1164" customFormat="false" ht="12.75" hidden="false" customHeight="false" outlineLevel="0" collapsed="false">
      <c r="A1164" s="4" t="n">
        <v>722</v>
      </c>
      <c r="B1164" s="4" t="n">
        <v>27</v>
      </c>
      <c r="C1164" s="4" t="n">
        <v>102</v>
      </c>
      <c r="D1164" s="4" t="n">
        <v>44</v>
      </c>
      <c r="E1164" s="4" t="n">
        <v>72</v>
      </c>
      <c r="F1164" s="4" t="n">
        <v>168</v>
      </c>
      <c r="G1164" s="4" t="s">
        <v>114</v>
      </c>
      <c r="H1164" s="5" t="n">
        <v>42317</v>
      </c>
      <c r="I1164" s="51" t="n">
        <v>1</v>
      </c>
    </row>
    <row r="1165" customFormat="false" ht="12.75" hidden="true" customHeight="false" outlineLevel="0" collapsed="false">
      <c r="A1165" s="4" t="n">
        <v>6</v>
      </c>
      <c r="B1165" s="4" t="n">
        <v>12</v>
      </c>
      <c r="C1165" s="4" t="n">
        <v>3</v>
      </c>
      <c r="D1165" s="4" t="n">
        <v>21</v>
      </c>
      <c r="E1165" s="4" t="n">
        <v>6</v>
      </c>
      <c r="F1165" s="4" t="n">
        <v>40</v>
      </c>
      <c r="G1165" s="4" t="s">
        <v>117</v>
      </c>
      <c r="H1165" s="5" t="n">
        <v>42317</v>
      </c>
      <c r="I1165" s="52" t="n">
        <v>0</v>
      </c>
    </row>
    <row r="1166" customFormat="false" ht="12.75" hidden="true" customHeight="false" outlineLevel="0" collapsed="false">
      <c r="A1166" s="4" t="n">
        <v>4</v>
      </c>
      <c r="B1166" s="4" t="n">
        <v>1</v>
      </c>
      <c r="C1166" s="4" t="n">
        <v>11</v>
      </c>
      <c r="D1166" s="4" t="n">
        <v>0</v>
      </c>
      <c r="E1166" s="4" t="n">
        <v>0</v>
      </c>
      <c r="F1166" s="4" t="n">
        <v>1</v>
      </c>
      <c r="G1166" s="4" t="s">
        <v>114</v>
      </c>
      <c r="H1166" s="5" t="n">
        <v>42316</v>
      </c>
      <c r="I1166" s="52" t="n">
        <v>0</v>
      </c>
    </row>
    <row r="1167" customFormat="false" ht="12.75" hidden="true" customHeight="false" outlineLevel="0" collapsed="false">
      <c r="A1167" s="4" t="n">
        <v>5</v>
      </c>
      <c r="B1167" s="4" t="n">
        <v>4</v>
      </c>
      <c r="C1167" s="4" t="n">
        <v>8</v>
      </c>
      <c r="D1167" s="4" t="n">
        <v>2</v>
      </c>
      <c r="E1167" s="4" t="n">
        <v>0</v>
      </c>
      <c r="F1167" s="4" t="n">
        <v>5</v>
      </c>
      <c r="G1167" s="4" t="s">
        <v>110</v>
      </c>
      <c r="H1167" s="5" t="n">
        <v>42316</v>
      </c>
      <c r="I1167" s="52" t="n">
        <v>0</v>
      </c>
    </row>
    <row r="1168" customFormat="false" ht="12.75" hidden="true" customHeight="false" outlineLevel="0" collapsed="false">
      <c r="A1168" s="4" t="n">
        <v>24</v>
      </c>
      <c r="B1168" s="4" t="n">
        <v>2</v>
      </c>
      <c r="C1168" s="4" t="n">
        <v>20</v>
      </c>
      <c r="D1168" s="4" t="n">
        <v>2</v>
      </c>
      <c r="E1168" s="4" t="n">
        <v>2</v>
      </c>
      <c r="F1168" s="4" t="n">
        <v>10</v>
      </c>
      <c r="G1168" s="4" t="s">
        <v>117</v>
      </c>
      <c r="H1168" s="5" t="n">
        <v>42316</v>
      </c>
      <c r="I1168" s="52" t="n">
        <v>0</v>
      </c>
    </row>
    <row r="1169" customFormat="false" ht="12.75" hidden="true" customHeight="false" outlineLevel="0" collapsed="false">
      <c r="A1169" s="4" t="n">
        <v>899</v>
      </c>
      <c r="B1169" s="4" t="n">
        <v>0</v>
      </c>
      <c r="C1169" s="4" t="n">
        <v>101</v>
      </c>
      <c r="D1169" s="4" t="n">
        <v>0</v>
      </c>
      <c r="E1169" s="4" t="n">
        <v>0</v>
      </c>
      <c r="F1169" s="4" t="n">
        <v>20</v>
      </c>
      <c r="G1169" s="4" t="s">
        <v>119</v>
      </c>
      <c r="H1169" s="5" t="n">
        <v>42316</v>
      </c>
      <c r="I1169" s="52" t="n">
        <v>0</v>
      </c>
    </row>
    <row r="1170" customFormat="false" ht="12.75" hidden="true" customHeight="false" outlineLevel="0" collapsed="false">
      <c r="A1170" s="4" t="n">
        <v>108</v>
      </c>
      <c r="B1170" s="4" t="n">
        <v>1</v>
      </c>
      <c r="C1170" s="4" t="n">
        <v>28</v>
      </c>
      <c r="D1170" s="4" t="n">
        <v>13</v>
      </c>
      <c r="E1170" s="4" t="n">
        <v>1</v>
      </c>
      <c r="F1170" s="4" t="n">
        <v>4</v>
      </c>
      <c r="G1170" s="4" t="s">
        <v>117</v>
      </c>
      <c r="H1170" s="5" t="n">
        <v>42316</v>
      </c>
      <c r="I1170" s="52" t="n">
        <v>0</v>
      </c>
    </row>
    <row r="1171" customFormat="false" ht="12.75" hidden="true" customHeight="false" outlineLevel="0" collapsed="false">
      <c r="A1171" s="4" t="n">
        <v>27</v>
      </c>
      <c r="B1171" s="4" t="n">
        <v>2</v>
      </c>
      <c r="C1171" s="4" t="n">
        <v>7</v>
      </c>
      <c r="D1171" s="4" t="n">
        <v>0</v>
      </c>
      <c r="E1171" s="4" t="n">
        <v>2</v>
      </c>
      <c r="F1171" s="4" t="n">
        <v>13</v>
      </c>
      <c r="G1171" s="4" t="s">
        <v>114</v>
      </c>
      <c r="H1171" s="5" t="n">
        <v>42315</v>
      </c>
      <c r="I1171" s="52" t="n">
        <v>0</v>
      </c>
    </row>
    <row r="1172" customFormat="false" ht="12.75" hidden="false" customHeight="false" outlineLevel="0" collapsed="false">
      <c r="A1172" s="4" t="n">
        <v>168</v>
      </c>
      <c r="B1172" s="4" t="n">
        <v>148</v>
      </c>
      <c r="C1172" s="4" t="n">
        <v>444</v>
      </c>
      <c r="D1172" s="4" t="n">
        <v>32</v>
      </c>
      <c r="E1172" s="4" t="n">
        <v>172</v>
      </c>
      <c r="F1172" s="4" t="n">
        <v>148</v>
      </c>
      <c r="G1172" s="4" t="s">
        <v>114</v>
      </c>
      <c r="H1172" s="5" t="n">
        <v>42315</v>
      </c>
      <c r="I1172" s="51" t="n">
        <v>1</v>
      </c>
    </row>
    <row r="1173" customFormat="false" ht="12.75" hidden="false" customHeight="false" outlineLevel="0" collapsed="false">
      <c r="A1173" s="4" t="n">
        <v>179</v>
      </c>
      <c r="B1173" s="4" t="n">
        <v>28</v>
      </c>
      <c r="C1173" s="4" t="n">
        <v>520</v>
      </c>
      <c r="D1173" s="4" t="n">
        <v>111</v>
      </c>
      <c r="E1173" s="4" t="n">
        <v>123</v>
      </c>
      <c r="F1173" s="4" t="n">
        <v>47</v>
      </c>
      <c r="G1173" s="4" t="s">
        <v>119</v>
      </c>
      <c r="H1173" s="5" t="n">
        <v>42315</v>
      </c>
      <c r="I1173" s="51" t="n">
        <v>1</v>
      </c>
    </row>
    <row r="1174" customFormat="false" ht="12.75" hidden="true" customHeight="false" outlineLevel="0" collapsed="false">
      <c r="A1174" s="4" t="n">
        <v>10</v>
      </c>
      <c r="B1174" s="4" t="n">
        <v>0</v>
      </c>
      <c r="C1174" s="4" t="n">
        <v>11</v>
      </c>
      <c r="D1174" s="4" t="n">
        <v>17</v>
      </c>
      <c r="E1174" s="4" t="n">
        <v>29</v>
      </c>
      <c r="F1174" s="4" t="n">
        <v>29</v>
      </c>
      <c r="G1174" s="4" t="s">
        <v>117</v>
      </c>
      <c r="H1174" s="5" t="n">
        <v>42315</v>
      </c>
      <c r="I1174" s="52" t="n">
        <v>0</v>
      </c>
    </row>
    <row r="1175" customFormat="false" ht="12.75" hidden="true" customHeight="false" outlineLevel="0" collapsed="false">
      <c r="A1175" s="4" t="n">
        <v>87</v>
      </c>
      <c r="B1175" s="4" t="n">
        <v>13</v>
      </c>
      <c r="C1175" s="4" t="n">
        <v>34</v>
      </c>
      <c r="D1175" s="4" t="n">
        <v>10</v>
      </c>
      <c r="E1175" s="4" t="n">
        <v>6</v>
      </c>
      <c r="F1175" s="4" t="n">
        <v>10</v>
      </c>
      <c r="G1175" s="4" t="s">
        <v>119</v>
      </c>
      <c r="H1175" s="5" t="n">
        <v>42314</v>
      </c>
      <c r="I1175" s="52" t="n">
        <v>0</v>
      </c>
    </row>
    <row r="1176" customFormat="false" ht="12.75" hidden="true" customHeight="false" outlineLevel="0" collapsed="false">
      <c r="A1176" s="4" t="n">
        <v>57</v>
      </c>
      <c r="B1176" s="4" t="n">
        <v>2</v>
      </c>
      <c r="C1176" s="4" t="n">
        <v>51</v>
      </c>
      <c r="D1176" s="4" t="n">
        <v>4</v>
      </c>
      <c r="E1176" s="4" t="n">
        <v>2</v>
      </c>
      <c r="F1176" s="4" t="n">
        <v>23</v>
      </c>
      <c r="G1176" s="4" t="s">
        <v>117</v>
      </c>
      <c r="H1176" s="5" t="n">
        <v>42314</v>
      </c>
      <c r="I1176" s="52" t="n">
        <v>0</v>
      </c>
    </row>
    <row r="1177" customFormat="false" ht="12.75" hidden="true" customHeight="false" outlineLevel="0" collapsed="false">
      <c r="A1177" s="4" t="n">
        <v>635</v>
      </c>
      <c r="B1177" s="4" t="n">
        <v>15</v>
      </c>
      <c r="C1177" s="4" t="n">
        <v>100</v>
      </c>
      <c r="D1177" s="4" t="n">
        <v>20</v>
      </c>
      <c r="E1177" s="4" t="n">
        <v>7</v>
      </c>
      <c r="F1177" s="4" t="n">
        <v>131</v>
      </c>
      <c r="G1177" s="4" t="s">
        <v>117</v>
      </c>
      <c r="H1177" s="5" t="n">
        <v>42313</v>
      </c>
      <c r="I1177" s="52" t="n">
        <v>0</v>
      </c>
    </row>
    <row r="1178" customFormat="false" ht="12.75" hidden="true" customHeight="false" outlineLevel="0" collapsed="false">
      <c r="A1178" s="4" t="n">
        <v>43</v>
      </c>
      <c r="B1178" s="4" t="n">
        <v>12</v>
      </c>
      <c r="C1178" s="4" t="n">
        <v>23</v>
      </c>
      <c r="D1178" s="4" t="n">
        <v>29</v>
      </c>
      <c r="E1178" s="4" t="n">
        <v>15</v>
      </c>
      <c r="F1178" s="4" t="n">
        <v>61</v>
      </c>
      <c r="G1178" s="4" t="s">
        <v>117</v>
      </c>
      <c r="H1178" s="5" t="n">
        <v>42313</v>
      </c>
      <c r="I1178" s="52" t="n">
        <v>0</v>
      </c>
    </row>
    <row r="1179" customFormat="false" ht="12.75" hidden="true" customHeight="false" outlineLevel="0" collapsed="false">
      <c r="A1179" s="4" t="n">
        <v>964</v>
      </c>
      <c r="B1179" s="4" t="n">
        <v>34</v>
      </c>
      <c r="C1179" s="4" t="n">
        <v>137</v>
      </c>
      <c r="D1179" s="4" t="n">
        <v>15</v>
      </c>
      <c r="E1179" s="4" t="n">
        <v>0</v>
      </c>
      <c r="F1179" s="4" t="n">
        <v>11</v>
      </c>
      <c r="G1179" s="4" t="s">
        <v>117</v>
      </c>
      <c r="H1179" s="5" t="n">
        <v>42313</v>
      </c>
      <c r="I1179" s="52" t="n">
        <v>0</v>
      </c>
    </row>
    <row r="1180" customFormat="false" ht="12.75" hidden="true" customHeight="false" outlineLevel="0" collapsed="false">
      <c r="A1180" s="4" t="n">
        <v>572</v>
      </c>
      <c r="B1180" s="4" t="n">
        <v>8</v>
      </c>
      <c r="C1180" s="4" t="n">
        <v>259</v>
      </c>
      <c r="D1180" s="4" t="n">
        <v>34</v>
      </c>
      <c r="E1180" s="4" t="n">
        <v>35</v>
      </c>
      <c r="F1180" s="4" t="n">
        <v>80</v>
      </c>
      <c r="G1180" s="4" t="s">
        <v>114</v>
      </c>
      <c r="H1180" s="5" t="n">
        <v>42312</v>
      </c>
      <c r="I1180" s="52" t="n">
        <v>0</v>
      </c>
    </row>
    <row r="1181" customFormat="false" ht="12.75" hidden="true" customHeight="false" outlineLevel="0" collapsed="false">
      <c r="A1181" s="4" t="n">
        <v>341</v>
      </c>
      <c r="B1181" s="4" t="n">
        <v>142</v>
      </c>
      <c r="C1181" s="4" t="n">
        <v>113</v>
      </c>
      <c r="D1181" s="4" t="n">
        <v>259</v>
      </c>
      <c r="E1181" s="4" t="n">
        <v>151</v>
      </c>
      <c r="F1181" s="4" t="n">
        <v>66</v>
      </c>
      <c r="G1181" s="4" t="s">
        <v>117</v>
      </c>
      <c r="H1181" s="5" t="n">
        <v>42312</v>
      </c>
      <c r="I1181" s="52" t="n">
        <v>0</v>
      </c>
    </row>
    <row r="1182" customFormat="false" ht="12.75" hidden="true" customHeight="false" outlineLevel="0" collapsed="false">
      <c r="A1182" s="4" t="n">
        <v>63</v>
      </c>
      <c r="B1182" s="4" t="n">
        <v>6</v>
      </c>
      <c r="C1182" s="4" t="n">
        <v>57</v>
      </c>
      <c r="D1182" s="4" t="n">
        <v>13</v>
      </c>
      <c r="E1182" s="4" t="n">
        <v>13</v>
      </c>
      <c r="F1182" s="4" t="n">
        <v>22</v>
      </c>
      <c r="G1182" s="4" t="s">
        <v>114</v>
      </c>
      <c r="H1182" s="5" t="n">
        <v>42310</v>
      </c>
      <c r="I1182" s="52" t="n">
        <v>0</v>
      </c>
    </row>
    <row r="1183" customFormat="false" ht="12.75" hidden="true" customHeight="false" outlineLevel="0" collapsed="false">
      <c r="A1183" s="4" t="n">
        <v>221</v>
      </c>
      <c r="B1183" s="4" t="n">
        <v>104</v>
      </c>
      <c r="C1183" s="4" t="n">
        <v>169</v>
      </c>
      <c r="D1183" s="4" t="n">
        <v>102</v>
      </c>
      <c r="E1183" s="4" t="n">
        <v>78</v>
      </c>
      <c r="F1183" s="4" t="n">
        <v>84</v>
      </c>
      <c r="G1183" s="4" t="s">
        <v>117</v>
      </c>
      <c r="H1183" s="5" t="n">
        <v>42310</v>
      </c>
      <c r="I1183" s="52" t="n">
        <v>0</v>
      </c>
    </row>
    <row r="1184" customFormat="false" ht="12.75" hidden="true" customHeight="false" outlineLevel="0" collapsed="false">
      <c r="A1184" s="4" t="n">
        <v>140</v>
      </c>
      <c r="B1184" s="4" t="n">
        <v>3</v>
      </c>
      <c r="C1184" s="4" t="n">
        <v>29</v>
      </c>
      <c r="D1184" s="4" t="n">
        <v>4</v>
      </c>
      <c r="E1184" s="4" t="n">
        <v>5</v>
      </c>
      <c r="F1184" s="4" t="n">
        <v>14</v>
      </c>
      <c r="G1184" s="4" t="s">
        <v>117</v>
      </c>
      <c r="H1184" s="5" t="n">
        <v>42310</v>
      </c>
      <c r="I1184" s="52" t="n">
        <v>0</v>
      </c>
    </row>
    <row r="1185" customFormat="false" ht="12.75" hidden="false" customHeight="false" outlineLevel="0" collapsed="false">
      <c r="A1185" s="4" t="n">
        <v>167</v>
      </c>
      <c r="B1185" s="4" t="n">
        <v>48</v>
      </c>
      <c r="C1185" s="4" t="n">
        <v>602</v>
      </c>
      <c r="D1185" s="4" t="n">
        <v>63</v>
      </c>
      <c r="E1185" s="4" t="n">
        <v>72</v>
      </c>
      <c r="F1185" s="4" t="n">
        <v>72</v>
      </c>
      <c r="G1185" s="4" t="s">
        <v>119</v>
      </c>
      <c r="H1185" s="5" t="n">
        <v>42309</v>
      </c>
      <c r="I1185" s="51" t="n">
        <v>1</v>
      </c>
    </row>
    <row r="1186" customFormat="false" ht="12.75" hidden="true" customHeight="false" outlineLevel="0" collapsed="false">
      <c r="A1186" s="4" t="n">
        <v>291</v>
      </c>
      <c r="B1186" s="4" t="n">
        <v>10</v>
      </c>
      <c r="C1186" s="4" t="n">
        <v>689</v>
      </c>
      <c r="D1186" s="4" t="n">
        <v>84</v>
      </c>
      <c r="E1186" s="4" t="n">
        <v>10</v>
      </c>
      <c r="F1186" s="4" t="n">
        <v>0</v>
      </c>
      <c r="G1186" s="4" t="s">
        <v>117</v>
      </c>
      <c r="H1186" s="5" t="n">
        <v>42309</v>
      </c>
      <c r="I1186" s="52" t="n">
        <v>0</v>
      </c>
    </row>
    <row r="1187" customFormat="false" ht="12.75" hidden="true" customHeight="false" outlineLevel="0" collapsed="false">
      <c r="A1187" s="4" t="n">
        <v>544</v>
      </c>
      <c r="B1187" s="4" t="n">
        <v>13</v>
      </c>
      <c r="C1187" s="4" t="n">
        <v>85</v>
      </c>
      <c r="D1187" s="4" t="n">
        <v>8</v>
      </c>
      <c r="E1187" s="4" t="n">
        <v>6</v>
      </c>
      <c r="F1187" s="4" t="n">
        <v>29</v>
      </c>
      <c r="G1187" s="4" t="s">
        <v>117</v>
      </c>
      <c r="H1187" s="5" t="n">
        <v>42309</v>
      </c>
      <c r="I1187" s="52" t="n">
        <v>0</v>
      </c>
    </row>
    <row r="1188" customFormat="false" ht="12.75" hidden="true" customHeight="false" outlineLevel="0" collapsed="false">
      <c r="A1188" s="4" t="n">
        <v>684</v>
      </c>
      <c r="B1188" s="4" t="n">
        <v>100</v>
      </c>
      <c r="C1188" s="4" t="n">
        <v>801</v>
      </c>
      <c r="D1188" s="4" t="n">
        <v>21</v>
      </c>
      <c r="E1188" s="4" t="n">
        <v>66</v>
      </c>
      <c r="F1188" s="4" t="n">
        <v>0</v>
      </c>
      <c r="G1188" s="4" t="s">
        <v>117</v>
      </c>
      <c r="H1188" s="5" t="n">
        <v>42309</v>
      </c>
      <c r="I1188" s="52" t="n">
        <v>0</v>
      </c>
    </row>
    <row r="1189" customFormat="false" ht="12.75" hidden="true" customHeight="false" outlineLevel="0" collapsed="false">
      <c r="A1189" s="4" t="n">
        <v>1</v>
      </c>
      <c r="B1189" s="4" t="n">
        <v>12</v>
      </c>
      <c r="C1189" s="4" t="n">
        <v>9</v>
      </c>
      <c r="D1189" s="4" t="n">
        <v>0</v>
      </c>
      <c r="E1189" s="4" t="n">
        <v>14</v>
      </c>
      <c r="F1189" s="4" t="n">
        <v>7</v>
      </c>
      <c r="G1189" s="4" t="s">
        <v>110</v>
      </c>
      <c r="H1189" s="5" t="n">
        <v>42309</v>
      </c>
      <c r="I1189" s="52" t="n">
        <v>0</v>
      </c>
    </row>
    <row r="1190" customFormat="false" ht="12.75" hidden="true" customHeight="false" outlineLevel="0" collapsed="false">
      <c r="A1190" s="4" t="n">
        <v>35</v>
      </c>
      <c r="B1190" s="4" t="n">
        <v>0</v>
      </c>
      <c r="C1190" s="4" t="n">
        <v>4</v>
      </c>
      <c r="D1190" s="4" t="n">
        <v>0</v>
      </c>
      <c r="E1190" s="4" t="n">
        <v>0</v>
      </c>
      <c r="F1190" s="4" t="n">
        <v>10</v>
      </c>
      <c r="G1190" s="4" t="s">
        <v>117</v>
      </c>
      <c r="H1190" s="5" t="n">
        <v>42308</v>
      </c>
      <c r="I1190" s="52" t="n">
        <v>0</v>
      </c>
    </row>
    <row r="1191" customFormat="false" ht="12.75" hidden="true" customHeight="false" outlineLevel="0" collapsed="false">
      <c r="A1191" s="4" t="n">
        <v>87</v>
      </c>
      <c r="B1191" s="4" t="n">
        <v>3</v>
      </c>
      <c r="C1191" s="4" t="n">
        <v>25</v>
      </c>
      <c r="D1191" s="4" t="n">
        <v>3</v>
      </c>
      <c r="E1191" s="4" t="n">
        <v>2</v>
      </c>
      <c r="F1191" s="4" t="n">
        <v>13</v>
      </c>
      <c r="G1191" s="4" t="s">
        <v>117</v>
      </c>
      <c r="H1191" s="5" t="n">
        <v>42308</v>
      </c>
      <c r="I1191" s="52" t="n">
        <v>0</v>
      </c>
    </row>
    <row r="1192" customFormat="false" ht="12.75" hidden="true" customHeight="false" outlineLevel="0" collapsed="false">
      <c r="A1192" s="4" t="n">
        <v>309</v>
      </c>
      <c r="B1192" s="4" t="n">
        <v>3</v>
      </c>
      <c r="C1192" s="4" t="n">
        <v>24</v>
      </c>
      <c r="D1192" s="4" t="n">
        <v>4</v>
      </c>
      <c r="E1192" s="4" t="n">
        <v>3</v>
      </c>
      <c r="F1192" s="4" t="n">
        <v>20</v>
      </c>
      <c r="G1192" s="4" t="s">
        <v>117</v>
      </c>
      <c r="H1192" s="5" t="n">
        <v>42308</v>
      </c>
      <c r="I1192" s="52" t="n">
        <v>0</v>
      </c>
    </row>
    <row r="1193" customFormat="false" ht="12.75" hidden="true" customHeight="false" outlineLevel="0" collapsed="false">
      <c r="A1193" s="4" t="n">
        <v>172</v>
      </c>
      <c r="B1193" s="4" t="n">
        <v>73</v>
      </c>
      <c r="C1193" s="4" t="n">
        <v>93</v>
      </c>
      <c r="D1193" s="4" t="n">
        <v>95</v>
      </c>
      <c r="E1193" s="4" t="n">
        <v>78</v>
      </c>
      <c r="F1193" s="4" t="n">
        <v>34</v>
      </c>
      <c r="G1193" s="4" t="s">
        <v>117</v>
      </c>
      <c r="H1193" s="5" t="n">
        <v>42307</v>
      </c>
      <c r="I1193" s="52" t="n">
        <v>0</v>
      </c>
    </row>
    <row r="1194" customFormat="false" ht="12.75" hidden="true" customHeight="false" outlineLevel="0" collapsed="false">
      <c r="A1194" s="4" t="n">
        <v>625</v>
      </c>
      <c r="B1194" s="4" t="n">
        <v>38</v>
      </c>
      <c r="C1194" s="4" t="n">
        <v>242</v>
      </c>
      <c r="D1194" s="4" t="n">
        <v>50</v>
      </c>
      <c r="E1194" s="4" t="n">
        <v>34</v>
      </c>
      <c r="F1194" s="4" t="n">
        <v>76</v>
      </c>
      <c r="G1194" s="4" t="s">
        <v>114</v>
      </c>
      <c r="H1194" s="5" t="n">
        <v>42307</v>
      </c>
      <c r="I1194" s="52" t="n">
        <v>0</v>
      </c>
    </row>
    <row r="1195" customFormat="false" ht="12.75" hidden="true" customHeight="false" outlineLevel="0" collapsed="false">
      <c r="A1195" s="4" t="n">
        <v>972</v>
      </c>
      <c r="B1195" s="4" t="n">
        <v>59</v>
      </c>
      <c r="C1195" s="4" t="n">
        <v>913</v>
      </c>
      <c r="D1195" s="4" t="n">
        <v>25</v>
      </c>
      <c r="E1195" s="4" t="n">
        <v>19</v>
      </c>
      <c r="F1195" s="4" t="n">
        <v>59</v>
      </c>
      <c r="G1195" s="4" t="s">
        <v>117</v>
      </c>
      <c r="H1195" s="5" t="n">
        <v>42306</v>
      </c>
      <c r="I1195" s="52" t="n">
        <v>0</v>
      </c>
    </row>
    <row r="1196" customFormat="false" ht="12.75" hidden="true" customHeight="false" outlineLevel="0" collapsed="false">
      <c r="A1196" s="4" t="n">
        <v>157</v>
      </c>
      <c r="B1196" s="4" t="n">
        <v>6</v>
      </c>
      <c r="C1196" s="4" t="n">
        <v>39</v>
      </c>
      <c r="D1196" s="4" t="n">
        <v>6</v>
      </c>
      <c r="E1196" s="4" t="n">
        <v>13</v>
      </c>
      <c r="F1196" s="4" t="n">
        <v>75</v>
      </c>
      <c r="G1196" s="4" t="s">
        <v>114</v>
      </c>
      <c r="H1196" s="5" t="n">
        <v>42306</v>
      </c>
      <c r="I1196" s="52" t="n">
        <v>0</v>
      </c>
    </row>
    <row r="1197" customFormat="false" ht="12.75" hidden="false" customHeight="false" outlineLevel="0" collapsed="false">
      <c r="A1197" s="4" t="n">
        <v>169</v>
      </c>
      <c r="B1197" s="4" t="n">
        <v>24</v>
      </c>
      <c r="C1197" s="4" t="n">
        <v>553</v>
      </c>
      <c r="D1197" s="4" t="n">
        <v>188</v>
      </c>
      <c r="E1197" s="4" t="n">
        <v>0</v>
      </c>
      <c r="F1197" s="4" t="n">
        <v>144</v>
      </c>
      <c r="G1197" s="4" t="s">
        <v>117</v>
      </c>
      <c r="H1197" s="5" t="n">
        <v>42306</v>
      </c>
      <c r="I1197" s="51" t="n">
        <v>1</v>
      </c>
    </row>
    <row r="1198" customFormat="false" ht="12.75" hidden="true" customHeight="false" outlineLevel="0" collapsed="false">
      <c r="A1198" s="4" t="n">
        <v>279</v>
      </c>
      <c r="B1198" s="4" t="n">
        <v>83</v>
      </c>
      <c r="C1198" s="4" t="n">
        <v>88</v>
      </c>
      <c r="D1198" s="4" t="n">
        <v>32</v>
      </c>
      <c r="E1198" s="4" t="n">
        <v>14</v>
      </c>
      <c r="F1198" s="4" t="n">
        <v>34</v>
      </c>
      <c r="G1198" s="4" t="s">
        <v>117</v>
      </c>
      <c r="H1198" s="5" t="n">
        <v>42306</v>
      </c>
      <c r="I1198" s="52" t="n">
        <v>0</v>
      </c>
    </row>
    <row r="1199" customFormat="false" ht="12.75" hidden="true" customHeight="false" outlineLevel="0" collapsed="false">
      <c r="A1199" s="4" t="n">
        <v>132</v>
      </c>
      <c r="B1199" s="4" t="n">
        <v>0</v>
      </c>
      <c r="C1199" s="4" t="n">
        <v>16</v>
      </c>
      <c r="D1199" s="4" t="n">
        <v>0</v>
      </c>
      <c r="E1199" s="4" t="n">
        <v>0</v>
      </c>
      <c r="F1199" s="4" t="n">
        <v>4</v>
      </c>
      <c r="G1199" s="4" t="s">
        <v>117</v>
      </c>
      <c r="H1199" s="5" t="n">
        <v>42305</v>
      </c>
      <c r="I1199" s="52" t="n">
        <v>0</v>
      </c>
    </row>
    <row r="1200" customFormat="false" ht="12.75" hidden="true" customHeight="false" outlineLevel="0" collapsed="false">
      <c r="A1200" s="4" t="n">
        <v>919</v>
      </c>
      <c r="B1200" s="4" t="n">
        <v>0</v>
      </c>
      <c r="C1200" s="4" t="n">
        <v>505</v>
      </c>
      <c r="D1200" s="4" t="n">
        <v>99</v>
      </c>
      <c r="E1200" s="4" t="n">
        <v>30</v>
      </c>
      <c r="F1200" s="4" t="n">
        <v>45</v>
      </c>
      <c r="G1200" s="4" t="s">
        <v>110</v>
      </c>
      <c r="H1200" s="5" t="n">
        <v>42304</v>
      </c>
      <c r="I1200" s="52" t="n">
        <v>0</v>
      </c>
    </row>
    <row r="1201" customFormat="false" ht="12.75" hidden="true" customHeight="false" outlineLevel="0" collapsed="false">
      <c r="A1201" s="4" t="n">
        <v>62</v>
      </c>
      <c r="B1201" s="4" t="n">
        <v>0</v>
      </c>
      <c r="C1201" s="4" t="n">
        <v>22</v>
      </c>
      <c r="D1201" s="4" t="n">
        <v>3</v>
      </c>
      <c r="E1201" s="4" t="n">
        <v>1</v>
      </c>
      <c r="F1201" s="4" t="n">
        <v>26</v>
      </c>
      <c r="G1201" s="4" t="s">
        <v>117</v>
      </c>
      <c r="H1201" s="5" t="n">
        <v>42304</v>
      </c>
      <c r="I1201" s="52" t="n">
        <v>0</v>
      </c>
    </row>
    <row r="1202" customFormat="false" ht="12.75" hidden="true" customHeight="false" outlineLevel="0" collapsed="false">
      <c r="A1202" s="4" t="n">
        <v>1</v>
      </c>
      <c r="B1202" s="4" t="n">
        <v>45</v>
      </c>
      <c r="C1202" s="4" t="n">
        <v>3</v>
      </c>
      <c r="D1202" s="4" t="n">
        <v>4</v>
      </c>
      <c r="E1202" s="4" t="n">
        <v>6</v>
      </c>
      <c r="F1202" s="4" t="n">
        <v>42</v>
      </c>
      <c r="G1202" s="4" t="s">
        <v>110</v>
      </c>
      <c r="H1202" s="5" t="n">
        <v>42304</v>
      </c>
      <c r="I1202" s="52" t="n">
        <v>0</v>
      </c>
    </row>
    <row r="1203" customFormat="false" ht="12.75" hidden="true" customHeight="false" outlineLevel="0" collapsed="false">
      <c r="A1203" s="4" t="n">
        <v>2</v>
      </c>
      <c r="B1203" s="4" t="n">
        <v>6</v>
      </c>
      <c r="C1203" s="4" t="n">
        <v>4</v>
      </c>
      <c r="D1203" s="4" t="n">
        <v>3</v>
      </c>
      <c r="E1203" s="4" t="n">
        <v>1</v>
      </c>
      <c r="F1203" s="4" t="n">
        <v>9</v>
      </c>
      <c r="G1203" s="4" t="s">
        <v>114</v>
      </c>
      <c r="H1203" s="5" t="n">
        <v>42304</v>
      </c>
      <c r="I1203" s="52" t="n">
        <v>0</v>
      </c>
    </row>
    <row r="1204" customFormat="false" ht="12.75" hidden="true" customHeight="false" outlineLevel="0" collapsed="false">
      <c r="A1204" s="4" t="n">
        <v>408</v>
      </c>
      <c r="B1204" s="4" t="n">
        <v>61</v>
      </c>
      <c r="C1204" s="4" t="n">
        <v>109</v>
      </c>
      <c r="D1204" s="4" t="n">
        <v>48</v>
      </c>
      <c r="E1204" s="4" t="n">
        <v>122</v>
      </c>
      <c r="F1204" s="4" t="n">
        <v>41</v>
      </c>
      <c r="G1204" s="4" t="s">
        <v>117</v>
      </c>
      <c r="H1204" s="5" t="n">
        <v>42304</v>
      </c>
      <c r="I1204" s="52" t="n">
        <v>0</v>
      </c>
    </row>
    <row r="1205" customFormat="false" ht="12.75" hidden="true" customHeight="false" outlineLevel="0" collapsed="false">
      <c r="A1205" s="4" t="n">
        <v>51</v>
      </c>
      <c r="B1205" s="4" t="n">
        <v>1</v>
      </c>
      <c r="C1205" s="4" t="n">
        <v>7</v>
      </c>
      <c r="D1205" s="4" t="n">
        <v>2</v>
      </c>
      <c r="E1205" s="4" t="n">
        <v>1</v>
      </c>
      <c r="F1205" s="4" t="n">
        <v>25</v>
      </c>
      <c r="G1205" s="4" t="s">
        <v>114</v>
      </c>
      <c r="H1205" s="5" t="n">
        <v>42302</v>
      </c>
      <c r="I1205" s="52" t="n">
        <v>0</v>
      </c>
    </row>
    <row r="1206" customFormat="false" ht="12.75" hidden="true" customHeight="false" outlineLevel="0" collapsed="false">
      <c r="A1206" s="4" t="n">
        <v>62</v>
      </c>
      <c r="B1206" s="4" t="n">
        <v>1</v>
      </c>
      <c r="C1206" s="4" t="n">
        <v>16</v>
      </c>
      <c r="D1206" s="4" t="n">
        <v>3</v>
      </c>
      <c r="E1206" s="4" t="n">
        <v>2</v>
      </c>
      <c r="F1206" s="4" t="n">
        <v>6</v>
      </c>
      <c r="G1206" s="4" t="s">
        <v>117</v>
      </c>
      <c r="H1206" s="5" t="n">
        <v>42302</v>
      </c>
      <c r="I1206" s="52" t="n">
        <v>0</v>
      </c>
    </row>
    <row r="1207" customFormat="false" ht="12.75" hidden="true" customHeight="false" outlineLevel="0" collapsed="false">
      <c r="A1207" s="4" t="n">
        <v>952</v>
      </c>
      <c r="B1207" s="4" t="n">
        <v>12</v>
      </c>
      <c r="C1207" s="4" t="n">
        <v>180</v>
      </c>
      <c r="D1207" s="4" t="n">
        <v>47</v>
      </c>
      <c r="E1207" s="4" t="n">
        <v>12</v>
      </c>
      <c r="F1207" s="4" t="n">
        <v>12</v>
      </c>
      <c r="G1207" s="4" t="s">
        <v>117</v>
      </c>
      <c r="H1207" s="5" t="n">
        <v>42302</v>
      </c>
      <c r="I1207" s="52" t="n">
        <v>0</v>
      </c>
    </row>
    <row r="1208" customFormat="false" ht="12.75" hidden="true" customHeight="false" outlineLevel="0" collapsed="false">
      <c r="A1208" s="4" t="n">
        <v>618</v>
      </c>
      <c r="B1208" s="4" t="n">
        <v>15</v>
      </c>
      <c r="C1208" s="4" t="n">
        <v>106</v>
      </c>
      <c r="D1208" s="4" t="n">
        <v>20</v>
      </c>
      <c r="E1208" s="4" t="n">
        <v>7</v>
      </c>
      <c r="F1208" s="4" t="n">
        <v>45</v>
      </c>
      <c r="G1208" s="4" t="s">
        <v>117</v>
      </c>
      <c r="H1208" s="5" t="n">
        <v>42300</v>
      </c>
      <c r="I1208" s="52" t="n">
        <v>0</v>
      </c>
    </row>
    <row r="1209" customFormat="false" ht="12.75" hidden="false" customHeight="false" outlineLevel="0" collapsed="false">
      <c r="A1209" s="4" t="n">
        <v>746</v>
      </c>
      <c r="B1209" s="4" t="n">
        <v>8</v>
      </c>
      <c r="C1209" s="4" t="n">
        <v>125</v>
      </c>
      <c r="D1209" s="4" t="n">
        <v>11</v>
      </c>
      <c r="E1209" s="4" t="n">
        <v>8</v>
      </c>
      <c r="F1209" s="4" t="n">
        <v>8</v>
      </c>
      <c r="G1209" s="4" t="s">
        <v>114</v>
      </c>
      <c r="H1209" s="5" t="n">
        <v>42300</v>
      </c>
      <c r="I1209" s="51" t="n">
        <v>1</v>
      </c>
    </row>
    <row r="1210" customFormat="false" ht="12.75" hidden="true" customHeight="false" outlineLevel="0" collapsed="false">
      <c r="A1210" s="4" t="n">
        <v>318</v>
      </c>
      <c r="B1210" s="4" t="n">
        <v>3</v>
      </c>
      <c r="C1210" s="4" t="n">
        <v>17</v>
      </c>
      <c r="D1210" s="4" t="n">
        <v>4</v>
      </c>
      <c r="E1210" s="4" t="n">
        <v>7</v>
      </c>
      <c r="F1210" s="4" t="n">
        <v>56</v>
      </c>
      <c r="G1210" s="4" t="s">
        <v>114</v>
      </c>
      <c r="H1210" s="5" t="n">
        <v>42300</v>
      </c>
      <c r="I1210" s="52" t="n">
        <v>0</v>
      </c>
    </row>
    <row r="1211" customFormat="false" ht="12.75" hidden="true" customHeight="false" outlineLevel="0" collapsed="false">
      <c r="A1211" s="4" t="n">
        <v>56</v>
      </c>
      <c r="B1211" s="4" t="n">
        <v>0</v>
      </c>
      <c r="C1211" s="4" t="n">
        <v>14</v>
      </c>
      <c r="D1211" s="4" t="n">
        <v>0</v>
      </c>
      <c r="E1211" s="4" t="n">
        <v>0</v>
      </c>
      <c r="F1211" s="4" t="n">
        <v>2</v>
      </c>
      <c r="G1211" s="4" t="s">
        <v>117</v>
      </c>
      <c r="H1211" s="5" t="n">
        <v>42300</v>
      </c>
      <c r="I1211" s="52" t="n">
        <v>0</v>
      </c>
    </row>
    <row r="1212" customFormat="false" ht="12.75" hidden="true" customHeight="false" outlineLevel="0" collapsed="false">
      <c r="A1212" s="4" t="n">
        <v>110</v>
      </c>
      <c r="B1212" s="4" t="n">
        <v>5</v>
      </c>
      <c r="C1212" s="4" t="n">
        <v>59</v>
      </c>
      <c r="D1212" s="4" t="n">
        <v>7</v>
      </c>
      <c r="E1212" s="4" t="n">
        <v>1</v>
      </c>
      <c r="F1212" s="4" t="n">
        <v>7</v>
      </c>
      <c r="G1212" s="4" t="s">
        <v>114</v>
      </c>
      <c r="H1212" s="5" t="n">
        <v>42300</v>
      </c>
      <c r="I1212" s="52" t="n">
        <v>0</v>
      </c>
    </row>
    <row r="1213" customFormat="false" ht="12.75" hidden="true" customHeight="false" outlineLevel="0" collapsed="false">
      <c r="A1213" s="4" t="n">
        <v>23</v>
      </c>
      <c r="B1213" s="4" t="n">
        <v>0</v>
      </c>
      <c r="C1213" s="4" t="n">
        <v>11</v>
      </c>
      <c r="D1213" s="4" t="n">
        <v>2</v>
      </c>
      <c r="E1213" s="4" t="n">
        <v>1</v>
      </c>
      <c r="F1213" s="4" t="n">
        <v>3</v>
      </c>
      <c r="G1213" s="4" t="s">
        <v>110</v>
      </c>
      <c r="H1213" s="5" t="n">
        <v>42300</v>
      </c>
      <c r="I1213" s="52" t="n">
        <v>0</v>
      </c>
    </row>
    <row r="1214" customFormat="false" ht="12.75" hidden="true" customHeight="false" outlineLevel="0" collapsed="false">
      <c r="A1214" s="4" t="n">
        <v>27</v>
      </c>
      <c r="B1214" s="4" t="n">
        <v>5</v>
      </c>
      <c r="C1214" s="4" t="n">
        <v>8</v>
      </c>
      <c r="D1214" s="4" t="n">
        <v>8</v>
      </c>
      <c r="E1214" s="4" t="n">
        <v>3</v>
      </c>
      <c r="F1214" s="4" t="n">
        <v>12</v>
      </c>
      <c r="G1214" s="4" t="s">
        <v>114</v>
      </c>
      <c r="H1214" s="5" t="n">
        <v>42299</v>
      </c>
      <c r="I1214" s="52" t="n">
        <v>0</v>
      </c>
    </row>
    <row r="1215" customFormat="false" ht="12.75" hidden="true" customHeight="false" outlineLevel="0" collapsed="false">
      <c r="A1215" s="4" t="n">
        <v>18</v>
      </c>
      <c r="B1215" s="4" t="n">
        <v>3</v>
      </c>
      <c r="C1215" s="4" t="n">
        <v>19</v>
      </c>
      <c r="D1215" s="4" t="n">
        <v>3</v>
      </c>
      <c r="E1215" s="4" t="n">
        <v>3</v>
      </c>
      <c r="F1215" s="4" t="n">
        <v>6</v>
      </c>
      <c r="G1215" s="4" t="s">
        <v>114</v>
      </c>
      <c r="H1215" s="5" t="n">
        <v>42299</v>
      </c>
      <c r="I1215" s="52" t="n">
        <v>0</v>
      </c>
    </row>
    <row r="1216" customFormat="false" ht="12.75" hidden="true" customHeight="false" outlineLevel="0" collapsed="false">
      <c r="A1216" s="4" t="n">
        <v>18</v>
      </c>
      <c r="B1216" s="4" t="n">
        <v>0</v>
      </c>
      <c r="C1216" s="4" t="n">
        <v>9</v>
      </c>
      <c r="D1216" s="4" t="n">
        <v>0</v>
      </c>
      <c r="E1216" s="4" t="n">
        <v>1</v>
      </c>
      <c r="F1216" s="4" t="n">
        <v>11</v>
      </c>
      <c r="G1216" s="4" t="s">
        <v>114</v>
      </c>
      <c r="H1216" s="5" t="n">
        <v>42299</v>
      </c>
      <c r="I1216" s="52" t="n">
        <v>0</v>
      </c>
    </row>
    <row r="1217" customFormat="false" ht="12.75" hidden="true" customHeight="false" outlineLevel="0" collapsed="false">
      <c r="A1217" s="4" t="n">
        <v>303</v>
      </c>
      <c r="B1217" s="4" t="n">
        <v>0</v>
      </c>
      <c r="C1217" s="4" t="n">
        <v>280</v>
      </c>
      <c r="D1217" s="4" t="n">
        <v>60</v>
      </c>
      <c r="E1217" s="4" t="n">
        <v>147</v>
      </c>
      <c r="F1217" s="4" t="n">
        <v>15</v>
      </c>
      <c r="G1217" s="4" t="s">
        <v>114</v>
      </c>
      <c r="H1217" s="5" t="n">
        <v>42299</v>
      </c>
      <c r="I1217" s="52" t="n">
        <v>0</v>
      </c>
    </row>
    <row r="1218" customFormat="false" ht="12.75" hidden="true" customHeight="false" outlineLevel="0" collapsed="false">
      <c r="A1218" s="4" t="n">
        <v>97</v>
      </c>
      <c r="B1218" s="4" t="n">
        <v>1</v>
      </c>
      <c r="C1218" s="4" t="n">
        <v>19</v>
      </c>
      <c r="D1218" s="4" t="n">
        <v>2</v>
      </c>
      <c r="E1218" s="4" t="n">
        <v>0</v>
      </c>
      <c r="F1218" s="4" t="n">
        <v>11</v>
      </c>
      <c r="G1218" s="4" t="s">
        <v>117</v>
      </c>
      <c r="H1218" s="5" t="n">
        <v>42299</v>
      </c>
      <c r="I1218" s="52" t="n">
        <v>0</v>
      </c>
    </row>
    <row r="1219" customFormat="false" ht="12.75" hidden="true" customHeight="false" outlineLevel="0" collapsed="false">
      <c r="A1219" s="4" t="n">
        <v>997</v>
      </c>
      <c r="B1219" s="4" t="n">
        <v>15</v>
      </c>
      <c r="C1219" s="4" t="n">
        <v>414</v>
      </c>
      <c r="D1219" s="4" t="n">
        <v>99</v>
      </c>
      <c r="E1219" s="4" t="n">
        <v>30</v>
      </c>
      <c r="F1219" s="4" t="n">
        <v>76</v>
      </c>
      <c r="G1219" s="4" t="s">
        <v>114</v>
      </c>
      <c r="H1219" s="5" t="n">
        <v>42299</v>
      </c>
      <c r="I1219" s="52" t="n">
        <v>0</v>
      </c>
    </row>
    <row r="1220" customFormat="false" ht="12.75" hidden="true" customHeight="false" outlineLevel="0" collapsed="false">
      <c r="A1220" s="4" t="n">
        <v>5</v>
      </c>
      <c r="B1220" s="4" t="n">
        <v>4</v>
      </c>
      <c r="C1220" s="4" t="n">
        <v>13</v>
      </c>
      <c r="D1220" s="4" t="n">
        <v>8</v>
      </c>
      <c r="E1220" s="4" t="n">
        <v>0</v>
      </c>
      <c r="F1220" s="4" t="n">
        <v>4</v>
      </c>
      <c r="G1220" s="4" t="s">
        <v>110</v>
      </c>
      <c r="H1220" s="5" t="n">
        <v>42298</v>
      </c>
      <c r="I1220" s="52" t="n">
        <v>0</v>
      </c>
    </row>
    <row r="1221" customFormat="false" ht="12.75" hidden="true" customHeight="false" outlineLevel="0" collapsed="false">
      <c r="A1221" s="4" t="n">
        <v>95</v>
      </c>
      <c r="B1221" s="4" t="n">
        <v>11</v>
      </c>
      <c r="C1221" s="4" t="n">
        <v>35</v>
      </c>
      <c r="D1221" s="4" t="n">
        <v>0</v>
      </c>
      <c r="E1221" s="4" t="n">
        <v>4</v>
      </c>
      <c r="F1221" s="4" t="n">
        <v>7</v>
      </c>
      <c r="G1221" s="4" t="s">
        <v>119</v>
      </c>
      <c r="H1221" s="5" t="n">
        <v>42297</v>
      </c>
      <c r="I1221" s="52" t="n">
        <v>0</v>
      </c>
    </row>
    <row r="1222" customFormat="false" ht="12.75" hidden="true" customHeight="false" outlineLevel="0" collapsed="false">
      <c r="A1222" s="4" t="n">
        <v>1</v>
      </c>
      <c r="B1222" s="4" t="n">
        <v>6</v>
      </c>
      <c r="C1222" s="4" t="n">
        <v>2</v>
      </c>
      <c r="D1222" s="4" t="n">
        <v>3</v>
      </c>
      <c r="E1222" s="4" t="n">
        <v>6</v>
      </c>
      <c r="F1222" s="4" t="n">
        <v>3</v>
      </c>
      <c r="G1222" s="4" t="s">
        <v>114</v>
      </c>
      <c r="H1222" s="5" t="n">
        <v>42297</v>
      </c>
      <c r="I1222" s="52" t="n">
        <v>0</v>
      </c>
    </row>
    <row r="1223" customFormat="false" ht="12.75" hidden="true" customHeight="false" outlineLevel="0" collapsed="false">
      <c r="A1223" s="4" t="n">
        <v>46</v>
      </c>
      <c r="B1223" s="4" t="n">
        <v>1</v>
      </c>
      <c r="C1223" s="4" t="n">
        <v>12</v>
      </c>
      <c r="D1223" s="4" t="n">
        <v>3</v>
      </c>
      <c r="E1223" s="4" t="n">
        <v>0</v>
      </c>
      <c r="F1223" s="4" t="n">
        <v>9</v>
      </c>
      <c r="G1223" s="4" t="s">
        <v>117</v>
      </c>
      <c r="H1223" s="5" t="n">
        <v>42296</v>
      </c>
      <c r="I1223" s="52" t="n">
        <v>0</v>
      </c>
    </row>
    <row r="1224" customFormat="false" ht="12.75" hidden="true" customHeight="false" outlineLevel="0" collapsed="false">
      <c r="A1224" s="4" t="n">
        <v>411</v>
      </c>
      <c r="B1224" s="4" t="n">
        <v>106</v>
      </c>
      <c r="C1224" s="4" t="n">
        <v>147</v>
      </c>
      <c r="D1224" s="4" t="n">
        <v>54</v>
      </c>
      <c r="E1224" s="4" t="n">
        <v>115</v>
      </c>
      <c r="F1224" s="4" t="n">
        <v>66</v>
      </c>
      <c r="G1224" s="4" t="s">
        <v>117</v>
      </c>
      <c r="H1224" s="5" t="n">
        <v>42296</v>
      </c>
      <c r="I1224" s="52" t="n">
        <v>0</v>
      </c>
    </row>
    <row r="1225" customFormat="false" ht="12.75" hidden="true" customHeight="false" outlineLevel="0" collapsed="false">
      <c r="A1225" s="4" t="n">
        <v>244</v>
      </c>
      <c r="B1225" s="4" t="n">
        <v>51</v>
      </c>
      <c r="C1225" s="4" t="n">
        <v>270</v>
      </c>
      <c r="D1225" s="4" t="n">
        <v>101</v>
      </c>
      <c r="E1225" s="4" t="n">
        <v>0</v>
      </c>
      <c r="F1225" s="4" t="n">
        <v>45</v>
      </c>
      <c r="G1225" s="4" t="s">
        <v>119</v>
      </c>
      <c r="H1225" s="5" t="n">
        <v>42295</v>
      </c>
      <c r="I1225" s="52" t="n">
        <v>0</v>
      </c>
    </row>
    <row r="1226" customFormat="false" ht="12.75" hidden="true" customHeight="false" outlineLevel="0" collapsed="false">
      <c r="A1226" s="4" t="n">
        <v>152</v>
      </c>
      <c r="B1226" s="4" t="n">
        <v>9</v>
      </c>
      <c r="C1226" s="4" t="n">
        <v>121</v>
      </c>
      <c r="D1226" s="4" t="n">
        <v>12</v>
      </c>
      <c r="E1226" s="4" t="n">
        <v>12</v>
      </c>
      <c r="F1226" s="4" t="n">
        <v>45</v>
      </c>
      <c r="G1226" s="4" t="s">
        <v>114</v>
      </c>
      <c r="H1226" s="5" t="n">
        <v>42295</v>
      </c>
      <c r="I1226" s="52" t="n">
        <v>0</v>
      </c>
    </row>
    <row r="1227" customFormat="false" ht="12.75" hidden="true" customHeight="false" outlineLevel="0" collapsed="false">
      <c r="A1227" s="4" t="n">
        <v>1</v>
      </c>
      <c r="B1227" s="4" t="n">
        <v>1</v>
      </c>
      <c r="C1227" s="4" t="n">
        <v>3</v>
      </c>
      <c r="D1227" s="4" t="n">
        <v>1</v>
      </c>
      <c r="E1227" s="4" t="n">
        <v>1</v>
      </c>
      <c r="F1227" s="4" t="n">
        <v>1</v>
      </c>
      <c r="G1227" s="4" t="s">
        <v>114</v>
      </c>
      <c r="H1227" s="5" t="n">
        <v>42294</v>
      </c>
      <c r="I1227" s="52" t="n">
        <v>0</v>
      </c>
    </row>
    <row r="1228" customFormat="false" ht="12.75" hidden="true" customHeight="false" outlineLevel="0" collapsed="false">
      <c r="A1228" s="4" t="n">
        <v>10</v>
      </c>
      <c r="B1228" s="4" t="n">
        <v>17</v>
      </c>
      <c r="C1228" s="4" t="n">
        <v>18</v>
      </c>
      <c r="D1228" s="4" t="n">
        <v>8</v>
      </c>
      <c r="E1228" s="4" t="n">
        <v>26</v>
      </c>
      <c r="F1228" s="4" t="n">
        <v>40</v>
      </c>
      <c r="G1228" s="4" t="s">
        <v>110</v>
      </c>
      <c r="H1228" s="5" t="n">
        <v>42294</v>
      </c>
      <c r="I1228" s="52" t="n">
        <v>0</v>
      </c>
    </row>
    <row r="1229" customFormat="false" ht="12.75" hidden="true" customHeight="false" outlineLevel="0" collapsed="false">
      <c r="A1229" s="4" t="n">
        <v>12</v>
      </c>
      <c r="B1229" s="4" t="n">
        <v>0</v>
      </c>
      <c r="C1229" s="4" t="n">
        <v>5</v>
      </c>
      <c r="D1229" s="4" t="n">
        <v>0</v>
      </c>
      <c r="E1229" s="4" t="n">
        <v>0</v>
      </c>
      <c r="F1229" s="4" t="n">
        <v>4</v>
      </c>
      <c r="G1229" s="4" t="s">
        <v>117</v>
      </c>
      <c r="H1229" s="5" t="n">
        <v>42294</v>
      </c>
      <c r="I1229" s="52" t="n">
        <v>0</v>
      </c>
    </row>
    <row r="1230" customFormat="false" ht="12.75" hidden="true" customHeight="false" outlineLevel="0" collapsed="false">
      <c r="A1230" s="4" t="n">
        <v>5</v>
      </c>
      <c r="B1230" s="4" t="n">
        <v>0</v>
      </c>
      <c r="C1230" s="4" t="n">
        <v>4</v>
      </c>
      <c r="D1230" s="4" t="n">
        <v>0</v>
      </c>
      <c r="E1230" s="4" t="n">
        <v>0</v>
      </c>
      <c r="F1230" s="4" t="n">
        <v>1</v>
      </c>
      <c r="G1230" s="4" t="s">
        <v>114</v>
      </c>
      <c r="H1230" s="5" t="n">
        <v>42294</v>
      </c>
      <c r="I1230" s="52" t="n">
        <v>0</v>
      </c>
    </row>
    <row r="1231" customFormat="false" ht="12.75" hidden="true" customHeight="false" outlineLevel="0" collapsed="false">
      <c r="A1231" s="4" t="n">
        <v>790</v>
      </c>
      <c r="B1231" s="4" t="n">
        <v>19</v>
      </c>
      <c r="C1231" s="4" t="n">
        <v>133</v>
      </c>
      <c r="D1231" s="4" t="n">
        <v>12</v>
      </c>
      <c r="E1231" s="4" t="n">
        <v>0</v>
      </c>
      <c r="F1231" s="4" t="n">
        <v>19</v>
      </c>
      <c r="G1231" s="4" t="s">
        <v>114</v>
      </c>
      <c r="H1231" s="5" t="n">
        <v>42293</v>
      </c>
      <c r="I1231" s="52" t="n">
        <v>0</v>
      </c>
    </row>
    <row r="1232" customFormat="false" ht="12.75" hidden="false" customHeight="false" outlineLevel="0" collapsed="false">
      <c r="A1232" s="4" t="n">
        <v>618</v>
      </c>
      <c r="B1232" s="4" t="n">
        <v>44</v>
      </c>
      <c r="C1232" s="4" t="n">
        <v>215</v>
      </c>
      <c r="D1232" s="4" t="n">
        <v>0</v>
      </c>
      <c r="E1232" s="4" t="n">
        <v>17</v>
      </c>
      <c r="F1232" s="4" t="n">
        <v>36</v>
      </c>
      <c r="G1232" s="4" t="s">
        <v>119</v>
      </c>
      <c r="H1232" s="5" t="n">
        <v>42293</v>
      </c>
      <c r="I1232" s="51" t="n">
        <v>1</v>
      </c>
    </row>
    <row r="1233" customFormat="false" ht="12.75" hidden="true" customHeight="false" outlineLevel="0" collapsed="false">
      <c r="A1233" s="4" t="n">
        <v>615</v>
      </c>
      <c r="B1233" s="4" t="n">
        <v>28</v>
      </c>
      <c r="C1233" s="4" t="n">
        <v>259</v>
      </c>
      <c r="D1233" s="4" t="n">
        <v>12</v>
      </c>
      <c r="E1233" s="4" t="n">
        <v>48</v>
      </c>
      <c r="F1233" s="4" t="n">
        <v>30</v>
      </c>
      <c r="G1233" s="4" t="s">
        <v>119</v>
      </c>
      <c r="H1233" s="5" t="n">
        <v>42293</v>
      </c>
      <c r="I1233" s="52" t="n">
        <v>0</v>
      </c>
    </row>
    <row r="1234" customFormat="false" ht="12.75" hidden="false" customHeight="false" outlineLevel="0" collapsed="false">
      <c r="A1234" s="4" t="n">
        <v>483</v>
      </c>
      <c r="B1234" s="4" t="n">
        <v>74</v>
      </c>
      <c r="C1234" s="4" t="n">
        <v>114</v>
      </c>
      <c r="D1234" s="4" t="n">
        <v>169</v>
      </c>
      <c r="E1234" s="4" t="n">
        <v>37</v>
      </c>
      <c r="F1234" s="4" t="n">
        <v>18</v>
      </c>
      <c r="G1234" s="4" t="s">
        <v>117</v>
      </c>
      <c r="H1234" s="5" t="n">
        <v>42293</v>
      </c>
      <c r="I1234" s="51" t="n">
        <v>1</v>
      </c>
    </row>
    <row r="1235" customFormat="false" ht="12.75" hidden="true" customHeight="false" outlineLevel="0" collapsed="false">
      <c r="A1235" s="4" t="n">
        <v>133</v>
      </c>
      <c r="B1235" s="4" t="n">
        <v>27</v>
      </c>
      <c r="C1235" s="4" t="n">
        <v>421</v>
      </c>
      <c r="D1235" s="4" t="n">
        <v>13</v>
      </c>
      <c r="E1235" s="4" t="n">
        <v>195</v>
      </c>
      <c r="F1235" s="4" t="n">
        <v>71</v>
      </c>
      <c r="G1235" s="4" t="s">
        <v>114</v>
      </c>
      <c r="H1235" s="5" t="n">
        <v>42292</v>
      </c>
      <c r="I1235" s="52" t="n">
        <v>0</v>
      </c>
    </row>
    <row r="1236" customFormat="false" ht="12.75" hidden="true" customHeight="false" outlineLevel="0" collapsed="false">
      <c r="A1236" s="4" t="n">
        <v>595</v>
      </c>
      <c r="B1236" s="4" t="n">
        <v>23</v>
      </c>
      <c r="C1236" s="4" t="n">
        <v>123</v>
      </c>
      <c r="D1236" s="4" t="n">
        <v>10</v>
      </c>
      <c r="E1236" s="4" t="n">
        <v>23</v>
      </c>
      <c r="F1236" s="4" t="n">
        <v>154</v>
      </c>
      <c r="G1236" s="4" t="s">
        <v>117</v>
      </c>
      <c r="H1236" s="5" t="n">
        <v>42291</v>
      </c>
      <c r="I1236" s="52" t="n">
        <v>0</v>
      </c>
    </row>
    <row r="1237" customFormat="false" ht="12.75" hidden="false" customHeight="false" outlineLevel="0" collapsed="false">
      <c r="A1237" s="4" t="n">
        <v>196</v>
      </c>
      <c r="B1237" s="4" t="n">
        <v>0</v>
      </c>
      <c r="C1237" s="4" t="n">
        <v>512</v>
      </c>
      <c r="D1237" s="4" t="n">
        <v>33</v>
      </c>
      <c r="E1237" s="4" t="n">
        <v>130</v>
      </c>
      <c r="F1237" s="4" t="n">
        <v>54</v>
      </c>
      <c r="G1237" s="4" t="s">
        <v>110</v>
      </c>
      <c r="H1237" s="5" t="n">
        <v>42291</v>
      </c>
      <c r="I1237" s="51" t="n">
        <v>1</v>
      </c>
    </row>
    <row r="1238" customFormat="false" ht="12.75" hidden="false" customHeight="false" outlineLevel="0" collapsed="false">
      <c r="A1238" s="4" t="n">
        <v>437</v>
      </c>
      <c r="B1238" s="4" t="n">
        <v>8</v>
      </c>
      <c r="C1238" s="4" t="n">
        <v>206</v>
      </c>
      <c r="D1238" s="4" t="n">
        <v>160</v>
      </c>
      <c r="E1238" s="4" t="n">
        <v>49</v>
      </c>
      <c r="F1238" s="4" t="n">
        <v>42</v>
      </c>
      <c r="G1238" s="4" t="s">
        <v>119</v>
      </c>
      <c r="H1238" s="5" t="n">
        <v>42291</v>
      </c>
      <c r="I1238" s="51" t="n">
        <v>1</v>
      </c>
    </row>
    <row r="1239" customFormat="false" ht="12.75" hidden="true" customHeight="false" outlineLevel="0" collapsed="false">
      <c r="A1239" s="4" t="n">
        <v>151</v>
      </c>
      <c r="B1239" s="4" t="n">
        <v>81</v>
      </c>
      <c r="C1239" s="4" t="n">
        <v>86</v>
      </c>
      <c r="D1239" s="4" t="n">
        <v>168</v>
      </c>
      <c r="E1239" s="4" t="n">
        <v>91</v>
      </c>
      <c r="F1239" s="4" t="n">
        <v>64</v>
      </c>
      <c r="G1239" s="4" t="s">
        <v>114</v>
      </c>
      <c r="H1239" s="5" t="n">
        <v>42291</v>
      </c>
      <c r="I1239" s="52" t="n">
        <v>0</v>
      </c>
    </row>
    <row r="1240" customFormat="false" ht="12.75" hidden="true" customHeight="false" outlineLevel="0" collapsed="false">
      <c r="A1240" s="4" t="n">
        <v>15</v>
      </c>
      <c r="B1240" s="4" t="n">
        <v>0</v>
      </c>
      <c r="C1240" s="4" t="n">
        <v>2</v>
      </c>
      <c r="D1240" s="4" t="n">
        <v>0</v>
      </c>
      <c r="E1240" s="4" t="n">
        <v>0</v>
      </c>
      <c r="F1240" s="4" t="n">
        <v>6</v>
      </c>
      <c r="G1240" s="4" t="s">
        <v>114</v>
      </c>
      <c r="H1240" s="5" t="n">
        <v>42290</v>
      </c>
      <c r="I1240" s="52" t="n">
        <v>0</v>
      </c>
    </row>
    <row r="1241" customFormat="false" ht="12.75" hidden="true" customHeight="false" outlineLevel="0" collapsed="false">
      <c r="A1241" s="4" t="n">
        <v>736</v>
      </c>
      <c r="B1241" s="4" t="n">
        <v>63</v>
      </c>
      <c r="C1241" s="4" t="n">
        <v>946</v>
      </c>
      <c r="D1241" s="4" t="n">
        <v>219</v>
      </c>
      <c r="E1241" s="4" t="n">
        <v>189</v>
      </c>
      <c r="F1241" s="4" t="n">
        <v>126</v>
      </c>
      <c r="G1241" s="4" t="s">
        <v>117</v>
      </c>
      <c r="H1241" s="5" t="n">
        <v>42289</v>
      </c>
      <c r="I1241" s="52" t="n">
        <v>0</v>
      </c>
    </row>
    <row r="1242" customFormat="false" ht="12.75" hidden="true" customHeight="false" outlineLevel="0" collapsed="false">
      <c r="A1242" s="4" t="n">
        <v>15</v>
      </c>
      <c r="B1242" s="4" t="n">
        <v>0</v>
      </c>
      <c r="C1242" s="4" t="n">
        <v>8</v>
      </c>
      <c r="D1242" s="4" t="n">
        <v>4</v>
      </c>
      <c r="E1242" s="4" t="n">
        <v>2</v>
      </c>
      <c r="F1242" s="4" t="n">
        <v>20</v>
      </c>
      <c r="G1242" s="4" t="s">
        <v>114</v>
      </c>
      <c r="H1242" s="5" t="n">
        <v>42288</v>
      </c>
      <c r="I1242" s="52" t="n">
        <v>0</v>
      </c>
    </row>
    <row r="1243" customFormat="false" ht="12.75" hidden="false" customHeight="false" outlineLevel="0" collapsed="false">
      <c r="A1243" s="4" t="n">
        <v>437</v>
      </c>
      <c r="B1243" s="4" t="n">
        <v>8</v>
      </c>
      <c r="C1243" s="4" t="n">
        <v>206</v>
      </c>
      <c r="D1243" s="4" t="n">
        <v>160</v>
      </c>
      <c r="E1243" s="4" t="n">
        <v>49</v>
      </c>
      <c r="F1243" s="4" t="n">
        <v>42</v>
      </c>
      <c r="G1243" s="4" t="s">
        <v>119</v>
      </c>
      <c r="H1243" s="5" t="n">
        <v>42288</v>
      </c>
      <c r="I1243" s="51" t="n">
        <v>1</v>
      </c>
    </row>
    <row r="1244" customFormat="false" ht="12.75" hidden="true" customHeight="false" outlineLevel="0" collapsed="false">
      <c r="A1244" s="4" t="n">
        <v>1142</v>
      </c>
      <c r="B1244" s="4" t="n">
        <v>51</v>
      </c>
      <c r="C1244" s="4" t="n">
        <v>415</v>
      </c>
      <c r="D1244" s="4" t="n">
        <v>90</v>
      </c>
      <c r="E1244" s="4" t="n">
        <v>69</v>
      </c>
      <c r="F1244" s="4" t="n">
        <v>37</v>
      </c>
      <c r="G1244" s="4" t="s">
        <v>114</v>
      </c>
      <c r="H1244" s="5" t="n">
        <v>42288</v>
      </c>
      <c r="I1244" s="52" t="n">
        <v>0</v>
      </c>
    </row>
    <row r="1245" customFormat="false" ht="12.75" hidden="true" customHeight="false" outlineLevel="0" collapsed="false">
      <c r="A1245" s="4" t="n">
        <v>28</v>
      </c>
      <c r="B1245" s="4" t="n">
        <v>0</v>
      </c>
      <c r="C1245" s="4" t="n">
        <v>11</v>
      </c>
      <c r="D1245" s="4" t="n">
        <v>0</v>
      </c>
      <c r="E1245" s="4" t="n">
        <v>0</v>
      </c>
      <c r="F1245" s="4" t="n">
        <v>9</v>
      </c>
      <c r="G1245" s="4" t="s">
        <v>117</v>
      </c>
      <c r="H1245" s="5" t="n">
        <v>42287</v>
      </c>
      <c r="I1245" s="52" t="n">
        <v>0</v>
      </c>
    </row>
    <row r="1246" customFormat="false" ht="12.75" hidden="false" customHeight="false" outlineLevel="0" collapsed="false">
      <c r="A1246" s="4" t="n">
        <v>504</v>
      </c>
      <c r="B1246" s="4" t="n">
        <v>23</v>
      </c>
      <c r="C1246" s="4" t="n">
        <v>117</v>
      </c>
      <c r="D1246" s="4" t="n">
        <v>179</v>
      </c>
      <c r="E1246" s="4" t="n">
        <v>28</v>
      </c>
      <c r="F1246" s="4" t="n">
        <v>44</v>
      </c>
      <c r="G1246" s="4" t="s">
        <v>114</v>
      </c>
      <c r="H1246" s="5" t="n">
        <v>42287</v>
      </c>
      <c r="I1246" s="51" t="n">
        <v>1</v>
      </c>
    </row>
    <row r="1247" customFormat="false" ht="12.75" hidden="false" customHeight="false" outlineLevel="0" collapsed="false">
      <c r="A1247" s="4" t="n">
        <v>389</v>
      </c>
      <c r="B1247" s="4" t="n">
        <v>91</v>
      </c>
      <c r="C1247" s="4" t="n">
        <v>248</v>
      </c>
      <c r="D1247" s="4" t="n">
        <v>64</v>
      </c>
      <c r="E1247" s="4" t="n">
        <v>49</v>
      </c>
      <c r="F1247" s="4" t="n">
        <v>41</v>
      </c>
      <c r="G1247" s="4" t="s">
        <v>117</v>
      </c>
      <c r="H1247" s="5" t="n">
        <v>42287</v>
      </c>
      <c r="I1247" s="51" t="n">
        <v>1</v>
      </c>
    </row>
    <row r="1248" customFormat="false" ht="12.75" hidden="false" customHeight="false" outlineLevel="0" collapsed="false">
      <c r="A1248" s="4" t="n">
        <v>520</v>
      </c>
      <c r="B1248" s="4" t="n">
        <v>8</v>
      </c>
      <c r="C1248" s="4" t="n">
        <v>223</v>
      </c>
      <c r="D1248" s="4" t="n">
        <v>32</v>
      </c>
      <c r="E1248" s="4" t="n">
        <v>49</v>
      </c>
      <c r="F1248" s="4" t="n">
        <v>42</v>
      </c>
      <c r="G1248" s="4" t="s">
        <v>119</v>
      </c>
      <c r="H1248" s="5" t="n">
        <v>42287</v>
      </c>
      <c r="I1248" s="51" t="n">
        <v>1</v>
      </c>
    </row>
    <row r="1249" customFormat="false" ht="12.75" hidden="true" customHeight="false" outlineLevel="0" collapsed="false">
      <c r="A1249" s="4" t="n">
        <v>25</v>
      </c>
      <c r="B1249" s="4" t="n">
        <v>4</v>
      </c>
      <c r="C1249" s="4" t="n">
        <v>9</v>
      </c>
      <c r="D1249" s="4" t="n">
        <v>6</v>
      </c>
      <c r="E1249" s="4" t="n">
        <v>8</v>
      </c>
      <c r="F1249" s="4" t="n">
        <v>32</v>
      </c>
      <c r="G1249" s="4" t="s">
        <v>114</v>
      </c>
      <c r="H1249" s="5" t="n">
        <v>42287</v>
      </c>
      <c r="I1249" s="52" t="n">
        <v>0</v>
      </c>
    </row>
    <row r="1250" customFormat="false" ht="12.75" hidden="true" customHeight="false" outlineLevel="0" collapsed="false">
      <c r="A1250" s="4" t="n">
        <v>145</v>
      </c>
      <c r="B1250" s="4" t="n">
        <v>1</v>
      </c>
      <c r="C1250" s="4" t="n">
        <v>33</v>
      </c>
      <c r="D1250" s="4" t="n">
        <v>2</v>
      </c>
      <c r="E1250" s="4" t="n">
        <v>1</v>
      </c>
      <c r="F1250" s="4" t="n">
        <v>1</v>
      </c>
      <c r="G1250" s="4" t="s">
        <v>119</v>
      </c>
      <c r="H1250" s="5" t="n">
        <v>42287</v>
      </c>
      <c r="I1250" s="52" t="n">
        <v>0</v>
      </c>
    </row>
    <row r="1251" customFormat="false" ht="12.75" hidden="true" customHeight="false" outlineLevel="0" collapsed="false">
      <c r="A1251" s="4" t="n">
        <v>630</v>
      </c>
      <c r="B1251" s="4" t="n">
        <v>26</v>
      </c>
      <c r="C1251" s="4" t="n">
        <v>611</v>
      </c>
      <c r="D1251" s="4" t="n">
        <v>44</v>
      </c>
      <c r="E1251" s="4" t="n">
        <v>18</v>
      </c>
      <c r="F1251" s="4" t="n">
        <v>54</v>
      </c>
      <c r="G1251" s="4" t="s">
        <v>117</v>
      </c>
      <c r="H1251" s="5" t="n">
        <v>42287</v>
      </c>
      <c r="I1251" s="52" t="n">
        <v>0</v>
      </c>
    </row>
    <row r="1252" customFormat="false" ht="12.75" hidden="true" customHeight="false" outlineLevel="0" collapsed="false">
      <c r="A1252" s="4" t="n">
        <v>760</v>
      </c>
      <c r="B1252" s="4" t="n">
        <v>38</v>
      </c>
      <c r="C1252" s="4" t="n">
        <v>104</v>
      </c>
      <c r="D1252" s="4" t="n">
        <v>50</v>
      </c>
      <c r="E1252" s="4" t="n">
        <v>9</v>
      </c>
      <c r="F1252" s="4" t="n">
        <v>38</v>
      </c>
      <c r="G1252" s="4" t="s">
        <v>119</v>
      </c>
      <c r="H1252" s="5" t="n">
        <v>42286</v>
      </c>
      <c r="I1252" s="52" t="n">
        <v>0</v>
      </c>
    </row>
    <row r="1253" customFormat="false" ht="12.75" hidden="true" customHeight="false" outlineLevel="0" collapsed="false">
      <c r="A1253" s="4" t="n">
        <v>420</v>
      </c>
      <c r="B1253" s="4" t="n">
        <v>15</v>
      </c>
      <c r="C1253" s="4" t="n">
        <v>186</v>
      </c>
      <c r="D1253" s="4" t="n">
        <v>151</v>
      </c>
      <c r="E1253" s="4" t="n">
        <v>38</v>
      </c>
      <c r="F1253" s="4" t="n">
        <v>15</v>
      </c>
      <c r="G1253" s="4" t="s">
        <v>117</v>
      </c>
      <c r="H1253" s="5" t="n">
        <v>42286</v>
      </c>
      <c r="I1253" s="52" t="n">
        <v>0</v>
      </c>
    </row>
    <row r="1254" customFormat="false" ht="12.75" hidden="false" customHeight="false" outlineLevel="0" collapsed="false">
      <c r="A1254" s="4" t="n">
        <v>520</v>
      </c>
      <c r="B1254" s="4" t="n">
        <v>8</v>
      </c>
      <c r="C1254" s="4" t="n">
        <v>223</v>
      </c>
      <c r="D1254" s="4" t="n">
        <v>32</v>
      </c>
      <c r="E1254" s="4" t="n">
        <v>49</v>
      </c>
      <c r="F1254" s="4" t="n">
        <v>42</v>
      </c>
      <c r="G1254" s="4" t="s">
        <v>119</v>
      </c>
      <c r="H1254" s="5" t="n">
        <v>42285</v>
      </c>
      <c r="I1254" s="51" t="n">
        <v>1</v>
      </c>
    </row>
    <row r="1255" customFormat="false" ht="12.75" hidden="true" customHeight="false" outlineLevel="0" collapsed="false">
      <c r="A1255" s="4" t="n">
        <v>464</v>
      </c>
      <c r="B1255" s="4" t="n">
        <v>5</v>
      </c>
      <c r="C1255" s="4" t="n">
        <v>64</v>
      </c>
      <c r="D1255" s="4" t="n">
        <v>7</v>
      </c>
      <c r="E1255" s="4" t="n">
        <v>0</v>
      </c>
      <c r="F1255" s="4" t="n">
        <v>70</v>
      </c>
      <c r="G1255" s="4" t="s">
        <v>117</v>
      </c>
      <c r="H1255" s="5" t="n">
        <v>42285</v>
      </c>
      <c r="I1255" s="52" t="n">
        <v>0</v>
      </c>
    </row>
    <row r="1256" customFormat="false" ht="12.75" hidden="true" customHeight="false" outlineLevel="0" collapsed="false">
      <c r="A1256" s="4" t="n">
        <v>6</v>
      </c>
      <c r="B1256" s="4" t="n">
        <v>6</v>
      </c>
      <c r="C1256" s="4" t="n">
        <v>29</v>
      </c>
      <c r="D1256" s="4" t="n">
        <v>12</v>
      </c>
      <c r="E1256" s="4" t="n">
        <v>15</v>
      </c>
      <c r="F1256" s="4" t="n">
        <v>8</v>
      </c>
      <c r="G1256" s="4" t="s">
        <v>117</v>
      </c>
      <c r="H1256" s="5" t="n">
        <v>42285</v>
      </c>
      <c r="I1256" s="52" t="n">
        <v>0</v>
      </c>
    </row>
    <row r="1257" customFormat="false" ht="12.75" hidden="true" customHeight="false" outlineLevel="0" collapsed="false">
      <c r="A1257" s="4" t="n">
        <v>1090</v>
      </c>
      <c r="B1257" s="4" t="n">
        <v>12</v>
      </c>
      <c r="C1257" s="4" t="n">
        <v>96</v>
      </c>
      <c r="D1257" s="4" t="n">
        <v>16</v>
      </c>
      <c r="E1257" s="4" t="n">
        <v>12</v>
      </c>
      <c r="F1257" s="4" t="n">
        <v>60</v>
      </c>
      <c r="G1257" s="4" t="s">
        <v>114</v>
      </c>
      <c r="H1257" s="5" t="n">
        <v>42285</v>
      </c>
      <c r="I1257" s="52" t="n">
        <v>0</v>
      </c>
    </row>
    <row r="1258" customFormat="false" ht="12.75" hidden="true" customHeight="false" outlineLevel="0" collapsed="false">
      <c r="A1258" s="4" t="n">
        <v>3</v>
      </c>
      <c r="B1258" s="4" t="n">
        <v>2</v>
      </c>
      <c r="C1258" s="4" t="n">
        <v>11</v>
      </c>
      <c r="D1258" s="4" t="n">
        <v>2</v>
      </c>
      <c r="E1258" s="4" t="n">
        <v>2</v>
      </c>
      <c r="F1258" s="4" t="n">
        <v>10</v>
      </c>
      <c r="G1258" s="4" t="s">
        <v>114</v>
      </c>
      <c r="H1258" s="5" t="n">
        <v>42285</v>
      </c>
      <c r="I1258" s="52" t="n">
        <v>0</v>
      </c>
    </row>
    <row r="1259" customFormat="false" ht="12.75" hidden="true" customHeight="false" outlineLevel="0" collapsed="false">
      <c r="A1259" s="4" t="n">
        <v>24</v>
      </c>
      <c r="B1259" s="4" t="n">
        <v>0</v>
      </c>
      <c r="C1259" s="4" t="n">
        <v>27</v>
      </c>
      <c r="D1259" s="4" t="n">
        <v>8</v>
      </c>
      <c r="E1259" s="4" t="n">
        <v>30</v>
      </c>
      <c r="F1259" s="4" t="n">
        <v>10</v>
      </c>
      <c r="G1259" s="4" t="s">
        <v>117</v>
      </c>
      <c r="H1259" s="5" t="n">
        <v>42285</v>
      </c>
      <c r="I1259" s="52" t="n">
        <v>0</v>
      </c>
    </row>
    <row r="1260" customFormat="false" ht="12.75" hidden="true" customHeight="false" outlineLevel="0" collapsed="false">
      <c r="A1260" s="4" t="n">
        <v>737</v>
      </c>
      <c r="B1260" s="4" t="n">
        <v>21</v>
      </c>
      <c r="C1260" s="4" t="n">
        <v>106</v>
      </c>
      <c r="D1260" s="4" t="n">
        <v>55</v>
      </c>
      <c r="E1260" s="4" t="n">
        <v>63</v>
      </c>
      <c r="F1260" s="4" t="n">
        <v>210</v>
      </c>
      <c r="G1260" s="4" t="s">
        <v>114</v>
      </c>
      <c r="H1260" s="5" t="n">
        <v>42284</v>
      </c>
      <c r="I1260" s="52" t="n">
        <v>0</v>
      </c>
    </row>
    <row r="1261" customFormat="false" ht="12.75" hidden="true" customHeight="false" outlineLevel="0" collapsed="false">
      <c r="A1261" s="4" t="n">
        <v>254</v>
      </c>
      <c r="B1261" s="4" t="n">
        <v>6</v>
      </c>
      <c r="C1261" s="4" t="n">
        <v>71</v>
      </c>
      <c r="D1261" s="4" t="n">
        <v>4</v>
      </c>
      <c r="E1261" s="4" t="n">
        <v>0</v>
      </c>
      <c r="F1261" s="4" t="n">
        <v>27</v>
      </c>
      <c r="G1261" s="4" t="s">
        <v>114</v>
      </c>
      <c r="H1261" s="5" t="n">
        <v>42284</v>
      </c>
      <c r="I1261" s="52" t="n">
        <v>0</v>
      </c>
    </row>
    <row r="1262" customFormat="false" ht="12.75" hidden="false" customHeight="false" outlineLevel="0" collapsed="false">
      <c r="A1262" s="4" t="n">
        <v>522</v>
      </c>
      <c r="B1262" s="4" t="n">
        <v>0</v>
      </c>
      <c r="C1262" s="4" t="n">
        <v>257</v>
      </c>
      <c r="D1262" s="4" t="n">
        <v>32</v>
      </c>
      <c r="E1262" s="4" t="n">
        <v>16</v>
      </c>
      <c r="F1262" s="4" t="n">
        <v>66</v>
      </c>
      <c r="G1262" s="4" t="s">
        <v>117</v>
      </c>
      <c r="H1262" s="5" t="n">
        <v>42283</v>
      </c>
      <c r="I1262" s="51" t="n">
        <v>1</v>
      </c>
    </row>
    <row r="1263" customFormat="false" ht="12.75" hidden="false" customHeight="false" outlineLevel="0" collapsed="false">
      <c r="A1263" s="4" t="n">
        <v>216</v>
      </c>
      <c r="B1263" s="4" t="n">
        <v>162</v>
      </c>
      <c r="C1263" s="4" t="n">
        <v>224</v>
      </c>
      <c r="D1263" s="4" t="n">
        <v>101</v>
      </c>
      <c r="E1263" s="4" t="n">
        <v>92</v>
      </c>
      <c r="F1263" s="4" t="n">
        <v>162</v>
      </c>
      <c r="G1263" s="4" t="s">
        <v>117</v>
      </c>
      <c r="H1263" s="5" t="n">
        <v>42283</v>
      </c>
      <c r="I1263" s="51" t="n">
        <v>1</v>
      </c>
    </row>
    <row r="1264" customFormat="false" ht="12.75" hidden="true" customHeight="false" outlineLevel="0" collapsed="false">
      <c r="A1264" s="4" t="n">
        <v>13</v>
      </c>
      <c r="B1264" s="4" t="n">
        <v>4</v>
      </c>
      <c r="C1264" s="4" t="n">
        <v>20</v>
      </c>
      <c r="D1264" s="4" t="n">
        <v>0</v>
      </c>
      <c r="E1264" s="4" t="n">
        <v>0</v>
      </c>
      <c r="F1264" s="4" t="n">
        <v>1</v>
      </c>
      <c r="G1264" s="4" t="s">
        <v>117</v>
      </c>
      <c r="H1264" s="5" t="n">
        <v>42282</v>
      </c>
      <c r="I1264" s="52" t="n">
        <v>0</v>
      </c>
    </row>
    <row r="1265" customFormat="false" ht="12.75" hidden="true" customHeight="false" outlineLevel="0" collapsed="false">
      <c r="A1265" s="4" t="n">
        <v>113</v>
      </c>
      <c r="B1265" s="4" t="n">
        <v>61</v>
      </c>
      <c r="C1265" s="4" t="n">
        <v>204</v>
      </c>
      <c r="D1265" s="4" t="n">
        <v>34</v>
      </c>
      <c r="E1265" s="4" t="n">
        <v>26</v>
      </c>
      <c r="F1265" s="4" t="n">
        <v>47</v>
      </c>
      <c r="G1265" s="4" t="s">
        <v>119</v>
      </c>
      <c r="H1265" s="5" t="n">
        <v>42282</v>
      </c>
      <c r="I1265" s="52" t="n">
        <v>0</v>
      </c>
    </row>
    <row r="1266" customFormat="false" ht="12.75" hidden="true" customHeight="false" outlineLevel="0" collapsed="false">
      <c r="A1266" s="4" t="n">
        <v>7</v>
      </c>
      <c r="B1266" s="4" t="n">
        <v>23</v>
      </c>
      <c r="C1266" s="4" t="n">
        <v>78</v>
      </c>
      <c r="D1266" s="4" t="n">
        <v>133</v>
      </c>
      <c r="E1266" s="4" t="n">
        <v>49</v>
      </c>
      <c r="F1266" s="4" t="n">
        <v>144</v>
      </c>
      <c r="G1266" s="4" t="s">
        <v>119</v>
      </c>
      <c r="H1266" s="5" t="n">
        <v>42282</v>
      </c>
      <c r="I1266" s="52" t="n">
        <v>0</v>
      </c>
    </row>
    <row r="1267" customFormat="false" ht="12.75" hidden="true" customHeight="false" outlineLevel="0" collapsed="false">
      <c r="A1267" s="4" t="n">
        <v>16</v>
      </c>
      <c r="B1267" s="4" t="n">
        <v>2</v>
      </c>
      <c r="C1267" s="4" t="n">
        <v>18</v>
      </c>
      <c r="D1267" s="4" t="n">
        <v>2</v>
      </c>
      <c r="E1267" s="4" t="n">
        <v>1</v>
      </c>
      <c r="F1267" s="4" t="n">
        <v>5</v>
      </c>
      <c r="G1267" s="4" t="s">
        <v>114</v>
      </c>
      <c r="H1267" s="5" t="n">
        <v>42282</v>
      </c>
      <c r="I1267" s="52" t="n">
        <v>0</v>
      </c>
    </row>
    <row r="1268" customFormat="false" ht="12.75" hidden="false" customHeight="false" outlineLevel="0" collapsed="false">
      <c r="A1268" s="4" t="n">
        <v>710</v>
      </c>
      <c r="B1268" s="4" t="n">
        <v>15</v>
      </c>
      <c r="C1268" s="4" t="n">
        <v>30</v>
      </c>
      <c r="D1268" s="4" t="n">
        <v>20</v>
      </c>
      <c r="E1268" s="4" t="n">
        <v>0</v>
      </c>
      <c r="F1268" s="4" t="n">
        <v>0</v>
      </c>
      <c r="G1268" s="4" t="s">
        <v>119</v>
      </c>
      <c r="H1268" s="5" t="n">
        <v>42282</v>
      </c>
      <c r="I1268" s="51" t="n">
        <v>1</v>
      </c>
    </row>
    <row r="1269" customFormat="false" ht="12.75" hidden="true" customHeight="false" outlineLevel="0" collapsed="false">
      <c r="A1269" s="4" t="n">
        <v>22</v>
      </c>
      <c r="B1269" s="4" t="n">
        <v>2</v>
      </c>
      <c r="C1269" s="4" t="n">
        <v>10</v>
      </c>
      <c r="D1269" s="4" t="n">
        <v>6</v>
      </c>
      <c r="E1269" s="4" t="n">
        <v>4</v>
      </c>
      <c r="F1269" s="4" t="n">
        <v>34</v>
      </c>
      <c r="G1269" s="4" t="s">
        <v>117</v>
      </c>
      <c r="H1269" s="5" t="n">
        <v>42282</v>
      </c>
      <c r="I1269" s="52" t="n">
        <v>0</v>
      </c>
    </row>
    <row r="1270" customFormat="false" ht="12.75" hidden="false" customHeight="false" outlineLevel="0" collapsed="false">
      <c r="A1270" s="4" t="n">
        <v>462</v>
      </c>
      <c r="B1270" s="4" t="n">
        <v>61</v>
      </c>
      <c r="C1270" s="4" t="n">
        <v>184</v>
      </c>
      <c r="D1270" s="4" t="n">
        <v>10</v>
      </c>
      <c r="E1270" s="4" t="n">
        <v>53</v>
      </c>
      <c r="F1270" s="4" t="n">
        <v>107</v>
      </c>
      <c r="G1270" s="4" t="s">
        <v>114</v>
      </c>
      <c r="H1270" s="5" t="n">
        <v>42281</v>
      </c>
      <c r="I1270" s="51" t="n">
        <v>1</v>
      </c>
    </row>
    <row r="1271" customFormat="false" ht="12.75" hidden="true" customHeight="false" outlineLevel="0" collapsed="false">
      <c r="A1271" s="4" t="n">
        <v>283</v>
      </c>
      <c r="B1271" s="4" t="n">
        <v>112</v>
      </c>
      <c r="C1271" s="4" t="n">
        <v>151</v>
      </c>
      <c r="D1271" s="4" t="n">
        <v>51</v>
      </c>
      <c r="E1271" s="4" t="n">
        <v>72</v>
      </c>
      <c r="F1271" s="4" t="n">
        <v>125</v>
      </c>
      <c r="G1271" s="4" t="s">
        <v>114</v>
      </c>
      <c r="H1271" s="5" t="n">
        <v>42280</v>
      </c>
      <c r="I1271" s="52" t="n">
        <v>0</v>
      </c>
    </row>
    <row r="1272" customFormat="false" ht="12.75" hidden="true" customHeight="false" outlineLevel="0" collapsed="false">
      <c r="A1272" s="4" t="n">
        <v>1</v>
      </c>
      <c r="B1272" s="4" t="n">
        <v>2</v>
      </c>
      <c r="C1272" s="4" t="n">
        <v>5</v>
      </c>
      <c r="D1272" s="4" t="n">
        <v>6</v>
      </c>
      <c r="E1272" s="4" t="n">
        <v>0</v>
      </c>
      <c r="F1272" s="4" t="n">
        <v>3</v>
      </c>
      <c r="G1272" s="4" t="s">
        <v>117</v>
      </c>
      <c r="H1272" s="5" t="n">
        <v>42280</v>
      </c>
      <c r="I1272" s="52" t="n">
        <v>0</v>
      </c>
    </row>
    <row r="1273" customFormat="false" ht="12.75" hidden="true" customHeight="false" outlineLevel="0" collapsed="false">
      <c r="A1273" s="4" t="n">
        <v>14</v>
      </c>
      <c r="B1273" s="4" t="n">
        <v>1</v>
      </c>
      <c r="C1273" s="4" t="n">
        <v>7</v>
      </c>
      <c r="D1273" s="4" t="n">
        <v>2</v>
      </c>
      <c r="E1273" s="4" t="n">
        <v>1</v>
      </c>
      <c r="F1273" s="4" t="n">
        <v>1</v>
      </c>
      <c r="G1273" s="4" t="s">
        <v>114</v>
      </c>
      <c r="H1273" s="5" t="n">
        <v>42280</v>
      </c>
      <c r="I1273" s="52" t="n">
        <v>0</v>
      </c>
    </row>
    <row r="1274" customFormat="false" ht="12.75" hidden="true" customHeight="false" outlineLevel="0" collapsed="false">
      <c r="A1274" s="4" t="n">
        <v>30</v>
      </c>
      <c r="B1274" s="4" t="n">
        <v>5</v>
      </c>
      <c r="C1274" s="4" t="n">
        <v>24</v>
      </c>
      <c r="D1274" s="4" t="n">
        <v>6</v>
      </c>
      <c r="E1274" s="4" t="n">
        <v>3</v>
      </c>
      <c r="F1274" s="4" t="n">
        <v>8</v>
      </c>
      <c r="G1274" s="4" t="s">
        <v>114</v>
      </c>
      <c r="H1274" s="5" t="n">
        <v>42280</v>
      </c>
      <c r="I1274" s="52" t="n">
        <v>0</v>
      </c>
    </row>
    <row r="1275" customFormat="false" ht="12.75" hidden="true" customHeight="false" outlineLevel="0" collapsed="false">
      <c r="A1275" s="4" t="n">
        <v>4</v>
      </c>
      <c r="B1275" s="4" t="n">
        <v>0</v>
      </c>
      <c r="C1275" s="4" t="n">
        <v>5</v>
      </c>
      <c r="D1275" s="4" t="n">
        <v>0</v>
      </c>
      <c r="E1275" s="4" t="n">
        <v>1</v>
      </c>
      <c r="F1275" s="4" t="n">
        <v>5</v>
      </c>
      <c r="G1275" s="4" t="s">
        <v>114</v>
      </c>
      <c r="H1275" s="5" t="n">
        <v>42279</v>
      </c>
      <c r="I1275" s="52" t="n">
        <v>0</v>
      </c>
    </row>
    <row r="1276" customFormat="false" ht="12.75" hidden="true" customHeight="false" outlineLevel="0" collapsed="false">
      <c r="A1276" s="4" t="n">
        <v>52</v>
      </c>
      <c r="B1276" s="4" t="n">
        <v>0</v>
      </c>
      <c r="C1276" s="4" t="n">
        <v>9</v>
      </c>
      <c r="D1276" s="4" t="n">
        <v>0</v>
      </c>
      <c r="E1276" s="4" t="n">
        <v>0</v>
      </c>
      <c r="F1276" s="4" t="n">
        <v>1</v>
      </c>
      <c r="G1276" s="4" t="s">
        <v>117</v>
      </c>
      <c r="H1276" s="5" t="n">
        <v>42278</v>
      </c>
      <c r="I1276" s="52" t="n">
        <v>0</v>
      </c>
    </row>
    <row r="1277" customFormat="false" ht="12.75" hidden="true" customHeight="false" outlineLevel="0" collapsed="false">
      <c r="A1277" s="4" t="n">
        <v>62</v>
      </c>
      <c r="B1277" s="4" t="n">
        <v>1</v>
      </c>
      <c r="C1277" s="4" t="n">
        <v>57</v>
      </c>
      <c r="D1277" s="4" t="n">
        <v>19</v>
      </c>
      <c r="E1277" s="4" t="n">
        <v>11</v>
      </c>
      <c r="F1277" s="4" t="n">
        <v>48</v>
      </c>
      <c r="G1277" s="4" t="s">
        <v>119</v>
      </c>
      <c r="H1277" s="5" t="n">
        <v>42277</v>
      </c>
      <c r="I1277" s="52" t="n">
        <v>0</v>
      </c>
    </row>
    <row r="1278" customFormat="false" ht="12.75" hidden="true" customHeight="false" outlineLevel="0" collapsed="false">
      <c r="A1278" s="4" t="n">
        <v>20</v>
      </c>
      <c r="B1278" s="4" t="n">
        <v>2</v>
      </c>
      <c r="C1278" s="4" t="n">
        <v>14</v>
      </c>
      <c r="D1278" s="4" t="n">
        <v>3</v>
      </c>
      <c r="E1278" s="4" t="n">
        <v>0</v>
      </c>
      <c r="F1278" s="4" t="n">
        <v>10</v>
      </c>
      <c r="G1278" s="4" t="s">
        <v>114</v>
      </c>
      <c r="H1278" s="5" t="n">
        <v>42277</v>
      </c>
      <c r="I1278" s="52" t="n">
        <v>0</v>
      </c>
    </row>
    <row r="1279" customFormat="false" ht="12.75" hidden="true" customHeight="false" outlineLevel="0" collapsed="false">
      <c r="A1279" s="4" t="n">
        <v>545</v>
      </c>
      <c r="B1279" s="4" t="n">
        <v>7</v>
      </c>
      <c r="C1279" s="4" t="n">
        <v>114</v>
      </c>
      <c r="D1279" s="4" t="n">
        <v>37</v>
      </c>
      <c r="E1279" s="4" t="n">
        <v>21</v>
      </c>
      <c r="F1279" s="4" t="n">
        <v>78</v>
      </c>
      <c r="G1279" s="4" t="s">
        <v>117</v>
      </c>
      <c r="H1279" s="5" t="n">
        <v>42277</v>
      </c>
      <c r="I1279" s="52" t="n">
        <v>0</v>
      </c>
    </row>
    <row r="1280" customFormat="false" ht="12.75" hidden="false" customHeight="false" outlineLevel="0" collapsed="false">
      <c r="A1280" s="4" t="n">
        <v>163</v>
      </c>
      <c r="B1280" s="4" t="n">
        <v>0</v>
      </c>
      <c r="C1280" s="4" t="n">
        <v>480</v>
      </c>
      <c r="D1280" s="4" t="n">
        <v>0</v>
      </c>
      <c r="E1280" s="4" t="n">
        <v>126</v>
      </c>
      <c r="F1280" s="4" t="n">
        <v>75</v>
      </c>
      <c r="G1280" s="4" t="s">
        <v>114</v>
      </c>
      <c r="H1280" s="5" t="n">
        <v>42277</v>
      </c>
      <c r="I1280" s="51" t="n">
        <v>1</v>
      </c>
    </row>
    <row r="1281" customFormat="false" ht="12.75" hidden="true" customHeight="false" outlineLevel="0" collapsed="false">
      <c r="A1281" s="4" t="n">
        <v>6</v>
      </c>
      <c r="B1281" s="4" t="n">
        <v>5</v>
      </c>
      <c r="C1281" s="4" t="n">
        <v>4</v>
      </c>
      <c r="D1281" s="4" t="n">
        <v>13</v>
      </c>
      <c r="E1281" s="4" t="n">
        <v>4</v>
      </c>
      <c r="F1281" s="4" t="n">
        <v>25</v>
      </c>
      <c r="G1281" s="4" t="s">
        <v>114</v>
      </c>
      <c r="H1281" s="5" t="n">
        <v>42276</v>
      </c>
      <c r="I1281" s="52" t="n">
        <v>0</v>
      </c>
    </row>
    <row r="1282" customFormat="false" ht="12.75" hidden="false" customHeight="false" outlineLevel="0" collapsed="false">
      <c r="A1282" s="4" t="n">
        <v>691</v>
      </c>
      <c r="B1282" s="4" t="n">
        <v>7</v>
      </c>
      <c r="C1282" s="4" t="n">
        <v>61</v>
      </c>
      <c r="D1282" s="4" t="n">
        <v>10</v>
      </c>
      <c r="E1282" s="4" t="n">
        <v>0</v>
      </c>
      <c r="F1282" s="4" t="n">
        <v>46</v>
      </c>
      <c r="G1282" s="4" t="s">
        <v>117</v>
      </c>
      <c r="H1282" s="5" t="n">
        <v>42276</v>
      </c>
      <c r="I1282" s="51" t="n">
        <v>1</v>
      </c>
    </row>
    <row r="1283" customFormat="false" ht="12.75" hidden="true" customHeight="false" outlineLevel="0" collapsed="false">
      <c r="A1283" s="4" t="n">
        <v>4</v>
      </c>
      <c r="B1283" s="4" t="n">
        <v>6</v>
      </c>
      <c r="C1283" s="4" t="n">
        <v>8</v>
      </c>
      <c r="D1283" s="4" t="n">
        <v>6</v>
      </c>
      <c r="E1283" s="4" t="n">
        <v>3</v>
      </c>
      <c r="F1283" s="4" t="n">
        <v>10</v>
      </c>
      <c r="G1283" s="4" t="s">
        <v>110</v>
      </c>
      <c r="H1283" s="5" t="n">
        <v>42276</v>
      </c>
      <c r="I1283" s="52" t="n">
        <v>0</v>
      </c>
    </row>
    <row r="1284" customFormat="false" ht="12.75" hidden="true" customHeight="false" outlineLevel="0" collapsed="false">
      <c r="A1284" s="4" t="n">
        <v>183</v>
      </c>
      <c r="B1284" s="4" t="n">
        <v>5</v>
      </c>
      <c r="C1284" s="4" t="n">
        <v>65</v>
      </c>
      <c r="D1284" s="4" t="n">
        <v>3</v>
      </c>
      <c r="E1284" s="4" t="n">
        <v>5</v>
      </c>
      <c r="F1284" s="4" t="n">
        <v>49</v>
      </c>
      <c r="G1284" s="4" t="s">
        <v>114</v>
      </c>
      <c r="H1284" s="5" t="n">
        <v>42276</v>
      </c>
      <c r="I1284" s="52" t="n">
        <v>0</v>
      </c>
    </row>
    <row r="1285" customFormat="false" ht="12.75" hidden="true" customHeight="false" outlineLevel="0" collapsed="false">
      <c r="A1285" s="4" t="n">
        <v>546</v>
      </c>
      <c r="B1285" s="4" t="n">
        <v>72</v>
      </c>
      <c r="C1285" s="4" t="n">
        <v>376</v>
      </c>
      <c r="D1285" s="4" t="n">
        <v>94</v>
      </c>
      <c r="E1285" s="4" t="n">
        <v>145</v>
      </c>
      <c r="F1285" s="4" t="n">
        <v>72</v>
      </c>
      <c r="G1285" s="4" t="s">
        <v>114</v>
      </c>
      <c r="H1285" s="5" t="n">
        <v>42276</v>
      </c>
      <c r="I1285" s="52" t="n">
        <v>0</v>
      </c>
    </row>
    <row r="1286" customFormat="false" ht="12.75" hidden="true" customHeight="false" outlineLevel="0" collapsed="false">
      <c r="A1286" s="4" t="n">
        <v>606</v>
      </c>
      <c r="B1286" s="4" t="n">
        <v>7</v>
      </c>
      <c r="C1286" s="4" t="n">
        <v>155</v>
      </c>
      <c r="D1286" s="4" t="n">
        <v>10</v>
      </c>
      <c r="E1286" s="4" t="n">
        <v>0</v>
      </c>
      <c r="F1286" s="4" t="n">
        <v>54</v>
      </c>
      <c r="G1286" s="4" t="s">
        <v>117</v>
      </c>
      <c r="H1286" s="5" t="n">
        <v>42276</v>
      </c>
      <c r="I1286" s="52" t="n">
        <v>0</v>
      </c>
    </row>
    <row r="1287" customFormat="false" ht="12.75" hidden="true" customHeight="false" outlineLevel="0" collapsed="false">
      <c r="A1287" s="4" t="n">
        <v>266</v>
      </c>
      <c r="B1287" s="4" t="n">
        <v>6</v>
      </c>
      <c r="C1287" s="4" t="n">
        <v>51</v>
      </c>
      <c r="D1287" s="4" t="n">
        <v>8</v>
      </c>
      <c r="E1287" s="4" t="n">
        <v>6</v>
      </c>
      <c r="F1287" s="4" t="n">
        <v>64</v>
      </c>
      <c r="G1287" s="4" t="s">
        <v>114</v>
      </c>
      <c r="H1287" s="5" t="n">
        <v>42276</v>
      </c>
      <c r="I1287" s="52" t="n">
        <v>0</v>
      </c>
    </row>
    <row r="1288" customFormat="false" ht="12.75" hidden="true" customHeight="false" outlineLevel="0" collapsed="false">
      <c r="A1288" s="4" t="n">
        <v>1142</v>
      </c>
      <c r="B1288" s="4" t="n">
        <v>29</v>
      </c>
      <c r="C1288" s="4" t="n">
        <v>249</v>
      </c>
      <c r="D1288" s="4" t="n">
        <v>38</v>
      </c>
      <c r="E1288" s="4" t="n">
        <v>29</v>
      </c>
      <c r="F1288" s="4" t="n">
        <v>14</v>
      </c>
      <c r="G1288" s="4" t="s">
        <v>117</v>
      </c>
      <c r="H1288" s="5" t="n">
        <v>42276</v>
      </c>
      <c r="I1288" s="52" t="n">
        <v>0</v>
      </c>
    </row>
    <row r="1289" customFormat="false" ht="12.75" hidden="false" customHeight="false" outlineLevel="0" collapsed="false">
      <c r="A1289" s="4" t="n">
        <v>448</v>
      </c>
      <c r="B1289" s="4" t="n">
        <v>21</v>
      </c>
      <c r="C1289" s="4" t="n">
        <v>125</v>
      </c>
      <c r="D1289" s="4" t="n">
        <v>52</v>
      </c>
      <c r="E1289" s="4" t="n">
        <v>101</v>
      </c>
      <c r="F1289" s="4" t="n">
        <v>62</v>
      </c>
      <c r="G1289" s="4" t="s">
        <v>114</v>
      </c>
      <c r="H1289" s="5" t="n">
        <v>42275</v>
      </c>
      <c r="I1289" s="51" t="n">
        <v>1</v>
      </c>
    </row>
    <row r="1290" customFormat="false" ht="12.75" hidden="true" customHeight="false" outlineLevel="0" collapsed="false">
      <c r="A1290" s="4" t="n">
        <v>771</v>
      </c>
      <c r="B1290" s="4" t="n">
        <v>51</v>
      </c>
      <c r="C1290" s="4" t="n">
        <v>154</v>
      </c>
      <c r="D1290" s="4" t="n">
        <v>54</v>
      </c>
      <c r="E1290" s="4" t="n">
        <v>10</v>
      </c>
      <c r="F1290" s="4" t="n">
        <v>154</v>
      </c>
      <c r="G1290" s="4" t="s">
        <v>114</v>
      </c>
      <c r="H1290" s="5" t="n">
        <v>42275</v>
      </c>
      <c r="I1290" s="52" t="n">
        <v>0</v>
      </c>
    </row>
    <row r="1291" customFormat="false" ht="12.75" hidden="true" customHeight="false" outlineLevel="0" collapsed="false">
      <c r="A1291" s="4" t="n">
        <v>371</v>
      </c>
      <c r="B1291" s="4" t="n">
        <v>32</v>
      </c>
      <c r="C1291" s="4" t="n">
        <v>189</v>
      </c>
      <c r="D1291" s="4" t="n">
        <v>0</v>
      </c>
      <c r="E1291" s="4" t="n">
        <v>58</v>
      </c>
      <c r="F1291" s="4" t="n">
        <v>6</v>
      </c>
      <c r="G1291" s="4" t="s">
        <v>117</v>
      </c>
      <c r="H1291" s="5" t="n">
        <v>42275</v>
      </c>
      <c r="I1291" s="52" t="n">
        <v>0</v>
      </c>
    </row>
    <row r="1292" customFormat="false" ht="12.75" hidden="true" customHeight="false" outlineLevel="0" collapsed="false">
      <c r="A1292" s="4" t="n">
        <v>556</v>
      </c>
      <c r="B1292" s="4" t="n">
        <v>14</v>
      </c>
      <c r="C1292" s="4" t="n">
        <v>717</v>
      </c>
      <c r="D1292" s="4" t="n">
        <v>210</v>
      </c>
      <c r="E1292" s="4" t="n">
        <v>0</v>
      </c>
      <c r="F1292" s="4" t="n">
        <v>43</v>
      </c>
      <c r="G1292" s="4" t="s">
        <v>117</v>
      </c>
      <c r="H1292" s="5" t="n">
        <v>42275</v>
      </c>
      <c r="I1292" s="52" t="n">
        <v>0</v>
      </c>
    </row>
    <row r="1293" customFormat="false" ht="12.75" hidden="true" customHeight="false" outlineLevel="0" collapsed="false">
      <c r="A1293" s="4" t="n">
        <v>202</v>
      </c>
      <c r="B1293" s="4" t="n">
        <v>5</v>
      </c>
      <c r="C1293" s="4" t="n">
        <v>74</v>
      </c>
      <c r="D1293" s="4" t="n">
        <v>11</v>
      </c>
      <c r="E1293" s="4" t="n">
        <v>5</v>
      </c>
      <c r="F1293" s="4" t="n">
        <v>14</v>
      </c>
      <c r="G1293" s="4" t="s">
        <v>117</v>
      </c>
      <c r="H1293" s="5" t="n">
        <v>42274</v>
      </c>
      <c r="I1293" s="52" t="n">
        <v>0</v>
      </c>
    </row>
    <row r="1294" customFormat="false" ht="12.75" hidden="true" customHeight="false" outlineLevel="0" collapsed="false">
      <c r="A1294" s="4" t="n">
        <v>209</v>
      </c>
      <c r="B1294" s="4" t="n">
        <v>162</v>
      </c>
      <c r="C1294" s="4" t="n">
        <v>209</v>
      </c>
      <c r="D1294" s="4" t="n">
        <v>41</v>
      </c>
      <c r="E1294" s="4" t="n">
        <v>162</v>
      </c>
      <c r="F1294" s="4" t="n">
        <v>37</v>
      </c>
      <c r="G1294" s="4" t="s">
        <v>117</v>
      </c>
      <c r="H1294" s="5" t="n">
        <v>42274</v>
      </c>
      <c r="I1294" s="52" t="n">
        <v>0</v>
      </c>
    </row>
    <row r="1295" customFormat="false" ht="12.75" hidden="true" customHeight="false" outlineLevel="0" collapsed="false">
      <c r="A1295" s="4" t="n">
        <v>35</v>
      </c>
      <c r="B1295" s="4" t="n">
        <v>40</v>
      </c>
      <c r="C1295" s="4" t="n">
        <v>111</v>
      </c>
      <c r="D1295" s="4" t="n">
        <v>36</v>
      </c>
      <c r="E1295" s="4" t="n">
        <v>40</v>
      </c>
      <c r="F1295" s="4" t="n">
        <v>12</v>
      </c>
      <c r="G1295" s="4" t="s">
        <v>110</v>
      </c>
      <c r="H1295" s="5" t="n">
        <v>42274</v>
      </c>
      <c r="I1295" s="52" t="n">
        <v>0</v>
      </c>
    </row>
    <row r="1296" customFormat="false" ht="12.75" hidden="true" customHeight="false" outlineLevel="0" collapsed="false">
      <c r="A1296" s="4" t="n">
        <v>37</v>
      </c>
      <c r="B1296" s="4" t="n">
        <v>0</v>
      </c>
      <c r="C1296" s="4" t="n">
        <v>17</v>
      </c>
      <c r="D1296" s="4" t="n">
        <v>0</v>
      </c>
      <c r="E1296" s="4" t="n">
        <v>0</v>
      </c>
      <c r="F1296" s="4" t="n">
        <v>3</v>
      </c>
      <c r="G1296" s="4" t="s">
        <v>117</v>
      </c>
      <c r="H1296" s="5" t="n">
        <v>42273</v>
      </c>
      <c r="I1296" s="52" t="n">
        <v>0</v>
      </c>
    </row>
    <row r="1297" customFormat="false" ht="12.75" hidden="true" customHeight="false" outlineLevel="0" collapsed="false">
      <c r="A1297" s="4" t="n">
        <v>171</v>
      </c>
      <c r="B1297" s="4" t="n">
        <v>45</v>
      </c>
      <c r="C1297" s="4" t="n">
        <v>73</v>
      </c>
      <c r="D1297" s="4" t="n">
        <v>59</v>
      </c>
      <c r="E1297" s="4" t="n">
        <v>10</v>
      </c>
      <c r="F1297" s="4" t="n">
        <v>90</v>
      </c>
      <c r="G1297" s="4" t="s">
        <v>117</v>
      </c>
      <c r="H1297" s="5" t="n">
        <v>42273</v>
      </c>
      <c r="I1297" s="52" t="n">
        <v>0</v>
      </c>
    </row>
    <row r="1298" customFormat="false" ht="12.75" hidden="true" customHeight="false" outlineLevel="0" collapsed="false">
      <c r="A1298" s="4" t="n">
        <v>12</v>
      </c>
      <c r="B1298" s="4" t="n">
        <v>2</v>
      </c>
      <c r="C1298" s="4" t="n">
        <v>20</v>
      </c>
      <c r="D1298" s="4" t="n">
        <v>3</v>
      </c>
      <c r="E1298" s="4" t="n">
        <v>2</v>
      </c>
      <c r="F1298" s="4" t="n">
        <v>5</v>
      </c>
      <c r="G1298" s="4" t="s">
        <v>114</v>
      </c>
      <c r="H1298" s="5" t="n">
        <v>42273</v>
      </c>
      <c r="I1298" s="52" t="n">
        <v>0</v>
      </c>
    </row>
    <row r="1299" customFormat="false" ht="12.75" hidden="true" customHeight="false" outlineLevel="0" collapsed="false">
      <c r="A1299" s="4" t="n">
        <v>44</v>
      </c>
      <c r="B1299" s="4" t="n">
        <v>4</v>
      </c>
      <c r="C1299" s="4" t="n">
        <v>21</v>
      </c>
      <c r="D1299" s="4" t="n">
        <v>6</v>
      </c>
      <c r="E1299" s="4" t="n">
        <v>0</v>
      </c>
      <c r="F1299" s="4" t="n">
        <v>27</v>
      </c>
      <c r="G1299" s="4" t="s">
        <v>114</v>
      </c>
      <c r="H1299" s="5" t="n">
        <v>42273</v>
      </c>
      <c r="I1299" s="52" t="n">
        <v>0</v>
      </c>
    </row>
    <row r="1300" customFormat="false" ht="12.75" hidden="true" customHeight="false" outlineLevel="0" collapsed="false">
      <c r="A1300" s="4" t="n">
        <v>20</v>
      </c>
      <c r="B1300" s="4" t="n">
        <v>2</v>
      </c>
      <c r="C1300" s="4" t="n">
        <v>9</v>
      </c>
      <c r="D1300" s="4" t="n">
        <v>4</v>
      </c>
      <c r="E1300" s="4" t="n">
        <v>6</v>
      </c>
      <c r="F1300" s="4" t="n">
        <v>20</v>
      </c>
      <c r="G1300" s="4" t="s">
        <v>114</v>
      </c>
      <c r="H1300" s="5" t="n">
        <v>42272</v>
      </c>
      <c r="I1300" s="52" t="n">
        <v>0</v>
      </c>
    </row>
    <row r="1301" customFormat="false" ht="12.75" hidden="true" customHeight="false" outlineLevel="0" collapsed="false">
      <c r="A1301" s="4" t="n">
        <v>779</v>
      </c>
      <c r="B1301" s="4" t="n">
        <v>86</v>
      </c>
      <c r="C1301" s="4" t="n">
        <v>537</v>
      </c>
      <c r="D1301" s="4" t="n">
        <v>34</v>
      </c>
      <c r="E1301" s="4" t="n">
        <v>69</v>
      </c>
      <c r="F1301" s="4" t="n">
        <v>138</v>
      </c>
      <c r="G1301" s="4" t="s">
        <v>117</v>
      </c>
      <c r="H1301" s="5" t="n">
        <v>42272</v>
      </c>
      <c r="I1301" s="52" t="n">
        <v>0</v>
      </c>
    </row>
    <row r="1302" customFormat="false" ht="12.75" hidden="true" customHeight="false" outlineLevel="0" collapsed="false">
      <c r="A1302" s="4" t="n">
        <v>170</v>
      </c>
      <c r="B1302" s="4" t="n">
        <v>6</v>
      </c>
      <c r="C1302" s="4" t="n">
        <v>97</v>
      </c>
      <c r="D1302" s="4" t="n">
        <v>24</v>
      </c>
      <c r="E1302" s="4" t="n">
        <v>12</v>
      </c>
      <c r="F1302" s="4" t="n">
        <v>88</v>
      </c>
      <c r="G1302" s="4" t="s">
        <v>117</v>
      </c>
      <c r="H1302" s="5" t="n">
        <v>42272</v>
      </c>
      <c r="I1302" s="52" t="n">
        <v>0</v>
      </c>
    </row>
    <row r="1303" customFormat="false" ht="12.75" hidden="true" customHeight="false" outlineLevel="0" collapsed="false">
      <c r="A1303" s="4" t="n">
        <v>491</v>
      </c>
      <c r="B1303" s="4" t="n">
        <v>48</v>
      </c>
      <c r="C1303" s="4" t="n">
        <v>231</v>
      </c>
      <c r="D1303" s="4" t="n">
        <v>112</v>
      </c>
      <c r="E1303" s="4" t="n">
        <v>105</v>
      </c>
      <c r="F1303" s="4" t="n">
        <v>134</v>
      </c>
      <c r="G1303" s="4" t="s">
        <v>117</v>
      </c>
      <c r="H1303" s="5" t="n">
        <v>42271</v>
      </c>
      <c r="I1303" s="52" t="n">
        <v>0</v>
      </c>
    </row>
    <row r="1304" customFormat="false" ht="12.75" hidden="false" customHeight="false" outlineLevel="0" collapsed="false">
      <c r="A1304" s="4" t="n">
        <v>267</v>
      </c>
      <c r="B1304" s="4" t="n">
        <v>42</v>
      </c>
      <c r="C1304" s="4" t="n">
        <v>309</v>
      </c>
      <c r="D1304" s="4" t="n">
        <v>55</v>
      </c>
      <c r="E1304" s="4" t="n">
        <v>42</v>
      </c>
      <c r="F1304" s="4" t="n">
        <v>21</v>
      </c>
      <c r="G1304" s="4" t="s">
        <v>114</v>
      </c>
      <c r="H1304" s="5" t="n">
        <v>42271</v>
      </c>
      <c r="I1304" s="51" t="n">
        <v>1</v>
      </c>
    </row>
    <row r="1305" customFormat="false" ht="12.75" hidden="true" customHeight="false" outlineLevel="0" collapsed="false">
      <c r="A1305" s="4" t="n">
        <v>7</v>
      </c>
      <c r="B1305" s="4" t="n">
        <v>10</v>
      </c>
      <c r="C1305" s="4" t="n">
        <v>13</v>
      </c>
      <c r="D1305" s="4" t="n">
        <v>16</v>
      </c>
      <c r="E1305" s="4" t="n">
        <v>0</v>
      </c>
      <c r="F1305" s="4" t="n">
        <v>4</v>
      </c>
      <c r="G1305" s="4" t="s">
        <v>114</v>
      </c>
      <c r="H1305" s="5" t="n">
        <v>42271</v>
      </c>
      <c r="I1305" s="52" t="n">
        <v>0</v>
      </c>
    </row>
    <row r="1306" customFormat="false" ht="12.75" hidden="true" customHeight="false" outlineLevel="0" collapsed="false">
      <c r="A1306" s="4" t="n">
        <v>1205</v>
      </c>
      <c r="B1306" s="4" t="n">
        <v>0</v>
      </c>
      <c r="C1306" s="4" t="n">
        <v>235</v>
      </c>
      <c r="D1306" s="4" t="n">
        <v>19</v>
      </c>
      <c r="E1306" s="4" t="n">
        <v>14</v>
      </c>
      <c r="F1306" s="4" t="n">
        <v>205</v>
      </c>
      <c r="G1306" s="4" t="s">
        <v>117</v>
      </c>
      <c r="H1306" s="5" t="n">
        <v>42271</v>
      </c>
      <c r="I1306" s="52" t="n">
        <v>0</v>
      </c>
    </row>
    <row r="1307" customFormat="false" ht="12.75" hidden="true" customHeight="false" outlineLevel="0" collapsed="false">
      <c r="A1307" s="4" t="n">
        <v>10</v>
      </c>
      <c r="B1307" s="4" t="n">
        <v>7</v>
      </c>
      <c r="C1307" s="4" t="n">
        <v>25</v>
      </c>
      <c r="D1307" s="4" t="n">
        <v>6</v>
      </c>
      <c r="E1307" s="4" t="n">
        <v>3</v>
      </c>
      <c r="F1307" s="4" t="n">
        <v>7</v>
      </c>
      <c r="G1307" s="4" t="s">
        <v>114</v>
      </c>
      <c r="H1307" s="5" t="n">
        <v>42271</v>
      </c>
      <c r="I1307" s="52" t="n">
        <v>0</v>
      </c>
    </row>
    <row r="1308" customFormat="false" ht="12.75" hidden="true" customHeight="false" outlineLevel="0" collapsed="false">
      <c r="A1308" s="4" t="n">
        <v>97</v>
      </c>
      <c r="B1308" s="4" t="n">
        <v>4</v>
      </c>
      <c r="C1308" s="4" t="n">
        <v>44</v>
      </c>
      <c r="D1308" s="4" t="n">
        <v>6</v>
      </c>
      <c r="E1308" s="4" t="n">
        <v>1</v>
      </c>
      <c r="F1308" s="4" t="n">
        <v>18</v>
      </c>
      <c r="G1308" s="4" t="s">
        <v>114</v>
      </c>
      <c r="H1308" s="5" t="n">
        <v>42270</v>
      </c>
      <c r="I1308" s="52" t="n">
        <v>0</v>
      </c>
    </row>
    <row r="1309" customFormat="false" ht="12.75" hidden="true" customHeight="false" outlineLevel="0" collapsed="false">
      <c r="A1309" s="4" t="n">
        <v>67</v>
      </c>
      <c r="B1309" s="4" t="n">
        <v>11</v>
      </c>
      <c r="C1309" s="4" t="n">
        <v>26</v>
      </c>
      <c r="D1309" s="4" t="n">
        <v>4</v>
      </c>
      <c r="E1309" s="4" t="n">
        <v>3</v>
      </c>
      <c r="F1309" s="4" t="n">
        <v>262</v>
      </c>
      <c r="G1309" s="4" t="s">
        <v>114</v>
      </c>
      <c r="H1309" s="5" t="n">
        <v>42270</v>
      </c>
      <c r="I1309" s="52" t="n">
        <v>0</v>
      </c>
    </row>
    <row r="1310" customFormat="false" ht="12.75" hidden="false" customHeight="false" outlineLevel="0" collapsed="false">
      <c r="A1310" s="4" t="n">
        <v>490</v>
      </c>
      <c r="B1310" s="4" t="n">
        <v>44</v>
      </c>
      <c r="C1310" s="4" t="n">
        <v>125</v>
      </c>
      <c r="D1310" s="4" t="n">
        <v>29</v>
      </c>
      <c r="E1310" s="4" t="n">
        <v>20</v>
      </c>
      <c r="F1310" s="4" t="n">
        <v>22</v>
      </c>
      <c r="G1310" s="4" t="s">
        <v>110</v>
      </c>
      <c r="H1310" s="5" t="n">
        <v>42270</v>
      </c>
      <c r="I1310" s="51" t="n">
        <v>1</v>
      </c>
    </row>
    <row r="1311" customFormat="false" ht="12.75" hidden="true" customHeight="false" outlineLevel="0" collapsed="false">
      <c r="A1311" s="4" t="n">
        <v>6</v>
      </c>
      <c r="B1311" s="4" t="n">
        <v>5</v>
      </c>
      <c r="C1311" s="4" t="n">
        <v>17</v>
      </c>
      <c r="D1311" s="4" t="n">
        <v>3</v>
      </c>
      <c r="E1311" s="4" t="n">
        <v>24</v>
      </c>
      <c r="F1311" s="4" t="n">
        <v>46</v>
      </c>
      <c r="G1311" s="4" t="s">
        <v>114</v>
      </c>
      <c r="H1311" s="5" t="n">
        <v>42269</v>
      </c>
      <c r="I1311" s="52" t="n">
        <v>0</v>
      </c>
    </row>
    <row r="1312" customFormat="false" ht="12.75" hidden="false" customHeight="false" outlineLevel="0" collapsed="false">
      <c r="A1312" s="4" t="n">
        <v>184</v>
      </c>
      <c r="B1312" s="4" t="n">
        <v>23</v>
      </c>
      <c r="C1312" s="4" t="n">
        <v>446</v>
      </c>
      <c r="D1312" s="4" t="n">
        <v>30</v>
      </c>
      <c r="E1312" s="4" t="n">
        <v>23</v>
      </c>
      <c r="F1312" s="4" t="n">
        <v>23</v>
      </c>
      <c r="G1312" s="4" t="s">
        <v>117</v>
      </c>
      <c r="H1312" s="5" t="n">
        <v>42269</v>
      </c>
      <c r="I1312" s="51" t="n">
        <v>1</v>
      </c>
    </row>
    <row r="1313" customFormat="false" ht="12.75" hidden="true" customHeight="false" outlineLevel="0" collapsed="false">
      <c r="A1313" s="4" t="n">
        <v>711</v>
      </c>
      <c r="B1313" s="4" t="n">
        <v>36</v>
      </c>
      <c r="C1313" s="4" t="n">
        <v>217</v>
      </c>
      <c r="D1313" s="4" t="n">
        <v>172</v>
      </c>
      <c r="E1313" s="4" t="n">
        <v>96</v>
      </c>
      <c r="F1313" s="4" t="n">
        <v>168</v>
      </c>
      <c r="G1313" s="4" t="s">
        <v>117</v>
      </c>
      <c r="H1313" s="5" t="n">
        <v>42269</v>
      </c>
      <c r="I1313" s="52" t="n">
        <v>0</v>
      </c>
    </row>
    <row r="1314" customFormat="false" ht="12.75" hidden="true" customHeight="false" outlineLevel="0" collapsed="false">
      <c r="A1314" s="4" t="n">
        <v>774</v>
      </c>
      <c r="B1314" s="4" t="n">
        <v>70</v>
      </c>
      <c r="C1314" s="4" t="n">
        <v>118</v>
      </c>
      <c r="D1314" s="4" t="n">
        <v>182</v>
      </c>
      <c r="E1314" s="4" t="n">
        <v>187</v>
      </c>
      <c r="F1314" s="4" t="n">
        <v>93</v>
      </c>
      <c r="G1314" s="4" t="s">
        <v>119</v>
      </c>
      <c r="H1314" s="5" t="n">
        <v>42268</v>
      </c>
      <c r="I1314" s="52" t="n">
        <v>0</v>
      </c>
    </row>
    <row r="1315" customFormat="false" ht="12.75" hidden="false" customHeight="false" outlineLevel="0" collapsed="false">
      <c r="A1315" s="4" t="n">
        <v>163</v>
      </c>
      <c r="B1315" s="4" t="n">
        <v>23</v>
      </c>
      <c r="C1315" s="4" t="n">
        <v>424</v>
      </c>
      <c r="D1315" s="4" t="n">
        <v>27</v>
      </c>
      <c r="E1315" s="4" t="n">
        <v>65</v>
      </c>
      <c r="F1315" s="4" t="n">
        <v>76</v>
      </c>
      <c r="G1315" s="4" t="s">
        <v>110</v>
      </c>
      <c r="H1315" s="5" t="n">
        <v>42268</v>
      </c>
      <c r="I1315" s="51" t="n">
        <v>1</v>
      </c>
    </row>
    <row r="1316" customFormat="false" ht="12.75" hidden="true" customHeight="false" outlineLevel="0" collapsed="false">
      <c r="A1316" s="4" t="n">
        <v>82</v>
      </c>
      <c r="B1316" s="4" t="n">
        <v>33</v>
      </c>
      <c r="C1316" s="4" t="n">
        <v>54</v>
      </c>
      <c r="D1316" s="4" t="n">
        <v>71</v>
      </c>
      <c r="E1316" s="4" t="n">
        <v>30</v>
      </c>
      <c r="F1316" s="4" t="n">
        <v>41</v>
      </c>
      <c r="G1316" s="4" t="s">
        <v>114</v>
      </c>
      <c r="H1316" s="5" t="n">
        <v>42268</v>
      </c>
      <c r="I1316" s="52" t="n">
        <v>0</v>
      </c>
    </row>
    <row r="1317" customFormat="false" ht="12.75" hidden="true" customHeight="false" outlineLevel="0" collapsed="false">
      <c r="A1317" s="4" t="n">
        <v>358</v>
      </c>
      <c r="B1317" s="4" t="n">
        <v>108</v>
      </c>
      <c r="C1317" s="4" t="n">
        <v>413</v>
      </c>
      <c r="D1317" s="4" t="n">
        <v>141</v>
      </c>
      <c r="E1317" s="4" t="n">
        <v>97</v>
      </c>
      <c r="F1317" s="4" t="n">
        <v>32</v>
      </c>
      <c r="G1317" s="4" t="s">
        <v>114</v>
      </c>
      <c r="H1317" s="5" t="n">
        <v>42267</v>
      </c>
      <c r="I1317" s="52" t="n">
        <v>0</v>
      </c>
    </row>
    <row r="1318" customFormat="false" ht="12.75" hidden="true" customHeight="false" outlineLevel="0" collapsed="false">
      <c r="A1318" s="4" t="n">
        <v>66</v>
      </c>
      <c r="B1318" s="4" t="n">
        <v>2</v>
      </c>
      <c r="C1318" s="4" t="n">
        <v>40</v>
      </c>
      <c r="D1318" s="4" t="n">
        <v>4</v>
      </c>
      <c r="E1318" s="4" t="n">
        <v>3</v>
      </c>
      <c r="F1318" s="4" t="n">
        <v>14</v>
      </c>
      <c r="G1318" s="4" t="s">
        <v>114</v>
      </c>
      <c r="H1318" s="5" t="n">
        <v>42267</v>
      </c>
      <c r="I1318" s="52" t="n">
        <v>0</v>
      </c>
    </row>
    <row r="1319" customFormat="false" ht="12.75" hidden="true" customHeight="false" outlineLevel="0" collapsed="false">
      <c r="A1319" s="4" t="n">
        <v>13</v>
      </c>
      <c r="B1319" s="4" t="n">
        <v>6</v>
      </c>
      <c r="C1319" s="4" t="n">
        <v>7</v>
      </c>
      <c r="D1319" s="4" t="n">
        <v>0</v>
      </c>
      <c r="E1319" s="4" t="n">
        <v>3</v>
      </c>
      <c r="F1319" s="4" t="n">
        <v>3</v>
      </c>
      <c r="G1319" s="4" t="s">
        <v>119</v>
      </c>
      <c r="H1319" s="5" t="n">
        <v>42267</v>
      </c>
      <c r="I1319" s="52" t="n">
        <v>0</v>
      </c>
    </row>
    <row r="1320" customFormat="false" ht="12.75" hidden="false" customHeight="false" outlineLevel="0" collapsed="false">
      <c r="A1320" s="4" t="n">
        <v>316</v>
      </c>
      <c r="B1320" s="4" t="n">
        <v>58</v>
      </c>
      <c r="C1320" s="4" t="n">
        <v>161</v>
      </c>
      <c r="D1320" s="4" t="n">
        <v>76</v>
      </c>
      <c r="E1320" s="4" t="n">
        <v>51</v>
      </c>
      <c r="F1320" s="4" t="n">
        <v>135</v>
      </c>
      <c r="G1320" s="4" t="s">
        <v>117</v>
      </c>
      <c r="H1320" s="5" t="n">
        <v>42267</v>
      </c>
      <c r="I1320" s="51" t="n">
        <v>1</v>
      </c>
    </row>
    <row r="1321" customFormat="false" ht="12.75" hidden="true" customHeight="false" outlineLevel="0" collapsed="false">
      <c r="A1321" s="4" t="n">
        <v>274</v>
      </c>
      <c r="B1321" s="4" t="n">
        <v>0</v>
      </c>
      <c r="C1321" s="4" t="n">
        <v>21</v>
      </c>
      <c r="D1321" s="4" t="n">
        <v>4</v>
      </c>
      <c r="E1321" s="4" t="n">
        <v>6</v>
      </c>
      <c r="F1321" s="4" t="n">
        <v>15</v>
      </c>
      <c r="G1321" s="4" t="s">
        <v>117</v>
      </c>
      <c r="H1321" s="5" t="n">
        <v>42267</v>
      </c>
      <c r="I1321" s="52" t="n">
        <v>0</v>
      </c>
    </row>
    <row r="1322" customFormat="false" ht="12.75" hidden="true" customHeight="false" outlineLevel="0" collapsed="false">
      <c r="A1322" s="4" t="n">
        <v>262</v>
      </c>
      <c r="B1322" s="4" t="n">
        <v>6</v>
      </c>
      <c r="C1322" s="4" t="n">
        <v>61</v>
      </c>
      <c r="D1322" s="4" t="n">
        <v>0</v>
      </c>
      <c r="E1322" s="4" t="n">
        <v>10</v>
      </c>
      <c r="F1322" s="4" t="n">
        <v>102</v>
      </c>
      <c r="G1322" s="4" t="s">
        <v>114</v>
      </c>
      <c r="H1322" s="5" t="n">
        <v>42266</v>
      </c>
      <c r="I1322" s="52" t="n">
        <v>0</v>
      </c>
    </row>
    <row r="1323" customFormat="false" ht="12.75" hidden="false" customHeight="false" outlineLevel="0" collapsed="false">
      <c r="A1323" s="4" t="n">
        <v>489</v>
      </c>
      <c r="B1323" s="4" t="n">
        <v>6</v>
      </c>
      <c r="C1323" s="4" t="n">
        <v>152</v>
      </c>
      <c r="D1323" s="4" t="n">
        <v>8</v>
      </c>
      <c r="E1323" s="4" t="n">
        <v>6</v>
      </c>
      <c r="F1323" s="4" t="n">
        <v>132</v>
      </c>
      <c r="G1323" s="4" t="s">
        <v>117</v>
      </c>
      <c r="H1323" s="5" t="n">
        <v>42266</v>
      </c>
      <c r="I1323" s="51" t="n">
        <v>1</v>
      </c>
    </row>
    <row r="1324" customFormat="false" ht="12.75" hidden="true" customHeight="false" outlineLevel="0" collapsed="false">
      <c r="A1324" s="4" t="n">
        <v>32</v>
      </c>
      <c r="B1324" s="4" t="n">
        <v>0</v>
      </c>
      <c r="C1324" s="4" t="n">
        <v>8</v>
      </c>
      <c r="D1324" s="4" t="n">
        <v>23</v>
      </c>
      <c r="E1324" s="4" t="n">
        <v>4</v>
      </c>
      <c r="F1324" s="4" t="n">
        <v>18</v>
      </c>
      <c r="G1324" s="4" t="s">
        <v>110</v>
      </c>
      <c r="H1324" s="5" t="n">
        <v>42266</v>
      </c>
      <c r="I1324" s="52" t="n">
        <v>0</v>
      </c>
    </row>
    <row r="1325" customFormat="false" ht="12.75" hidden="true" customHeight="false" outlineLevel="0" collapsed="false">
      <c r="A1325" s="4" t="n">
        <v>2</v>
      </c>
      <c r="B1325" s="4" t="n">
        <v>4</v>
      </c>
      <c r="C1325" s="4" t="n">
        <v>2</v>
      </c>
      <c r="D1325" s="4" t="n">
        <v>0</v>
      </c>
      <c r="E1325" s="4" t="n">
        <v>11</v>
      </c>
      <c r="F1325" s="4" t="n">
        <v>5</v>
      </c>
      <c r="G1325" s="4" t="s">
        <v>114</v>
      </c>
      <c r="H1325" s="5" t="n">
        <v>42265</v>
      </c>
      <c r="I1325" s="52" t="n">
        <v>0</v>
      </c>
    </row>
    <row r="1326" customFormat="false" ht="12.75" hidden="true" customHeight="false" outlineLevel="0" collapsed="false">
      <c r="A1326" s="4" t="n">
        <v>6</v>
      </c>
      <c r="B1326" s="4" t="n">
        <v>10</v>
      </c>
      <c r="C1326" s="4" t="n">
        <v>21</v>
      </c>
      <c r="D1326" s="4" t="n">
        <v>19</v>
      </c>
      <c r="E1326" s="4" t="n">
        <v>14</v>
      </c>
      <c r="F1326" s="4" t="n">
        <v>42</v>
      </c>
      <c r="G1326" s="4" t="s">
        <v>114</v>
      </c>
      <c r="H1326" s="5" t="n">
        <v>42264</v>
      </c>
      <c r="I1326" s="52" t="n">
        <v>0</v>
      </c>
    </row>
    <row r="1327" customFormat="false" ht="12.75" hidden="true" customHeight="false" outlineLevel="0" collapsed="false">
      <c r="A1327" s="4" t="n">
        <v>6</v>
      </c>
      <c r="B1327" s="4" t="n">
        <v>7</v>
      </c>
      <c r="C1327" s="4" t="n">
        <v>4</v>
      </c>
      <c r="D1327" s="4" t="n">
        <v>3</v>
      </c>
      <c r="E1327" s="4" t="n">
        <v>4</v>
      </c>
      <c r="F1327" s="4" t="n">
        <v>6</v>
      </c>
      <c r="G1327" s="4" t="s">
        <v>117</v>
      </c>
      <c r="H1327" s="5" t="n">
        <v>42264</v>
      </c>
      <c r="I1327" s="52" t="n">
        <v>0</v>
      </c>
    </row>
    <row r="1328" customFormat="false" ht="12.75" hidden="true" customHeight="false" outlineLevel="0" collapsed="false">
      <c r="A1328" s="4" t="n">
        <v>135</v>
      </c>
      <c r="B1328" s="4" t="n">
        <v>46</v>
      </c>
      <c r="C1328" s="4" t="n">
        <v>92</v>
      </c>
      <c r="D1328" s="4" t="n">
        <v>65</v>
      </c>
      <c r="E1328" s="4" t="n">
        <v>61</v>
      </c>
      <c r="F1328" s="4" t="n">
        <v>11</v>
      </c>
      <c r="G1328" s="4" t="s">
        <v>114</v>
      </c>
      <c r="H1328" s="5" t="n">
        <v>42263</v>
      </c>
      <c r="I1328" s="52" t="n">
        <v>0</v>
      </c>
    </row>
    <row r="1329" customFormat="false" ht="12.75" hidden="true" customHeight="false" outlineLevel="0" collapsed="false">
      <c r="A1329" s="4" t="n">
        <v>641</v>
      </c>
      <c r="B1329" s="4" t="n">
        <v>7</v>
      </c>
      <c r="C1329" s="4" t="n">
        <v>84</v>
      </c>
      <c r="D1329" s="4" t="n">
        <v>0</v>
      </c>
      <c r="E1329" s="4" t="n">
        <v>30</v>
      </c>
      <c r="F1329" s="4" t="n">
        <v>38</v>
      </c>
      <c r="G1329" s="4" t="s">
        <v>114</v>
      </c>
      <c r="H1329" s="5" t="n">
        <v>42263</v>
      </c>
      <c r="I1329" s="52" t="n">
        <v>0</v>
      </c>
    </row>
    <row r="1330" customFormat="false" ht="12.75" hidden="false" customHeight="false" outlineLevel="0" collapsed="false">
      <c r="A1330" s="4" t="n">
        <v>577</v>
      </c>
      <c r="B1330" s="4" t="n">
        <v>0</v>
      </c>
      <c r="C1330" s="4" t="n">
        <v>64</v>
      </c>
      <c r="D1330" s="4" t="n">
        <v>0</v>
      </c>
      <c r="E1330" s="4" t="n">
        <v>0</v>
      </c>
      <c r="F1330" s="4" t="n">
        <v>51</v>
      </c>
      <c r="G1330" s="4" t="s">
        <v>117</v>
      </c>
      <c r="H1330" s="5" t="n">
        <v>42262</v>
      </c>
      <c r="I1330" s="51" t="n">
        <v>1</v>
      </c>
    </row>
    <row r="1331" customFormat="false" ht="12.75" hidden="true" customHeight="false" outlineLevel="0" collapsed="false">
      <c r="A1331" s="4" t="n">
        <v>794</v>
      </c>
      <c r="B1331" s="4" t="n">
        <v>73</v>
      </c>
      <c r="C1331" s="4" t="n">
        <v>573</v>
      </c>
      <c r="D1331" s="4" t="n">
        <v>0</v>
      </c>
      <c r="E1331" s="4" t="n">
        <v>29</v>
      </c>
      <c r="F1331" s="4" t="n">
        <v>14</v>
      </c>
      <c r="G1331" s="4" t="s">
        <v>117</v>
      </c>
      <c r="H1331" s="5" t="n">
        <v>42262</v>
      </c>
      <c r="I1331" s="52" t="n">
        <v>0</v>
      </c>
    </row>
    <row r="1332" customFormat="false" ht="12.75" hidden="false" customHeight="false" outlineLevel="0" collapsed="false">
      <c r="A1332" s="4" t="n">
        <v>124</v>
      </c>
      <c r="B1332" s="4" t="n">
        <v>83</v>
      </c>
      <c r="C1332" s="4" t="n">
        <v>267</v>
      </c>
      <c r="D1332" s="4" t="n">
        <v>85</v>
      </c>
      <c r="E1332" s="4" t="n">
        <v>59</v>
      </c>
      <c r="F1332" s="4" t="n">
        <v>35</v>
      </c>
      <c r="G1332" s="4" t="s">
        <v>110</v>
      </c>
      <c r="H1332" s="5" t="n">
        <v>42262</v>
      </c>
      <c r="I1332" s="51" t="n">
        <v>1</v>
      </c>
    </row>
    <row r="1333" customFormat="false" ht="12.75" hidden="true" customHeight="false" outlineLevel="0" collapsed="false">
      <c r="A1333" s="4" t="n">
        <v>1</v>
      </c>
      <c r="B1333" s="4" t="n">
        <v>2</v>
      </c>
      <c r="C1333" s="4" t="n">
        <v>7</v>
      </c>
      <c r="D1333" s="4" t="n">
        <v>4</v>
      </c>
      <c r="E1333" s="4" t="n">
        <v>3</v>
      </c>
      <c r="F1333" s="4" t="n">
        <v>11</v>
      </c>
      <c r="G1333" s="4" t="s">
        <v>110</v>
      </c>
      <c r="H1333" s="5" t="n">
        <v>42262</v>
      </c>
      <c r="I1333" s="52" t="n">
        <v>0</v>
      </c>
    </row>
    <row r="1334" customFormat="false" ht="12.75" hidden="true" customHeight="false" outlineLevel="0" collapsed="false">
      <c r="A1334" s="4" t="n">
        <v>86</v>
      </c>
      <c r="B1334" s="4" t="n">
        <v>12</v>
      </c>
      <c r="C1334" s="4" t="n">
        <v>75</v>
      </c>
      <c r="D1334" s="4" t="n">
        <v>33</v>
      </c>
      <c r="E1334" s="4" t="n">
        <v>15</v>
      </c>
      <c r="F1334" s="4" t="n">
        <v>6</v>
      </c>
      <c r="G1334" s="4" t="s">
        <v>117</v>
      </c>
      <c r="H1334" s="5" t="n">
        <v>42262</v>
      </c>
      <c r="I1334" s="52" t="n">
        <v>0</v>
      </c>
    </row>
    <row r="1335" customFormat="false" ht="12.75" hidden="false" customHeight="false" outlineLevel="0" collapsed="false">
      <c r="A1335" s="4" t="n">
        <v>124</v>
      </c>
      <c r="B1335" s="4" t="n">
        <v>83</v>
      </c>
      <c r="C1335" s="4" t="n">
        <v>267</v>
      </c>
      <c r="D1335" s="4" t="n">
        <v>85</v>
      </c>
      <c r="E1335" s="4" t="n">
        <v>59</v>
      </c>
      <c r="F1335" s="4" t="n">
        <v>35</v>
      </c>
      <c r="G1335" s="4" t="s">
        <v>110</v>
      </c>
      <c r="H1335" s="5" t="n">
        <v>42260</v>
      </c>
      <c r="I1335" s="51" t="n">
        <v>1</v>
      </c>
    </row>
    <row r="1336" customFormat="false" ht="12.75" hidden="true" customHeight="false" outlineLevel="0" collapsed="false">
      <c r="A1336" s="4" t="n">
        <v>231</v>
      </c>
      <c r="B1336" s="4" t="n">
        <v>161</v>
      </c>
      <c r="C1336" s="4" t="n">
        <v>215</v>
      </c>
      <c r="D1336" s="4" t="n">
        <v>171</v>
      </c>
      <c r="E1336" s="4" t="n">
        <v>30</v>
      </c>
      <c r="F1336" s="4" t="n">
        <v>53</v>
      </c>
      <c r="G1336" s="4" t="s">
        <v>117</v>
      </c>
      <c r="H1336" s="5" t="n">
        <v>42260</v>
      </c>
      <c r="I1336" s="52" t="n">
        <v>0</v>
      </c>
    </row>
    <row r="1337" customFormat="false" ht="12.75" hidden="true" customHeight="false" outlineLevel="0" collapsed="false">
      <c r="A1337" s="4" t="n">
        <v>8</v>
      </c>
      <c r="B1337" s="4" t="n">
        <v>15</v>
      </c>
      <c r="C1337" s="4" t="n">
        <v>27</v>
      </c>
      <c r="D1337" s="4" t="n">
        <v>0</v>
      </c>
      <c r="E1337" s="4" t="n">
        <v>20</v>
      </c>
      <c r="F1337" s="4" t="n">
        <v>33</v>
      </c>
      <c r="G1337" s="4" t="s">
        <v>114</v>
      </c>
      <c r="H1337" s="5" t="n">
        <v>42259</v>
      </c>
      <c r="I1337" s="52" t="n">
        <v>0</v>
      </c>
    </row>
    <row r="1338" customFormat="false" ht="12.75" hidden="true" customHeight="false" outlineLevel="0" collapsed="false">
      <c r="A1338" s="4" t="n">
        <v>182</v>
      </c>
      <c r="B1338" s="4" t="n">
        <v>17</v>
      </c>
      <c r="C1338" s="4" t="n">
        <v>259</v>
      </c>
      <c r="D1338" s="4" t="n">
        <v>77</v>
      </c>
      <c r="E1338" s="4" t="n">
        <v>70</v>
      </c>
      <c r="F1338" s="4" t="n">
        <v>29</v>
      </c>
      <c r="G1338" s="4" t="s">
        <v>119</v>
      </c>
      <c r="H1338" s="5" t="n">
        <v>42259</v>
      </c>
      <c r="I1338" s="52" t="n">
        <v>0</v>
      </c>
    </row>
    <row r="1339" customFormat="false" ht="12.75" hidden="true" customHeight="false" outlineLevel="0" collapsed="false">
      <c r="A1339" s="4" t="n">
        <v>557</v>
      </c>
      <c r="B1339" s="4" t="n">
        <v>129</v>
      </c>
      <c r="C1339" s="4" t="n">
        <v>984</v>
      </c>
      <c r="D1339" s="4" t="n">
        <v>193</v>
      </c>
      <c r="E1339" s="4" t="n">
        <v>37</v>
      </c>
      <c r="F1339" s="4" t="n">
        <v>18</v>
      </c>
      <c r="G1339" s="4" t="s">
        <v>117</v>
      </c>
      <c r="H1339" s="5" t="n">
        <v>42258</v>
      </c>
      <c r="I1339" s="52" t="n">
        <v>0</v>
      </c>
    </row>
    <row r="1340" customFormat="false" ht="12.75" hidden="true" customHeight="false" outlineLevel="0" collapsed="false">
      <c r="A1340" s="4" t="n">
        <v>79</v>
      </c>
      <c r="B1340" s="4" t="n">
        <v>1</v>
      </c>
      <c r="C1340" s="4" t="n">
        <v>31</v>
      </c>
      <c r="D1340" s="4" t="n">
        <v>4</v>
      </c>
      <c r="E1340" s="4" t="n">
        <v>4</v>
      </c>
      <c r="F1340" s="4" t="n">
        <v>12</v>
      </c>
      <c r="G1340" s="4" t="s">
        <v>114</v>
      </c>
      <c r="H1340" s="5" t="n">
        <v>42258</v>
      </c>
      <c r="I1340" s="52" t="n">
        <v>0</v>
      </c>
    </row>
    <row r="1341" customFormat="false" ht="12.75" hidden="true" customHeight="false" outlineLevel="0" collapsed="false">
      <c r="A1341" s="4" t="n">
        <v>368</v>
      </c>
      <c r="B1341" s="4" t="n">
        <v>24</v>
      </c>
      <c r="C1341" s="4" t="n">
        <v>68</v>
      </c>
      <c r="D1341" s="4" t="n">
        <v>38</v>
      </c>
      <c r="E1341" s="4" t="n">
        <v>0</v>
      </c>
      <c r="F1341" s="4" t="n">
        <v>88</v>
      </c>
      <c r="G1341" s="4" t="s">
        <v>117</v>
      </c>
      <c r="H1341" s="5" t="n">
        <v>42258</v>
      </c>
      <c r="I1341" s="52" t="n">
        <v>0</v>
      </c>
    </row>
    <row r="1342" customFormat="false" ht="12.75" hidden="true" customHeight="false" outlineLevel="0" collapsed="false">
      <c r="A1342" s="4" t="n">
        <v>6</v>
      </c>
      <c r="B1342" s="4" t="n">
        <v>4</v>
      </c>
      <c r="C1342" s="4" t="n">
        <v>14</v>
      </c>
      <c r="D1342" s="4" t="n">
        <v>8</v>
      </c>
      <c r="E1342" s="4" t="n">
        <v>8</v>
      </c>
      <c r="F1342" s="4" t="n">
        <v>22</v>
      </c>
      <c r="G1342" s="4" t="s">
        <v>110</v>
      </c>
      <c r="H1342" s="5" t="n">
        <v>42257</v>
      </c>
      <c r="I1342" s="52" t="n">
        <v>0</v>
      </c>
    </row>
    <row r="1343" customFormat="false" ht="12.75" hidden="true" customHeight="false" outlineLevel="0" collapsed="false">
      <c r="A1343" s="4" t="n">
        <v>160</v>
      </c>
      <c r="B1343" s="4" t="n">
        <v>15</v>
      </c>
      <c r="C1343" s="4" t="n">
        <v>196</v>
      </c>
      <c r="D1343" s="4" t="n">
        <v>15</v>
      </c>
      <c r="E1343" s="4" t="n">
        <v>11</v>
      </c>
      <c r="F1343" s="4" t="n">
        <v>50</v>
      </c>
      <c r="G1343" s="4" t="s">
        <v>114</v>
      </c>
      <c r="H1343" s="5" t="n">
        <v>42257</v>
      </c>
      <c r="I1343" s="52" t="n">
        <v>0</v>
      </c>
    </row>
    <row r="1344" customFormat="false" ht="12.75" hidden="true" customHeight="false" outlineLevel="0" collapsed="false">
      <c r="A1344" s="4" t="n">
        <v>488</v>
      </c>
      <c r="B1344" s="4" t="n">
        <v>21</v>
      </c>
      <c r="C1344" s="4" t="n">
        <v>238</v>
      </c>
      <c r="D1344" s="4" t="n">
        <v>56</v>
      </c>
      <c r="E1344" s="4" t="n">
        <v>108</v>
      </c>
      <c r="F1344" s="4" t="n">
        <v>28</v>
      </c>
      <c r="G1344" s="4" t="s">
        <v>119</v>
      </c>
      <c r="H1344" s="5" t="n">
        <v>42257</v>
      </c>
      <c r="I1344" s="52" t="n">
        <v>0</v>
      </c>
    </row>
    <row r="1345" customFormat="false" ht="12.75" hidden="true" customHeight="false" outlineLevel="0" collapsed="false">
      <c r="A1345" s="4" t="n">
        <v>691</v>
      </c>
      <c r="B1345" s="4" t="n">
        <v>7</v>
      </c>
      <c r="C1345" s="4" t="n">
        <v>69</v>
      </c>
      <c r="D1345" s="4" t="n">
        <v>0</v>
      </c>
      <c r="E1345" s="4" t="n">
        <v>7</v>
      </c>
      <c r="F1345" s="4" t="n">
        <v>23</v>
      </c>
      <c r="G1345" s="4" t="s">
        <v>114</v>
      </c>
      <c r="H1345" s="5" t="n">
        <v>42257</v>
      </c>
      <c r="I1345" s="52" t="n">
        <v>0</v>
      </c>
    </row>
    <row r="1346" customFormat="false" ht="12.75" hidden="false" customHeight="false" outlineLevel="0" collapsed="false">
      <c r="A1346" s="4" t="n">
        <v>100</v>
      </c>
      <c r="B1346" s="4" t="n">
        <v>71</v>
      </c>
      <c r="C1346" s="4" t="n">
        <v>243</v>
      </c>
      <c r="D1346" s="4" t="n">
        <v>108</v>
      </c>
      <c r="E1346" s="4" t="n">
        <v>94</v>
      </c>
      <c r="F1346" s="4" t="n">
        <v>219</v>
      </c>
      <c r="G1346" s="4" t="s">
        <v>117</v>
      </c>
      <c r="H1346" s="5" t="n">
        <v>42257</v>
      </c>
      <c r="I1346" s="51" t="n">
        <v>1</v>
      </c>
    </row>
    <row r="1347" customFormat="false" ht="12.75" hidden="true" customHeight="false" outlineLevel="0" collapsed="false">
      <c r="A1347" s="4" t="n">
        <v>254</v>
      </c>
      <c r="B1347" s="4" t="n">
        <v>7</v>
      </c>
      <c r="C1347" s="4" t="n">
        <v>108</v>
      </c>
      <c r="D1347" s="4" t="n">
        <v>20</v>
      </c>
      <c r="E1347" s="4" t="n">
        <v>0</v>
      </c>
      <c r="F1347" s="4" t="n">
        <v>26</v>
      </c>
      <c r="G1347" s="4" t="s">
        <v>114</v>
      </c>
      <c r="H1347" s="5" t="n">
        <v>42257</v>
      </c>
      <c r="I1347" s="52" t="n">
        <v>0</v>
      </c>
    </row>
    <row r="1348" customFormat="false" ht="12.75" hidden="true" customHeight="false" outlineLevel="0" collapsed="false">
      <c r="A1348" s="4" t="n">
        <v>5</v>
      </c>
      <c r="B1348" s="4" t="n">
        <v>4</v>
      </c>
      <c r="C1348" s="4" t="n">
        <v>10</v>
      </c>
      <c r="D1348" s="4" t="n">
        <v>2</v>
      </c>
      <c r="E1348" s="4" t="n">
        <v>2</v>
      </c>
      <c r="F1348" s="4" t="n">
        <v>7</v>
      </c>
      <c r="G1348" s="4" t="s">
        <v>114</v>
      </c>
      <c r="H1348" s="5" t="n">
        <v>42256</v>
      </c>
      <c r="I1348" s="52" t="n">
        <v>0</v>
      </c>
    </row>
    <row r="1349" customFormat="false" ht="12.75" hidden="true" customHeight="false" outlineLevel="0" collapsed="false">
      <c r="A1349" s="4" t="n">
        <v>112</v>
      </c>
      <c r="B1349" s="4" t="n">
        <v>19</v>
      </c>
      <c r="C1349" s="4" t="n">
        <v>21</v>
      </c>
      <c r="D1349" s="4" t="n">
        <v>16</v>
      </c>
      <c r="E1349" s="4" t="n">
        <v>14</v>
      </c>
      <c r="F1349" s="4" t="n">
        <v>5</v>
      </c>
      <c r="G1349" s="4" t="s">
        <v>117</v>
      </c>
      <c r="H1349" s="5" t="n">
        <v>42256</v>
      </c>
      <c r="I1349" s="52" t="n">
        <v>0</v>
      </c>
    </row>
    <row r="1350" customFormat="false" ht="12.75" hidden="true" customHeight="false" outlineLevel="0" collapsed="false">
      <c r="A1350" s="4" t="n">
        <v>134</v>
      </c>
      <c r="B1350" s="4" t="n">
        <v>11</v>
      </c>
      <c r="C1350" s="4" t="n">
        <v>59</v>
      </c>
      <c r="D1350" s="4" t="n">
        <v>15</v>
      </c>
      <c r="E1350" s="4" t="n">
        <v>2</v>
      </c>
      <c r="F1350" s="4" t="n">
        <v>30</v>
      </c>
      <c r="G1350" s="4" t="s">
        <v>117</v>
      </c>
      <c r="H1350" s="5" t="n">
        <v>42256</v>
      </c>
      <c r="I1350" s="52" t="n">
        <v>0</v>
      </c>
    </row>
    <row r="1351" customFormat="false" ht="12.75" hidden="true" customHeight="false" outlineLevel="0" collapsed="false">
      <c r="A1351" s="4" t="n">
        <v>143</v>
      </c>
      <c r="B1351" s="4" t="n">
        <v>6</v>
      </c>
      <c r="C1351" s="4" t="n">
        <v>52</v>
      </c>
      <c r="D1351" s="4" t="n">
        <v>11</v>
      </c>
      <c r="E1351" s="4" t="n">
        <v>8</v>
      </c>
      <c r="F1351" s="4" t="n">
        <v>17</v>
      </c>
      <c r="G1351" s="4" t="s">
        <v>114</v>
      </c>
      <c r="H1351" s="5" t="n">
        <v>42256</v>
      </c>
      <c r="I1351" s="52" t="n">
        <v>0</v>
      </c>
    </row>
    <row r="1352" customFormat="false" ht="12.75" hidden="true" customHeight="false" outlineLevel="0" collapsed="false">
      <c r="A1352" s="4" t="n">
        <v>51</v>
      </c>
      <c r="B1352" s="4" t="n">
        <v>4</v>
      </c>
      <c r="C1352" s="4" t="n">
        <v>24</v>
      </c>
      <c r="D1352" s="4" t="n">
        <v>4</v>
      </c>
      <c r="E1352" s="4" t="n">
        <v>7</v>
      </c>
      <c r="F1352" s="4" t="n">
        <v>1</v>
      </c>
      <c r="G1352" s="4" t="s">
        <v>117</v>
      </c>
      <c r="H1352" s="5" t="n">
        <v>42256</v>
      </c>
      <c r="I1352" s="52" t="n">
        <v>0</v>
      </c>
    </row>
    <row r="1353" customFormat="false" ht="12.75" hidden="true" customHeight="false" outlineLevel="0" collapsed="false">
      <c r="A1353" s="4" t="n">
        <v>27</v>
      </c>
      <c r="B1353" s="4" t="n">
        <v>0</v>
      </c>
      <c r="C1353" s="4" t="n">
        <v>5</v>
      </c>
      <c r="D1353" s="4" t="n">
        <v>0</v>
      </c>
      <c r="E1353" s="4" t="n">
        <v>0</v>
      </c>
      <c r="F1353" s="4" t="n">
        <v>3</v>
      </c>
      <c r="G1353" s="4" t="s">
        <v>117</v>
      </c>
      <c r="H1353" s="5" t="n">
        <v>42255</v>
      </c>
      <c r="I1353" s="52" t="n">
        <v>0</v>
      </c>
    </row>
    <row r="1354" customFormat="false" ht="12.75" hidden="true" customHeight="false" outlineLevel="0" collapsed="false">
      <c r="A1354" s="4" t="n">
        <v>459</v>
      </c>
      <c r="B1354" s="4" t="n">
        <v>0</v>
      </c>
      <c r="C1354" s="4" t="n">
        <v>24</v>
      </c>
      <c r="D1354" s="4" t="n">
        <v>6</v>
      </c>
      <c r="E1354" s="4" t="n">
        <v>0</v>
      </c>
      <c r="F1354" s="4" t="n">
        <v>4</v>
      </c>
      <c r="G1354" s="4" t="s">
        <v>117</v>
      </c>
      <c r="H1354" s="5" t="n">
        <v>42255</v>
      </c>
      <c r="I1354" s="52" t="n">
        <v>0</v>
      </c>
    </row>
    <row r="1355" customFormat="false" ht="12.75" hidden="true" customHeight="false" outlineLevel="0" collapsed="false">
      <c r="A1355" s="4" t="n">
        <v>689</v>
      </c>
      <c r="B1355" s="4" t="n">
        <v>8</v>
      </c>
      <c r="C1355" s="4" t="n">
        <v>167</v>
      </c>
      <c r="D1355" s="4" t="n">
        <v>11</v>
      </c>
      <c r="E1355" s="4" t="n">
        <v>8</v>
      </c>
      <c r="F1355" s="4" t="n">
        <v>88</v>
      </c>
      <c r="G1355" s="4" t="s">
        <v>117</v>
      </c>
      <c r="H1355" s="5" t="n">
        <v>42255</v>
      </c>
      <c r="I1355" s="52" t="n">
        <v>0</v>
      </c>
    </row>
    <row r="1356" customFormat="false" ht="12.75" hidden="true" customHeight="false" outlineLevel="0" collapsed="false">
      <c r="A1356" s="4" t="n">
        <v>283</v>
      </c>
      <c r="B1356" s="4" t="n">
        <v>10</v>
      </c>
      <c r="C1356" s="4" t="n">
        <v>38</v>
      </c>
      <c r="D1356" s="4" t="n">
        <v>0</v>
      </c>
      <c r="E1356" s="4" t="n">
        <v>13</v>
      </c>
      <c r="F1356" s="4" t="n">
        <v>27</v>
      </c>
      <c r="G1356" s="4" t="s">
        <v>117</v>
      </c>
      <c r="H1356" s="5" t="n">
        <v>42254</v>
      </c>
      <c r="I1356" s="52" t="n">
        <v>0</v>
      </c>
    </row>
    <row r="1357" customFormat="false" ht="12.75" hidden="true" customHeight="false" outlineLevel="0" collapsed="false">
      <c r="A1357" s="4" t="n">
        <v>347</v>
      </c>
      <c r="B1357" s="4" t="n">
        <v>0</v>
      </c>
      <c r="C1357" s="4" t="n">
        <v>35</v>
      </c>
      <c r="D1357" s="4" t="n">
        <v>4</v>
      </c>
      <c r="E1357" s="4" t="n">
        <v>3</v>
      </c>
      <c r="F1357" s="4" t="n">
        <v>7</v>
      </c>
      <c r="G1357" s="4" t="s">
        <v>114</v>
      </c>
      <c r="H1357" s="5" t="n">
        <v>42253</v>
      </c>
      <c r="I1357" s="52" t="n">
        <v>0</v>
      </c>
    </row>
    <row r="1358" customFormat="false" ht="12.75" hidden="false" customHeight="false" outlineLevel="0" collapsed="false">
      <c r="A1358" s="4" t="n">
        <v>324</v>
      </c>
      <c r="B1358" s="4" t="n">
        <v>48</v>
      </c>
      <c r="C1358" s="4" t="n">
        <v>186</v>
      </c>
      <c r="D1358" s="4" t="n">
        <v>39</v>
      </c>
      <c r="E1358" s="4" t="n">
        <v>18</v>
      </c>
      <c r="F1358" s="4" t="n">
        <v>198</v>
      </c>
      <c r="G1358" s="4" t="s">
        <v>117</v>
      </c>
      <c r="H1358" s="5" t="n">
        <v>42253</v>
      </c>
      <c r="I1358" s="51" t="n">
        <v>1</v>
      </c>
    </row>
    <row r="1359" customFormat="false" ht="12.75" hidden="true" customHeight="false" outlineLevel="0" collapsed="false">
      <c r="A1359" s="4" t="n">
        <v>280</v>
      </c>
      <c r="B1359" s="4" t="n">
        <v>0</v>
      </c>
      <c r="C1359" s="4" t="n">
        <v>18</v>
      </c>
      <c r="D1359" s="4" t="n">
        <v>0</v>
      </c>
      <c r="E1359" s="4" t="n">
        <v>0</v>
      </c>
      <c r="F1359" s="4" t="n">
        <v>24</v>
      </c>
      <c r="G1359" s="4" t="s">
        <v>114</v>
      </c>
      <c r="H1359" s="5" t="n">
        <v>42253</v>
      </c>
      <c r="I1359" s="52" t="n">
        <v>0</v>
      </c>
    </row>
    <row r="1360" customFormat="false" ht="12.75" hidden="true" customHeight="false" outlineLevel="0" collapsed="false">
      <c r="A1360" s="4" t="n">
        <v>95</v>
      </c>
      <c r="B1360" s="4" t="n">
        <v>14</v>
      </c>
      <c r="C1360" s="4" t="n">
        <v>64</v>
      </c>
      <c r="D1360" s="4" t="n">
        <v>2</v>
      </c>
      <c r="E1360" s="4" t="n">
        <v>9</v>
      </c>
      <c r="F1360" s="4" t="n">
        <v>38</v>
      </c>
      <c r="G1360" s="4" t="s">
        <v>117</v>
      </c>
      <c r="H1360" s="5" t="n">
        <v>42253</v>
      </c>
      <c r="I1360" s="52" t="n">
        <v>0</v>
      </c>
    </row>
    <row r="1361" customFormat="false" ht="12.75" hidden="true" customHeight="false" outlineLevel="0" collapsed="false">
      <c r="A1361" s="4" t="n">
        <v>84</v>
      </c>
      <c r="B1361" s="4" t="n">
        <v>10</v>
      </c>
      <c r="C1361" s="4" t="n">
        <v>34</v>
      </c>
      <c r="D1361" s="4" t="n">
        <v>11</v>
      </c>
      <c r="E1361" s="4" t="n">
        <v>10</v>
      </c>
      <c r="F1361" s="4" t="n">
        <v>28</v>
      </c>
      <c r="G1361" s="4" t="s">
        <v>117</v>
      </c>
      <c r="H1361" s="5" t="n">
        <v>42253</v>
      </c>
      <c r="I1361" s="52" t="n">
        <v>0</v>
      </c>
    </row>
    <row r="1362" customFormat="false" ht="12.75" hidden="true" customHeight="false" outlineLevel="0" collapsed="false">
      <c r="A1362" s="4" t="n">
        <v>18</v>
      </c>
      <c r="B1362" s="4" t="n">
        <v>3</v>
      </c>
      <c r="C1362" s="4" t="n">
        <v>17</v>
      </c>
      <c r="D1362" s="4" t="n">
        <v>3</v>
      </c>
      <c r="E1362" s="4" t="n">
        <v>0</v>
      </c>
      <c r="F1362" s="4" t="n">
        <v>4</v>
      </c>
      <c r="G1362" s="4" t="s">
        <v>114</v>
      </c>
      <c r="H1362" s="5" t="n">
        <v>42253</v>
      </c>
      <c r="I1362" s="52" t="n">
        <v>0</v>
      </c>
    </row>
    <row r="1363" customFormat="false" ht="12.75" hidden="true" customHeight="false" outlineLevel="0" collapsed="false">
      <c r="A1363" s="4" t="n">
        <v>992</v>
      </c>
      <c r="B1363" s="4" t="n">
        <v>24</v>
      </c>
      <c r="C1363" s="4" t="n">
        <v>694</v>
      </c>
      <c r="D1363" s="4" t="n">
        <v>51</v>
      </c>
      <c r="E1363" s="4" t="n">
        <v>19</v>
      </c>
      <c r="F1363" s="4" t="n">
        <v>119</v>
      </c>
      <c r="G1363" s="4" t="s">
        <v>119</v>
      </c>
      <c r="H1363" s="5" t="n">
        <v>42252</v>
      </c>
      <c r="I1363" s="52" t="n">
        <v>0</v>
      </c>
    </row>
    <row r="1364" customFormat="false" ht="12.75" hidden="true" customHeight="false" outlineLevel="0" collapsed="false">
      <c r="A1364" s="4" t="n">
        <v>9</v>
      </c>
      <c r="B1364" s="4" t="n">
        <v>1</v>
      </c>
      <c r="C1364" s="4" t="n">
        <v>7</v>
      </c>
      <c r="D1364" s="4" t="n">
        <v>0</v>
      </c>
      <c r="E1364" s="4" t="n">
        <v>3</v>
      </c>
      <c r="F1364" s="4" t="n">
        <v>2</v>
      </c>
      <c r="G1364" s="4" t="s">
        <v>114</v>
      </c>
      <c r="H1364" s="5" t="n">
        <v>42252</v>
      </c>
      <c r="I1364" s="52" t="n">
        <v>0</v>
      </c>
    </row>
    <row r="1365" customFormat="false" ht="12.75" hidden="true" customHeight="false" outlineLevel="0" collapsed="false">
      <c r="A1365" s="4" t="n">
        <v>19</v>
      </c>
      <c r="B1365" s="4" t="n">
        <v>1</v>
      </c>
      <c r="C1365" s="4" t="n">
        <v>17</v>
      </c>
      <c r="D1365" s="4" t="n">
        <v>2</v>
      </c>
      <c r="E1365" s="4" t="n">
        <v>0</v>
      </c>
      <c r="F1365" s="4" t="n">
        <v>2</v>
      </c>
      <c r="G1365" s="4" t="s">
        <v>114</v>
      </c>
      <c r="H1365" s="5" t="n">
        <v>42251</v>
      </c>
      <c r="I1365" s="52" t="n">
        <v>0</v>
      </c>
    </row>
    <row r="1366" customFormat="false" ht="12.75" hidden="true" customHeight="false" outlineLevel="0" collapsed="false">
      <c r="A1366" s="4" t="n">
        <v>709</v>
      </c>
      <c r="B1366" s="4" t="n">
        <v>93</v>
      </c>
      <c r="C1366" s="4" t="n">
        <v>374</v>
      </c>
      <c r="D1366" s="4" t="n">
        <v>104</v>
      </c>
      <c r="E1366" s="4" t="n">
        <v>80</v>
      </c>
      <c r="F1366" s="4" t="n">
        <v>80</v>
      </c>
      <c r="G1366" s="4" t="s">
        <v>114</v>
      </c>
      <c r="H1366" s="5" t="n">
        <v>42251</v>
      </c>
      <c r="I1366" s="52" t="n">
        <v>0</v>
      </c>
    </row>
    <row r="1367" customFormat="false" ht="12.75" hidden="true" customHeight="false" outlineLevel="0" collapsed="false">
      <c r="A1367" s="4" t="n">
        <v>158</v>
      </c>
      <c r="B1367" s="4" t="n">
        <v>0</v>
      </c>
      <c r="C1367" s="4" t="n">
        <v>76</v>
      </c>
      <c r="D1367" s="4" t="n">
        <v>13</v>
      </c>
      <c r="E1367" s="4" t="n">
        <v>7</v>
      </c>
      <c r="F1367" s="4" t="n">
        <v>71</v>
      </c>
      <c r="G1367" s="4" t="s">
        <v>114</v>
      </c>
      <c r="H1367" s="5" t="n">
        <v>42250</v>
      </c>
      <c r="I1367" s="52" t="n">
        <v>0</v>
      </c>
    </row>
    <row r="1368" customFormat="false" ht="12.75" hidden="true" customHeight="false" outlineLevel="0" collapsed="false">
      <c r="A1368" s="4" t="n">
        <v>10</v>
      </c>
      <c r="B1368" s="4" t="n">
        <v>14</v>
      </c>
      <c r="C1368" s="4" t="n">
        <v>29</v>
      </c>
      <c r="D1368" s="4" t="n">
        <v>4</v>
      </c>
      <c r="E1368" s="4" t="n">
        <v>2</v>
      </c>
      <c r="F1368" s="4" t="n">
        <v>36</v>
      </c>
      <c r="G1368" s="4" t="s">
        <v>114</v>
      </c>
      <c r="H1368" s="5" t="n">
        <v>42250</v>
      </c>
      <c r="I1368" s="52" t="n">
        <v>0</v>
      </c>
    </row>
    <row r="1369" customFormat="false" ht="12.75" hidden="true" customHeight="false" outlineLevel="0" collapsed="false">
      <c r="A1369" s="4" t="n">
        <v>25</v>
      </c>
      <c r="B1369" s="4" t="n">
        <v>1</v>
      </c>
      <c r="C1369" s="4" t="n">
        <v>13</v>
      </c>
      <c r="D1369" s="4" t="n">
        <v>0</v>
      </c>
      <c r="E1369" s="4" t="n">
        <v>0</v>
      </c>
      <c r="F1369" s="4" t="n">
        <v>3</v>
      </c>
      <c r="G1369" s="4" t="s">
        <v>114</v>
      </c>
      <c r="H1369" s="5" t="n">
        <v>42250</v>
      </c>
      <c r="I1369" s="52" t="n">
        <v>0</v>
      </c>
    </row>
    <row r="1370" customFormat="false" ht="12.75" hidden="true" customHeight="false" outlineLevel="0" collapsed="false">
      <c r="A1370" s="4" t="n">
        <v>8</v>
      </c>
      <c r="B1370" s="4" t="n">
        <v>4</v>
      </c>
      <c r="C1370" s="4" t="n">
        <v>12</v>
      </c>
      <c r="D1370" s="4" t="n">
        <v>15</v>
      </c>
      <c r="E1370" s="4" t="n">
        <v>4</v>
      </c>
      <c r="F1370" s="4" t="n">
        <v>29</v>
      </c>
      <c r="G1370" s="4" t="s">
        <v>114</v>
      </c>
      <c r="H1370" s="5" t="n">
        <v>42250</v>
      </c>
      <c r="I1370" s="52" t="n">
        <v>0</v>
      </c>
    </row>
    <row r="1371" customFormat="false" ht="12.75" hidden="true" customHeight="false" outlineLevel="0" collapsed="false">
      <c r="A1371" s="4" t="n">
        <v>14</v>
      </c>
      <c r="B1371" s="4" t="n">
        <v>0</v>
      </c>
      <c r="C1371" s="4" t="n">
        <v>6</v>
      </c>
      <c r="D1371" s="4" t="n">
        <v>0</v>
      </c>
      <c r="E1371" s="4" t="n">
        <v>0</v>
      </c>
      <c r="F1371" s="4" t="n">
        <v>0</v>
      </c>
      <c r="G1371" s="4" t="s">
        <v>114</v>
      </c>
      <c r="H1371" s="5" t="n">
        <v>42249</v>
      </c>
      <c r="I1371" s="52" t="n">
        <v>0</v>
      </c>
    </row>
    <row r="1372" customFormat="false" ht="12.75" hidden="true" customHeight="false" outlineLevel="0" collapsed="false">
      <c r="A1372" s="4" t="n">
        <v>622</v>
      </c>
      <c r="B1372" s="4" t="n">
        <v>7</v>
      </c>
      <c r="C1372" s="4" t="n">
        <v>115</v>
      </c>
      <c r="D1372" s="4" t="n">
        <v>30</v>
      </c>
      <c r="E1372" s="4" t="n">
        <v>0</v>
      </c>
      <c r="F1372" s="4" t="n">
        <v>15</v>
      </c>
      <c r="G1372" s="4" t="s">
        <v>117</v>
      </c>
      <c r="H1372" s="5" t="n">
        <v>42248</v>
      </c>
      <c r="I1372" s="52" t="n">
        <v>0</v>
      </c>
    </row>
    <row r="1373" customFormat="false" ht="12.75" hidden="true" customHeight="false" outlineLevel="0" collapsed="false">
      <c r="A1373" s="4" t="n">
        <v>11</v>
      </c>
      <c r="B1373" s="4" t="n">
        <v>0</v>
      </c>
      <c r="C1373" s="4" t="n">
        <v>3</v>
      </c>
      <c r="D1373" s="4" t="n">
        <v>0</v>
      </c>
      <c r="E1373" s="4" t="n">
        <v>0</v>
      </c>
      <c r="F1373" s="4" t="n">
        <v>1</v>
      </c>
      <c r="G1373" s="4" t="s">
        <v>114</v>
      </c>
      <c r="H1373" s="5" t="n">
        <v>42248</v>
      </c>
      <c r="I1373" s="52" t="n">
        <v>0</v>
      </c>
    </row>
    <row r="1374" customFormat="false" ht="12.75" hidden="true" customHeight="false" outlineLevel="0" collapsed="false">
      <c r="A1374" s="4" t="n">
        <v>25</v>
      </c>
      <c r="B1374" s="4" t="n">
        <v>3</v>
      </c>
      <c r="C1374" s="4" t="n">
        <v>16</v>
      </c>
      <c r="D1374" s="4" t="n">
        <v>8</v>
      </c>
      <c r="E1374" s="4" t="n">
        <v>5</v>
      </c>
      <c r="F1374" s="4" t="n">
        <v>2</v>
      </c>
      <c r="G1374" s="4" t="s">
        <v>114</v>
      </c>
      <c r="H1374" s="5" t="n">
        <v>42248</v>
      </c>
      <c r="I1374" s="52" t="n">
        <v>0</v>
      </c>
    </row>
    <row r="1375" customFormat="false" ht="12.75" hidden="true" customHeight="false" outlineLevel="0" collapsed="false">
      <c r="A1375" s="4" t="n">
        <v>635</v>
      </c>
      <c r="B1375" s="4" t="n">
        <v>15</v>
      </c>
      <c r="C1375" s="4" t="n">
        <v>100</v>
      </c>
      <c r="D1375" s="4" t="n">
        <v>20</v>
      </c>
      <c r="E1375" s="4" t="n">
        <v>7</v>
      </c>
      <c r="F1375" s="4" t="n">
        <v>131</v>
      </c>
      <c r="G1375" s="4" t="s">
        <v>117</v>
      </c>
      <c r="H1375" s="5" t="n">
        <v>42248</v>
      </c>
      <c r="I1375" s="52" t="n">
        <v>0</v>
      </c>
    </row>
    <row r="1376" customFormat="false" ht="12.75" hidden="true" customHeight="false" outlineLevel="0" collapsed="false">
      <c r="A1376" s="4" t="n">
        <v>100</v>
      </c>
      <c r="B1376" s="4" t="n">
        <v>64</v>
      </c>
      <c r="C1376" s="4" t="n">
        <v>79</v>
      </c>
      <c r="D1376" s="4" t="n">
        <v>65</v>
      </c>
      <c r="E1376" s="4" t="n">
        <v>0</v>
      </c>
      <c r="F1376" s="4" t="n">
        <v>109</v>
      </c>
      <c r="G1376" s="4" t="s">
        <v>117</v>
      </c>
      <c r="H1376" s="5" t="n">
        <v>42248</v>
      </c>
      <c r="I1376" s="52" t="n">
        <v>0</v>
      </c>
    </row>
    <row r="1377" customFormat="false" ht="12.75" hidden="true" customHeight="false" outlineLevel="0" collapsed="false">
      <c r="A1377" s="4" t="n">
        <v>201</v>
      </c>
      <c r="B1377" s="4" t="n">
        <v>2</v>
      </c>
      <c r="C1377" s="4" t="n">
        <v>43</v>
      </c>
      <c r="D1377" s="4" t="n">
        <v>3</v>
      </c>
      <c r="E1377" s="4" t="n">
        <v>5</v>
      </c>
      <c r="F1377" s="4" t="n">
        <v>35</v>
      </c>
      <c r="G1377" s="4" t="s">
        <v>117</v>
      </c>
      <c r="H1377" s="5" t="n">
        <v>42248</v>
      </c>
      <c r="I1377" s="52" t="n">
        <v>0</v>
      </c>
    </row>
    <row r="1378" customFormat="false" ht="12.75" hidden="true" customHeight="false" outlineLevel="0" collapsed="false">
      <c r="A1378" s="4" t="n">
        <v>642</v>
      </c>
      <c r="B1378" s="4" t="n">
        <v>14</v>
      </c>
      <c r="C1378" s="4" t="n">
        <v>49</v>
      </c>
      <c r="D1378" s="4" t="n">
        <v>0</v>
      </c>
      <c r="E1378" s="4" t="n">
        <v>7</v>
      </c>
      <c r="F1378" s="4" t="n">
        <v>57</v>
      </c>
      <c r="G1378" s="4" t="s">
        <v>114</v>
      </c>
      <c r="H1378" s="5" t="n">
        <v>42248</v>
      </c>
      <c r="I1378" s="52" t="n">
        <v>0</v>
      </c>
    </row>
    <row r="1379" customFormat="false" ht="12.75" hidden="true" customHeight="false" outlineLevel="0" collapsed="false">
      <c r="A1379" s="4" t="n">
        <v>97</v>
      </c>
      <c r="B1379" s="4" t="n">
        <v>1</v>
      </c>
      <c r="C1379" s="4" t="n">
        <v>41</v>
      </c>
      <c r="D1379" s="4" t="n">
        <v>6</v>
      </c>
      <c r="E1379" s="4" t="n">
        <v>2</v>
      </c>
      <c r="F1379" s="4" t="n">
        <v>41</v>
      </c>
      <c r="G1379" s="4" t="s">
        <v>119</v>
      </c>
      <c r="H1379" s="5" t="n">
        <v>42247</v>
      </c>
      <c r="I1379" s="52" t="n">
        <v>0</v>
      </c>
    </row>
    <row r="1380" customFormat="false" ht="12.75" hidden="false" customHeight="false" outlineLevel="0" collapsed="false">
      <c r="A1380" s="4" t="n">
        <v>483</v>
      </c>
      <c r="B1380" s="4" t="n">
        <v>0</v>
      </c>
      <c r="C1380" s="4" t="n">
        <v>108</v>
      </c>
      <c r="D1380" s="4" t="n">
        <v>0</v>
      </c>
      <c r="E1380" s="4" t="n">
        <v>6</v>
      </c>
      <c r="F1380" s="4" t="n">
        <v>36</v>
      </c>
      <c r="G1380" s="4" t="s">
        <v>119</v>
      </c>
      <c r="H1380" s="5" t="n">
        <v>42246</v>
      </c>
      <c r="I1380" s="51" t="n">
        <v>1</v>
      </c>
    </row>
    <row r="1381" customFormat="false" ht="12.75" hidden="true" customHeight="false" outlineLevel="0" collapsed="false">
      <c r="A1381" s="4" t="n">
        <v>513</v>
      </c>
      <c r="B1381" s="4" t="n">
        <v>7</v>
      </c>
      <c r="C1381" s="4" t="n">
        <v>133</v>
      </c>
      <c r="D1381" s="4" t="n">
        <v>46</v>
      </c>
      <c r="E1381" s="4" t="n">
        <v>14</v>
      </c>
      <c r="F1381" s="4" t="n">
        <v>14</v>
      </c>
      <c r="G1381" s="4" t="s">
        <v>114</v>
      </c>
      <c r="H1381" s="5" t="n">
        <v>42246</v>
      </c>
      <c r="I1381" s="52" t="n">
        <v>0</v>
      </c>
    </row>
    <row r="1382" customFormat="false" ht="12.75" hidden="true" customHeight="false" outlineLevel="0" collapsed="false">
      <c r="A1382" s="4" t="n">
        <v>88</v>
      </c>
      <c r="B1382" s="4" t="n">
        <v>3</v>
      </c>
      <c r="C1382" s="4" t="n">
        <v>21</v>
      </c>
      <c r="D1382" s="4" t="n">
        <v>4</v>
      </c>
      <c r="E1382" s="4" t="n">
        <v>1</v>
      </c>
      <c r="F1382" s="4" t="n">
        <v>29</v>
      </c>
      <c r="G1382" s="4" t="s">
        <v>117</v>
      </c>
      <c r="H1382" s="5" t="n">
        <v>42246</v>
      </c>
      <c r="I1382" s="52" t="n">
        <v>0</v>
      </c>
    </row>
    <row r="1383" customFormat="false" ht="12.75" hidden="true" customHeight="false" outlineLevel="0" collapsed="false">
      <c r="A1383" s="4" t="n">
        <v>172</v>
      </c>
      <c r="B1383" s="4" t="n">
        <v>12</v>
      </c>
      <c r="C1383" s="4" t="n">
        <v>112</v>
      </c>
      <c r="D1383" s="4" t="n">
        <v>8</v>
      </c>
      <c r="E1383" s="4" t="n">
        <v>0</v>
      </c>
      <c r="F1383" s="4" t="n">
        <v>15</v>
      </c>
      <c r="G1383" s="4" t="s">
        <v>119</v>
      </c>
      <c r="H1383" s="5" t="n">
        <v>42245</v>
      </c>
      <c r="I1383" s="52" t="n">
        <v>0</v>
      </c>
    </row>
    <row r="1384" customFormat="false" ht="12.75" hidden="true" customHeight="false" outlineLevel="0" collapsed="false">
      <c r="A1384" s="4" t="n">
        <v>329</v>
      </c>
      <c r="B1384" s="4" t="n">
        <v>35</v>
      </c>
      <c r="C1384" s="4" t="n">
        <v>222</v>
      </c>
      <c r="D1384" s="4" t="n">
        <v>130</v>
      </c>
      <c r="E1384" s="4" t="n">
        <v>35</v>
      </c>
      <c r="F1384" s="4" t="n">
        <v>43</v>
      </c>
      <c r="G1384" s="4" t="s">
        <v>119</v>
      </c>
      <c r="H1384" s="5" t="n">
        <v>42245</v>
      </c>
      <c r="I1384" s="52" t="n">
        <v>0</v>
      </c>
    </row>
    <row r="1385" customFormat="false" ht="12.75" hidden="true" customHeight="false" outlineLevel="0" collapsed="false">
      <c r="A1385" s="4" t="n">
        <v>296</v>
      </c>
      <c r="B1385" s="4" t="n">
        <v>13</v>
      </c>
      <c r="C1385" s="4" t="n">
        <v>104</v>
      </c>
      <c r="D1385" s="4" t="n">
        <v>11</v>
      </c>
      <c r="E1385" s="4" t="n">
        <v>13</v>
      </c>
      <c r="F1385" s="4" t="n">
        <v>17</v>
      </c>
      <c r="G1385" s="4" t="s">
        <v>119</v>
      </c>
      <c r="H1385" s="5" t="n">
        <v>42245</v>
      </c>
      <c r="I1385" s="52" t="n">
        <v>0</v>
      </c>
    </row>
    <row r="1386" customFormat="false" ht="12.75" hidden="false" customHeight="false" outlineLevel="0" collapsed="false">
      <c r="A1386" s="4" t="n">
        <v>488</v>
      </c>
      <c r="B1386" s="4" t="n">
        <v>23</v>
      </c>
      <c r="C1386" s="4" t="n">
        <v>71</v>
      </c>
      <c r="D1386" s="4" t="n">
        <v>15</v>
      </c>
      <c r="E1386" s="4" t="n">
        <v>0</v>
      </c>
      <c r="F1386" s="4" t="n">
        <v>59</v>
      </c>
      <c r="G1386" s="4" t="s">
        <v>114</v>
      </c>
      <c r="H1386" s="5" t="n">
        <v>42244</v>
      </c>
      <c r="I1386" s="51" t="n">
        <v>1</v>
      </c>
    </row>
    <row r="1387" customFormat="false" ht="12.75" hidden="true" customHeight="false" outlineLevel="0" collapsed="false">
      <c r="A1387" s="4" t="n">
        <v>422</v>
      </c>
      <c r="B1387" s="4" t="n">
        <v>7</v>
      </c>
      <c r="C1387" s="4" t="n">
        <v>238</v>
      </c>
      <c r="D1387" s="4" t="n">
        <v>69</v>
      </c>
      <c r="E1387" s="4" t="n">
        <v>46</v>
      </c>
      <c r="F1387" s="4" t="n">
        <v>15</v>
      </c>
      <c r="G1387" s="4" t="s">
        <v>114</v>
      </c>
      <c r="H1387" s="5" t="n">
        <v>42243</v>
      </c>
      <c r="I1387" s="52" t="n">
        <v>0</v>
      </c>
    </row>
    <row r="1388" customFormat="false" ht="12.75" hidden="false" customHeight="false" outlineLevel="0" collapsed="false">
      <c r="A1388" s="4" t="n">
        <v>180</v>
      </c>
      <c r="B1388" s="4" t="n">
        <v>60</v>
      </c>
      <c r="C1388" s="4" t="n">
        <v>241</v>
      </c>
      <c r="D1388" s="4" t="n">
        <v>13</v>
      </c>
      <c r="E1388" s="4" t="n">
        <v>54</v>
      </c>
      <c r="F1388" s="4" t="n">
        <v>54</v>
      </c>
      <c r="G1388" s="4" t="s">
        <v>114</v>
      </c>
      <c r="H1388" s="5" t="n">
        <v>42243</v>
      </c>
      <c r="I1388" s="51" t="n">
        <v>1</v>
      </c>
    </row>
    <row r="1389" customFormat="false" ht="12.75" hidden="true" customHeight="false" outlineLevel="0" collapsed="false">
      <c r="A1389" s="4" t="n">
        <v>5</v>
      </c>
      <c r="B1389" s="4" t="n">
        <v>1</v>
      </c>
      <c r="C1389" s="4" t="n">
        <v>7</v>
      </c>
      <c r="D1389" s="4" t="n">
        <v>2</v>
      </c>
      <c r="E1389" s="4" t="n">
        <v>1</v>
      </c>
      <c r="F1389" s="4" t="n">
        <v>4</v>
      </c>
      <c r="G1389" s="4" t="s">
        <v>117</v>
      </c>
      <c r="H1389" s="5" t="n">
        <v>42243</v>
      </c>
      <c r="I1389" s="52" t="n">
        <v>0</v>
      </c>
    </row>
    <row r="1390" customFormat="false" ht="12.75" hidden="false" customHeight="false" outlineLevel="0" collapsed="false">
      <c r="A1390" s="4" t="n">
        <v>392</v>
      </c>
      <c r="B1390" s="4" t="n">
        <v>5</v>
      </c>
      <c r="C1390" s="4" t="n">
        <v>91</v>
      </c>
      <c r="D1390" s="4" t="n">
        <v>28</v>
      </c>
      <c r="E1390" s="4" t="n">
        <v>26</v>
      </c>
      <c r="F1390" s="4" t="n">
        <v>112</v>
      </c>
      <c r="G1390" s="4" t="s">
        <v>117</v>
      </c>
      <c r="H1390" s="5" t="n">
        <v>42243</v>
      </c>
      <c r="I1390" s="51" t="n">
        <v>1</v>
      </c>
    </row>
    <row r="1391" customFormat="false" ht="12.75" hidden="true" customHeight="false" outlineLevel="0" collapsed="false">
      <c r="A1391" s="4" t="n">
        <v>52</v>
      </c>
      <c r="B1391" s="4" t="n">
        <v>12</v>
      </c>
      <c r="C1391" s="4" t="n">
        <v>50</v>
      </c>
      <c r="D1391" s="4" t="n">
        <v>4</v>
      </c>
      <c r="E1391" s="4" t="n">
        <v>36</v>
      </c>
      <c r="F1391" s="4" t="n">
        <v>55</v>
      </c>
      <c r="G1391" s="4" t="s">
        <v>110</v>
      </c>
      <c r="H1391" s="5" t="n">
        <v>42242</v>
      </c>
      <c r="I1391" s="52" t="n">
        <v>0</v>
      </c>
    </row>
    <row r="1392" customFormat="false" ht="12.75" hidden="true" customHeight="false" outlineLevel="0" collapsed="false">
      <c r="A1392" s="4" t="n">
        <v>191</v>
      </c>
      <c r="B1392" s="4" t="n">
        <v>56</v>
      </c>
      <c r="C1392" s="4" t="n">
        <v>139</v>
      </c>
      <c r="D1392" s="4" t="n">
        <v>51</v>
      </c>
      <c r="E1392" s="4" t="n">
        <v>8</v>
      </c>
      <c r="F1392" s="4" t="n">
        <v>100</v>
      </c>
      <c r="G1392" s="4" t="s">
        <v>114</v>
      </c>
      <c r="H1392" s="5" t="n">
        <v>42241</v>
      </c>
      <c r="I1392" s="52" t="n">
        <v>0</v>
      </c>
    </row>
    <row r="1393" customFormat="false" ht="12.75" hidden="true" customHeight="false" outlineLevel="0" collapsed="false">
      <c r="A1393" s="4" t="n">
        <v>2</v>
      </c>
      <c r="B1393" s="4" t="n">
        <v>23</v>
      </c>
      <c r="C1393" s="4" t="n">
        <v>11</v>
      </c>
      <c r="D1393" s="4" t="n">
        <v>8</v>
      </c>
      <c r="E1393" s="4" t="n">
        <v>6</v>
      </c>
      <c r="F1393" s="4" t="n">
        <v>46</v>
      </c>
      <c r="G1393" s="4" t="s">
        <v>117</v>
      </c>
      <c r="H1393" s="5" t="n">
        <v>42241</v>
      </c>
      <c r="I1393" s="52" t="n">
        <v>0</v>
      </c>
    </row>
    <row r="1394" customFormat="false" ht="12.75" hidden="true" customHeight="false" outlineLevel="0" collapsed="false">
      <c r="A1394" s="4" t="n">
        <v>68</v>
      </c>
      <c r="B1394" s="4" t="n">
        <v>28</v>
      </c>
      <c r="C1394" s="4" t="n">
        <v>39</v>
      </c>
      <c r="D1394" s="4" t="n">
        <v>16</v>
      </c>
      <c r="E1394" s="4" t="n">
        <v>30</v>
      </c>
      <c r="F1394" s="4" t="n">
        <v>41</v>
      </c>
      <c r="G1394" s="4" t="s">
        <v>119</v>
      </c>
      <c r="H1394" s="5" t="n">
        <v>42240</v>
      </c>
      <c r="I1394" s="52" t="n">
        <v>0</v>
      </c>
    </row>
    <row r="1395" customFormat="false" ht="12.75" hidden="true" customHeight="false" outlineLevel="0" collapsed="false">
      <c r="A1395" s="4" t="n">
        <v>20</v>
      </c>
      <c r="B1395" s="4" t="n">
        <v>4</v>
      </c>
      <c r="C1395" s="4" t="n">
        <v>10</v>
      </c>
      <c r="D1395" s="4" t="n">
        <v>6</v>
      </c>
      <c r="E1395" s="4" t="n">
        <v>4</v>
      </c>
      <c r="F1395" s="4" t="n">
        <v>17</v>
      </c>
      <c r="G1395" s="4" t="s">
        <v>114</v>
      </c>
      <c r="H1395" s="5" t="n">
        <v>42240</v>
      </c>
      <c r="I1395" s="52" t="n">
        <v>0</v>
      </c>
    </row>
    <row r="1396" customFormat="false" ht="12.75" hidden="true" customHeight="false" outlineLevel="0" collapsed="false">
      <c r="A1396" s="4" t="n">
        <v>20</v>
      </c>
      <c r="B1396" s="4" t="n">
        <v>3</v>
      </c>
      <c r="C1396" s="4" t="n">
        <v>16</v>
      </c>
      <c r="D1396" s="4" t="n">
        <v>0</v>
      </c>
      <c r="E1396" s="4" t="n">
        <v>4</v>
      </c>
      <c r="F1396" s="4" t="n">
        <v>1</v>
      </c>
      <c r="G1396" s="4" t="s">
        <v>114</v>
      </c>
      <c r="H1396" s="5" t="n">
        <v>42240</v>
      </c>
      <c r="I1396" s="52" t="n">
        <v>0</v>
      </c>
    </row>
    <row r="1397" customFormat="false" ht="12.75" hidden="true" customHeight="false" outlineLevel="0" collapsed="false">
      <c r="A1397" s="4" t="n">
        <v>7</v>
      </c>
      <c r="B1397" s="4" t="n">
        <v>0</v>
      </c>
      <c r="C1397" s="4" t="n">
        <v>1</v>
      </c>
      <c r="D1397" s="4" t="n">
        <v>0</v>
      </c>
      <c r="E1397" s="4" t="n">
        <v>0</v>
      </c>
      <c r="F1397" s="4" t="n">
        <v>0</v>
      </c>
      <c r="G1397" s="4" t="s">
        <v>114</v>
      </c>
      <c r="H1397" s="5" t="n">
        <v>42240</v>
      </c>
      <c r="I1397" s="52" t="n">
        <v>0</v>
      </c>
    </row>
    <row r="1398" customFormat="false" ht="12.75" hidden="true" customHeight="false" outlineLevel="0" collapsed="false">
      <c r="A1398" s="4" t="n">
        <v>279</v>
      </c>
      <c r="B1398" s="4" t="n">
        <v>172</v>
      </c>
      <c r="C1398" s="4" t="n">
        <v>74</v>
      </c>
      <c r="D1398" s="4" t="n">
        <v>38</v>
      </c>
      <c r="E1398" s="4" t="n">
        <v>8</v>
      </c>
      <c r="F1398" s="4" t="n">
        <v>246</v>
      </c>
      <c r="G1398" s="4" t="s">
        <v>114</v>
      </c>
      <c r="H1398" s="5" t="n">
        <v>42240</v>
      </c>
      <c r="I1398" s="52" t="n">
        <v>0</v>
      </c>
    </row>
    <row r="1399" customFormat="false" ht="12.75" hidden="true" customHeight="false" outlineLevel="0" collapsed="false">
      <c r="A1399" s="4" t="n">
        <v>977</v>
      </c>
      <c r="B1399" s="4" t="n">
        <v>12</v>
      </c>
      <c r="C1399" s="4" t="n">
        <v>253</v>
      </c>
      <c r="D1399" s="4" t="n">
        <v>16</v>
      </c>
      <c r="E1399" s="4" t="n">
        <v>12</v>
      </c>
      <c r="F1399" s="4" t="n">
        <v>101</v>
      </c>
      <c r="G1399" s="4" t="s">
        <v>117</v>
      </c>
      <c r="H1399" s="5" t="n">
        <v>42240</v>
      </c>
      <c r="I1399" s="52" t="n">
        <v>0</v>
      </c>
    </row>
    <row r="1400" customFormat="false" ht="12.75" hidden="true" customHeight="false" outlineLevel="0" collapsed="false">
      <c r="A1400" s="4" t="n">
        <v>30</v>
      </c>
      <c r="B1400" s="4" t="n">
        <v>1</v>
      </c>
      <c r="C1400" s="4" t="n">
        <v>8</v>
      </c>
      <c r="D1400" s="4" t="n">
        <v>0</v>
      </c>
      <c r="E1400" s="4" t="n">
        <v>0</v>
      </c>
      <c r="F1400" s="4" t="n">
        <v>3</v>
      </c>
      <c r="G1400" s="4" t="s">
        <v>117</v>
      </c>
      <c r="H1400" s="5" t="n">
        <v>42240</v>
      </c>
      <c r="I1400" s="52" t="n">
        <v>0</v>
      </c>
    </row>
    <row r="1401" customFormat="false" ht="12.75" hidden="true" customHeight="false" outlineLevel="0" collapsed="false">
      <c r="A1401" s="4" t="n">
        <v>6</v>
      </c>
      <c r="B1401" s="4" t="n">
        <v>1</v>
      </c>
      <c r="C1401" s="4" t="n">
        <v>7</v>
      </c>
      <c r="D1401" s="4" t="n">
        <v>23</v>
      </c>
      <c r="E1401" s="4" t="n">
        <v>4</v>
      </c>
      <c r="F1401" s="4" t="n">
        <v>19</v>
      </c>
      <c r="G1401" s="4" t="s">
        <v>117</v>
      </c>
      <c r="H1401" s="5" t="n">
        <v>42240</v>
      </c>
      <c r="I1401" s="52" t="n">
        <v>0</v>
      </c>
    </row>
    <row r="1402" customFormat="false" ht="12.75" hidden="true" customHeight="false" outlineLevel="0" collapsed="false">
      <c r="A1402" s="4" t="n">
        <v>3</v>
      </c>
      <c r="B1402" s="4" t="n">
        <v>18</v>
      </c>
      <c r="C1402" s="4" t="n">
        <v>26</v>
      </c>
      <c r="D1402" s="4" t="n">
        <v>11</v>
      </c>
      <c r="E1402" s="4" t="n">
        <v>8</v>
      </c>
      <c r="F1402" s="4" t="n">
        <v>12</v>
      </c>
      <c r="G1402" s="4" t="s">
        <v>114</v>
      </c>
      <c r="H1402" s="5" t="n">
        <v>42238</v>
      </c>
      <c r="I1402" s="52" t="n">
        <v>0</v>
      </c>
    </row>
    <row r="1403" customFormat="false" ht="12.75" hidden="true" customHeight="false" outlineLevel="0" collapsed="false">
      <c r="A1403" s="4" t="n">
        <v>14</v>
      </c>
      <c r="B1403" s="4" t="n">
        <v>0</v>
      </c>
      <c r="C1403" s="4" t="n">
        <v>2</v>
      </c>
      <c r="D1403" s="4" t="n">
        <v>0</v>
      </c>
      <c r="E1403" s="4" t="n">
        <v>0</v>
      </c>
      <c r="F1403" s="4" t="n">
        <v>7</v>
      </c>
      <c r="G1403" s="4" t="s">
        <v>114</v>
      </c>
      <c r="H1403" s="5" t="n">
        <v>42238</v>
      </c>
      <c r="I1403" s="52" t="n">
        <v>0</v>
      </c>
    </row>
    <row r="1404" customFormat="false" ht="12.75" hidden="true" customHeight="false" outlineLevel="0" collapsed="false">
      <c r="A1404" s="4" t="n">
        <v>10</v>
      </c>
      <c r="B1404" s="4" t="n">
        <v>1</v>
      </c>
      <c r="C1404" s="4" t="n">
        <v>7</v>
      </c>
      <c r="D1404" s="4" t="n">
        <v>0</v>
      </c>
      <c r="E1404" s="4" t="n">
        <v>0</v>
      </c>
      <c r="F1404" s="4" t="n">
        <v>1</v>
      </c>
      <c r="G1404" s="4" t="s">
        <v>114</v>
      </c>
      <c r="H1404" s="5" t="n">
        <v>42238</v>
      </c>
      <c r="I1404" s="52" t="n">
        <v>0</v>
      </c>
    </row>
    <row r="1405" customFormat="false" ht="12.75" hidden="true" customHeight="false" outlineLevel="0" collapsed="false">
      <c r="A1405" s="4" t="n">
        <v>7</v>
      </c>
      <c r="B1405" s="4" t="n">
        <v>10</v>
      </c>
      <c r="C1405" s="4" t="n">
        <v>17</v>
      </c>
      <c r="D1405" s="4" t="n">
        <v>8</v>
      </c>
      <c r="E1405" s="4" t="n">
        <v>6</v>
      </c>
      <c r="F1405" s="4" t="n">
        <v>13</v>
      </c>
      <c r="G1405" s="4" t="s">
        <v>117</v>
      </c>
      <c r="H1405" s="5" t="n">
        <v>42237</v>
      </c>
      <c r="I1405" s="52" t="n">
        <v>0</v>
      </c>
    </row>
    <row r="1406" customFormat="false" ht="12.75" hidden="true" customHeight="false" outlineLevel="0" collapsed="false">
      <c r="A1406" s="4" t="n">
        <v>33</v>
      </c>
      <c r="B1406" s="4" t="n">
        <v>87</v>
      </c>
      <c r="C1406" s="4" t="n">
        <v>64</v>
      </c>
      <c r="D1406" s="4" t="n">
        <v>175</v>
      </c>
      <c r="E1406" s="4" t="n">
        <v>16</v>
      </c>
      <c r="F1406" s="4" t="n">
        <v>74</v>
      </c>
      <c r="G1406" s="4" t="s">
        <v>114</v>
      </c>
      <c r="H1406" s="5" t="n">
        <v>42237</v>
      </c>
      <c r="I1406" s="52" t="n">
        <v>0</v>
      </c>
    </row>
    <row r="1407" customFormat="false" ht="12.75" hidden="true" customHeight="false" outlineLevel="0" collapsed="false">
      <c r="A1407" s="4" t="n">
        <v>12</v>
      </c>
      <c r="B1407" s="4" t="n">
        <v>0</v>
      </c>
      <c r="C1407" s="4" t="n">
        <v>13</v>
      </c>
      <c r="D1407" s="4" t="n">
        <v>2</v>
      </c>
      <c r="E1407" s="4" t="n">
        <v>0</v>
      </c>
      <c r="F1407" s="4" t="n">
        <v>10</v>
      </c>
      <c r="G1407" s="4" t="s">
        <v>114</v>
      </c>
      <c r="H1407" s="5" t="n">
        <v>42236</v>
      </c>
      <c r="I1407" s="52" t="n">
        <v>0</v>
      </c>
    </row>
    <row r="1408" customFormat="false" ht="12.75" hidden="true" customHeight="false" outlineLevel="0" collapsed="false">
      <c r="A1408" s="4" t="n">
        <v>2</v>
      </c>
      <c r="B1408" s="4" t="n">
        <v>3</v>
      </c>
      <c r="C1408" s="4" t="n">
        <v>10</v>
      </c>
      <c r="D1408" s="4" t="n">
        <v>11</v>
      </c>
      <c r="E1408" s="4" t="n">
        <v>2</v>
      </c>
      <c r="F1408" s="4" t="n">
        <v>10</v>
      </c>
      <c r="G1408" s="4" t="s">
        <v>114</v>
      </c>
      <c r="H1408" s="5" t="n">
        <v>42236</v>
      </c>
      <c r="I1408" s="52" t="n">
        <v>0</v>
      </c>
    </row>
    <row r="1409" customFormat="false" ht="12.75" hidden="true" customHeight="false" outlineLevel="0" collapsed="false">
      <c r="A1409" s="4" t="n">
        <v>693</v>
      </c>
      <c r="B1409" s="4" t="n">
        <v>21</v>
      </c>
      <c r="C1409" s="4" t="n">
        <v>118</v>
      </c>
      <c r="D1409" s="4" t="n">
        <v>110</v>
      </c>
      <c r="E1409" s="4" t="n">
        <v>147</v>
      </c>
      <c r="F1409" s="4" t="n">
        <v>42</v>
      </c>
      <c r="G1409" s="4" t="s">
        <v>110</v>
      </c>
      <c r="H1409" s="5" t="n">
        <v>42236</v>
      </c>
      <c r="I1409" s="52" t="n">
        <v>0</v>
      </c>
    </row>
    <row r="1410" customFormat="false" ht="12.75" hidden="true" customHeight="false" outlineLevel="0" collapsed="false">
      <c r="A1410" s="4" t="n">
        <v>9</v>
      </c>
      <c r="B1410" s="4" t="n">
        <v>3</v>
      </c>
      <c r="C1410" s="4" t="n">
        <v>15</v>
      </c>
      <c r="D1410" s="4" t="n">
        <v>2</v>
      </c>
      <c r="E1410" s="4" t="n">
        <v>3</v>
      </c>
      <c r="F1410" s="4" t="n">
        <v>2</v>
      </c>
      <c r="G1410" s="4" t="s">
        <v>114</v>
      </c>
      <c r="H1410" s="5" t="n">
        <v>42236</v>
      </c>
      <c r="I1410" s="52" t="n">
        <v>0</v>
      </c>
    </row>
    <row r="1411" customFormat="false" ht="12.75" hidden="true" customHeight="false" outlineLevel="0" collapsed="false">
      <c r="A1411" s="4" t="n">
        <v>129</v>
      </c>
      <c r="B1411" s="4" t="n">
        <v>26</v>
      </c>
      <c r="C1411" s="4" t="n">
        <v>67</v>
      </c>
      <c r="D1411" s="4" t="n">
        <v>3</v>
      </c>
      <c r="E1411" s="4" t="n">
        <v>67</v>
      </c>
      <c r="F1411" s="4" t="n">
        <v>2</v>
      </c>
      <c r="G1411" s="4" t="s">
        <v>117</v>
      </c>
      <c r="H1411" s="5" t="n">
        <v>42235</v>
      </c>
      <c r="I1411" s="52" t="n">
        <v>0</v>
      </c>
    </row>
    <row r="1412" customFormat="false" ht="12.75" hidden="true" customHeight="false" outlineLevel="0" collapsed="false">
      <c r="A1412" s="4" t="n">
        <v>16</v>
      </c>
      <c r="B1412" s="4" t="n">
        <v>2</v>
      </c>
      <c r="C1412" s="4" t="n">
        <v>11</v>
      </c>
      <c r="D1412" s="4" t="n">
        <v>3</v>
      </c>
      <c r="E1412" s="4" t="n">
        <v>0</v>
      </c>
      <c r="F1412" s="4" t="n">
        <v>16</v>
      </c>
      <c r="G1412" s="4" t="s">
        <v>114</v>
      </c>
      <c r="H1412" s="5" t="n">
        <v>42235</v>
      </c>
      <c r="I1412" s="52" t="n">
        <v>0</v>
      </c>
    </row>
    <row r="1413" customFormat="false" ht="12.75" hidden="true" customHeight="false" outlineLevel="0" collapsed="false">
      <c r="A1413" s="4" t="n">
        <v>201</v>
      </c>
      <c r="B1413" s="4" t="n">
        <v>2</v>
      </c>
      <c r="C1413" s="4" t="n">
        <v>43</v>
      </c>
      <c r="D1413" s="4" t="n">
        <v>3</v>
      </c>
      <c r="E1413" s="4" t="n">
        <v>5</v>
      </c>
      <c r="F1413" s="4" t="n">
        <v>35</v>
      </c>
      <c r="G1413" s="4" t="s">
        <v>117</v>
      </c>
      <c r="H1413" s="5" t="n">
        <v>42235</v>
      </c>
      <c r="I1413" s="52" t="n">
        <v>0</v>
      </c>
    </row>
    <row r="1414" customFormat="false" ht="12.75" hidden="true" customHeight="false" outlineLevel="0" collapsed="false">
      <c r="A1414" s="4" t="n">
        <v>5</v>
      </c>
      <c r="B1414" s="4" t="n">
        <v>4</v>
      </c>
      <c r="C1414" s="4" t="n">
        <v>5</v>
      </c>
      <c r="D1414" s="4" t="n">
        <v>4</v>
      </c>
      <c r="E1414" s="4" t="n">
        <v>2</v>
      </c>
      <c r="F1414" s="4" t="n">
        <v>10</v>
      </c>
      <c r="G1414" s="4" t="s">
        <v>110</v>
      </c>
      <c r="H1414" s="5" t="n">
        <v>42235</v>
      </c>
      <c r="I1414" s="52" t="n">
        <v>0</v>
      </c>
    </row>
    <row r="1415" customFormat="false" ht="12.75" hidden="true" customHeight="false" outlineLevel="0" collapsed="false">
      <c r="A1415" s="4" t="n">
        <v>14</v>
      </c>
      <c r="B1415" s="4" t="n">
        <v>36</v>
      </c>
      <c r="C1415" s="4" t="n">
        <v>11</v>
      </c>
      <c r="D1415" s="4" t="n">
        <v>3</v>
      </c>
      <c r="E1415" s="4" t="n">
        <v>26</v>
      </c>
      <c r="F1415" s="4" t="n">
        <v>35</v>
      </c>
      <c r="G1415" s="4" t="s">
        <v>117</v>
      </c>
      <c r="H1415" s="5" t="n">
        <v>42235</v>
      </c>
      <c r="I1415" s="52" t="n">
        <v>0</v>
      </c>
    </row>
    <row r="1416" customFormat="false" ht="12.75" hidden="true" customHeight="false" outlineLevel="0" collapsed="false">
      <c r="A1416" s="4" t="n">
        <v>29</v>
      </c>
      <c r="B1416" s="4" t="n">
        <v>12</v>
      </c>
      <c r="C1416" s="4" t="n">
        <v>59</v>
      </c>
      <c r="D1416" s="4" t="n">
        <v>19</v>
      </c>
      <c r="E1416" s="4" t="n">
        <v>1</v>
      </c>
      <c r="F1416" s="4" t="n">
        <v>36</v>
      </c>
      <c r="G1416" s="4" t="s">
        <v>114</v>
      </c>
      <c r="H1416" s="5" t="n">
        <v>42234</v>
      </c>
      <c r="I1416" s="52" t="n">
        <v>0</v>
      </c>
    </row>
    <row r="1417" customFormat="false" ht="12.75" hidden="true" customHeight="false" outlineLevel="0" collapsed="false">
      <c r="A1417" s="4" t="n">
        <v>26</v>
      </c>
      <c r="B1417" s="4" t="n">
        <v>2</v>
      </c>
      <c r="C1417" s="4" t="n">
        <v>19</v>
      </c>
      <c r="D1417" s="4" t="n">
        <v>10</v>
      </c>
      <c r="E1417" s="4" t="n">
        <v>5</v>
      </c>
      <c r="F1417" s="4" t="n">
        <v>8</v>
      </c>
      <c r="G1417" s="4" t="s">
        <v>119</v>
      </c>
      <c r="H1417" s="5" t="n">
        <v>42234</v>
      </c>
      <c r="I1417" s="52" t="n">
        <v>0</v>
      </c>
    </row>
    <row r="1418" customFormat="false" ht="12.75" hidden="true" customHeight="false" outlineLevel="0" collapsed="false">
      <c r="A1418" s="4" t="n">
        <v>9</v>
      </c>
      <c r="B1418" s="4" t="n">
        <v>1</v>
      </c>
      <c r="C1418" s="4" t="n">
        <v>4</v>
      </c>
      <c r="D1418" s="4" t="n">
        <v>3</v>
      </c>
      <c r="E1418" s="4" t="n">
        <v>2</v>
      </c>
      <c r="F1418" s="4" t="n">
        <v>3</v>
      </c>
      <c r="G1418" s="4" t="s">
        <v>119</v>
      </c>
      <c r="H1418" s="5" t="n">
        <v>42234</v>
      </c>
      <c r="I1418" s="52" t="n">
        <v>0</v>
      </c>
    </row>
    <row r="1419" customFormat="false" ht="12.75" hidden="false" customHeight="false" outlineLevel="0" collapsed="false">
      <c r="A1419" s="4" t="n">
        <v>349</v>
      </c>
      <c r="B1419" s="4" t="n">
        <v>16</v>
      </c>
      <c r="C1419" s="4" t="n">
        <v>144</v>
      </c>
      <c r="D1419" s="4" t="n">
        <v>28</v>
      </c>
      <c r="E1419" s="4" t="n">
        <v>5</v>
      </c>
      <c r="F1419" s="4" t="n">
        <v>182</v>
      </c>
      <c r="G1419" s="4" t="s">
        <v>114</v>
      </c>
      <c r="H1419" s="5" t="n">
        <v>42234</v>
      </c>
      <c r="I1419" s="51" t="n">
        <v>1</v>
      </c>
    </row>
    <row r="1420" customFormat="false" ht="12.75" hidden="false" customHeight="false" outlineLevel="0" collapsed="false">
      <c r="A1420" s="4" t="n">
        <v>464</v>
      </c>
      <c r="B1420" s="4" t="n">
        <v>5</v>
      </c>
      <c r="C1420" s="4" t="n">
        <v>64</v>
      </c>
      <c r="D1420" s="4" t="n">
        <v>7</v>
      </c>
      <c r="E1420" s="4" t="n">
        <v>0</v>
      </c>
      <c r="F1420" s="4" t="n">
        <v>37</v>
      </c>
      <c r="G1420" s="4" t="s">
        <v>117</v>
      </c>
      <c r="H1420" s="5" t="n">
        <v>42233</v>
      </c>
      <c r="I1420" s="51" t="n">
        <v>1</v>
      </c>
    </row>
    <row r="1421" customFormat="false" ht="12.75" hidden="true" customHeight="false" outlineLevel="0" collapsed="false">
      <c r="A1421" s="4" t="n">
        <v>966</v>
      </c>
      <c r="B1421" s="4" t="n">
        <v>168</v>
      </c>
      <c r="C1421" s="4" t="n">
        <v>672</v>
      </c>
      <c r="D1421" s="4" t="n">
        <v>246</v>
      </c>
      <c r="E1421" s="4" t="n">
        <v>105</v>
      </c>
      <c r="F1421" s="4" t="n">
        <v>126</v>
      </c>
      <c r="G1421" s="4" t="s">
        <v>119</v>
      </c>
      <c r="H1421" s="5" t="n">
        <v>42233</v>
      </c>
      <c r="I1421" s="52" t="n">
        <v>0</v>
      </c>
    </row>
    <row r="1422" customFormat="false" ht="12.75" hidden="true" customHeight="false" outlineLevel="0" collapsed="false">
      <c r="A1422" s="4" t="n">
        <v>99</v>
      </c>
      <c r="B1422" s="4" t="n">
        <v>27</v>
      </c>
      <c r="C1422" s="4" t="n">
        <v>102</v>
      </c>
      <c r="D1422" s="4" t="n">
        <v>28</v>
      </c>
      <c r="E1422" s="4" t="n">
        <v>48</v>
      </c>
      <c r="F1422" s="4" t="n">
        <v>6</v>
      </c>
      <c r="G1422" s="4" t="s">
        <v>117</v>
      </c>
      <c r="H1422" s="5" t="n">
        <v>42233</v>
      </c>
      <c r="I1422" s="52" t="n">
        <v>0</v>
      </c>
    </row>
    <row r="1423" customFormat="false" ht="12.75" hidden="true" customHeight="false" outlineLevel="0" collapsed="false">
      <c r="A1423" s="4" t="n">
        <v>482</v>
      </c>
      <c r="B1423" s="4" t="n">
        <v>35</v>
      </c>
      <c r="C1423" s="4" t="n">
        <v>553</v>
      </c>
      <c r="D1423" s="4" t="n">
        <v>72</v>
      </c>
      <c r="E1423" s="4" t="n">
        <v>160</v>
      </c>
      <c r="F1423" s="4" t="n">
        <v>17</v>
      </c>
      <c r="G1423" s="4" t="s">
        <v>114</v>
      </c>
      <c r="H1423" s="5" t="n">
        <v>42233</v>
      </c>
      <c r="I1423" s="52" t="n">
        <v>0</v>
      </c>
    </row>
    <row r="1424" customFormat="false" ht="12.75" hidden="true" customHeight="false" outlineLevel="0" collapsed="false">
      <c r="A1424" s="4" t="n">
        <v>714</v>
      </c>
      <c r="B1424" s="4" t="n">
        <v>8</v>
      </c>
      <c r="C1424" s="4" t="n">
        <v>99</v>
      </c>
      <c r="D1424" s="4" t="n">
        <v>11</v>
      </c>
      <c r="E1424" s="4" t="n">
        <v>0</v>
      </c>
      <c r="F1424" s="4" t="n">
        <v>47</v>
      </c>
      <c r="G1424" s="4" t="s">
        <v>117</v>
      </c>
      <c r="H1424" s="5" t="n">
        <v>42233</v>
      </c>
      <c r="I1424" s="52" t="n">
        <v>0</v>
      </c>
    </row>
    <row r="1425" customFormat="false" ht="12.75" hidden="true" customHeight="false" outlineLevel="0" collapsed="false">
      <c r="A1425" s="4" t="n">
        <v>587</v>
      </c>
      <c r="B1425" s="4" t="n">
        <v>54</v>
      </c>
      <c r="C1425" s="4" t="n">
        <v>348</v>
      </c>
      <c r="D1425" s="4" t="n">
        <v>71</v>
      </c>
      <c r="E1425" s="4" t="n">
        <v>54</v>
      </c>
      <c r="F1425" s="4" t="n">
        <v>130</v>
      </c>
      <c r="G1425" s="4" t="s">
        <v>114</v>
      </c>
      <c r="H1425" s="5" t="n">
        <v>42232</v>
      </c>
      <c r="I1425" s="52" t="n">
        <v>0</v>
      </c>
    </row>
    <row r="1426" customFormat="false" ht="12.75" hidden="true" customHeight="false" outlineLevel="0" collapsed="false">
      <c r="A1426" s="4" t="n">
        <v>399</v>
      </c>
      <c r="B1426" s="4" t="n">
        <v>27</v>
      </c>
      <c r="C1426" s="4" t="n">
        <v>159</v>
      </c>
      <c r="D1426" s="4" t="n">
        <v>58</v>
      </c>
      <c r="E1426" s="4" t="n">
        <v>8</v>
      </c>
      <c r="F1426" s="4" t="n">
        <v>39</v>
      </c>
      <c r="G1426" s="4" t="s">
        <v>114</v>
      </c>
      <c r="H1426" s="5" t="n">
        <v>42232</v>
      </c>
      <c r="I1426" s="52" t="n">
        <v>0</v>
      </c>
    </row>
    <row r="1427" customFormat="false" ht="12.75" hidden="true" customHeight="false" outlineLevel="0" collapsed="false">
      <c r="A1427" s="4" t="n">
        <v>56</v>
      </c>
      <c r="B1427" s="4" t="n">
        <v>10</v>
      </c>
      <c r="C1427" s="4" t="n">
        <v>92</v>
      </c>
      <c r="D1427" s="4" t="n">
        <v>19</v>
      </c>
      <c r="E1427" s="4" t="n">
        <v>7</v>
      </c>
      <c r="F1427" s="4" t="n">
        <v>25</v>
      </c>
      <c r="G1427" s="4" t="s">
        <v>114</v>
      </c>
      <c r="H1427" s="5" t="n">
        <v>42232</v>
      </c>
      <c r="I1427" s="52" t="n">
        <v>0</v>
      </c>
    </row>
    <row r="1428" customFormat="false" ht="12.75" hidden="true" customHeight="false" outlineLevel="0" collapsed="false">
      <c r="A1428" s="4" t="n">
        <v>227</v>
      </c>
      <c r="B1428" s="4" t="n">
        <v>151</v>
      </c>
      <c r="C1428" s="4" t="n">
        <v>573</v>
      </c>
      <c r="D1428" s="4" t="n">
        <v>98</v>
      </c>
      <c r="E1428" s="4" t="n">
        <v>54</v>
      </c>
      <c r="F1428" s="4" t="n">
        <v>31</v>
      </c>
      <c r="G1428" s="4" t="s">
        <v>117</v>
      </c>
      <c r="H1428" s="5" t="n">
        <v>42232</v>
      </c>
      <c r="I1428" s="52" t="n">
        <v>0</v>
      </c>
    </row>
    <row r="1429" customFormat="false" ht="12.75" hidden="false" customHeight="false" outlineLevel="0" collapsed="false">
      <c r="A1429" s="4" t="n">
        <v>153</v>
      </c>
      <c r="B1429" s="4" t="n">
        <v>64</v>
      </c>
      <c r="C1429" s="4" t="n">
        <v>123</v>
      </c>
      <c r="D1429" s="4" t="n">
        <v>116</v>
      </c>
      <c r="E1429" s="4" t="n">
        <v>64</v>
      </c>
      <c r="F1429" s="4" t="n">
        <v>14</v>
      </c>
      <c r="G1429" s="4" t="s">
        <v>114</v>
      </c>
      <c r="H1429" s="5" t="n">
        <v>42232</v>
      </c>
      <c r="I1429" s="51" t="n">
        <v>1</v>
      </c>
    </row>
    <row r="1430" customFormat="false" ht="12.75" hidden="true" customHeight="false" outlineLevel="0" collapsed="false">
      <c r="A1430" s="4" t="n">
        <v>37</v>
      </c>
      <c r="B1430" s="4" t="n">
        <v>0</v>
      </c>
      <c r="C1430" s="4" t="n">
        <v>17</v>
      </c>
      <c r="D1430" s="4" t="n">
        <v>0</v>
      </c>
      <c r="E1430" s="4" t="n">
        <v>0</v>
      </c>
      <c r="F1430" s="4" t="n">
        <v>3</v>
      </c>
      <c r="G1430" s="4" t="s">
        <v>117</v>
      </c>
      <c r="H1430" s="5" t="n">
        <v>42231</v>
      </c>
      <c r="I1430" s="52" t="n">
        <v>0</v>
      </c>
    </row>
    <row r="1431" customFormat="false" ht="12.75" hidden="true" customHeight="false" outlineLevel="0" collapsed="false">
      <c r="A1431" s="4" t="n">
        <v>167</v>
      </c>
      <c r="B1431" s="4" t="n">
        <v>13</v>
      </c>
      <c r="C1431" s="4" t="n">
        <v>180</v>
      </c>
      <c r="D1431" s="4" t="n">
        <v>86</v>
      </c>
      <c r="E1431" s="4" t="n">
        <v>13</v>
      </c>
      <c r="F1431" s="4" t="n">
        <v>70</v>
      </c>
      <c r="G1431" s="4" t="s">
        <v>117</v>
      </c>
      <c r="H1431" s="5" t="n">
        <v>42231</v>
      </c>
      <c r="I1431" s="52" t="n">
        <v>0</v>
      </c>
    </row>
    <row r="1432" customFormat="false" ht="12.75" hidden="true" customHeight="false" outlineLevel="0" collapsed="false">
      <c r="A1432" s="4" t="n">
        <v>458</v>
      </c>
      <c r="B1432" s="4" t="n">
        <v>81</v>
      </c>
      <c r="C1432" s="4" t="n">
        <v>356</v>
      </c>
      <c r="D1432" s="4" t="n">
        <v>106</v>
      </c>
      <c r="E1432" s="4" t="n">
        <v>50</v>
      </c>
      <c r="F1432" s="4" t="n">
        <v>40</v>
      </c>
      <c r="G1432" s="4" t="s">
        <v>117</v>
      </c>
      <c r="H1432" s="5" t="n">
        <v>42231</v>
      </c>
      <c r="I1432" s="52" t="n">
        <v>0</v>
      </c>
    </row>
    <row r="1433" customFormat="false" ht="12.75" hidden="false" customHeight="false" outlineLevel="0" collapsed="false">
      <c r="A1433" s="4" t="n">
        <v>342</v>
      </c>
      <c r="B1433" s="4" t="n">
        <v>9</v>
      </c>
      <c r="C1433" s="4" t="n">
        <v>112</v>
      </c>
      <c r="D1433" s="4" t="n">
        <v>19</v>
      </c>
      <c r="E1433" s="4" t="n">
        <v>14</v>
      </c>
      <c r="F1433" s="4" t="n">
        <v>19</v>
      </c>
      <c r="G1433" s="4" t="s">
        <v>114</v>
      </c>
      <c r="H1433" s="5" t="n">
        <v>42231</v>
      </c>
      <c r="I1433" s="51" t="n">
        <v>1</v>
      </c>
    </row>
    <row r="1434" customFormat="false" ht="12.75" hidden="true" customHeight="false" outlineLevel="0" collapsed="false">
      <c r="A1434" s="4" t="n">
        <v>15</v>
      </c>
      <c r="B1434" s="4" t="n">
        <v>8</v>
      </c>
      <c r="C1434" s="4" t="n">
        <v>16</v>
      </c>
      <c r="D1434" s="4" t="n">
        <v>11</v>
      </c>
      <c r="E1434" s="4" t="n">
        <v>5</v>
      </c>
      <c r="F1434" s="4" t="n">
        <v>22</v>
      </c>
      <c r="G1434" s="4" t="s">
        <v>114</v>
      </c>
      <c r="H1434" s="5" t="n">
        <v>42230</v>
      </c>
      <c r="I1434" s="52" t="n">
        <v>0</v>
      </c>
    </row>
    <row r="1435" customFormat="false" ht="12.75" hidden="false" customHeight="false" outlineLevel="0" collapsed="false">
      <c r="A1435" s="4" t="n">
        <v>179</v>
      </c>
      <c r="B1435" s="4" t="n">
        <v>21</v>
      </c>
      <c r="C1435" s="4" t="n">
        <v>273</v>
      </c>
      <c r="D1435" s="4" t="n">
        <v>0</v>
      </c>
      <c r="E1435" s="4" t="n">
        <v>21</v>
      </c>
      <c r="F1435" s="4" t="n">
        <v>63</v>
      </c>
      <c r="G1435" s="4" t="s">
        <v>114</v>
      </c>
      <c r="H1435" s="5" t="n">
        <v>42230</v>
      </c>
      <c r="I1435" s="51" t="n">
        <v>1</v>
      </c>
    </row>
    <row r="1436" customFormat="false" ht="12.75" hidden="false" customHeight="false" outlineLevel="0" collapsed="false">
      <c r="A1436" s="4" t="n">
        <v>462</v>
      </c>
      <c r="B1436" s="4" t="n">
        <v>0</v>
      </c>
      <c r="C1436" s="4" t="n">
        <v>24</v>
      </c>
      <c r="D1436" s="4" t="n">
        <v>6</v>
      </c>
      <c r="E1436" s="4" t="n">
        <v>0</v>
      </c>
      <c r="F1436" s="4" t="n">
        <v>4</v>
      </c>
      <c r="G1436" s="4" t="s">
        <v>114</v>
      </c>
      <c r="H1436" s="5" t="n">
        <v>42230</v>
      </c>
      <c r="I1436" s="51" t="n">
        <v>1</v>
      </c>
    </row>
    <row r="1437" customFormat="false" ht="12.75" hidden="true" customHeight="false" outlineLevel="0" collapsed="false">
      <c r="A1437" s="4" t="n">
        <v>508</v>
      </c>
      <c r="B1437" s="4" t="n">
        <v>5</v>
      </c>
      <c r="C1437" s="4" t="n">
        <v>21</v>
      </c>
      <c r="D1437" s="4" t="n">
        <v>7</v>
      </c>
      <c r="E1437" s="4" t="n">
        <v>5</v>
      </c>
      <c r="F1437" s="4" t="n">
        <v>10</v>
      </c>
      <c r="G1437" s="4" t="s">
        <v>119</v>
      </c>
      <c r="H1437" s="5" t="n">
        <v>42230</v>
      </c>
      <c r="I1437" s="52" t="n">
        <v>0</v>
      </c>
    </row>
    <row r="1438" customFormat="false" ht="12.75" hidden="true" customHeight="false" outlineLevel="0" collapsed="false">
      <c r="A1438" s="4" t="n">
        <v>290</v>
      </c>
      <c r="B1438" s="4" t="n">
        <v>59</v>
      </c>
      <c r="C1438" s="4" t="n">
        <v>177</v>
      </c>
      <c r="D1438" s="4" t="n">
        <v>77</v>
      </c>
      <c r="E1438" s="4" t="n">
        <v>5</v>
      </c>
      <c r="F1438" s="4" t="n">
        <v>29</v>
      </c>
      <c r="G1438" s="4" t="s">
        <v>117</v>
      </c>
      <c r="H1438" s="5" t="n">
        <v>42229</v>
      </c>
      <c r="I1438" s="52" t="n">
        <v>0</v>
      </c>
    </row>
    <row r="1439" customFormat="false" ht="12.75" hidden="true" customHeight="false" outlineLevel="0" collapsed="false">
      <c r="A1439" s="4" t="n">
        <v>38</v>
      </c>
      <c r="B1439" s="4" t="n">
        <v>0</v>
      </c>
      <c r="C1439" s="4" t="n">
        <v>2</v>
      </c>
      <c r="D1439" s="4" t="n">
        <v>0</v>
      </c>
      <c r="E1439" s="4" t="n">
        <v>0</v>
      </c>
      <c r="F1439" s="4" t="n">
        <v>6</v>
      </c>
      <c r="G1439" s="4" t="s">
        <v>117</v>
      </c>
      <c r="H1439" s="5" t="n">
        <v>42228</v>
      </c>
      <c r="I1439" s="52" t="n">
        <v>0</v>
      </c>
    </row>
    <row r="1440" customFormat="false" ht="12.75" hidden="true" customHeight="false" outlineLevel="0" collapsed="false">
      <c r="A1440" s="4" t="n">
        <v>2</v>
      </c>
      <c r="B1440" s="4" t="n">
        <v>13</v>
      </c>
      <c r="C1440" s="4" t="n">
        <v>6</v>
      </c>
      <c r="D1440" s="4" t="n">
        <v>7</v>
      </c>
      <c r="E1440" s="4" t="n">
        <v>5</v>
      </c>
      <c r="F1440" s="4" t="n">
        <v>11</v>
      </c>
      <c r="G1440" s="4" t="s">
        <v>114</v>
      </c>
      <c r="H1440" s="5" t="n">
        <v>42228</v>
      </c>
      <c r="I1440" s="52" t="n">
        <v>0</v>
      </c>
    </row>
    <row r="1441" customFormat="false" ht="12.75" hidden="true" customHeight="false" outlineLevel="0" collapsed="false">
      <c r="A1441" s="4" t="n">
        <v>30</v>
      </c>
      <c r="B1441" s="4" t="n">
        <v>0</v>
      </c>
      <c r="C1441" s="4" t="n">
        <v>10</v>
      </c>
      <c r="D1441" s="4" t="n">
        <v>2</v>
      </c>
      <c r="E1441" s="4" t="n">
        <v>0</v>
      </c>
      <c r="F1441" s="4" t="n">
        <v>5</v>
      </c>
      <c r="G1441" s="4" t="s">
        <v>110</v>
      </c>
      <c r="H1441" s="5" t="n">
        <v>42228</v>
      </c>
      <c r="I1441" s="52" t="n">
        <v>0</v>
      </c>
    </row>
    <row r="1442" customFormat="false" ht="12.75" hidden="true" customHeight="false" outlineLevel="0" collapsed="false">
      <c r="A1442" s="4" t="n">
        <v>386</v>
      </c>
      <c r="B1442" s="4" t="n">
        <v>23</v>
      </c>
      <c r="C1442" s="4" t="n">
        <v>95</v>
      </c>
      <c r="D1442" s="4" t="n">
        <v>54</v>
      </c>
      <c r="E1442" s="4" t="n">
        <v>41</v>
      </c>
      <c r="F1442" s="4" t="n">
        <v>196</v>
      </c>
      <c r="G1442" s="4" t="s">
        <v>117</v>
      </c>
      <c r="H1442" s="5" t="n">
        <v>42227</v>
      </c>
      <c r="I1442" s="52" t="n">
        <v>0</v>
      </c>
    </row>
    <row r="1443" customFormat="false" ht="12.75" hidden="true" customHeight="false" outlineLevel="0" collapsed="false">
      <c r="A1443" s="4" t="n">
        <v>443</v>
      </c>
      <c r="B1443" s="4" t="n">
        <v>10</v>
      </c>
      <c r="C1443" s="4" t="n">
        <v>75</v>
      </c>
      <c r="D1443" s="4" t="n">
        <v>0</v>
      </c>
      <c r="E1443" s="4" t="n">
        <v>10</v>
      </c>
      <c r="F1443" s="4" t="n">
        <v>48</v>
      </c>
      <c r="G1443" s="4" t="s">
        <v>119</v>
      </c>
      <c r="H1443" s="5" t="n">
        <v>42227</v>
      </c>
      <c r="I1443" s="52" t="n">
        <v>0</v>
      </c>
    </row>
    <row r="1444" customFormat="false" ht="12.75" hidden="true" customHeight="false" outlineLevel="0" collapsed="false">
      <c r="A1444" s="4" t="n">
        <v>901</v>
      </c>
      <c r="B1444" s="4" t="n">
        <v>31</v>
      </c>
      <c r="C1444" s="4" t="n">
        <v>345</v>
      </c>
      <c r="D1444" s="4" t="n">
        <v>75</v>
      </c>
      <c r="E1444" s="4" t="n">
        <v>31</v>
      </c>
      <c r="F1444" s="4" t="n">
        <v>191</v>
      </c>
      <c r="G1444" s="4" t="s">
        <v>119</v>
      </c>
      <c r="H1444" s="5" t="n">
        <v>42227</v>
      </c>
      <c r="I1444" s="52" t="n">
        <v>0</v>
      </c>
    </row>
    <row r="1445" customFormat="false" ht="12.75" hidden="true" customHeight="false" outlineLevel="0" collapsed="false">
      <c r="A1445" s="4" t="n">
        <v>9</v>
      </c>
      <c r="B1445" s="4" t="n">
        <v>0</v>
      </c>
      <c r="C1445" s="4" t="n">
        <v>3</v>
      </c>
      <c r="D1445" s="4" t="n">
        <v>0</v>
      </c>
      <c r="E1445" s="4" t="n">
        <v>0</v>
      </c>
      <c r="F1445" s="4" t="n">
        <v>1</v>
      </c>
      <c r="G1445" s="4" t="s">
        <v>119</v>
      </c>
      <c r="H1445" s="5" t="n">
        <v>42226</v>
      </c>
      <c r="I1445" s="52" t="n">
        <v>0</v>
      </c>
    </row>
    <row r="1446" customFormat="false" ht="12.75" hidden="true" customHeight="false" outlineLevel="0" collapsed="false">
      <c r="A1446" s="4" t="n">
        <v>846</v>
      </c>
      <c r="B1446" s="4" t="n">
        <v>84</v>
      </c>
      <c r="C1446" s="4" t="n">
        <v>352</v>
      </c>
      <c r="D1446" s="4" t="n">
        <v>91</v>
      </c>
      <c r="E1446" s="4" t="n">
        <v>56</v>
      </c>
      <c r="F1446" s="4" t="n">
        <v>42</v>
      </c>
      <c r="G1446" s="4" t="s">
        <v>114</v>
      </c>
      <c r="H1446" s="5" t="n">
        <v>42226</v>
      </c>
      <c r="I1446" s="52" t="n">
        <v>0</v>
      </c>
    </row>
    <row r="1447" customFormat="false" ht="12.75" hidden="true" customHeight="false" outlineLevel="0" collapsed="false">
      <c r="A1447" s="4" t="n">
        <v>8</v>
      </c>
      <c r="B1447" s="4" t="n">
        <v>3</v>
      </c>
      <c r="C1447" s="4" t="n">
        <v>9</v>
      </c>
      <c r="D1447" s="4" t="n">
        <v>19</v>
      </c>
      <c r="E1447" s="4" t="n">
        <v>4</v>
      </c>
      <c r="F1447" s="4" t="n">
        <v>22</v>
      </c>
      <c r="G1447" s="4" t="s">
        <v>114</v>
      </c>
      <c r="H1447" s="5" t="n">
        <v>42226</v>
      </c>
      <c r="I1447" s="52" t="n">
        <v>0</v>
      </c>
    </row>
    <row r="1448" customFormat="false" ht="12.75" hidden="true" customHeight="false" outlineLevel="0" collapsed="false">
      <c r="A1448" s="4" t="n">
        <v>72</v>
      </c>
      <c r="B1448" s="4" t="n">
        <v>7</v>
      </c>
      <c r="C1448" s="4" t="n">
        <v>58</v>
      </c>
      <c r="D1448" s="4" t="n">
        <v>13</v>
      </c>
      <c r="E1448" s="4" t="n">
        <v>1</v>
      </c>
      <c r="F1448" s="4" t="n">
        <v>24</v>
      </c>
      <c r="G1448" s="4" t="s">
        <v>114</v>
      </c>
      <c r="H1448" s="5" t="n">
        <v>42225</v>
      </c>
      <c r="I1448" s="52" t="n">
        <v>0</v>
      </c>
    </row>
    <row r="1449" customFormat="false" ht="12.75" hidden="true" customHeight="false" outlineLevel="0" collapsed="false">
      <c r="A1449" s="4" t="n">
        <v>29</v>
      </c>
      <c r="B1449" s="4" t="n">
        <v>0</v>
      </c>
      <c r="C1449" s="4" t="n">
        <v>5</v>
      </c>
      <c r="D1449" s="4" t="n">
        <v>0</v>
      </c>
      <c r="E1449" s="4" t="n">
        <v>1</v>
      </c>
      <c r="F1449" s="4" t="n">
        <v>5</v>
      </c>
      <c r="G1449" s="4" t="s">
        <v>117</v>
      </c>
      <c r="H1449" s="5" t="n">
        <v>42225</v>
      </c>
      <c r="I1449" s="52" t="n">
        <v>0</v>
      </c>
    </row>
    <row r="1450" customFormat="false" ht="12.75" hidden="false" customHeight="false" outlineLevel="0" collapsed="false">
      <c r="A1450" s="4" t="n">
        <v>158</v>
      </c>
      <c r="B1450" s="4" t="n">
        <v>19</v>
      </c>
      <c r="C1450" s="4" t="n">
        <v>288</v>
      </c>
      <c r="D1450" s="4" t="n">
        <v>25</v>
      </c>
      <c r="E1450" s="4" t="n">
        <v>0</v>
      </c>
      <c r="F1450" s="4" t="n">
        <v>38</v>
      </c>
      <c r="G1450" s="4" t="s">
        <v>117</v>
      </c>
      <c r="H1450" s="5" t="n">
        <v>42224</v>
      </c>
      <c r="I1450" s="51" t="n">
        <v>1</v>
      </c>
    </row>
    <row r="1451" customFormat="false" ht="12.75" hidden="true" customHeight="false" outlineLevel="0" collapsed="false">
      <c r="A1451" s="4" t="n">
        <v>460</v>
      </c>
      <c r="B1451" s="4" t="n">
        <v>35</v>
      </c>
      <c r="C1451" s="4" t="n">
        <v>422</v>
      </c>
      <c r="D1451" s="4" t="n">
        <v>33</v>
      </c>
      <c r="E1451" s="4" t="n">
        <v>12</v>
      </c>
      <c r="F1451" s="4" t="n">
        <v>153</v>
      </c>
      <c r="G1451" s="4" t="s">
        <v>117</v>
      </c>
      <c r="H1451" s="5" t="n">
        <v>42224</v>
      </c>
      <c r="I1451" s="52" t="n">
        <v>0</v>
      </c>
    </row>
    <row r="1452" customFormat="false" ht="12.75" hidden="true" customHeight="false" outlineLevel="0" collapsed="false">
      <c r="A1452" s="4" t="n">
        <v>69</v>
      </c>
      <c r="B1452" s="4" t="n">
        <v>8</v>
      </c>
      <c r="C1452" s="4" t="n">
        <v>26</v>
      </c>
      <c r="D1452" s="4" t="n">
        <v>12</v>
      </c>
      <c r="E1452" s="4" t="n">
        <v>7</v>
      </c>
      <c r="F1452" s="4" t="n">
        <v>12</v>
      </c>
      <c r="G1452" s="4" t="s">
        <v>119</v>
      </c>
      <c r="H1452" s="5" t="n">
        <v>42224</v>
      </c>
      <c r="I1452" s="52" t="n">
        <v>0</v>
      </c>
    </row>
    <row r="1453" customFormat="false" ht="12.75" hidden="true" customHeight="false" outlineLevel="0" collapsed="false">
      <c r="A1453" s="4" t="n">
        <v>556</v>
      </c>
      <c r="B1453" s="4" t="n">
        <v>14</v>
      </c>
      <c r="C1453" s="4" t="n">
        <v>717</v>
      </c>
      <c r="D1453" s="4" t="n">
        <v>210</v>
      </c>
      <c r="E1453" s="4" t="n">
        <v>0</v>
      </c>
      <c r="F1453" s="4" t="n">
        <v>43</v>
      </c>
      <c r="G1453" s="4" t="s">
        <v>117</v>
      </c>
      <c r="H1453" s="5" t="n">
        <v>42223</v>
      </c>
      <c r="I1453" s="52" t="n">
        <v>0</v>
      </c>
    </row>
    <row r="1454" customFormat="false" ht="12.75" hidden="true" customHeight="false" outlineLevel="0" collapsed="false">
      <c r="A1454" s="4" t="n">
        <v>73</v>
      </c>
      <c r="B1454" s="4" t="n">
        <v>0</v>
      </c>
      <c r="C1454" s="4" t="n">
        <v>13</v>
      </c>
      <c r="D1454" s="4" t="n">
        <v>0</v>
      </c>
      <c r="E1454" s="4" t="n">
        <v>1</v>
      </c>
      <c r="F1454" s="4" t="n">
        <v>0</v>
      </c>
      <c r="G1454" s="4" t="s">
        <v>114</v>
      </c>
      <c r="H1454" s="5" t="n">
        <v>42223</v>
      </c>
      <c r="I1454" s="52" t="n">
        <v>0</v>
      </c>
    </row>
    <row r="1455" customFormat="false" ht="12.75" hidden="true" customHeight="false" outlineLevel="0" collapsed="false">
      <c r="A1455" s="4" t="n">
        <v>112</v>
      </c>
      <c r="B1455" s="4" t="n">
        <v>1</v>
      </c>
      <c r="C1455" s="4" t="n">
        <v>54</v>
      </c>
      <c r="D1455" s="4" t="n">
        <v>7</v>
      </c>
      <c r="E1455" s="4" t="n">
        <v>7</v>
      </c>
      <c r="F1455" s="4" t="n">
        <v>36</v>
      </c>
      <c r="G1455" s="4" t="s">
        <v>110</v>
      </c>
      <c r="H1455" s="5" t="n">
        <v>42223</v>
      </c>
      <c r="I1455" s="52" t="n">
        <v>0</v>
      </c>
    </row>
    <row r="1456" customFormat="false" ht="12.75" hidden="true" customHeight="false" outlineLevel="0" collapsed="false">
      <c r="A1456" s="4" t="n">
        <v>944</v>
      </c>
      <c r="B1456" s="4" t="n">
        <v>0</v>
      </c>
      <c r="C1456" s="4" t="n">
        <v>60</v>
      </c>
      <c r="D1456" s="4" t="n">
        <v>0</v>
      </c>
      <c r="E1456" s="4" t="n">
        <v>0</v>
      </c>
      <c r="F1456" s="4" t="n">
        <v>30</v>
      </c>
      <c r="G1456" s="4" t="s">
        <v>117</v>
      </c>
      <c r="H1456" s="5" t="n">
        <v>42223</v>
      </c>
      <c r="I1456" s="52" t="n">
        <v>0</v>
      </c>
    </row>
    <row r="1457" customFormat="false" ht="12.75" hidden="true" customHeight="false" outlineLevel="0" collapsed="false">
      <c r="A1457" s="4" t="n">
        <v>265</v>
      </c>
      <c r="B1457" s="4" t="n">
        <v>199</v>
      </c>
      <c r="C1457" s="4" t="n">
        <v>303</v>
      </c>
      <c r="D1457" s="4" t="n">
        <v>234</v>
      </c>
      <c r="E1457" s="4" t="n">
        <v>9</v>
      </c>
      <c r="F1457" s="4" t="n">
        <v>170</v>
      </c>
      <c r="G1457" s="4" t="s">
        <v>114</v>
      </c>
      <c r="H1457" s="5" t="n">
        <v>42223</v>
      </c>
      <c r="I1457" s="52" t="n">
        <v>0</v>
      </c>
    </row>
    <row r="1458" customFormat="false" ht="12.75" hidden="true" customHeight="false" outlineLevel="0" collapsed="false">
      <c r="A1458" s="4" t="n">
        <v>526</v>
      </c>
      <c r="B1458" s="4" t="n">
        <v>28</v>
      </c>
      <c r="C1458" s="4" t="n">
        <v>135</v>
      </c>
      <c r="D1458" s="4" t="n">
        <v>10</v>
      </c>
      <c r="E1458" s="4" t="n">
        <v>21</v>
      </c>
      <c r="F1458" s="4" t="n">
        <v>99</v>
      </c>
      <c r="G1458" s="4" t="s">
        <v>117</v>
      </c>
      <c r="H1458" s="5" t="n">
        <v>42222</v>
      </c>
      <c r="I1458" s="52" t="n">
        <v>0</v>
      </c>
    </row>
    <row r="1459" customFormat="false" ht="12.75" hidden="true" customHeight="false" outlineLevel="0" collapsed="false">
      <c r="A1459" s="4" t="n">
        <v>2</v>
      </c>
      <c r="B1459" s="4" t="n">
        <v>3</v>
      </c>
      <c r="C1459" s="4" t="n">
        <v>12</v>
      </c>
      <c r="D1459" s="4" t="n">
        <v>3</v>
      </c>
      <c r="E1459" s="4" t="n">
        <v>5</v>
      </c>
      <c r="F1459" s="4" t="n">
        <v>7</v>
      </c>
      <c r="G1459" s="4" t="s">
        <v>114</v>
      </c>
      <c r="H1459" s="5" t="n">
        <v>42222</v>
      </c>
      <c r="I1459" s="52" t="n">
        <v>0</v>
      </c>
    </row>
    <row r="1460" customFormat="false" ht="12.75" hidden="true" customHeight="false" outlineLevel="0" collapsed="false">
      <c r="A1460" s="4" t="n">
        <v>2</v>
      </c>
      <c r="B1460" s="4" t="n">
        <v>4</v>
      </c>
      <c r="C1460" s="4" t="n">
        <v>9</v>
      </c>
      <c r="D1460" s="4" t="n">
        <v>10</v>
      </c>
      <c r="E1460" s="4" t="n">
        <v>5</v>
      </c>
      <c r="F1460" s="4" t="n">
        <v>16</v>
      </c>
      <c r="G1460" s="4" t="s">
        <v>114</v>
      </c>
      <c r="H1460" s="5" t="n">
        <v>42222</v>
      </c>
      <c r="I1460" s="52" t="n">
        <v>0</v>
      </c>
    </row>
    <row r="1461" customFormat="false" ht="12.75" hidden="true" customHeight="false" outlineLevel="0" collapsed="false">
      <c r="A1461" s="4" t="n">
        <v>378</v>
      </c>
      <c r="B1461" s="4" t="n">
        <v>97</v>
      </c>
      <c r="C1461" s="4" t="n">
        <v>259</v>
      </c>
      <c r="D1461" s="4" t="n">
        <v>197</v>
      </c>
      <c r="E1461" s="4" t="n">
        <v>194</v>
      </c>
      <c r="F1461" s="4" t="n">
        <v>34</v>
      </c>
      <c r="G1461" s="4" t="s">
        <v>114</v>
      </c>
      <c r="H1461" s="5" t="n">
        <v>42222</v>
      </c>
      <c r="I1461" s="52" t="n">
        <v>0</v>
      </c>
    </row>
    <row r="1462" customFormat="false" ht="12.75" hidden="true" customHeight="false" outlineLevel="0" collapsed="false">
      <c r="A1462" s="4" t="n">
        <v>553</v>
      </c>
      <c r="B1462" s="4" t="n">
        <v>25</v>
      </c>
      <c r="C1462" s="4" t="n">
        <v>142</v>
      </c>
      <c r="D1462" s="4" t="n">
        <v>65</v>
      </c>
      <c r="E1462" s="4" t="n">
        <v>67</v>
      </c>
      <c r="F1462" s="4" t="n">
        <v>8</v>
      </c>
      <c r="G1462" s="4" t="s">
        <v>114</v>
      </c>
      <c r="H1462" s="5" t="n">
        <v>42222</v>
      </c>
      <c r="I1462" s="52" t="n">
        <v>0</v>
      </c>
    </row>
    <row r="1463" customFormat="false" ht="12.75" hidden="true" customHeight="false" outlineLevel="0" collapsed="false">
      <c r="A1463" s="4" t="n">
        <v>751</v>
      </c>
      <c r="B1463" s="4" t="n">
        <v>127</v>
      </c>
      <c r="C1463" s="4" t="n">
        <v>687</v>
      </c>
      <c r="D1463" s="4" t="n">
        <v>20</v>
      </c>
      <c r="E1463" s="4" t="n">
        <v>15</v>
      </c>
      <c r="F1463" s="4" t="n">
        <v>31</v>
      </c>
      <c r="G1463" s="4" t="s">
        <v>114</v>
      </c>
      <c r="H1463" s="5" t="n">
        <v>42221</v>
      </c>
      <c r="I1463" s="52" t="n">
        <v>0</v>
      </c>
    </row>
    <row r="1464" customFormat="false" ht="12.75" hidden="true" customHeight="false" outlineLevel="0" collapsed="false">
      <c r="A1464" s="4" t="n">
        <v>406</v>
      </c>
      <c r="B1464" s="4" t="n">
        <v>0</v>
      </c>
      <c r="C1464" s="4" t="n">
        <v>30</v>
      </c>
      <c r="D1464" s="4" t="n">
        <v>0</v>
      </c>
      <c r="E1464" s="4" t="n">
        <v>0</v>
      </c>
      <c r="F1464" s="4" t="n">
        <v>8</v>
      </c>
      <c r="G1464" s="4" t="s">
        <v>119</v>
      </c>
      <c r="H1464" s="5" t="n">
        <v>42221</v>
      </c>
      <c r="I1464" s="52" t="n">
        <v>0</v>
      </c>
    </row>
    <row r="1465" customFormat="false" ht="12.75" hidden="true" customHeight="false" outlineLevel="0" collapsed="false">
      <c r="A1465" s="4" t="n">
        <v>1449</v>
      </c>
      <c r="B1465" s="4" t="n">
        <v>89</v>
      </c>
      <c r="C1465" s="4" t="n">
        <v>161</v>
      </c>
      <c r="D1465" s="4" t="n">
        <v>69</v>
      </c>
      <c r="E1465" s="4" t="n">
        <v>35</v>
      </c>
      <c r="F1465" s="4" t="n">
        <v>107</v>
      </c>
      <c r="G1465" s="4" t="s">
        <v>117</v>
      </c>
      <c r="H1465" s="5" t="n">
        <v>42221</v>
      </c>
      <c r="I1465" s="52" t="n">
        <v>0</v>
      </c>
    </row>
    <row r="1466" customFormat="false" ht="12.75" hidden="true" customHeight="false" outlineLevel="0" collapsed="false">
      <c r="A1466" s="4" t="n">
        <v>123</v>
      </c>
      <c r="B1466" s="4" t="n">
        <v>17</v>
      </c>
      <c r="C1466" s="4" t="n">
        <v>171</v>
      </c>
      <c r="D1466" s="4" t="n">
        <v>39</v>
      </c>
      <c r="E1466" s="4" t="n">
        <v>0</v>
      </c>
      <c r="F1466" s="4" t="n">
        <v>30</v>
      </c>
      <c r="G1466" s="4" t="s">
        <v>114</v>
      </c>
      <c r="H1466" s="5" t="n">
        <v>42221</v>
      </c>
      <c r="I1466" s="52" t="n">
        <v>0</v>
      </c>
    </row>
    <row r="1467" customFormat="false" ht="12.75" hidden="false" customHeight="false" outlineLevel="0" collapsed="false">
      <c r="A1467" s="4" t="n">
        <v>459</v>
      </c>
      <c r="B1467" s="4" t="n">
        <v>0</v>
      </c>
      <c r="C1467" s="4" t="n">
        <v>24</v>
      </c>
      <c r="D1467" s="4" t="n">
        <v>6</v>
      </c>
      <c r="E1467" s="4" t="n">
        <v>0</v>
      </c>
      <c r="F1467" s="4" t="n">
        <v>4</v>
      </c>
      <c r="G1467" s="4" t="s">
        <v>117</v>
      </c>
      <c r="H1467" s="5" t="n">
        <v>42221</v>
      </c>
      <c r="I1467" s="51" t="n">
        <v>1</v>
      </c>
    </row>
    <row r="1468" customFormat="false" ht="12.75" hidden="true" customHeight="false" outlineLevel="0" collapsed="false">
      <c r="A1468" s="4" t="n">
        <v>209</v>
      </c>
      <c r="B1468" s="4" t="n">
        <v>0</v>
      </c>
      <c r="C1468" s="4" t="n">
        <v>40</v>
      </c>
      <c r="D1468" s="4" t="n">
        <v>3</v>
      </c>
      <c r="E1468" s="4" t="n">
        <v>2</v>
      </c>
      <c r="F1468" s="4" t="n">
        <v>15</v>
      </c>
      <c r="G1468" s="4" t="s">
        <v>119</v>
      </c>
      <c r="H1468" s="5" t="n">
        <v>42220</v>
      </c>
      <c r="I1468" s="52" t="n">
        <v>0</v>
      </c>
    </row>
    <row r="1469" customFormat="false" ht="12.75" hidden="false" customHeight="false" outlineLevel="0" collapsed="false">
      <c r="A1469" s="4" t="n">
        <v>157</v>
      </c>
      <c r="B1469" s="4" t="n">
        <v>43</v>
      </c>
      <c r="C1469" s="4" t="n">
        <v>127</v>
      </c>
      <c r="D1469" s="4" t="n">
        <v>68</v>
      </c>
      <c r="E1469" s="4" t="n">
        <v>56</v>
      </c>
      <c r="F1469" s="4" t="n">
        <v>37</v>
      </c>
      <c r="G1469" s="4" t="s">
        <v>119</v>
      </c>
      <c r="H1469" s="5" t="n">
        <v>42220</v>
      </c>
      <c r="I1469" s="51" t="n">
        <v>1</v>
      </c>
    </row>
    <row r="1470" customFormat="false" ht="12.75" hidden="true" customHeight="false" outlineLevel="0" collapsed="false">
      <c r="A1470" s="4" t="n">
        <v>344</v>
      </c>
      <c r="B1470" s="4" t="n">
        <v>35</v>
      </c>
      <c r="C1470" s="4" t="n">
        <v>178</v>
      </c>
      <c r="D1470" s="4" t="n">
        <v>15</v>
      </c>
      <c r="E1470" s="4" t="n">
        <v>23</v>
      </c>
      <c r="F1470" s="4" t="n">
        <v>17</v>
      </c>
      <c r="G1470" s="4" t="s">
        <v>114</v>
      </c>
      <c r="H1470" s="5" t="n">
        <v>42219</v>
      </c>
      <c r="I1470" s="52" t="n">
        <v>0</v>
      </c>
    </row>
    <row r="1471" customFormat="false" ht="12.75" hidden="true" customHeight="false" outlineLevel="0" collapsed="false">
      <c r="A1471" s="4" t="n">
        <v>22</v>
      </c>
      <c r="B1471" s="4" t="n">
        <v>3</v>
      </c>
      <c r="C1471" s="4" t="n">
        <v>30</v>
      </c>
      <c r="D1471" s="4" t="n">
        <v>0</v>
      </c>
      <c r="E1471" s="4" t="n">
        <v>5</v>
      </c>
      <c r="F1471" s="4" t="n">
        <v>15</v>
      </c>
      <c r="G1471" s="4" t="s">
        <v>110</v>
      </c>
      <c r="H1471" s="5" t="n">
        <v>42219</v>
      </c>
      <c r="I1471" s="52" t="n">
        <v>0</v>
      </c>
    </row>
    <row r="1472" customFormat="false" ht="12.75" hidden="true" customHeight="false" outlineLevel="0" collapsed="false">
      <c r="A1472" s="4" t="n">
        <v>247</v>
      </c>
      <c r="B1472" s="4" t="n">
        <v>161</v>
      </c>
      <c r="C1472" s="4" t="n">
        <v>295</v>
      </c>
      <c r="D1472" s="4" t="n">
        <v>210</v>
      </c>
      <c r="E1472" s="4" t="n">
        <v>85</v>
      </c>
      <c r="F1472" s="4" t="n">
        <v>47</v>
      </c>
      <c r="G1472" s="4" t="s">
        <v>117</v>
      </c>
      <c r="H1472" s="5" t="n">
        <v>42218</v>
      </c>
      <c r="I1472" s="52" t="n">
        <v>0</v>
      </c>
    </row>
    <row r="1473" customFormat="false" ht="12.75" hidden="true" customHeight="false" outlineLevel="0" collapsed="false">
      <c r="A1473" s="4" t="n">
        <v>38</v>
      </c>
      <c r="B1473" s="4" t="n">
        <v>0</v>
      </c>
      <c r="C1473" s="4" t="n">
        <v>12</v>
      </c>
      <c r="D1473" s="4" t="n">
        <v>3</v>
      </c>
      <c r="E1473" s="4" t="n">
        <v>1</v>
      </c>
      <c r="F1473" s="4" t="n">
        <v>1</v>
      </c>
      <c r="G1473" s="4" t="s">
        <v>114</v>
      </c>
      <c r="H1473" s="5" t="n">
        <v>42218</v>
      </c>
      <c r="I1473" s="52" t="n">
        <v>0</v>
      </c>
    </row>
    <row r="1474" customFormat="false" ht="12.75" hidden="false" customHeight="false" outlineLevel="0" collapsed="false">
      <c r="A1474" s="4" t="n">
        <v>154</v>
      </c>
      <c r="B1474" s="4" t="n">
        <v>22</v>
      </c>
      <c r="C1474" s="4" t="n">
        <v>202</v>
      </c>
      <c r="D1474" s="4" t="n">
        <v>39</v>
      </c>
      <c r="E1474" s="4" t="n">
        <v>30</v>
      </c>
      <c r="F1474" s="4" t="n">
        <v>8</v>
      </c>
      <c r="G1474" s="4" t="s">
        <v>117</v>
      </c>
      <c r="H1474" s="5" t="n">
        <v>42216</v>
      </c>
      <c r="I1474" s="51" t="n">
        <v>1</v>
      </c>
    </row>
    <row r="1475" customFormat="false" ht="12.75" hidden="true" customHeight="false" outlineLevel="0" collapsed="false">
      <c r="A1475" s="4" t="n">
        <v>931</v>
      </c>
      <c r="B1475" s="4" t="n">
        <v>56</v>
      </c>
      <c r="C1475" s="4" t="n">
        <v>253</v>
      </c>
      <c r="D1475" s="4" t="n">
        <v>91</v>
      </c>
      <c r="E1475" s="4" t="n">
        <v>98</v>
      </c>
      <c r="F1475" s="4" t="n">
        <v>14</v>
      </c>
      <c r="G1475" s="4" t="s">
        <v>117</v>
      </c>
      <c r="H1475" s="5" t="n">
        <v>42216</v>
      </c>
      <c r="I1475" s="52" t="n">
        <v>0</v>
      </c>
    </row>
    <row r="1476" customFormat="false" ht="12.75" hidden="true" customHeight="false" outlineLevel="0" collapsed="false">
      <c r="A1476" s="4" t="n">
        <v>758</v>
      </c>
      <c r="B1476" s="4" t="n">
        <v>12</v>
      </c>
      <c r="C1476" s="4" t="n">
        <v>385</v>
      </c>
      <c r="D1476" s="4" t="n">
        <v>33</v>
      </c>
      <c r="E1476" s="4" t="n">
        <v>89</v>
      </c>
      <c r="F1476" s="4" t="n">
        <v>89</v>
      </c>
      <c r="G1476" s="4" t="s">
        <v>110</v>
      </c>
      <c r="H1476" s="5" t="n">
        <v>42216</v>
      </c>
      <c r="I1476" s="52" t="n">
        <v>0</v>
      </c>
    </row>
    <row r="1477" customFormat="false" ht="12.75" hidden="true" customHeight="false" outlineLevel="0" collapsed="false">
      <c r="A1477" s="4" t="n">
        <v>216</v>
      </c>
      <c r="B1477" s="4" t="n">
        <v>9</v>
      </c>
      <c r="C1477" s="4" t="n">
        <v>57</v>
      </c>
      <c r="D1477" s="4" t="n">
        <v>20</v>
      </c>
      <c r="E1477" s="4" t="n">
        <v>9</v>
      </c>
      <c r="F1477" s="4" t="n">
        <v>125</v>
      </c>
      <c r="G1477" s="4" t="s">
        <v>114</v>
      </c>
      <c r="H1477" s="5" t="n">
        <v>42216</v>
      </c>
      <c r="I1477" s="52" t="n">
        <v>0</v>
      </c>
    </row>
    <row r="1478" customFormat="false" ht="12.75" hidden="true" customHeight="false" outlineLevel="0" collapsed="false">
      <c r="A1478" s="4" t="n">
        <v>2</v>
      </c>
      <c r="B1478" s="4" t="n">
        <v>3</v>
      </c>
      <c r="C1478" s="4" t="n">
        <v>10</v>
      </c>
      <c r="D1478" s="4" t="n">
        <v>11</v>
      </c>
      <c r="E1478" s="4" t="n">
        <v>2</v>
      </c>
      <c r="F1478" s="4" t="n">
        <v>10</v>
      </c>
      <c r="G1478" s="4" t="s">
        <v>114</v>
      </c>
      <c r="H1478" s="5" t="n">
        <v>42216</v>
      </c>
      <c r="I1478" s="52" t="n">
        <v>0</v>
      </c>
    </row>
    <row r="1479" customFormat="false" ht="12.75" hidden="false" customHeight="false" outlineLevel="0" collapsed="false">
      <c r="A1479" s="4" t="n">
        <v>416</v>
      </c>
      <c r="B1479" s="4" t="n">
        <v>0</v>
      </c>
      <c r="C1479" s="4" t="n">
        <v>26</v>
      </c>
      <c r="D1479" s="4" t="n">
        <v>0</v>
      </c>
      <c r="E1479" s="4" t="n">
        <v>0</v>
      </c>
      <c r="F1479" s="4" t="n">
        <v>4</v>
      </c>
      <c r="G1479" s="4" t="s">
        <v>117</v>
      </c>
      <c r="H1479" s="5" t="n">
        <v>42215</v>
      </c>
      <c r="I1479" s="51" t="n">
        <v>1</v>
      </c>
    </row>
    <row r="1480" customFormat="false" ht="12.75" hidden="true" customHeight="false" outlineLevel="0" collapsed="false">
      <c r="A1480" s="4" t="n">
        <v>539</v>
      </c>
      <c r="B1480" s="4" t="n">
        <v>6</v>
      </c>
      <c r="C1480" s="4" t="n">
        <v>91</v>
      </c>
      <c r="D1480" s="4" t="n">
        <v>8</v>
      </c>
      <c r="E1480" s="4" t="n">
        <v>6</v>
      </c>
      <c r="F1480" s="4" t="n">
        <v>97</v>
      </c>
      <c r="G1480" s="4" t="s">
        <v>114</v>
      </c>
      <c r="H1480" s="5" t="n">
        <v>42215</v>
      </c>
      <c r="I1480" s="52" t="n">
        <v>0</v>
      </c>
    </row>
    <row r="1481" customFormat="false" ht="12.75" hidden="false" customHeight="false" outlineLevel="0" collapsed="false">
      <c r="A1481" s="4" t="n">
        <v>152</v>
      </c>
      <c r="B1481" s="4" t="n">
        <v>27</v>
      </c>
      <c r="C1481" s="4" t="n">
        <v>103</v>
      </c>
      <c r="D1481" s="4" t="n">
        <v>106</v>
      </c>
      <c r="E1481" s="4" t="n">
        <v>54</v>
      </c>
      <c r="F1481" s="4" t="n">
        <v>81</v>
      </c>
      <c r="G1481" s="4" t="s">
        <v>117</v>
      </c>
      <c r="H1481" s="5" t="n">
        <v>42215</v>
      </c>
      <c r="I1481" s="51" t="n">
        <v>1</v>
      </c>
    </row>
    <row r="1482" customFormat="false" ht="12.75" hidden="true" customHeight="false" outlineLevel="0" collapsed="false">
      <c r="A1482" s="4" t="n">
        <v>750</v>
      </c>
      <c r="B1482" s="4" t="n">
        <v>8</v>
      </c>
      <c r="C1482" s="4" t="n">
        <v>125</v>
      </c>
      <c r="D1482" s="4" t="n">
        <v>11</v>
      </c>
      <c r="E1482" s="4" t="n">
        <v>8</v>
      </c>
      <c r="F1482" s="4" t="n">
        <v>26</v>
      </c>
      <c r="G1482" s="4" t="s">
        <v>114</v>
      </c>
      <c r="H1482" s="5" t="n">
        <v>42215</v>
      </c>
      <c r="I1482" s="52" t="n">
        <v>0</v>
      </c>
    </row>
    <row r="1483" customFormat="false" ht="12.75" hidden="true" customHeight="false" outlineLevel="0" collapsed="false">
      <c r="A1483" s="4" t="n">
        <v>306</v>
      </c>
      <c r="B1483" s="4" t="n">
        <v>5</v>
      </c>
      <c r="C1483" s="4" t="n">
        <v>109</v>
      </c>
      <c r="D1483" s="4" t="n">
        <v>21</v>
      </c>
      <c r="E1483" s="4" t="n">
        <v>109</v>
      </c>
      <c r="F1483" s="4" t="n">
        <v>92</v>
      </c>
      <c r="G1483" s="4" t="s">
        <v>114</v>
      </c>
      <c r="H1483" s="5" t="n">
        <v>42214</v>
      </c>
      <c r="I1483" s="52" t="n">
        <v>0</v>
      </c>
    </row>
    <row r="1484" customFormat="false" ht="12.75" hidden="true" customHeight="false" outlineLevel="0" collapsed="false">
      <c r="A1484" s="4" t="n">
        <v>350</v>
      </c>
      <c r="B1484" s="4" t="n">
        <v>104</v>
      </c>
      <c r="C1484" s="4" t="n">
        <v>189</v>
      </c>
      <c r="D1484" s="4" t="n">
        <v>197</v>
      </c>
      <c r="E1484" s="4" t="n">
        <v>151</v>
      </c>
      <c r="F1484" s="4" t="n">
        <v>57</v>
      </c>
      <c r="G1484" s="4" t="s">
        <v>114</v>
      </c>
      <c r="H1484" s="5" t="n">
        <v>42214</v>
      </c>
      <c r="I1484" s="52" t="n">
        <v>0</v>
      </c>
    </row>
    <row r="1485" customFormat="false" ht="12.75" hidden="true" customHeight="false" outlineLevel="0" collapsed="false">
      <c r="A1485" s="4" t="n">
        <v>331</v>
      </c>
      <c r="B1485" s="4" t="n">
        <v>197</v>
      </c>
      <c r="C1485" s="4" t="n">
        <v>170</v>
      </c>
      <c r="D1485" s="4" t="n">
        <v>58</v>
      </c>
      <c r="E1485" s="4" t="n">
        <v>152</v>
      </c>
      <c r="F1485" s="4" t="n">
        <v>35</v>
      </c>
      <c r="G1485" s="4" t="s">
        <v>114</v>
      </c>
      <c r="H1485" s="5" t="n">
        <v>42214</v>
      </c>
      <c r="I1485" s="52" t="n">
        <v>0</v>
      </c>
    </row>
    <row r="1486" customFormat="false" ht="12.75" hidden="true" customHeight="false" outlineLevel="0" collapsed="false">
      <c r="A1486" s="4" t="n">
        <v>620</v>
      </c>
      <c r="B1486" s="4" t="n">
        <v>16</v>
      </c>
      <c r="C1486" s="4" t="n">
        <v>165</v>
      </c>
      <c r="D1486" s="4" t="n">
        <v>0</v>
      </c>
      <c r="E1486" s="4" t="n">
        <v>24</v>
      </c>
      <c r="F1486" s="4" t="n">
        <v>82</v>
      </c>
      <c r="G1486" s="4" t="s">
        <v>117</v>
      </c>
      <c r="H1486" s="5" t="n">
        <v>42214</v>
      </c>
      <c r="I1486" s="52" t="n">
        <v>0</v>
      </c>
    </row>
    <row r="1487" customFormat="false" ht="12.75" hidden="true" customHeight="false" outlineLevel="0" collapsed="false">
      <c r="A1487" s="4" t="n">
        <v>434</v>
      </c>
      <c r="B1487" s="4" t="n">
        <v>137</v>
      </c>
      <c r="C1487" s="4" t="n">
        <v>400</v>
      </c>
      <c r="D1487" s="4" t="n">
        <v>45</v>
      </c>
      <c r="E1487" s="4" t="n">
        <v>137</v>
      </c>
      <c r="F1487" s="4" t="n">
        <v>45</v>
      </c>
      <c r="G1487" s="4" t="s">
        <v>110</v>
      </c>
      <c r="H1487" s="5" t="n">
        <v>42214</v>
      </c>
      <c r="I1487" s="52" t="n">
        <v>0</v>
      </c>
    </row>
    <row r="1488" customFormat="false" ht="12.75" hidden="true" customHeight="false" outlineLevel="0" collapsed="false">
      <c r="A1488" s="4" t="n">
        <v>57</v>
      </c>
      <c r="B1488" s="4" t="n">
        <v>0</v>
      </c>
      <c r="C1488" s="4" t="n">
        <v>27</v>
      </c>
      <c r="D1488" s="4" t="n">
        <v>0</v>
      </c>
      <c r="E1488" s="4" t="n">
        <v>0</v>
      </c>
      <c r="F1488" s="4" t="n">
        <v>36</v>
      </c>
      <c r="G1488" s="4" t="s">
        <v>114</v>
      </c>
      <c r="H1488" s="5" t="n">
        <v>42213</v>
      </c>
      <c r="I1488" s="52" t="n">
        <v>0</v>
      </c>
    </row>
    <row r="1489" customFormat="false" ht="12.75" hidden="true" customHeight="false" outlineLevel="0" collapsed="false">
      <c r="A1489" s="4" t="n">
        <v>811</v>
      </c>
      <c r="B1489" s="4" t="n">
        <v>76</v>
      </c>
      <c r="C1489" s="4" t="n">
        <v>428</v>
      </c>
      <c r="D1489" s="4" t="n">
        <v>99</v>
      </c>
      <c r="E1489" s="4" t="n">
        <v>137</v>
      </c>
      <c r="F1489" s="4" t="n">
        <v>107</v>
      </c>
      <c r="G1489" s="4" t="s">
        <v>117</v>
      </c>
      <c r="H1489" s="5" t="n">
        <v>42212</v>
      </c>
      <c r="I1489" s="52" t="n">
        <v>0</v>
      </c>
    </row>
    <row r="1490" customFormat="false" ht="12.75" hidden="true" customHeight="false" outlineLevel="0" collapsed="false">
      <c r="A1490" s="4" t="n">
        <v>423</v>
      </c>
      <c r="B1490" s="4" t="n">
        <v>42</v>
      </c>
      <c r="C1490" s="4" t="n">
        <v>706</v>
      </c>
      <c r="D1490" s="4" t="n">
        <v>73</v>
      </c>
      <c r="E1490" s="4" t="n">
        <v>197</v>
      </c>
      <c r="F1490" s="4" t="n">
        <v>197</v>
      </c>
      <c r="G1490" s="4" t="s">
        <v>110</v>
      </c>
      <c r="H1490" s="5" t="n">
        <v>42212</v>
      </c>
      <c r="I1490" s="52" t="n">
        <v>0</v>
      </c>
    </row>
    <row r="1491" customFormat="false" ht="12.75" hidden="false" customHeight="false" outlineLevel="0" collapsed="false">
      <c r="A1491" s="4" t="n">
        <v>380</v>
      </c>
      <c r="B1491" s="4" t="n">
        <v>0</v>
      </c>
      <c r="C1491" s="4" t="n">
        <v>47</v>
      </c>
      <c r="D1491" s="4" t="n">
        <v>6</v>
      </c>
      <c r="E1491" s="4" t="n">
        <v>0</v>
      </c>
      <c r="F1491" s="4" t="n">
        <v>34</v>
      </c>
      <c r="G1491" s="4" t="s">
        <v>119</v>
      </c>
      <c r="H1491" s="5" t="n">
        <v>42212</v>
      </c>
      <c r="I1491" s="51" t="n">
        <v>1</v>
      </c>
    </row>
    <row r="1492" customFormat="false" ht="12.75" hidden="true" customHeight="false" outlineLevel="0" collapsed="false">
      <c r="A1492" s="4" t="n">
        <v>60</v>
      </c>
      <c r="B1492" s="4" t="n">
        <v>51</v>
      </c>
      <c r="C1492" s="4" t="n">
        <v>87</v>
      </c>
      <c r="D1492" s="4" t="n">
        <v>6</v>
      </c>
      <c r="E1492" s="4" t="n">
        <v>20</v>
      </c>
      <c r="F1492" s="4" t="n">
        <v>51</v>
      </c>
      <c r="G1492" s="4" t="s">
        <v>114</v>
      </c>
      <c r="H1492" s="5" t="n">
        <v>42211</v>
      </c>
      <c r="I1492" s="52" t="n">
        <v>0</v>
      </c>
    </row>
    <row r="1493" customFormat="false" ht="12.75" hidden="true" customHeight="false" outlineLevel="0" collapsed="false">
      <c r="A1493" s="4" t="n">
        <v>675</v>
      </c>
      <c r="B1493" s="4" t="n">
        <v>0</v>
      </c>
      <c r="C1493" s="4" t="n">
        <v>85</v>
      </c>
      <c r="D1493" s="4" t="n">
        <v>10</v>
      </c>
      <c r="E1493" s="4" t="n">
        <v>7</v>
      </c>
      <c r="F1493" s="4" t="n">
        <v>77</v>
      </c>
      <c r="G1493" s="4" t="s">
        <v>117</v>
      </c>
      <c r="H1493" s="5" t="n">
        <v>42211</v>
      </c>
      <c r="I1493" s="52" t="n">
        <v>0</v>
      </c>
    </row>
    <row r="1494" customFormat="false" ht="12.75" hidden="true" customHeight="false" outlineLevel="0" collapsed="false">
      <c r="A1494" s="4" t="n">
        <v>30</v>
      </c>
      <c r="B1494" s="4" t="n">
        <v>8</v>
      </c>
      <c r="C1494" s="4" t="n">
        <v>12</v>
      </c>
      <c r="D1494" s="4" t="n">
        <v>8</v>
      </c>
      <c r="E1494" s="4" t="n">
        <v>8</v>
      </c>
      <c r="F1494" s="4" t="n">
        <v>12</v>
      </c>
      <c r="G1494" s="4" t="s">
        <v>114</v>
      </c>
      <c r="H1494" s="5" t="n">
        <v>42211</v>
      </c>
      <c r="I1494" s="52" t="n">
        <v>0</v>
      </c>
    </row>
    <row r="1495" customFormat="false" ht="12.75" hidden="true" customHeight="false" outlineLevel="0" collapsed="false">
      <c r="A1495" s="4" t="n">
        <v>40</v>
      </c>
      <c r="B1495" s="4" t="n">
        <v>1</v>
      </c>
      <c r="C1495" s="4" t="n">
        <v>40</v>
      </c>
      <c r="D1495" s="4" t="n">
        <v>4</v>
      </c>
      <c r="E1495" s="4" t="n">
        <v>3</v>
      </c>
      <c r="F1495" s="4" t="n">
        <v>18</v>
      </c>
      <c r="G1495" s="4" t="s">
        <v>114</v>
      </c>
      <c r="H1495" s="5" t="n">
        <v>42211</v>
      </c>
      <c r="I1495" s="52" t="n">
        <v>0</v>
      </c>
    </row>
    <row r="1496" customFormat="false" ht="12.75" hidden="false" customHeight="false" outlineLevel="0" collapsed="false">
      <c r="A1496" s="4" t="n">
        <v>408</v>
      </c>
      <c r="B1496" s="4" t="n">
        <v>0</v>
      </c>
      <c r="C1496" s="4" t="n">
        <v>21</v>
      </c>
      <c r="D1496" s="4" t="n">
        <v>0</v>
      </c>
      <c r="E1496" s="4" t="n">
        <v>0</v>
      </c>
      <c r="F1496" s="4" t="n">
        <v>17</v>
      </c>
      <c r="G1496" s="4" t="s">
        <v>114</v>
      </c>
      <c r="H1496" s="5" t="n">
        <v>42210</v>
      </c>
      <c r="I1496" s="51" t="n">
        <v>1</v>
      </c>
    </row>
    <row r="1497" customFormat="false" ht="12.75" hidden="false" customHeight="false" outlineLevel="0" collapsed="false">
      <c r="A1497" s="4" t="n">
        <v>293</v>
      </c>
      <c r="B1497" s="4" t="n">
        <v>0</v>
      </c>
      <c r="C1497" s="4" t="n">
        <v>87</v>
      </c>
      <c r="D1497" s="4" t="n">
        <v>4</v>
      </c>
      <c r="E1497" s="4" t="n">
        <v>11</v>
      </c>
      <c r="F1497" s="4" t="n">
        <v>23</v>
      </c>
      <c r="G1497" s="4" t="s">
        <v>114</v>
      </c>
      <c r="H1497" s="5" t="n">
        <v>42210</v>
      </c>
      <c r="I1497" s="51" t="n">
        <v>1</v>
      </c>
    </row>
    <row r="1498" customFormat="false" ht="12.75" hidden="true" customHeight="false" outlineLevel="0" collapsed="false">
      <c r="A1498" s="4" t="n">
        <v>252</v>
      </c>
      <c r="B1498" s="4" t="n">
        <v>98</v>
      </c>
      <c r="C1498" s="4" t="n">
        <v>827</v>
      </c>
      <c r="D1498" s="4" t="n">
        <v>219</v>
      </c>
      <c r="E1498" s="4" t="n">
        <v>70</v>
      </c>
      <c r="F1498" s="4" t="n">
        <v>196</v>
      </c>
      <c r="G1498" s="4" t="s">
        <v>114</v>
      </c>
      <c r="H1498" s="5" t="n">
        <v>42209</v>
      </c>
      <c r="I1498" s="52" t="n">
        <v>0</v>
      </c>
    </row>
    <row r="1499" customFormat="false" ht="12.75" hidden="true" customHeight="false" outlineLevel="0" collapsed="false">
      <c r="A1499" s="4" t="n">
        <v>34</v>
      </c>
      <c r="B1499" s="4" t="n">
        <v>6</v>
      </c>
      <c r="C1499" s="4" t="n">
        <v>21</v>
      </c>
      <c r="D1499" s="4" t="n">
        <v>11</v>
      </c>
      <c r="E1499" s="4" t="n">
        <v>4</v>
      </c>
      <c r="F1499" s="4" t="n">
        <v>8</v>
      </c>
      <c r="G1499" s="4" t="s">
        <v>114</v>
      </c>
      <c r="H1499" s="5" t="n">
        <v>42208</v>
      </c>
      <c r="I1499" s="52" t="n">
        <v>0</v>
      </c>
    </row>
    <row r="1500" customFormat="false" ht="12.75" hidden="true" customHeight="false" outlineLevel="0" collapsed="false">
      <c r="A1500" s="4" t="n">
        <v>19</v>
      </c>
      <c r="B1500" s="4" t="n">
        <v>3</v>
      </c>
      <c r="C1500" s="4" t="n">
        <v>19</v>
      </c>
      <c r="D1500" s="4" t="n">
        <v>3</v>
      </c>
      <c r="E1500" s="4" t="n">
        <v>1</v>
      </c>
      <c r="F1500" s="4" t="n">
        <v>3</v>
      </c>
      <c r="G1500" s="4" t="s">
        <v>114</v>
      </c>
      <c r="H1500" s="5" t="n">
        <v>42208</v>
      </c>
      <c r="I1500" s="52" t="n">
        <v>0</v>
      </c>
    </row>
    <row r="1501" customFormat="false" ht="12.75" hidden="true" customHeight="false" outlineLevel="0" collapsed="false">
      <c r="A1501" s="4" t="n">
        <v>2</v>
      </c>
      <c r="B1501" s="4" t="n">
        <v>1</v>
      </c>
      <c r="C1501" s="4" t="n">
        <v>1</v>
      </c>
      <c r="D1501" s="4" t="n">
        <v>0</v>
      </c>
      <c r="E1501" s="4" t="n">
        <v>0</v>
      </c>
      <c r="F1501" s="4" t="n">
        <v>1</v>
      </c>
      <c r="G1501" s="4" t="s">
        <v>114</v>
      </c>
      <c r="H1501" s="5" t="n">
        <v>42208</v>
      </c>
      <c r="I1501" s="52" t="n">
        <v>0</v>
      </c>
    </row>
    <row r="1502" customFormat="false" ht="12.75" hidden="true" customHeight="false" outlineLevel="0" collapsed="false">
      <c r="A1502" s="4" t="n">
        <v>490</v>
      </c>
      <c r="B1502" s="4" t="n">
        <v>0</v>
      </c>
      <c r="C1502" s="4" t="n">
        <v>184</v>
      </c>
      <c r="D1502" s="4" t="n">
        <v>10</v>
      </c>
      <c r="E1502" s="4" t="n">
        <v>28</v>
      </c>
      <c r="F1502" s="4" t="n">
        <v>21</v>
      </c>
      <c r="G1502" s="4" t="s">
        <v>114</v>
      </c>
      <c r="H1502" s="5" t="n">
        <v>42208</v>
      </c>
      <c r="I1502" s="52" t="n">
        <v>0</v>
      </c>
    </row>
    <row r="1503" customFormat="false" ht="12.75" hidden="true" customHeight="false" outlineLevel="0" collapsed="false">
      <c r="A1503" s="4" t="n">
        <v>332</v>
      </c>
      <c r="B1503" s="4" t="n">
        <v>194</v>
      </c>
      <c r="C1503" s="4" t="n">
        <v>377</v>
      </c>
      <c r="D1503" s="4" t="n">
        <v>149</v>
      </c>
      <c r="E1503" s="4" t="n">
        <v>125</v>
      </c>
      <c r="F1503" s="4" t="n">
        <v>57</v>
      </c>
      <c r="G1503" s="4" t="s">
        <v>119</v>
      </c>
      <c r="H1503" s="5" t="n">
        <v>42207</v>
      </c>
      <c r="I1503" s="52" t="n">
        <v>0</v>
      </c>
    </row>
    <row r="1504" customFormat="false" ht="12.75" hidden="true" customHeight="false" outlineLevel="0" collapsed="false">
      <c r="A1504" s="4" t="n">
        <v>53</v>
      </c>
      <c r="B1504" s="4" t="n">
        <v>8</v>
      </c>
      <c r="C1504" s="4" t="n">
        <v>17</v>
      </c>
      <c r="D1504" s="4" t="n">
        <v>13</v>
      </c>
      <c r="E1504" s="4" t="n">
        <v>0</v>
      </c>
      <c r="F1504" s="4" t="n">
        <v>21</v>
      </c>
      <c r="G1504" s="4" t="s">
        <v>117</v>
      </c>
      <c r="H1504" s="5" t="n">
        <v>42207</v>
      </c>
      <c r="I1504" s="52" t="n">
        <v>0</v>
      </c>
    </row>
    <row r="1505" customFormat="false" ht="12.75" hidden="false" customHeight="false" outlineLevel="0" collapsed="false">
      <c r="A1505" s="4" t="n">
        <v>313</v>
      </c>
      <c r="B1505" s="4" t="n">
        <v>15</v>
      </c>
      <c r="C1505" s="4" t="n">
        <v>47</v>
      </c>
      <c r="D1505" s="4" t="n">
        <v>20</v>
      </c>
      <c r="E1505" s="4" t="n">
        <v>0</v>
      </c>
      <c r="F1505" s="4" t="n">
        <v>192</v>
      </c>
      <c r="G1505" s="4" t="s">
        <v>117</v>
      </c>
      <c r="H1505" s="5" t="n">
        <v>42207</v>
      </c>
      <c r="I1505" s="51" t="n">
        <v>1</v>
      </c>
    </row>
    <row r="1506" customFormat="false" ht="12.75" hidden="true" customHeight="false" outlineLevel="0" collapsed="false">
      <c r="A1506" s="4" t="n">
        <v>7</v>
      </c>
      <c r="B1506" s="4" t="n">
        <v>11</v>
      </c>
      <c r="C1506" s="4" t="n">
        <v>3</v>
      </c>
      <c r="D1506" s="4" t="n">
        <v>10</v>
      </c>
      <c r="E1506" s="4" t="n">
        <v>4</v>
      </c>
      <c r="F1506" s="4" t="n">
        <v>20</v>
      </c>
      <c r="G1506" s="4" t="s">
        <v>117</v>
      </c>
      <c r="H1506" s="5" t="n">
        <v>42207</v>
      </c>
      <c r="I1506" s="52" t="n">
        <v>0</v>
      </c>
    </row>
    <row r="1507" customFormat="false" ht="12.75" hidden="true" customHeight="false" outlineLevel="0" collapsed="false">
      <c r="A1507" s="4" t="n">
        <v>1171</v>
      </c>
      <c r="B1507" s="4" t="n">
        <v>43</v>
      </c>
      <c r="C1507" s="4" t="n">
        <v>219</v>
      </c>
      <c r="D1507" s="4" t="n">
        <v>19</v>
      </c>
      <c r="E1507" s="4" t="n">
        <v>14</v>
      </c>
      <c r="F1507" s="4" t="n">
        <v>47</v>
      </c>
      <c r="G1507" s="4" t="s">
        <v>114</v>
      </c>
      <c r="H1507" s="5" t="n">
        <v>42207</v>
      </c>
      <c r="I1507" s="52" t="n">
        <v>0</v>
      </c>
    </row>
    <row r="1508" customFormat="false" ht="12.75" hidden="true" customHeight="false" outlineLevel="0" collapsed="false">
      <c r="A1508" s="4" t="n">
        <v>215</v>
      </c>
      <c r="B1508" s="4" t="n">
        <v>7</v>
      </c>
      <c r="C1508" s="4" t="n">
        <v>33</v>
      </c>
      <c r="D1508" s="4" t="n">
        <v>3</v>
      </c>
      <c r="E1508" s="4" t="n">
        <v>0</v>
      </c>
      <c r="F1508" s="4" t="n">
        <v>13</v>
      </c>
      <c r="G1508" s="4" t="s">
        <v>117</v>
      </c>
      <c r="H1508" s="5" t="n">
        <v>42206</v>
      </c>
      <c r="I1508" s="52" t="n">
        <v>0</v>
      </c>
    </row>
    <row r="1509" customFormat="false" ht="12.75" hidden="true" customHeight="false" outlineLevel="0" collapsed="false">
      <c r="A1509" s="4" t="n">
        <v>674</v>
      </c>
      <c r="B1509" s="4" t="n">
        <v>62</v>
      </c>
      <c r="C1509" s="4" t="n">
        <v>134</v>
      </c>
      <c r="D1509" s="4" t="n">
        <v>0</v>
      </c>
      <c r="E1509" s="4" t="n">
        <v>26</v>
      </c>
      <c r="F1509" s="4" t="n">
        <v>8</v>
      </c>
      <c r="G1509" s="4" t="s">
        <v>114</v>
      </c>
      <c r="H1509" s="5" t="n">
        <v>42205</v>
      </c>
      <c r="I1509" s="52" t="n">
        <v>0</v>
      </c>
    </row>
    <row r="1510" customFormat="false" ht="12.75" hidden="false" customHeight="false" outlineLevel="0" collapsed="false">
      <c r="A1510" s="4" t="n">
        <v>231</v>
      </c>
      <c r="B1510" s="4" t="n">
        <v>7</v>
      </c>
      <c r="C1510" s="4" t="n">
        <v>137</v>
      </c>
      <c r="D1510" s="4" t="n">
        <v>4</v>
      </c>
      <c r="E1510" s="4" t="n">
        <v>15</v>
      </c>
      <c r="F1510" s="4" t="n">
        <v>39</v>
      </c>
      <c r="G1510" s="4" t="s">
        <v>117</v>
      </c>
      <c r="H1510" s="5" t="n">
        <v>42205</v>
      </c>
      <c r="I1510" s="51" t="n">
        <v>1</v>
      </c>
    </row>
    <row r="1511" customFormat="false" ht="12.75" hidden="true" customHeight="false" outlineLevel="0" collapsed="false">
      <c r="A1511" s="4" t="n">
        <v>5</v>
      </c>
      <c r="B1511" s="4" t="n">
        <v>36</v>
      </c>
      <c r="C1511" s="4" t="n">
        <v>7</v>
      </c>
      <c r="D1511" s="4" t="n">
        <v>0</v>
      </c>
      <c r="E1511" s="4" t="n">
        <v>10</v>
      </c>
      <c r="F1511" s="4" t="n">
        <v>45</v>
      </c>
      <c r="G1511" s="4" t="s">
        <v>110</v>
      </c>
      <c r="H1511" s="5" t="n">
        <v>42205</v>
      </c>
      <c r="I1511" s="52" t="n">
        <v>0</v>
      </c>
    </row>
    <row r="1512" customFormat="false" ht="12.75" hidden="true" customHeight="false" outlineLevel="0" collapsed="false">
      <c r="A1512" s="4" t="n">
        <v>104</v>
      </c>
      <c r="B1512" s="4" t="n">
        <v>20</v>
      </c>
      <c r="C1512" s="4" t="n">
        <v>101</v>
      </c>
      <c r="D1512" s="4" t="n">
        <v>24</v>
      </c>
      <c r="E1512" s="4" t="n">
        <v>15</v>
      </c>
      <c r="F1512" s="4" t="n">
        <v>5</v>
      </c>
      <c r="G1512" s="4" t="s">
        <v>110</v>
      </c>
      <c r="H1512" s="5" t="n">
        <v>42204</v>
      </c>
      <c r="I1512" s="52" t="n">
        <v>0</v>
      </c>
    </row>
    <row r="1513" customFormat="false" ht="12.75" hidden="true" customHeight="false" outlineLevel="0" collapsed="false">
      <c r="A1513" s="4" t="n">
        <v>9</v>
      </c>
      <c r="B1513" s="4" t="n">
        <v>0</v>
      </c>
      <c r="C1513" s="4" t="n">
        <v>7</v>
      </c>
      <c r="D1513" s="4" t="n">
        <v>2</v>
      </c>
      <c r="E1513" s="4" t="n">
        <v>0</v>
      </c>
      <c r="F1513" s="4" t="n">
        <v>4</v>
      </c>
      <c r="G1513" s="4" t="s">
        <v>110</v>
      </c>
      <c r="H1513" s="5" t="n">
        <v>42204</v>
      </c>
      <c r="I1513" s="52" t="n">
        <v>0</v>
      </c>
    </row>
    <row r="1514" customFormat="false" ht="12.75" hidden="false" customHeight="false" outlineLevel="0" collapsed="false">
      <c r="A1514" s="4" t="n">
        <v>231</v>
      </c>
      <c r="B1514" s="4" t="n">
        <v>7</v>
      </c>
      <c r="C1514" s="4" t="n">
        <v>137</v>
      </c>
      <c r="D1514" s="4" t="n">
        <v>4</v>
      </c>
      <c r="E1514" s="4" t="n">
        <v>15</v>
      </c>
      <c r="F1514" s="4" t="n">
        <v>39</v>
      </c>
      <c r="G1514" s="4" t="s">
        <v>117</v>
      </c>
      <c r="H1514" s="5" t="n">
        <v>42203</v>
      </c>
      <c r="I1514" s="51" t="n">
        <v>1</v>
      </c>
    </row>
    <row r="1515" customFormat="false" ht="12.75" hidden="true" customHeight="false" outlineLevel="0" collapsed="false">
      <c r="A1515" s="4" t="n">
        <v>1000</v>
      </c>
      <c r="B1515" s="4" t="n">
        <v>0</v>
      </c>
      <c r="C1515" s="4" t="n">
        <v>76</v>
      </c>
      <c r="D1515" s="4" t="n">
        <v>0</v>
      </c>
      <c r="E1515" s="4" t="n">
        <v>0</v>
      </c>
      <c r="F1515" s="4" t="n">
        <v>10</v>
      </c>
      <c r="G1515" s="4" t="s">
        <v>114</v>
      </c>
      <c r="H1515" s="5" t="n">
        <v>42203</v>
      </c>
      <c r="I1515" s="52" t="n">
        <v>0</v>
      </c>
    </row>
    <row r="1516" customFormat="false" ht="12.75" hidden="true" customHeight="false" outlineLevel="0" collapsed="false">
      <c r="A1516" s="4" t="n">
        <v>448</v>
      </c>
      <c r="B1516" s="4" t="n">
        <v>40</v>
      </c>
      <c r="C1516" s="4" t="n">
        <v>469</v>
      </c>
      <c r="D1516" s="4" t="n">
        <v>80</v>
      </c>
      <c r="E1516" s="4" t="n">
        <v>0</v>
      </c>
      <c r="F1516" s="4" t="n">
        <v>91</v>
      </c>
      <c r="G1516" s="4" t="s">
        <v>117</v>
      </c>
      <c r="H1516" s="5" t="n">
        <v>42203</v>
      </c>
      <c r="I1516" s="52" t="n">
        <v>0</v>
      </c>
    </row>
    <row r="1517" customFormat="false" ht="12.75" hidden="true" customHeight="false" outlineLevel="0" collapsed="false">
      <c r="A1517" s="4" t="n">
        <v>33</v>
      </c>
      <c r="B1517" s="4" t="n">
        <v>4</v>
      </c>
      <c r="C1517" s="4" t="n">
        <v>24</v>
      </c>
      <c r="D1517" s="4" t="n">
        <v>4</v>
      </c>
      <c r="E1517" s="4" t="n">
        <v>2</v>
      </c>
      <c r="F1517" s="4" t="n">
        <v>5</v>
      </c>
      <c r="G1517" s="4" t="s">
        <v>110</v>
      </c>
      <c r="H1517" s="5" t="n">
        <v>42202</v>
      </c>
      <c r="I1517" s="52" t="n">
        <v>0</v>
      </c>
    </row>
    <row r="1518" customFormat="false" ht="12.75" hidden="true" customHeight="false" outlineLevel="0" collapsed="false">
      <c r="A1518" s="4" t="n">
        <v>505</v>
      </c>
      <c r="B1518" s="4" t="n">
        <v>72</v>
      </c>
      <c r="C1518" s="4" t="n">
        <v>270</v>
      </c>
      <c r="D1518" s="4" t="n">
        <v>36</v>
      </c>
      <c r="E1518" s="4" t="n">
        <v>27</v>
      </c>
      <c r="F1518" s="4" t="n">
        <v>54</v>
      </c>
      <c r="G1518" s="4" t="s">
        <v>117</v>
      </c>
      <c r="H1518" s="5" t="n">
        <v>42202</v>
      </c>
      <c r="I1518" s="52" t="n">
        <v>0</v>
      </c>
    </row>
    <row r="1519" customFormat="false" ht="12.75" hidden="true" customHeight="false" outlineLevel="0" collapsed="false">
      <c r="A1519" s="4" t="n">
        <v>267</v>
      </c>
      <c r="B1519" s="4" t="n">
        <v>38</v>
      </c>
      <c r="C1519" s="4" t="n">
        <v>701</v>
      </c>
      <c r="D1519" s="4" t="n">
        <v>149</v>
      </c>
      <c r="E1519" s="4" t="n">
        <v>165</v>
      </c>
      <c r="F1519" s="4" t="n">
        <v>63</v>
      </c>
      <c r="G1519" s="4" t="s">
        <v>114</v>
      </c>
      <c r="H1519" s="5" t="n">
        <v>42201</v>
      </c>
      <c r="I1519" s="52" t="n">
        <v>0</v>
      </c>
    </row>
    <row r="1520" customFormat="false" ht="12.75" hidden="true" customHeight="false" outlineLevel="0" collapsed="false">
      <c r="A1520" s="4" t="n">
        <v>14</v>
      </c>
      <c r="B1520" s="4" t="n">
        <v>0</v>
      </c>
      <c r="C1520" s="4" t="n">
        <v>3</v>
      </c>
      <c r="D1520" s="4" t="n">
        <v>0</v>
      </c>
      <c r="E1520" s="4" t="n">
        <v>0</v>
      </c>
      <c r="F1520" s="4" t="n">
        <v>1</v>
      </c>
      <c r="G1520" s="4" t="s">
        <v>119</v>
      </c>
      <c r="H1520" s="5" t="n">
        <v>42201</v>
      </c>
      <c r="I1520" s="52" t="n">
        <v>0</v>
      </c>
    </row>
    <row r="1521" customFormat="false" ht="12.75" hidden="true" customHeight="false" outlineLevel="0" collapsed="false">
      <c r="A1521" s="4" t="n">
        <v>631</v>
      </c>
      <c r="B1521" s="4" t="n">
        <v>0</v>
      </c>
      <c r="C1521" s="4" t="n">
        <v>115</v>
      </c>
      <c r="D1521" s="4" t="n">
        <v>10</v>
      </c>
      <c r="E1521" s="4" t="n">
        <v>7</v>
      </c>
      <c r="F1521" s="4" t="n">
        <v>30</v>
      </c>
      <c r="G1521" s="4" t="s">
        <v>117</v>
      </c>
      <c r="H1521" s="5" t="n">
        <v>42201</v>
      </c>
      <c r="I1521" s="52" t="n">
        <v>0</v>
      </c>
    </row>
    <row r="1522" customFormat="false" ht="12.75" hidden="true" customHeight="false" outlineLevel="0" collapsed="false">
      <c r="A1522" s="4" t="n">
        <v>65</v>
      </c>
      <c r="B1522" s="4" t="n">
        <v>4</v>
      </c>
      <c r="C1522" s="4" t="n">
        <v>16</v>
      </c>
      <c r="D1522" s="4" t="n">
        <v>0</v>
      </c>
      <c r="E1522" s="4" t="n">
        <v>4</v>
      </c>
      <c r="F1522" s="4" t="n">
        <v>11</v>
      </c>
      <c r="G1522" s="4" t="s">
        <v>110</v>
      </c>
      <c r="H1522" s="5" t="n">
        <v>42199</v>
      </c>
      <c r="I1522" s="52" t="n">
        <v>0</v>
      </c>
    </row>
    <row r="1523" customFormat="false" ht="12.75" hidden="true" customHeight="false" outlineLevel="0" collapsed="false">
      <c r="A1523" s="4" t="n">
        <v>10</v>
      </c>
      <c r="B1523" s="4" t="n">
        <v>12</v>
      </c>
      <c r="C1523" s="4" t="n">
        <v>12</v>
      </c>
      <c r="D1523" s="4" t="n">
        <v>25</v>
      </c>
      <c r="E1523" s="4" t="n">
        <v>1</v>
      </c>
      <c r="F1523" s="4" t="n">
        <v>20</v>
      </c>
      <c r="G1523" s="4" t="s">
        <v>110</v>
      </c>
      <c r="H1523" s="5" t="n">
        <v>42199</v>
      </c>
      <c r="I1523" s="52" t="n">
        <v>0</v>
      </c>
    </row>
    <row r="1524" customFormat="false" ht="12.75" hidden="false" customHeight="false" outlineLevel="0" collapsed="false">
      <c r="A1524" s="4" t="n">
        <v>229</v>
      </c>
      <c r="B1524" s="4" t="n">
        <v>7</v>
      </c>
      <c r="C1524" s="4" t="n">
        <v>140</v>
      </c>
      <c r="D1524" s="4" t="n">
        <v>10</v>
      </c>
      <c r="E1524" s="4" t="n">
        <v>3</v>
      </c>
      <c r="F1524" s="4" t="n">
        <v>11</v>
      </c>
      <c r="G1524" s="4" t="s">
        <v>114</v>
      </c>
      <c r="H1524" s="5" t="n">
        <v>42198</v>
      </c>
      <c r="I1524" s="51" t="n">
        <v>1</v>
      </c>
    </row>
    <row r="1525" customFormat="false" ht="12.75" hidden="true" customHeight="false" outlineLevel="0" collapsed="false">
      <c r="A1525" s="4" t="n">
        <v>293</v>
      </c>
      <c r="B1525" s="4" t="n">
        <v>35</v>
      </c>
      <c r="C1525" s="4" t="n">
        <v>179</v>
      </c>
      <c r="D1525" s="4" t="n">
        <v>46</v>
      </c>
      <c r="E1525" s="4" t="n">
        <v>59</v>
      </c>
      <c r="F1525" s="4" t="n">
        <v>65</v>
      </c>
      <c r="G1525" s="4" t="s">
        <v>117</v>
      </c>
      <c r="H1525" s="5" t="n">
        <v>42198</v>
      </c>
      <c r="I1525" s="52" t="n">
        <v>0</v>
      </c>
    </row>
    <row r="1526" customFormat="false" ht="12.75" hidden="true" customHeight="false" outlineLevel="0" collapsed="false">
      <c r="A1526" s="4" t="n">
        <v>11</v>
      </c>
      <c r="B1526" s="4" t="n">
        <v>1</v>
      </c>
      <c r="C1526" s="4" t="n">
        <v>2</v>
      </c>
      <c r="D1526" s="4" t="n">
        <v>2</v>
      </c>
      <c r="E1526" s="4" t="n">
        <v>1</v>
      </c>
      <c r="F1526" s="4" t="n">
        <v>6</v>
      </c>
      <c r="G1526" s="4" t="s">
        <v>114</v>
      </c>
      <c r="H1526" s="5" t="n">
        <v>42198</v>
      </c>
      <c r="I1526" s="52" t="n">
        <v>0</v>
      </c>
    </row>
    <row r="1527" customFormat="false" ht="12.75" hidden="true" customHeight="false" outlineLevel="0" collapsed="false">
      <c r="A1527" s="4" t="n">
        <v>50</v>
      </c>
      <c r="B1527" s="4" t="n">
        <v>1</v>
      </c>
      <c r="C1527" s="4" t="n">
        <v>27</v>
      </c>
      <c r="D1527" s="4" t="n">
        <v>6</v>
      </c>
      <c r="E1527" s="4" t="n">
        <v>7</v>
      </c>
      <c r="F1527" s="4" t="n">
        <v>1</v>
      </c>
      <c r="G1527" s="4" t="s">
        <v>119</v>
      </c>
      <c r="H1527" s="5" t="n">
        <v>42198</v>
      </c>
      <c r="I1527" s="52" t="n">
        <v>0</v>
      </c>
    </row>
    <row r="1528" customFormat="false" ht="12.75" hidden="true" customHeight="false" outlineLevel="0" collapsed="false">
      <c r="A1528" s="4" t="n">
        <v>173</v>
      </c>
      <c r="B1528" s="4" t="n">
        <v>26</v>
      </c>
      <c r="C1528" s="4" t="n">
        <v>255</v>
      </c>
      <c r="D1528" s="4" t="n">
        <v>35</v>
      </c>
      <c r="E1528" s="4" t="n">
        <v>71</v>
      </c>
      <c r="F1528" s="4" t="n">
        <v>81</v>
      </c>
      <c r="G1528" s="4" t="s">
        <v>117</v>
      </c>
      <c r="H1528" s="5" t="n">
        <v>42197</v>
      </c>
      <c r="I1528" s="52" t="n">
        <v>0</v>
      </c>
    </row>
    <row r="1529" customFormat="false" ht="12.75" hidden="true" customHeight="false" outlineLevel="0" collapsed="false">
      <c r="A1529" s="4" t="n">
        <v>423</v>
      </c>
      <c r="B1529" s="4" t="n">
        <v>184</v>
      </c>
      <c r="C1529" s="4" t="n">
        <v>368</v>
      </c>
      <c r="D1529" s="4" t="n">
        <v>13</v>
      </c>
      <c r="E1529" s="4" t="n">
        <v>97</v>
      </c>
      <c r="F1529" s="4" t="n">
        <v>21</v>
      </c>
      <c r="G1529" s="4" t="s">
        <v>117</v>
      </c>
      <c r="H1529" s="5" t="n">
        <v>42197</v>
      </c>
      <c r="I1529" s="52" t="n">
        <v>0</v>
      </c>
    </row>
    <row r="1530" customFormat="false" ht="12.75" hidden="true" customHeight="false" outlineLevel="0" collapsed="false">
      <c r="A1530" s="4" t="n">
        <v>292</v>
      </c>
      <c r="B1530" s="4" t="n">
        <v>30</v>
      </c>
      <c r="C1530" s="4" t="n">
        <v>415</v>
      </c>
      <c r="D1530" s="4" t="n">
        <v>63</v>
      </c>
      <c r="E1530" s="4" t="n">
        <v>33</v>
      </c>
      <c r="F1530" s="4" t="n">
        <v>200</v>
      </c>
      <c r="G1530" s="4" t="s">
        <v>117</v>
      </c>
      <c r="H1530" s="5" t="n">
        <v>42196</v>
      </c>
      <c r="I1530" s="52" t="n">
        <v>0</v>
      </c>
    </row>
    <row r="1531" customFormat="false" ht="12.75" hidden="true" customHeight="false" outlineLevel="0" collapsed="false">
      <c r="A1531" s="4" t="n">
        <v>757</v>
      </c>
      <c r="B1531" s="4" t="n">
        <v>80</v>
      </c>
      <c r="C1531" s="4" t="n">
        <v>217</v>
      </c>
      <c r="D1531" s="4" t="n">
        <v>29</v>
      </c>
      <c r="E1531" s="4" t="n">
        <v>80</v>
      </c>
      <c r="F1531" s="4" t="n">
        <v>11</v>
      </c>
      <c r="G1531" s="4" t="s">
        <v>114</v>
      </c>
      <c r="H1531" s="5" t="n">
        <v>42196</v>
      </c>
      <c r="I1531" s="52" t="n">
        <v>0</v>
      </c>
    </row>
    <row r="1532" customFormat="false" ht="12.75" hidden="true" customHeight="false" outlineLevel="0" collapsed="false">
      <c r="A1532" s="4" t="n">
        <v>12</v>
      </c>
      <c r="B1532" s="4" t="n">
        <v>1</v>
      </c>
      <c r="C1532" s="4" t="n">
        <v>6</v>
      </c>
      <c r="D1532" s="4" t="n">
        <v>0</v>
      </c>
      <c r="E1532" s="4" t="n">
        <v>1</v>
      </c>
      <c r="F1532" s="4" t="n">
        <v>5</v>
      </c>
      <c r="G1532" s="4" t="s">
        <v>117</v>
      </c>
      <c r="H1532" s="5" t="n">
        <v>42196</v>
      </c>
      <c r="I1532" s="52" t="n">
        <v>0</v>
      </c>
    </row>
    <row r="1533" customFormat="false" ht="12.75" hidden="false" customHeight="false" outlineLevel="0" collapsed="false">
      <c r="A1533" s="4" t="n">
        <v>244</v>
      </c>
      <c r="B1533" s="4" t="n">
        <v>15</v>
      </c>
      <c r="C1533" s="4" t="n">
        <v>108</v>
      </c>
      <c r="D1533" s="4" t="n">
        <v>4</v>
      </c>
      <c r="E1533" s="4" t="n">
        <v>15</v>
      </c>
      <c r="F1533" s="4" t="n">
        <v>50</v>
      </c>
      <c r="G1533" s="4" t="s">
        <v>114</v>
      </c>
      <c r="H1533" s="5" t="n">
        <v>42196</v>
      </c>
      <c r="I1533" s="51" t="n">
        <v>1</v>
      </c>
    </row>
    <row r="1534" customFormat="false" ht="12.75" hidden="true" customHeight="false" outlineLevel="0" collapsed="false">
      <c r="A1534" s="4" t="n">
        <v>3</v>
      </c>
      <c r="B1534" s="4" t="n">
        <v>1</v>
      </c>
      <c r="C1534" s="4" t="n">
        <v>3</v>
      </c>
      <c r="D1534" s="4" t="n">
        <v>8</v>
      </c>
      <c r="E1534" s="4" t="n">
        <v>0</v>
      </c>
      <c r="F1534" s="4" t="n">
        <v>5</v>
      </c>
      <c r="G1534" s="4" t="s">
        <v>114</v>
      </c>
      <c r="H1534" s="5" t="n">
        <v>42196</v>
      </c>
      <c r="I1534" s="52" t="n">
        <v>0</v>
      </c>
    </row>
    <row r="1535" customFormat="false" ht="12.75" hidden="true" customHeight="false" outlineLevel="0" collapsed="false">
      <c r="A1535" s="4" t="n">
        <v>30</v>
      </c>
      <c r="B1535" s="4" t="n">
        <v>5</v>
      </c>
      <c r="C1535" s="4" t="n">
        <v>22</v>
      </c>
      <c r="D1535" s="4" t="n">
        <v>8</v>
      </c>
      <c r="E1535" s="4" t="n">
        <v>9</v>
      </c>
      <c r="F1535" s="4" t="n">
        <v>28</v>
      </c>
      <c r="G1535" s="4" t="s">
        <v>117</v>
      </c>
      <c r="H1535" s="5" t="n">
        <v>42196</v>
      </c>
      <c r="I1535" s="52" t="n">
        <v>0</v>
      </c>
    </row>
    <row r="1536" customFormat="false" ht="12.75" hidden="true" customHeight="false" outlineLevel="0" collapsed="false">
      <c r="A1536" s="4" t="n">
        <v>532</v>
      </c>
      <c r="B1536" s="4" t="n">
        <v>88</v>
      </c>
      <c r="C1536" s="4" t="n">
        <v>168</v>
      </c>
      <c r="D1536" s="4" t="n">
        <v>69</v>
      </c>
      <c r="E1536" s="4" t="n">
        <v>44</v>
      </c>
      <c r="F1536" s="4" t="n">
        <v>133</v>
      </c>
      <c r="G1536" s="4" t="s">
        <v>114</v>
      </c>
      <c r="H1536" s="5" t="n">
        <v>42195</v>
      </c>
      <c r="I1536" s="52" t="n">
        <v>0</v>
      </c>
    </row>
    <row r="1537" customFormat="false" ht="12.75" hidden="true" customHeight="false" outlineLevel="0" collapsed="false">
      <c r="A1537" s="4" t="n">
        <v>29</v>
      </c>
      <c r="B1537" s="4" t="n">
        <v>12</v>
      </c>
      <c r="C1537" s="4" t="n">
        <v>59</v>
      </c>
      <c r="D1537" s="4" t="n">
        <v>19</v>
      </c>
      <c r="E1537" s="4" t="n">
        <v>1</v>
      </c>
      <c r="F1537" s="4" t="n">
        <v>36</v>
      </c>
      <c r="G1537" s="4" t="s">
        <v>114</v>
      </c>
      <c r="H1537" s="5" t="n">
        <v>42195</v>
      </c>
      <c r="I1537" s="52" t="n">
        <v>0</v>
      </c>
    </row>
    <row r="1538" customFormat="false" ht="12.75" hidden="true" customHeight="false" outlineLevel="0" collapsed="false">
      <c r="A1538" s="4" t="n">
        <v>411</v>
      </c>
      <c r="B1538" s="4" t="n">
        <v>0</v>
      </c>
      <c r="C1538" s="4" t="n">
        <v>26</v>
      </c>
      <c r="D1538" s="4" t="n">
        <v>0</v>
      </c>
      <c r="E1538" s="4" t="n">
        <v>0</v>
      </c>
      <c r="F1538" s="4" t="n">
        <v>21</v>
      </c>
      <c r="G1538" s="4" t="s">
        <v>114</v>
      </c>
      <c r="H1538" s="5" t="n">
        <v>42195</v>
      </c>
      <c r="I1538" s="52" t="n">
        <v>0</v>
      </c>
    </row>
    <row r="1539" customFormat="false" ht="12.75" hidden="true" customHeight="false" outlineLevel="0" collapsed="false">
      <c r="A1539" s="4" t="n">
        <v>5</v>
      </c>
      <c r="B1539" s="4" t="n">
        <v>3</v>
      </c>
      <c r="C1539" s="4" t="n">
        <v>4</v>
      </c>
      <c r="D1539" s="4" t="n">
        <v>4</v>
      </c>
      <c r="E1539" s="4" t="n">
        <v>1</v>
      </c>
      <c r="F1539" s="4" t="n">
        <v>0</v>
      </c>
      <c r="G1539" s="4" t="s">
        <v>110</v>
      </c>
      <c r="H1539" s="5" t="n">
        <v>42195</v>
      </c>
      <c r="I1539" s="52" t="n">
        <v>0</v>
      </c>
    </row>
    <row r="1540" customFormat="false" ht="12.75" hidden="true" customHeight="false" outlineLevel="0" collapsed="false">
      <c r="A1540" s="4" t="n">
        <v>71</v>
      </c>
      <c r="B1540" s="4" t="n">
        <v>99</v>
      </c>
      <c r="C1540" s="4" t="n">
        <v>278</v>
      </c>
      <c r="D1540" s="4" t="n">
        <v>185</v>
      </c>
      <c r="E1540" s="4" t="n">
        <v>121</v>
      </c>
      <c r="F1540" s="4" t="n">
        <v>38</v>
      </c>
      <c r="G1540" s="4" t="s">
        <v>119</v>
      </c>
      <c r="H1540" s="5" t="n">
        <v>42195</v>
      </c>
      <c r="I1540" s="52" t="n">
        <v>0</v>
      </c>
    </row>
    <row r="1541" customFormat="false" ht="12.75" hidden="true" customHeight="false" outlineLevel="0" collapsed="false">
      <c r="A1541" s="4" t="n">
        <v>46</v>
      </c>
      <c r="B1541" s="4" t="n">
        <v>0</v>
      </c>
      <c r="C1541" s="4" t="n">
        <v>40</v>
      </c>
      <c r="D1541" s="4" t="n">
        <v>3</v>
      </c>
      <c r="E1541" s="4" t="n">
        <v>0</v>
      </c>
      <c r="F1541" s="4" t="n">
        <v>3</v>
      </c>
      <c r="G1541" s="4" t="s">
        <v>110</v>
      </c>
      <c r="H1541" s="5" t="n">
        <v>42194</v>
      </c>
      <c r="I1541" s="52" t="n">
        <v>0</v>
      </c>
    </row>
    <row r="1542" customFormat="false" ht="12.75" hidden="true" customHeight="false" outlineLevel="0" collapsed="false">
      <c r="A1542" s="4" t="n">
        <v>268</v>
      </c>
      <c r="B1542" s="4" t="n">
        <v>11</v>
      </c>
      <c r="C1542" s="4" t="n">
        <v>88</v>
      </c>
      <c r="D1542" s="4" t="n">
        <v>15</v>
      </c>
      <c r="E1542" s="4" t="n">
        <v>3</v>
      </c>
      <c r="F1542" s="4" t="n">
        <v>22</v>
      </c>
      <c r="G1542" s="4" t="s">
        <v>119</v>
      </c>
      <c r="H1542" s="5" t="n">
        <v>42194</v>
      </c>
      <c r="I1542" s="52" t="n">
        <v>0</v>
      </c>
    </row>
    <row r="1543" customFormat="false" ht="12.75" hidden="true" customHeight="false" outlineLevel="0" collapsed="false">
      <c r="A1543" s="4" t="n">
        <v>928</v>
      </c>
      <c r="B1543" s="4" t="n">
        <v>63</v>
      </c>
      <c r="C1543" s="4" t="n">
        <v>254</v>
      </c>
      <c r="D1543" s="4" t="n">
        <v>0</v>
      </c>
      <c r="E1543" s="4" t="n">
        <v>12</v>
      </c>
      <c r="F1543" s="4" t="n">
        <v>12</v>
      </c>
      <c r="G1543" s="4" t="s">
        <v>117</v>
      </c>
      <c r="H1543" s="5" t="n">
        <v>42194</v>
      </c>
      <c r="I1543" s="52" t="n">
        <v>0</v>
      </c>
    </row>
    <row r="1544" customFormat="false" ht="12.75" hidden="true" customHeight="false" outlineLevel="0" collapsed="false">
      <c r="A1544" s="4" t="n">
        <v>459</v>
      </c>
      <c r="B1544" s="4" t="n">
        <v>15</v>
      </c>
      <c r="C1544" s="4" t="n">
        <v>171</v>
      </c>
      <c r="D1544" s="4" t="n">
        <v>142</v>
      </c>
      <c r="E1544" s="4" t="n">
        <v>23</v>
      </c>
      <c r="F1544" s="4" t="n">
        <v>31</v>
      </c>
      <c r="G1544" s="4" t="s">
        <v>119</v>
      </c>
      <c r="H1544" s="5" t="n">
        <v>42194</v>
      </c>
      <c r="I1544" s="52" t="n">
        <v>0</v>
      </c>
    </row>
    <row r="1545" customFormat="false" ht="12.75" hidden="false" customHeight="false" outlineLevel="0" collapsed="false">
      <c r="A1545" s="4" t="n">
        <v>244</v>
      </c>
      <c r="B1545" s="4" t="n">
        <v>15</v>
      </c>
      <c r="C1545" s="4" t="n">
        <v>108</v>
      </c>
      <c r="D1545" s="4" t="n">
        <v>4</v>
      </c>
      <c r="E1545" s="4" t="n">
        <v>15</v>
      </c>
      <c r="F1545" s="4" t="n">
        <v>50</v>
      </c>
      <c r="G1545" s="4" t="s">
        <v>114</v>
      </c>
      <c r="H1545" s="5" t="n">
        <v>42194</v>
      </c>
      <c r="I1545" s="51" t="n">
        <v>1</v>
      </c>
    </row>
    <row r="1546" customFormat="false" ht="12.75" hidden="true" customHeight="false" outlineLevel="0" collapsed="false">
      <c r="A1546" s="4" t="n">
        <v>733</v>
      </c>
      <c r="B1546" s="4" t="n">
        <v>9</v>
      </c>
      <c r="C1546" s="4" t="n">
        <v>180</v>
      </c>
      <c r="D1546" s="4" t="n">
        <v>12</v>
      </c>
      <c r="E1546" s="4" t="n">
        <v>19</v>
      </c>
      <c r="F1546" s="4" t="n">
        <v>66</v>
      </c>
      <c r="G1546" s="4" t="s">
        <v>117</v>
      </c>
      <c r="H1546" s="5" t="n">
        <v>42193</v>
      </c>
      <c r="I1546" s="52" t="n">
        <v>0</v>
      </c>
    </row>
    <row r="1547" customFormat="false" ht="12.75" hidden="false" customHeight="false" outlineLevel="0" collapsed="false">
      <c r="A1547" s="4" t="n">
        <v>314</v>
      </c>
      <c r="B1547" s="4" t="n">
        <v>11</v>
      </c>
      <c r="C1547" s="4" t="n">
        <v>53</v>
      </c>
      <c r="D1547" s="4" t="n">
        <v>4</v>
      </c>
      <c r="E1547" s="4" t="n">
        <v>3</v>
      </c>
      <c r="F1547" s="4" t="n">
        <v>107</v>
      </c>
      <c r="G1547" s="4" t="s">
        <v>117</v>
      </c>
      <c r="H1547" s="5" t="n">
        <v>42193</v>
      </c>
      <c r="I1547" s="51" t="n">
        <v>1</v>
      </c>
    </row>
    <row r="1548" customFormat="false" ht="12.75" hidden="true" customHeight="false" outlineLevel="0" collapsed="false">
      <c r="A1548" s="4" t="n">
        <v>34</v>
      </c>
      <c r="B1548" s="4" t="n">
        <v>1</v>
      </c>
      <c r="C1548" s="4" t="n">
        <v>14</v>
      </c>
      <c r="D1548" s="4" t="n">
        <v>0</v>
      </c>
      <c r="E1548" s="4" t="n">
        <v>0</v>
      </c>
      <c r="F1548" s="4" t="n">
        <v>5</v>
      </c>
      <c r="G1548" s="4" t="s">
        <v>119</v>
      </c>
      <c r="H1548" s="5" t="n">
        <v>42193</v>
      </c>
      <c r="I1548" s="52" t="n">
        <v>0</v>
      </c>
    </row>
    <row r="1549" customFormat="false" ht="12.75" hidden="false" customHeight="false" outlineLevel="0" collapsed="false">
      <c r="A1549" s="4" t="n">
        <v>322</v>
      </c>
      <c r="B1549" s="4" t="n">
        <v>3</v>
      </c>
      <c r="C1549" s="4" t="n">
        <v>50</v>
      </c>
      <c r="D1549" s="4" t="n">
        <v>4</v>
      </c>
      <c r="E1549" s="4" t="n">
        <v>3</v>
      </c>
      <c r="F1549" s="4" t="n">
        <v>42</v>
      </c>
      <c r="G1549" s="4" t="s">
        <v>114</v>
      </c>
      <c r="H1549" s="5" t="n">
        <v>42192</v>
      </c>
      <c r="I1549" s="51" t="n">
        <v>1</v>
      </c>
    </row>
    <row r="1550" customFormat="false" ht="12.75" hidden="true" customHeight="false" outlineLevel="0" collapsed="false">
      <c r="A1550" s="4" t="n">
        <v>7</v>
      </c>
      <c r="B1550" s="4" t="n">
        <v>4</v>
      </c>
      <c r="C1550" s="4" t="n">
        <v>23</v>
      </c>
      <c r="D1550" s="4" t="n">
        <v>7</v>
      </c>
      <c r="E1550" s="4" t="n">
        <v>0</v>
      </c>
      <c r="F1550" s="4" t="n">
        <v>11</v>
      </c>
      <c r="G1550" s="4" t="s">
        <v>110</v>
      </c>
      <c r="H1550" s="5" t="n">
        <v>42192</v>
      </c>
      <c r="I1550" s="52" t="n">
        <v>0</v>
      </c>
    </row>
    <row r="1551" customFormat="false" ht="12.75" hidden="false" customHeight="false" outlineLevel="0" collapsed="false">
      <c r="A1551" s="4" t="n">
        <v>322</v>
      </c>
      <c r="B1551" s="4" t="n">
        <v>3</v>
      </c>
      <c r="C1551" s="4" t="n">
        <v>50</v>
      </c>
      <c r="D1551" s="4" t="n">
        <v>4</v>
      </c>
      <c r="E1551" s="4" t="n">
        <v>3</v>
      </c>
      <c r="F1551" s="4" t="n">
        <v>42</v>
      </c>
      <c r="G1551" s="4" t="s">
        <v>114</v>
      </c>
      <c r="H1551" s="5" t="n">
        <v>42192</v>
      </c>
      <c r="I1551" s="51" t="n">
        <v>1</v>
      </c>
    </row>
    <row r="1552" customFormat="false" ht="12.75" hidden="true" customHeight="false" outlineLevel="0" collapsed="false">
      <c r="A1552" s="4" t="n">
        <v>233</v>
      </c>
      <c r="B1552" s="4" t="n">
        <v>0</v>
      </c>
      <c r="C1552" s="4" t="n">
        <v>23</v>
      </c>
      <c r="D1552" s="4" t="n">
        <v>0</v>
      </c>
      <c r="E1552" s="4" t="n">
        <v>0</v>
      </c>
      <c r="F1552" s="4" t="n">
        <v>12</v>
      </c>
      <c r="G1552" s="4" t="s">
        <v>117</v>
      </c>
      <c r="H1552" s="5" t="n">
        <v>42192</v>
      </c>
      <c r="I1552" s="52" t="n">
        <v>0</v>
      </c>
    </row>
    <row r="1553" customFormat="false" ht="12.75" hidden="false" customHeight="false" outlineLevel="0" collapsed="false">
      <c r="A1553" s="4" t="n">
        <v>158</v>
      </c>
      <c r="B1553" s="4" t="n">
        <v>35</v>
      </c>
      <c r="C1553" s="4" t="n">
        <v>179</v>
      </c>
      <c r="D1553" s="4" t="n">
        <v>0</v>
      </c>
      <c r="E1553" s="4" t="n">
        <v>0</v>
      </c>
      <c r="F1553" s="4" t="n">
        <v>125</v>
      </c>
      <c r="G1553" s="4" t="s">
        <v>114</v>
      </c>
      <c r="H1553" s="5" t="n">
        <v>42192</v>
      </c>
      <c r="I1553" s="51" t="n">
        <v>1</v>
      </c>
    </row>
    <row r="1554" customFormat="false" ht="12.75" hidden="true" customHeight="false" outlineLevel="0" collapsed="false">
      <c r="A1554" s="4" t="n">
        <v>1252</v>
      </c>
      <c r="B1554" s="4" t="n">
        <v>0</v>
      </c>
      <c r="C1554" s="4" t="n">
        <v>465</v>
      </c>
      <c r="D1554" s="4" t="n">
        <v>46</v>
      </c>
      <c r="E1554" s="4" t="n">
        <v>35</v>
      </c>
      <c r="F1554" s="4" t="n">
        <v>0</v>
      </c>
      <c r="G1554" s="4" t="s">
        <v>119</v>
      </c>
      <c r="H1554" s="5" t="n">
        <v>42192</v>
      </c>
      <c r="I1554" s="52" t="n">
        <v>0</v>
      </c>
    </row>
    <row r="1555" customFormat="false" ht="12.75" hidden="true" customHeight="false" outlineLevel="0" collapsed="false">
      <c r="A1555" s="4" t="n">
        <v>34</v>
      </c>
      <c r="B1555" s="4" t="n">
        <v>4</v>
      </c>
      <c r="C1555" s="4" t="n">
        <v>66</v>
      </c>
      <c r="D1555" s="4" t="n">
        <v>3</v>
      </c>
      <c r="E1555" s="4" t="n">
        <v>10</v>
      </c>
      <c r="F1555" s="4" t="n">
        <v>20</v>
      </c>
      <c r="G1555" s="4" t="s">
        <v>110</v>
      </c>
      <c r="H1555" s="5" t="n">
        <v>42192</v>
      </c>
      <c r="I1555" s="52" t="n">
        <v>0</v>
      </c>
    </row>
    <row r="1556" customFormat="false" ht="12.75" hidden="true" customHeight="false" outlineLevel="0" collapsed="false">
      <c r="A1556" s="4" t="n">
        <v>255</v>
      </c>
      <c r="B1556" s="4" t="n">
        <v>43</v>
      </c>
      <c r="C1556" s="4" t="n">
        <v>134</v>
      </c>
      <c r="D1556" s="4" t="n">
        <v>37</v>
      </c>
      <c r="E1556" s="4" t="n">
        <v>14</v>
      </c>
      <c r="F1556" s="4" t="n">
        <v>24</v>
      </c>
      <c r="G1556" s="4" t="s">
        <v>114</v>
      </c>
      <c r="H1556" s="5" t="n">
        <v>42191</v>
      </c>
      <c r="I1556" s="52" t="n">
        <v>0</v>
      </c>
    </row>
    <row r="1557" customFormat="false" ht="12.75" hidden="true" customHeight="false" outlineLevel="0" collapsed="false">
      <c r="A1557" s="4" t="n">
        <v>8</v>
      </c>
      <c r="B1557" s="4" t="n">
        <v>1</v>
      </c>
      <c r="C1557" s="4" t="n">
        <v>5</v>
      </c>
      <c r="D1557" s="4" t="n">
        <v>0</v>
      </c>
      <c r="E1557" s="4" t="n">
        <v>0</v>
      </c>
      <c r="F1557" s="4" t="n">
        <v>1</v>
      </c>
      <c r="G1557" s="4" t="s">
        <v>117</v>
      </c>
      <c r="H1557" s="5" t="n">
        <v>42191</v>
      </c>
      <c r="I1557" s="52" t="n">
        <v>0</v>
      </c>
    </row>
    <row r="1558" customFormat="false" ht="12.75" hidden="true" customHeight="false" outlineLevel="0" collapsed="false">
      <c r="A1558" s="4" t="n">
        <v>368</v>
      </c>
      <c r="B1558" s="4" t="n">
        <v>32</v>
      </c>
      <c r="C1558" s="4" t="n">
        <v>639</v>
      </c>
      <c r="D1558" s="4" t="n">
        <v>13</v>
      </c>
      <c r="E1558" s="4" t="n">
        <v>43</v>
      </c>
      <c r="F1558" s="4" t="n">
        <v>10</v>
      </c>
      <c r="G1558" s="4" t="s">
        <v>119</v>
      </c>
      <c r="H1558" s="5" t="n">
        <v>42191</v>
      </c>
      <c r="I1558" s="52" t="n">
        <v>0</v>
      </c>
    </row>
    <row r="1559" customFormat="false" ht="12.75" hidden="true" customHeight="false" outlineLevel="0" collapsed="false">
      <c r="A1559" s="4" t="n">
        <v>255</v>
      </c>
      <c r="B1559" s="4" t="n">
        <v>47</v>
      </c>
      <c r="C1559" s="4" t="n">
        <v>573</v>
      </c>
      <c r="D1559" s="4" t="n">
        <v>52</v>
      </c>
      <c r="E1559" s="4" t="n">
        <v>32</v>
      </c>
      <c r="F1559" s="4" t="n">
        <v>15</v>
      </c>
      <c r="G1559" s="4" t="s">
        <v>119</v>
      </c>
      <c r="H1559" s="5" t="n">
        <v>42190</v>
      </c>
      <c r="I1559" s="52" t="n">
        <v>0</v>
      </c>
    </row>
    <row r="1560" customFormat="false" ht="12.75" hidden="true" customHeight="false" outlineLevel="0" collapsed="false">
      <c r="A1560" s="4" t="n">
        <v>33</v>
      </c>
      <c r="B1560" s="4" t="n">
        <v>8</v>
      </c>
      <c r="C1560" s="4" t="n">
        <v>10</v>
      </c>
      <c r="D1560" s="4" t="n">
        <v>2</v>
      </c>
      <c r="E1560" s="4" t="n">
        <v>10</v>
      </c>
      <c r="F1560" s="4" t="n">
        <v>3</v>
      </c>
      <c r="G1560" s="4" t="s">
        <v>117</v>
      </c>
      <c r="H1560" s="5" t="n">
        <v>42190</v>
      </c>
      <c r="I1560" s="52" t="n">
        <v>0</v>
      </c>
    </row>
    <row r="1561" customFormat="false" ht="12.75" hidden="false" customHeight="false" outlineLevel="0" collapsed="false">
      <c r="A1561" s="4" t="n">
        <v>297</v>
      </c>
      <c r="B1561" s="4" t="n">
        <v>0</v>
      </c>
      <c r="C1561" s="4" t="n">
        <v>38</v>
      </c>
      <c r="D1561" s="4" t="n">
        <v>13</v>
      </c>
      <c r="E1561" s="4" t="n">
        <v>0</v>
      </c>
      <c r="F1561" s="4" t="n">
        <v>152</v>
      </c>
      <c r="G1561" s="4" t="s">
        <v>119</v>
      </c>
      <c r="H1561" s="5" t="n">
        <v>42190</v>
      </c>
      <c r="I1561" s="51" t="n">
        <v>1</v>
      </c>
    </row>
    <row r="1562" customFormat="false" ht="12.75" hidden="false" customHeight="false" outlineLevel="0" collapsed="false">
      <c r="A1562" s="4" t="n">
        <v>165</v>
      </c>
      <c r="B1562" s="4" t="n">
        <v>3</v>
      </c>
      <c r="C1562" s="4" t="n">
        <v>147</v>
      </c>
      <c r="D1562" s="4" t="n">
        <v>4</v>
      </c>
      <c r="E1562" s="4" t="n">
        <v>24</v>
      </c>
      <c r="F1562" s="4" t="n">
        <v>41</v>
      </c>
      <c r="G1562" s="4" t="s">
        <v>117</v>
      </c>
      <c r="H1562" s="5" t="n">
        <v>42190</v>
      </c>
      <c r="I1562" s="51" t="n">
        <v>1</v>
      </c>
    </row>
    <row r="1563" customFormat="false" ht="12.75" hidden="false" customHeight="false" outlineLevel="0" collapsed="false">
      <c r="A1563" s="4" t="n">
        <v>172</v>
      </c>
      <c r="B1563" s="4" t="n">
        <v>10</v>
      </c>
      <c r="C1563" s="4" t="n">
        <v>125</v>
      </c>
      <c r="D1563" s="4" t="n">
        <v>21</v>
      </c>
      <c r="E1563" s="4" t="n">
        <v>13</v>
      </c>
      <c r="F1563" s="4" t="n">
        <v>16</v>
      </c>
      <c r="G1563" s="4" t="s">
        <v>114</v>
      </c>
      <c r="H1563" s="5" t="n">
        <v>42190</v>
      </c>
      <c r="I1563" s="51" t="n">
        <v>1</v>
      </c>
    </row>
    <row r="1564" customFormat="false" ht="12.75" hidden="true" customHeight="false" outlineLevel="0" collapsed="false">
      <c r="A1564" s="4" t="n">
        <v>48</v>
      </c>
      <c r="B1564" s="4" t="n">
        <v>58</v>
      </c>
      <c r="C1564" s="4" t="n">
        <v>68</v>
      </c>
      <c r="D1564" s="4" t="n">
        <v>16</v>
      </c>
      <c r="E1564" s="4" t="n">
        <v>66</v>
      </c>
      <c r="F1564" s="4" t="n">
        <v>43</v>
      </c>
      <c r="G1564" s="4" t="s">
        <v>117</v>
      </c>
      <c r="H1564" s="5" t="n">
        <v>42190</v>
      </c>
      <c r="I1564" s="52" t="n">
        <v>0</v>
      </c>
    </row>
    <row r="1565" customFormat="false" ht="12.75" hidden="true" customHeight="false" outlineLevel="0" collapsed="false">
      <c r="A1565" s="4" t="n">
        <v>158</v>
      </c>
      <c r="B1565" s="4" t="n">
        <v>6</v>
      </c>
      <c r="C1565" s="4" t="n">
        <v>45</v>
      </c>
      <c r="D1565" s="4" t="n">
        <v>8</v>
      </c>
      <c r="E1565" s="4" t="n">
        <v>2</v>
      </c>
      <c r="F1565" s="4" t="n">
        <v>2</v>
      </c>
      <c r="G1565" s="4" t="s">
        <v>114</v>
      </c>
      <c r="H1565" s="5" t="n">
        <v>42190</v>
      </c>
      <c r="I1565" s="52" t="n">
        <v>0</v>
      </c>
    </row>
    <row r="1566" customFormat="false" ht="12.75" hidden="true" customHeight="false" outlineLevel="0" collapsed="false">
      <c r="A1566" s="4" t="n">
        <v>754</v>
      </c>
      <c r="B1566" s="4" t="n">
        <v>160</v>
      </c>
      <c r="C1566" s="4" t="n">
        <v>625</v>
      </c>
      <c r="D1566" s="4" t="n">
        <v>63</v>
      </c>
      <c r="E1566" s="4" t="n">
        <v>32</v>
      </c>
      <c r="F1566" s="4" t="n">
        <v>48</v>
      </c>
      <c r="G1566" s="4" t="s">
        <v>110</v>
      </c>
      <c r="H1566" s="5" t="n">
        <v>42190</v>
      </c>
      <c r="I1566" s="52" t="n">
        <v>0</v>
      </c>
    </row>
    <row r="1567" customFormat="false" ht="12.75" hidden="true" customHeight="false" outlineLevel="0" collapsed="false">
      <c r="A1567" s="4" t="n">
        <v>108</v>
      </c>
      <c r="B1567" s="4" t="n">
        <v>1</v>
      </c>
      <c r="C1567" s="4" t="n">
        <v>28</v>
      </c>
      <c r="D1567" s="4" t="n">
        <v>13</v>
      </c>
      <c r="E1567" s="4" t="n">
        <v>1</v>
      </c>
      <c r="F1567" s="4" t="n">
        <v>4</v>
      </c>
      <c r="G1567" s="4" t="s">
        <v>117</v>
      </c>
      <c r="H1567" s="5" t="n">
        <v>42190</v>
      </c>
      <c r="I1567" s="52" t="n">
        <v>0</v>
      </c>
    </row>
    <row r="1568" customFormat="false" ht="12.75" hidden="true" customHeight="false" outlineLevel="0" collapsed="false">
      <c r="A1568" s="4" t="n">
        <v>199</v>
      </c>
      <c r="B1568" s="4" t="n">
        <v>66</v>
      </c>
      <c r="C1568" s="4" t="n">
        <v>315</v>
      </c>
      <c r="D1568" s="4" t="n">
        <v>97</v>
      </c>
      <c r="E1568" s="4" t="n">
        <v>174</v>
      </c>
      <c r="F1568" s="4" t="n">
        <v>41</v>
      </c>
      <c r="G1568" s="4" t="s">
        <v>117</v>
      </c>
      <c r="H1568" s="5" t="n">
        <v>42190</v>
      </c>
      <c r="I1568" s="52" t="n">
        <v>0</v>
      </c>
    </row>
    <row r="1569" customFormat="false" ht="12.75" hidden="true" customHeight="false" outlineLevel="0" collapsed="false">
      <c r="A1569" s="4" t="n">
        <v>2</v>
      </c>
      <c r="B1569" s="4" t="n">
        <v>7</v>
      </c>
      <c r="C1569" s="4" t="n">
        <v>5</v>
      </c>
      <c r="D1569" s="4" t="n">
        <v>2</v>
      </c>
      <c r="E1569" s="4" t="n">
        <v>15</v>
      </c>
      <c r="F1569" s="4" t="n">
        <v>27</v>
      </c>
      <c r="G1569" s="4" t="s">
        <v>110</v>
      </c>
      <c r="H1569" s="5" t="n">
        <v>42190</v>
      </c>
      <c r="I1569" s="52" t="n">
        <v>0</v>
      </c>
    </row>
    <row r="1570" customFormat="false" ht="12.75" hidden="true" customHeight="false" outlineLevel="0" collapsed="false">
      <c r="A1570" s="4" t="n">
        <v>202</v>
      </c>
      <c r="B1570" s="4" t="n">
        <v>5</v>
      </c>
      <c r="C1570" s="4" t="n">
        <v>74</v>
      </c>
      <c r="D1570" s="4" t="n">
        <v>11</v>
      </c>
      <c r="E1570" s="4" t="n">
        <v>5</v>
      </c>
      <c r="F1570" s="4" t="n">
        <v>14</v>
      </c>
      <c r="G1570" s="4" t="s">
        <v>117</v>
      </c>
      <c r="H1570" s="5" t="n">
        <v>42189</v>
      </c>
      <c r="I1570" s="52" t="n">
        <v>0</v>
      </c>
    </row>
    <row r="1571" customFormat="false" ht="12.75" hidden="true" customHeight="false" outlineLevel="0" collapsed="false">
      <c r="A1571" s="4" t="n">
        <v>85</v>
      </c>
      <c r="B1571" s="4" t="n">
        <v>0</v>
      </c>
      <c r="C1571" s="4" t="n">
        <v>3</v>
      </c>
      <c r="D1571" s="4" t="n">
        <v>0</v>
      </c>
      <c r="E1571" s="4" t="n">
        <v>0</v>
      </c>
      <c r="F1571" s="4" t="n">
        <v>7</v>
      </c>
      <c r="G1571" s="4" t="s">
        <v>117</v>
      </c>
      <c r="H1571" s="5" t="n">
        <v>42189</v>
      </c>
      <c r="I1571" s="52" t="n">
        <v>0</v>
      </c>
    </row>
    <row r="1572" customFormat="false" ht="12.75" hidden="false" customHeight="false" outlineLevel="0" collapsed="false">
      <c r="A1572" s="4" t="n">
        <v>292</v>
      </c>
      <c r="B1572" s="4" t="n">
        <v>6</v>
      </c>
      <c r="C1572" s="4" t="n">
        <v>37</v>
      </c>
      <c r="D1572" s="4" t="n">
        <v>0</v>
      </c>
      <c r="E1572" s="4" t="n">
        <v>3</v>
      </c>
      <c r="F1572" s="4" t="n">
        <v>34</v>
      </c>
      <c r="G1572" s="4" t="s">
        <v>117</v>
      </c>
      <c r="H1572" s="5" t="n">
        <v>42189</v>
      </c>
      <c r="I1572" s="51" t="n">
        <v>1</v>
      </c>
    </row>
    <row r="1573" customFormat="false" ht="12.75" hidden="true" customHeight="false" outlineLevel="0" collapsed="false">
      <c r="A1573" s="4" t="n">
        <v>18</v>
      </c>
      <c r="B1573" s="4" t="n">
        <v>2</v>
      </c>
      <c r="C1573" s="4" t="n">
        <v>19</v>
      </c>
      <c r="D1573" s="4" t="n">
        <v>0</v>
      </c>
      <c r="E1573" s="4" t="n">
        <v>2</v>
      </c>
      <c r="F1573" s="4" t="n">
        <v>6</v>
      </c>
      <c r="G1573" s="4" t="s">
        <v>117</v>
      </c>
      <c r="H1573" s="5" t="n">
        <v>42189</v>
      </c>
      <c r="I1573" s="52" t="n">
        <v>0</v>
      </c>
    </row>
    <row r="1574" customFormat="false" ht="12.75" hidden="true" customHeight="false" outlineLevel="0" collapsed="false">
      <c r="A1574" s="4" t="n">
        <v>141</v>
      </c>
      <c r="B1574" s="4" t="n">
        <v>8</v>
      </c>
      <c r="C1574" s="4" t="n">
        <v>129</v>
      </c>
      <c r="D1574" s="4" t="n">
        <v>3</v>
      </c>
      <c r="E1574" s="4" t="n">
        <v>11</v>
      </c>
      <c r="F1574" s="4" t="n">
        <v>47</v>
      </c>
      <c r="G1574" s="4" t="s">
        <v>114</v>
      </c>
      <c r="H1574" s="5" t="n">
        <v>42189</v>
      </c>
      <c r="I1574" s="52" t="n">
        <v>0</v>
      </c>
    </row>
    <row r="1575" customFormat="false" ht="12.75" hidden="true" customHeight="false" outlineLevel="0" collapsed="false">
      <c r="A1575" s="4" t="n">
        <v>739</v>
      </c>
      <c r="B1575" s="4" t="n">
        <v>107</v>
      </c>
      <c r="C1575" s="4" t="n">
        <v>309</v>
      </c>
      <c r="D1575" s="4" t="n">
        <v>140</v>
      </c>
      <c r="E1575" s="4" t="n">
        <v>80</v>
      </c>
      <c r="F1575" s="4" t="n">
        <v>35</v>
      </c>
      <c r="G1575" s="4" t="s">
        <v>114</v>
      </c>
      <c r="H1575" s="5" t="n">
        <v>42189</v>
      </c>
      <c r="I1575" s="52" t="n">
        <v>0</v>
      </c>
    </row>
    <row r="1576" customFormat="false" ht="12.75" hidden="true" customHeight="false" outlineLevel="0" collapsed="false">
      <c r="A1576" s="4" t="n">
        <v>18</v>
      </c>
      <c r="B1576" s="4" t="n">
        <v>0</v>
      </c>
      <c r="C1576" s="4" t="n">
        <v>6</v>
      </c>
      <c r="D1576" s="4" t="n">
        <v>3</v>
      </c>
      <c r="E1576" s="4" t="n">
        <v>3</v>
      </c>
      <c r="F1576" s="4" t="n">
        <v>5</v>
      </c>
      <c r="G1576" s="4" t="s">
        <v>114</v>
      </c>
      <c r="H1576" s="5" t="n">
        <v>42189</v>
      </c>
      <c r="I1576" s="52" t="n">
        <v>0</v>
      </c>
    </row>
    <row r="1577" customFormat="false" ht="12.75" hidden="true" customHeight="false" outlineLevel="0" collapsed="false">
      <c r="A1577" s="4" t="n">
        <v>378</v>
      </c>
      <c r="B1577" s="4" t="n">
        <v>0</v>
      </c>
      <c r="C1577" s="4" t="n">
        <v>88</v>
      </c>
      <c r="D1577" s="4" t="n">
        <v>19</v>
      </c>
      <c r="E1577" s="4" t="n">
        <v>4</v>
      </c>
      <c r="F1577" s="4" t="n">
        <v>73</v>
      </c>
      <c r="G1577" s="4" t="s">
        <v>117</v>
      </c>
      <c r="H1577" s="5" t="n">
        <v>42188</v>
      </c>
      <c r="I1577" s="52" t="n">
        <v>0</v>
      </c>
    </row>
    <row r="1578" customFormat="false" ht="12.75" hidden="true" customHeight="false" outlineLevel="0" collapsed="false">
      <c r="A1578" s="4" t="n">
        <v>1083</v>
      </c>
      <c r="B1578" s="4" t="n">
        <v>108</v>
      </c>
      <c r="C1578" s="4" t="n">
        <v>649</v>
      </c>
      <c r="D1578" s="4" t="n">
        <v>253</v>
      </c>
      <c r="E1578" s="4" t="n">
        <v>151</v>
      </c>
      <c r="F1578" s="4" t="n">
        <v>108</v>
      </c>
      <c r="G1578" s="4" t="s">
        <v>117</v>
      </c>
      <c r="H1578" s="5" t="n">
        <v>42188</v>
      </c>
      <c r="I1578" s="52" t="n">
        <v>0</v>
      </c>
    </row>
    <row r="1579" customFormat="false" ht="12.75" hidden="true" customHeight="false" outlineLevel="0" collapsed="false">
      <c r="A1579" s="4" t="n">
        <v>1016</v>
      </c>
      <c r="B1579" s="4" t="n">
        <v>12</v>
      </c>
      <c r="C1579" s="4" t="n">
        <v>215</v>
      </c>
      <c r="D1579" s="4" t="n">
        <v>16</v>
      </c>
      <c r="E1579" s="4" t="n">
        <v>12</v>
      </c>
      <c r="F1579" s="4" t="n">
        <v>63</v>
      </c>
      <c r="G1579" s="4" t="s">
        <v>117</v>
      </c>
      <c r="H1579" s="5" t="n">
        <v>42188</v>
      </c>
      <c r="I1579" s="52" t="n">
        <v>0</v>
      </c>
    </row>
    <row r="1580" customFormat="false" ht="12.75" hidden="true" customHeight="false" outlineLevel="0" collapsed="false">
      <c r="A1580" s="4" t="n">
        <v>23</v>
      </c>
      <c r="B1580" s="4" t="n">
        <v>1</v>
      </c>
      <c r="C1580" s="4" t="n">
        <v>6</v>
      </c>
      <c r="D1580" s="4" t="n">
        <v>0</v>
      </c>
      <c r="E1580" s="4" t="n">
        <v>0</v>
      </c>
      <c r="F1580" s="4" t="n">
        <v>2</v>
      </c>
      <c r="G1580" s="4" t="s">
        <v>117</v>
      </c>
      <c r="H1580" s="5" t="n">
        <v>42188</v>
      </c>
      <c r="I1580" s="52" t="n">
        <v>0</v>
      </c>
    </row>
    <row r="1581" customFormat="false" ht="12.75" hidden="true" customHeight="false" outlineLevel="0" collapsed="false">
      <c r="A1581" s="4" t="n">
        <v>12</v>
      </c>
      <c r="B1581" s="4" t="n">
        <v>1</v>
      </c>
      <c r="C1581" s="4" t="n">
        <v>21</v>
      </c>
      <c r="D1581" s="4" t="n">
        <v>2</v>
      </c>
      <c r="E1581" s="4" t="n">
        <v>2</v>
      </c>
      <c r="F1581" s="4" t="n">
        <v>3</v>
      </c>
      <c r="G1581" s="4" t="s">
        <v>117</v>
      </c>
      <c r="H1581" s="5" t="n">
        <v>42188</v>
      </c>
      <c r="I1581" s="52" t="n">
        <v>0</v>
      </c>
    </row>
    <row r="1582" customFormat="false" ht="12.75" hidden="true" customHeight="false" outlineLevel="0" collapsed="false">
      <c r="A1582" s="4" t="n">
        <v>35</v>
      </c>
      <c r="B1582" s="4" t="n">
        <v>0</v>
      </c>
      <c r="C1582" s="4" t="n">
        <v>4</v>
      </c>
      <c r="D1582" s="4" t="n">
        <v>0</v>
      </c>
      <c r="E1582" s="4" t="n">
        <v>0</v>
      </c>
      <c r="F1582" s="4" t="n">
        <v>0</v>
      </c>
      <c r="G1582" s="4" t="s">
        <v>117</v>
      </c>
      <c r="H1582" s="5" t="n">
        <v>42187</v>
      </c>
      <c r="I1582" s="52" t="n">
        <v>0</v>
      </c>
    </row>
    <row r="1583" customFormat="false" ht="12.75" hidden="true" customHeight="false" outlineLevel="0" collapsed="false">
      <c r="A1583" s="4" t="n">
        <v>548</v>
      </c>
      <c r="B1583" s="4" t="n">
        <v>31</v>
      </c>
      <c r="C1583" s="4" t="n">
        <v>422</v>
      </c>
      <c r="D1583" s="4" t="n">
        <v>0</v>
      </c>
      <c r="E1583" s="4" t="n">
        <v>112</v>
      </c>
      <c r="F1583" s="4" t="n">
        <v>28</v>
      </c>
      <c r="G1583" s="4" t="s">
        <v>114</v>
      </c>
      <c r="H1583" s="5" t="n">
        <v>42187</v>
      </c>
      <c r="I1583" s="52" t="n">
        <v>0</v>
      </c>
    </row>
    <row r="1584" customFormat="false" ht="12.75" hidden="true" customHeight="false" outlineLevel="0" collapsed="false">
      <c r="A1584" s="4" t="n">
        <v>342</v>
      </c>
      <c r="B1584" s="4" t="n">
        <v>32</v>
      </c>
      <c r="C1584" s="4" t="n">
        <v>230</v>
      </c>
      <c r="D1584" s="4" t="n">
        <v>34</v>
      </c>
      <c r="E1584" s="4" t="n">
        <v>32</v>
      </c>
      <c r="F1584" s="4" t="n">
        <v>40</v>
      </c>
      <c r="G1584" s="4" t="s">
        <v>110</v>
      </c>
      <c r="H1584" s="5" t="n">
        <v>42187</v>
      </c>
      <c r="I1584" s="52" t="n">
        <v>0</v>
      </c>
    </row>
    <row r="1585" customFormat="false" ht="12.75" hidden="true" customHeight="false" outlineLevel="0" collapsed="false">
      <c r="A1585" s="4" t="n">
        <v>365</v>
      </c>
      <c r="B1585" s="4" t="n">
        <v>3</v>
      </c>
      <c r="C1585" s="4" t="n">
        <v>15</v>
      </c>
      <c r="D1585" s="4" t="n">
        <v>4</v>
      </c>
      <c r="E1585" s="4" t="n">
        <v>3</v>
      </c>
      <c r="F1585" s="4" t="n">
        <v>11</v>
      </c>
      <c r="G1585" s="4" t="s">
        <v>114</v>
      </c>
      <c r="H1585" s="5" t="n">
        <v>42187</v>
      </c>
      <c r="I1585" s="52" t="n">
        <v>0</v>
      </c>
    </row>
    <row r="1586" customFormat="false" ht="12.75" hidden="true" customHeight="false" outlineLevel="0" collapsed="false">
      <c r="A1586" s="4" t="n">
        <v>397</v>
      </c>
      <c r="B1586" s="4" t="n">
        <v>19</v>
      </c>
      <c r="C1586" s="4" t="n">
        <v>69</v>
      </c>
      <c r="D1586" s="4" t="n">
        <v>12</v>
      </c>
      <c r="E1586" s="4" t="n">
        <v>0</v>
      </c>
      <c r="F1586" s="4" t="n">
        <v>9</v>
      </c>
      <c r="G1586" s="4" t="s">
        <v>117</v>
      </c>
      <c r="H1586" s="5" t="n">
        <v>42186</v>
      </c>
      <c r="I1586" s="52" t="n">
        <v>0</v>
      </c>
    </row>
    <row r="1587" customFormat="false" ht="12.75" hidden="true" customHeight="false" outlineLevel="0" collapsed="false">
      <c r="A1587" s="4" t="n">
        <v>456</v>
      </c>
      <c r="B1587" s="4" t="n">
        <v>19</v>
      </c>
      <c r="C1587" s="4" t="n">
        <v>832</v>
      </c>
      <c r="D1587" s="4" t="n">
        <v>75</v>
      </c>
      <c r="E1587" s="4" t="n">
        <v>118</v>
      </c>
      <c r="F1587" s="4" t="n">
        <v>38</v>
      </c>
      <c r="G1587" s="4" t="s">
        <v>110</v>
      </c>
      <c r="H1587" s="5" t="n">
        <v>42186</v>
      </c>
      <c r="I1587" s="52" t="n">
        <v>0</v>
      </c>
    </row>
    <row r="1588" customFormat="false" ht="12.75" hidden="true" customHeight="false" outlineLevel="0" collapsed="false">
      <c r="A1588" s="4" t="n">
        <v>5</v>
      </c>
      <c r="B1588" s="4" t="n">
        <v>6</v>
      </c>
      <c r="C1588" s="4" t="n">
        <v>15</v>
      </c>
      <c r="D1588" s="4" t="n">
        <v>11</v>
      </c>
      <c r="E1588" s="4" t="n">
        <v>7</v>
      </c>
      <c r="F1588" s="4" t="n">
        <v>13</v>
      </c>
      <c r="G1588" s="4" t="s">
        <v>114</v>
      </c>
      <c r="H1588" s="5" t="n">
        <v>42186</v>
      </c>
      <c r="I1588" s="52" t="n">
        <v>0</v>
      </c>
    </row>
    <row r="1589" customFormat="false" ht="12.75" hidden="false" customHeight="false" outlineLevel="0" collapsed="false">
      <c r="A1589" s="4" t="n">
        <v>115</v>
      </c>
      <c r="B1589" s="4" t="n">
        <v>27</v>
      </c>
      <c r="C1589" s="4" t="n">
        <v>44</v>
      </c>
      <c r="D1589" s="4" t="n">
        <v>4</v>
      </c>
      <c r="E1589" s="4" t="n">
        <v>146</v>
      </c>
      <c r="F1589" s="4" t="n">
        <v>139</v>
      </c>
      <c r="G1589" s="4" t="s">
        <v>117</v>
      </c>
      <c r="H1589" s="5" t="n">
        <v>42185</v>
      </c>
      <c r="I1589" s="51" t="n">
        <v>1</v>
      </c>
    </row>
    <row r="1590" customFormat="false" ht="12.75" hidden="true" customHeight="false" outlineLevel="0" collapsed="false">
      <c r="A1590" s="4" t="n">
        <v>100</v>
      </c>
      <c r="B1590" s="4" t="n">
        <v>2</v>
      </c>
      <c r="C1590" s="4" t="n">
        <v>128</v>
      </c>
      <c r="D1590" s="4" t="n">
        <v>23</v>
      </c>
      <c r="E1590" s="4" t="n">
        <v>7</v>
      </c>
      <c r="F1590" s="4" t="n">
        <v>10</v>
      </c>
      <c r="G1590" s="4" t="s">
        <v>114</v>
      </c>
      <c r="H1590" s="5" t="n">
        <v>42185</v>
      </c>
      <c r="I1590" s="52" t="n">
        <v>0</v>
      </c>
    </row>
    <row r="1591" customFormat="false" ht="12.75" hidden="false" customHeight="false" outlineLevel="0" collapsed="false">
      <c r="A1591" s="4" t="n">
        <v>73</v>
      </c>
      <c r="B1591" s="4" t="n">
        <v>57</v>
      </c>
      <c r="C1591" s="4" t="n">
        <v>100</v>
      </c>
      <c r="D1591" s="4" t="n">
        <v>71</v>
      </c>
      <c r="E1591" s="4" t="n">
        <v>15</v>
      </c>
      <c r="F1591" s="4" t="n">
        <v>0</v>
      </c>
      <c r="G1591" s="4" t="s">
        <v>117</v>
      </c>
      <c r="H1591" s="5" t="n">
        <v>42184</v>
      </c>
      <c r="I1591" s="51" t="n">
        <v>1</v>
      </c>
    </row>
    <row r="1592" customFormat="false" ht="12.75" hidden="true" customHeight="false" outlineLevel="0" collapsed="false">
      <c r="A1592" s="4" t="n">
        <v>238</v>
      </c>
      <c r="B1592" s="4" t="n">
        <v>115</v>
      </c>
      <c r="C1592" s="4" t="n">
        <v>215</v>
      </c>
      <c r="D1592" s="4" t="n">
        <v>169</v>
      </c>
      <c r="E1592" s="4" t="n">
        <v>69</v>
      </c>
      <c r="F1592" s="4" t="n">
        <v>76</v>
      </c>
      <c r="G1592" s="4" t="s">
        <v>114</v>
      </c>
      <c r="H1592" s="5" t="n">
        <v>42184</v>
      </c>
      <c r="I1592" s="52" t="n">
        <v>0</v>
      </c>
    </row>
    <row r="1593" customFormat="false" ht="12.75" hidden="true" customHeight="false" outlineLevel="0" collapsed="false">
      <c r="A1593" s="4" t="n">
        <v>6</v>
      </c>
      <c r="B1593" s="4" t="n">
        <v>0</v>
      </c>
      <c r="C1593" s="4" t="n">
        <v>5</v>
      </c>
      <c r="D1593" s="4" t="n">
        <v>2</v>
      </c>
      <c r="E1593" s="4" t="n">
        <v>1</v>
      </c>
      <c r="F1593" s="4" t="n">
        <v>2</v>
      </c>
      <c r="G1593" s="4" t="s">
        <v>114</v>
      </c>
      <c r="H1593" s="5" t="n">
        <v>42183</v>
      </c>
      <c r="I1593" s="52" t="n">
        <v>0</v>
      </c>
    </row>
    <row r="1594" customFormat="false" ht="12.75" hidden="true" customHeight="false" outlineLevel="0" collapsed="false">
      <c r="A1594" s="4" t="n">
        <v>158</v>
      </c>
      <c r="B1594" s="4" t="n">
        <v>11</v>
      </c>
      <c r="C1594" s="4" t="n">
        <v>99</v>
      </c>
      <c r="D1594" s="4" t="n">
        <v>15</v>
      </c>
      <c r="E1594" s="4" t="n">
        <v>11</v>
      </c>
      <c r="F1594" s="4" t="n">
        <v>17</v>
      </c>
      <c r="G1594" s="4" t="s">
        <v>110</v>
      </c>
      <c r="H1594" s="5" t="n">
        <v>42183</v>
      </c>
      <c r="I1594" s="52" t="n">
        <v>0</v>
      </c>
    </row>
    <row r="1595" customFormat="false" ht="12.75" hidden="true" customHeight="false" outlineLevel="0" collapsed="false">
      <c r="A1595" s="4" t="n">
        <v>86</v>
      </c>
      <c r="B1595" s="4" t="n">
        <v>12</v>
      </c>
      <c r="C1595" s="4" t="n">
        <v>75</v>
      </c>
      <c r="D1595" s="4" t="n">
        <v>33</v>
      </c>
      <c r="E1595" s="4" t="n">
        <v>15</v>
      </c>
      <c r="F1595" s="4" t="n">
        <v>6</v>
      </c>
      <c r="G1595" s="4" t="s">
        <v>117</v>
      </c>
      <c r="H1595" s="5" t="n">
        <v>42182</v>
      </c>
      <c r="I1595" s="52" t="n">
        <v>0</v>
      </c>
    </row>
    <row r="1596" customFormat="false" ht="12.75" hidden="true" customHeight="false" outlineLevel="0" collapsed="false">
      <c r="A1596" s="4" t="n">
        <v>856</v>
      </c>
      <c r="B1596" s="4" t="n">
        <v>0</v>
      </c>
      <c r="C1596" s="4" t="n">
        <v>76</v>
      </c>
      <c r="D1596" s="4" t="n">
        <v>12</v>
      </c>
      <c r="E1596" s="4" t="n">
        <v>9</v>
      </c>
      <c r="F1596" s="4" t="n">
        <v>199</v>
      </c>
      <c r="G1596" s="4" t="s">
        <v>117</v>
      </c>
      <c r="H1596" s="5" t="n">
        <v>42182</v>
      </c>
      <c r="I1596" s="52" t="n">
        <v>0</v>
      </c>
    </row>
    <row r="1597" customFormat="false" ht="12.75" hidden="true" customHeight="false" outlineLevel="0" collapsed="false">
      <c r="A1597" s="4" t="n">
        <v>98</v>
      </c>
      <c r="B1597" s="4" t="n">
        <v>1</v>
      </c>
      <c r="C1597" s="4" t="n">
        <v>17</v>
      </c>
      <c r="D1597" s="4" t="n">
        <v>0</v>
      </c>
      <c r="E1597" s="4" t="n">
        <v>1</v>
      </c>
      <c r="F1597" s="4" t="n">
        <v>5</v>
      </c>
      <c r="G1597" s="4" t="s">
        <v>117</v>
      </c>
      <c r="H1597" s="5" t="n">
        <v>42182</v>
      </c>
      <c r="I1597" s="52" t="n">
        <v>0</v>
      </c>
    </row>
    <row r="1598" customFormat="false" ht="12.75" hidden="true" customHeight="false" outlineLevel="0" collapsed="false">
      <c r="A1598" s="4" t="n">
        <v>4</v>
      </c>
      <c r="B1598" s="4" t="n">
        <v>16</v>
      </c>
      <c r="C1598" s="4" t="n">
        <v>20</v>
      </c>
      <c r="D1598" s="4" t="n">
        <v>0</v>
      </c>
      <c r="E1598" s="4" t="n">
        <v>17</v>
      </c>
      <c r="F1598" s="4" t="n">
        <v>20</v>
      </c>
      <c r="G1598" s="4" t="s">
        <v>114</v>
      </c>
      <c r="H1598" s="5" t="n">
        <v>42182</v>
      </c>
      <c r="I1598" s="52" t="n">
        <v>0</v>
      </c>
    </row>
    <row r="1599" customFormat="false" ht="12.75" hidden="true" customHeight="false" outlineLevel="0" collapsed="false">
      <c r="A1599" s="4" t="n">
        <v>398</v>
      </c>
      <c r="B1599" s="4" t="n">
        <v>96</v>
      </c>
      <c r="C1599" s="4" t="n">
        <v>447</v>
      </c>
      <c r="D1599" s="4" t="n">
        <v>220</v>
      </c>
      <c r="E1599" s="4" t="n">
        <v>96</v>
      </c>
      <c r="F1599" s="4" t="n">
        <v>32</v>
      </c>
      <c r="G1599" s="4" t="s">
        <v>114</v>
      </c>
      <c r="H1599" s="5" t="n">
        <v>42182</v>
      </c>
      <c r="I1599" s="52" t="n">
        <v>0</v>
      </c>
    </row>
    <row r="1600" customFormat="false" ht="12.75" hidden="true" customHeight="false" outlineLevel="0" collapsed="false">
      <c r="A1600" s="4" t="n">
        <v>313</v>
      </c>
      <c r="B1600" s="4" t="n">
        <v>8</v>
      </c>
      <c r="C1600" s="4" t="n">
        <v>104</v>
      </c>
      <c r="D1600" s="4" t="n">
        <v>6</v>
      </c>
      <c r="E1600" s="4" t="n">
        <v>4</v>
      </c>
      <c r="F1600" s="4" t="n">
        <v>126</v>
      </c>
      <c r="G1600" s="4" t="s">
        <v>117</v>
      </c>
      <c r="H1600" s="5" t="n">
        <v>42180</v>
      </c>
      <c r="I1600" s="52" t="n">
        <v>0</v>
      </c>
    </row>
    <row r="1601" customFormat="false" ht="12.75" hidden="true" customHeight="false" outlineLevel="0" collapsed="false">
      <c r="A1601" s="4" t="n">
        <v>109</v>
      </c>
      <c r="B1601" s="4" t="n">
        <v>18</v>
      </c>
      <c r="C1601" s="4" t="n">
        <v>16</v>
      </c>
      <c r="D1601" s="4" t="n">
        <v>24</v>
      </c>
      <c r="E1601" s="4" t="n">
        <v>26</v>
      </c>
      <c r="F1601" s="4" t="n">
        <v>18</v>
      </c>
      <c r="G1601" s="4" t="s">
        <v>117</v>
      </c>
      <c r="H1601" s="5" t="n">
        <v>42180</v>
      </c>
      <c r="I1601" s="52" t="n">
        <v>0</v>
      </c>
    </row>
    <row r="1602" customFormat="false" ht="12.75" hidden="true" customHeight="false" outlineLevel="0" collapsed="false">
      <c r="A1602" s="4" t="n">
        <v>216</v>
      </c>
      <c r="B1602" s="4" t="n">
        <v>2</v>
      </c>
      <c r="C1602" s="4" t="n">
        <v>6</v>
      </c>
      <c r="D1602" s="4" t="n">
        <v>0</v>
      </c>
      <c r="E1602" s="4" t="n">
        <v>0</v>
      </c>
      <c r="F1602" s="4" t="n">
        <v>9</v>
      </c>
      <c r="G1602" s="4" t="s">
        <v>119</v>
      </c>
      <c r="H1602" s="5" t="n">
        <v>42179</v>
      </c>
      <c r="I1602" s="52" t="n">
        <v>0</v>
      </c>
    </row>
    <row r="1603" customFormat="false" ht="12.75" hidden="true" customHeight="false" outlineLevel="0" collapsed="false">
      <c r="A1603" s="4" t="n">
        <v>595</v>
      </c>
      <c r="B1603" s="4" t="n">
        <v>71</v>
      </c>
      <c r="C1603" s="4" t="n">
        <v>153</v>
      </c>
      <c r="D1603" s="4" t="n">
        <v>120</v>
      </c>
      <c r="E1603" s="4" t="n">
        <v>112</v>
      </c>
      <c r="F1603" s="4" t="n">
        <v>41</v>
      </c>
      <c r="G1603" s="4" t="s">
        <v>114</v>
      </c>
      <c r="H1603" s="5" t="n">
        <v>42179</v>
      </c>
      <c r="I1603" s="52" t="n">
        <v>0</v>
      </c>
    </row>
    <row r="1604" customFormat="false" ht="12.75" hidden="true" customHeight="false" outlineLevel="0" collapsed="false">
      <c r="A1604" s="4" t="n">
        <v>123</v>
      </c>
      <c r="B1604" s="4" t="n">
        <v>133</v>
      </c>
      <c r="C1604" s="4" t="n">
        <v>142</v>
      </c>
      <c r="D1604" s="4" t="n">
        <v>71</v>
      </c>
      <c r="E1604" s="4" t="n">
        <v>44</v>
      </c>
      <c r="F1604" s="4" t="n">
        <v>88</v>
      </c>
      <c r="G1604" s="4" t="s">
        <v>117</v>
      </c>
      <c r="H1604" s="5" t="n">
        <v>42178</v>
      </c>
      <c r="I1604" s="52" t="n">
        <v>0</v>
      </c>
    </row>
    <row r="1605" customFormat="false" ht="12.75" hidden="false" customHeight="false" outlineLevel="0" collapsed="false">
      <c r="A1605" s="4" t="n">
        <v>75</v>
      </c>
      <c r="B1605" s="4" t="n">
        <v>12</v>
      </c>
      <c r="C1605" s="4" t="n">
        <v>141</v>
      </c>
      <c r="D1605" s="4" t="n">
        <v>43</v>
      </c>
      <c r="E1605" s="4" t="n">
        <v>39</v>
      </c>
      <c r="F1605" s="4" t="n">
        <v>187</v>
      </c>
      <c r="G1605" s="4" t="s">
        <v>114</v>
      </c>
      <c r="H1605" s="5" t="n">
        <v>42178</v>
      </c>
      <c r="I1605" s="51" t="n">
        <v>1</v>
      </c>
    </row>
    <row r="1606" customFormat="false" ht="12.75" hidden="true" customHeight="false" outlineLevel="0" collapsed="false">
      <c r="A1606" s="4" t="n">
        <v>11</v>
      </c>
      <c r="B1606" s="4" t="n">
        <v>12</v>
      </c>
      <c r="C1606" s="4" t="n">
        <v>35</v>
      </c>
      <c r="D1606" s="4" t="n">
        <v>3</v>
      </c>
      <c r="E1606" s="4" t="n">
        <v>5</v>
      </c>
      <c r="F1606" s="4" t="n">
        <v>12</v>
      </c>
      <c r="G1606" s="4" t="s">
        <v>114</v>
      </c>
      <c r="H1606" s="5" t="n">
        <v>42178</v>
      </c>
      <c r="I1606" s="52" t="n">
        <v>0</v>
      </c>
    </row>
    <row r="1607" customFormat="false" ht="12.75" hidden="true" customHeight="false" outlineLevel="0" collapsed="false">
      <c r="A1607" s="4" t="n">
        <v>410</v>
      </c>
      <c r="B1607" s="4" t="n">
        <v>112</v>
      </c>
      <c r="C1607" s="4" t="n">
        <v>420</v>
      </c>
      <c r="D1607" s="4" t="n">
        <v>0</v>
      </c>
      <c r="E1607" s="4" t="n">
        <v>82</v>
      </c>
      <c r="F1607" s="4" t="n">
        <v>71</v>
      </c>
      <c r="G1607" s="4" t="s">
        <v>119</v>
      </c>
      <c r="H1607" s="5" t="n">
        <v>42178</v>
      </c>
      <c r="I1607" s="52" t="n">
        <v>0</v>
      </c>
    </row>
    <row r="1608" customFormat="false" ht="12.75" hidden="true" customHeight="false" outlineLevel="0" collapsed="false">
      <c r="A1608" s="4" t="n">
        <v>159</v>
      </c>
      <c r="B1608" s="4" t="n">
        <v>2</v>
      </c>
      <c r="C1608" s="4" t="n">
        <v>51</v>
      </c>
      <c r="D1608" s="4" t="n">
        <v>6</v>
      </c>
      <c r="E1608" s="4" t="n">
        <v>2</v>
      </c>
      <c r="F1608" s="4" t="n">
        <v>24</v>
      </c>
      <c r="G1608" s="4" t="s">
        <v>117</v>
      </c>
      <c r="H1608" s="5" t="n">
        <v>42177</v>
      </c>
      <c r="I1608" s="52" t="n">
        <v>0</v>
      </c>
    </row>
    <row r="1609" customFormat="false" ht="12.75" hidden="true" customHeight="false" outlineLevel="0" collapsed="false">
      <c r="A1609" s="4" t="n">
        <v>105</v>
      </c>
      <c r="B1609" s="4" t="n">
        <v>0</v>
      </c>
      <c r="C1609" s="4" t="n">
        <v>10</v>
      </c>
      <c r="D1609" s="4" t="n">
        <v>0</v>
      </c>
      <c r="E1609" s="4" t="n">
        <v>1</v>
      </c>
      <c r="F1609" s="4" t="n">
        <v>0</v>
      </c>
      <c r="G1609" s="4" t="s">
        <v>117</v>
      </c>
      <c r="H1609" s="5" t="n">
        <v>42177</v>
      </c>
      <c r="I1609" s="52" t="n">
        <v>0</v>
      </c>
    </row>
    <row r="1610" customFormat="false" ht="12.75" hidden="true" customHeight="false" outlineLevel="0" collapsed="false">
      <c r="A1610" s="4" t="n">
        <v>5</v>
      </c>
      <c r="B1610" s="4" t="n">
        <v>1</v>
      </c>
      <c r="C1610" s="4" t="n">
        <v>8</v>
      </c>
      <c r="D1610" s="4" t="n">
        <v>0</v>
      </c>
      <c r="E1610" s="4" t="n">
        <v>0</v>
      </c>
      <c r="F1610" s="4" t="n">
        <v>1</v>
      </c>
      <c r="G1610" s="4" t="s">
        <v>114</v>
      </c>
      <c r="H1610" s="5" t="n">
        <v>42177</v>
      </c>
      <c r="I1610" s="52" t="n">
        <v>0</v>
      </c>
    </row>
    <row r="1611" customFormat="false" ht="12.75" hidden="true" customHeight="false" outlineLevel="0" collapsed="false">
      <c r="A1611" s="4" t="n">
        <v>269</v>
      </c>
      <c r="B1611" s="4" t="n">
        <v>15</v>
      </c>
      <c r="C1611" s="4" t="n">
        <v>69</v>
      </c>
      <c r="D1611" s="4" t="n">
        <v>15</v>
      </c>
      <c r="E1611" s="4" t="n">
        <v>19</v>
      </c>
      <c r="F1611" s="4" t="n">
        <v>38</v>
      </c>
      <c r="G1611" s="4" t="s">
        <v>119</v>
      </c>
      <c r="H1611" s="5" t="n">
        <v>42176</v>
      </c>
      <c r="I1611" s="52" t="n">
        <v>0</v>
      </c>
    </row>
    <row r="1612" customFormat="false" ht="12.75" hidden="true" customHeight="false" outlineLevel="0" collapsed="false">
      <c r="A1612" s="4" t="n">
        <v>629</v>
      </c>
      <c r="B1612" s="4" t="n">
        <v>0</v>
      </c>
      <c r="C1612" s="4" t="n">
        <v>70</v>
      </c>
      <c r="D1612" s="4" t="n">
        <v>0</v>
      </c>
      <c r="E1612" s="4" t="n">
        <v>0</v>
      </c>
      <c r="F1612" s="4" t="n">
        <v>35</v>
      </c>
      <c r="G1612" s="4" t="s">
        <v>117</v>
      </c>
      <c r="H1612" s="5" t="n">
        <v>42176</v>
      </c>
      <c r="I1612" s="52" t="n">
        <v>0</v>
      </c>
    </row>
    <row r="1613" customFormat="false" ht="12.75" hidden="true" customHeight="false" outlineLevel="0" collapsed="false">
      <c r="A1613" s="4" t="n">
        <v>443</v>
      </c>
      <c r="B1613" s="4" t="n">
        <v>5</v>
      </c>
      <c r="C1613" s="4" t="n">
        <v>71</v>
      </c>
      <c r="D1613" s="4" t="n">
        <v>21</v>
      </c>
      <c r="E1613" s="4" t="n">
        <v>16</v>
      </c>
      <c r="F1613" s="4" t="n">
        <v>82</v>
      </c>
      <c r="G1613" s="4" t="s">
        <v>119</v>
      </c>
      <c r="H1613" s="5" t="n">
        <v>42174</v>
      </c>
      <c r="I1613" s="52" t="n">
        <v>0</v>
      </c>
    </row>
    <row r="1614" customFormat="false" ht="12.75" hidden="true" customHeight="false" outlineLevel="0" collapsed="false">
      <c r="A1614" s="4" t="n">
        <v>217</v>
      </c>
      <c r="B1614" s="4" t="n">
        <v>77</v>
      </c>
      <c r="C1614" s="4" t="n">
        <v>373</v>
      </c>
      <c r="D1614" s="4" t="n">
        <v>111</v>
      </c>
      <c r="E1614" s="4" t="n">
        <v>23</v>
      </c>
      <c r="F1614" s="4" t="n">
        <v>93</v>
      </c>
      <c r="G1614" s="4" t="s">
        <v>119</v>
      </c>
      <c r="H1614" s="5" t="n">
        <v>42174</v>
      </c>
      <c r="I1614" s="52" t="n">
        <v>0</v>
      </c>
    </row>
    <row r="1615" customFormat="false" ht="12.75" hidden="true" customHeight="false" outlineLevel="0" collapsed="false">
      <c r="A1615" s="4" t="n">
        <v>24</v>
      </c>
      <c r="B1615" s="4" t="n">
        <v>1</v>
      </c>
      <c r="C1615" s="4" t="n">
        <v>10</v>
      </c>
      <c r="D1615" s="4" t="n">
        <v>2</v>
      </c>
      <c r="E1615" s="4" t="n">
        <v>0</v>
      </c>
      <c r="F1615" s="4" t="n">
        <v>4</v>
      </c>
      <c r="G1615" s="4" t="s">
        <v>117</v>
      </c>
      <c r="H1615" s="5" t="n">
        <v>42174</v>
      </c>
      <c r="I1615" s="52" t="n">
        <v>0</v>
      </c>
    </row>
    <row r="1616" customFormat="false" ht="12.75" hidden="true" customHeight="false" outlineLevel="0" collapsed="false">
      <c r="A1616" s="4" t="n">
        <v>9</v>
      </c>
      <c r="B1616" s="4" t="n">
        <v>1</v>
      </c>
      <c r="C1616" s="4" t="n">
        <v>5</v>
      </c>
      <c r="D1616" s="4" t="n">
        <v>4</v>
      </c>
      <c r="E1616" s="4" t="n">
        <v>5</v>
      </c>
      <c r="F1616" s="4" t="n">
        <v>7</v>
      </c>
      <c r="G1616" s="4" t="s">
        <v>114</v>
      </c>
      <c r="H1616" s="5" t="n">
        <v>42172</v>
      </c>
      <c r="I1616" s="52" t="n">
        <v>0</v>
      </c>
    </row>
    <row r="1617" customFormat="false" ht="12.75" hidden="true" customHeight="false" outlineLevel="0" collapsed="false">
      <c r="A1617" s="4" t="n">
        <v>8</v>
      </c>
      <c r="B1617" s="4" t="n">
        <v>0</v>
      </c>
      <c r="C1617" s="4" t="n">
        <v>14</v>
      </c>
      <c r="D1617" s="4" t="n">
        <v>2</v>
      </c>
      <c r="E1617" s="4" t="n">
        <v>3</v>
      </c>
      <c r="F1617" s="4" t="n">
        <v>7</v>
      </c>
      <c r="G1617" s="4" t="s">
        <v>117</v>
      </c>
      <c r="H1617" s="5" t="n">
        <v>42172</v>
      </c>
      <c r="I1617" s="52" t="n">
        <v>0</v>
      </c>
    </row>
    <row r="1618" customFormat="false" ht="12.75" hidden="false" customHeight="false" outlineLevel="0" collapsed="false">
      <c r="A1618" s="4" t="n">
        <v>172</v>
      </c>
      <c r="B1618" s="4" t="n">
        <v>3</v>
      </c>
      <c r="C1618" s="4" t="n">
        <v>115</v>
      </c>
      <c r="D1618" s="4" t="n">
        <v>16</v>
      </c>
      <c r="E1618" s="4" t="n">
        <v>0</v>
      </c>
      <c r="F1618" s="4" t="n">
        <v>18</v>
      </c>
      <c r="G1618" s="4" t="s">
        <v>114</v>
      </c>
      <c r="H1618" s="5" t="n">
        <v>42171</v>
      </c>
      <c r="I1618" s="51" t="n">
        <v>1</v>
      </c>
    </row>
    <row r="1619" customFormat="false" ht="12.75" hidden="true" customHeight="false" outlineLevel="0" collapsed="false">
      <c r="A1619" s="4" t="n">
        <v>230</v>
      </c>
      <c r="B1619" s="4" t="n">
        <v>48</v>
      </c>
      <c r="C1619" s="4" t="n">
        <v>214</v>
      </c>
      <c r="D1619" s="4" t="n">
        <v>13</v>
      </c>
      <c r="E1619" s="4" t="n">
        <v>32</v>
      </c>
      <c r="F1619" s="4" t="n">
        <v>75</v>
      </c>
      <c r="G1619" s="4" t="s">
        <v>114</v>
      </c>
      <c r="H1619" s="5" t="n">
        <v>42171</v>
      </c>
      <c r="I1619" s="52" t="n">
        <v>0</v>
      </c>
    </row>
    <row r="1620" customFormat="false" ht="12.75" hidden="true" customHeight="false" outlineLevel="0" collapsed="false">
      <c r="A1620" s="4" t="n">
        <v>1</v>
      </c>
      <c r="B1620" s="4" t="n">
        <v>3</v>
      </c>
      <c r="C1620" s="4" t="n">
        <v>6</v>
      </c>
      <c r="D1620" s="4" t="n">
        <v>10</v>
      </c>
      <c r="E1620" s="4" t="n">
        <v>0</v>
      </c>
      <c r="F1620" s="4" t="n">
        <v>9</v>
      </c>
      <c r="G1620" s="4" t="s">
        <v>114</v>
      </c>
      <c r="H1620" s="5" t="n">
        <v>42171</v>
      </c>
      <c r="I1620" s="52" t="n">
        <v>0</v>
      </c>
    </row>
    <row r="1621" customFormat="false" ht="12.75" hidden="true" customHeight="false" outlineLevel="0" collapsed="false">
      <c r="A1621" s="4" t="n">
        <v>340</v>
      </c>
      <c r="B1621" s="4" t="n">
        <v>21</v>
      </c>
      <c r="C1621" s="4" t="n">
        <v>134</v>
      </c>
      <c r="D1621" s="4" t="n">
        <v>258</v>
      </c>
      <c r="E1621" s="4" t="n">
        <v>14</v>
      </c>
      <c r="F1621" s="4" t="n">
        <v>56</v>
      </c>
      <c r="G1621" s="4" t="s">
        <v>114</v>
      </c>
      <c r="H1621" s="5" t="n">
        <v>42170</v>
      </c>
      <c r="I1621" s="52" t="n">
        <v>0</v>
      </c>
    </row>
    <row r="1622" customFormat="false" ht="12.75" hidden="true" customHeight="false" outlineLevel="0" collapsed="false">
      <c r="A1622" s="4" t="n">
        <v>7</v>
      </c>
      <c r="B1622" s="4" t="n">
        <v>1</v>
      </c>
      <c r="C1622" s="4" t="n">
        <v>6</v>
      </c>
      <c r="D1622" s="4" t="n">
        <v>0</v>
      </c>
      <c r="E1622" s="4" t="n">
        <v>3</v>
      </c>
      <c r="F1622" s="4" t="n">
        <v>3</v>
      </c>
      <c r="G1622" s="4" t="s">
        <v>117</v>
      </c>
      <c r="H1622" s="5" t="n">
        <v>42170</v>
      </c>
      <c r="I1622" s="52" t="n">
        <v>0</v>
      </c>
    </row>
    <row r="1623" customFormat="false" ht="12.75" hidden="true" customHeight="false" outlineLevel="0" collapsed="false">
      <c r="A1623" s="4" t="n">
        <v>298</v>
      </c>
      <c r="B1623" s="4" t="n">
        <v>7</v>
      </c>
      <c r="C1623" s="4" t="n">
        <v>68</v>
      </c>
      <c r="D1623" s="4" t="n">
        <v>4</v>
      </c>
      <c r="E1623" s="4" t="n">
        <v>0</v>
      </c>
      <c r="F1623" s="4" t="n">
        <v>19</v>
      </c>
      <c r="G1623" s="4" t="s">
        <v>114</v>
      </c>
      <c r="H1623" s="5" t="n">
        <v>42170</v>
      </c>
      <c r="I1623" s="52" t="n">
        <v>0</v>
      </c>
    </row>
    <row r="1624" customFormat="false" ht="12.75" hidden="true" customHeight="false" outlineLevel="0" collapsed="false">
      <c r="A1624" s="4" t="n">
        <v>479</v>
      </c>
      <c r="B1624" s="4" t="n">
        <v>35</v>
      </c>
      <c r="C1624" s="4" t="n">
        <v>179</v>
      </c>
      <c r="D1624" s="4" t="n">
        <v>28</v>
      </c>
      <c r="E1624" s="4" t="n">
        <v>7</v>
      </c>
      <c r="F1624" s="4" t="n">
        <v>85</v>
      </c>
      <c r="G1624" s="4" t="s">
        <v>114</v>
      </c>
      <c r="H1624" s="5" t="n">
        <v>42170</v>
      </c>
      <c r="I1624" s="52" t="n">
        <v>0</v>
      </c>
    </row>
    <row r="1625" customFormat="false" ht="12.75" hidden="false" customHeight="false" outlineLevel="0" collapsed="false">
      <c r="A1625" s="4" t="n">
        <v>199</v>
      </c>
      <c r="B1625" s="4" t="n">
        <v>33</v>
      </c>
      <c r="C1625" s="4" t="n">
        <v>60</v>
      </c>
      <c r="D1625" s="4" t="n">
        <v>8</v>
      </c>
      <c r="E1625" s="4" t="n">
        <v>3</v>
      </c>
      <c r="F1625" s="4" t="n">
        <v>15</v>
      </c>
      <c r="G1625" s="4" t="s">
        <v>114</v>
      </c>
      <c r="H1625" s="5" t="n">
        <v>42169</v>
      </c>
      <c r="I1625" s="51" t="n">
        <v>1</v>
      </c>
    </row>
    <row r="1626" customFormat="false" ht="12.75" hidden="true" customHeight="false" outlineLevel="0" collapsed="false">
      <c r="A1626" s="4" t="n">
        <v>67</v>
      </c>
      <c r="B1626" s="4" t="n">
        <v>4</v>
      </c>
      <c r="C1626" s="4" t="n">
        <v>32</v>
      </c>
      <c r="D1626" s="4" t="n">
        <v>17</v>
      </c>
      <c r="E1626" s="4" t="n">
        <v>2</v>
      </c>
      <c r="F1626" s="4" t="n">
        <v>16</v>
      </c>
      <c r="G1626" s="4" t="s">
        <v>119</v>
      </c>
      <c r="H1626" s="5" t="n">
        <v>42168</v>
      </c>
      <c r="I1626" s="52" t="n">
        <v>0</v>
      </c>
    </row>
    <row r="1627" customFormat="false" ht="12.75" hidden="true" customHeight="false" outlineLevel="0" collapsed="false">
      <c r="A1627" s="4" t="n">
        <v>3</v>
      </c>
      <c r="B1627" s="4" t="n">
        <v>1</v>
      </c>
      <c r="C1627" s="4" t="n">
        <v>8</v>
      </c>
      <c r="D1627" s="4" t="n">
        <v>23</v>
      </c>
      <c r="E1627" s="4" t="n">
        <v>2</v>
      </c>
      <c r="F1627" s="4" t="n">
        <v>18</v>
      </c>
      <c r="G1627" s="4" t="s">
        <v>114</v>
      </c>
      <c r="H1627" s="5" t="n">
        <v>42168</v>
      </c>
      <c r="I1627" s="52" t="n">
        <v>0</v>
      </c>
    </row>
    <row r="1628" customFormat="false" ht="12.75" hidden="false" customHeight="false" outlineLevel="0" collapsed="false">
      <c r="A1628" s="4" t="n">
        <v>199</v>
      </c>
      <c r="B1628" s="4" t="n">
        <v>33</v>
      </c>
      <c r="C1628" s="4" t="n">
        <v>60</v>
      </c>
      <c r="D1628" s="4" t="n">
        <v>8</v>
      </c>
      <c r="E1628" s="4" t="n">
        <v>3</v>
      </c>
      <c r="F1628" s="4" t="n">
        <v>15</v>
      </c>
      <c r="G1628" s="4" t="s">
        <v>114</v>
      </c>
      <c r="H1628" s="5" t="n">
        <v>42168</v>
      </c>
      <c r="I1628" s="51" t="n">
        <v>1</v>
      </c>
    </row>
    <row r="1629" customFormat="false" ht="12.75" hidden="false" customHeight="false" outlineLevel="0" collapsed="false">
      <c r="A1629" s="4" t="n">
        <v>173</v>
      </c>
      <c r="B1629" s="4" t="n">
        <v>8</v>
      </c>
      <c r="C1629" s="4" t="n">
        <v>107</v>
      </c>
      <c r="D1629" s="4" t="n">
        <v>7</v>
      </c>
      <c r="E1629" s="4" t="n">
        <v>2</v>
      </c>
      <c r="F1629" s="4" t="n">
        <v>176</v>
      </c>
      <c r="G1629" s="4" t="s">
        <v>114</v>
      </c>
      <c r="H1629" s="5" t="n">
        <v>42168</v>
      </c>
      <c r="I1629" s="51" t="n">
        <v>1</v>
      </c>
    </row>
    <row r="1630" customFormat="false" ht="12.75" hidden="true" customHeight="false" outlineLevel="0" collapsed="false">
      <c r="A1630" s="4" t="n">
        <v>19</v>
      </c>
      <c r="B1630" s="4" t="n">
        <v>0</v>
      </c>
      <c r="C1630" s="4" t="n">
        <v>5</v>
      </c>
      <c r="D1630" s="4" t="n">
        <v>0</v>
      </c>
      <c r="E1630" s="4" t="n">
        <v>0</v>
      </c>
      <c r="F1630" s="4" t="n">
        <v>8</v>
      </c>
      <c r="G1630" s="4" t="s">
        <v>119</v>
      </c>
      <c r="H1630" s="5" t="n">
        <v>42168</v>
      </c>
      <c r="I1630" s="52" t="n">
        <v>0</v>
      </c>
    </row>
    <row r="1631" customFormat="false" ht="12.75" hidden="true" customHeight="false" outlineLevel="0" collapsed="false">
      <c r="A1631" s="4" t="n">
        <v>30</v>
      </c>
      <c r="B1631" s="4" t="n">
        <v>5</v>
      </c>
      <c r="C1631" s="4" t="n">
        <v>23</v>
      </c>
      <c r="D1631" s="4" t="n">
        <v>4</v>
      </c>
      <c r="E1631" s="4" t="n">
        <v>1</v>
      </c>
      <c r="F1631" s="4" t="n">
        <v>4</v>
      </c>
      <c r="G1631" s="4" t="s">
        <v>114</v>
      </c>
      <c r="H1631" s="5" t="n">
        <v>42167</v>
      </c>
      <c r="I1631" s="52" t="n">
        <v>0</v>
      </c>
    </row>
    <row r="1632" customFormat="false" ht="12.75" hidden="true" customHeight="false" outlineLevel="0" collapsed="false">
      <c r="A1632" s="4" t="n">
        <v>213</v>
      </c>
      <c r="B1632" s="4" t="n">
        <v>9</v>
      </c>
      <c r="C1632" s="4" t="n">
        <v>76</v>
      </c>
      <c r="D1632" s="4" t="n">
        <v>4</v>
      </c>
      <c r="E1632" s="4" t="n">
        <v>3</v>
      </c>
      <c r="F1632" s="4" t="n">
        <v>30</v>
      </c>
      <c r="G1632" s="4" t="s">
        <v>119</v>
      </c>
      <c r="H1632" s="5" t="n">
        <v>42167</v>
      </c>
      <c r="I1632" s="52" t="n">
        <v>0</v>
      </c>
    </row>
    <row r="1633" customFormat="false" ht="12.75" hidden="true" customHeight="false" outlineLevel="0" collapsed="false">
      <c r="A1633" s="4" t="n">
        <v>539</v>
      </c>
      <c r="B1633" s="4" t="n">
        <v>30</v>
      </c>
      <c r="C1633" s="4" t="n">
        <v>92</v>
      </c>
      <c r="D1633" s="4" t="n">
        <v>80</v>
      </c>
      <c r="E1633" s="4" t="n">
        <v>46</v>
      </c>
      <c r="F1633" s="4" t="n">
        <v>38</v>
      </c>
      <c r="G1633" s="4" t="s">
        <v>119</v>
      </c>
      <c r="H1633" s="5" t="n">
        <v>42166</v>
      </c>
      <c r="I1633" s="52" t="n">
        <v>0</v>
      </c>
    </row>
    <row r="1634" customFormat="false" ht="12.75" hidden="true" customHeight="false" outlineLevel="0" collapsed="false">
      <c r="A1634" s="4" t="n">
        <v>284</v>
      </c>
      <c r="B1634" s="4" t="n">
        <v>16</v>
      </c>
      <c r="C1634" s="4" t="n">
        <v>160</v>
      </c>
      <c r="D1634" s="4" t="n">
        <v>84</v>
      </c>
      <c r="E1634" s="4" t="n">
        <v>16</v>
      </c>
      <c r="F1634" s="4" t="n">
        <v>134</v>
      </c>
      <c r="G1634" s="4" t="s">
        <v>114</v>
      </c>
      <c r="H1634" s="5" t="n">
        <v>42166</v>
      </c>
      <c r="I1634" s="52" t="n">
        <v>0</v>
      </c>
    </row>
    <row r="1635" customFormat="false" ht="12.75" hidden="false" customHeight="false" outlineLevel="0" collapsed="false">
      <c r="A1635" s="4" t="n">
        <v>159</v>
      </c>
      <c r="B1635" s="4" t="n">
        <v>0</v>
      </c>
      <c r="C1635" s="4" t="n">
        <v>120</v>
      </c>
      <c r="D1635" s="4" t="n">
        <v>0</v>
      </c>
      <c r="E1635" s="4" t="n">
        <v>0</v>
      </c>
      <c r="F1635" s="4" t="n">
        <v>137</v>
      </c>
      <c r="G1635" s="4" t="s">
        <v>117</v>
      </c>
      <c r="H1635" s="5" t="n">
        <v>42166</v>
      </c>
      <c r="I1635" s="51" t="n">
        <v>1</v>
      </c>
    </row>
    <row r="1636" customFormat="false" ht="12.75" hidden="true" customHeight="false" outlineLevel="0" collapsed="false">
      <c r="A1636" s="4" t="n">
        <v>239</v>
      </c>
      <c r="B1636" s="4" t="n">
        <v>13</v>
      </c>
      <c r="C1636" s="4" t="n">
        <v>143</v>
      </c>
      <c r="D1636" s="4" t="n">
        <v>45</v>
      </c>
      <c r="E1636" s="4" t="n">
        <v>4</v>
      </c>
      <c r="F1636" s="4" t="n">
        <v>52</v>
      </c>
      <c r="G1636" s="4" t="s">
        <v>117</v>
      </c>
      <c r="H1636" s="5" t="n">
        <v>42165</v>
      </c>
      <c r="I1636" s="52" t="n">
        <v>0</v>
      </c>
    </row>
    <row r="1637" customFormat="false" ht="12.75" hidden="true" customHeight="false" outlineLevel="0" collapsed="false">
      <c r="A1637" s="4" t="n">
        <v>51</v>
      </c>
      <c r="B1637" s="4" t="n">
        <v>23</v>
      </c>
      <c r="C1637" s="4" t="n">
        <v>82</v>
      </c>
      <c r="D1637" s="4" t="n">
        <v>33</v>
      </c>
      <c r="E1637" s="4" t="n">
        <v>0</v>
      </c>
      <c r="F1637" s="4" t="n">
        <v>42</v>
      </c>
      <c r="G1637" s="4" t="s">
        <v>117</v>
      </c>
      <c r="H1637" s="5" t="n">
        <v>42165</v>
      </c>
      <c r="I1637" s="52" t="n">
        <v>0</v>
      </c>
    </row>
    <row r="1638" customFormat="false" ht="12.75" hidden="true" customHeight="false" outlineLevel="0" collapsed="false">
      <c r="A1638" s="4" t="n">
        <v>527</v>
      </c>
      <c r="B1638" s="4" t="n">
        <v>24</v>
      </c>
      <c r="C1638" s="4" t="n">
        <v>230</v>
      </c>
      <c r="D1638" s="4" t="n">
        <v>32</v>
      </c>
      <c r="E1638" s="4" t="n">
        <v>24</v>
      </c>
      <c r="F1638" s="4" t="n">
        <v>65</v>
      </c>
      <c r="G1638" s="4" t="s">
        <v>114</v>
      </c>
      <c r="H1638" s="5" t="n">
        <v>42165</v>
      </c>
      <c r="I1638" s="52" t="n">
        <v>0</v>
      </c>
    </row>
    <row r="1639" customFormat="false" ht="12.75" hidden="true" customHeight="false" outlineLevel="0" collapsed="false">
      <c r="A1639" s="4" t="n">
        <v>19</v>
      </c>
      <c r="B1639" s="4" t="n">
        <v>5</v>
      </c>
      <c r="C1639" s="4" t="n">
        <v>12</v>
      </c>
      <c r="D1639" s="4" t="n">
        <v>10</v>
      </c>
      <c r="E1639" s="4" t="n">
        <v>3</v>
      </c>
      <c r="F1639" s="4" t="n">
        <v>19</v>
      </c>
      <c r="G1639" s="4" t="s">
        <v>117</v>
      </c>
      <c r="H1639" s="5" t="n">
        <v>42165</v>
      </c>
      <c r="I1639" s="52" t="n">
        <v>0</v>
      </c>
    </row>
    <row r="1640" customFormat="false" ht="12.75" hidden="true" customHeight="false" outlineLevel="0" collapsed="false">
      <c r="A1640" s="4" t="n">
        <v>40</v>
      </c>
      <c r="B1640" s="4" t="n">
        <v>2</v>
      </c>
      <c r="C1640" s="4" t="n">
        <v>15</v>
      </c>
      <c r="D1640" s="4" t="n">
        <v>8</v>
      </c>
      <c r="E1640" s="4" t="n">
        <v>0</v>
      </c>
      <c r="F1640" s="4" t="n">
        <v>6</v>
      </c>
      <c r="G1640" s="4" t="s">
        <v>110</v>
      </c>
      <c r="H1640" s="5" t="n">
        <v>42165</v>
      </c>
      <c r="I1640" s="52" t="n">
        <v>0</v>
      </c>
    </row>
    <row r="1641" customFormat="false" ht="12.75" hidden="true" customHeight="false" outlineLevel="0" collapsed="false">
      <c r="A1641" s="4" t="n">
        <v>21</v>
      </c>
      <c r="B1641" s="4" t="n">
        <v>8</v>
      </c>
      <c r="C1641" s="4" t="n">
        <v>20</v>
      </c>
      <c r="D1641" s="4" t="n">
        <v>15</v>
      </c>
      <c r="E1641" s="4" t="n">
        <v>3</v>
      </c>
      <c r="F1641" s="4" t="n">
        <v>9</v>
      </c>
      <c r="G1641" s="4" t="s">
        <v>110</v>
      </c>
      <c r="H1641" s="5" t="n">
        <v>42164</v>
      </c>
      <c r="I1641" s="52" t="n">
        <v>0</v>
      </c>
    </row>
    <row r="1642" customFormat="false" ht="12.75" hidden="true" customHeight="false" outlineLevel="0" collapsed="false">
      <c r="A1642" s="4" t="n">
        <v>593</v>
      </c>
      <c r="B1642" s="4" t="n">
        <v>30</v>
      </c>
      <c r="C1642" s="4" t="n">
        <v>91</v>
      </c>
      <c r="D1642" s="4" t="n">
        <v>29</v>
      </c>
      <c r="E1642" s="4" t="n">
        <v>22</v>
      </c>
      <c r="F1642" s="4" t="n">
        <v>7</v>
      </c>
      <c r="G1642" s="4" t="s">
        <v>117</v>
      </c>
      <c r="H1642" s="5" t="n">
        <v>42164</v>
      </c>
      <c r="I1642" s="52" t="n">
        <v>0</v>
      </c>
    </row>
    <row r="1643" customFormat="false" ht="12.75" hidden="true" customHeight="false" outlineLevel="0" collapsed="false">
      <c r="A1643" s="4" t="n">
        <v>21</v>
      </c>
      <c r="B1643" s="4" t="n">
        <v>5</v>
      </c>
      <c r="C1643" s="4" t="n">
        <v>3</v>
      </c>
      <c r="D1643" s="4" t="n">
        <v>10</v>
      </c>
      <c r="E1643" s="4" t="n">
        <v>1</v>
      </c>
      <c r="F1643" s="4" t="n">
        <v>7</v>
      </c>
      <c r="G1643" s="4" t="s">
        <v>117</v>
      </c>
      <c r="H1643" s="5" t="n">
        <v>42164</v>
      </c>
      <c r="I1643" s="52" t="n">
        <v>0</v>
      </c>
    </row>
    <row r="1644" customFormat="false" ht="12.75" hidden="true" customHeight="false" outlineLevel="0" collapsed="false">
      <c r="A1644" s="4" t="n">
        <v>1181</v>
      </c>
      <c r="B1644" s="4" t="n">
        <v>107</v>
      </c>
      <c r="C1644" s="4" t="n">
        <v>199</v>
      </c>
      <c r="D1644" s="4" t="n">
        <v>39</v>
      </c>
      <c r="E1644" s="4" t="n">
        <v>30</v>
      </c>
      <c r="F1644" s="4" t="n">
        <v>30</v>
      </c>
      <c r="G1644" s="4" t="s">
        <v>114</v>
      </c>
      <c r="H1644" s="5" t="n">
        <v>42164</v>
      </c>
      <c r="I1644" s="52" t="n">
        <v>0</v>
      </c>
    </row>
    <row r="1645" customFormat="false" ht="12.75" hidden="false" customHeight="false" outlineLevel="0" collapsed="false">
      <c r="A1645" s="4" t="n">
        <v>88</v>
      </c>
      <c r="B1645" s="4" t="n">
        <v>39</v>
      </c>
      <c r="C1645" s="4" t="n">
        <v>54</v>
      </c>
      <c r="D1645" s="4" t="n">
        <v>64</v>
      </c>
      <c r="E1645" s="4" t="n">
        <v>28</v>
      </c>
      <c r="F1645" s="4" t="n">
        <v>153</v>
      </c>
      <c r="G1645" s="4" t="s">
        <v>114</v>
      </c>
      <c r="H1645" s="5" t="n">
        <v>42162</v>
      </c>
      <c r="I1645" s="51" t="n">
        <v>1</v>
      </c>
    </row>
    <row r="1646" customFormat="false" ht="12.75" hidden="false" customHeight="false" outlineLevel="0" collapsed="false">
      <c r="A1646" s="4" t="n">
        <v>204</v>
      </c>
      <c r="B1646" s="4" t="n">
        <v>5</v>
      </c>
      <c r="C1646" s="4" t="n">
        <v>39</v>
      </c>
      <c r="D1646" s="4" t="n">
        <v>17</v>
      </c>
      <c r="E1646" s="4" t="n">
        <v>0</v>
      </c>
      <c r="F1646" s="4" t="n">
        <v>89</v>
      </c>
      <c r="G1646" s="4" t="s">
        <v>117</v>
      </c>
      <c r="H1646" s="5" t="n">
        <v>42162</v>
      </c>
      <c r="I1646" s="51" t="n">
        <v>1</v>
      </c>
    </row>
    <row r="1647" customFormat="false" ht="12.75" hidden="true" customHeight="false" outlineLevel="0" collapsed="false">
      <c r="A1647" s="4" t="n">
        <v>446</v>
      </c>
      <c r="B1647" s="4" t="n">
        <v>107</v>
      </c>
      <c r="C1647" s="4" t="n">
        <v>768</v>
      </c>
      <c r="D1647" s="4" t="n">
        <v>33</v>
      </c>
      <c r="E1647" s="4" t="n">
        <v>196</v>
      </c>
      <c r="F1647" s="4" t="n">
        <v>53</v>
      </c>
      <c r="G1647" s="4" t="s">
        <v>119</v>
      </c>
      <c r="H1647" s="5" t="n">
        <v>42162</v>
      </c>
      <c r="I1647" s="52" t="n">
        <v>0</v>
      </c>
    </row>
    <row r="1648" customFormat="false" ht="12.75" hidden="false" customHeight="false" outlineLevel="0" collapsed="false">
      <c r="A1648" s="4" t="n">
        <v>139</v>
      </c>
      <c r="B1648" s="4" t="n">
        <v>13</v>
      </c>
      <c r="C1648" s="4" t="n">
        <v>78</v>
      </c>
      <c r="D1648" s="4" t="n">
        <v>20</v>
      </c>
      <c r="E1648" s="4" t="n">
        <v>13</v>
      </c>
      <c r="F1648" s="4" t="n">
        <v>36</v>
      </c>
      <c r="G1648" s="4" t="s">
        <v>114</v>
      </c>
      <c r="H1648" s="5" t="n">
        <v>42162</v>
      </c>
      <c r="I1648" s="51" t="n">
        <v>1</v>
      </c>
    </row>
    <row r="1649" customFormat="false" ht="12.75" hidden="true" customHeight="false" outlineLevel="0" collapsed="false">
      <c r="A1649" s="4" t="n">
        <v>390</v>
      </c>
      <c r="B1649" s="4" t="n">
        <v>22</v>
      </c>
      <c r="C1649" s="4" t="n">
        <v>323</v>
      </c>
      <c r="D1649" s="4" t="n">
        <v>104</v>
      </c>
      <c r="E1649" s="4" t="n">
        <v>35</v>
      </c>
      <c r="F1649" s="4" t="n">
        <v>107</v>
      </c>
      <c r="G1649" s="4" t="s">
        <v>117</v>
      </c>
      <c r="H1649" s="5" t="n">
        <v>42162</v>
      </c>
      <c r="I1649" s="52" t="n">
        <v>0</v>
      </c>
    </row>
    <row r="1650" customFormat="false" ht="12.75" hidden="true" customHeight="false" outlineLevel="0" collapsed="false">
      <c r="A1650" s="4" t="n">
        <v>726</v>
      </c>
      <c r="B1650" s="4" t="n">
        <v>53</v>
      </c>
      <c r="C1650" s="4" t="n">
        <v>363</v>
      </c>
      <c r="D1650" s="4" t="n">
        <v>123</v>
      </c>
      <c r="E1650" s="4" t="n">
        <v>107</v>
      </c>
      <c r="F1650" s="4" t="n">
        <v>161</v>
      </c>
      <c r="G1650" s="4" t="s">
        <v>114</v>
      </c>
      <c r="H1650" s="5" t="n">
        <v>42162</v>
      </c>
      <c r="I1650" s="52" t="n">
        <v>0</v>
      </c>
    </row>
    <row r="1651" customFormat="false" ht="12.75" hidden="true" customHeight="false" outlineLevel="0" collapsed="false">
      <c r="A1651" s="4" t="n">
        <v>8</v>
      </c>
      <c r="B1651" s="4" t="n">
        <v>8</v>
      </c>
      <c r="C1651" s="4" t="n">
        <v>22</v>
      </c>
      <c r="D1651" s="4" t="n">
        <v>24</v>
      </c>
      <c r="E1651" s="4" t="n">
        <v>11</v>
      </c>
      <c r="F1651" s="4" t="n">
        <v>9</v>
      </c>
      <c r="G1651" s="4" t="s">
        <v>110</v>
      </c>
      <c r="H1651" s="5" t="n">
        <v>42161</v>
      </c>
      <c r="I1651" s="52" t="n">
        <v>0</v>
      </c>
    </row>
    <row r="1652" customFormat="false" ht="12.75" hidden="true" customHeight="false" outlineLevel="0" collapsed="false">
      <c r="A1652" s="4" t="n">
        <v>50</v>
      </c>
      <c r="B1652" s="4" t="n">
        <v>15</v>
      </c>
      <c r="C1652" s="4" t="n">
        <v>110</v>
      </c>
      <c r="D1652" s="4" t="n">
        <v>39</v>
      </c>
      <c r="E1652" s="4" t="n">
        <v>15</v>
      </c>
      <c r="F1652" s="4" t="n">
        <v>15</v>
      </c>
      <c r="G1652" s="4" t="s">
        <v>114</v>
      </c>
      <c r="H1652" s="5" t="n">
        <v>42161</v>
      </c>
      <c r="I1652" s="52" t="n">
        <v>0</v>
      </c>
    </row>
    <row r="1653" customFormat="false" ht="12.75" hidden="true" customHeight="false" outlineLevel="0" collapsed="false">
      <c r="A1653" s="4" t="n">
        <v>1</v>
      </c>
      <c r="B1653" s="4" t="n">
        <v>1</v>
      </c>
      <c r="C1653" s="4" t="n">
        <v>4</v>
      </c>
      <c r="D1653" s="4" t="n">
        <v>11</v>
      </c>
      <c r="E1653" s="4" t="n">
        <v>9</v>
      </c>
      <c r="F1653" s="4" t="n">
        <v>10</v>
      </c>
      <c r="G1653" s="4" t="s">
        <v>114</v>
      </c>
      <c r="H1653" s="5" t="n">
        <v>42161</v>
      </c>
      <c r="I1653" s="52" t="n">
        <v>0</v>
      </c>
    </row>
    <row r="1654" customFormat="false" ht="12.75" hidden="true" customHeight="false" outlineLevel="0" collapsed="false">
      <c r="A1654" s="4" t="n">
        <v>308</v>
      </c>
      <c r="B1654" s="4" t="n">
        <v>0</v>
      </c>
      <c r="C1654" s="4" t="n">
        <v>73</v>
      </c>
      <c r="D1654" s="4" t="n">
        <v>0</v>
      </c>
      <c r="E1654" s="4" t="n">
        <v>0</v>
      </c>
      <c r="F1654" s="4" t="n">
        <v>23</v>
      </c>
      <c r="G1654" s="4" t="s">
        <v>114</v>
      </c>
      <c r="H1654" s="5" t="n">
        <v>42161</v>
      </c>
      <c r="I1654" s="52" t="n">
        <v>0</v>
      </c>
    </row>
    <row r="1655" customFormat="false" ht="12.75" hidden="true" customHeight="false" outlineLevel="0" collapsed="false">
      <c r="A1655" s="4" t="n">
        <v>22</v>
      </c>
      <c r="B1655" s="4" t="n">
        <v>2</v>
      </c>
      <c r="C1655" s="4" t="n">
        <v>31</v>
      </c>
      <c r="D1655" s="4" t="n">
        <v>7</v>
      </c>
      <c r="E1655" s="4" t="n">
        <v>4</v>
      </c>
      <c r="F1655" s="4" t="n">
        <v>5</v>
      </c>
      <c r="G1655" s="4" t="s">
        <v>114</v>
      </c>
      <c r="H1655" s="5" t="n">
        <v>42161</v>
      </c>
      <c r="I1655" s="52" t="n">
        <v>0</v>
      </c>
    </row>
    <row r="1656" customFormat="false" ht="12.75" hidden="true" customHeight="false" outlineLevel="0" collapsed="false">
      <c r="A1656" s="4" t="n">
        <v>690</v>
      </c>
      <c r="B1656" s="4" t="n">
        <v>117</v>
      </c>
      <c r="C1656" s="4" t="n">
        <v>499</v>
      </c>
      <c r="D1656" s="4" t="n">
        <v>76</v>
      </c>
      <c r="E1656" s="4" t="n">
        <v>102</v>
      </c>
      <c r="F1656" s="4" t="n">
        <v>88</v>
      </c>
      <c r="G1656" s="4" t="s">
        <v>114</v>
      </c>
      <c r="H1656" s="5" t="n">
        <v>42161</v>
      </c>
      <c r="I1656" s="52" t="n">
        <v>0</v>
      </c>
    </row>
    <row r="1657" customFormat="false" ht="12.75" hidden="true" customHeight="false" outlineLevel="0" collapsed="false">
      <c r="A1657" s="4" t="n">
        <v>43</v>
      </c>
      <c r="B1657" s="4" t="n">
        <v>5</v>
      </c>
      <c r="C1657" s="4" t="n">
        <v>28</v>
      </c>
      <c r="D1657" s="4" t="n">
        <v>7</v>
      </c>
      <c r="E1657" s="4" t="n">
        <v>6</v>
      </c>
      <c r="F1657" s="4" t="n">
        <v>33</v>
      </c>
      <c r="G1657" s="4" t="s">
        <v>114</v>
      </c>
      <c r="H1657" s="5" t="n">
        <v>42161</v>
      </c>
      <c r="I1657" s="52" t="n">
        <v>0</v>
      </c>
    </row>
    <row r="1658" customFormat="false" ht="12.75" hidden="true" customHeight="false" outlineLevel="0" collapsed="false">
      <c r="A1658" s="4" t="n">
        <v>27</v>
      </c>
      <c r="B1658" s="4" t="n">
        <v>0</v>
      </c>
      <c r="C1658" s="4" t="n">
        <v>10</v>
      </c>
      <c r="D1658" s="4" t="n">
        <v>0</v>
      </c>
      <c r="E1658" s="4" t="n">
        <v>0</v>
      </c>
      <c r="F1658" s="4" t="n">
        <v>4</v>
      </c>
      <c r="G1658" s="4" t="s">
        <v>117</v>
      </c>
      <c r="H1658" s="5" t="n">
        <v>42160</v>
      </c>
      <c r="I1658" s="52" t="n">
        <v>0</v>
      </c>
    </row>
    <row r="1659" customFormat="false" ht="12.75" hidden="true" customHeight="false" outlineLevel="0" collapsed="false">
      <c r="A1659" s="4" t="n">
        <v>6</v>
      </c>
      <c r="B1659" s="4" t="n">
        <v>0</v>
      </c>
      <c r="C1659" s="4" t="n">
        <v>3</v>
      </c>
      <c r="D1659" s="4" t="n">
        <v>0</v>
      </c>
      <c r="E1659" s="4" t="n">
        <v>0</v>
      </c>
      <c r="F1659" s="4" t="n">
        <v>1</v>
      </c>
      <c r="G1659" s="4" t="s">
        <v>114</v>
      </c>
      <c r="H1659" s="5" t="n">
        <v>42160</v>
      </c>
      <c r="I1659" s="52" t="n">
        <v>0</v>
      </c>
    </row>
    <row r="1660" customFormat="false" ht="12.75" hidden="true" customHeight="false" outlineLevel="0" collapsed="false">
      <c r="A1660" s="4" t="n">
        <v>205</v>
      </c>
      <c r="B1660" s="4" t="n">
        <v>7</v>
      </c>
      <c r="C1660" s="4" t="n">
        <v>41</v>
      </c>
      <c r="D1660" s="4" t="n">
        <v>3</v>
      </c>
      <c r="E1660" s="4" t="n">
        <v>2</v>
      </c>
      <c r="F1660" s="4" t="n">
        <v>46</v>
      </c>
      <c r="G1660" s="4" t="s">
        <v>119</v>
      </c>
      <c r="H1660" s="5" t="n">
        <v>42159</v>
      </c>
      <c r="I1660" s="52" t="n">
        <v>0</v>
      </c>
    </row>
    <row r="1661" customFormat="false" ht="12.75" hidden="true" customHeight="false" outlineLevel="0" collapsed="false">
      <c r="A1661" s="4" t="n">
        <v>24</v>
      </c>
      <c r="B1661" s="4" t="n">
        <v>0</v>
      </c>
      <c r="C1661" s="4" t="n">
        <v>8</v>
      </c>
      <c r="D1661" s="4" t="n">
        <v>0</v>
      </c>
      <c r="E1661" s="4" t="n">
        <v>1</v>
      </c>
      <c r="F1661" s="4" t="n">
        <v>4</v>
      </c>
      <c r="G1661" s="4" t="s">
        <v>117</v>
      </c>
      <c r="H1661" s="5" t="n">
        <v>42158</v>
      </c>
      <c r="I1661" s="52" t="n">
        <v>0</v>
      </c>
    </row>
    <row r="1662" customFormat="false" ht="12.75" hidden="false" customHeight="false" outlineLevel="0" collapsed="false">
      <c r="A1662" s="4" t="n">
        <v>96</v>
      </c>
      <c r="B1662" s="4" t="n">
        <v>12</v>
      </c>
      <c r="C1662" s="4" t="n">
        <v>96</v>
      </c>
      <c r="D1662" s="4" t="n">
        <v>33</v>
      </c>
      <c r="E1662" s="4" t="n">
        <v>22</v>
      </c>
      <c r="F1662" s="4" t="n">
        <v>43</v>
      </c>
      <c r="G1662" s="4" t="s">
        <v>119</v>
      </c>
      <c r="H1662" s="5" t="n">
        <v>42158</v>
      </c>
      <c r="I1662" s="51" t="n">
        <v>1</v>
      </c>
    </row>
    <row r="1663" customFormat="false" ht="12.75" hidden="false" customHeight="false" outlineLevel="0" collapsed="false">
      <c r="A1663" s="4" t="n">
        <v>177</v>
      </c>
      <c r="B1663" s="4" t="n">
        <v>2</v>
      </c>
      <c r="C1663" s="4" t="n">
        <v>71</v>
      </c>
      <c r="D1663" s="4" t="n">
        <v>3</v>
      </c>
      <c r="E1663" s="4" t="n">
        <v>2</v>
      </c>
      <c r="F1663" s="4" t="n">
        <v>20</v>
      </c>
      <c r="G1663" s="4" t="s">
        <v>119</v>
      </c>
      <c r="H1663" s="5" t="n">
        <v>42158</v>
      </c>
      <c r="I1663" s="51" t="n">
        <v>1</v>
      </c>
    </row>
    <row r="1664" customFormat="false" ht="12.75" hidden="true" customHeight="false" outlineLevel="0" collapsed="false">
      <c r="A1664" s="4" t="n">
        <v>493</v>
      </c>
      <c r="B1664" s="4" t="n">
        <v>26</v>
      </c>
      <c r="C1664" s="4" t="n">
        <v>206</v>
      </c>
      <c r="D1664" s="4" t="n">
        <v>116</v>
      </c>
      <c r="E1664" s="4" t="n">
        <v>80</v>
      </c>
      <c r="F1664" s="4" t="n">
        <v>80</v>
      </c>
      <c r="G1664" s="4" t="s">
        <v>114</v>
      </c>
      <c r="H1664" s="5" t="n">
        <v>42158</v>
      </c>
      <c r="I1664" s="52" t="n">
        <v>0</v>
      </c>
    </row>
    <row r="1665" customFormat="false" ht="12.75" hidden="true" customHeight="false" outlineLevel="0" collapsed="false">
      <c r="A1665" s="4" t="n">
        <v>493</v>
      </c>
      <c r="B1665" s="4" t="n">
        <v>70</v>
      </c>
      <c r="C1665" s="4" t="n">
        <v>324</v>
      </c>
      <c r="D1665" s="4" t="n">
        <v>146</v>
      </c>
      <c r="E1665" s="4" t="n">
        <v>40</v>
      </c>
      <c r="F1665" s="4" t="n">
        <v>84</v>
      </c>
      <c r="G1665" s="4" t="s">
        <v>110</v>
      </c>
      <c r="H1665" s="5" t="n">
        <v>42158</v>
      </c>
      <c r="I1665" s="52" t="n">
        <v>0</v>
      </c>
    </row>
    <row r="1666" customFormat="false" ht="12.75" hidden="true" customHeight="false" outlineLevel="0" collapsed="false">
      <c r="A1666" s="4" t="n">
        <v>494</v>
      </c>
      <c r="B1666" s="4" t="n">
        <v>5</v>
      </c>
      <c r="C1666" s="4" t="n">
        <v>82</v>
      </c>
      <c r="D1666" s="4" t="n">
        <v>7</v>
      </c>
      <c r="E1666" s="4" t="n">
        <v>0</v>
      </c>
      <c r="F1666" s="4" t="n">
        <v>100</v>
      </c>
      <c r="G1666" s="4" t="s">
        <v>119</v>
      </c>
      <c r="H1666" s="5" t="n">
        <v>42158</v>
      </c>
      <c r="I1666" s="52" t="n">
        <v>0</v>
      </c>
    </row>
    <row r="1667" customFormat="false" ht="12.75" hidden="true" customHeight="false" outlineLevel="0" collapsed="false">
      <c r="A1667" s="4" t="n">
        <v>621</v>
      </c>
      <c r="B1667" s="4" t="n">
        <v>73</v>
      </c>
      <c r="C1667" s="4" t="n">
        <v>414</v>
      </c>
      <c r="D1667" s="4" t="n">
        <v>78</v>
      </c>
      <c r="E1667" s="4" t="n">
        <v>48</v>
      </c>
      <c r="F1667" s="4" t="n">
        <v>85</v>
      </c>
      <c r="G1667" s="4" t="s">
        <v>110</v>
      </c>
      <c r="H1667" s="5" t="n">
        <v>42157</v>
      </c>
      <c r="I1667" s="52" t="n">
        <v>0</v>
      </c>
    </row>
    <row r="1668" customFormat="false" ht="12.75" hidden="true" customHeight="false" outlineLevel="0" collapsed="false">
      <c r="A1668" s="4" t="n">
        <v>9</v>
      </c>
      <c r="B1668" s="4" t="n">
        <v>0</v>
      </c>
      <c r="C1668" s="4" t="n">
        <v>5</v>
      </c>
      <c r="D1668" s="4" t="n">
        <v>0</v>
      </c>
      <c r="E1668" s="4" t="n">
        <v>0</v>
      </c>
      <c r="F1668" s="4" t="n">
        <v>7</v>
      </c>
      <c r="G1668" s="4" t="s">
        <v>110</v>
      </c>
      <c r="H1668" s="5" t="n">
        <v>42157</v>
      </c>
      <c r="I1668" s="52" t="n">
        <v>0</v>
      </c>
    </row>
    <row r="1669" customFormat="false" ht="12.75" hidden="true" customHeight="false" outlineLevel="0" collapsed="false">
      <c r="A1669" s="4" t="n">
        <v>1</v>
      </c>
      <c r="B1669" s="4" t="n">
        <v>6</v>
      </c>
      <c r="C1669" s="4" t="n">
        <v>2</v>
      </c>
      <c r="D1669" s="4" t="n">
        <v>8</v>
      </c>
      <c r="E1669" s="4" t="n">
        <v>2</v>
      </c>
      <c r="F1669" s="4" t="n">
        <v>12</v>
      </c>
      <c r="G1669" s="4" t="s">
        <v>114</v>
      </c>
      <c r="H1669" s="5" t="n">
        <v>42157</v>
      </c>
      <c r="I1669" s="52" t="n">
        <v>0</v>
      </c>
    </row>
    <row r="1670" customFormat="false" ht="12.75" hidden="true" customHeight="false" outlineLevel="0" collapsed="false">
      <c r="A1670" s="4" t="n">
        <v>12</v>
      </c>
      <c r="B1670" s="4" t="n">
        <v>4</v>
      </c>
      <c r="C1670" s="4" t="n">
        <v>19</v>
      </c>
      <c r="D1670" s="4" t="n">
        <v>12</v>
      </c>
      <c r="E1670" s="4" t="n">
        <v>6</v>
      </c>
      <c r="F1670" s="4" t="n">
        <v>14</v>
      </c>
      <c r="G1670" s="4" t="s">
        <v>110</v>
      </c>
      <c r="H1670" s="5" t="n">
        <v>42157</v>
      </c>
      <c r="I1670" s="52" t="n">
        <v>0</v>
      </c>
    </row>
    <row r="1671" customFormat="false" ht="12.75" hidden="true" customHeight="false" outlineLevel="0" collapsed="false">
      <c r="A1671" s="4" t="n">
        <v>243</v>
      </c>
      <c r="B1671" s="4" t="n">
        <v>131</v>
      </c>
      <c r="C1671" s="4" t="n">
        <v>217</v>
      </c>
      <c r="D1671" s="4" t="n">
        <v>85</v>
      </c>
      <c r="E1671" s="4" t="n">
        <v>6</v>
      </c>
      <c r="F1671" s="4" t="n">
        <v>26</v>
      </c>
      <c r="G1671" s="4" t="s">
        <v>119</v>
      </c>
      <c r="H1671" s="5" t="n">
        <v>42157</v>
      </c>
      <c r="I1671" s="52" t="n">
        <v>0</v>
      </c>
    </row>
    <row r="1672" customFormat="false" ht="12.75" hidden="true" customHeight="false" outlineLevel="0" collapsed="false">
      <c r="A1672" s="4" t="n">
        <v>11</v>
      </c>
      <c r="B1672" s="4" t="n">
        <v>1</v>
      </c>
      <c r="C1672" s="4" t="n">
        <v>4</v>
      </c>
      <c r="D1672" s="4" t="n">
        <v>2</v>
      </c>
      <c r="E1672" s="4" t="n">
        <v>0</v>
      </c>
      <c r="F1672" s="4" t="n">
        <v>7</v>
      </c>
      <c r="G1672" s="4" t="s">
        <v>114</v>
      </c>
      <c r="H1672" s="5" t="n">
        <v>42157</v>
      </c>
      <c r="I1672" s="52" t="n">
        <v>0</v>
      </c>
    </row>
    <row r="1673" customFormat="false" ht="12.75" hidden="true" customHeight="false" outlineLevel="0" collapsed="false">
      <c r="A1673" s="4" t="n">
        <v>532</v>
      </c>
      <c r="B1673" s="4" t="n">
        <v>21</v>
      </c>
      <c r="C1673" s="4" t="n">
        <v>127</v>
      </c>
      <c r="D1673" s="4" t="n">
        <v>26</v>
      </c>
      <c r="E1673" s="4" t="n">
        <v>20</v>
      </c>
      <c r="F1673" s="4" t="n">
        <v>20</v>
      </c>
      <c r="G1673" s="4" t="s">
        <v>114</v>
      </c>
      <c r="H1673" s="5" t="n">
        <v>42157</v>
      </c>
      <c r="I1673" s="52" t="n">
        <v>0</v>
      </c>
    </row>
    <row r="1674" customFormat="false" ht="12.75" hidden="true" customHeight="false" outlineLevel="0" collapsed="false">
      <c r="A1674" s="4" t="n">
        <v>29</v>
      </c>
      <c r="B1674" s="4" t="n">
        <v>0</v>
      </c>
      <c r="C1674" s="4" t="n">
        <v>2</v>
      </c>
      <c r="D1674" s="4" t="n">
        <v>0</v>
      </c>
      <c r="E1674" s="4" t="n">
        <v>0</v>
      </c>
      <c r="F1674" s="4" t="n">
        <v>1</v>
      </c>
      <c r="G1674" s="4" t="s">
        <v>117</v>
      </c>
      <c r="H1674" s="5" t="n">
        <v>42157</v>
      </c>
      <c r="I1674" s="52" t="n">
        <v>0</v>
      </c>
    </row>
    <row r="1675" customFormat="false" ht="12.75" hidden="true" customHeight="false" outlineLevel="0" collapsed="false">
      <c r="A1675" s="4" t="n">
        <v>612</v>
      </c>
      <c r="B1675" s="4" t="n">
        <v>91</v>
      </c>
      <c r="C1675" s="4" t="n">
        <v>520</v>
      </c>
      <c r="D1675" s="4" t="n">
        <v>258</v>
      </c>
      <c r="E1675" s="4" t="n">
        <v>107</v>
      </c>
      <c r="F1675" s="4" t="n">
        <v>107</v>
      </c>
      <c r="G1675" s="4" t="s">
        <v>119</v>
      </c>
      <c r="H1675" s="5" t="n">
        <v>42156</v>
      </c>
      <c r="I1675" s="52" t="n">
        <v>0</v>
      </c>
    </row>
    <row r="1676" customFormat="false" ht="12.75" hidden="true" customHeight="false" outlineLevel="0" collapsed="false">
      <c r="A1676" s="4" t="n">
        <v>387</v>
      </c>
      <c r="B1676" s="4" t="n">
        <v>126</v>
      </c>
      <c r="C1676" s="4" t="n">
        <v>342</v>
      </c>
      <c r="D1676" s="4" t="n">
        <v>0</v>
      </c>
      <c r="E1676" s="4" t="n">
        <v>45</v>
      </c>
      <c r="F1676" s="4" t="n">
        <v>180</v>
      </c>
      <c r="G1676" s="4" t="s">
        <v>114</v>
      </c>
      <c r="H1676" s="5" t="n">
        <v>42156</v>
      </c>
      <c r="I1676" s="52" t="n">
        <v>0</v>
      </c>
    </row>
    <row r="1677" customFormat="false" ht="12.75" hidden="true" customHeight="false" outlineLevel="0" collapsed="false">
      <c r="A1677" s="4" t="n">
        <v>56</v>
      </c>
      <c r="B1677" s="4" t="n">
        <v>0</v>
      </c>
      <c r="C1677" s="4" t="n">
        <v>14</v>
      </c>
      <c r="D1677" s="4" t="n">
        <v>0</v>
      </c>
      <c r="E1677" s="4" t="n">
        <v>0</v>
      </c>
      <c r="F1677" s="4" t="n">
        <v>2</v>
      </c>
      <c r="G1677" s="4" t="s">
        <v>117</v>
      </c>
      <c r="H1677" s="5" t="n">
        <v>42156</v>
      </c>
      <c r="I1677" s="52" t="n">
        <v>0</v>
      </c>
    </row>
    <row r="1678" customFormat="false" ht="12.75" hidden="true" customHeight="false" outlineLevel="0" collapsed="false">
      <c r="A1678" s="4" t="n">
        <v>6</v>
      </c>
      <c r="B1678" s="4" t="n">
        <v>8</v>
      </c>
      <c r="C1678" s="4" t="n">
        <v>19</v>
      </c>
      <c r="D1678" s="4" t="n">
        <v>16</v>
      </c>
      <c r="E1678" s="4" t="n">
        <v>4</v>
      </c>
      <c r="F1678" s="4" t="n">
        <v>4</v>
      </c>
      <c r="G1678" s="4" t="s">
        <v>110</v>
      </c>
      <c r="H1678" s="5" t="n">
        <v>42156</v>
      </c>
      <c r="I1678" s="52" t="n">
        <v>0</v>
      </c>
    </row>
    <row r="1679" customFormat="false" ht="12.75" hidden="true" customHeight="false" outlineLevel="0" collapsed="false">
      <c r="A1679" s="4" t="n">
        <v>582</v>
      </c>
      <c r="B1679" s="4" t="n">
        <v>0</v>
      </c>
      <c r="C1679" s="4" t="n">
        <v>65</v>
      </c>
      <c r="D1679" s="4" t="n">
        <v>0</v>
      </c>
      <c r="E1679" s="4" t="n">
        <v>0</v>
      </c>
      <c r="F1679" s="4" t="n">
        <v>13</v>
      </c>
      <c r="G1679" s="4" t="s">
        <v>114</v>
      </c>
      <c r="H1679" s="5" t="n">
        <v>42156</v>
      </c>
      <c r="I1679" s="52" t="n">
        <v>0</v>
      </c>
    </row>
    <row r="1680" customFormat="false" ht="12.75" hidden="false" customHeight="false" outlineLevel="0" collapsed="false">
      <c r="A1680" s="4" t="n">
        <v>202</v>
      </c>
      <c r="B1680" s="4" t="n">
        <v>2</v>
      </c>
      <c r="C1680" s="4" t="n">
        <v>46</v>
      </c>
      <c r="D1680" s="4" t="n">
        <v>3</v>
      </c>
      <c r="E1680" s="4" t="n">
        <v>2</v>
      </c>
      <c r="F1680" s="4" t="n">
        <v>10</v>
      </c>
      <c r="G1680" s="4" t="s">
        <v>110</v>
      </c>
      <c r="H1680" s="5" t="n">
        <v>42155</v>
      </c>
      <c r="I1680" s="51" t="n">
        <v>1</v>
      </c>
    </row>
    <row r="1681" customFormat="false" ht="12.75" hidden="true" customHeight="false" outlineLevel="0" collapsed="false">
      <c r="A1681" s="4" t="n">
        <v>70</v>
      </c>
      <c r="B1681" s="4" t="n">
        <v>6</v>
      </c>
      <c r="C1681" s="4" t="n">
        <v>69</v>
      </c>
      <c r="D1681" s="4" t="n">
        <v>2</v>
      </c>
      <c r="E1681" s="4" t="n">
        <v>3</v>
      </c>
      <c r="F1681" s="4" t="n">
        <v>3</v>
      </c>
      <c r="G1681" s="4" t="s">
        <v>114</v>
      </c>
      <c r="H1681" s="5" t="n">
        <v>42155</v>
      </c>
      <c r="I1681" s="52" t="n">
        <v>0</v>
      </c>
    </row>
    <row r="1682" customFormat="false" ht="12.75" hidden="true" customHeight="false" outlineLevel="0" collapsed="false">
      <c r="A1682" s="4" t="n">
        <v>962</v>
      </c>
      <c r="B1682" s="4" t="n">
        <v>12</v>
      </c>
      <c r="C1682" s="4" t="n">
        <v>194</v>
      </c>
      <c r="D1682" s="4" t="n">
        <v>16</v>
      </c>
      <c r="E1682" s="4" t="n">
        <v>24</v>
      </c>
      <c r="F1682" s="4" t="n">
        <v>12</v>
      </c>
      <c r="G1682" s="4" t="s">
        <v>117</v>
      </c>
      <c r="H1682" s="5" t="n">
        <v>42155</v>
      </c>
      <c r="I1682" s="52" t="n">
        <v>0</v>
      </c>
    </row>
    <row r="1683" customFormat="false" ht="12.75" hidden="true" customHeight="false" outlineLevel="0" collapsed="false">
      <c r="A1683" s="4" t="n">
        <v>112</v>
      </c>
      <c r="B1683" s="4" t="n">
        <v>10</v>
      </c>
      <c r="C1683" s="4" t="n">
        <v>107</v>
      </c>
      <c r="D1683" s="4" t="n">
        <v>30</v>
      </c>
      <c r="E1683" s="4" t="n">
        <v>0</v>
      </c>
      <c r="F1683" s="4" t="n">
        <v>20</v>
      </c>
      <c r="G1683" s="4" t="s">
        <v>117</v>
      </c>
      <c r="H1683" s="5" t="n">
        <v>42155</v>
      </c>
      <c r="I1683" s="52" t="n">
        <v>0</v>
      </c>
    </row>
    <row r="1684" customFormat="false" ht="12.75" hidden="true" customHeight="false" outlineLevel="0" collapsed="false">
      <c r="A1684" s="4" t="n">
        <v>293</v>
      </c>
      <c r="B1684" s="4" t="n">
        <v>0</v>
      </c>
      <c r="C1684" s="4" t="n">
        <v>124</v>
      </c>
      <c r="D1684" s="4" t="n">
        <v>179</v>
      </c>
      <c r="E1684" s="4" t="n">
        <v>97</v>
      </c>
      <c r="F1684" s="4" t="n">
        <v>52</v>
      </c>
      <c r="G1684" s="4" t="s">
        <v>114</v>
      </c>
      <c r="H1684" s="5" t="n">
        <v>42155</v>
      </c>
      <c r="I1684" s="52" t="n">
        <v>0</v>
      </c>
    </row>
    <row r="1685" customFormat="false" ht="12.75" hidden="true" customHeight="false" outlineLevel="0" collapsed="false">
      <c r="A1685" s="4" t="n">
        <v>199</v>
      </c>
      <c r="B1685" s="4" t="n">
        <v>12</v>
      </c>
      <c r="C1685" s="4" t="n">
        <v>31</v>
      </c>
      <c r="D1685" s="4" t="n">
        <v>3</v>
      </c>
      <c r="E1685" s="4" t="n">
        <v>12</v>
      </c>
      <c r="F1685" s="4" t="n">
        <v>7</v>
      </c>
      <c r="G1685" s="4" t="s">
        <v>114</v>
      </c>
      <c r="H1685" s="5" t="n">
        <v>42155</v>
      </c>
      <c r="I1685" s="52" t="n">
        <v>0</v>
      </c>
    </row>
    <row r="1686" customFormat="false" ht="12.75" hidden="false" customHeight="false" outlineLevel="0" collapsed="false">
      <c r="A1686" s="4" t="n">
        <v>194</v>
      </c>
      <c r="B1686" s="4" t="n">
        <v>2</v>
      </c>
      <c r="C1686" s="4" t="n">
        <v>56</v>
      </c>
      <c r="D1686" s="4" t="n">
        <v>0</v>
      </c>
      <c r="E1686" s="4" t="n">
        <v>0</v>
      </c>
      <c r="F1686" s="4" t="n">
        <v>0</v>
      </c>
      <c r="G1686" s="4" t="s">
        <v>117</v>
      </c>
      <c r="H1686" s="5" t="n">
        <v>42155</v>
      </c>
      <c r="I1686" s="51" t="n">
        <v>1</v>
      </c>
    </row>
    <row r="1687" customFormat="false" ht="12.75" hidden="false" customHeight="false" outlineLevel="0" collapsed="false">
      <c r="A1687" s="4" t="n">
        <v>194</v>
      </c>
      <c r="B1687" s="4" t="n">
        <v>2</v>
      </c>
      <c r="C1687" s="4" t="n">
        <v>56</v>
      </c>
      <c r="D1687" s="4" t="n">
        <v>0</v>
      </c>
      <c r="E1687" s="4" t="n">
        <v>0</v>
      </c>
      <c r="F1687" s="4" t="n">
        <v>0</v>
      </c>
      <c r="G1687" s="4" t="s">
        <v>117</v>
      </c>
      <c r="H1687" s="5" t="n">
        <v>42154</v>
      </c>
      <c r="I1687" s="51" t="n">
        <v>1</v>
      </c>
    </row>
    <row r="1688" customFormat="false" ht="12.75" hidden="true" customHeight="false" outlineLevel="0" collapsed="false">
      <c r="A1688" s="4" t="n">
        <v>44</v>
      </c>
      <c r="B1688" s="4" t="n">
        <v>2</v>
      </c>
      <c r="C1688" s="4" t="n">
        <v>11</v>
      </c>
      <c r="D1688" s="4" t="n">
        <v>2</v>
      </c>
      <c r="E1688" s="4" t="n">
        <v>3</v>
      </c>
      <c r="F1688" s="4" t="n">
        <v>7</v>
      </c>
      <c r="G1688" s="4" t="s">
        <v>114</v>
      </c>
      <c r="H1688" s="5" t="n">
        <v>42154</v>
      </c>
      <c r="I1688" s="52" t="n">
        <v>0</v>
      </c>
    </row>
    <row r="1689" customFormat="false" ht="12.75" hidden="true" customHeight="false" outlineLevel="0" collapsed="false">
      <c r="A1689" s="4" t="n">
        <v>342</v>
      </c>
      <c r="B1689" s="4" t="n">
        <v>51</v>
      </c>
      <c r="C1689" s="4" t="n">
        <v>936</v>
      </c>
      <c r="D1689" s="4" t="n">
        <v>207</v>
      </c>
      <c r="E1689" s="4" t="n">
        <v>35</v>
      </c>
      <c r="F1689" s="4" t="n">
        <v>26</v>
      </c>
      <c r="G1689" s="4" t="s">
        <v>117</v>
      </c>
      <c r="H1689" s="5" t="n">
        <v>42153</v>
      </c>
      <c r="I1689" s="52" t="n">
        <v>0</v>
      </c>
    </row>
    <row r="1690" customFormat="false" ht="12.75" hidden="true" customHeight="false" outlineLevel="0" collapsed="false">
      <c r="A1690" s="4" t="n">
        <v>2</v>
      </c>
      <c r="B1690" s="4" t="n">
        <v>10</v>
      </c>
      <c r="C1690" s="4" t="n">
        <v>11</v>
      </c>
      <c r="D1690" s="4" t="n">
        <v>12</v>
      </c>
      <c r="E1690" s="4" t="n">
        <v>9</v>
      </c>
      <c r="F1690" s="4" t="n">
        <v>20</v>
      </c>
      <c r="G1690" s="4" t="s">
        <v>110</v>
      </c>
      <c r="H1690" s="5" t="n">
        <v>42153</v>
      </c>
      <c r="I1690" s="52" t="n">
        <v>0</v>
      </c>
    </row>
    <row r="1691" customFormat="false" ht="12.75" hidden="true" customHeight="false" outlineLevel="0" collapsed="false">
      <c r="A1691" s="4" t="n">
        <v>75</v>
      </c>
      <c r="B1691" s="4" t="n">
        <v>12</v>
      </c>
      <c r="C1691" s="4" t="n">
        <v>141</v>
      </c>
      <c r="D1691" s="4" t="n">
        <v>43</v>
      </c>
      <c r="E1691" s="4" t="n">
        <v>39</v>
      </c>
      <c r="F1691" s="4" t="n">
        <v>187</v>
      </c>
      <c r="G1691" s="4" t="s">
        <v>114</v>
      </c>
      <c r="H1691" s="5" t="n">
        <v>42153</v>
      </c>
      <c r="I1691" s="52" t="n">
        <v>0</v>
      </c>
    </row>
    <row r="1692" customFormat="false" ht="12.75" hidden="true" customHeight="false" outlineLevel="0" collapsed="false">
      <c r="A1692" s="4" t="n">
        <v>520</v>
      </c>
      <c r="B1692" s="4" t="n">
        <v>20</v>
      </c>
      <c r="C1692" s="4" t="n">
        <v>367</v>
      </c>
      <c r="D1692" s="4" t="n">
        <v>39</v>
      </c>
      <c r="E1692" s="4" t="n">
        <v>81</v>
      </c>
      <c r="F1692" s="4" t="n">
        <v>40</v>
      </c>
      <c r="G1692" s="4" t="s">
        <v>117</v>
      </c>
      <c r="H1692" s="5" t="n">
        <v>42153</v>
      </c>
      <c r="I1692" s="52" t="n">
        <v>0</v>
      </c>
    </row>
    <row r="1693" customFormat="false" ht="12.75" hidden="true" customHeight="false" outlineLevel="0" collapsed="false">
      <c r="A1693" s="4" t="n">
        <v>5</v>
      </c>
      <c r="B1693" s="4" t="n">
        <v>3</v>
      </c>
      <c r="C1693" s="4" t="n">
        <v>9</v>
      </c>
      <c r="D1693" s="4" t="n">
        <v>6</v>
      </c>
      <c r="E1693" s="4" t="n">
        <v>2</v>
      </c>
      <c r="F1693" s="4" t="n">
        <v>6</v>
      </c>
      <c r="G1693" s="4" t="s">
        <v>114</v>
      </c>
      <c r="H1693" s="5" t="n">
        <v>42153</v>
      </c>
      <c r="I1693" s="52" t="n">
        <v>0</v>
      </c>
    </row>
    <row r="1694" customFormat="false" ht="12.75" hidden="true" customHeight="false" outlineLevel="0" collapsed="false">
      <c r="A1694" s="4" t="n">
        <v>87</v>
      </c>
      <c r="B1694" s="4" t="n">
        <v>5</v>
      </c>
      <c r="C1694" s="4" t="n">
        <v>71</v>
      </c>
      <c r="D1694" s="4" t="n">
        <v>7</v>
      </c>
      <c r="E1694" s="4" t="n">
        <v>12</v>
      </c>
      <c r="F1694" s="4" t="n">
        <v>29</v>
      </c>
      <c r="G1694" s="4" t="s">
        <v>114</v>
      </c>
      <c r="H1694" s="5" t="n">
        <v>42152</v>
      </c>
      <c r="I1694" s="52" t="n">
        <v>0</v>
      </c>
    </row>
    <row r="1695" customFormat="false" ht="12.75" hidden="false" customHeight="false" outlineLevel="0" collapsed="false">
      <c r="A1695" s="4" t="n">
        <v>138</v>
      </c>
      <c r="B1695" s="4" t="n">
        <v>15</v>
      </c>
      <c r="C1695" s="4" t="n">
        <v>35</v>
      </c>
      <c r="D1695" s="4" t="n">
        <v>25</v>
      </c>
      <c r="E1695" s="4" t="n">
        <v>11</v>
      </c>
      <c r="F1695" s="4" t="n">
        <v>72</v>
      </c>
      <c r="G1695" s="4" t="s">
        <v>114</v>
      </c>
      <c r="H1695" s="5" t="n">
        <v>42152</v>
      </c>
      <c r="I1695" s="51" t="n">
        <v>1</v>
      </c>
    </row>
    <row r="1696" customFormat="false" ht="12.75" hidden="true" customHeight="false" outlineLevel="0" collapsed="false">
      <c r="A1696" s="4" t="n">
        <v>2</v>
      </c>
      <c r="B1696" s="4" t="n">
        <v>2</v>
      </c>
      <c r="C1696" s="4" t="n">
        <v>1</v>
      </c>
      <c r="D1696" s="4" t="n">
        <v>3</v>
      </c>
      <c r="E1696" s="4" t="n">
        <v>1</v>
      </c>
      <c r="F1696" s="4" t="n">
        <v>2</v>
      </c>
      <c r="G1696" s="4" t="s">
        <v>114</v>
      </c>
      <c r="H1696" s="5" t="n">
        <v>42151</v>
      </c>
      <c r="I1696" s="52" t="n">
        <v>0</v>
      </c>
    </row>
    <row r="1697" customFormat="false" ht="12.75" hidden="false" customHeight="false" outlineLevel="0" collapsed="false">
      <c r="A1697" s="4" t="n">
        <v>167</v>
      </c>
      <c r="B1697" s="4" t="n">
        <v>2</v>
      </c>
      <c r="C1697" s="4" t="n">
        <v>44</v>
      </c>
      <c r="D1697" s="4" t="n">
        <v>6</v>
      </c>
      <c r="E1697" s="4" t="n">
        <v>2</v>
      </c>
      <c r="F1697" s="4" t="n">
        <v>19</v>
      </c>
      <c r="G1697" s="4" t="s">
        <v>117</v>
      </c>
      <c r="H1697" s="5" t="n">
        <v>42151</v>
      </c>
      <c r="I1697" s="51" t="n">
        <v>1</v>
      </c>
    </row>
    <row r="1698" customFormat="false" ht="12.75" hidden="false" customHeight="false" outlineLevel="0" collapsed="false">
      <c r="A1698" s="4" t="n">
        <v>116</v>
      </c>
      <c r="B1698" s="4" t="n">
        <v>11</v>
      </c>
      <c r="C1698" s="4" t="n">
        <v>72</v>
      </c>
      <c r="D1698" s="4" t="n">
        <v>3</v>
      </c>
      <c r="E1698" s="4" t="n">
        <v>17</v>
      </c>
      <c r="F1698" s="4" t="n">
        <v>46</v>
      </c>
      <c r="G1698" s="4" t="s">
        <v>114</v>
      </c>
      <c r="H1698" s="5" t="n">
        <v>42150</v>
      </c>
      <c r="I1698" s="51" t="n">
        <v>1</v>
      </c>
    </row>
    <row r="1699" customFormat="false" ht="12.75" hidden="true" customHeight="false" outlineLevel="0" collapsed="false">
      <c r="A1699" s="4" t="n">
        <v>861</v>
      </c>
      <c r="B1699" s="4" t="n">
        <v>31</v>
      </c>
      <c r="C1699" s="4" t="n">
        <v>558</v>
      </c>
      <c r="D1699" s="4" t="n">
        <v>62</v>
      </c>
      <c r="E1699" s="4" t="n">
        <v>95</v>
      </c>
      <c r="F1699" s="4" t="n">
        <v>79</v>
      </c>
      <c r="G1699" s="4" t="s">
        <v>117</v>
      </c>
      <c r="H1699" s="5" t="n">
        <v>42150</v>
      </c>
      <c r="I1699" s="52" t="n">
        <v>0</v>
      </c>
    </row>
    <row r="1700" customFormat="false" ht="12.75" hidden="false" customHeight="false" outlineLevel="0" collapsed="false">
      <c r="A1700" s="4" t="n">
        <v>125</v>
      </c>
      <c r="B1700" s="4" t="n">
        <v>17</v>
      </c>
      <c r="C1700" s="4" t="n">
        <v>52</v>
      </c>
      <c r="D1700" s="4" t="n">
        <v>3</v>
      </c>
      <c r="E1700" s="4" t="n">
        <v>19</v>
      </c>
      <c r="F1700" s="4" t="n">
        <v>30</v>
      </c>
      <c r="G1700" s="4" t="s">
        <v>114</v>
      </c>
      <c r="H1700" s="5" t="n">
        <v>42150</v>
      </c>
      <c r="I1700" s="51" t="n">
        <v>1</v>
      </c>
    </row>
    <row r="1701" customFormat="false" ht="12.75" hidden="false" customHeight="false" outlineLevel="0" collapsed="false">
      <c r="A1701" s="4" t="n">
        <v>96</v>
      </c>
      <c r="B1701" s="4" t="n">
        <v>1</v>
      </c>
      <c r="C1701" s="4" t="n">
        <v>79</v>
      </c>
      <c r="D1701" s="4" t="n">
        <v>7</v>
      </c>
      <c r="E1701" s="4" t="n">
        <v>1</v>
      </c>
      <c r="F1701" s="4" t="n">
        <v>79</v>
      </c>
      <c r="G1701" s="4" t="s">
        <v>114</v>
      </c>
      <c r="H1701" s="5" t="n">
        <v>42150</v>
      </c>
      <c r="I1701" s="51" t="n">
        <v>1</v>
      </c>
    </row>
    <row r="1702" customFormat="false" ht="12.75" hidden="false" customHeight="false" outlineLevel="0" collapsed="false">
      <c r="A1702" s="4" t="n">
        <v>45</v>
      </c>
      <c r="B1702" s="4" t="n">
        <v>12</v>
      </c>
      <c r="C1702" s="4" t="n">
        <v>52</v>
      </c>
      <c r="D1702" s="4" t="n">
        <v>25</v>
      </c>
      <c r="E1702" s="4" t="n">
        <v>22</v>
      </c>
      <c r="F1702" s="4" t="n">
        <v>13</v>
      </c>
      <c r="G1702" s="4" t="s">
        <v>119</v>
      </c>
      <c r="H1702" s="5" t="n">
        <v>42149</v>
      </c>
      <c r="I1702" s="51" t="n">
        <v>1</v>
      </c>
    </row>
    <row r="1703" customFormat="false" ht="12.75" hidden="true" customHeight="false" outlineLevel="0" collapsed="false">
      <c r="A1703" s="4" t="n">
        <v>9</v>
      </c>
      <c r="B1703" s="4" t="n">
        <v>7</v>
      </c>
      <c r="C1703" s="4" t="n">
        <v>13</v>
      </c>
      <c r="D1703" s="4" t="n">
        <v>3</v>
      </c>
      <c r="E1703" s="4" t="n">
        <v>2</v>
      </c>
      <c r="F1703" s="4" t="n">
        <v>20</v>
      </c>
      <c r="G1703" s="4" t="s">
        <v>117</v>
      </c>
      <c r="H1703" s="5" t="n">
        <v>42149</v>
      </c>
      <c r="I1703" s="52" t="n">
        <v>0</v>
      </c>
    </row>
    <row r="1704" customFormat="false" ht="12.75" hidden="true" customHeight="false" outlineLevel="0" collapsed="false">
      <c r="A1704" s="4" t="n">
        <v>505</v>
      </c>
      <c r="B1704" s="4" t="n">
        <v>72</v>
      </c>
      <c r="C1704" s="4" t="n">
        <v>270</v>
      </c>
      <c r="D1704" s="4" t="n">
        <v>36</v>
      </c>
      <c r="E1704" s="4" t="n">
        <v>27</v>
      </c>
      <c r="F1704" s="4" t="n">
        <v>54</v>
      </c>
      <c r="G1704" s="4" t="s">
        <v>117</v>
      </c>
      <c r="H1704" s="5" t="n">
        <v>42148</v>
      </c>
      <c r="I1704" s="52" t="n">
        <v>0</v>
      </c>
    </row>
    <row r="1705" customFormat="false" ht="12.75" hidden="true" customHeight="false" outlineLevel="0" collapsed="false">
      <c r="A1705" s="4" t="n">
        <v>533</v>
      </c>
      <c r="B1705" s="4" t="n">
        <v>10</v>
      </c>
      <c r="C1705" s="4" t="n">
        <v>217</v>
      </c>
      <c r="D1705" s="4" t="n">
        <v>198</v>
      </c>
      <c r="E1705" s="4" t="n">
        <v>174</v>
      </c>
      <c r="F1705" s="4" t="n">
        <v>195</v>
      </c>
      <c r="G1705" s="4" t="s">
        <v>119</v>
      </c>
      <c r="H1705" s="5" t="n">
        <v>42147</v>
      </c>
      <c r="I1705" s="52" t="n">
        <v>0</v>
      </c>
    </row>
    <row r="1706" customFormat="false" ht="12.75" hidden="true" customHeight="false" outlineLevel="0" collapsed="false">
      <c r="A1706" s="4" t="n">
        <v>48</v>
      </c>
      <c r="B1706" s="4" t="n">
        <v>0</v>
      </c>
      <c r="C1706" s="4" t="n">
        <v>14</v>
      </c>
      <c r="D1706" s="4" t="n">
        <v>0</v>
      </c>
      <c r="E1706" s="4" t="n">
        <v>0</v>
      </c>
      <c r="F1706" s="4" t="n">
        <v>6</v>
      </c>
      <c r="G1706" s="4" t="s">
        <v>117</v>
      </c>
      <c r="H1706" s="5" t="n">
        <v>42147</v>
      </c>
      <c r="I1706" s="52" t="n">
        <v>0</v>
      </c>
    </row>
    <row r="1707" customFormat="false" ht="12.75" hidden="true" customHeight="false" outlineLevel="0" collapsed="false">
      <c r="A1707" s="4" t="n">
        <v>6</v>
      </c>
      <c r="B1707" s="4" t="n">
        <v>1</v>
      </c>
      <c r="C1707" s="4" t="n">
        <v>7</v>
      </c>
      <c r="D1707" s="4" t="n">
        <v>23</v>
      </c>
      <c r="E1707" s="4" t="n">
        <v>4</v>
      </c>
      <c r="F1707" s="4" t="n">
        <v>19</v>
      </c>
      <c r="G1707" s="4" t="s">
        <v>117</v>
      </c>
      <c r="H1707" s="5" t="n">
        <v>42147</v>
      </c>
      <c r="I1707" s="52" t="n">
        <v>0</v>
      </c>
    </row>
    <row r="1708" customFormat="false" ht="12.75" hidden="true" customHeight="false" outlineLevel="0" collapsed="false">
      <c r="A1708" s="4" t="n">
        <v>18</v>
      </c>
      <c r="B1708" s="4" t="n">
        <v>2</v>
      </c>
      <c r="C1708" s="4" t="n">
        <v>10</v>
      </c>
      <c r="D1708" s="4" t="n">
        <v>0</v>
      </c>
      <c r="E1708" s="4" t="n">
        <v>0</v>
      </c>
      <c r="F1708" s="4" t="n">
        <v>25</v>
      </c>
      <c r="G1708" s="4" t="s">
        <v>117</v>
      </c>
      <c r="H1708" s="5" t="n">
        <v>42147</v>
      </c>
      <c r="I1708" s="52" t="n">
        <v>0</v>
      </c>
    </row>
    <row r="1709" customFormat="false" ht="12.75" hidden="true" customHeight="false" outlineLevel="0" collapsed="false">
      <c r="A1709" s="4" t="n">
        <v>482</v>
      </c>
      <c r="B1709" s="4" t="n">
        <v>147</v>
      </c>
      <c r="C1709" s="4" t="n">
        <v>509</v>
      </c>
      <c r="D1709" s="4" t="n">
        <v>104</v>
      </c>
      <c r="E1709" s="4" t="n">
        <v>107</v>
      </c>
      <c r="F1709" s="4" t="n">
        <v>107</v>
      </c>
      <c r="G1709" s="4" t="s">
        <v>117</v>
      </c>
      <c r="H1709" s="5" t="n">
        <v>42147</v>
      </c>
      <c r="I1709" s="52" t="n">
        <v>0</v>
      </c>
    </row>
    <row r="1710" customFormat="false" ht="12.75" hidden="true" customHeight="false" outlineLevel="0" collapsed="false">
      <c r="A1710" s="4" t="n">
        <v>204</v>
      </c>
      <c r="B1710" s="4" t="n">
        <v>97</v>
      </c>
      <c r="C1710" s="4" t="n">
        <v>97</v>
      </c>
      <c r="D1710" s="4" t="n">
        <v>21</v>
      </c>
      <c r="E1710" s="4" t="n">
        <v>118</v>
      </c>
      <c r="F1710" s="4" t="n">
        <v>26</v>
      </c>
      <c r="G1710" s="4" t="s">
        <v>117</v>
      </c>
      <c r="H1710" s="5" t="n">
        <v>42147</v>
      </c>
      <c r="I1710" s="52" t="n">
        <v>0</v>
      </c>
    </row>
    <row r="1711" customFormat="false" ht="12.75" hidden="true" customHeight="false" outlineLevel="0" collapsed="false">
      <c r="A1711" s="4" t="n">
        <v>1073</v>
      </c>
      <c r="B1711" s="4" t="n">
        <v>0</v>
      </c>
      <c r="C1711" s="4" t="n">
        <v>250</v>
      </c>
      <c r="D1711" s="4" t="n">
        <v>153</v>
      </c>
      <c r="E1711" s="4" t="n">
        <v>14</v>
      </c>
      <c r="F1711" s="4" t="n">
        <v>14</v>
      </c>
      <c r="G1711" s="4" t="s">
        <v>119</v>
      </c>
      <c r="H1711" s="5" t="n">
        <v>42147</v>
      </c>
      <c r="I1711" s="52" t="n">
        <v>0</v>
      </c>
    </row>
    <row r="1712" customFormat="false" ht="12.75" hidden="true" customHeight="false" outlineLevel="0" collapsed="false">
      <c r="A1712" s="4" t="n">
        <v>245</v>
      </c>
      <c r="B1712" s="4" t="n">
        <v>16</v>
      </c>
      <c r="C1712" s="4" t="n">
        <v>223</v>
      </c>
      <c r="D1712" s="4" t="n">
        <v>21</v>
      </c>
      <c r="E1712" s="4" t="n">
        <v>43</v>
      </c>
      <c r="F1712" s="4" t="n">
        <v>16</v>
      </c>
      <c r="G1712" s="4" t="s">
        <v>117</v>
      </c>
      <c r="H1712" s="5" t="n">
        <v>42147</v>
      </c>
      <c r="I1712" s="52" t="n">
        <v>0</v>
      </c>
    </row>
    <row r="1713" customFormat="false" ht="12.75" hidden="true" customHeight="false" outlineLevel="0" collapsed="false">
      <c r="A1713" s="4" t="n">
        <v>560</v>
      </c>
      <c r="B1713" s="4" t="n">
        <v>21</v>
      </c>
      <c r="C1713" s="4" t="n">
        <v>442</v>
      </c>
      <c r="D1713" s="4" t="n">
        <v>29</v>
      </c>
      <c r="E1713" s="4" t="n">
        <v>44</v>
      </c>
      <c r="F1713" s="4" t="n">
        <v>29</v>
      </c>
      <c r="G1713" s="4" t="s">
        <v>117</v>
      </c>
      <c r="H1713" s="5" t="n">
        <v>42147</v>
      </c>
      <c r="I1713" s="52" t="n">
        <v>0</v>
      </c>
    </row>
    <row r="1714" customFormat="false" ht="12.75" hidden="true" customHeight="false" outlineLevel="0" collapsed="false">
      <c r="A1714" s="4" t="n">
        <v>173</v>
      </c>
      <c r="B1714" s="4" t="n">
        <v>13</v>
      </c>
      <c r="C1714" s="4" t="n">
        <v>131</v>
      </c>
      <c r="D1714" s="4" t="n">
        <v>32</v>
      </c>
      <c r="E1714" s="4" t="n">
        <v>3</v>
      </c>
      <c r="F1714" s="4" t="n">
        <v>6</v>
      </c>
      <c r="G1714" s="4" t="s">
        <v>117</v>
      </c>
      <c r="H1714" s="5" t="n">
        <v>42146</v>
      </c>
      <c r="I1714" s="52" t="n">
        <v>0</v>
      </c>
    </row>
    <row r="1715" customFormat="false" ht="12.75" hidden="true" customHeight="false" outlineLevel="0" collapsed="false">
      <c r="A1715" s="4" t="n">
        <v>22</v>
      </c>
      <c r="B1715" s="4" t="n">
        <v>1</v>
      </c>
      <c r="C1715" s="4" t="n">
        <v>11</v>
      </c>
      <c r="D1715" s="4" t="n">
        <v>0</v>
      </c>
      <c r="E1715" s="4" t="n">
        <v>5</v>
      </c>
      <c r="F1715" s="4" t="n">
        <v>3</v>
      </c>
      <c r="G1715" s="4" t="s">
        <v>114</v>
      </c>
      <c r="H1715" s="5" t="n">
        <v>42146</v>
      </c>
      <c r="I1715" s="52" t="n">
        <v>0</v>
      </c>
    </row>
    <row r="1716" customFormat="false" ht="12.75" hidden="true" customHeight="false" outlineLevel="0" collapsed="false">
      <c r="A1716" s="4" t="n">
        <v>136</v>
      </c>
      <c r="B1716" s="4" t="n">
        <v>1</v>
      </c>
      <c r="C1716" s="4" t="n">
        <v>12</v>
      </c>
      <c r="D1716" s="4" t="n">
        <v>0</v>
      </c>
      <c r="E1716" s="4" t="n">
        <v>3</v>
      </c>
      <c r="F1716" s="4" t="n">
        <v>32</v>
      </c>
      <c r="G1716" s="4" t="s">
        <v>117</v>
      </c>
      <c r="H1716" s="5" t="n">
        <v>42146</v>
      </c>
      <c r="I1716" s="52" t="n">
        <v>0</v>
      </c>
    </row>
    <row r="1717" customFormat="false" ht="12.75" hidden="true" customHeight="false" outlineLevel="0" collapsed="false">
      <c r="A1717" s="4" t="n">
        <v>275</v>
      </c>
      <c r="B1717" s="4" t="n">
        <v>0</v>
      </c>
      <c r="C1717" s="4" t="n">
        <v>86</v>
      </c>
      <c r="D1717" s="4" t="n">
        <v>10</v>
      </c>
      <c r="E1717" s="4" t="n">
        <v>23</v>
      </c>
      <c r="F1717" s="4" t="n">
        <v>66</v>
      </c>
      <c r="G1717" s="4" t="s">
        <v>114</v>
      </c>
      <c r="H1717" s="5" t="n">
        <v>42146</v>
      </c>
      <c r="I1717" s="52" t="n">
        <v>0</v>
      </c>
    </row>
    <row r="1718" customFormat="false" ht="12.75" hidden="false" customHeight="false" outlineLevel="0" collapsed="false">
      <c r="A1718" s="4" t="n">
        <v>56</v>
      </c>
      <c r="B1718" s="4" t="n">
        <v>4</v>
      </c>
      <c r="C1718" s="4" t="n">
        <v>76</v>
      </c>
      <c r="D1718" s="4" t="n">
        <v>17</v>
      </c>
      <c r="E1718" s="4" t="n">
        <v>1</v>
      </c>
      <c r="F1718" s="4" t="n">
        <v>18</v>
      </c>
      <c r="G1718" s="4" t="s">
        <v>110</v>
      </c>
      <c r="H1718" s="5" t="n">
        <v>42145</v>
      </c>
      <c r="I1718" s="51" t="n">
        <v>1</v>
      </c>
    </row>
    <row r="1719" customFormat="false" ht="12.75" hidden="false" customHeight="false" outlineLevel="0" collapsed="false">
      <c r="A1719" s="4" t="n">
        <v>79</v>
      </c>
      <c r="B1719" s="4" t="n">
        <v>7</v>
      </c>
      <c r="C1719" s="4" t="n">
        <v>58</v>
      </c>
      <c r="D1719" s="4" t="n">
        <v>6</v>
      </c>
      <c r="E1719" s="4" t="n">
        <v>3</v>
      </c>
      <c r="F1719" s="4" t="n">
        <v>18</v>
      </c>
      <c r="G1719" s="4" t="s">
        <v>114</v>
      </c>
      <c r="H1719" s="5" t="n">
        <v>42144</v>
      </c>
      <c r="I1719" s="51" t="n">
        <v>1</v>
      </c>
    </row>
    <row r="1720" customFormat="false" ht="12.75" hidden="true" customHeight="false" outlineLevel="0" collapsed="false">
      <c r="A1720" s="4" t="n">
        <v>708</v>
      </c>
      <c r="B1720" s="4" t="n">
        <v>7</v>
      </c>
      <c r="C1720" s="4" t="n">
        <v>62</v>
      </c>
      <c r="D1720" s="4" t="n">
        <v>0</v>
      </c>
      <c r="E1720" s="4" t="n">
        <v>0</v>
      </c>
      <c r="F1720" s="4" t="n">
        <v>15</v>
      </c>
      <c r="G1720" s="4" t="s">
        <v>117</v>
      </c>
      <c r="H1720" s="5" t="n">
        <v>42144</v>
      </c>
      <c r="I1720" s="52" t="n">
        <v>0</v>
      </c>
    </row>
    <row r="1721" customFormat="false" ht="12.75" hidden="true" customHeight="false" outlineLevel="0" collapsed="false">
      <c r="A1721" s="4" t="n">
        <v>324</v>
      </c>
      <c r="B1721" s="4" t="n">
        <v>132</v>
      </c>
      <c r="C1721" s="4" t="n">
        <v>693</v>
      </c>
      <c r="D1721" s="4" t="n">
        <v>27</v>
      </c>
      <c r="E1721" s="4" t="n">
        <v>118</v>
      </c>
      <c r="F1721" s="4" t="n">
        <v>88</v>
      </c>
      <c r="G1721" s="4" t="s">
        <v>119</v>
      </c>
      <c r="H1721" s="5" t="n">
        <v>42144</v>
      </c>
      <c r="I1721" s="52" t="n">
        <v>0</v>
      </c>
    </row>
    <row r="1722" customFormat="false" ht="12.75" hidden="true" customHeight="false" outlineLevel="0" collapsed="false">
      <c r="A1722" s="4" t="n">
        <v>1</v>
      </c>
      <c r="B1722" s="4" t="n">
        <v>5</v>
      </c>
      <c r="C1722" s="4" t="n">
        <v>3</v>
      </c>
      <c r="D1722" s="4" t="n">
        <v>7</v>
      </c>
      <c r="E1722" s="4" t="n">
        <v>4</v>
      </c>
      <c r="F1722" s="4" t="n">
        <v>8</v>
      </c>
      <c r="G1722" s="4" t="s">
        <v>119</v>
      </c>
      <c r="H1722" s="5" t="n">
        <v>42144</v>
      </c>
      <c r="I1722" s="52" t="n">
        <v>0</v>
      </c>
    </row>
    <row r="1723" customFormat="false" ht="12.75" hidden="true" customHeight="false" outlineLevel="0" collapsed="false">
      <c r="A1723" s="4" t="n">
        <v>620</v>
      </c>
      <c r="B1723" s="4" t="n">
        <v>26</v>
      </c>
      <c r="C1723" s="4" t="n">
        <v>195</v>
      </c>
      <c r="D1723" s="4" t="n">
        <v>34</v>
      </c>
      <c r="E1723" s="4" t="n">
        <v>17</v>
      </c>
      <c r="F1723" s="4" t="n">
        <v>141</v>
      </c>
      <c r="G1723" s="4" t="s">
        <v>119</v>
      </c>
      <c r="H1723" s="5" t="n">
        <v>42144</v>
      </c>
      <c r="I1723" s="52" t="n">
        <v>0</v>
      </c>
    </row>
    <row r="1724" customFormat="false" ht="12.75" hidden="true" customHeight="false" outlineLevel="0" collapsed="false">
      <c r="A1724" s="4" t="n">
        <v>312</v>
      </c>
      <c r="B1724" s="4" t="n">
        <v>21</v>
      </c>
      <c r="C1724" s="4" t="n">
        <v>206</v>
      </c>
      <c r="D1724" s="4" t="n">
        <v>102</v>
      </c>
      <c r="E1724" s="4" t="n">
        <v>92</v>
      </c>
      <c r="F1724" s="4" t="n">
        <v>149</v>
      </c>
      <c r="G1724" s="4" t="s">
        <v>117</v>
      </c>
      <c r="H1724" s="5" t="n">
        <v>42143</v>
      </c>
      <c r="I1724" s="52" t="n">
        <v>0</v>
      </c>
    </row>
    <row r="1725" customFormat="false" ht="12.75" hidden="true" customHeight="false" outlineLevel="0" collapsed="false">
      <c r="A1725" s="4" t="n">
        <v>1493</v>
      </c>
      <c r="B1725" s="4" t="n">
        <v>86</v>
      </c>
      <c r="C1725" s="4" t="n">
        <v>454</v>
      </c>
      <c r="D1725" s="4" t="n">
        <v>112</v>
      </c>
      <c r="E1725" s="4" t="n">
        <v>43</v>
      </c>
      <c r="F1725" s="4" t="n">
        <v>43</v>
      </c>
      <c r="G1725" s="4" t="s">
        <v>119</v>
      </c>
      <c r="H1725" s="5" t="n">
        <v>42143</v>
      </c>
      <c r="I1725" s="52" t="n">
        <v>0</v>
      </c>
    </row>
    <row r="1726" customFormat="false" ht="12.75" hidden="false" customHeight="false" outlineLevel="0" collapsed="false">
      <c r="A1726" s="4" t="n">
        <v>63</v>
      </c>
      <c r="B1726" s="4" t="n">
        <v>6</v>
      </c>
      <c r="C1726" s="4" t="n">
        <v>57</v>
      </c>
      <c r="D1726" s="4" t="n">
        <v>13</v>
      </c>
      <c r="E1726" s="4" t="n">
        <v>13</v>
      </c>
      <c r="F1726" s="4" t="n">
        <v>22</v>
      </c>
      <c r="G1726" s="4" t="s">
        <v>114</v>
      </c>
      <c r="H1726" s="5" t="n">
        <v>42142</v>
      </c>
      <c r="I1726" s="51" t="n">
        <v>1</v>
      </c>
    </row>
    <row r="1727" customFormat="false" ht="12.75" hidden="true" customHeight="false" outlineLevel="0" collapsed="false">
      <c r="A1727" s="4" t="n">
        <v>98</v>
      </c>
      <c r="B1727" s="4" t="n">
        <v>0</v>
      </c>
      <c r="C1727" s="4" t="n">
        <v>106</v>
      </c>
      <c r="D1727" s="4" t="n">
        <v>49</v>
      </c>
      <c r="E1727" s="4" t="n">
        <v>10</v>
      </c>
      <c r="F1727" s="4" t="n">
        <v>106</v>
      </c>
      <c r="G1727" s="4" t="s">
        <v>114</v>
      </c>
      <c r="H1727" s="5" t="n">
        <v>42142</v>
      </c>
      <c r="I1727" s="52" t="n">
        <v>0</v>
      </c>
    </row>
    <row r="1728" customFormat="false" ht="12.75" hidden="true" customHeight="false" outlineLevel="0" collapsed="false">
      <c r="A1728" s="4" t="n">
        <v>3</v>
      </c>
      <c r="B1728" s="4" t="n">
        <v>4</v>
      </c>
      <c r="C1728" s="4" t="n">
        <v>7</v>
      </c>
      <c r="D1728" s="4" t="n">
        <v>15</v>
      </c>
      <c r="E1728" s="4" t="n">
        <v>8</v>
      </c>
      <c r="F1728" s="4" t="n">
        <v>11</v>
      </c>
      <c r="G1728" s="4" t="s">
        <v>114</v>
      </c>
      <c r="H1728" s="5" t="n">
        <v>42142</v>
      </c>
      <c r="I1728" s="52" t="n">
        <v>0</v>
      </c>
    </row>
    <row r="1729" customFormat="false" ht="12.75" hidden="false" customHeight="false" outlineLevel="0" collapsed="false">
      <c r="A1729" s="4" t="n">
        <v>80</v>
      </c>
      <c r="B1729" s="4" t="n">
        <v>1</v>
      </c>
      <c r="C1729" s="4" t="n">
        <v>60</v>
      </c>
      <c r="D1729" s="4" t="n">
        <v>4</v>
      </c>
      <c r="E1729" s="4" t="n">
        <v>6</v>
      </c>
      <c r="F1729" s="4" t="n">
        <v>16</v>
      </c>
      <c r="G1729" s="4" t="s">
        <v>114</v>
      </c>
      <c r="H1729" s="5" t="n">
        <v>42142</v>
      </c>
      <c r="I1729" s="51" t="n">
        <v>1</v>
      </c>
    </row>
    <row r="1730" customFormat="false" ht="12.75" hidden="true" customHeight="false" outlineLevel="0" collapsed="false">
      <c r="A1730" s="4" t="n">
        <v>15</v>
      </c>
      <c r="B1730" s="4" t="n">
        <v>0</v>
      </c>
      <c r="C1730" s="4" t="n">
        <v>12</v>
      </c>
      <c r="D1730" s="4" t="n">
        <v>7</v>
      </c>
      <c r="E1730" s="4" t="n">
        <v>3</v>
      </c>
      <c r="F1730" s="4" t="n">
        <v>7</v>
      </c>
      <c r="G1730" s="4" t="s">
        <v>114</v>
      </c>
      <c r="H1730" s="5" t="n">
        <v>42141</v>
      </c>
      <c r="I1730" s="52" t="n">
        <v>0</v>
      </c>
    </row>
    <row r="1731" customFormat="false" ht="12.75" hidden="true" customHeight="false" outlineLevel="0" collapsed="false">
      <c r="A1731" s="4" t="n">
        <v>3</v>
      </c>
      <c r="B1731" s="4" t="n">
        <v>9</v>
      </c>
      <c r="C1731" s="4" t="n">
        <v>4</v>
      </c>
      <c r="D1731" s="4" t="n">
        <v>7</v>
      </c>
      <c r="E1731" s="4" t="n">
        <v>8</v>
      </c>
      <c r="F1731" s="4" t="n">
        <v>7</v>
      </c>
      <c r="G1731" s="4" t="s">
        <v>114</v>
      </c>
      <c r="H1731" s="5" t="n">
        <v>42140</v>
      </c>
      <c r="I1731" s="52" t="n">
        <v>0</v>
      </c>
    </row>
    <row r="1732" customFormat="false" ht="12.75" hidden="true" customHeight="false" outlineLevel="0" collapsed="false">
      <c r="A1732" s="4" t="n">
        <v>24</v>
      </c>
      <c r="B1732" s="4" t="n">
        <v>2</v>
      </c>
      <c r="C1732" s="4" t="n">
        <v>23</v>
      </c>
      <c r="D1732" s="4" t="n">
        <v>0</v>
      </c>
      <c r="E1732" s="4" t="n">
        <v>8</v>
      </c>
      <c r="F1732" s="4" t="n">
        <v>24</v>
      </c>
      <c r="G1732" s="4" t="s">
        <v>117</v>
      </c>
      <c r="H1732" s="5" t="n">
        <v>42139</v>
      </c>
      <c r="I1732" s="52" t="n">
        <v>0</v>
      </c>
    </row>
    <row r="1733" customFormat="false" ht="12.75" hidden="false" customHeight="false" outlineLevel="0" collapsed="false">
      <c r="A1733" s="4" t="n">
        <v>84</v>
      </c>
      <c r="B1733" s="4" t="n">
        <v>3</v>
      </c>
      <c r="C1733" s="4" t="n">
        <v>61</v>
      </c>
      <c r="D1733" s="4" t="n">
        <v>2</v>
      </c>
      <c r="E1733" s="4" t="n">
        <v>1</v>
      </c>
      <c r="F1733" s="4" t="n">
        <v>21</v>
      </c>
      <c r="G1733" s="4" t="s">
        <v>119</v>
      </c>
      <c r="H1733" s="5" t="n">
        <v>42139</v>
      </c>
      <c r="I1733" s="51" t="n">
        <v>1</v>
      </c>
    </row>
    <row r="1734" customFormat="false" ht="12.75" hidden="true" customHeight="false" outlineLevel="0" collapsed="false">
      <c r="A1734" s="4" t="n">
        <v>31</v>
      </c>
      <c r="B1734" s="4" t="n">
        <v>0</v>
      </c>
      <c r="C1734" s="4" t="n">
        <v>6</v>
      </c>
      <c r="D1734" s="4" t="n">
        <v>2</v>
      </c>
      <c r="E1734" s="4" t="n">
        <v>1</v>
      </c>
      <c r="F1734" s="4" t="n">
        <v>5</v>
      </c>
      <c r="G1734" s="4" t="s">
        <v>117</v>
      </c>
      <c r="H1734" s="5" t="n">
        <v>42139</v>
      </c>
      <c r="I1734" s="52" t="n">
        <v>0</v>
      </c>
    </row>
    <row r="1735" customFormat="false" ht="12.75" hidden="true" customHeight="false" outlineLevel="0" collapsed="false">
      <c r="A1735" s="4" t="n">
        <v>138</v>
      </c>
      <c r="B1735" s="4" t="n">
        <v>120</v>
      </c>
      <c r="C1735" s="4" t="n">
        <v>204</v>
      </c>
      <c r="D1735" s="4" t="n">
        <v>16</v>
      </c>
      <c r="E1735" s="4" t="n">
        <v>126</v>
      </c>
      <c r="F1735" s="4" t="n">
        <v>60</v>
      </c>
      <c r="G1735" s="4" t="s">
        <v>114</v>
      </c>
      <c r="H1735" s="5" t="n">
        <v>42138</v>
      </c>
      <c r="I1735" s="52" t="n">
        <v>0</v>
      </c>
    </row>
    <row r="1736" customFormat="false" ht="12.75" hidden="true" customHeight="false" outlineLevel="0" collapsed="false">
      <c r="A1736" s="4" t="n">
        <v>166</v>
      </c>
      <c r="B1736" s="4" t="n">
        <v>75</v>
      </c>
      <c r="C1736" s="4" t="n">
        <v>96</v>
      </c>
      <c r="D1736" s="4" t="n">
        <v>119</v>
      </c>
      <c r="E1736" s="4" t="n">
        <v>107</v>
      </c>
      <c r="F1736" s="4" t="n">
        <v>59</v>
      </c>
      <c r="G1736" s="4" t="s">
        <v>117</v>
      </c>
      <c r="H1736" s="5" t="n">
        <v>42138</v>
      </c>
      <c r="I1736" s="52" t="n">
        <v>0</v>
      </c>
    </row>
    <row r="1737" customFormat="false" ht="12.75" hidden="true" customHeight="false" outlineLevel="0" collapsed="false">
      <c r="A1737" s="4" t="n">
        <v>12</v>
      </c>
      <c r="B1737" s="4" t="n">
        <v>3</v>
      </c>
      <c r="C1737" s="4" t="n">
        <v>8</v>
      </c>
      <c r="D1737" s="4" t="n">
        <v>8</v>
      </c>
      <c r="E1737" s="4" t="n">
        <v>0</v>
      </c>
      <c r="F1737" s="4" t="n">
        <v>17</v>
      </c>
      <c r="G1737" s="4" t="s">
        <v>114</v>
      </c>
      <c r="H1737" s="5" t="n">
        <v>42138</v>
      </c>
      <c r="I1737" s="52" t="n">
        <v>0</v>
      </c>
    </row>
    <row r="1738" customFormat="false" ht="12.75" hidden="true" customHeight="false" outlineLevel="0" collapsed="false">
      <c r="A1738" s="4" t="n">
        <v>178</v>
      </c>
      <c r="B1738" s="4" t="n">
        <v>3</v>
      </c>
      <c r="C1738" s="4" t="n">
        <v>85</v>
      </c>
      <c r="D1738" s="4" t="n">
        <v>71</v>
      </c>
      <c r="E1738" s="4" t="n">
        <v>66</v>
      </c>
      <c r="F1738" s="4" t="n">
        <v>58</v>
      </c>
      <c r="G1738" s="4" t="s">
        <v>114</v>
      </c>
      <c r="H1738" s="5" t="n">
        <v>42138</v>
      </c>
      <c r="I1738" s="52" t="n">
        <v>0</v>
      </c>
    </row>
    <row r="1739" customFormat="false" ht="12.75" hidden="true" customHeight="false" outlineLevel="0" collapsed="false">
      <c r="A1739" s="4" t="n">
        <v>707</v>
      </c>
      <c r="B1739" s="4" t="n">
        <v>20</v>
      </c>
      <c r="C1739" s="4" t="n">
        <v>171</v>
      </c>
      <c r="D1739" s="4" t="n">
        <v>65</v>
      </c>
      <c r="E1739" s="4" t="n">
        <v>60</v>
      </c>
      <c r="F1739" s="4" t="n">
        <v>50</v>
      </c>
      <c r="G1739" s="4" t="s">
        <v>114</v>
      </c>
      <c r="H1739" s="5" t="n">
        <v>42138</v>
      </c>
      <c r="I1739" s="52" t="n">
        <v>0</v>
      </c>
    </row>
    <row r="1740" customFormat="false" ht="12.75" hidden="true" customHeight="false" outlineLevel="0" collapsed="false">
      <c r="A1740" s="4" t="n">
        <v>5</v>
      </c>
      <c r="B1740" s="4" t="n">
        <v>1</v>
      </c>
      <c r="C1740" s="4" t="n">
        <v>7</v>
      </c>
      <c r="D1740" s="4" t="n">
        <v>17</v>
      </c>
      <c r="E1740" s="4" t="n">
        <v>14</v>
      </c>
      <c r="F1740" s="4" t="n">
        <v>11</v>
      </c>
      <c r="G1740" s="4" t="s">
        <v>110</v>
      </c>
      <c r="H1740" s="5" t="n">
        <v>42137</v>
      </c>
      <c r="I1740" s="52" t="n">
        <v>0</v>
      </c>
    </row>
    <row r="1741" customFormat="false" ht="12.75" hidden="true" customHeight="false" outlineLevel="0" collapsed="false">
      <c r="A1741" s="4" t="n">
        <v>465</v>
      </c>
      <c r="B1741" s="4" t="n">
        <v>71</v>
      </c>
      <c r="C1741" s="4" t="n">
        <v>250</v>
      </c>
      <c r="D1741" s="4" t="n">
        <v>93</v>
      </c>
      <c r="E1741" s="4" t="n">
        <v>35</v>
      </c>
      <c r="F1741" s="4" t="n">
        <v>62</v>
      </c>
      <c r="G1741" s="4" t="s">
        <v>117</v>
      </c>
      <c r="H1741" s="5" t="n">
        <v>42137</v>
      </c>
      <c r="I1741" s="52" t="n">
        <v>0</v>
      </c>
    </row>
    <row r="1742" customFormat="false" ht="12.75" hidden="true" customHeight="false" outlineLevel="0" collapsed="false">
      <c r="A1742" s="4" t="n">
        <v>16</v>
      </c>
      <c r="B1742" s="4" t="n">
        <v>1</v>
      </c>
      <c r="C1742" s="4" t="n">
        <v>2</v>
      </c>
      <c r="D1742" s="4" t="n">
        <v>0</v>
      </c>
      <c r="E1742" s="4" t="n">
        <v>0</v>
      </c>
      <c r="F1742" s="4" t="n">
        <v>1</v>
      </c>
      <c r="G1742" s="4" t="s">
        <v>114</v>
      </c>
      <c r="H1742" s="5" t="n">
        <v>42136</v>
      </c>
      <c r="I1742" s="52" t="n">
        <v>0</v>
      </c>
    </row>
    <row r="1743" customFormat="false" ht="12.75" hidden="true" customHeight="false" outlineLevel="0" collapsed="false">
      <c r="A1743" s="4" t="n">
        <v>358</v>
      </c>
      <c r="B1743" s="4" t="n">
        <v>108</v>
      </c>
      <c r="C1743" s="4" t="n">
        <v>413</v>
      </c>
      <c r="D1743" s="4" t="n">
        <v>141</v>
      </c>
      <c r="E1743" s="4" t="n">
        <v>97</v>
      </c>
      <c r="F1743" s="4" t="n">
        <v>32</v>
      </c>
      <c r="G1743" s="4" t="s">
        <v>114</v>
      </c>
      <c r="H1743" s="5" t="n">
        <v>42136</v>
      </c>
      <c r="I1743" s="52" t="n">
        <v>0</v>
      </c>
    </row>
    <row r="1744" customFormat="false" ht="12.75" hidden="true" customHeight="false" outlineLevel="0" collapsed="false">
      <c r="A1744" s="4" t="n">
        <v>1</v>
      </c>
      <c r="B1744" s="4" t="n">
        <v>9</v>
      </c>
      <c r="C1744" s="4" t="n">
        <v>7</v>
      </c>
      <c r="D1744" s="4" t="n">
        <v>2</v>
      </c>
      <c r="E1744" s="4" t="n">
        <v>14</v>
      </c>
      <c r="F1744" s="4" t="n">
        <v>10</v>
      </c>
      <c r="G1744" s="4" t="s">
        <v>117</v>
      </c>
      <c r="H1744" s="5" t="n">
        <v>42136</v>
      </c>
      <c r="I1744" s="52" t="n">
        <v>0</v>
      </c>
    </row>
    <row r="1745" customFormat="false" ht="12.75" hidden="true" customHeight="false" outlineLevel="0" collapsed="false">
      <c r="A1745" s="4" t="n">
        <v>123</v>
      </c>
      <c r="B1745" s="4" t="n">
        <v>1</v>
      </c>
      <c r="C1745" s="4" t="n">
        <v>26</v>
      </c>
      <c r="D1745" s="4" t="n">
        <v>2</v>
      </c>
      <c r="E1745" s="4" t="n">
        <v>0</v>
      </c>
      <c r="F1745" s="4" t="n">
        <v>72</v>
      </c>
      <c r="G1745" s="4" t="s">
        <v>114</v>
      </c>
      <c r="H1745" s="5" t="n">
        <v>42136</v>
      </c>
      <c r="I1745" s="52" t="n">
        <v>0</v>
      </c>
    </row>
    <row r="1746" customFormat="false" ht="12.75" hidden="false" customHeight="false" outlineLevel="0" collapsed="false">
      <c r="A1746" s="4" t="n">
        <v>63</v>
      </c>
      <c r="B1746" s="4" t="n">
        <v>3</v>
      </c>
      <c r="C1746" s="4" t="n">
        <v>67</v>
      </c>
      <c r="D1746" s="4" t="n">
        <v>8</v>
      </c>
      <c r="E1746" s="4" t="n">
        <v>9</v>
      </c>
      <c r="F1746" s="4" t="n">
        <v>28</v>
      </c>
      <c r="G1746" s="4" t="s">
        <v>114</v>
      </c>
      <c r="H1746" s="5" t="n">
        <v>42136</v>
      </c>
      <c r="I1746" s="51" t="n">
        <v>1</v>
      </c>
    </row>
    <row r="1747" customFormat="false" ht="12.75" hidden="true" customHeight="false" outlineLevel="0" collapsed="false">
      <c r="A1747" s="4" t="n">
        <v>102</v>
      </c>
      <c r="B1747" s="4" t="n">
        <v>9</v>
      </c>
      <c r="C1747" s="4" t="n">
        <v>63</v>
      </c>
      <c r="D1747" s="4" t="n">
        <v>2</v>
      </c>
      <c r="E1747" s="4" t="n">
        <v>9</v>
      </c>
      <c r="F1747" s="4" t="n">
        <v>24</v>
      </c>
      <c r="G1747" s="4" t="s">
        <v>119</v>
      </c>
      <c r="H1747" s="5" t="n">
        <v>42135</v>
      </c>
      <c r="I1747" s="52" t="n">
        <v>0</v>
      </c>
    </row>
    <row r="1748" customFormat="false" ht="12.75" hidden="true" customHeight="false" outlineLevel="0" collapsed="false">
      <c r="A1748" s="4" t="n">
        <v>347</v>
      </c>
      <c r="B1748" s="4" t="n">
        <v>44</v>
      </c>
      <c r="C1748" s="4" t="n">
        <v>534</v>
      </c>
      <c r="D1748" s="4" t="n">
        <v>17</v>
      </c>
      <c r="E1748" s="4" t="n">
        <v>0</v>
      </c>
      <c r="F1748" s="4" t="n">
        <v>26</v>
      </c>
      <c r="G1748" s="4" t="s">
        <v>110</v>
      </c>
      <c r="H1748" s="5" t="n">
        <v>42134</v>
      </c>
      <c r="I1748" s="52" t="n">
        <v>0</v>
      </c>
    </row>
    <row r="1749" customFormat="false" ht="12.75" hidden="true" customHeight="false" outlineLevel="0" collapsed="false">
      <c r="A1749" s="4" t="n">
        <v>376</v>
      </c>
      <c r="B1749" s="4" t="n">
        <v>53</v>
      </c>
      <c r="C1749" s="4" t="n">
        <v>462</v>
      </c>
      <c r="D1749" s="4" t="n">
        <v>168</v>
      </c>
      <c r="E1749" s="4" t="n">
        <v>53</v>
      </c>
      <c r="F1749" s="4" t="n">
        <v>53</v>
      </c>
      <c r="G1749" s="4" t="s">
        <v>119</v>
      </c>
      <c r="H1749" s="5" t="n">
        <v>42133</v>
      </c>
      <c r="I1749" s="52" t="n">
        <v>0</v>
      </c>
    </row>
    <row r="1750" customFormat="false" ht="12.75" hidden="true" customHeight="false" outlineLevel="0" collapsed="false">
      <c r="A1750" s="4" t="n">
        <v>21</v>
      </c>
      <c r="B1750" s="4" t="n">
        <v>0</v>
      </c>
      <c r="C1750" s="4" t="n">
        <v>3</v>
      </c>
      <c r="D1750" s="4" t="n">
        <v>0</v>
      </c>
      <c r="E1750" s="4" t="n">
        <v>0</v>
      </c>
      <c r="F1750" s="4" t="n">
        <v>0</v>
      </c>
      <c r="G1750" s="4" t="s">
        <v>117</v>
      </c>
      <c r="H1750" s="5" t="n">
        <v>42133</v>
      </c>
      <c r="I1750" s="52" t="n">
        <v>0</v>
      </c>
    </row>
    <row r="1751" customFormat="false" ht="12.75" hidden="false" customHeight="false" outlineLevel="0" collapsed="false">
      <c r="A1751" s="4" t="n">
        <v>88</v>
      </c>
      <c r="B1751" s="4" t="n">
        <v>10</v>
      </c>
      <c r="C1751" s="4" t="n">
        <v>46</v>
      </c>
      <c r="D1751" s="4" t="n">
        <v>2</v>
      </c>
      <c r="E1751" s="4" t="n">
        <v>3</v>
      </c>
      <c r="F1751" s="4" t="n">
        <v>64</v>
      </c>
      <c r="G1751" s="4" t="s">
        <v>110</v>
      </c>
      <c r="H1751" s="5" t="n">
        <v>42133</v>
      </c>
      <c r="I1751" s="51" t="n">
        <v>1</v>
      </c>
    </row>
    <row r="1752" customFormat="false" ht="12.75" hidden="true" customHeight="false" outlineLevel="0" collapsed="false">
      <c r="A1752" s="4" t="n">
        <v>64</v>
      </c>
      <c r="B1752" s="4" t="n">
        <v>4</v>
      </c>
      <c r="C1752" s="4" t="n">
        <v>68</v>
      </c>
      <c r="D1752" s="4" t="n">
        <v>7</v>
      </c>
      <c r="E1752" s="4" t="n">
        <v>5</v>
      </c>
      <c r="F1752" s="4" t="n">
        <v>17</v>
      </c>
      <c r="G1752" s="4" t="s">
        <v>110</v>
      </c>
      <c r="H1752" s="5" t="n">
        <v>42133</v>
      </c>
      <c r="I1752" s="52" t="n">
        <v>0</v>
      </c>
    </row>
    <row r="1753" customFormat="false" ht="12.75" hidden="true" customHeight="false" outlineLevel="0" collapsed="false">
      <c r="A1753" s="4" t="n">
        <v>206</v>
      </c>
      <c r="B1753" s="4" t="n">
        <v>0</v>
      </c>
      <c r="C1753" s="4" t="n">
        <v>46</v>
      </c>
      <c r="D1753" s="4" t="n">
        <v>3</v>
      </c>
      <c r="E1753" s="4" t="n">
        <v>2</v>
      </c>
      <c r="F1753" s="4" t="n">
        <v>12</v>
      </c>
      <c r="G1753" s="4" t="s">
        <v>114</v>
      </c>
      <c r="H1753" s="5" t="n">
        <v>42132</v>
      </c>
      <c r="I1753" s="52" t="n">
        <v>0</v>
      </c>
    </row>
    <row r="1754" customFormat="false" ht="12.75" hidden="true" customHeight="false" outlineLevel="0" collapsed="false">
      <c r="A1754" s="4" t="n">
        <v>71</v>
      </c>
      <c r="B1754" s="4" t="n">
        <v>0</v>
      </c>
      <c r="C1754" s="4" t="n">
        <v>18</v>
      </c>
      <c r="D1754" s="4" t="n">
        <v>0</v>
      </c>
      <c r="E1754" s="4" t="n">
        <v>0</v>
      </c>
      <c r="F1754" s="4" t="n">
        <v>13</v>
      </c>
      <c r="G1754" s="4" t="s">
        <v>114</v>
      </c>
      <c r="H1754" s="5" t="n">
        <v>42132</v>
      </c>
      <c r="I1754" s="52" t="n">
        <v>0</v>
      </c>
    </row>
    <row r="1755" customFormat="false" ht="12.75" hidden="true" customHeight="false" outlineLevel="0" collapsed="false">
      <c r="A1755" s="4" t="n">
        <v>71</v>
      </c>
      <c r="B1755" s="4" t="n">
        <v>22</v>
      </c>
      <c r="C1755" s="4" t="n">
        <v>112</v>
      </c>
      <c r="D1755" s="4" t="n">
        <v>138</v>
      </c>
      <c r="E1755" s="4" t="n">
        <v>89</v>
      </c>
      <c r="F1755" s="4" t="n">
        <v>29</v>
      </c>
      <c r="G1755" s="4" t="s">
        <v>114</v>
      </c>
      <c r="H1755" s="5" t="n">
        <v>42131</v>
      </c>
      <c r="I1755" s="52" t="n">
        <v>0</v>
      </c>
    </row>
    <row r="1756" customFormat="false" ht="12.75" hidden="true" customHeight="false" outlineLevel="0" collapsed="false">
      <c r="A1756" s="4" t="n">
        <v>0</v>
      </c>
      <c r="B1756" s="4" t="n">
        <v>4</v>
      </c>
      <c r="C1756" s="4" t="n">
        <v>7</v>
      </c>
      <c r="D1756" s="4" t="n">
        <v>11</v>
      </c>
      <c r="E1756" s="4" t="n">
        <v>10</v>
      </c>
      <c r="F1756" s="4" t="n">
        <v>15</v>
      </c>
      <c r="G1756" s="4" t="s">
        <v>114</v>
      </c>
      <c r="H1756" s="5" t="n">
        <v>42130</v>
      </c>
      <c r="I1756" s="52" t="n">
        <v>0</v>
      </c>
    </row>
    <row r="1757" customFormat="false" ht="12.75" hidden="true" customHeight="false" outlineLevel="0" collapsed="false">
      <c r="A1757" s="4" t="n">
        <v>93</v>
      </c>
      <c r="B1757" s="4" t="n">
        <v>1</v>
      </c>
      <c r="C1757" s="4" t="n">
        <v>21</v>
      </c>
      <c r="D1757" s="4" t="n">
        <v>0</v>
      </c>
      <c r="E1757" s="4" t="n">
        <v>4</v>
      </c>
      <c r="F1757" s="4" t="n">
        <v>25</v>
      </c>
      <c r="G1757" s="4" t="s">
        <v>114</v>
      </c>
      <c r="H1757" s="5" t="n">
        <v>42130</v>
      </c>
      <c r="I1757" s="52" t="n">
        <v>0</v>
      </c>
    </row>
    <row r="1758" customFormat="false" ht="12.75" hidden="true" customHeight="false" outlineLevel="0" collapsed="false">
      <c r="A1758" s="4" t="n">
        <v>920</v>
      </c>
      <c r="B1758" s="4" t="n">
        <v>138</v>
      </c>
      <c r="C1758" s="4" t="n">
        <v>168</v>
      </c>
      <c r="D1758" s="4" t="n">
        <v>36</v>
      </c>
      <c r="E1758" s="4" t="n">
        <v>46</v>
      </c>
      <c r="F1758" s="4" t="n">
        <v>30</v>
      </c>
      <c r="G1758" s="4" t="s">
        <v>117</v>
      </c>
      <c r="H1758" s="5" t="n">
        <v>42130</v>
      </c>
      <c r="I1758" s="52" t="n">
        <v>0</v>
      </c>
    </row>
    <row r="1759" customFormat="false" ht="12.75" hidden="true" customHeight="false" outlineLevel="0" collapsed="false">
      <c r="A1759" s="4" t="n">
        <v>653</v>
      </c>
      <c r="B1759" s="4" t="n">
        <v>17</v>
      </c>
      <c r="C1759" s="4" t="n">
        <v>170</v>
      </c>
      <c r="D1759" s="4" t="n">
        <v>34</v>
      </c>
      <c r="E1759" s="4" t="n">
        <v>26</v>
      </c>
      <c r="F1759" s="4" t="n">
        <v>17</v>
      </c>
      <c r="G1759" s="4" t="s">
        <v>117</v>
      </c>
      <c r="H1759" s="5" t="n">
        <v>42130</v>
      </c>
      <c r="I1759" s="52" t="n">
        <v>0</v>
      </c>
    </row>
    <row r="1760" customFormat="false" ht="12.75" hidden="false" customHeight="false" outlineLevel="0" collapsed="false">
      <c r="A1760" s="4" t="n">
        <v>91</v>
      </c>
      <c r="B1760" s="4" t="n">
        <v>3</v>
      </c>
      <c r="C1760" s="4" t="n">
        <v>52</v>
      </c>
      <c r="D1760" s="4" t="n">
        <v>2</v>
      </c>
      <c r="E1760" s="4" t="n">
        <v>1</v>
      </c>
      <c r="F1760" s="4" t="n">
        <v>31</v>
      </c>
      <c r="G1760" s="4" t="s">
        <v>114</v>
      </c>
      <c r="H1760" s="5" t="n">
        <v>42129</v>
      </c>
      <c r="I1760" s="51" t="n">
        <v>1</v>
      </c>
    </row>
    <row r="1761" customFormat="false" ht="12.75" hidden="true" customHeight="false" outlineLevel="0" collapsed="false">
      <c r="A1761" s="4" t="n">
        <v>153</v>
      </c>
      <c r="B1761" s="4" t="n">
        <v>4</v>
      </c>
      <c r="C1761" s="4" t="n">
        <v>56</v>
      </c>
      <c r="D1761" s="4" t="n">
        <v>0</v>
      </c>
      <c r="E1761" s="4" t="n">
        <v>9</v>
      </c>
      <c r="F1761" s="4" t="n">
        <v>31</v>
      </c>
      <c r="G1761" s="4" t="s">
        <v>117</v>
      </c>
      <c r="H1761" s="5" t="n">
        <v>42129</v>
      </c>
      <c r="I1761" s="52" t="n">
        <v>0</v>
      </c>
    </row>
    <row r="1762" customFormat="false" ht="12.75" hidden="true" customHeight="false" outlineLevel="0" collapsed="false">
      <c r="A1762" s="4" t="n">
        <v>376</v>
      </c>
      <c r="B1762" s="4" t="n">
        <v>0</v>
      </c>
      <c r="C1762" s="4" t="n">
        <v>38</v>
      </c>
      <c r="D1762" s="4" t="n">
        <v>11</v>
      </c>
      <c r="E1762" s="4" t="n">
        <v>8</v>
      </c>
      <c r="F1762" s="4" t="n">
        <v>69</v>
      </c>
      <c r="G1762" s="4" t="s">
        <v>114</v>
      </c>
      <c r="H1762" s="5" t="n">
        <v>42128</v>
      </c>
      <c r="I1762" s="52" t="n">
        <v>0</v>
      </c>
    </row>
    <row r="1763" customFormat="false" ht="12.75" hidden="true" customHeight="false" outlineLevel="0" collapsed="false">
      <c r="A1763" s="4" t="n">
        <v>46</v>
      </c>
      <c r="B1763" s="4" t="n">
        <v>0</v>
      </c>
      <c r="C1763" s="4" t="n">
        <v>30</v>
      </c>
      <c r="D1763" s="4" t="n">
        <v>12</v>
      </c>
      <c r="E1763" s="4" t="n">
        <v>1</v>
      </c>
      <c r="F1763" s="4" t="n">
        <v>30</v>
      </c>
      <c r="G1763" s="4" t="s">
        <v>114</v>
      </c>
      <c r="H1763" s="5" t="n">
        <v>42126</v>
      </c>
      <c r="I1763" s="52" t="n">
        <v>0</v>
      </c>
    </row>
    <row r="1764" customFormat="false" ht="12.75" hidden="true" customHeight="false" outlineLevel="0" collapsed="false">
      <c r="A1764" s="4" t="n">
        <v>600</v>
      </c>
      <c r="B1764" s="4" t="n">
        <v>21</v>
      </c>
      <c r="C1764" s="4" t="n">
        <v>128</v>
      </c>
      <c r="D1764" s="4" t="n">
        <v>223</v>
      </c>
      <c r="E1764" s="4" t="n">
        <v>150</v>
      </c>
      <c r="F1764" s="4" t="n">
        <v>128</v>
      </c>
      <c r="G1764" s="4" t="s">
        <v>114</v>
      </c>
      <c r="H1764" s="5" t="n">
        <v>42126</v>
      </c>
      <c r="I1764" s="52" t="n">
        <v>0</v>
      </c>
    </row>
    <row r="1765" customFormat="false" ht="12.75" hidden="true" customHeight="false" outlineLevel="0" collapsed="false">
      <c r="A1765" s="4" t="n">
        <v>425</v>
      </c>
      <c r="B1765" s="4" t="n">
        <v>115</v>
      </c>
      <c r="C1765" s="4" t="n">
        <v>292</v>
      </c>
      <c r="D1765" s="4" t="n">
        <v>23</v>
      </c>
      <c r="E1765" s="4" t="n">
        <v>35</v>
      </c>
      <c r="F1765" s="4" t="n">
        <v>79</v>
      </c>
      <c r="G1765" s="4" t="s">
        <v>114</v>
      </c>
      <c r="H1765" s="5" t="n">
        <v>42126</v>
      </c>
      <c r="I1765" s="52" t="n">
        <v>0</v>
      </c>
    </row>
    <row r="1766" customFormat="false" ht="12.75" hidden="true" customHeight="false" outlineLevel="0" collapsed="false">
      <c r="A1766" s="4" t="n">
        <v>18</v>
      </c>
      <c r="B1766" s="4" t="n">
        <v>6</v>
      </c>
      <c r="C1766" s="4" t="n">
        <v>15</v>
      </c>
      <c r="D1766" s="4" t="n">
        <v>12</v>
      </c>
      <c r="E1766" s="4" t="n">
        <v>8</v>
      </c>
      <c r="F1766" s="4" t="n">
        <v>17</v>
      </c>
      <c r="G1766" s="4" t="s">
        <v>119</v>
      </c>
      <c r="H1766" s="5" t="n">
        <v>42126</v>
      </c>
      <c r="I1766" s="52" t="n">
        <v>0</v>
      </c>
    </row>
    <row r="1767" customFormat="false" ht="12.75" hidden="true" customHeight="false" outlineLevel="0" collapsed="false">
      <c r="A1767" s="4" t="n">
        <v>52</v>
      </c>
      <c r="B1767" s="4" t="n">
        <v>0</v>
      </c>
      <c r="C1767" s="4" t="n">
        <v>9</v>
      </c>
      <c r="D1767" s="4" t="n">
        <v>0</v>
      </c>
      <c r="E1767" s="4" t="n">
        <v>0</v>
      </c>
      <c r="F1767" s="4" t="n">
        <v>1</v>
      </c>
      <c r="G1767" s="4" t="s">
        <v>117</v>
      </c>
      <c r="H1767" s="5" t="n">
        <v>42126</v>
      </c>
      <c r="I1767" s="52" t="n">
        <v>0</v>
      </c>
    </row>
    <row r="1768" customFormat="false" ht="12.75" hidden="true" customHeight="false" outlineLevel="0" collapsed="false">
      <c r="A1768" s="4" t="n">
        <v>734</v>
      </c>
      <c r="B1768" s="4" t="n">
        <v>22</v>
      </c>
      <c r="C1768" s="4" t="n">
        <v>350</v>
      </c>
      <c r="D1768" s="4" t="n">
        <v>151</v>
      </c>
      <c r="E1768" s="4" t="n">
        <v>25</v>
      </c>
      <c r="F1768" s="4" t="n">
        <v>100</v>
      </c>
      <c r="G1768" s="4" t="s">
        <v>117</v>
      </c>
      <c r="H1768" s="5" t="n">
        <v>42126</v>
      </c>
      <c r="I1768" s="52" t="n">
        <v>0</v>
      </c>
    </row>
    <row r="1769" customFormat="false" ht="12.75" hidden="true" customHeight="false" outlineLevel="0" collapsed="false">
      <c r="A1769" s="4" t="n">
        <v>34</v>
      </c>
      <c r="B1769" s="4" t="n">
        <v>6</v>
      </c>
      <c r="C1769" s="4" t="n">
        <v>21</v>
      </c>
      <c r="D1769" s="4" t="n">
        <v>11</v>
      </c>
      <c r="E1769" s="4" t="n">
        <v>4</v>
      </c>
      <c r="F1769" s="4" t="n">
        <v>8</v>
      </c>
      <c r="G1769" s="4" t="s">
        <v>114</v>
      </c>
      <c r="H1769" s="5" t="n">
        <v>42125</v>
      </c>
      <c r="I1769" s="52" t="n">
        <v>0</v>
      </c>
    </row>
    <row r="1770" customFormat="false" ht="12.75" hidden="true" customHeight="false" outlineLevel="0" collapsed="false">
      <c r="A1770" s="4" t="n">
        <v>135</v>
      </c>
      <c r="B1770" s="4" t="n">
        <v>1</v>
      </c>
      <c r="C1770" s="4" t="n">
        <v>41</v>
      </c>
      <c r="D1770" s="4" t="n">
        <v>10</v>
      </c>
      <c r="E1770" s="4" t="n">
        <v>1</v>
      </c>
      <c r="F1770" s="4" t="n">
        <v>67</v>
      </c>
      <c r="G1770" s="4" t="s">
        <v>119</v>
      </c>
      <c r="H1770" s="5" t="n">
        <v>42125</v>
      </c>
      <c r="I1770" s="52" t="n">
        <v>0</v>
      </c>
    </row>
    <row r="1771" customFormat="false" ht="12.75" hidden="true" customHeight="false" outlineLevel="0" collapsed="false">
      <c r="A1771" s="4" t="n">
        <v>11</v>
      </c>
      <c r="B1771" s="4" t="n">
        <v>0</v>
      </c>
      <c r="C1771" s="4" t="n">
        <v>10</v>
      </c>
      <c r="D1771" s="4" t="n">
        <v>0</v>
      </c>
      <c r="E1771" s="4" t="n">
        <v>2</v>
      </c>
      <c r="F1771" s="4" t="n">
        <v>20</v>
      </c>
      <c r="G1771" s="4" t="s">
        <v>117</v>
      </c>
      <c r="H1771" s="5" t="n">
        <v>42125</v>
      </c>
      <c r="I1771" s="52" t="n">
        <v>0</v>
      </c>
    </row>
    <row r="1772" customFormat="false" ht="12.75" hidden="true" customHeight="false" outlineLevel="0" collapsed="false">
      <c r="A1772" s="4" t="n">
        <v>163</v>
      </c>
      <c r="B1772" s="4" t="n">
        <v>48</v>
      </c>
      <c r="C1772" s="4" t="n">
        <v>90</v>
      </c>
      <c r="D1772" s="4" t="n">
        <v>0</v>
      </c>
      <c r="E1772" s="4" t="n">
        <v>45</v>
      </c>
      <c r="F1772" s="4" t="n">
        <v>52</v>
      </c>
      <c r="G1772" s="4" t="s">
        <v>117</v>
      </c>
      <c r="H1772" s="5" t="n">
        <v>42124</v>
      </c>
      <c r="I1772" s="52" t="n">
        <v>0</v>
      </c>
    </row>
    <row r="1773" customFormat="false" ht="12.75" hidden="true" customHeight="false" outlineLevel="0" collapsed="false">
      <c r="A1773" s="4" t="n">
        <v>29</v>
      </c>
      <c r="B1773" s="4" t="n">
        <v>3</v>
      </c>
      <c r="C1773" s="4" t="n">
        <v>30</v>
      </c>
      <c r="D1773" s="4" t="n">
        <v>3</v>
      </c>
      <c r="E1773" s="4" t="n">
        <v>2</v>
      </c>
      <c r="F1773" s="4" t="n">
        <v>9</v>
      </c>
      <c r="G1773" s="4" t="s">
        <v>114</v>
      </c>
      <c r="H1773" s="5" t="n">
        <v>42124</v>
      </c>
      <c r="I1773" s="52" t="n">
        <v>0</v>
      </c>
    </row>
    <row r="1774" customFormat="false" ht="12.75" hidden="true" customHeight="false" outlineLevel="0" collapsed="false">
      <c r="A1774" s="4" t="n">
        <v>734</v>
      </c>
      <c r="B1774" s="4" t="n">
        <v>26</v>
      </c>
      <c r="C1774" s="4" t="n">
        <v>70</v>
      </c>
      <c r="D1774" s="4" t="n">
        <v>11</v>
      </c>
      <c r="E1774" s="4" t="n">
        <v>44</v>
      </c>
      <c r="F1774" s="4" t="n">
        <v>17</v>
      </c>
      <c r="G1774" s="4" t="s">
        <v>117</v>
      </c>
      <c r="H1774" s="5" t="n">
        <v>42123</v>
      </c>
      <c r="I1774" s="52" t="n">
        <v>0</v>
      </c>
    </row>
    <row r="1775" customFormat="false" ht="12.75" hidden="true" customHeight="false" outlineLevel="0" collapsed="false">
      <c r="A1775" s="4" t="n">
        <v>340</v>
      </c>
      <c r="B1775" s="4" t="n">
        <v>21</v>
      </c>
      <c r="C1775" s="4" t="n">
        <v>134</v>
      </c>
      <c r="D1775" s="4" t="n">
        <v>258</v>
      </c>
      <c r="E1775" s="4" t="n">
        <v>14</v>
      </c>
      <c r="F1775" s="4" t="n">
        <v>56</v>
      </c>
      <c r="G1775" s="4" t="s">
        <v>114</v>
      </c>
      <c r="H1775" s="5" t="n">
        <v>42123</v>
      </c>
      <c r="I1775" s="52" t="n">
        <v>0</v>
      </c>
    </row>
    <row r="1776" customFormat="false" ht="12.75" hidden="true" customHeight="false" outlineLevel="0" collapsed="false">
      <c r="A1776" s="4" t="n">
        <v>453</v>
      </c>
      <c r="B1776" s="4" t="n">
        <v>38</v>
      </c>
      <c r="C1776" s="4" t="n">
        <v>279</v>
      </c>
      <c r="D1776" s="4" t="n">
        <v>188</v>
      </c>
      <c r="E1776" s="4" t="n">
        <v>38</v>
      </c>
      <c r="F1776" s="4" t="n">
        <v>183</v>
      </c>
      <c r="G1776" s="4" t="s">
        <v>114</v>
      </c>
      <c r="H1776" s="5" t="n">
        <v>42122</v>
      </c>
      <c r="I1776" s="52" t="n">
        <v>0</v>
      </c>
    </row>
    <row r="1777" customFormat="false" ht="12.75" hidden="true" customHeight="false" outlineLevel="0" collapsed="false">
      <c r="A1777" s="4" t="n">
        <v>1073</v>
      </c>
      <c r="B1777" s="4" t="n">
        <v>0</v>
      </c>
      <c r="C1777" s="4" t="n">
        <v>629</v>
      </c>
      <c r="D1777" s="4" t="n">
        <v>145</v>
      </c>
      <c r="E1777" s="4" t="n">
        <v>37</v>
      </c>
      <c r="F1777" s="4" t="n">
        <v>37</v>
      </c>
      <c r="G1777" s="4" t="s">
        <v>114</v>
      </c>
      <c r="H1777" s="5" t="n">
        <v>42121</v>
      </c>
      <c r="I1777" s="52" t="n">
        <v>0</v>
      </c>
    </row>
    <row r="1778" customFormat="false" ht="12.75" hidden="true" customHeight="false" outlineLevel="0" collapsed="false">
      <c r="A1778" s="4" t="n">
        <v>135</v>
      </c>
      <c r="B1778" s="4" t="n">
        <v>0</v>
      </c>
      <c r="C1778" s="4" t="n">
        <v>10</v>
      </c>
      <c r="D1778" s="4" t="n">
        <v>0</v>
      </c>
      <c r="E1778" s="4" t="n">
        <v>4</v>
      </c>
      <c r="F1778" s="4" t="n">
        <v>36</v>
      </c>
      <c r="G1778" s="4" t="s">
        <v>119</v>
      </c>
      <c r="H1778" s="5" t="n">
        <v>42121</v>
      </c>
      <c r="I1778" s="52" t="n">
        <v>0</v>
      </c>
    </row>
    <row r="1779" customFormat="false" ht="12.75" hidden="false" customHeight="false" outlineLevel="0" collapsed="false">
      <c r="A1779" s="4" t="n">
        <v>32</v>
      </c>
      <c r="B1779" s="4" t="n">
        <v>1</v>
      </c>
      <c r="C1779" s="4" t="n">
        <v>64</v>
      </c>
      <c r="D1779" s="4" t="n">
        <v>16</v>
      </c>
      <c r="E1779" s="4" t="n">
        <v>12</v>
      </c>
      <c r="F1779" s="4" t="n">
        <v>85</v>
      </c>
      <c r="G1779" s="4" t="s">
        <v>110</v>
      </c>
      <c r="H1779" s="5" t="n">
        <v>42121</v>
      </c>
      <c r="I1779" s="51" t="n">
        <v>1</v>
      </c>
    </row>
    <row r="1780" customFormat="false" ht="12.75" hidden="true" customHeight="false" outlineLevel="0" collapsed="false">
      <c r="A1780" s="4" t="n">
        <v>18</v>
      </c>
      <c r="B1780" s="4" t="n">
        <v>0</v>
      </c>
      <c r="C1780" s="4" t="n">
        <v>5</v>
      </c>
      <c r="D1780" s="4" t="n">
        <v>0</v>
      </c>
      <c r="E1780" s="4" t="n">
        <v>0</v>
      </c>
      <c r="F1780" s="4" t="n">
        <v>11</v>
      </c>
      <c r="G1780" s="4" t="s">
        <v>119</v>
      </c>
      <c r="H1780" s="5" t="n">
        <v>42121</v>
      </c>
      <c r="I1780" s="52" t="n">
        <v>0</v>
      </c>
    </row>
    <row r="1781" customFormat="false" ht="12.75" hidden="true" customHeight="false" outlineLevel="0" collapsed="false">
      <c r="A1781" s="4" t="n">
        <v>620</v>
      </c>
      <c r="B1781" s="4" t="n">
        <v>16</v>
      </c>
      <c r="C1781" s="4" t="n">
        <v>165</v>
      </c>
      <c r="D1781" s="4" t="n">
        <v>0</v>
      </c>
      <c r="E1781" s="4" t="n">
        <v>24</v>
      </c>
      <c r="F1781" s="4" t="n">
        <v>82</v>
      </c>
      <c r="G1781" s="4" t="s">
        <v>117</v>
      </c>
      <c r="H1781" s="5" t="n">
        <v>42121</v>
      </c>
      <c r="I1781" s="52" t="n">
        <v>0</v>
      </c>
    </row>
    <row r="1782" customFormat="false" ht="12.75" hidden="true" customHeight="false" outlineLevel="0" collapsed="false">
      <c r="A1782" s="4" t="n">
        <v>81</v>
      </c>
      <c r="B1782" s="4" t="n">
        <v>4</v>
      </c>
      <c r="C1782" s="4" t="n">
        <v>33</v>
      </c>
      <c r="D1782" s="4" t="n">
        <v>5</v>
      </c>
      <c r="E1782" s="4" t="n">
        <v>2</v>
      </c>
      <c r="F1782" s="4" t="n">
        <v>291</v>
      </c>
      <c r="G1782" s="4" t="s">
        <v>117</v>
      </c>
      <c r="H1782" s="5" t="n">
        <v>42120</v>
      </c>
      <c r="I1782" s="52" t="n">
        <v>0</v>
      </c>
    </row>
    <row r="1783" customFormat="false" ht="12.75" hidden="true" customHeight="false" outlineLevel="0" collapsed="false">
      <c r="A1783" s="4" t="n">
        <v>12</v>
      </c>
      <c r="B1783" s="4" t="n">
        <v>4</v>
      </c>
      <c r="C1783" s="4" t="n">
        <v>2</v>
      </c>
      <c r="D1783" s="4" t="n">
        <v>10</v>
      </c>
      <c r="E1783" s="4" t="n">
        <v>6</v>
      </c>
      <c r="F1783" s="4" t="n">
        <v>10</v>
      </c>
      <c r="G1783" s="4" t="s">
        <v>117</v>
      </c>
      <c r="H1783" s="5" t="n">
        <v>42120</v>
      </c>
      <c r="I1783" s="52" t="n">
        <v>0</v>
      </c>
    </row>
    <row r="1784" customFormat="false" ht="12.75" hidden="false" customHeight="false" outlineLevel="0" collapsed="false">
      <c r="A1784" s="4" t="n">
        <v>16</v>
      </c>
      <c r="B1784" s="4" t="n">
        <v>14</v>
      </c>
      <c r="C1784" s="4" t="n">
        <v>36</v>
      </c>
      <c r="D1784" s="4" t="n">
        <v>37</v>
      </c>
      <c r="E1784" s="4" t="n">
        <v>22</v>
      </c>
      <c r="F1784" s="4" t="n">
        <v>48</v>
      </c>
      <c r="G1784" s="4" t="s">
        <v>114</v>
      </c>
      <c r="H1784" s="5" t="n">
        <v>42120</v>
      </c>
      <c r="I1784" s="51" t="n">
        <v>1</v>
      </c>
    </row>
    <row r="1785" customFormat="false" ht="12.75" hidden="true" customHeight="false" outlineLevel="0" collapsed="false">
      <c r="A1785" s="4" t="n">
        <v>965</v>
      </c>
      <c r="B1785" s="4" t="n">
        <v>34</v>
      </c>
      <c r="C1785" s="4" t="n">
        <v>586</v>
      </c>
      <c r="D1785" s="4" t="n">
        <v>89</v>
      </c>
      <c r="E1785" s="4" t="n">
        <v>86</v>
      </c>
      <c r="F1785" s="4" t="n">
        <v>37</v>
      </c>
      <c r="G1785" s="4" t="s">
        <v>114</v>
      </c>
      <c r="H1785" s="5" t="n">
        <v>42119</v>
      </c>
      <c r="I1785" s="52" t="n">
        <v>0</v>
      </c>
    </row>
    <row r="1786" customFormat="false" ht="12.75" hidden="true" customHeight="false" outlineLevel="0" collapsed="false">
      <c r="A1786" s="4" t="n">
        <v>27</v>
      </c>
      <c r="B1786" s="4" t="n">
        <v>2</v>
      </c>
      <c r="C1786" s="4" t="n">
        <v>10</v>
      </c>
      <c r="D1786" s="4" t="n">
        <v>0</v>
      </c>
      <c r="E1786" s="4" t="n">
        <v>0</v>
      </c>
      <c r="F1786" s="4" t="n">
        <v>1</v>
      </c>
      <c r="G1786" s="4" t="s">
        <v>117</v>
      </c>
      <c r="H1786" s="5" t="n">
        <v>42119</v>
      </c>
      <c r="I1786" s="52" t="n">
        <v>0</v>
      </c>
    </row>
    <row r="1787" customFormat="false" ht="12.75" hidden="true" customHeight="false" outlineLevel="0" collapsed="false">
      <c r="A1787" s="4" t="n">
        <v>777</v>
      </c>
      <c r="B1787" s="4" t="n">
        <v>30</v>
      </c>
      <c r="C1787" s="4" t="n">
        <v>163</v>
      </c>
      <c r="D1787" s="4" t="n">
        <v>0</v>
      </c>
      <c r="E1787" s="4" t="n">
        <v>51</v>
      </c>
      <c r="F1787" s="4" t="n">
        <v>122</v>
      </c>
      <c r="G1787" s="4" t="s">
        <v>117</v>
      </c>
      <c r="H1787" s="5" t="n">
        <v>42119</v>
      </c>
      <c r="I1787" s="52" t="n">
        <v>0</v>
      </c>
    </row>
    <row r="1788" customFormat="false" ht="12.75" hidden="true" customHeight="false" outlineLevel="0" collapsed="false">
      <c r="A1788" s="4" t="n">
        <v>572</v>
      </c>
      <c r="B1788" s="4" t="n">
        <v>8</v>
      </c>
      <c r="C1788" s="4" t="n">
        <v>232</v>
      </c>
      <c r="D1788" s="4" t="n">
        <v>23</v>
      </c>
      <c r="E1788" s="4" t="n">
        <v>62</v>
      </c>
      <c r="F1788" s="4" t="n">
        <v>17</v>
      </c>
      <c r="G1788" s="4" t="s">
        <v>117</v>
      </c>
      <c r="H1788" s="5" t="n">
        <v>42119</v>
      </c>
      <c r="I1788" s="52" t="n">
        <v>0</v>
      </c>
    </row>
    <row r="1789" customFormat="false" ht="12.75" hidden="true" customHeight="false" outlineLevel="0" collapsed="false">
      <c r="A1789" s="4" t="n">
        <v>438</v>
      </c>
      <c r="B1789" s="4" t="n">
        <v>169</v>
      </c>
      <c r="C1789" s="4" t="n">
        <v>565</v>
      </c>
      <c r="D1789" s="4" t="n">
        <v>91</v>
      </c>
      <c r="E1789" s="4" t="n">
        <v>169</v>
      </c>
      <c r="F1789" s="4" t="n">
        <v>70</v>
      </c>
      <c r="G1789" s="4" t="s">
        <v>110</v>
      </c>
      <c r="H1789" s="5" t="n">
        <v>42118</v>
      </c>
      <c r="I1789" s="52" t="n">
        <v>0</v>
      </c>
    </row>
    <row r="1790" customFormat="false" ht="12.75" hidden="true" customHeight="false" outlineLevel="0" collapsed="false">
      <c r="A1790" s="4" t="n">
        <v>531</v>
      </c>
      <c r="B1790" s="4" t="n">
        <v>69</v>
      </c>
      <c r="C1790" s="4" t="n">
        <v>300</v>
      </c>
      <c r="D1790" s="4" t="n">
        <v>150</v>
      </c>
      <c r="E1790" s="4" t="n">
        <v>138</v>
      </c>
      <c r="F1790" s="4" t="n">
        <v>150</v>
      </c>
      <c r="G1790" s="4" t="s">
        <v>119</v>
      </c>
      <c r="H1790" s="5" t="n">
        <v>42118</v>
      </c>
      <c r="I1790" s="52" t="n">
        <v>0</v>
      </c>
    </row>
    <row r="1791" customFormat="false" ht="12.75" hidden="true" customHeight="false" outlineLevel="0" collapsed="false">
      <c r="A1791" s="4" t="n">
        <v>17</v>
      </c>
      <c r="B1791" s="4" t="n">
        <v>0</v>
      </c>
      <c r="C1791" s="4" t="n">
        <v>9</v>
      </c>
      <c r="D1791" s="4" t="n">
        <v>0</v>
      </c>
      <c r="E1791" s="4" t="n">
        <v>0</v>
      </c>
      <c r="F1791" s="4" t="n">
        <v>1</v>
      </c>
      <c r="G1791" s="4" t="s">
        <v>114</v>
      </c>
      <c r="H1791" s="5" t="n">
        <v>42117</v>
      </c>
      <c r="I1791" s="52" t="n">
        <v>0</v>
      </c>
    </row>
    <row r="1792" customFormat="false" ht="12.75" hidden="true" customHeight="false" outlineLevel="0" collapsed="false">
      <c r="A1792" s="4" t="n">
        <v>402</v>
      </c>
      <c r="B1792" s="4" t="n">
        <v>35</v>
      </c>
      <c r="C1792" s="4" t="n">
        <v>106</v>
      </c>
      <c r="D1792" s="4" t="n">
        <v>101</v>
      </c>
      <c r="E1792" s="4" t="n">
        <v>77</v>
      </c>
      <c r="F1792" s="4" t="n">
        <v>42</v>
      </c>
      <c r="G1792" s="4" t="s">
        <v>114</v>
      </c>
      <c r="H1792" s="5" t="n">
        <v>42117</v>
      </c>
      <c r="I1792" s="52" t="n">
        <v>0</v>
      </c>
    </row>
    <row r="1793" customFormat="false" ht="12.75" hidden="false" customHeight="false" outlineLevel="0" collapsed="false">
      <c r="A1793" s="4" t="n">
        <v>35</v>
      </c>
      <c r="B1793" s="4" t="n">
        <v>3</v>
      </c>
      <c r="C1793" s="4" t="n">
        <v>67</v>
      </c>
      <c r="D1793" s="4" t="n">
        <v>10</v>
      </c>
      <c r="E1793" s="4" t="n">
        <v>8</v>
      </c>
      <c r="F1793" s="4" t="n">
        <v>24</v>
      </c>
      <c r="G1793" s="4" t="s">
        <v>114</v>
      </c>
      <c r="H1793" s="5" t="n">
        <v>42117</v>
      </c>
      <c r="I1793" s="51" t="n">
        <v>1</v>
      </c>
    </row>
    <row r="1794" customFormat="false" ht="12.75" hidden="true" customHeight="false" outlineLevel="0" collapsed="false">
      <c r="A1794" s="4" t="n">
        <v>369</v>
      </c>
      <c r="B1794" s="4" t="n">
        <v>9</v>
      </c>
      <c r="C1794" s="4" t="n">
        <v>87</v>
      </c>
      <c r="D1794" s="4" t="n">
        <v>12</v>
      </c>
      <c r="E1794" s="4" t="n">
        <v>14</v>
      </c>
      <c r="F1794" s="4" t="n">
        <v>34</v>
      </c>
      <c r="G1794" s="4" t="s">
        <v>117</v>
      </c>
      <c r="H1794" s="5" t="n">
        <v>42117</v>
      </c>
      <c r="I1794" s="52" t="n">
        <v>0</v>
      </c>
    </row>
    <row r="1795" customFormat="false" ht="12.75" hidden="true" customHeight="false" outlineLevel="0" collapsed="false">
      <c r="A1795" s="4" t="n">
        <v>5</v>
      </c>
      <c r="B1795" s="4" t="n">
        <v>0</v>
      </c>
      <c r="C1795" s="4" t="n">
        <v>3</v>
      </c>
      <c r="D1795" s="4" t="n">
        <v>0</v>
      </c>
      <c r="E1795" s="4" t="n">
        <v>0</v>
      </c>
      <c r="F1795" s="4" t="n">
        <v>1</v>
      </c>
      <c r="G1795" s="4" t="s">
        <v>117</v>
      </c>
      <c r="H1795" s="5" t="n">
        <v>42116</v>
      </c>
      <c r="I1795" s="52" t="n">
        <v>0</v>
      </c>
    </row>
    <row r="1796" customFormat="false" ht="12.75" hidden="true" customHeight="false" outlineLevel="0" collapsed="false">
      <c r="A1796" s="4" t="n">
        <v>362</v>
      </c>
      <c r="B1796" s="4" t="n">
        <v>17</v>
      </c>
      <c r="C1796" s="4" t="n">
        <v>398</v>
      </c>
      <c r="D1796" s="4" t="n">
        <v>80</v>
      </c>
      <c r="E1796" s="4" t="n">
        <v>35</v>
      </c>
      <c r="F1796" s="4" t="n">
        <v>61</v>
      </c>
      <c r="G1796" s="4" t="s">
        <v>117</v>
      </c>
      <c r="H1796" s="5" t="n">
        <v>42116</v>
      </c>
      <c r="I1796" s="52" t="n">
        <v>0</v>
      </c>
    </row>
    <row r="1797" customFormat="false" ht="12.75" hidden="true" customHeight="false" outlineLevel="0" collapsed="false">
      <c r="A1797" s="4" t="n">
        <v>56</v>
      </c>
      <c r="B1797" s="4" t="n">
        <v>0</v>
      </c>
      <c r="C1797" s="4" t="n">
        <v>9</v>
      </c>
      <c r="D1797" s="4" t="n">
        <v>0</v>
      </c>
      <c r="E1797" s="4" t="n">
        <v>0</v>
      </c>
      <c r="F1797" s="4" t="n">
        <v>3</v>
      </c>
      <c r="G1797" s="4" t="s">
        <v>114</v>
      </c>
      <c r="H1797" s="5" t="n">
        <v>42115</v>
      </c>
      <c r="I1797" s="52" t="n">
        <v>0</v>
      </c>
    </row>
    <row r="1798" customFormat="false" ht="12.75" hidden="true" customHeight="false" outlineLevel="0" collapsed="false">
      <c r="A1798" s="4" t="n">
        <v>79</v>
      </c>
      <c r="B1798" s="4" t="n">
        <v>1</v>
      </c>
      <c r="C1798" s="4" t="n">
        <v>31</v>
      </c>
      <c r="D1798" s="4" t="n">
        <v>4</v>
      </c>
      <c r="E1798" s="4" t="n">
        <v>4</v>
      </c>
      <c r="F1798" s="4" t="n">
        <v>12</v>
      </c>
      <c r="G1798" s="4" t="s">
        <v>114</v>
      </c>
      <c r="H1798" s="5" t="n">
        <v>42115</v>
      </c>
      <c r="I1798" s="52" t="n">
        <v>0</v>
      </c>
    </row>
    <row r="1799" customFormat="false" ht="12.75" hidden="true" customHeight="false" outlineLevel="0" collapsed="false">
      <c r="A1799" s="4" t="n">
        <v>387</v>
      </c>
      <c r="B1799" s="4" t="n">
        <v>84</v>
      </c>
      <c r="C1799" s="4" t="n">
        <v>141</v>
      </c>
      <c r="D1799" s="4" t="n">
        <v>73</v>
      </c>
      <c r="E1799" s="4" t="n">
        <v>35</v>
      </c>
      <c r="F1799" s="4" t="n">
        <v>162</v>
      </c>
      <c r="G1799" s="4" t="s">
        <v>117</v>
      </c>
      <c r="H1799" s="5" t="n">
        <v>42115</v>
      </c>
      <c r="I1799" s="52" t="n">
        <v>0</v>
      </c>
    </row>
    <row r="1800" customFormat="false" ht="12.75" hidden="true" customHeight="false" outlineLevel="0" collapsed="false">
      <c r="A1800" s="4" t="n">
        <v>367</v>
      </c>
      <c r="B1800" s="4" t="n">
        <v>17</v>
      </c>
      <c r="C1800" s="4" t="n">
        <v>241</v>
      </c>
      <c r="D1800" s="4" t="n">
        <v>104</v>
      </c>
      <c r="E1800" s="4" t="n">
        <v>188</v>
      </c>
      <c r="F1800" s="4" t="n">
        <v>232</v>
      </c>
      <c r="G1800" s="4" t="s">
        <v>114</v>
      </c>
      <c r="H1800" s="5" t="n">
        <v>42115</v>
      </c>
      <c r="I1800" s="52" t="n">
        <v>0</v>
      </c>
    </row>
    <row r="1801" customFormat="false" ht="12.75" hidden="true" customHeight="false" outlineLevel="0" collapsed="false">
      <c r="A1801" s="4" t="n">
        <v>15</v>
      </c>
      <c r="B1801" s="4" t="n">
        <v>0</v>
      </c>
      <c r="C1801" s="4" t="n">
        <v>11</v>
      </c>
      <c r="D1801" s="4" t="n">
        <v>0</v>
      </c>
      <c r="E1801" s="4" t="n">
        <v>2</v>
      </c>
      <c r="F1801" s="4" t="n">
        <v>9</v>
      </c>
      <c r="G1801" s="4" t="s">
        <v>117</v>
      </c>
      <c r="H1801" s="5" t="n">
        <v>42114</v>
      </c>
      <c r="I1801" s="52" t="n">
        <v>0</v>
      </c>
    </row>
    <row r="1802" customFormat="false" ht="12.75" hidden="true" customHeight="false" outlineLevel="0" collapsed="false">
      <c r="A1802" s="4" t="n">
        <v>267</v>
      </c>
      <c r="B1802" s="4" t="n">
        <v>6</v>
      </c>
      <c r="C1802" s="4" t="n">
        <v>54</v>
      </c>
      <c r="D1802" s="4" t="n">
        <v>8</v>
      </c>
      <c r="E1802" s="4" t="n">
        <v>3</v>
      </c>
      <c r="F1802" s="4" t="n">
        <v>50</v>
      </c>
      <c r="G1802" s="4" t="s">
        <v>117</v>
      </c>
      <c r="H1802" s="5" t="n">
        <v>42113</v>
      </c>
      <c r="I1802" s="52" t="n">
        <v>0</v>
      </c>
    </row>
    <row r="1803" customFormat="false" ht="12.75" hidden="false" customHeight="false" outlineLevel="0" collapsed="false">
      <c r="A1803" s="4" t="n">
        <v>100</v>
      </c>
      <c r="B1803" s="4" t="n">
        <v>2</v>
      </c>
      <c r="C1803" s="4" t="n">
        <v>16</v>
      </c>
      <c r="D1803" s="4" t="n">
        <v>2</v>
      </c>
      <c r="E1803" s="4" t="n">
        <v>1</v>
      </c>
      <c r="F1803" s="4" t="n">
        <v>31</v>
      </c>
      <c r="G1803" s="4" t="s">
        <v>119</v>
      </c>
      <c r="H1803" s="5" t="n">
        <v>42113</v>
      </c>
      <c r="I1803" s="51" t="n">
        <v>1</v>
      </c>
    </row>
    <row r="1804" customFormat="false" ht="12.75" hidden="true" customHeight="false" outlineLevel="0" collapsed="false">
      <c r="A1804" s="4" t="n">
        <v>674</v>
      </c>
      <c r="B1804" s="4" t="n">
        <v>92</v>
      </c>
      <c r="C1804" s="4" t="n">
        <v>736</v>
      </c>
      <c r="D1804" s="4" t="n">
        <v>39</v>
      </c>
      <c r="E1804" s="4" t="n">
        <v>0</v>
      </c>
      <c r="F1804" s="4" t="n">
        <v>92</v>
      </c>
      <c r="G1804" s="4" t="s">
        <v>117</v>
      </c>
      <c r="H1804" s="5" t="n">
        <v>42113</v>
      </c>
      <c r="I1804" s="52" t="n">
        <v>0</v>
      </c>
    </row>
    <row r="1805" customFormat="false" ht="12.75" hidden="false" customHeight="false" outlineLevel="0" collapsed="false">
      <c r="A1805" s="4" t="n">
        <v>48</v>
      </c>
      <c r="B1805" s="4" t="n">
        <v>9</v>
      </c>
      <c r="C1805" s="4" t="n">
        <v>45</v>
      </c>
      <c r="D1805" s="4" t="n">
        <v>3</v>
      </c>
      <c r="E1805" s="4" t="n">
        <v>15</v>
      </c>
      <c r="F1805" s="4" t="n">
        <v>20</v>
      </c>
      <c r="G1805" s="4" t="s">
        <v>114</v>
      </c>
      <c r="H1805" s="5" t="n">
        <v>42113</v>
      </c>
      <c r="I1805" s="51" t="n">
        <v>1</v>
      </c>
    </row>
    <row r="1806" customFormat="false" ht="12.75" hidden="true" customHeight="false" outlineLevel="0" collapsed="false">
      <c r="A1806" s="4" t="n">
        <v>37</v>
      </c>
      <c r="B1806" s="4" t="n">
        <v>4</v>
      </c>
      <c r="C1806" s="4" t="n">
        <v>24</v>
      </c>
      <c r="D1806" s="4" t="n">
        <v>16</v>
      </c>
      <c r="E1806" s="4" t="n">
        <v>9</v>
      </c>
      <c r="F1806" s="4" t="n">
        <v>9</v>
      </c>
      <c r="G1806" s="4" t="s">
        <v>110</v>
      </c>
      <c r="H1806" s="5" t="n">
        <v>42112</v>
      </c>
      <c r="I1806" s="52" t="n">
        <v>0</v>
      </c>
    </row>
    <row r="1807" customFormat="false" ht="12.75" hidden="true" customHeight="false" outlineLevel="0" collapsed="false">
      <c r="A1807" s="4" t="n">
        <v>159</v>
      </c>
      <c r="B1807" s="4" t="n">
        <v>0</v>
      </c>
      <c r="C1807" s="4" t="n">
        <v>22</v>
      </c>
      <c r="D1807" s="4" t="n">
        <v>2</v>
      </c>
      <c r="E1807" s="4" t="n">
        <v>1</v>
      </c>
      <c r="F1807" s="4" t="n">
        <v>31</v>
      </c>
      <c r="G1807" s="4" t="s">
        <v>117</v>
      </c>
      <c r="H1807" s="5" t="n">
        <v>42112</v>
      </c>
      <c r="I1807" s="52" t="n">
        <v>0</v>
      </c>
    </row>
    <row r="1808" customFormat="false" ht="12.75" hidden="true" customHeight="false" outlineLevel="0" collapsed="false">
      <c r="A1808" s="4" t="n">
        <v>686</v>
      </c>
      <c r="B1808" s="4" t="n">
        <v>17</v>
      </c>
      <c r="C1808" s="4" t="n">
        <v>142</v>
      </c>
      <c r="D1808" s="4" t="n">
        <v>23</v>
      </c>
      <c r="E1808" s="4" t="n">
        <v>26</v>
      </c>
      <c r="F1808" s="4" t="n">
        <v>35</v>
      </c>
      <c r="G1808" s="4" t="s">
        <v>117</v>
      </c>
      <c r="H1808" s="5" t="n">
        <v>42112</v>
      </c>
      <c r="I1808" s="52" t="n">
        <v>0</v>
      </c>
    </row>
    <row r="1809" customFormat="false" ht="12.75" hidden="true" customHeight="false" outlineLevel="0" collapsed="false">
      <c r="A1809" s="4" t="n">
        <v>97</v>
      </c>
      <c r="B1809" s="4" t="n">
        <v>3</v>
      </c>
      <c r="C1809" s="4" t="n">
        <v>66</v>
      </c>
      <c r="D1809" s="4" t="n">
        <v>12</v>
      </c>
      <c r="E1809" s="4" t="n">
        <v>7</v>
      </c>
      <c r="F1809" s="4" t="n">
        <v>34</v>
      </c>
      <c r="G1809" s="4" t="s">
        <v>114</v>
      </c>
      <c r="H1809" s="5" t="n">
        <v>42111</v>
      </c>
      <c r="I1809" s="52" t="n">
        <v>0</v>
      </c>
    </row>
    <row r="1810" customFormat="false" ht="12.75" hidden="false" customHeight="false" outlineLevel="0" collapsed="false">
      <c r="A1810" s="4" t="n">
        <v>56</v>
      </c>
      <c r="B1810" s="4" t="n">
        <v>19</v>
      </c>
      <c r="C1810" s="4" t="n">
        <v>29</v>
      </c>
      <c r="D1810" s="4" t="n">
        <v>2</v>
      </c>
      <c r="E1810" s="4" t="n">
        <v>14</v>
      </c>
      <c r="F1810" s="4" t="n">
        <v>25</v>
      </c>
      <c r="G1810" s="4" t="s">
        <v>119</v>
      </c>
      <c r="H1810" s="5" t="n">
        <v>42110</v>
      </c>
      <c r="I1810" s="51" t="n">
        <v>1</v>
      </c>
    </row>
    <row r="1811" customFormat="false" ht="12.75" hidden="true" customHeight="false" outlineLevel="0" collapsed="false">
      <c r="A1811" s="4" t="n">
        <v>56</v>
      </c>
      <c r="B1811" s="4" t="n">
        <v>5</v>
      </c>
      <c r="C1811" s="4" t="n">
        <v>24</v>
      </c>
      <c r="D1811" s="4" t="n">
        <v>4</v>
      </c>
      <c r="E1811" s="4" t="n">
        <v>0</v>
      </c>
      <c r="F1811" s="4" t="n">
        <v>3</v>
      </c>
      <c r="G1811" s="4" t="s">
        <v>114</v>
      </c>
      <c r="H1811" s="5" t="n">
        <v>42110</v>
      </c>
      <c r="I1811" s="52" t="n">
        <v>0</v>
      </c>
    </row>
    <row r="1812" customFormat="false" ht="12.75" hidden="true" customHeight="false" outlineLevel="0" collapsed="false">
      <c r="A1812" s="4" t="n">
        <v>209</v>
      </c>
      <c r="B1812" s="4" t="n">
        <v>19</v>
      </c>
      <c r="C1812" s="4" t="n">
        <v>456</v>
      </c>
      <c r="D1812" s="4" t="n">
        <v>160</v>
      </c>
      <c r="E1812" s="4" t="n">
        <v>142</v>
      </c>
      <c r="F1812" s="4" t="n">
        <v>66</v>
      </c>
      <c r="G1812" s="4" t="s">
        <v>114</v>
      </c>
      <c r="H1812" s="5" t="n">
        <v>42109</v>
      </c>
      <c r="I1812" s="52" t="n">
        <v>0</v>
      </c>
    </row>
    <row r="1813" customFormat="false" ht="12.75" hidden="true" customHeight="false" outlineLevel="0" collapsed="false">
      <c r="A1813" s="4" t="n">
        <v>198</v>
      </c>
      <c r="B1813" s="4" t="n">
        <v>2</v>
      </c>
      <c r="C1813" s="4" t="n">
        <v>43</v>
      </c>
      <c r="D1813" s="4" t="n">
        <v>0</v>
      </c>
      <c r="E1813" s="4" t="n">
        <v>12</v>
      </c>
      <c r="F1813" s="4" t="n">
        <v>20</v>
      </c>
      <c r="G1813" s="4" t="s">
        <v>117</v>
      </c>
      <c r="H1813" s="5" t="n">
        <v>42109</v>
      </c>
      <c r="I1813" s="52" t="n">
        <v>0</v>
      </c>
    </row>
    <row r="1814" customFormat="false" ht="12.75" hidden="true" customHeight="false" outlineLevel="0" collapsed="false">
      <c r="A1814" s="4" t="n">
        <v>313</v>
      </c>
      <c r="B1814" s="4" t="n">
        <v>15</v>
      </c>
      <c r="C1814" s="4" t="n">
        <v>47</v>
      </c>
      <c r="D1814" s="4" t="n">
        <v>20</v>
      </c>
      <c r="E1814" s="4" t="n">
        <v>0</v>
      </c>
      <c r="F1814" s="4" t="n">
        <v>192</v>
      </c>
      <c r="G1814" s="4" t="s">
        <v>117</v>
      </c>
      <c r="H1814" s="5" t="n">
        <v>42108</v>
      </c>
      <c r="I1814" s="52" t="n">
        <v>0</v>
      </c>
    </row>
    <row r="1815" customFormat="false" ht="12.75" hidden="false" customHeight="false" outlineLevel="0" collapsed="false">
      <c r="A1815" s="4" t="n">
        <v>46</v>
      </c>
      <c r="B1815" s="4" t="n">
        <v>7</v>
      </c>
      <c r="C1815" s="4" t="n">
        <v>59</v>
      </c>
      <c r="D1815" s="4" t="n">
        <v>2</v>
      </c>
      <c r="E1815" s="4" t="n">
        <v>4</v>
      </c>
      <c r="F1815" s="4" t="n">
        <v>27</v>
      </c>
      <c r="G1815" s="4" t="s">
        <v>114</v>
      </c>
      <c r="H1815" s="5" t="n">
        <v>42108</v>
      </c>
      <c r="I1815" s="51" t="n">
        <v>1</v>
      </c>
    </row>
    <row r="1816" customFormat="false" ht="12.75" hidden="true" customHeight="false" outlineLevel="0" collapsed="false">
      <c r="A1816" s="4" t="n">
        <v>86</v>
      </c>
      <c r="B1816" s="4" t="n">
        <v>4</v>
      </c>
      <c r="C1816" s="4" t="n">
        <v>56</v>
      </c>
      <c r="D1816" s="4" t="n">
        <v>2</v>
      </c>
      <c r="E1816" s="4" t="n">
        <v>4</v>
      </c>
      <c r="F1816" s="4" t="n">
        <v>7</v>
      </c>
      <c r="G1816" s="4" t="s">
        <v>114</v>
      </c>
      <c r="H1816" s="5" t="n">
        <v>42108</v>
      </c>
      <c r="I1816" s="52" t="n">
        <v>0</v>
      </c>
    </row>
    <row r="1817" customFormat="false" ht="12.75" hidden="false" customHeight="false" outlineLevel="0" collapsed="false">
      <c r="A1817" s="4" t="n">
        <v>51</v>
      </c>
      <c r="B1817" s="4" t="n">
        <v>4</v>
      </c>
      <c r="C1817" s="4" t="n">
        <v>50</v>
      </c>
      <c r="D1817" s="4" t="n">
        <v>12</v>
      </c>
      <c r="E1817" s="4" t="n">
        <v>1</v>
      </c>
      <c r="F1817" s="4" t="n">
        <v>49</v>
      </c>
      <c r="G1817" s="4" t="s">
        <v>117</v>
      </c>
      <c r="H1817" s="5" t="n">
        <v>42107</v>
      </c>
      <c r="I1817" s="51" t="n">
        <v>1</v>
      </c>
    </row>
    <row r="1818" customFormat="false" ht="12.75" hidden="true" customHeight="false" outlineLevel="0" collapsed="false">
      <c r="A1818" s="4" t="n">
        <v>8</v>
      </c>
      <c r="B1818" s="4" t="n">
        <v>3</v>
      </c>
      <c r="C1818" s="4" t="n">
        <v>19</v>
      </c>
      <c r="D1818" s="4" t="n">
        <v>0</v>
      </c>
      <c r="E1818" s="4" t="n">
        <v>2</v>
      </c>
      <c r="F1818" s="4" t="n">
        <v>3</v>
      </c>
      <c r="G1818" s="4" t="s">
        <v>117</v>
      </c>
      <c r="H1818" s="5" t="n">
        <v>42107</v>
      </c>
      <c r="I1818" s="52" t="n">
        <v>0</v>
      </c>
    </row>
    <row r="1819" customFormat="false" ht="12.75" hidden="true" customHeight="false" outlineLevel="0" collapsed="false">
      <c r="A1819" s="4" t="n">
        <v>389</v>
      </c>
      <c r="B1819" s="4" t="n">
        <v>66</v>
      </c>
      <c r="C1819" s="4" t="n">
        <v>408</v>
      </c>
      <c r="D1819" s="4" t="n">
        <v>37</v>
      </c>
      <c r="E1819" s="4" t="n">
        <v>57</v>
      </c>
      <c r="F1819" s="4" t="n">
        <v>85</v>
      </c>
      <c r="G1819" s="4" t="s">
        <v>117</v>
      </c>
      <c r="H1819" s="5" t="n">
        <v>42107</v>
      </c>
      <c r="I1819" s="52" t="n">
        <v>0</v>
      </c>
    </row>
    <row r="1820" customFormat="false" ht="12.75" hidden="true" customHeight="false" outlineLevel="0" collapsed="false">
      <c r="A1820" s="4" t="n">
        <v>239</v>
      </c>
      <c r="B1820" s="4" t="n">
        <v>7</v>
      </c>
      <c r="C1820" s="4" t="n">
        <v>119</v>
      </c>
      <c r="D1820" s="4" t="n">
        <v>4</v>
      </c>
      <c r="E1820" s="4" t="n">
        <v>15</v>
      </c>
      <c r="F1820" s="4" t="n">
        <v>11</v>
      </c>
      <c r="G1820" s="4" t="s">
        <v>117</v>
      </c>
      <c r="H1820" s="5" t="n">
        <v>42107</v>
      </c>
      <c r="I1820" s="52" t="n">
        <v>0</v>
      </c>
    </row>
    <row r="1821" customFormat="false" ht="12.75" hidden="false" customHeight="false" outlineLevel="0" collapsed="false">
      <c r="A1821" s="4" t="n">
        <v>50</v>
      </c>
      <c r="B1821" s="4" t="n">
        <v>4</v>
      </c>
      <c r="C1821" s="4" t="n">
        <v>44</v>
      </c>
      <c r="D1821" s="4" t="n">
        <v>10</v>
      </c>
      <c r="E1821" s="4" t="n">
        <v>10</v>
      </c>
      <c r="F1821" s="4" t="n">
        <v>43</v>
      </c>
      <c r="G1821" s="4" t="s">
        <v>119</v>
      </c>
      <c r="H1821" s="5" t="n">
        <v>42107</v>
      </c>
      <c r="I1821" s="51" t="n">
        <v>1</v>
      </c>
    </row>
    <row r="1822" customFormat="false" ht="12.75" hidden="true" customHeight="false" outlineLevel="0" collapsed="false">
      <c r="A1822" s="4" t="n">
        <v>5</v>
      </c>
      <c r="B1822" s="4" t="n">
        <v>0</v>
      </c>
      <c r="C1822" s="4" t="n">
        <v>1</v>
      </c>
      <c r="D1822" s="4" t="n">
        <v>1</v>
      </c>
      <c r="E1822" s="4" t="n">
        <v>1</v>
      </c>
      <c r="F1822" s="4" t="n">
        <v>1</v>
      </c>
      <c r="G1822" s="4" t="s">
        <v>117</v>
      </c>
      <c r="H1822" s="5" t="n">
        <v>42107</v>
      </c>
      <c r="I1822" s="52" t="n">
        <v>0</v>
      </c>
    </row>
    <row r="1823" customFormat="false" ht="12.75" hidden="true" customHeight="false" outlineLevel="0" collapsed="false">
      <c r="A1823" s="4" t="n">
        <v>2</v>
      </c>
      <c r="B1823" s="4" t="n">
        <v>6</v>
      </c>
      <c r="C1823" s="4" t="n">
        <v>28</v>
      </c>
      <c r="D1823" s="4" t="n">
        <v>13</v>
      </c>
      <c r="E1823" s="4" t="n">
        <v>4</v>
      </c>
      <c r="F1823" s="4" t="n">
        <v>16</v>
      </c>
      <c r="G1823" s="4" t="s">
        <v>110</v>
      </c>
      <c r="H1823" s="5" t="n">
        <v>42107</v>
      </c>
      <c r="I1823" s="52" t="n">
        <v>0</v>
      </c>
    </row>
    <row r="1824" customFormat="false" ht="12.75" hidden="true" customHeight="false" outlineLevel="0" collapsed="false">
      <c r="A1824" s="4" t="n">
        <v>383</v>
      </c>
      <c r="B1824" s="4" t="n">
        <v>0</v>
      </c>
      <c r="C1824" s="4" t="n">
        <v>53</v>
      </c>
      <c r="D1824" s="4" t="n">
        <v>6</v>
      </c>
      <c r="E1824" s="4" t="n">
        <v>4</v>
      </c>
      <c r="F1824" s="4" t="n">
        <v>40</v>
      </c>
      <c r="G1824" s="4" t="s">
        <v>117</v>
      </c>
      <c r="H1824" s="5" t="n">
        <v>42107</v>
      </c>
      <c r="I1824" s="52" t="n">
        <v>0</v>
      </c>
    </row>
    <row r="1825" customFormat="false" ht="12.75" hidden="true" customHeight="false" outlineLevel="0" collapsed="false">
      <c r="A1825" s="4" t="n">
        <v>2</v>
      </c>
      <c r="B1825" s="4" t="n">
        <v>8</v>
      </c>
      <c r="C1825" s="4" t="n">
        <v>8</v>
      </c>
      <c r="D1825" s="4" t="n">
        <v>6</v>
      </c>
      <c r="E1825" s="4" t="n">
        <v>1</v>
      </c>
      <c r="F1825" s="4" t="n">
        <v>9</v>
      </c>
      <c r="G1825" s="4" t="s">
        <v>110</v>
      </c>
      <c r="H1825" s="5" t="n">
        <v>42106</v>
      </c>
      <c r="I1825" s="52" t="n">
        <v>0</v>
      </c>
    </row>
    <row r="1826" customFormat="false" ht="12.75" hidden="false" customHeight="false" outlineLevel="0" collapsed="false">
      <c r="A1826" s="4" t="n">
        <v>70</v>
      </c>
      <c r="B1826" s="4" t="n">
        <v>3</v>
      </c>
      <c r="C1826" s="4" t="n">
        <v>37</v>
      </c>
      <c r="D1826" s="4" t="n">
        <v>4</v>
      </c>
      <c r="E1826" s="4" t="n">
        <v>2</v>
      </c>
      <c r="F1826" s="4" t="n">
        <v>64</v>
      </c>
      <c r="G1826" s="4" t="s">
        <v>117</v>
      </c>
      <c r="H1826" s="5" t="n">
        <v>42106</v>
      </c>
      <c r="I1826" s="51" t="n">
        <v>1</v>
      </c>
    </row>
    <row r="1827" customFormat="false" ht="12.75" hidden="true" customHeight="false" outlineLevel="0" collapsed="false">
      <c r="A1827" s="4" t="n">
        <v>2</v>
      </c>
      <c r="B1827" s="4" t="n">
        <v>1</v>
      </c>
      <c r="C1827" s="4" t="n">
        <v>4</v>
      </c>
      <c r="D1827" s="4" t="n">
        <v>3</v>
      </c>
      <c r="E1827" s="4" t="n">
        <v>1</v>
      </c>
      <c r="F1827" s="4" t="n">
        <v>2</v>
      </c>
      <c r="G1827" s="4" t="s">
        <v>114</v>
      </c>
      <c r="H1827" s="5" t="n">
        <v>42106</v>
      </c>
      <c r="I1827" s="52" t="n">
        <v>0</v>
      </c>
    </row>
    <row r="1828" customFormat="false" ht="12.75" hidden="true" customHeight="false" outlineLevel="0" collapsed="false">
      <c r="A1828" s="4" t="n">
        <v>322</v>
      </c>
      <c r="B1828" s="4" t="n">
        <v>53</v>
      </c>
      <c r="C1828" s="4" t="n">
        <v>899</v>
      </c>
      <c r="D1828" s="4" t="n">
        <v>34</v>
      </c>
      <c r="E1828" s="4" t="n">
        <v>40</v>
      </c>
      <c r="F1828" s="4" t="n">
        <v>53</v>
      </c>
      <c r="G1828" s="4" t="s">
        <v>114</v>
      </c>
      <c r="H1828" s="5" t="n">
        <v>42105</v>
      </c>
      <c r="I1828" s="52" t="n">
        <v>0</v>
      </c>
    </row>
    <row r="1829" customFormat="false" ht="12.75" hidden="false" customHeight="false" outlineLevel="0" collapsed="false">
      <c r="A1829" s="4" t="n">
        <v>77</v>
      </c>
      <c r="B1829" s="4" t="n">
        <v>2</v>
      </c>
      <c r="C1829" s="4" t="n">
        <v>35</v>
      </c>
      <c r="D1829" s="4" t="n">
        <v>0</v>
      </c>
      <c r="E1829" s="4" t="n">
        <v>1</v>
      </c>
      <c r="F1829" s="4" t="n">
        <v>69</v>
      </c>
      <c r="G1829" s="4" t="s">
        <v>114</v>
      </c>
      <c r="H1829" s="5" t="n">
        <v>42105</v>
      </c>
      <c r="I1829" s="51" t="n">
        <v>1</v>
      </c>
    </row>
    <row r="1830" customFormat="false" ht="12.75" hidden="false" customHeight="false" outlineLevel="0" collapsed="false">
      <c r="A1830" s="4" t="n">
        <v>16</v>
      </c>
      <c r="B1830" s="4" t="n">
        <v>17</v>
      </c>
      <c r="C1830" s="4" t="n">
        <v>19</v>
      </c>
      <c r="D1830" s="4" t="n">
        <v>20</v>
      </c>
      <c r="E1830" s="4" t="n">
        <v>21</v>
      </c>
      <c r="F1830" s="4" t="n">
        <v>22</v>
      </c>
      <c r="G1830" s="4" t="s">
        <v>114</v>
      </c>
      <c r="H1830" s="5" t="n">
        <v>42104</v>
      </c>
      <c r="I1830" s="51" t="n">
        <v>1</v>
      </c>
    </row>
    <row r="1831" customFormat="false" ht="12.75" hidden="true" customHeight="false" outlineLevel="0" collapsed="false">
      <c r="A1831" s="4" t="n">
        <v>1121</v>
      </c>
      <c r="B1831" s="4" t="n">
        <v>0</v>
      </c>
      <c r="C1831" s="4" t="n">
        <v>72</v>
      </c>
      <c r="D1831" s="4" t="n">
        <v>0</v>
      </c>
      <c r="E1831" s="4" t="n">
        <v>12</v>
      </c>
      <c r="F1831" s="4" t="n">
        <v>12</v>
      </c>
      <c r="G1831" s="4" t="s">
        <v>114</v>
      </c>
      <c r="H1831" s="5" t="n">
        <v>42104</v>
      </c>
      <c r="I1831" s="52" t="n">
        <v>0</v>
      </c>
    </row>
    <row r="1832" customFormat="false" ht="12.75" hidden="true" customHeight="false" outlineLevel="0" collapsed="false">
      <c r="A1832" s="4" t="n">
        <v>68</v>
      </c>
      <c r="B1832" s="4" t="n">
        <v>1</v>
      </c>
      <c r="C1832" s="4" t="n">
        <v>13</v>
      </c>
      <c r="D1832" s="4" t="n">
        <v>3</v>
      </c>
      <c r="E1832" s="4" t="n">
        <v>5</v>
      </c>
      <c r="F1832" s="4" t="n">
        <v>13</v>
      </c>
      <c r="G1832" s="4" t="s">
        <v>119</v>
      </c>
      <c r="H1832" s="5" t="n">
        <v>42103</v>
      </c>
      <c r="I1832" s="52" t="n">
        <v>0</v>
      </c>
    </row>
    <row r="1833" customFormat="false" ht="12.75" hidden="true" customHeight="false" outlineLevel="0" collapsed="false">
      <c r="A1833" s="4" t="n">
        <v>36</v>
      </c>
      <c r="B1833" s="4" t="n">
        <v>4</v>
      </c>
      <c r="C1833" s="4" t="n">
        <v>18</v>
      </c>
      <c r="D1833" s="4" t="n">
        <v>6</v>
      </c>
      <c r="E1833" s="4" t="n">
        <v>2</v>
      </c>
      <c r="F1833" s="4" t="n">
        <v>18</v>
      </c>
      <c r="G1833" s="4" t="s">
        <v>114</v>
      </c>
      <c r="H1833" s="5" t="n">
        <v>42103</v>
      </c>
      <c r="I1833" s="52" t="n">
        <v>0</v>
      </c>
    </row>
    <row r="1834" customFormat="false" ht="12.75" hidden="true" customHeight="false" outlineLevel="0" collapsed="false">
      <c r="A1834" s="4" t="n">
        <v>707</v>
      </c>
      <c r="B1834" s="4" t="n">
        <v>44</v>
      </c>
      <c r="C1834" s="4" t="n">
        <v>603</v>
      </c>
      <c r="D1834" s="4" t="n">
        <v>95</v>
      </c>
      <c r="E1834" s="4" t="n">
        <v>58</v>
      </c>
      <c r="F1834" s="4" t="n">
        <v>29</v>
      </c>
      <c r="G1834" s="4" t="s">
        <v>114</v>
      </c>
      <c r="H1834" s="5" t="n">
        <v>42102</v>
      </c>
      <c r="I1834" s="52" t="n">
        <v>0</v>
      </c>
    </row>
    <row r="1835" customFormat="false" ht="12.75" hidden="true" customHeight="false" outlineLevel="0" collapsed="false">
      <c r="A1835" s="4" t="n">
        <v>174</v>
      </c>
      <c r="B1835" s="4" t="n">
        <v>77</v>
      </c>
      <c r="C1835" s="4" t="n">
        <v>203</v>
      </c>
      <c r="D1835" s="4" t="n">
        <v>6</v>
      </c>
      <c r="E1835" s="4" t="n">
        <v>24</v>
      </c>
      <c r="F1835" s="4" t="n">
        <v>97</v>
      </c>
      <c r="G1835" s="4" t="s">
        <v>110</v>
      </c>
      <c r="H1835" s="5" t="n">
        <v>42101</v>
      </c>
      <c r="I1835" s="52" t="n">
        <v>0</v>
      </c>
    </row>
    <row r="1836" customFormat="false" ht="12.75" hidden="true" customHeight="false" outlineLevel="0" collapsed="false">
      <c r="A1836" s="4" t="n">
        <v>666</v>
      </c>
      <c r="B1836" s="4" t="n">
        <v>35</v>
      </c>
      <c r="C1836" s="4" t="n">
        <v>124</v>
      </c>
      <c r="D1836" s="4" t="n">
        <v>69</v>
      </c>
      <c r="E1836" s="4" t="n">
        <v>8</v>
      </c>
      <c r="F1836" s="4" t="n">
        <v>26</v>
      </c>
      <c r="G1836" s="4" t="s">
        <v>117</v>
      </c>
      <c r="H1836" s="5" t="n">
        <v>42101</v>
      </c>
      <c r="I1836" s="52" t="n">
        <v>0</v>
      </c>
    </row>
    <row r="1837" customFormat="false" ht="12.75" hidden="true" customHeight="false" outlineLevel="0" collapsed="false">
      <c r="A1837" s="4" t="n">
        <v>0</v>
      </c>
      <c r="B1837" s="4" t="n">
        <v>0</v>
      </c>
      <c r="C1837" s="4" t="n">
        <v>0</v>
      </c>
      <c r="D1837" s="4" t="n">
        <v>6</v>
      </c>
      <c r="E1837" s="4" t="n">
        <v>2</v>
      </c>
      <c r="F1837" s="4" t="n">
        <v>6</v>
      </c>
      <c r="G1837" s="4" t="s">
        <v>114</v>
      </c>
      <c r="H1837" s="5" t="n">
        <v>42101</v>
      </c>
      <c r="I1837" s="52" t="n">
        <v>0</v>
      </c>
    </row>
    <row r="1838" customFormat="false" ht="12.75" hidden="true" customHeight="false" outlineLevel="0" collapsed="false">
      <c r="A1838" s="4" t="n">
        <v>162</v>
      </c>
      <c r="B1838" s="4" t="n">
        <v>50</v>
      </c>
      <c r="C1838" s="4" t="n">
        <v>100</v>
      </c>
      <c r="D1838" s="4" t="n">
        <v>55</v>
      </c>
      <c r="E1838" s="4" t="n">
        <v>30</v>
      </c>
      <c r="F1838" s="4" t="n">
        <v>27</v>
      </c>
      <c r="G1838" s="4" t="s">
        <v>114</v>
      </c>
      <c r="H1838" s="5" t="n">
        <v>42101</v>
      </c>
      <c r="I1838" s="52" t="n">
        <v>0</v>
      </c>
    </row>
    <row r="1839" customFormat="false" ht="12.75" hidden="true" customHeight="false" outlineLevel="0" collapsed="false">
      <c r="A1839" s="4" t="n">
        <v>407</v>
      </c>
      <c r="B1839" s="4" t="n">
        <v>70</v>
      </c>
      <c r="C1839" s="4" t="n">
        <v>239</v>
      </c>
      <c r="D1839" s="4" t="n">
        <v>103</v>
      </c>
      <c r="E1839" s="4" t="n">
        <v>88</v>
      </c>
      <c r="F1839" s="4" t="n">
        <v>53</v>
      </c>
      <c r="G1839" s="4" t="s">
        <v>114</v>
      </c>
      <c r="H1839" s="5" t="n">
        <v>42101</v>
      </c>
      <c r="I1839" s="52" t="n">
        <v>0</v>
      </c>
    </row>
    <row r="1840" customFormat="false" ht="12.75" hidden="false" customHeight="false" outlineLevel="0" collapsed="false">
      <c r="A1840" s="4" t="n">
        <v>1</v>
      </c>
      <c r="B1840" s="4" t="n">
        <v>26</v>
      </c>
      <c r="C1840" s="4" t="n">
        <v>25</v>
      </c>
      <c r="D1840" s="4" t="n">
        <v>17</v>
      </c>
      <c r="E1840" s="4" t="n">
        <v>23</v>
      </c>
      <c r="F1840" s="4" t="n">
        <v>15</v>
      </c>
      <c r="G1840" s="4" t="s">
        <v>117</v>
      </c>
      <c r="H1840" s="5" t="n">
        <v>42100</v>
      </c>
      <c r="I1840" s="51" t="n">
        <v>1</v>
      </c>
    </row>
    <row r="1841" customFormat="false" ht="12.75" hidden="false" customHeight="false" outlineLevel="0" collapsed="false">
      <c r="A1841" s="4" t="n">
        <v>50</v>
      </c>
      <c r="B1841" s="4" t="n">
        <v>4</v>
      </c>
      <c r="C1841" s="4" t="n">
        <v>28</v>
      </c>
      <c r="D1841" s="4" t="n">
        <v>6</v>
      </c>
      <c r="E1841" s="4" t="n">
        <v>3</v>
      </c>
      <c r="F1841" s="4" t="n">
        <v>26</v>
      </c>
      <c r="G1841" s="4" t="s">
        <v>117</v>
      </c>
      <c r="H1841" s="5" t="n">
        <v>42100</v>
      </c>
      <c r="I1841" s="51" t="n">
        <v>1</v>
      </c>
    </row>
    <row r="1842" customFormat="false" ht="12.75" hidden="true" customHeight="false" outlineLevel="0" collapsed="false">
      <c r="A1842" s="4" t="n">
        <v>28</v>
      </c>
      <c r="B1842" s="4" t="n">
        <v>0</v>
      </c>
      <c r="C1842" s="4" t="n">
        <v>13</v>
      </c>
      <c r="D1842" s="4" t="n">
        <v>4</v>
      </c>
      <c r="E1842" s="4" t="n">
        <v>2</v>
      </c>
      <c r="F1842" s="4" t="n">
        <v>8</v>
      </c>
      <c r="G1842" s="4" t="s">
        <v>117</v>
      </c>
      <c r="H1842" s="5" t="n">
        <v>42098</v>
      </c>
      <c r="I1842" s="52" t="n">
        <v>0</v>
      </c>
    </row>
    <row r="1843" customFormat="false" ht="12.75" hidden="true" customHeight="false" outlineLevel="0" collapsed="false">
      <c r="A1843" s="4" t="n">
        <v>3</v>
      </c>
      <c r="B1843" s="4" t="n">
        <v>2</v>
      </c>
      <c r="C1843" s="4" t="n">
        <v>10</v>
      </c>
      <c r="D1843" s="4" t="n">
        <v>3</v>
      </c>
      <c r="E1843" s="4" t="n">
        <v>0</v>
      </c>
      <c r="F1843" s="4" t="n">
        <v>2</v>
      </c>
      <c r="G1843" s="4" t="s">
        <v>114</v>
      </c>
      <c r="H1843" s="5" t="n">
        <v>42097</v>
      </c>
      <c r="I1843" s="52" t="n">
        <v>0</v>
      </c>
    </row>
    <row r="1844" customFormat="false" ht="12.75" hidden="true" customHeight="false" outlineLevel="0" collapsed="false">
      <c r="A1844" s="4" t="n">
        <v>284</v>
      </c>
      <c r="B1844" s="4" t="n">
        <v>0</v>
      </c>
      <c r="C1844" s="4" t="n">
        <v>52</v>
      </c>
      <c r="D1844" s="4" t="n">
        <v>8</v>
      </c>
      <c r="E1844" s="4" t="n">
        <v>3</v>
      </c>
      <c r="F1844" s="4" t="n">
        <v>20</v>
      </c>
      <c r="G1844" s="4" t="s">
        <v>114</v>
      </c>
      <c r="H1844" s="5" t="n">
        <v>42097</v>
      </c>
      <c r="I1844" s="52" t="n">
        <v>0</v>
      </c>
    </row>
    <row r="1845" customFormat="false" ht="12.75" hidden="false" customHeight="false" outlineLevel="0" collapsed="false">
      <c r="A1845" s="4" t="n">
        <v>67</v>
      </c>
      <c r="B1845" s="4" t="n">
        <v>1</v>
      </c>
      <c r="C1845" s="4" t="n">
        <v>20</v>
      </c>
      <c r="D1845" s="4" t="n">
        <v>0</v>
      </c>
      <c r="E1845" s="4" t="n">
        <v>2</v>
      </c>
      <c r="F1845" s="4" t="n">
        <v>31</v>
      </c>
      <c r="G1845" s="4" t="s">
        <v>119</v>
      </c>
      <c r="H1845" s="5" t="n">
        <v>42097</v>
      </c>
      <c r="I1845" s="51" t="n">
        <v>1</v>
      </c>
    </row>
    <row r="1846" customFormat="false" ht="12.75" hidden="true" customHeight="false" outlineLevel="0" collapsed="false">
      <c r="A1846" s="4" t="n">
        <v>13</v>
      </c>
      <c r="B1846" s="4" t="n">
        <v>2</v>
      </c>
      <c r="C1846" s="4" t="n">
        <v>15</v>
      </c>
      <c r="D1846" s="4" t="n">
        <v>2</v>
      </c>
      <c r="E1846" s="4" t="n">
        <v>2</v>
      </c>
      <c r="F1846" s="4" t="n">
        <v>8</v>
      </c>
      <c r="G1846" s="4" t="s">
        <v>117</v>
      </c>
      <c r="H1846" s="5" t="n">
        <v>42097</v>
      </c>
      <c r="I1846" s="52" t="n">
        <v>0</v>
      </c>
    </row>
    <row r="1847" customFormat="false" ht="12.75" hidden="true" customHeight="false" outlineLevel="0" collapsed="false">
      <c r="A1847" s="4" t="n">
        <v>412</v>
      </c>
      <c r="B1847" s="4" t="n">
        <v>172</v>
      </c>
      <c r="C1847" s="4" t="n">
        <v>153</v>
      </c>
      <c r="D1847" s="4" t="n">
        <v>150</v>
      </c>
      <c r="E1847" s="4" t="n">
        <v>105</v>
      </c>
      <c r="F1847" s="4" t="n">
        <v>57</v>
      </c>
      <c r="G1847" s="4" t="s">
        <v>117</v>
      </c>
      <c r="H1847" s="5" t="n">
        <v>42097</v>
      </c>
      <c r="I1847" s="52" t="n">
        <v>0</v>
      </c>
    </row>
    <row r="1848" customFormat="false" ht="12.75" hidden="true" customHeight="false" outlineLevel="0" collapsed="false">
      <c r="A1848" s="4" t="n">
        <v>31</v>
      </c>
      <c r="B1848" s="4" t="n">
        <v>1</v>
      </c>
      <c r="C1848" s="4" t="n">
        <v>8</v>
      </c>
      <c r="D1848" s="4" t="n">
        <v>0</v>
      </c>
      <c r="E1848" s="4" t="n">
        <v>0</v>
      </c>
      <c r="F1848" s="4" t="n">
        <v>8</v>
      </c>
      <c r="G1848" s="4" t="s">
        <v>114</v>
      </c>
      <c r="H1848" s="5" t="n">
        <v>42097</v>
      </c>
      <c r="I1848" s="52" t="n">
        <v>0</v>
      </c>
    </row>
    <row r="1849" customFormat="false" ht="12.75" hidden="true" customHeight="false" outlineLevel="0" collapsed="false">
      <c r="A1849" s="4" t="n">
        <v>502</v>
      </c>
      <c r="B1849" s="4" t="n">
        <v>19</v>
      </c>
      <c r="C1849" s="4" t="n">
        <v>132</v>
      </c>
      <c r="D1849" s="4" t="n">
        <v>0</v>
      </c>
      <c r="E1849" s="4" t="n">
        <v>6</v>
      </c>
      <c r="F1849" s="4" t="n">
        <v>26</v>
      </c>
      <c r="G1849" s="4" t="s">
        <v>119</v>
      </c>
      <c r="H1849" s="5" t="n">
        <v>42096</v>
      </c>
      <c r="I1849" s="52" t="n">
        <v>0</v>
      </c>
    </row>
    <row r="1850" customFormat="false" ht="12.75" hidden="true" customHeight="false" outlineLevel="0" collapsed="false">
      <c r="A1850" s="4" t="n">
        <v>18</v>
      </c>
      <c r="B1850" s="4" t="n">
        <v>10</v>
      </c>
      <c r="C1850" s="4" t="n">
        <v>3</v>
      </c>
      <c r="D1850" s="4" t="n">
        <v>3</v>
      </c>
      <c r="E1850" s="4" t="n">
        <v>5</v>
      </c>
      <c r="F1850" s="4" t="n">
        <v>0</v>
      </c>
      <c r="G1850" s="4" t="s">
        <v>119</v>
      </c>
      <c r="H1850" s="5" t="n">
        <v>42096</v>
      </c>
      <c r="I1850" s="52" t="n">
        <v>0</v>
      </c>
    </row>
    <row r="1851" customFormat="false" ht="12.75" hidden="true" customHeight="false" outlineLevel="0" collapsed="false">
      <c r="A1851" s="4" t="n">
        <v>1</v>
      </c>
      <c r="B1851" s="4" t="n">
        <v>8</v>
      </c>
      <c r="C1851" s="4" t="n">
        <v>6</v>
      </c>
      <c r="D1851" s="4" t="n">
        <v>4</v>
      </c>
      <c r="E1851" s="4" t="n">
        <v>8</v>
      </c>
      <c r="F1851" s="4" t="n">
        <v>16</v>
      </c>
      <c r="G1851" s="4" t="s">
        <v>110</v>
      </c>
      <c r="H1851" s="5" t="n">
        <v>42096</v>
      </c>
      <c r="I1851" s="52" t="n">
        <v>0</v>
      </c>
    </row>
    <row r="1852" customFormat="false" ht="12.75" hidden="false" customHeight="false" outlineLevel="0" collapsed="false">
      <c r="A1852" s="4" t="n">
        <v>40</v>
      </c>
      <c r="B1852" s="4" t="n">
        <v>3</v>
      </c>
      <c r="C1852" s="4" t="n">
        <v>30</v>
      </c>
      <c r="D1852" s="4" t="n">
        <v>10</v>
      </c>
      <c r="E1852" s="4" t="n">
        <v>7</v>
      </c>
      <c r="F1852" s="4" t="n">
        <v>11</v>
      </c>
      <c r="G1852" s="4" t="s">
        <v>114</v>
      </c>
      <c r="H1852" s="5" t="n">
        <v>42095</v>
      </c>
      <c r="I1852" s="51" t="n">
        <v>1</v>
      </c>
    </row>
    <row r="1853" customFormat="false" ht="12.75" hidden="true" customHeight="false" outlineLevel="0" collapsed="false">
      <c r="A1853" s="4" t="n">
        <v>407</v>
      </c>
      <c r="B1853" s="4" t="n">
        <v>114</v>
      </c>
      <c r="C1853" s="4" t="n">
        <v>445</v>
      </c>
      <c r="D1853" s="4" t="n">
        <v>181</v>
      </c>
      <c r="E1853" s="4" t="n">
        <v>165</v>
      </c>
      <c r="F1853" s="4" t="n">
        <v>203</v>
      </c>
      <c r="G1853" s="4" t="s">
        <v>117</v>
      </c>
      <c r="H1853" s="5" t="n">
        <v>42095</v>
      </c>
      <c r="I1853" s="52" t="n">
        <v>0</v>
      </c>
    </row>
    <row r="1854" customFormat="false" ht="12.75" hidden="true" customHeight="false" outlineLevel="0" collapsed="false">
      <c r="A1854" s="4" t="n">
        <v>664</v>
      </c>
      <c r="B1854" s="4" t="n">
        <v>9</v>
      </c>
      <c r="C1854" s="4" t="n">
        <v>240</v>
      </c>
      <c r="D1854" s="4" t="n">
        <v>50</v>
      </c>
      <c r="E1854" s="4" t="n">
        <v>19</v>
      </c>
      <c r="F1854" s="4" t="n">
        <v>57</v>
      </c>
      <c r="G1854" s="4" t="s">
        <v>119</v>
      </c>
      <c r="H1854" s="5" t="n">
        <v>42095</v>
      </c>
      <c r="I1854" s="52" t="n">
        <v>0</v>
      </c>
    </row>
    <row r="1855" customFormat="false" ht="12.75" hidden="true" customHeight="false" outlineLevel="0" collapsed="false">
      <c r="A1855" s="4" t="n">
        <v>1045</v>
      </c>
      <c r="B1855" s="4" t="n">
        <v>61</v>
      </c>
      <c r="C1855" s="4" t="n">
        <v>338</v>
      </c>
      <c r="D1855" s="4" t="n">
        <v>60</v>
      </c>
      <c r="E1855" s="4" t="n">
        <v>46</v>
      </c>
      <c r="F1855" s="4" t="n">
        <v>46</v>
      </c>
      <c r="G1855" s="4" t="s">
        <v>114</v>
      </c>
      <c r="H1855" s="5" t="n">
        <v>42094</v>
      </c>
      <c r="I1855" s="52" t="n">
        <v>0</v>
      </c>
    </row>
    <row r="1856" customFormat="false" ht="12.75" hidden="false" customHeight="false" outlineLevel="0" collapsed="false">
      <c r="A1856" s="4" t="n">
        <v>40</v>
      </c>
      <c r="B1856" s="4" t="n">
        <v>3</v>
      </c>
      <c r="C1856" s="4" t="n">
        <v>30</v>
      </c>
      <c r="D1856" s="4" t="n">
        <v>10</v>
      </c>
      <c r="E1856" s="4" t="n">
        <v>7</v>
      </c>
      <c r="F1856" s="4" t="n">
        <v>11</v>
      </c>
      <c r="G1856" s="4" t="s">
        <v>114</v>
      </c>
      <c r="H1856" s="5" t="n">
        <v>42094</v>
      </c>
      <c r="I1856" s="51" t="n">
        <v>1</v>
      </c>
    </row>
    <row r="1857" customFormat="false" ht="12.75" hidden="false" customHeight="false" outlineLevel="0" collapsed="false">
      <c r="A1857" s="4" t="n">
        <v>57</v>
      </c>
      <c r="B1857" s="4" t="n">
        <v>0</v>
      </c>
      <c r="C1857" s="4" t="n">
        <v>27</v>
      </c>
      <c r="D1857" s="4" t="n">
        <v>0</v>
      </c>
      <c r="E1857" s="4" t="n">
        <v>0</v>
      </c>
      <c r="F1857" s="4" t="n">
        <v>36</v>
      </c>
      <c r="G1857" s="4" t="s">
        <v>114</v>
      </c>
      <c r="H1857" s="5" t="n">
        <v>42094</v>
      </c>
      <c r="I1857" s="51" t="n">
        <v>1</v>
      </c>
    </row>
    <row r="1858" customFormat="false" ht="12.75" hidden="true" customHeight="false" outlineLevel="0" collapsed="false">
      <c r="A1858" s="4" t="n">
        <v>128</v>
      </c>
      <c r="B1858" s="4" t="n">
        <v>0</v>
      </c>
      <c r="C1858" s="4" t="n">
        <v>16</v>
      </c>
      <c r="D1858" s="4" t="n">
        <v>0</v>
      </c>
      <c r="E1858" s="4" t="n">
        <v>1</v>
      </c>
      <c r="F1858" s="4" t="n">
        <v>4</v>
      </c>
      <c r="G1858" s="4" t="s">
        <v>117</v>
      </c>
      <c r="H1858" s="5" t="n">
        <v>42094</v>
      </c>
      <c r="I1858" s="52" t="n">
        <v>0</v>
      </c>
    </row>
    <row r="1859" customFormat="false" ht="12.75" hidden="true" customHeight="false" outlineLevel="0" collapsed="false">
      <c r="A1859" s="4" t="n">
        <v>581</v>
      </c>
      <c r="B1859" s="4" t="n">
        <v>49</v>
      </c>
      <c r="C1859" s="4" t="n">
        <v>157</v>
      </c>
      <c r="D1859" s="4" t="n">
        <v>43</v>
      </c>
      <c r="E1859" s="4" t="n">
        <v>8</v>
      </c>
      <c r="F1859" s="4" t="n">
        <v>108</v>
      </c>
      <c r="G1859" s="4" t="s">
        <v>117</v>
      </c>
      <c r="H1859" s="5" t="n">
        <v>42094</v>
      </c>
      <c r="I1859" s="52" t="n">
        <v>0</v>
      </c>
    </row>
    <row r="1860" customFormat="false" ht="12.75" hidden="true" customHeight="false" outlineLevel="0" collapsed="false">
      <c r="A1860" s="4" t="n">
        <v>6</v>
      </c>
      <c r="B1860" s="4" t="n">
        <v>3</v>
      </c>
      <c r="C1860" s="4" t="n">
        <v>12</v>
      </c>
      <c r="D1860" s="4" t="n">
        <v>6</v>
      </c>
      <c r="E1860" s="4" t="n">
        <v>1</v>
      </c>
      <c r="F1860" s="4" t="n">
        <v>0</v>
      </c>
      <c r="G1860" s="4" t="s">
        <v>110</v>
      </c>
      <c r="H1860" s="5" t="n">
        <v>42094</v>
      </c>
      <c r="I1860" s="52" t="n">
        <v>0</v>
      </c>
    </row>
    <row r="1861" customFormat="false" ht="12.75" hidden="true" customHeight="false" outlineLevel="0" collapsed="false">
      <c r="A1861" s="4" t="n">
        <v>185</v>
      </c>
      <c r="B1861" s="4" t="n">
        <v>8</v>
      </c>
      <c r="C1861" s="4" t="n">
        <v>133</v>
      </c>
      <c r="D1861" s="4" t="n">
        <v>56</v>
      </c>
      <c r="E1861" s="4" t="n">
        <v>56</v>
      </c>
      <c r="F1861" s="4" t="n">
        <v>12</v>
      </c>
      <c r="G1861" s="4" t="s">
        <v>114</v>
      </c>
      <c r="H1861" s="5" t="n">
        <v>42093</v>
      </c>
      <c r="I1861" s="52" t="n">
        <v>0</v>
      </c>
    </row>
    <row r="1862" customFormat="false" ht="12.75" hidden="true" customHeight="false" outlineLevel="0" collapsed="false">
      <c r="A1862" s="4" t="n">
        <v>22</v>
      </c>
      <c r="B1862" s="4" t="n">
        <v>1</v>
      </c>
      <c r="C1862" s="4" t="n">
        <v>9</v>
      </c>
      <c r="D1862" s="4" t="n">
        <v>0</v>
      </c>
      <c r="E1862" s="4" t="n">
        <v>0</v>
      </c>
      <c r="F1862" s="4" t="n">
        <v>14</v>
      </c>
      <c r="G1862" s="4" t="s">
        <v>117</v>
      </c>
      <c r="H1862" s="5" t="n">
        <v>42093</v>
      </c>
      <c r="I1862" s="52" t="n">
        <v>0</v>
      </c>
    </row>
    <row r="1863" customFormat="false" ht="12.75" hidden="false" customHeight="false" outlineLevel="0" collapsed="false">
      <c r="A1863" s="4" t="n">
        <v>3</v>
      </c>
      <c r="B1863" s="4" t="n">
        <v>18</v>
      </c>
      <c r="C1863" s="4" t="n">
        <v>14</v>
      </c>
      <c r="D1863" s="4" t="n">
        <v>15</v>
      </c>
      <c r="E1863" s="4" t="n">
        <v>22</v>
      </c>
      <c r="F1863" s="4" t="n">
        <v>50</v>
      </c>
      <c r="G1863" s="4" t="s">
        <v>110</v>
      </c>
      <c r="H1863" s="5" t="n">
        <v>42093</v>
      </c>
      <c r="I1863" s="51" t="n">
        <v>1</v>
      </c>
    </row>
    <row r="1864" customFormat="false" ht="12.75" hidden="true" customHeight="false" outlineLevel="0" collapsed="false">
      <c r="A1864" s="4" t="n">
        <v>355</v>
      </c>
      <c r="B1864" s="4" t="n">
        <v>30</v>
      </c>
      <c r="C1864" s="4" t="n">
        <v>177</v>
      </c>
      <c r="D1864" s="4" t="n">
        <v>90</v>
      </c>
      <c r="E1864" s="4" t="n">
        <v>138</v>
      </c>
      <c r="F1864" s="4" t="n">
        <v>30</v>
      </c>
      <c r="G1864" s="4" t="s">
        <v>114</v>
      </c>
      <c r="H1864" s="5" t="n">
        <v>42093</v>
      </c>
      <c r="I1864" s="52" t="n">
        <v>0</v>
      </c>
    </row>
    <row r="1865" customFormat="false" ht="12.75" hidden="true" customHeight="false" outlineLevel="0" collapsed="false">
      <c r="A1865" s="4" t="n">
        <v>175</v>
      </c>
      <c r="B1865" s="4" t="n">
        <v>10</v>
      </c>
      <c r="C1865" s="4" t="n">
        <v>110</v>
      </c>
      <c r="D1865" s="4" t="n">
        <v>54</v>
      </c>
      <c r="E1865" s="4" t="n">
        <v>6</v>
      </c>
      <c r="F1865" s="4" t="n">
        <v>27</v>
      </c>
      <c r="G1865" s="4" t="s">
        <v>114</v>
      </c>
      <c r="H1865" s="5" t="n">
        <v>42093</v>
      </c>
      <c r="I1865" s="52" t="n">
        <v>0</v>
      </c>
    </row>
    <row r="1866" customFormat="false" ht="12.75" hidden="true" customHeight="false" outlineLevel="0" collapsed="false">
      <c r="A1866" s="4" t="n">
        <v>864</v>
      </c>
      <c r="B1866" s="4" t="n">
        <v>134</v>
      </c>
      <c r="C1866" s="4" t="n">
        <v>768</v>
      </c>
      <c r="D1866" s="4" t="n">
        <v>150</v>
      </c>
      <c r="E1866" s="4" t="n">
        <v>38</v>
      </c>
      <c r="F1866" s="4" t="n">
        <v>172</v>
      </c>
      <c r="G1866" s="4" t="s">
        <v>110</v>
      </c>
      <c r="H1866" s="5" t="n">
        <v>42093</v>
      </c>
      <c r="I1866" s="52" t="n">
        <v>0</v>
      </c>
    </row>
    <row r="1867" customFormat="false" ht="12.75" hidden="true" customHeight="false" outlineLevel="0" collapsed="false">
      <c r="A1867" s="4" t="n">
        <v>957</v>
      </c>
      <c r="B1867" s="4" t="n">
        <v>153</v>
      </c>
      <c r="C1867" s="4" t="n">
        <v>612</v>
      </c>
      <c r="D1867" s="4" t="n">
        <v>99</v>
      </c>
      <c r="E1867" s="4" t="n">
        <v>95</v>
      </c>
      <c r="F1867" s="4" t="n">
        <v>153</v>
      </c>
      <c r="G1867" s="4" t="s">
        <v>110</v>
      </c>
      <c r="H1867" s="5" t="n">
        <v>42093</v>
      </c>
      <c r="I1867" s="52" t="n">
        <v>0</v>
      </c>
    </row>
    <row r="1868" customFormat="false" ht="12.75" hidden="true" customHeight="false" outlineLevel="0" collapsed="false">
      <c r="A1868" s="4" t="n">
        <v>25</v>
      </c>
      <c r="B1868" s="4" t="n">
        <v>6</v>
      </c>
      <c r="C1868" s="4" t="n">
        <v>16</v>
      </c>
      <c r="D1868" s="4" t="n">
        <v>20</v>
      </c>
      <c r="E1868" s="4" t="n">
        <v>0</v>
      </c>
      <c r="F1868" s="4" t="n">
        <v>5</v>
      </c>
      <c r="G1868" s="4" t="s">
        <v>110</v>
      </c>
      <c r="H1868" s="5" t="n">
        <v>42093</v>
      </c>
      <c r="I1868" s="52" t="n">
        <v>0</v>
      </c>
    </row>
    <row r="1869" customFormat="false" ht="12.75" hidden="true" customHeight="false" outlineLevel="0" collapsed="false">
      <c r="A1869" s="4" t="n">
        <v>641</v>
      </c>
      <c r="B1869" s="4" t="n">
        <v>7</v>
      </c>
      <c r="C1869" s="4" t="n">
        <v>56</v>
      </c>
      <c r="D1869" s="4" t="n">
        <v>0</v>
      </c>
      <c r="E1869" s="4" t="n">
        <v>0</v>
      </c>
      <c r="F1869" s="4" t="n">
        <v>28</v>
      </c>
      <c r="G1869" s="4" t="s">
        <v>117</v>
      </c>
      <c r="H1869" s="5" t="n">
        <v>42092</v>
      </c>
      <c r="I1869" s="52" t="n">
        <v>0</v>
      </c>
    </row>
    <row r="1870" customFormat="false" ht="12.75" hidden="true" customHeight="false" outlineLevel="0" collapsed="false">
      <c r="A1870" s="4" t="n">
        <v>273</v>
      </c>
      <c r="B1870" s="4" t="n">
        <v>86</v>
      </c>
      <c r="C1870" s="4" t="n">
        <v>208</v>
      </c>
      <c r="D1870" s="4" t="n">
        <v>177</v>
      </c>
      <c r="E1870" s="4" t="n">
        <v>14</v>
      </c>
      <c r="F1870" s="4" t="n">
        <v>43</v>
      </c>
      <c r="G1870" s="4" t="s">
        <v>114</v>
      </c>
      <c r="H1870" s="5" t="n">
        <v>42092</v>
      </c>
      <c r="I1870" s="52" t="n">
        <v>0</v>
      </c>
    </row>
    <row r="1871" customFormat="false" ht="12.75" hidden="true" customHeight="false" outlineLevel="0" collapsed="false">
      <c r="A1871" s="4" t="n">
        <v>122</v>
      </c>
      <c r="B1871" s="4" t="n">
        <v>21</v>
      </c>
      <c r="C1871" s="4" t="n">
        <v>43</v>
      </c>
      <c r="D1871" s="4" t="n">
        <v>25</v>
      </c>
      <c r="E1871" s="4" t="n">
        <v>10</v>
      </c>
      <c r="F1871" s="4" t="n">
        <v>15</v>
      </c>
      <c r="G1871" s="4" t="s">
        <v>119</v>
      </c>
      <c r="H1871" s="5" t="n">
        <v>42092</v>
      </c>
      <c r="I1871" s="52" t="n">
        <v>0</v>
      </c>
    </row>
    <row r="1872" customFormat="false" ht="12.75" hidden="true" customHeight="false" outlineLevel="0" collapsed="false">
      <c r="A1872" s="4" t="n">
        <v>1</v>
      </c>
      <c r="B1872" s="4" t="n">
        <v>4</v>
      </c>
      <c r="C1872" s="4" t="n">
        <v>10</v>
      </c>
      <c r="D1872" s="4" t="n">
        <v>29</v>
      </c>
      <c r="E1872" s="4" t="n">
        <v>0</v>
      </c>
      <c r="F1872" s="4" t="n">
        <v>36</v>
      </c>
      <c r="G1872" s="4" t="s">
        <v>114</v>
      </c>
      <c r="H1872" s="5" t="n">
        <v>42091</v>
      </c>
      <c r="I1872" s="52" t="n">
        <v>0</v>
      </c>
    </row>
    <row r="1873" customFormat="false" ht="12.75" hidden="true" customHeight="false" outlineLevel="0" collapsed="false">
      <c r="A1873" s="4" t="n">
        <v>1020</v>
      </c>
      <c r="B1873" s="4" t="n">
        <v>31</v>
      </c>
      <c r="C1873" s="4" t="n">
        <v>430</v>
      </c>
      <c r="D1873" s="4" t="n">
        <v>62</v>
      </c>
      <c r="E1873" s="4" t="n">
        <v>63</v>
      </c>
      <c r="F1873" s="4" t="n">
        <v>79</v>
      </c>
      <c r="G1873" s="4" t="s">
        <v>119</v>
      </c>
      <c r="H1873" s="5" t="n">
        <v>42091</v>
      </c>
      <c r="I1873" s="52" t="n">
        <v>0</v>
      </c>
    </row>
    <row r="1874" customFormat="false" ht="12.75" hidden="true" customHeight="false" outlineLevel="0" collapsed="false">
      <c r="A1874" s="4" t="n">
        <v>6</v>
      </c>
      <c r="B1874" s="4" t="n">
        <v>2</v>
      </c>
      <c r="C1874" s="4" t="n">
        <v>3</v>
      </c>
      <c r="D1874" s="4" t="n">
        <v>1</v>
      </c>
      <c r="E1874" s="4" t="n">
        <v>262</v>
      </c>
      <c r="F1874" s="4" t="n">
        <v>3</v>
      </c>
      <c r="G1874" s="4" t="s">
        <v>119</v>
      </c>
      <c r="H1874" s="5" t="n">
        <v>42091</v>
      </c>
      <c r="I1874" s="52" t="n">
        <v>0</v>
      </c>
    </row>
    <row r="1875" customFormat="false" ht="12.75" hidden="true" customHeight="false" outlineLevel="0" collapsed="false">
      <c r="A1875" s="4" t="n">
        <v>378</v>
      </c>
      <c r="B1875" s="4" t="n">
        <v>14</v>
      </c>
      <c r="C1875" s="4" t="n">
        <v>68</v>
      </c>
      <c r="D1875" s="4" t="n">
        <v>19</v>
      </c>
      <c r="E1875" s="4" t="n">
        <v>14</v>
      </c>
      <c r="F1875" s="4" t="n">
        <v>14</v>
      </c>
      <c r="G1875" s="4" t="s">
        <v>119</v>
      </c>
      <c r="H1875" s="5" t="n">
        <v>42091</v>
      </c>
      <c r="I1875" s="52" t="n">
        <v>0</v>
      </c>
    </row>
    <row r="1876" customFormat="false" ht="12.75" hidden="true" customHeight="false" outlineLevel="0" collapsed="false">
      <c r="A1876" s="4" t="n">
        <v>42</v>
      </c>
      <c r="B1876" s="4" t="n">
        <v>1</v>
      </c>
      <c r="C1876" s="4" t="n">
        <v>18</v>
      </c>
      <c r="D1876" s="4" t="n">
        <v>3</v>
      </c>
      <c r="E1876" s="4" t="n">
        <v>0</v>
      </c>
      <c r="F1876" s="4" t="n">
        <v>4</v>
      </c>
      <c r="G1876" s="4" t="s">
        <v>117</v>
      </c>
      <c r="H1876" s="5" t="n">
        <v>42091</v>
      </c>
      <c r="I1876" s="52" t="n">
        <v>0</v>
      </c>
    </row>
    <row r="1877" customFormat="false" ht="12.75" hidden="true" customHeight="false" outlineLevel="0" collapsed="false">
      <c r="A1877" s="4" t="n">
        <v>15</v>
      </c>
      <c r="B1877" s="4" t="n">
        <v>5</v>
      </c>
      <c r="C1877" s="4" t="n">
        <v>14</v>
      </c>
      <c r="D1877" s="4" t="n">
        <v>0</v>
      </c>
      <c r="E1877" s="4" t="n">
        <v>4</v>
      </c>
      <c r="F1877" s="4" t="n">
        <v>11</v>
      </c>
      <c r="G1877" s="4" t="s">
        <v>114</v>
      </c>
      <c r="H1877" s="5" t="n">
        <v>42090</v>
      </c>
      <c r="I1877" s="52" t="n">
        <v>0</v>
      </c>
    </row>
    <row r="1878" customFormat="false" ht="12.75" hidden="true" customHeight="false" outlineLevel="0" collapsed="false">
      <c r="A1878" s="4" t="n">
        <v>272</v>
      </c>
      <c r="B1878" s="4" t="n">
        <v>7</v>
      </c>
      <c r="C1878" s="4" t="n">
        <v>80</v>
      </c>
      <c r="D1878" s="4" t="n">
        <v>20</v>
      </c>
      <c r="E1878" s="4" t="n">
        <v>7</v>
      </c>
      <c r="F1878" s="4" t="n">
        <v>11</v>
      </c>
      <c r="G1878" s="4" t="s">
        <v>110</v>
      </c>
      <c r="H1878" s="5" t="n">
        <v>42090</v>
      </c>
      <c r="I1878" s="52" t="n">
        <v>0</v>
      </c>
    </row>
    <row r="1879" customFormat="false" ht="12.75" hidden="true" customHeight="false" outlineLevel="0" collapsed="false">
      <c r="A1879" s="4" t="n">
        <v>9</v>
      </c>
      <c r="B1879" s="4" t="n">
        <v>1</v>
      </c>
      <c r="C1879" s="4" t="n">
        <v>24</v>
      </c>
      <c r="D1879" s="4" t="n">
        <v>2</v>
      </c>
      <c r="E1879" s="4" t="n">
        <v>1</v>
      </c>
      <c r="F1879" s="4" t="n">
        <v>2</v>
      </c>
      <c r="G1879" s="4" t="s">
        <v>114</v>
      </c>
      <c r="H1879" s="5" t="n">
        <v>42089</v>
      </c>
      <c r="I1879" s="52" t="n">
        <v>0</v>
      </c>
    </row>
    <row r="1880" customFormat="false" ht="12.75" hidden="true" customHeight="false" outlineLevel="0" collapsed="false">
      <c r="A1880" s="4" t="n">
        <v>279</v>
      </c>
      <c r="B1880" s="4" t="n">
        <v>0</v>
      </c>
      <c r="C1880" s="4" t="n">
        <v>18</v>
      </c>
      <c r="D1880" s="4" t="n">
        <v>0</v>
      </c>
      <c r="E1880" s="4" t="n">
        <v>0</v>
      </c>
      <c r="F1880" s="4" t="n">
        <v>9</v>
      </c>
      <c r="G1880" s="4" t="s">
        <v>117</v>
      </c>
      <c r="H1880" s="5" t="n">
        <v>42089</v>
      </c>
      <c r="I1880" s="52" t="n">
        <v>0</v>
      </c>
    </row>
    <row r="1881" customFormat="false" ht="12.75" hidden="true" customHeight="false" outlineLevel="0" collapsed="false">
      <c r="A1881" s="4" t="n">
        <v>398</v>
      </c>
      <c r="B1881" s="4" t="n">
        <v>61</v>
      </c>
      <c r="C1881" s="4" t="n">
        <v>265</v>
      </c>
      <c r="D1881" s="4" t="n">
        <v>138</v>
      </c>
      <c r="E1881" s="4" t="n">
        <v>61</v>
      </c>
      <c r="F1881" s="4" t="n">
        <v>53</v>
      </c>
      <c r="G1881" s="4" t="s">
        <v>119</v>
      </c>
      <c r="H1881" s="5" t="n">
        <v>42089</v>
      </c>
      <c r="I1881" s="52" t="n">
        <v>0</v>
      </c>
    </row>
    <row r="1882" customFormat="false" ht="12.75" hidden="true" customHeight="false" outlineLevel="0" collapsed="false">
      <c r="A1882" s="4" t="n">
        <v>637</v>
      </c>
      <c r="B1882" s="4" t="n">
        <v>47</v>
      </c>
      <c r="C1882" s="4" t="n">
        <v>237</v>
      </c>
      <c r="D1882" s="4" t="n">
        <v>12</v>
      </c>
      <c r="E1882" s="4" t="n">
        <v>19</v>
      </c>
      <c r="F1882" s="4" t="n">
        <v>76</v>
      </c>
      <c r="G1882" s="4" t="s">
        <v>114</v>
      </c>
      <c r="H1882" s="5" t="n">
        <v>42089</v>
      </c>
      <c r="I1882" s="52" t="n">
        <v>0</v>
      </c>
    </row>
    <row r="1883" customFormat="false" ht="12.75" hidden="true" customHeight="false" outlineLevel="0" collapsed="false">
      <c r="A1883" s="4" t="n">
        <v>45</v>
      </c>
      <c r="B1883" s="4" t="n">
        <v>0</v>
      </c>
      <c r="C1883" s="4" t="n">
        <v>16</v>
      </c>
      <c r="D1883" s="4" t="n">
        <v>2</v>
      </c>
      <c r="E1883" s="4" t="n">
        <v>1</v>
      </c>
      <c r="F1883" s="4" t="n">
        <v>6</v>
      </c>
      <c r="G1883" s="4" t="s">
        <v>110</v>
      </c>
      <c r="H1883" s="5" t="n">
        <v>42089</v>
      </c>
      <c r="I1883" s="52" t="n">
        <v>0</v>
      </c>
    </row>
    <row r="1884" customFormat="false" ht="12.75" hidden="true" customHeight="false" outlineLevel="0" collapsed="false">
      <c r="A1884" s="4" t="n">
        <v>21</v>
      </c>
      <c r="B1884" s="4" t="n">
        <v>1</v>
      </c>
      <c r="C1884" s="4" t="n">
        <v>9</v>
      </c>
      <c r="D1884" s="4" t="n">
        <v>7</v>
      </c>
      <c r="E1884" s="4" t="n">
        <v>3</v>
      </c>
      <c r="F1884" s="4" t="n">
        <v>5</v>
      </c>
      <c r="G1884" s="4" t="s">
        <v>117</v>
      </c>
      <c r="H1884" s="5" t="n">
        <v>42088</v>
      </c>
      <c r="I1884" s="52" t="n">
        <v>0</v>
      </c>
    </row>
    <row r="1885" customFormat="false" ht="12.75" hidden="true" customHeight="false" outlineLevel="0" collapsed="false">
      <c r="A1885" s="4" t="n">
        <v>15</v>
      </c>
      <c r="B1885" s="4" t="n">
        <v>4</v>
      </c>
      <c r="C1885" s="4" t="n">
        <v>13</v>
      </c>
      <c r="D1885" s="4" t="n">
        <v>0</v>
      </c>
      <c r="E1885" s="4" t="n">
        <v>0</v>
      </c>
      <c r="F1885" s="4" t="n">
        <v>19</v>
      </c>
      <c r="G1885" s="4" t="s">
        <v>114</v>
      </c>
      <c r="H1885" s="5" t="n">
        <v>42087</v>
      </c>
      <c r="I1885" s="52" t="n">
        <v>0</v>
      </c>
    </row>
    <row r="1886" customFormat="false" ht="12.75" hidden="true" customHeight="false" outlineLevel="0" collapsed="false">
      <c r="A1886" s="4" t="n">
        <v>493</v>
      </c>
      <c r="B1886" s="4" t="n">
        <v>183</v>
      </c>
      <c r="C1886" s="4" t="n">
        <v>352</v>
      </c>
      <c r="D1886" s="4" t="n">
        <v>184</v>
      </c>
      <c r="E1886" s="4" t="n">
        <v>23</v>
      </c>
      <c r="F1886" s="4" t="n">
        <v>28</v>
      </c>
      <c r="G1886" s="4" t="s">
        <v>117</v>
      </c>
      <c r="H1886" s="5" t="n">
        <v>42087</v>
      </c>
      <c r="I1886" s="52" t="n">
        <v>0</v>
      </c>
    </row>
    <row r="1887" customFormat="false" ht="12.75" hidden="true" customHeight="false" outlineLevel="0" collapsed="false">
      <c r="A1887" s="4" t="n">
        <v>957</v>
      </c>
      <c r="B1887" s="4" t="n">
        <v>40</v>
      </c>
      <c r="C1887" s="4" t="n">
        <v>175</v>
      </c>
      <c r="D1887" s="4" t="n">
        <v>158</v>
      </c>
      <c r="E1887" s="4" t="n">
        <v>53</v>
      </c>
      <c r="F1887" s="4" t="n">
        <v>107</v>
      </c>
      <c r="G1887" s="4" t="s">
        <v>114</v>
      </c>
      <c r="H1887" s="5" t="n">
        <v>42087</v>
      </c>
      <c r="I1887" s="52" t="n">
        <v>0</v>
      </c>
    </row>
    <row r="1888" customFormat="false" ht="12.75" hidden="true" customHeight="false" outlineLevel="0" collapsed="false">
      <c r="A1888" s="4" t="n">
        <v>829</v>
      </c>
      <c r="B1888" s="4" t="n">
        <v>138</v>
      </c>
      <c r="C1888" s="4" t="n">
        <v>430</v>
      </c>
      <c r="D1888" s="4" t="n">
        <v>60</v>
      </c>
      <c r="E1888" s="4" t="n">
        <v>92</v>
      </c>
      <c r="F1888" s="4" t="n">
        <v>15</v>
      </c>
      <c r="G1888" s="4" t="s">
        <v>114</v>
      </c>
      <c r="H1888" s="5" t="n">
        <v>42087</v>
      </c>
      <c r="I1888" s="52" t="n">
        <v>0</v>
      </c>
    </row>
    <row r="1889" customFormat="false" ht="12.75" hidden="false" customHeight="false" outlineLevel="0" collapsed="false">
      <c r="A1889" s="4" t="n">
        <v>34</v>
      </c>
      <c r="B1889" s="4" t="n">
        <v>3</v>
      </c>
      <c r="C1889" s="4" t="n">
        <v>29</v>
      </c>
      <c r="D1889" s="4" t="n">
        <v>0</v>
      </c>
      <c r="E1889" s="4" t="n">
        <v>4</v>
      </c>
      <c r="F1889" s="4" t="n">
        <v>10</v>
      </c>
      <c r="G1889" s="4" t="s">
        <v>117</v>
      </c>
      <c r="H1889" s="5" t="n">
        <v>42087</v>
      </c>
      <c r="I1889" s="51" t="n">
        <v>1</v>
      </c>
    </row>
    <row r="1890" customFormat="false" ht="12.75" hidden="true" customHeight="false" outlineLevel="0" collapsed="false">
      <c r="A1890" s="4" t="n">
        <v>953</v>
      </c>
      <c r="B1890" s="4" t="n">
        <v>0</v>
      </c>
      <c r="C1890" s="4" t="n">
        <v>71</v>
      </c>
      <c r="D1890" s="4" t="n">
        <v>0</v>
      </c>
      <c r="E1890" s="4" t="n">
        <v>0</v>
      </c>
      <c r="F1890" s="4" t="n">
        <v>174</v>
      </c>
      <c r="G1890" s="4" t="s">
        <v>117</v>
      </c>
      <c r="H1890" s="5" t="n">
        <v>42087</v>
      </c>
      <c r="I1890" s="52" t="n">
        <v>0</v>
      </c>
    </row>
    <row r="1891" customFormat="false" ht="12.75" hidden="false" customHeight="false" outlineLevel="0" collapsed="false">
      <c r="A1891" s="4" t="n">
        <v>38</v>
      </c>
      <c r="B1891" s="4" t="n">
        <v>4</v>
      </c>
      <c r="C1891" s="4" t="n">
        <v>22</v>
      </c>
      <c r="D1891" s="4" t="n">
        <v>3</v>
      </c>
      <c r="E1891" s="4" t="n">
        <v>3</v>
      </c>
      <c r="F1891" s="4" t="n">
        <v>3</v>
      </c>
      <c r="G1891" s="4" t="s">
        <v>114</v>
      </c>
      <c r="H1891" s="5" t="n">
        <v>42087</v>
      </c>
      <c r="I1891" s="51" t="n">
        <v>1</v>
      </c>
    </row>
    <row r="1892" customFormat="false" ht="12.75" hidden="true" customHeight="false" outlineLevel="0" collapsed="false">
      <c r="A1892" s="4" t="n">
        <v>32</v>
      </c>
      <c r="B1892" s="4" t="n">
        <v>0</v>
      </c>
      <c r="C1892" s="4" t="n">
        <v>8</v>
      </c>
      <c r="D1892" s="4" t="n">
        <v>23</v>
      </c>
      <c r="E1892" s="4" t="n">
        <v>4</v>
      </c>
      <c r="F1892" s="4" t="n">
        <v>18</v>
      </c>
      <c r="G1892" s="4" t="s">
        <v>110</v>
      </c>
      <c r="H1892" s="5" t="n">
        <v>42087</v>
      </c>
      <c r="I1892" s="52" t="n">
        <v>0</v>
      </c>
    </row>
    <row r="1893" customFormat="false" ht="12.75" hidden="true" customHeight="false" outlineLevel="0" collapsed="false">
      <c r="A1893" s="4" t="n">
        <v>23</v>
      </c>
      <c r="B1893" s="4" t="n">
        <v>0</v>
      </c>
      <c r="C1893" s="4" t="n">
        <v>15</v>
      </c>
      <c r="D1893" s="4" t="n">
        <v>0</v>
      </c>
      <c r="E1893" s="4" t="n">
        <v>2</v>
      </c>
      <c r="F1893" s="4" t="n">
        <v>7</v>
      </c>
      <c r="G1893" s="4" t="s">
        <v>114</v>
      </c>
      <c r="H1893" s="5" t="n">
        <v>42086</v>
      </c>
      <c r="I1893" s="52" t="n">
        <v>0</v>
      </c>
    </row>
    <row r="1894" customFormat="false" ht="12.75" hidden="true" customHeight="false" outlineLevel="0" collapsed="false">
      <c r="A1894" s="4" t="n">
        <v>18</v>
      </c>
      <c r="B1894" s="4" t="n">
        <v>42</v>
      </c>
      <c r="C1894" s="4" t="n">
        <v>24</v>
      </c>
      <c r="D1894" s="4" t="n">
        <v>15</v>
      </c>
      <c r="E1894" s="4" t="n">
        <v>20</v>
      </c>
      <c r="F1894" s="4" t="n">
        <v>18</v>
      </c>
      <c r="G1894" s="4" t="s">
        <v>114</v>
      </c>
      <c r="H1894" s="5" t="n">
        <v>42086</v>
      </c>
      <c r="I1894" s="52" t="n">
        <v>0</v>
      </c>
    </row>
    <row r="1895" customFormat="false" ht="12.75" hidden="true" customHeight="false" outlineLevel="0" collapsed="false">
      <c r="A1895" s="4" t="n">
        <v>15</v>
      </c>
      <c r="B1895" s="4" t="n">
        <v>0</v>
      </c>
      <c r="C1895" s="4" t="n">
        <v>4</v>
      </c>
      <c r="D1895" s="4" t="n">
        <v>0</v>
      </c>
      <c r="E1895" s="4" t="n">
        <v>0</v>
      </c>
      <c r="F1895" s="4" t="n">
        <v>2</v>
      </c>
      <c r="G1895" s="4" t="s">
        <v>117</v>
      </c>
      <c r="H1895" s="5" t="n">
        <v>42085</v>
      </c>
      <c r="I1895" s="52" t="n">
        <v>0</v>
      </c>
    </row>
    <row r="1896" customFormat="false" ht="12.75" hidden="true" customHeight="false" outlineLevel="0" collapsed="false">
      <c r="A1896" s="4" t="n">
        <v>23</v>
      </c>
      <c r="B1896" s="4" t="n">
        <v>4</v>
      </c>
      <c r="C1896" s="4" t="n">
        <v>5</v>
      </c>
      <c r="D1896" s="4" t="n">
        <v>10</v>
      </c>
      <c r="E1896" s="4" t="n">
        <v>5</v>
      </c>
      <c r="F1896" s="4" t="n">
        <v>23</v>
      </c>
      <c r="G1896" s="4" t="s">
        <v>114</v>
      </c>
      <c r="H1896" s="5" t="n">
        <v>42085</v>
      </c>
      <c r="I1896" s="52" t="n">
        <v>0</v>
      </c>
    </row>
    <row r="1897" customFormat="false" ht="12.75" hidden="true" customHeight="false" outlineLevel="0" collapsed="false">
      <c r="A1897" s="4" t="n">
        <v>200</v>
      </c>
      <c r="B1897" s="4" t="n">
        <v>193</v>
      </c>
      <c r="C1897" s="4" t="n">
        <v>100</v>
      </c>
      <c r="D1897" s="4" t="n">
        <v>46</v>
      </c>
      <c r="E1897" s="4" t="n">
        <v>185</v>
      </c>
      <c r="F1897" s="4" t="n">
        <v>185</v>
      </c>
      <c r="G1897" s="4" t="s">
        <v>114</v>
      </c>
      <c r="H1897" s="5" t="n">
        <v>42084</v>
      </c>
      <c r="I1897" s="52" t="n">
        <v>0</v>
      </c>
    </row>
    <row r="1898" customFormat="false" ht="12.75" hidden="false" customHeight="false" outlineLevel="0" collapsed="false">
      <c r="A1898" s="4" t="n">
        <v>15</v>
      </c>
      <c r="B1898" s="4" t="n">
        <v>20</v>
      </c>
      <c r="C1898" s="4" t="n">
        <v>25</v>
      </c>
      <c r="D1898" s="4" t="n">
        <v>2</v>
      </c>
      <c r="E1898" s="4" t="n">
        <v>7</v>
      </c>
      <c r="F1898" s="4" t="n">
        <v>26</v>
      </c>
      <c r="G1898" s="4" t="s">
        <v>117</v>
      </c>
      <c r="H1898" s="5" t="n">
        <v>42084</v>
      </c>
      <c r="I1898" s="51" t="n">
        <v>1</v>
      </c>
    </row>
    <row r="1899" customFormat="false" ht="12.75" hidden="true" customHeight="false" outlineLevel="0" collapsed="false">
      <c r="A1899" s="4" t="n">
        <v>1193</v>
      </c>
      <c r="B1899" s="4" t="n">
        <v>33</v>
      </c>
      <c r="C1899" s="4" t="n">
        <v>281</v>
      </c>
      <c r="D1899" s="4" t="n">
        <v>129</v>
      </c>
      <c r="E1899" s="4" t="n">
        <v>66</v>
      </c>
      <c r="F1899" s="4" t="n">
        <v>33</v>
      </c>
      <c r="G1899" s="4" t="s">
        <v>119</v>
      </c>
      <c r="H1899" s="5" t="n">
        <v>42084</v>
      </c>
      <c r="I1899" s="52" t="n">
        <v>0</v>
      </c>
    </row>
    <row r="1900" customFormat="false" ht="12.75" hidden="true" customHeight="false" outlineLevel="0" collapsed="false">
      <c r="A1900" s="4" t="n">
        <v>505</v>
      </c>
      <c r="B1900" s="4" t="n">
        <v>137</v>
      </c>
      <c r="C1900" s="4" t="n">
        <v>401</v>
      </c>
      <c r="D1900" s="4" t="n">
        <v>104</v>
      </c>
      <c r="E1900" s="4" t="n">
        <v>22</v>
      </c>
      <c r="F1900" s="4" t="n">
        <v>22</v>
      </c>
      <c r="G1900" s="4" t="s">
        <v>117</v>
      </c>
      <c r="H1900" s="5" t="n">
        <v>42084</v>
      </c>
      <c r="I1900" s="52" t="n">
        <v>0</v>
      </c>
    </row>
    <row r="1901" customFormat="false" ht="12.75" hidden="true" customHeight="false" outlineLevel="0" collapsed="false">
      <c r="A1901" s="4" t="n">
        <v>2</v>
      </c>
      <c r="B1901" s="4" t="n">
        <v>4</v>
      </c>
      <c r="C1901" s="4" t="n">
        <v>9</v>
      </c>
      <c r="D1901" s="4" t="n">
        <v>0</v>
      </c>
      <c r="E1901" s="4" t="n">
        <v>4</v>
      </c>
      <c r="F1901" s="4" t="n">
        <v>5</v>
      </c>
      <c r="G1901" s="4" t="s">
        <v>114</v>
      </c>
      <c r="H1901" s="5" t="n">
        <v>42084</v>
      </c>
      <c r="I1901" s="52" t="n">
        <v>0</v>
      </c>
    </row>
    <row r="1902" customFormat="false" ht="12.75" hidden="true" customHeight="false" outlineLevel="0" collapsed="false">
      <c r="A1902" s="4" t="n">
        <v>1103</v>
      </c>
      <c r="B1902" s="4" t="n">
        <v>0</v>
      </c>
      <c r="C1902" s="4" t="n">
        <v>45</v>
      </c>
      <c r="D1902" s="4" t="n">
        <v>0</v>
      </c>
      <c r="E1902" s="4" t="n">
        <v>0</v>
      </c>
      <c r="F1902" s="4" t="n">
        <v>34</v>
      </c>
      <c r="G1902" s="4" t="s">
        <v>117</v>
      </c>
      <c r="H1902" s="5" t="n">
        <v>42083</v>
      </c>
      <c r="I1902" s="52" t="n">
        <v>0</v>
      </c>
    </row>
    <row r="1903" customFormat="false" ht="12.75" hidden="true" customHeight="false" outlineLevel="0" collapsed="false">
      <c r="A1903" s="4" t="n">
        <v>353</v>
      </c>
      <c r="B1903" s="4" t="n">
        <v>61</v>
      </c>
      <c r="C1903" s="4" t="n">
        <v>753</v>
      </c>
      <c r="D1903" s="4" t="n">
        <v>40</v>
      </c>
      <c r="E1903" s="4" t="n">
        <v>46</v>
      </c>
      <c r="F1903" s="4" t="n">
        <v>27</v>
      </c>
      <c r="G1903" s="4" t="s">
        <v>114</v>
      </c>
      <c r="H1903" s="5" t="n">
        <v>42082</v>
      </c>
      <c r="I1903" s="52" t="n">
        <v>0</v>
      </c>
    </row>
    <row r="1904" customFormat="false" ht="12.75" hidden="false" customHeight="false" outlineLevel="0" collapsed="false">
      <c r="A1904" s="4" t="n">
        <v>19</v>
      </c>
      <c r="B1904" s="4" t="n">
        <v>8</v>
      </c>
      <c r="C1904" s="4" t="n">
        <v>29</v>
      </c>
      <c r="D1904" s="4" t="n">
        <v>0</v>
      </c>
      <c r="E1904" s="4" t="n">
        <v>12</v>
      </c>
      <c r="F1904" s="4" t="n">
        <v>26</v>
      </c>
      <c r="G1904" s="4" t="s">
        <v>114</v>
      </c>
      <c r="H1904" s="5" t="n">
        <v>42082</v>
      </c>
      <c r="I1904" s="51" t="n">
        <v>1</v>
      </c>
    </row>
    <row r="1905" customFormat="false" ht="12.75" hidden="true" customHeight="false" outlineLevel="0" collapsed="false">
      <c r="A1905" s="4" t="n">
        <v>379</v>
      </c>
      <c r="B1905" s="4" t="n">
        <v>6</v>
      </c>
      <c r="C1905" s="4" t="n">
        <v>157</v>
      </c>
      <c r="D1905" s="4" t="n">
        <v>25</v>
      </c>
      <c r="E1905" s="4" t="n">
        <v>91</v>
      </c>
      <c r="F1905" s="4" t="n">
        <v>91</v>
      </c>
      <c r="G1905" s="4" t="s">
        <v>117</v>
      </c>
      <c r="H1905" s="5" t="n">
        <v>42082</v>
      </c>
      <c r="I1905" s="52" t="n">
        <v>0</v>
      </c>
    </row>
    <row r="1906" customFormat="false" ht="12.75" hidden="true" customHeight="false" outlineLevel="0" collapsed="false">
      <c r="A1906" s="4" t="n">
        <v>46</v>
      </c>
      <c r="B1906" s="4" t="n">
        <v>4</v>
      </c>
      <c r="C1906" s="4" t="n">
        <v>36</v>
      </c>
      <c r="D1906" s="4" t="n">
        <v>2</v>
      </c>
      <c r="E1906" s="4" t="n">
        <v>2</v>
      </c>
      <c r="F1906" s="4" t="n">
        <v>1</v>
      </c>
      <c r="G1906" s="4" t="s">
        <v>114</v>
      </c>
      <c r="H1906" s="5" t="n">
        <v>42082</v>
      </c>
      <c r="I1906" s="52" t="n">
        <v>0</v>
      </c>
    </row>
    <row r="1907" customFormat="false" ht="12.75" hidden="true" customHeight="false" outlineLevel="0" collapsed="false">
      <c r="A1907" s="4" t="n">
        <v>162</v>
      </c>
      <c r="B1907" s="4" t="n">
        <v>31</v>
      </c>
      <c r="C1907" s="4" t="n">
        <v>127</v>
      </c>
      <c r="D1907" s="4" t="n">
        <v>8</v>
      </c>
      <c r="E1907" s="4" t="n">
        <v>17</v>
      </c>
      <c r="F1907" s="4" t="n">
        <v>69</v>
      </c>
      <c r="G1907" s="4" t="s">
        <v>119</v>
      </c>
      <c r="H1907" s="5" t="n">
        <v>42082</v>
      </c>
      <c r="I1907" s="52" t="n">
        <v>0</v>
      </c>
    </row>
    <row r="1908" customFormat="false" ht="12.75" hidden="true" customHeight="false" outlineLevel="0" collapsed="false">
      <c r="A1908" s="4" t="n">
        <v>8</v>
      </c>
      <c r="B1908" s="4" t="n">
        <v>3</v>
      </c>
      <c r="C1908" s="4" t="n">
        <v>19</v>
      </c>
      <c r="D1908" s="4" t="n">
        <v>3</v>
      </c>
      <c r="E1908" s="4" t="n">
        <v>3</v>
      </c>
      <c r="F1908" s="4" t="n">
        <v>8</v>
      </c>
      <c r="G1908" s="4" t="s">
        <v>114</v>
      </c>
      <c r="H1908" s="5" t="n">
        <v>42082</v>
      </c>
      <c r="I1908" s="52" t="n">
        <v>0</v>
      </c>
    </row>
    <row r="1909" customFormat="false" ht="12.75" hidden="true" customHeight="false" outlineLevel="0" collapsed="false">
      <c r="A1909" s="4" t="n">
        <v>17</v>
      </c>
      <c r="B1909" s="4" t="n">
        <v>3</v>
      </c>
      <c r="C1909" s="4" t="n">
        <v>18</v>
      </c>
      <c r="D1909" s="4" t="n">
        <v>3</v>
      </c>
      <c r="E1909" s="4" t="n">
        <v>4</v>
      </c>
      <c r="F1909" s="4" t="n">
        <v>18</v>
      </c>
      <c r="G1909" s="4" t="s">
        <v>117</v>
      </c>
      <c r="H1909" s="5" t="n">
        <v>42082</v>
      </c>
      <c r="I1909" s="52" t="n">
        <v>0</v>
      </c>
    </row>
    <row r="1910" customFormat="false" ht="12.75" hidden="true" customHeight="false" outlineLevel="0" collapsed="false">
      <c r="A1910" s="4" t="n">
        <v>340</v>
      </c>
      <c r="B1910" s="4" t="n">
        <v>108</v>
      </c>
      <c r="C1910" s="4" t="n">
        <v>185</v>
      </c>
      <c r="D1910" s="4" t="n">
        <v>130</v>
      </c>
      <c r="E1910" s="4" t="n">
        <v>38</v>
      </c>
      <c r="F1910" s="4" t="n">
        <v>100</v>
      </c>
      <c r="G1910" s="4" t="s">
        <v>119</v>
      </c>
      <c r="H1910" s="5" t="n">
        <v>42082</v>
      </c>
      <c r="I1910" s="52" t="n">
        <v>0</v>
      </c>
    </row>
    <row r="1911" customFormat="false" ht="12.75" hidden="true" customHeight="false" outlineLevel="0" collapsed="false">
      <c r="A1911" s="4" t="n">
        <v>8</v>
      </c>
      <c r="B1911" s="4" t="n">
        <v>4</v>
      </c>
      <c r="C1911" s="4" t="n">
        <v>15</v>
      </c>
      <c r="D1911" s="4" t="n">
        <v>3</v>
      </c>
      <c r="E1911" s="4" t="n">
        <v>5</v>
      </c>
      <c r="F1911" s="4" t="n">
        <v>3</v>
      </c>
      <c r="G1911" s="4" t="s">
        <v>114</v>
      </c>
      <c r="H1911" s="5" t="n">
        <v>42082</v>
      </c>
      <c r="I1911" s="52" t="n">
        <v>0</v>
      </c>
    </row>
    <row r="1912" customFormat="false" ht="12.75" hidden="false" customHeight="false" outlineLevel="0" collapsed="false">
      <c r="A1912" s="4" t="n">
        <v>19</v>
      </c>
      <c r="B1912" s="4" t="n">
        <v>3</v>
      </c>
      <c r="C1912" s="4" t="n">
        <v>26</v>
      </c>
      <c r="D1912" s="4" t="n">
        <v>10</v>
      </c>
      <c r="E1912" s="4" t="n">
        <v>9</v>
      </c>
      <c r="F1912" s="4" t="n">
        <v>3</v>
      </c>
      <c r="G1912" s="4" t="s">
        <v>114</v>
      </c>
      <c r="H1912" s="5" t="n">
        <v>42081</v>
      </c>
      <c r="I1912" s="51" t="n">
        <v>1</v>
      </c>
    </row>
    <row r="1913" customFormat="false" ht="12.75" hidden="false" customHeight="false" outlineLevel="0" collapsed="false">
      <c r="A1913" s="4" t="n">
        <v>3</v>
      </c>
      <c r="B1913" s="4" t="n">
        <v>17</v>
      </c>
      <c r="C1913" s="4" t="n">
        <v>26</v>
      </c>
      <c r="D1913" s="4" t="n">
        <v>20</v>
      </c>
      <c r="E1913" s="4" t="n">
        <v>1</v>
      </c>
      <c r="F1913" s="4" t="n">
        <v>39</v>
      </c>
      <c r="G1913" s="4" t="s">
        <v>114</v>
      </c>
      <c r="H1913" s="5" t="n">
        <v>42081</v>
      </c>
      <c r="I1913" s="51" t="n">
        <v>1</v>
      </c>
    </row>
    <row r="1914" customFormat="false" ht="12.75" hidden="true" customHeight="false" outlineLevel="0" collapsed="false">
      <c r="A1914" s="4" t="n">
        <v>8</v>
      </c>
      <c r="B1914" s="4" t="n">
        <v>2</v>
      </c>
      <c r="C1914" s="4" t="n">
        <v>4</v>
      </c>
      <c r="D1914" s="4" t="n">
        <v>0</v>
      </c>
      <c r="E1914" s="4" t="n">
        <v>0</v>
      </c>
      <c r="F1914" s="4" t="n">
        <v>1</v>
      </c>
      <c r="G1914" s="4" t="s">
        <v>117</v>
      </c>
      <c r="H1914" s="5" t="n">
        <v>42081</v>
      </c>
      <c r="I1914" s="52" t="n">
        <v>0</v>
      </c>
    </row>
    <row r="1915" customFormat="false" ht="12.75" hidden="true" customHeight="false" outlineLevel="0" collapsed="false">
      <c r="A1915" s="4" t="n">
        <v>2</v>
      </c>
      <c r="B1915" s="4" t="n">
        <v>2</v>
      </c>
      <c r="C1915" s="4" t="n">
        <v>4</v>
      </c>
      <c r="D1915" s="4" t="n">
        <v>13</v>
      </c>
      <c r="E1915" s="4" t="n">
        <v>13</v>
      </c>
      <c r="F1915" s="4" t="n">
        <v>4</v>
      </c>
      <c r="G1915" s="4" t="s">
        <v>114</v>
      </c>
      <c r="H1915" s="5" t="n">
        <v>42081</v>
      </c>
      <c r="I1915" s="52" t="n">
        <v>0</v>
      </c>
    </row>
    <row r="1916" customFormat="false" ht="12.75" hidden="false" customHeight="false" outlineLevel="0" collapsed="false">
      <c r="A1916" s="4" t="n">
        <v>45</v>
      </c>
      <c r="B1916" s="4" t="n">
        <v>3</v>
      </c>
      <c r="C1916" s="4" t="n">
        <v>9</v>
      </c>
      <c r="D1916" s="4" t="n">
        <v>4</v>
      </c>
      <c r="E1916" s="4" t="n">
        <v>4</v>
      </c>
      <c r="F1916" s="4" t="n">
        <v>7</v>
      </c>
      <c r="G1916" s="4" t="s">
        <v>114</v>
      </c>
      <c r="H1916" s="5" t="n">
        <v>42080</v>
      </c>
      <c r="I1916" s="51" t="n">
        <v>1</v>
      </c>
    </row>
    <row r="1917" customFormat="false" ht="12.75" hidden="true" customHeight="false" outlineLevel="0" collapsed="false">
      <c r="A1917" s="4" t="n">
        <v>19</v>
      </c>
      <c r="B1917" s="4" t="n">
        <v>1</v>
      </c>
      <c r="C1917" s="4" t="n">
        <v>14</v>
      </c>
      <c r="D1917" s="4" t="n">
        <v>3</v>
      </c>
      <c r="E1917" s="4" t="n">
        <v>2</v>
      </c>
      <c r="F1917" s="4" t="n">
        <v>4</v>
      </c>
      <c r="G1917" s="4" t="s">
        <v>119</v>
      </c>
      <c r="H1917" s="5" t="n">
        <v>42080</v>
      </c>
      <c r="I1917" s="52" t="n">
        <v>0</v>
      </c>
    </row>
    <row r="1918" customFormat="false" ht="12.75" hidden="true" customHeight="false" outlineLevel="0" collapsed="false">
      <c r="A1918" s="4" t="n">
        <v>22</v>
      </c>
      <c r="B1918" s="4" t="n">
        <v>0</v>
      </c>
      <c r="C1918" s="4" t="n">
        <v>6</v>
      </c>
      <c r="D1918" s="4" t="n">
        <v>6</v>
      </c>
      <c r="E1918" s="4" t="n">
        <v>2</v>
      </c>
      <c r="F1918" s="4" t="n">
        <v>6</v>
      </c>
      <c r="G1918" s="4" t="s">
        <v>114</v>
      </c>
      <c r="H1918" s="5" t="n">
        <v>42079</v>
      </c>
      <c r="I1918" s="52" t="n">
        <v>0</v>
      </c>
    </row>
    <row r="1919" customFormat="false" ht="12.75" hidden="true" customHeight="false" outlineLevel="0" collapsed="false">
      <c r="A1919" s="4" t="n">
        <v>274</v>
      </c>
      <c r="B1919" s="4" t="n">
        <v>83</v>
      </c>
      <c r="C1919" s="4" t="n">
        <v>216</v>
      </c>
      <c r="D1919" s="4" t="n">
        <v>151</v>
      </c>
      <c r="E1919" s="4" t="n">
        <v>141</v>
      </c>
      <c r="F1919" s="4" t="n">
        <v>224</v>
      </c>
      <c r="G1919" s="4" t="s">
        <v>114</v>
      </c>
      <c r="H1919" s="5" t="n">
        <v>42079</v>
      </c>
      <c r="I1919" s="52" t="n">
        <v>0</v>
      </c>
    </row>
    <row r="1920" customFormat="false" ht="12.75" hidden="true" customHeight="false" outlineLevel="0" collapsed="false">
      <c r="A1920" s="4" t="n">
        <v>68</v>
      </c>
      <c r="B1920" s="4" t="n">
        <v>6</v>
      </c>
      <c r="C1920" s="4" t="n">
        <v>38</v>
      </c>
      <c r="D1920" s="4" t="n">
        <v>3</v>
      </c>
      <c r="E1920" s="4" t="n">
        <v>6</v>
      </c>
      <c r="F1920" s="4" t="n">
        <v>41</v>
      </c>
      <c r="G1920" s="4" t="s">
        <v>114</v>
      </c>
      <c r="H1920" s="5" t="n">
        <v>42079</v>
      </c>
      <c r="I1920" s="52" t="n">
        <v>0</v>
      </c>
    </row>
    <row r="1921" customFormat="false" ht="12.75" hidden="true" customHeight="false" outlineLevel="0" collapsed="false">
      <c r="A1921" s="4" t="n">
        <v>344</v>
      </c>
      <c r="B1921" s="4" t="n">
        <v>45</v>
      </c>
      <c r="C1921" s="4" t="n">
        <v>654</v>
      </c>
      <c r="D1921" s="4" t="n">
        <v>104</v>
      </c>
      <c r="E1921" s="4" t="n">
        <v>11</v>
      </c>
      <c r="F1921" s="4" t="n">
        <v>114</v>
      </c>
      <c r="G1921" s="4" t="s">
        <v>119</v>
      </c>
      <c r="H1921" s="5" t="n">
        <v>42078</v>
      </c>
      <c r="I1921" s="52" t="n">
        <v>0</v>
      </c>
    </row>
    <row r="1922" customFormat="false" ht="12.75" hidden="false" customHeight="false" outlineLevel="0" collapsed="false">
      <c r="A1922" s="4" t="n">
        <v>19</v>
      </c>
      <c r="B1922" s="4" t="n">
        <v>0</v>
      </c>
      <c r="C1922" s="4" t="n">
        <v>35</v>
      </c>
      <c r="D1922" s="4" t="n">
        <v>6</v>
      </c>
      <c r="E1922" s="4" t="n">
        <v>4</v>
      </c>
      <c r="F1922" s="4" t="n">
        <v>17</v>
      </c>
      <c r="G1922" s="4" t="s">
        <v>114</v>
      </c>
      <c r="H1922" s="5" t="n">
        <v>42078</v>
      </c>
      <c r="I1922" s="51" t="n">
        <v>1</v>
      </c>
    </row>
    <row r="1923" customFormat="false" ht="12.75" hidden="true" customHeight="false" outlineLevel="0" collapsed="false">
      <c r="A1923" s="4" t="n">
        <v>217</v>
      </c>
      <c r="B1923" s="4" t="n">
        <v>38</v>
      </c>
      <c r="C1923" s="4" t="n">
        <v>350</v>
      </c>
      <c r="D1923" s="4" t="n">
        <v>111</v>
      </c>
      <c r="E1923" s="4" t="n">
        <v>85</v>
      </c>
      <c r="F1923" s="4" t="n">
        <v>15</v>
      </c>
      <c r="G1923" s="4" t="s">
        <v>114</v>
      </c>
      <c r="H1923" s="5" t="n">
        <v>42077</v>
      </c>
      <c r="I1923" s="52" t="n">
        <v>0</v>
      </c>
    </row>
    <row r="1924" customFormat="false" ht="12.75" hidden="true" customHeight="false" outlineLevel="0" collapsed="false">
      <c r="A1924" s="4" t="n">
        <v>18</v>
      </c>
      <c r="B1924" s="4" t="n">
        <v>7</v>
      </c>
      <c r="C1924" s="4" t="n">
        <v>34</v>
      </c>
      <c r="D1924" s="4" t="n">
        <v>10</v>
      </c>
      <c r="E1924" s="4" t="n">
        <v>2</v>
      </c>
      <c r="F1924" s="4" t="n">
        <v>3</v>
      </c>
      <c r="G1924" s="4" t="s">
        <v>117</v>
      </c>
      <c r="H1924" s="5" t="n">
        <v>42076</v>
      </c>
      <c r="I1924" s="52" t="n">
        <v>0</v>
      </c>
    </row>
    <row r="1925" customFormat="false" ht="12.75" hidden="true" customHeight="false" outlineLevel="0" collapsed="false">
      <c r="A1925" s="4" t="n">
        <v>69</v>
      </c>
      <c r="B1925" s="4" t="n">
        <v>8</v>
      </c>
      <c r="C1925" s="4" t="n">
        <v>26</v>
      </c>
      <c r="D1925" s="4" t="n">
        <v>12</v>
      </c>
      <c r="E1925" s="4" t="n">
        <v>7</v>
      </c>
      <c r="F1925" s="4" t="n">
        <v>12</v>
      </c>
      <c r="G1925" s="4" t="s">
        <v>119</v>
      </c>
      <c r="H1925" s="5" t="n">
        <v>42076</v>
      </c>
      <c r="I1925" s="52" t="n">
        <v>0</v>
      </c>
    </row>
    <row r="1926" customFormat="false" ht="12.75" hidden="true" customHeight="false" outlineLevel="0" collapsed="false">
      <c r="A1926" s="4" t="n">
        <v>144</v>
      </c>
      <c r="B1926" s="4" t="n">
        <v>0</v>
      </c>
      <c r="C1926" s="4" t="n">
        <v>7</v>
      </c>
      <c r="D1926" s="4" t="n">
        <v>0</v>
      </c>
      <c r="E1926" s="4" t="n">
        <v>0</v>
      </c>
      <c r="F1926" s="4" t="n">
        <v>6</v>
      </c>
      <c r="G1926" s="4" t="s">
        <v>119</v>
      </c>
      <c r="H1926" s="5" t="n">
        <v>42075</v>
      </c>
      <c r="I1926" s="52" t="n">
        <v>0</v>
      </c>
    </row>
    <row r="1927" customFormat="false" ht="12.75" hidden="true" customHeight="false" outlineLevel="0" collapsed="false">
      <c r="A1927" s="4" t="n">
        <v>256</v>
      </c>
      <c r="B1927" s="4" t="n">
        <v>34</v>
      </c>
      <c r="C1927" s="4" t="n">
        <v>103</v>
      </c>
      <c r="D1927" s="4" t="n">
        <v>90</v>
      </c>
      <c r="E1927" s="4" t="n">
        <v>29</v>
      </c>
      <c r="F1927" s="4" t="n">
        <v>49</v>
      </c>
      <c r="G1927" s="4" t="s">
        <v>114</v>
      </c>
      <c r="H1927" s="5" t="n">
        <v>42075</v>
      </c>
      <c r="I1927" s="52" t="n">
        <v>0</v>
      </c>
    </row>
    <row r="1928" customFormat="false" ht="12.75" hidden="true" customHeight="false" outlineLevel="0" collapsed="false">
      <c r="A1928" s="4" t="n">
        <v>483</v>
      </c>
      <c r="B1928" s="4" t="n">
        <v>72</v>
      </c>
      <c r="C1928" s="4" t="n">
        <v>567</v>
      </c>
      <c r="D1928" s="4" t="n">
        <v>94</v>
      </c>
      <c r="E1928" s="4" t="n">
        <v>12</v>
      </c>
      <c r="F1928" s="4" t="n">
        <v>108</v>
      </c>
      <c r="G1928" s="4" t="s">
        <v>119</v>
      </c>
      <c r="H1928" s="5" t="n">
        <v>42075</v>
      </c>
      <c r="I1928" s="52" t="n">
        <v>0</v>
      </c>
    </row>
    <row r="1929" customFormat="false" ht="12.75" hidden="false" customHeight="false" outlineLevel="0" collapsed="false">
      <c r="A1929" s="4" t="n">
        <v>10</v>
      </c>
      <c r="B1929" s="4" t="n">
        <v>24</v>
      </c>
      <c r="C1929" s="4" t="n">
        <v>15</v>
      </c>
      <c r="D1929" s="4" t="n">
        <v>13</v>
      </c>
      <c r="E1929" s="4" t="n">
        <v>1</v>
      </c>
      <c r="F1929" s="4" t="n">
        <v>30</v>
      </c>
      <c r="G1929" s="4" t="s">
        <v>117</v>
      </c>
      <c r="H1929" s="5" t="n">
        <v>42074</v>
      </c>
      <c r="I1929" s="51" t="n">
        <v>1</v>
      </c>
    </row>
    <row r="1930" customFormat="false" ht="12.75" hidden="true" customHeight="false" outlineLevel="0" collapsed="false">
      <c r="A1930" s="4" t="n">
        <v>338</v>
      </c>
      <c r="B1930" s="4" t="n">
        <v>4</v>
      </c>
      <c r="C1930" s="4" t="n">
        <v>89</v>
      </c>
      <c r="D1930" s="4" t="n">
        <v>11</v>
      </c>
      <c r="E1930" s="4" t="n">
        <v>8</v>
      </c>
      <c r="F1930" s="4" t="n">
        <v>13</v>
      </c>
      <c r="G1930" s="4" t="s">
        <v>117</v>
      </c>
      <c r="H1930" s="5" t="n">
        <v>42073</v>
      </c>
      <c r="I1930" s="52" t="n">
        <v>0</v>
      </c>
    </row>
    <row r="1931" customFormat="false" ht="12.75" hidden="true" customHeight="false" outlineLevel="0" collapsed="false">
      <c r="A1931" s="4" t="n">
        <v>605</v>
      </c>
      <c r="B1931" s="4" t="n">
        <v>10</v>
      </c>
      <c r="C1931" s="4" t="n">
        <v>345</v>
      </c>
      <c r="D1931" s="4" t="n">
        <v>84</v>
      </c>
      <c r="E1931" s="4" t="n">
        <v>54</v>
      </c>
      <c r="F1931" s="4" t="n">
        <v>32</v>
      </c>
      <c r="G1931" s="4" t="s">
        <v>119</v>
      </c>
      <c r="H1931" s="5" t="n">
        <v>42073</v>
      </c>
      <c r="I1931" s="52" t="n">
        <v>0</v>
      </c>
    </row>
    <row r="1932" customFormat="false" ht="12.75" hidden="true" customHeight="false" outlineLevel="0" collapsed="false">
      <c r="A1932" s="4" t="n">
        <v>8</v>
      </c>
      <c r="B1932" s="4" t="n">
        <v>0</v>
      </c>
      <c r="C1932" s="4" t="n">
        <v>7</v>
      </c>
      <c r="D1932" s="4" t="n">
        <v>3</v>
      </c>
      <c r="E1932" s="4" t="n">
        <v>1</v>
      </c>
      <c r="F1932" s="4" t="n">
        <v>1</v>
      </c>
      <c r="G1932" s="4" t="s">
        <v>114</v>
      </c>
      <c r="H1932" s="5" t="n">
        <v>42072</v>
      </c>
      <c r="I1932" s="52" t="n">
        <v>0</v>
      </c>
    </row>
    <row r="1933" customFormat="false" ht="12.75" hidden="true" customHeight="false" outlineLevel="0" collapsed="false">
      <c r="A1933" s="4" t="n">
        <v>172</v>
      </c>
      <c r="B1933" s="4" t="n">
        <v>41</v>
      </c>
      <c r="C1933" s="4" t="n">
        <v>86</v>
      </c>
      <c r="D1933" s="4" t="n">
        <v>45</v>
      </c>
      <c r="E1933" s="4" t="n">
        <v>6</v>
      </c>
      <c r="F1933" s="4" t="n">
        <v>27</v>
      </c>
      <c r="G1933" s="4" t="s">
        <v>117</v>
      </c>
      <c r="H1933" s="5" t="n">
        <v>42071</v>
      </c>
      <c r="I1933" s="52" t="n">
        <v>0</v>
      </c>
    </row>
    <row r="1934" customFormat="false" ht="12.75" hidden="false" customHeight="false" outlineLevel="0" collapsed="false">
      <c r="A1934" s="4" t="n">
        <v>5</v>
      </c>
      <c r="B1934" s="4" t="n">
        <v>7</v>
      </c>
      <c r="C1934" s="4" t="n">
        <v>31</v>
      </c>
      <c r="D1934" s="4" t="n">
        <v>15</v>
      </c>
      <c r="E1934" s="4" t="n">
        <v>4</v>
      </c>
      <c r="F1934" s="4" t="n">
        <v>7</v>
      </c>
      <c r="G1934" s="4" t="s">
        <v>114</v>
      </c>
      <c r="H1934" s="5" t="n">
        <v>42071</v>
      </c>
      <c r="I1934" s="51" t="n">
        <v>1</v>
      </c>
    </row>
    <row r="1935" customFormat="false" ht="12.75" hidden="true" customHeight="false" outlineLevel="0" collapsed="false">
      <c r="A1935" s="4" t="n">
        <v>67</v>
      </c>
      <c r="B1935" s="4" t="n">
        <v>4</v>
      </c>
      <c r="C1935" s="4" t="n">
        <v>32</v>
      </c>
      <c r="D1935" s="4" t="n">
        <v>17</v>
      </c>
      <c r="E1935" s="4" t="n">
        <v>2</v>
      </c>
      <c r="F1935" s="4" t="n">
        <v>16</v>
      </c>
      <c r="G1935" s="4" t="s">
        <v>119</v>
      </c>
      <c r="H1935" s="5" t="n">
        <v>42071</v>
      </c>
      <c r="I1935" s="52" t="n">
        <v>0</v>
      </c>
    </row>
    <row r="1936" customFormat="false" ht="12.75" hidden="true" customHeight="false" outlineLevel="0" collapsed="false">
      <c r="A1936" s="4" t="n">
        <v>512</v>
      </c>
      <c r="B1936" s="4" t="n">
        <v>53</v>
      </c>
      <c r="C1936" s="4" t="n">
        <v>98</v>
      </c>
      <c r="D1936" s="4" t="n">
        <v>81</v>
      </c>
      <c r="E1936" s="4" t="n">
        <v>179</v>
      </c>
      <c r="F1936" s="4" t="n">
        <v>89</v>
      </c>
      <c r="G1936" s="4" t="s">
        <v>117</v>
      </c>
      <c r="H1936" s="5" t="n">
        <v>42071</v>
      </c>
      <c r="I1936" s="52" t="n">
        <v>0</v>
      </c>
    </row>
    <row r="1937" customFormat="false" ht="12.75" hidden="false" customHeight="false" outlineLevel="0" collapsed="false">
      <c r="A1937" s="4" t="n">
        <v>6</v>
      </c>
      <c r="B1937" s="4" t="n">
        <v>4</v>
      </c>
      <c r="C1937" s="4" t="n">
        <v>9</v>
      </c>
      <c r="D1937" s="4" t="n">
        <v>6</v>
      </c>
      <c r="E1937" s="4" t="n">
        <v>36</v>
      </c>
      <c r="F1937" s="4" t="n">
        <v>35</v>
      </c>
      <c r="G1937" s="4" t="s">
        <v>114</v>
      </c>
      <c r="H1937" s="5" t="n">
        <v>42071</v>
      </c>
      <c r="I1937" s="51" t="n">
        <v>1</v>
      </c>
    </row>
    <row r="1938" customFormat="false" ht="12.75" hidden="true" customHeight="false" outlineLevel="0" collapsed="false">
      <c r="A1938" s="4" t="n">
        <v>20</v>
      </c>
      <c r="B1938" s="4" t="n">
        <v>0</v>
      </c>
      <c r="C1938" s="4" t="n">
        <v>14</v>
      </c>
      <c r="D1938" s="4" t="n">
        <v>7</v>
      </c>
      <c r="E1938" s="4" t="n">
        <v>3</v>
      </c>
      <c r="F1938" s="4" t="n">
        <v>1</v>
      </c>
      <c r="G1938" s="4" t="s">
        <v>114</v>
      </c>
      <c r="H1938" s="5" t="n">
        <v>42070</v>
      </c>
      <c r="I1938" s="52" t="n">
        <v>0</v>
      </c>
    </row>
    <row r="1939" customFormat="false" ht="12.75" hidden="false" customHeight="false" outlineLevel="0" collapsed="false">
      <c r="A1939" s="4" t="n">
        <v>6</v>
      </c>
      <c r="B1939" s="4" t="n">
        <v>17</v>
      </c>
      <c r="C1939" s="4" t="n">
        <v>16</v>
      </c>
      <c r="D1939" s="4" t="n">
        <v>6</v>
      </c>
      <c r="E1939" s="4" t="n">
        <v>16</v>
      </c>
      <c r="F1939" s="4" t="n">
        <v>42</v>
      </c>
      <c r="G1939" s="4" t="s">
        <v>114</v>
      </c>
      <c r="H1939" s="5" t="n">
        <v>42070</v>
      </c>
      <c r="I1939" s="51" t="n">
        <v>1</v>
      </c>
    </row>
    <row r="1940" customFormat="false" ht="12.75" hidden="true" customHeight="false" outlineLevel="0" collapsed="false">
      <c r="A1940" s="4" t="n">
        <v>102</v>
      </c>
      <c r="B1940" s="4" t="n">
        <v>1</v>
      </c>
      <c r="C1940" s="4" t="n">
        <v>15</v>
      </c>
      <c r="D1940" s="4" t="n">
        <v>2</v>
      </c>
      <c r="E1940" s="4" t="n">
        <v>0</v>
      </c>
      <c r="F1940" s="4" t="n">
        <v>24</v>
      </c>
      <c r="G1940" s="4" t="s">
        <v>117</v>
      </c>
      <c r="H1940" s="5" t="n">
        <v>42069</v>
      </c>
      <c r="I1940" s="52" t="n">
        <v>0</v>
      </c>
    </row>
    <row r="1941" customFormat="false" ht="12.75" hidden="true" customHeight="false" outlineLevel="0" collapsed="false">
      <c r="A1941" s="4" t="n">
        <v>499</v>
      </c>
      <c r="B1941" s="4" t="n">
        <v>149</v>
      </c>
      <c r="C1941" s="4" t="n">
        <v>815</v>
      </c>
      <c r="D1941" s="4" t="n">
        <v>173</v>
      </c>
      <c r="E1941" s="4" t="n">
        <v>49</v>
      </c>
      <c r="F1941" s="4" t="n">
        <v>49</v>
      </c>
      <c r="G1941" s="4" t="s">
        <v>119</v>
      </c>
      <c r="H1941" s="5" t="n">
        <v>42069</v>
      </c>
      <c r="I1941" s="52" t="n">
        <v>0</v>
      </c>
    </row>
    <row r="1942" customFormat="false" ht="12.75" hidden="true" customHeight="false" outlineLevel="0" collapsed="false">
      <c r="A1942" s="4" t="n">
        <v>381</v>
      </c>
      <c r="B1942" s="4" t="n">
        <v>35</v>
      </c>
      <c r="C1942" s="4" t="n">
        <v>172</v>
      </c>
      <c r="D1942" s="4" t="n">
        <v>56</v>
      </c>
      <c r="E1942" s="4" t="n">
        <v>86</v>
      </c>
      <c r="F1942" s="4" t="n">
        <v>93</v>
      </c>
      <c r="G1942" s="4" t="s">
        <v>114</v>
      </c>
      <c r="H1942" s="5" t="n">
        <v>42069</v>
      </c>
      <c r="I1942" s="52" t="n">
        <v>0</v>
      </c>
    </row>
    <row r="1943" customFormat="false" ht="12.75" hidden="true" customHeight="false" outlineLevel="0" collapsed="false">
      <c r="A1943" s="4" t="n">
        <v>631</v>
      </c>
      <c r="B1943" s="4" t="n">
        <v>43</v>
      </c>
      <c r="C1943" s="4" t="n">
        <v>239</v>
      </c>
      <c r="D1943" s="4" t="n">
        <v>128</v>
      </c>
      <c r="E1943" s="4" t="n">
        <v>76</v>
      </c>
      <c r="F1943" s="4" t="n">
        <v>21</v>
      </c>
      <c r="G1943" s="4" t="s">
        <v>117</v>
      </c>
      <c r="H1943" s="5" t="n">
        <v>42069</v>
      </c>
      <c r="I1943" s="52" t="n">
        <v>0</v>
      </c>
    </row>
    <row r="1944" customFormat="false" ht="12.75" hidden="false" customHeight="false" outlineLevel="0" collapsed="false">
      <c r="A1944" s="4" t="n">
        <v>46</v>
      </c>
      <c r="B1944" s="4" t="n">
        <v>0</v>
      </c>
      <c r="C1944" s="4" t="n">
        <v>12</v>
      </c>
      <c r="D1944" s="4" t="n">
        <v>0</v>
      </c>
      <c r="E1944" s="4" t="n">
        <v>2</v>
      </c>
      <c r="F1944" s="4" t="n">
        <v>23</v>
      </c>
      <c r="G1944" s="4" t="s">
        <v>119</v>
      </c>
      <c r="H1944" s="5" t="n">
        <v>42068</v>
      </c>
      <c r="I1944" s="51" t="n">
        <v>1</v>
      </c>
    </row>
    <row r="1945" customFormat="false" ht="12.75" hidden="true" customHeight="false" outlineLevel="0" collapsed="false">
      <c r="A1945" s="4" t="n">
        <v>913</v>
      </c>
      <c r="B1945" s="4" t="n">
        <v>26</v>
      </c>
      <c r="C1945" s="4" t="n">
        <v>376</v>
      </c>
      <c r="D1945" s="4" t="n">
        <v>17</v>
      </c>
      <c r="E1945" s="4" t="n">
        <v>26</v>
      </c>
      <c r="F1945" s="4" t="n">
        <v>13</v>
      </c>
      <c r="G1945" s="4" t="s">
        <v>114</v>
      </c>
      <c r="H1945" s="5" t="n">
        <v>42068</v>
      </c>
      <c r="I1945" s="52" t="n">
        <v>0</v>
      </c>
    </row>
    <row r="1946" customFormat="false" ht="12.75" hidden="true" customHeight="false" outlineLevel="0" collapsed="false">
      <c r="A1946" s="4" t="n">
        <v>673</v>
      </c>
      <c r="B1946" s="4" t="n">
        <v>0</v>
      </c>
      <c r="C1946" s="4" t="n">
        <v>199</v>
      </c>
      <c r="D1946" s="4" t="n">
        <v>37</v>
      </c>
      <c r="E1946" s="4" t="n">
        <v>47</v>
      </c>
      <c r="F1946" s="4" t="n">
        <v>26</v>
      </c>
      <c r="G1946" s="4" t="s">
        <v>117</v>
      </c>
      <c r="H1946" s="5" t="n">
        <v>42068</v>
      </c>
      <c r="I1946" s="52" t="n">
        <v>0</v>
      </c>
    </row>
    <row r="1947" customFormat="false" ht="12.75" hidden="true" customHeight="false" outlineLevel="0" collapsed="false">
      <c r="A1947" s="4" t="n">
        <v>23</v>
      </c>
      <c r="B1947" s="4" t="n">
        <v>0</v>
      </c>
      <c r="C1947" s="4" t="n">
        <v>9</v>
      </c>
      <c r="D1947" s="4" t="n">
        <v>0</v>
      </c>
      <c r="E1947" s="4" t="n">
        <v>0</v>
      </c>
      <c r="F1947" s="4" t="n">
        <v>12</v>
      </c>
      <c r="G1947" s="4" t="s">
        <v>114</v>
      </c>
      <c r="H1947" s="5" t="n">
        <v>42068</v>
      </c>
      <c r="I1947" s="52" t="n">
        <v>0</v>
      </c>
    </row>
    <row r="1948" customFormat="false" ht="12.75" hidden="false" customHeight="false" outlineLevel="0" collapsed="false">
      <c r="A1948" s="4" t="n">
        <v>6</v>
      </c>
      <c r="B1948" s="4" t="n">
        <v>16</v>
      </c>
      <c r="C1948" s="4" t="n">
        <v>24</v>
      </c>
      <c r="D1948" s="4" t="n">
        <v>11</v>
      </c>
      <c r="E1948" s="4" t="n">
        <v>0</v>
      </c>
      <c r="F1948" s="4" t="n">
        <v>34</v>
      </c>
      <c r="G1948" s="4" t="s">
        <v>110</v>
      </c>
      <c r="H1948" s="5" t="n">
        <v>42067</v>
      </c>
      <c r="I1948" s="51" t="n">
        <v>1</v>
      </c>
    </row>
    <row r="1949" customFormat="false" ht="12.75" hidden="true" customHeight="false" outlineLevel="0" collapsed="false">
      <c r="A1949" s="4" t="n">
        <v>261</v>
      </c>
      <c r="B1949" s="4" t="n">
        <v>23</v>
      </c>
      <c r="C1949" s="4" t="n">
        <v>73</v>
      </c>
      <c r="D1949" s="4" t="n">
        <v>4</v>
      </c>
      <c r="E1949" s="4" t="n">
        <v>23</v>
      </c>
      <c r="F1949" s="4" t="n">
        <v>50</v>
      </c>
      <c r="G1949" s="4" t="s">
        <v>114</v>
      </c>
      <c r="H1949" s="5" t="n">
        <v>42067</v>
      </c>
      <c r="I1949" s="52" t="n">
        <v>0</v>
      </c>
    </row>
    <row r="1950" customFormat="false" ht="12.75" hidden="true" customHeight="false" outlineLevel="0" collapsed="false">
      <c r="A1950" s="4" t="n">
        <v>111</v>
      </c>
      <c r="B1950" s="4" t="n">
        <v>16</v>
      </c>
      <c r="C1950" s="4" t="n">
        <v>37</v>
      </c>
      <c r="D1950" s="4" t="n">
        <v>7</v>
      </c>
      <c r="E1950" s="4" t="n">
        <v>9</v>
      </c>
      <c r="F1950" s="4" t="n">
        <v>18</v>
      </c>
      <c r="G1950" s="4" t="s">
        <v>114</v>
      </c>
      <c r="H1950" s="5" t="n">
        <v>42067</v>
      </c>
      <c r="I1950" s="52" t="n">
        <v>0</v>
      </c>
    </row>
    <row r="1951" customFormat="false" ht="12.75" hidden="true" customHeight="false" outlineLevel="0" collapsed="false">
      <c r="A1951" s="4" t="n">
        <v>16</v>
      </c>
      <c r="B1951" s="4" t="n">
        <v>4</v>
      </c>
      <c r="C1951" s="4" t="n">
        <v>12</v>
      </c>
      <c r="D1951" s="4" t="n">
        <v>2</v>
      </c>
      <c r="E1951" s="4" t="n">
        <v>4</v>
      </c>
      <c r="F1951" s="4" t="n">
        <v>321</v>
      </c>
      <c r="G1951" s="4" t="s">
        <v>117</v>
      </c>
      <c r="H1951" s="5" t="n">
        <v>42067</v>
      </c>
      <c r="I1951" s="52" t="n">
        <v>0</v>
      </c>
    </row>
    <row r="1952" customFormat="false" ht="12.75" hidden="true" customHeight="false" outlineLevel="0" collapsed="false">
      <c r="A1952" s="4" t="n">
        <v>63</v>
      </c>
      <c r="B1952" s="4" t="n">
        <v>151</v>
      </c>
      <c r="C1952" s="4" t="n">
        <v>137</v>
      </c>
      <c r="D1952" s="4" t="n">
        <v>153</v>
      </c>
      <c r="E1952" s="4" t="n">
        <v>19</v>
      </c>
      <c r="F1952" s="4" t="n">
        <v>53</v>
      </c>
      <c r="G1952" s="4" t="s">
        <v>117</v>
      </c>
      <c r="H1952" s="5" t="n">
        <v>42067</v>
      </c>
      <c r="I1952" s="52" t="n">
        <v>0</v>
      </c>
    </row>
    <row r="1953" customFormat="false" ht="12.75" hidden="true" customHeight="false" outlineLevel="0" collapsed="false">
      <c r="A1953" s="4" t="n">
        <v>58</v>
      </c>
      <c r="B1953" s="4" t="n">
        <v>0</v>
      </c>
      <c r="C1953" s="4" t="n">
        <v>18</v>
      </c>
      <c r="D1953" s="4" t="n">
        <v>2</v>
      </c>
      <c r="E1953" s="4" t="n">
        <v>0</v>
      </c>
      <c r="F1953" s="4" t="n">
        <v>10</v>
      </c>
      <c r="G1953" s="4" t="s">
        <v>117</v>
      </c>
      <c r="H1953" s="5" t="n">
        <v>42066</v>
      </c>
      <c r="I1953" s="52" t="n">
        <v>0</v>
      </c>
    </row>
    <row r="1954" customFormat="false" ht="12.75" hidden="false" customHeight="false" outlineLevel="0" collapsed="false">
      <c r="A1954" s="4" t="n">
        <v>3</v>
      </c>
      <c r="B1954" s="4" t="n">
        <v>3</v>
      </c>
      <c r="C1954" s="4" t="n">
        <v>14</v>
      </c>
      <c r="D1954" s="4" t="n">
        <v>15</v>
      </c>
      <c r="E1954" s="4" t="n">
        <v>21</v>
      </c>
      <c r="F1954" s="4" t="n">
        <v>10</v>
      </c>
      <c r="G1954" s="4" t="s">
        <v>114</v>
      </c>
      <c r="H1954" s="5" t="n">
        <v>42066</v>
      </c>
      <c r="I1954" s="51" t="n">
        <v>1</v>
      </c>
    </row>
    <row r="1955" customFormat="false" ht="12.75" hidden="false" customHeight="false" outlineLevel="0" collapsed="false">
      <c r="A1955" s="4" t="n">
        <v>20</v>
      </c>
      <c r="B1955" s="4" t="n">
        <v>1</v>
      </c>
      <c r="C1955" s="4" t="n">
        <v>28</v>
      </c>
      <c r="D1955" s="4" t="n">
        <v>3</v>
      </c>
      <c r="E1955" s="4" t="n">
        <v>3</v>
      </c>
      <c r="F1955" s="4" t="n">
        <v>2</v>
      </c>
      <c r="G1955" s="4" t="s">
        <v>119</v>
      </c>
      <c r="H1955" s="5" t="n">
        <v>42066</v>
      </c>
      <c r="I1955" s="51" t="n">
        <v>1</v>
      </c>
    </row>
    <row r="1956" customFormat="false" ht="12.75" hidden="true" customHeight="false" outlineLevel="0" collapsed="false">
      <c r="A1956" s="4" t="n">
        <v>28</v>
      </c>
      <c r="B1956" s="4" t="n">
        <v>34</v>
      </c>
      <c r="C1956" s="4" t="n">
        <v>62</v>
      </c>
      <c r="D1956" s="4" t="n">
        <v>11</v>
      </c>
      <c r="E1956" s="4" t="n">
        <v>14</v>
      </c>
      <c r="F1956" s="4" t="n">
        <v>44</v>
      </c>
      <c r="G1956" s="4" t="s">
        <v>114</v>
      </c>
      <c r="H1956" s="5" t="n">
        <v>42066</v>
      </c>
      <c r="I1956" s="52" t="n">
        <v>0</v>
      </c>
    </row>
    <row r="1957" customFormat="false" ht="12.75" hidden="false" customHeight="false" outlineLevel="0" collapsed="false">
      <c r="A1957" s="4" t="n">
        <v>2</v>
      </c>
      <c r="B1957" s="4" t="n">
        <v>1</v>
      </c>
      <c r="C1957" s="4" t="n">
        <v>18</v>
      </c>
      <c r="D1957" s="4" t="n">
        <v>20</v>
      </c>
      <c r="E1957" s="4" t="n">
        <v>11</v>
      </c>
      <c r="F1957" s="4" t="n">
        <v>16</v>
      </c>
      <c r="G1957" s="4" t="s">
        <v>114</v>
      </c>
      <c r="H1957" s="5" t="n">
        <v>42066</v>
      </c>
      <c r="I1957" s="51" t="n">
        <v>1</v>
      </c>
    </row>
    <row r="1958" customFormat="false" ht="12.75" hidden="true" customHeight="false" outlineLevel="0" collapsed="false">
      <c r="A1958" s="4" t="n">
        <v>879</v>
      </c>
      <c r="B1958" s="4" t="n">
        <v>143</v>
      </c>
      <c r="C1958" s="4" t="n">
        <v>797</v>
      </c>
      <c r="D1958" s="4" t="n">
        <v>106</v>
      </c>
      <c r="E1958" s="4" t="n">
        <v>143</v>
      </c>
      <c r="F1958" s="4" t="n">
        <v>143</v>
      </c>
      <c r="G1958" s="4" t="s">
        <v>119</v>
      </c>
      <c r="H1958" s="5" t="n">
        <v>42066</v>
      </c>
      <c r="I1958" s="52" t="n">
        <v>0</v>
      </c>
    </row>
    <row r="1959" customFormat="false" ht="12.75" hidden="true" customHeight="false" outlineLevel="0" collapsed="false">
      <c r="A1959" s="4" t="n">
        <v>62</v>
      </c>
      <c r="B1959" s="4" t="n">
        <v>1</v>
      </c>
      <c r="C1959" s="4" t="n">
        <v>44</v>
      </c>
      <c r="D1959" s="4" t="n">
        <v>6</v>
      </c>
      <c r="E1959" s="4" t="n">
        <v>5</v>
      </c>
      <c r="F1959" s="4" t="n">
        <v>22</v>
      </c>
      <c r="G1959" s="4" t="s">
        <v>117</v>
      </c>
      <c r="H1959" s="5" t="n">
        <v>42065</v>
      </c>
      <c r="I1959" s="52" t="n">
        <v>0</v>
      </c>
    </row>
    <row r="1960" customFormat="false" ht="12.75" hidden="true" customHeight="false" outlineLevel="0" collapsed="false">
      <c r="A1960" s="4" t="n">
        <v>280</v>
      </c>
      <c r="B1960" s="4" t="n">
        <v>7</v>
      </c>
      <c r="C1960" s="4" t="n">
        <v>81</v>
      </c>
      <c r="D1960" s="4" t="n">
        <v>20</v>
      </c>
      <c r="E1960" s="4" t="n">
        <v>0</v>
      </c>
      <c r="F1960" s="4" t="n">
        <v>27</v>
      </c>
      <c r="G1960" s="4" t="s">
        <v>114</v>
      </c>
      <c r="H1960" s="5" t="n">
        <v>42065</v>
      </c>
      <c r="I1960" s="52" t="n">
        <v>0</v>
      </c>
    </row>
    <row r="1961" customFormat="false" ht="12.75" hidden="true" customHeight="false" outlineLevel="0" collapsed="false">
      <c r="A1961" s="4" t="n">
        <v>9</v>
      </c>
      <c r="B1961" s="4" t="n">
        <v>0</v>
      </c>
      <c r="C1961" s="4" t="n">
        <v>6</v>
      </c>
      <c r="D1961" s="4" t="n">
        <v>3</v>
      </c>
      <c r="E1961" s="4" t="n">
        <v>1</v>
      </c>
      <c r="F1961" s="4" t="n">
        <v>3</v>
      </c>
      <c r="G1961" s="4" t="s">
        <v>117</v>
      </c>
      <c r="H1961" s="5" t="n">
        <v>42065</v>
      </c>
      <c r="I1961" s="52" t="n">
        <v>0</v>
      </c>
    </row>
    <row r="1962" customFormat="false" ht="12.75" hidden="true" customHeight="false" outlineLevel="0" collapsed="false">
      <c r="A1962" s="4" t="n">
        <v>182</v>
      </c>
      <c r="B1962" s="4" t="n">
        <v>4</v>
      </c>
      <c r="C1962" s="4" t="n">
        <v>33</v>
      </c>
      <c r="D1962" s="4" t="n">
        <v>0</v>
      </c>
      <c r="E1962" s="4" t="n">
        <v>2</v>
      </c>
      <c r="F1962" s="4" t="n">
        <v>42</v>
      </c>
      <c r="G1962" s="4" t="s">
        <v>114</v>
      </c>
      <c r="H1962" s="5" t="n">
        <v>42065</v>
      </c>
      <c r="I1962" s="52" t="n">
        <v>0</v>
      </c>
    </row>
    <row r="1963" customFormat="false" ht="12.75" hidden="true" customHeight="false" outlineLevel="0" collapsed="false">
      <c r="A1963" s="4" t="n">
        <v>83</v>
      </c>
      <c r="B1963" s="4" t="n">
        <v>2</v>
      </c>
      <c r="C1963" s="4" t="n">
        <v>101</v>
      </c>
      <c r="D1963" s="4" t="n">
        <v>64</v>
      </c>
      <c r="E1963" s="4" t="n">
        <v>26</v>
      </c>
      <c r="F1963" s="4" t="n">
        <v>117</v>
      </c>
      <c r="G1963" s="4" t="s">
        <v>110</v>
      </c>
      <c r="H1963" s="5" t="n">
        <v>42065</v>
      </c>
      <c r="I1963" s="52" t="n">
        <v>0</v>
      </c>
    </row>
    <row r="1964" customFormat="false" ht="12.75" hidden="true" customHeight="false" outlineLevel="0" collapsed="false">
      <c r="A1964" s="4" t="n">
        <v>38</v>
      </c>
      <c r="B1964" s="4" t="n">
        <v>15</v>
      </c>
      <c r="C1964" s="4" t="n">
        <v>54</v>
      </c>
      <c r="D1964" s="4" t="n">
        <v>3</v>
      </c>
      <c r="E1964" s="4" t="n">
        <v>8</v>
      </c>
      <c r="F1964" s="4" t="n">
        <v>29</v>
      </c>
      <c r="G1964" s="4" t="s">
        <v>110</v>
      </c>
      <c r="H1964" s="5" t="n">
        <v>42064</v>
      </c>
      <c r="I1964" s="52" t="n">
        <v>0</v>
      </c>
    </row>
    <row r="1965" customFormat="false" ht="12.75" hidden="true" customHeight="false" outlineLevel="0" collapsed="false">
      <c r="A1965" s="4" t="n">
        <v>228</v>
      </c>
      <c r="B1965" s="4" t="n">
        <v>19</v>
      </c>
      <c r="C1965" s="4" t="n">
        <v>130</v>
      </c>
      <c r="D1965" s="4" t="n">
        <v>4</v>
      </c>
      <c r="E1965" s="4" t="n">
        <v>11</v>
      </c>
      <c r="F1965" s="4" t="n">
        <v>51</v>
      </c>
      <c r="G1965" s="4" t="s">
        <v>117</v>
      </c>
      <c r="H1965" s="5" t="n">
        <v>42063</v>
      </c>
      <c r="I1965" s="52" t="n">
        <v>0</v>
      </c>
    </row>
    <row r="1966" customFormat="false" ht="12.75" hidden="false" customHeight="false" outlineLevel="0" collapsed="false">
      <c r="A1966" s="4" t="n">
        <v>39</v>
      </c>
      <c r="B1966" s="4" t="n">
        <v>1</v>
      </c>
      <c r="C1966" s="4" t="n">
        <v>9</v>
      </c>
      <c r="D1966" s="4" t="n">
        <v>2</v>
      </c>
      <c r="E1966" s="4" t="n">
        <v>1</v>
      </c>
      <c r="F1966" s="4" t="n">
        <v>34</v>
      </c>
      <c r="G1966" s="4" t="s">
        <v>114</v>
      </c>
      <c r="H1966" s="5" t="n">
        <v>42063</v>
      </c>
      <c r="I1966" s="51" t="n">
        <v>1</v>
      </c>
    </row>
    <row r="1967" customFormat="false" ht="12.75" hidden="true" customHeight="false" outlineLevel="0" collapsed="false">
      <c r="A1967" s="4" t="n">
        <v>85</v>
      </c>
      <c r="B1967" s="4" t="n">
        <v>15</v>
      </c>
      <c r="C1967" s="4" t="n">
        <v>27</v>
      </c>
      <c r="D1967" s="4" t="n">
        <v>13</v>
      </c>
      <c r="E1967" s="4" t="n">
        <v>13</v>
      </c>
      <c r="F1967" s="4" t="n">
        <v>21</v>
      </c>
      <c r="G1967" s="4" t="s">
        <v>114</v>
      </c>
      <c r="H1967" s="5" t="n">
        <v>42063</v>
      </c>
      <c r="I1967" s="52" t="n">
        <v>0</v>
      </c>
    </row>
    <row r="1968" customFormat="false" ht="12.75" hidden="false" customHeight="false" outlineLevel="0" collapsed="false">
      <c r="A1968" s="4" t="n">
        <v>14</v>
      </c>
      <c r="B1968" s="4" t="n">
        <v>7</v>
      </c>
      <c r="C1968" s="4" t="n">
        <v>9</v>
      </c>
      <c r="D1968" s="4" t="n">
        <v>6</v>
      </c>
      <c r="E1968" s="4" t="n">
        <v>16</v>
      </c>
      <c r="F1968" s="4" t="n">
        <v>12</v>
      </c>
      <c r="G1968" s="4" t="s">
        <v>117</v>
      </c>
      <c r="H1968" s="5" t="n">
        <v>42063</v>
      </c>
      <c r="I1968" s="51" t="n">
        <v>1</v>
      </c>
    </row>
    <row r="1969" customFormat="false" ht="12.75" hidden="true" customHeight="false" outlineLevel="0" collapsed="false">
      <c r="A1969" s="4" t="n">
        <v>1017</v>
      </c>
      <c r="B1969" s="4" t="n">
        <v>33</v>
      </c>
      <c r="C1969" s="4" t="n">
        <v>417</v>
      </c>
      <c r="D1969" s="4" t="n">
        <v>108</v>
      </c>
      <c r="E1969" s="4" t="n">
        <v>100</v>
      </c>
      <c r="F1969" s="4" t="n">
        <v>16</v>
      </c>
      <c r="G1969" s="4" t="s">
        <v>117</v>
      </c>
      <c r="H1969" s="5" t="n">
        <v>42063</v>
      </c>
      <c r="I1969" s="52" t="n">
        <v>0</v>
      </c>
    </row>
    <row r="1970" customFormat="false" ht="12.75" hidden="true" customHeight="false" outlineLevel="0" collapsed="false">
      <c r="A1970" s="4" t="n">
        <v>6</v>
      </c>
      <c r="B1970" s="4" t="n">
        <v>2</v>
      </c>
      <c r="C1970" s="4" t="n">
        <v>9</v>
      </c>
      <c r="D1970" s="4" t="n">
        <v>2</v>
      </c>
      <c r="E1970" s="4" t="n">
        <v>1</v>
      </c>
      <c r="F1970" s="4" t="n">
        <v>5</v>
      </c>
      <c r="G1970" s="4" t="s">
        <v>117</v>
      </c>
      <c r="H1970" s="5" t="n">
        <v>42062</v>
      </c>
      <c r="I1970" s="52" t="n">
        <v>0</v>
      </c>
    </row>
    <row r="1971" customFormat="false" ht="12.75" hidden="false" customHeight="false" outlineLevel="0" collapsed="false">
      <c r="A1971" s="4" t="n">
        <v>29</v>
      </c>
      <c r="B1971" s="4" t="n">
        <v>1</v>
      </c>
      <c r="C1971" s="4" t="n">
        <v>17</v>
      </c>
      <c r="D1971" s="4" t="n">
        <v>0</v>
      </c>
      <c r="E1971" s="4" t="n">
        <v>3</v>
      </c>
      <c r="F1971" s="4" t="n">
        <v>13</v>
      </c>
      <c r="G1971" s="4" t="s">
        <v>114</v>
      </c>
      <c r="H1971" s="5" t="n">
        <v>42060</v>
      </c>
      <c r="I1971" s="51" t="n">
        <v>1</v>
      </c>
    </row>
    <row r="1972" customFormat="false" ht="12.75" hidden="false" customHeight="false" outlineLevel="0" collapsed="false">
      <c r="A1972" s="4" t="n">
        <v>4</v>
      </c>
      <c r="B1972" s="4" t="n">
        <v>22</v>
      </c>
      <c r="C1972" s="4" t="n">
        <v>11</v>
      </c>
      <c r="D1972" s="4" t="n">
        <v>3</v>
      </c>
      <c r="E1972" s="4" t="n">
        <v>7</v>
      </c>
      <c r="F1972" s="4" t="n">
        <v>32</v>
      </c>
      <c r="G1972" s="4" t="s">
        <v>114</v>
      </c>
      <c r="H1972" s="5" t="n">
        <v>42059</v>
      </c>
      <c r="I1972" s="51" t="n">
        <v>1</v>
      </c>
    </row>
    <row r="1973" customFormat="false" ht="12.75" hidden="true" customHeight="false" outlineLevel="0" collapsed="false">
      <c r="A1973" s="4" t="n">
        <v>226</v>
      </c>
      <c r="B1973" s="4" t="n">
        <v>22</v>
      </c>
      <c r="C1973" s="4" t="n">
        <v>133</v>
      </c>
      <c r="D1973" s="4" t="n">
        <v>41</v>
      </c>
      <c r="E1973" s="4" t="n">
        <v>31</v>
      </c>
      <c r="F1973" s="4" t="n">
        <v>31</v>
      </c>
      <c r="G1973" s="4" t="s">
        <v>114</v>
      </c>
      <c r="H1973" s="5" t="n">
        <v>42059</v>
      </c>
      <c r="I1973" s="52" t="n">
        <v>0</v>
      </c>
    </row>
    <row r="1974" customFormat="false" ht="12.75" hidden="true" customHeight="false" outlineLevel="0" collapsed="false">
      <c r="A1974" s="4" t="n">
        <v>239</v>
      </c>
      <c r="B1974" s="4" t="n">
        <v>3</v>
      </c>
      <c r="C1974" s="4" t="n">
        <v>141</v>
      </c>
      <c r="D1974" s="4" t="n">
        <v>0</v>
      </c>
      <c r="E1974" s="4" t="n">
        <v>7</v>
      </c>
      <c r="F1974" s="4" t="n">
        <v>23</v>
      </c>
      <c r="G1974" s="4" t="s">
        <v>114</v>
      </c>
      <c r="H1974" s="5" t="n">
        <v>42058</v>
      </c>
      <c r="I1974" s="52" t="n">
        <v>0</v>
      </c>
    </row>
    <row r="1975" customFormat="false" ht="12.75" hidden="true" customHeight="false" outlineLevel="0" collapsed="false">
      <c r="A1975" s="4" t="n">
        <v>90</v>
      </c>
      <c r="B1975" s="4" t="n">
        <v>38</v>
      </c>
      <c r="C1975" s="4" t="n">
        <v>67</v>
      </c>
      <c r="D1975" s="4" t="n">
        <v>33</v>
      </c>
      <c r="E1975" s="4" t="n">
        <v>36</v>
      </c>
      <c r="F1975" s="4" t="n">
        <v>67</v>
      </c>
      <c r="G1975" s="4" t="s">
        <v>114</v>
      </c>
      <c r="H1975" s="5" t="n">
        <v>42058</v>
      </c>
      <c r="I1975" s="52" t="n">
        <v>0</v>
      </c>
    </row>
    <row r="1976" customFormat="false" ht="12.75" hidden="true" customHeight="false" outlineLevel="0" collapsed="false">
      <c r="A1976" s="4" t="n">
        <v>7</v>
      </c>
      <c r="B1976" s="4" t="n">
        <v>2</v>
      </c>
      <c r="C1976" s="4" t="n">
        <v>8</v>
      </c>
      <c r="D1976" s="4" t="n">
        <v>3</v>
      </c>
      <c r="E1976" s="4" t="n">
        <v>2</v>
      </c>
      <c r="F1976" s="4" t="n">
        <v>3</v>
      </c>
      <c r="G1976" s="4" t="s">
        <v>114</v>
      </c>
      <c r="H1976" s="5" t="n">
        <v>42058</v>
      </c>
      <c r="I1976" s="52" t="n">
        <v>0</v>
      </c>
    </row>
    <row r="1977" customFormat="false" ht="12.75" hidden="true" customHeight="false" outlineLevel="0" collapsed="false">
      <c r="A1977" s="4" t="n">
        <v>4</v>
      </c>
      <c r="B1977" s="4" t="n">
        <v>2</v>
      </c>
      <c r="C1977" s="4" t="n">
        <v>5</v>
      </c>
      <c r="D1977" s="4" t="n">
        <v>2</v>
      </c>
      <c r="E1977" s="4" t="n">
        <v>0</v>
      </c>
      <c r="F1977" s="4" t="n">
        <v>0</v>
      </c>
      <c r="G1977" s="4" t="s">
        <v>117</v>
      </c>
      <c r="H1977" s="5" t="n">
        <v>42058</v>
      </c>
      <c r="I1977" s="52" t="n">
        <v>0</v>
      </c>
    </row>
    <row r="1978" customFormat="false" ht="12.75" hidden="false" customHeight="false" outlineLevel="0" collapsed="false">
      <c r="A1978" s="4" t="n">
        <v>6</v>
      </c>
      <c r="B1978" s="4" t="n">
        <v>10</v>
      </c>
      <c r="C1978" s="4" t="n">
        <v>12</v>
      </c>
      <c r="D1978" s="4" t="n">
        <v>3</v>
      </c>
      <c r="E1978" s="4" t="n">
        <v>15</v>
      </c>
      <c r="F1978" s="4" t="n">
        <v>40</v>
      </c>
      <c r="G1978" s="4" t="s">
        <v>114</v>
      </c>
      <c r="H1978" s="5" t="n">
        <v>42058</v>
      </c>
      <c r="I1978" s="51" t="n">
        <v>1</v>
      </c>
    </row>
    <row r="1979" customFormat="false" ht="12.75" hidden="true" customHeight="false" outlineLevel="0" collapsed="false">
      <c r="A1979" s="4" t="n">
        <v>10</v>
      </c>
      <c r="B1979" s="4" t="n">
        <v>3</v>
      </c>
      <c r="C1979" s="4" t="n">
        <v>3</v>
      </c>
      <c r="D1979" s="4" t="n">
        <v>0</v>
      </c>
      <c r="E1979" s="4" t="n">
        <v>0</v>
      </c>
      <c r="F1979" s="4" t="n">
        <v>0</v>
      </c>
      <c r="G1979" s="4" t="s">
        <v>117</v>
      </c>
      <c r="H1979" s="5" t="n">
        <v>42058</v>
      </c>
      <c r="I1979" s="52" t="n">
        <v>0</v>
      </c>
    </row>
    <row r="1980" customFormat="false" ht="12.75" hidden="true" customHeight="false" outlineLevel="0" collapsed="false">
      <c r="A1980" s="4" t="n">
        <v>68</v>
      </c>
      <c r="B1980" s="4" t="n">
        <v>0</v>
      </c>
      <c r="C1980" s="4" t="n">
        <v>16</v>
      </c>
      <c r="D1980" s="4" t="n">
        <v>0</v>
      </c>
      <c r="E1980" s="4" t="n">
        <v>0</v>
      </c>
      <c r="F1980" s="4" t="n">
        <v>8</v>
      </c>
      <c r="G1980" s="4" t="s">
        <v>114</v>
      </c>
      <c r="H1980" s="5" t="n">
        <v>42057</v>
      </c>
      <c r="I1980" s="52" t="n">
        <v>0</v>
      </c>
    </row>
    <row r="1981" customFormat="false" ht="12.75" hidden="true" customHeight="false" outlineLevel="0" collapsed="false">
      <c r="A1981" s="4" t="n">
        <v>35</v>
      </c>
      <c r="B1981" s="4" t="n">
        <v>0</v>
      </c>
      <c r="C1981" s="4" t="n">
        <v>13</v>
      </c>
      <c r="D1981" s="4" t="n">
        <v>2</v>
      </c>
      <c r="E1981" s="4" t="n">
        <v>0</v>
      </c>
      <c r="F1981" s="4" t="n">
        <v>2</v>
      </c>
      <c r="G1981" s="4" t="s">
        <v>114</v>
      </c>
      <c r="H1981" s="5" t="n">
        <v>42057</v>
      </c>
      <c r="I1981" s="52" t="n">
        <v>0</v>
      </c>
    </row>
    <row r="1982" customFormat="false" ht="12.75" hidden="true" customHeight="false" outlineLevel="0" collapsed="false">
      <c r="A1982" s="4" t="n">
        <v>575</v>
      </c>
      <c r="B1982" s="4" t="n">
        <v>80</v>
      </c>
      <c r="C1982" s="4" t="n">
        <v>428</v>
      </c>
      <c r="D1982" s="4" t="n">
        <v>208</v>
      </c>
      <c r="E1982" s="4" t="n">
        <v>93</v>
      </c>
      <c r="F1982" s="4" t="n">
        <v>80</v>
      </c>
      <c r="G1982" s="4" t="s">
        <v>114</v>
      </c>
      <c r="H1982" s="5" t="n">
        <v>42057</v>
      </c>
      <c r="I1982" s="52" t="n">
        <v>0</v>
      </c>
    </row>
    <row r="1983" customFormat="false" ht="12.75" hidden="true" customHeight="false" outlineLevel="0" collapsed="false">
      <c r="A1983" s="4" t="n">
        <v>315</v>
      </c>
      <c r="B1983" s="4" t="n">
        <v>0</v>
      </c>
      <c r="C1983" s="4" t="n">
        <v>31</v>
      </c>
      <c r="D1983" s="4" t="n">
        <v>4</v>
      </c>
      <c r="E1983" s="4" t="n">
        <v>0</v>
      </c>
      <c r="F1983" s="4" t="n">
        <v>91</v>
      </c>
      <c r="G1983" s="4" t="s">
        <v>117</v>
      </c>
      <c r="H1983" s="5" t="n">
        <v>42057</v>
      </c>
      <c r="I1983" s="52" t="n">
        <v>0</v>
      </c>
    </row>
    <row r="1984" customFormat="false" ht="12.75" hidden="true" customHeight="false" outlineLevel="0" collapsed="false">
      <c r="A1984" s="4" t="n">
        <v>182</v>
      </c>
      <c r="B1984" s="4" t="n">
        <v>2</v>
      </c>
      <c r="C1984" s="4" t="n">
        <v>49</v>
      </c>
      <c r="D1984" s="4" t="n">
        <v>17</v>
      </c>
      <c r="E1984" s="4" t="n">
        <v>13</v>
      </c>
      <c r="F1984" s="4" t="n">
        <v>20</v>
      </c>
      <c r="G1984" s="4" t="s">
        <v>117</v>
      </c>
      <c r="H1984" s="5" t="n">
        <v>42057</v>
      </c>
      <c r="I1984" s="52" t="n">
        <v>0</v>
      </c>
    </row>
    <row r="1985" customFormat="false" ht="12.75" hidden="true" customHeight="false" outlineLevel="0" collapsed="false">
      <c r="A1985" s="4" t="n">
        <v>561</v>
      </c>
      <c r="B1985" s="4" t="n">
        <v>14</v>
      </c>
      <c r="C1985" s="4" t="n">
        <v>113</v>
      </c>
      <c r="D1985" s="4" t="n">
        <v>10</v>
      </c>
      <c r="E1985" s="4" t="n">
        <v>14</v>
      </c>
      <c r="F1985" s="4" t="n">
        <v>35</v>
      </c>
      <c r="G1985" s="4" t="s">
        <v>117</v>
      </c>
      <c r="H1985" s="5" t="n">
        <v>42057</v>
      </c>
      <c r="I1985" s="52" t="n">
        <v>0</v>
      </c>
    </row>
    <row r="1986" customFormat="false" ht="12.75" hidden="true" customHeight="false" outlineLevel="0" collapsed="false">
      <c r="A1986" s="4" t="n">
        <v>587</v>
      </c>
      <c r="B1986" s="4" t="n">
        <v>51</v>
      </c>
      <c r="C1986" s="4" t="n">
        <v>932</v>
      </c>
      <c r="D1986" s="4" t="n">
        <v>180</v>
      </c>
      <c r="E1986" s="4" t="n">
        <v>34</v>
      </c>
      <c r="F1986" s="4" t="n">
        <v>86</v>
      </c>
      <c r="G1986" s="4" t="s">
        <v>117</v>
      </c>
      <c r="H1986" s="5" t="n">
        <v>42055</v>
      </c>
      <c r="I1986" s="52" t="n">
        <v>0</v>
      </c>
    </row>
    <row r="1987" customFormat="false" ht="12.75" hidden="true" customHeight="false" outlineLevel="0" collapsed="false">
      <c r="A1987" s="4" t="n">
        <v>94</v>
      </c>
      <c r="B1987" s="4" t="n">
        <v>1</v>
      </c>
      <c r="C1987" s="4" t="n">
        <v>33</v>
      </c>
      <c r="D1987" s="4" t="n">
        <v>13</v>
      </c>
      <c r="E1987" s="4" t="n">
        <v>12</v>
      </c>
      <c r="F1987" s="4" t="n">
        <v>12</v>
      </c>
      <c r="G1987" s="4" t="s">
        <v>110</v>
      </c>
      <c r="H1987" s="5" t="n">
        <v>42054</v>
      </c>
      <c r="I1987" s="52" t="n">
        <v>0</v>
      </c>
    </row>
    <row r="1988" customFormat="false" ht="12.75" hidden="false" customHeight="false" outlineLevel="0" collapsed="false">
      <c r="A1988" s="4" t="n">
        <v>14</v>
      </c>
      <c r="B1988" s="4" t="n">
        <v>0</v>
      </c>
      <c r="C1988" s="4" t="n">
        <v>23</v>
      </c>
      <c r="D1988" s="4" t="n">
        <v>4</v>
      </c>
      <c r="E1988" s="4" t="n">
        <v>5</v>
      </c>
      <c r="F1988" s="4" t="n">
        <v>19</v>
      </c>
      <c r="G1988" s="4" t="s">
        <v>114</v>
      </c>
      <c r="H1988" s="5" t="n">
        <v>42054</v>
      </c>
      <c r="I1988" s="51" t="n">
        <v>1</v>
      </c>
    </row>
    <row r="1989" customFormat="false" ht="12.75" hidden="true" customHeight="false" outlineLevel="0" collapsed="false">
      <c r="A1989" s="4" t="n">
        <v>228</v>
      </c>
      <c r="B1989" s="4" t="n">
        <v>122</v>
      </c>
      <c r="C1989" s="4" t="n">
        <v>122</v>
      </c>
      <c r="D1989" s="4" t="n">
        <v>208</v>
      </c>
      <c r="E1989" s="4" t="n">
        <v>129</v>
      </c>
      <c r="F1989" s="4" t="n">
        <v>30</v>
      </c>
      <c r="G1989" s="4" t="s">
        <v>114</v>
      </c>
      <c r="H1989" s="5" t="n">
        <v>42054</v>
      </c>
      <c r="I1989" s="52" t="n">
        <v>0</v>
      </c>
    </row>
    <row r="1990" customFormat="false" ht="12.75" hidden="false" customHeight="false" outlineLevel="0" collapsed="false">
      <c r="A1990" s="4" t="n">
        <v>14</v>
      </c>
      <c r="B1990" s="4" t="n">
        <v>0</v>
      </c>
      <c r="C1990" s="4" t="n">
        <v>24</v>
      </c>
      <c r="D1990" s="4" t="n">
        <v>3</v>
      </c>
      <c r="E1990" s="4" t="n">
        <v>3</v>
      </c>
      <c r="F1990" s="4" t="n">
        <v>2</v>
      </c>
      <c r="G1990" s="4" t="s">
        <v>114</v>
      </c>
      <c r="H1990" s="5" t="n">
        <v>42054</v>
      </c>
      <c r="I1990" s="51" t="n">
        <v>1</v>
      </c>
    </row>
    <row r="1991" customFormat="false" ht="12.75" hidden="true" customHeight="false" outlineLevel="0" collapsed="false">
      <c r="A1991" s="4" t="n">
        <v>11</v>
      </c>
      <c r="B1991" s="4" t="n">
        <v>1</v>
      </c>
      <c r="C1991" s="4" t="n">
        <v>2</v>
      </c>
      <c r="D1991" s="4" t="n">
        <v>2</v>
      </c>
      <c r="E1991" s="4" t="n">
        <v>1</v>
      </c>
      <c r="F1991" s="4" t="n">
        <v>6</v>
      </c>
      <c r="G1991" s="4" t="s">
        <v>114</v>
      </c>
      <c r="H1991" s="5" t="n">
        <v>42054</v>
      </c>
      <c r="I1991" s="52" t="n">
        <v>0</v>
      </c>
    </row>
    <row r="1992" customFormat="false" ht="12.75" hidden="false" customHeight="false" outlineLevel="0" collapsed="false">
      <c r="A1992" s="4" t="n">
        <v>16</v>
      </c>
      <c r="B1992" s="4" t="n">
        <v>0</v>
      </c>
      <c r="C1992" s="4" t="n">
        <v>23</v>
      </c>
      <c r="D1992" s="4" t="n">
        <v>3</v>
      </c>
      <c r="E1992" s="4" t="n">
        <v>2</v>
      </c>
      <c r="F1992" s="4" t="n">
        <v>10</v>
      </c>
      <c r="G1992" s="4" t="s">
        <v>114</v>
      </c>
      <c r="H1992" s="5" t="n">
        <v>42053</v>
      </c>
      <c r="I1992" s="51" t="n">
        <v>1</v>
      </c>
    </row>
    <row r="1993" customFormat="false" ht="12.75" hidden="true" customHeight="false" outlineLevel="0" collapsed="false">
      <c r="A1993" s="4" t="n">
        <v>12</v>
      </c>
      <c r="B1993" s="4" t="n">
        <v>1</v>
      </c>
      <c r="C1993" s="4" t="n">
        <v>16</v>
      </c>
      <c r="D1993" s="4" t="n">
        <v>4</v>
      </c>
      <c r="E1993" s="4" t="n">
        <v>1</v>
      </c>
      <c r="F1993" s="4" t="n">
        <v>3</v>
      </c>
      <c r="G1993" s="4" t="s">
        <v>117</v>
      </c>
      <c r="H1993" s="5" t="n">
        <v>42052</v>
      </c>
      <c r="I1993" s="52" t="n">
        <v>0</v>
      </c>
    </row>
    <row r="1994" customFormat="false" ht="12.75" hidden="true" customHeight="false" outlineLevel="0" collapsed="false">
      <c r="A1994" s="4" t="n">
        <v>17</v>
      </c>
      <c r="B1994" s="4" t="n">
        <v>0</v>
      </c>
      <c r="C1994" s="4" t="n">
        <v>2</v>
      </c>
      <c r="D1994" s="4" t="n">
        <v>0</v>
      </c>
      <c r="E1994" s="4" t="n">
        <v>0</v>
      </c>
      <c r="F1994" s="4" t="n">
        <v>2</v>
      </c>
      <c r="G1994" s="4" t="s">
        <v>119</v>
      </c>
      <c r="H1994" s="5" t="n">
        <v>42052</v>
      </c>
      <c r="I1994" s="52" t="n">
        <v>0</v>
      </c>
    </row>
    <row r="1995" customFormat="false" ht="12.75" hidden="true" customHeight="false" outlineLevel="0" collapsed="false">
      <c r="A1995" s="4" t="n">
        <v>8</v>
      </c>
      <c r="B1995" s="4" t="n">
        <v>0</v>
      </c>
      <c r="C1995" s="4" t="n">
        <v>5</v>
      </c>
      <c r="D1995" s="4" t="n">
        <v>0</v>
      </c>
      <c r="E1995" s="4" t="n">
        <v>3</v>
      </c>
      <c r="F1995" s="4" t="n">
        <v>6</v>
      </c>
      <c r="G1995" s="4" t="s">
        <v>114</v>
      </c>
      <c r="H1995" s="5" t="n">
        <v>42051</v>
      </c>
      <c r="I1995" s="52" t="n">
        <v>0</v>
      </c>
    </row>
    <row r="1996" customFormat="false" ht="12.75" hidden="true" customHeight="false" outlineLevel="0" collapsed="false">
      <c r="A1996" s="4" t="n">
        <v>22</v>
      </c>
      <c r="B1996" s="4" t="n">
        <v>4</v>
      </c>
      <c r="C1996" s="4" t="n">
        <v>17</v>
      </c>
      <c r="D1996" s="4" t="n">
        <v>12</v>
      </c>
      <c r="E1996" s="4" t="n">
        <v>10</v>
      </c>
      <c r="F1996" s="4" t="n">
        <v>13</v>
      </c>
      <c r="G1996" s="4" t="s">
        <v>114</v>
      </c>
      <c r="H1996" s="5" t="n">
        <v>42051</v>
      </c>
      <c r="I1996" s="52" t="n">
        <v>0</v>
      </c>
    </row>
    <row r="1997" customFormat="false" ht="12.75" hidden="true" customHeight="false" outlineLevel="0" collapsed="false">
      <c r="A1997" s="4" t="n">
        <v>14</v>
      </c>
      <c r="B1997" s="4" t="n">
        <v>10</v>
      </c>
      <c r="C1997" s="4" t="n">
        <v>29</v>
      </c>
      <c r="D1997" s="4" t="n">
        <v>4</v>
      </c>
      <c r="E1997" s="4" t="n">
        <v>7</v>
      </c>
      <c r="F1997" s="4" t="n">
        <v>15</v>
      </c>
      <c r="G1997" s="4" t="s">
        <v>114</v>
      </c>
      <c r="H1997" s="5" t="n">
        <v>42051</v>
      </c>
      <c r="I1997" s="52" t="n">
        <v>0</v>
      </c>
    </row>
    <row r="1998" customFormat="false" ht="12.75" hidden="true" customHeight="false" outlineLevel="0" collapsed="false">
      <c r="A1998" s="4" t="n">
        <v>106</v>
      </c>
      <c r="B1998" s="4" t="n">
        <v>27</v>
      </c>
      <c r="C1998" s="4" t="n">
        <v>68</v>
      </c>
      <c r="D1998" s="4" t="n">
        <v>52</v>
      </c>
      <c r="E1998" s="4" t="n">
        <v>7</v>
      </c>
      <c r="F1998" s="4" t="n">
        <v>5</v>
      </c>
      <c r="G1998" s="4" t="s">
        <v>117</v>
      </c>
      <c r="H1998" s="5" t="n">
        <v>42051</v>
      </c>
      <c r="I1998" s="52" t="n">
        <v>0</v>
      </c>
    </row>
    <row r="1999" customFormat="false" ht="12.75" hidden="true" customHeight="false" outlineLevel="0" collapsed="false">
      <c r="A1999" s="4" t="n">
        <v>820</v>
      </c>
      <c r="B1999" s="4" t="n">
        <v>57</v>
      </c>
      <c r="C1999" s="4" t="n">
        <v>242</v>
      </c>
      <c r="D1999" s="4" t="n">
        <v>45</v>
      </c>
      <c r="E1999" s="4" t="n">
        <v>0</v>
      </c>
      <c r="F1999" s="4" t="n">
        <v>11</v>
      </c>
      <c r="G1999" s="4" t="s">
        <v>119</v>
      </c>
      <c r="H1999" s="5" t="n">
        <v>42050</v>
      </c>
      <c r="I1999" s="52" t="n">
        <v>0</v>
      </c>
    </row>
    <row r="2000" customFormat="false" ht="12.75" hidden="true" customHeight="false" outlineLevel="0" collapsed="false">
      <c r="A2000" s="4" t="n">
        <v>753</v>
      </c>
      <c r="B2000" s="4" t="n">
        <v>43</v>
      </c>
      <c r="C2000" s="4" t="n">
        <v>226</v>
      </c>
      <c r="D2000" s="4" t="n">
        <v>69</v>
      </c>
      <c r="E2000" s="4" t="n">
        <v>10</v>
      </c>
      <c r="F2000" s="4" t="n">
        <v>204</v>
      </c>
      <c r="G2000" s="4" t="s">
        <v>117</v>
      </c>
      <c r="H2000" s="5" t="n">
        <v>42050</v>
      </c>
      <c r="I2000" s="52" t="n">
        <v>0</v>
      </c>
    </row>
    <row r="2001" customFormat="false" ht="12.75" hidden="true" customHeight="false" outlineLevel="0" collapsed="false">
      <c r="A2001" s="4" t="n">
        <v>13</v>
      </c>
      <c r="B2001" s="4" t="n">
        <v>3</v>
      </c>
      <c r="C2001" s="4" t="n">
        <v>17</v>
      </c>
      <c r="D2001" s="4" t="n">
        <v>7</v>
      </c>
      <c r="E2001" s="4" t="n">
        <v>3</v>
      </c>
      <c r="F2001" s="4" t="n">
        <v>3</v>
      </c>
      <c r="G2001" s="4" t="s">
        <v>114</v>
      </c>
      <c r="H2001" s="5" t="n">
        <v>42049</v>
      </c>
      <c r="I2001" s="52" t="n">
        <v>0</v>
      </c>
    </row>
    <row r="2002" customFormat="false" ht="12.75" hidden="true" customHeight="false" outlineLevel="0" collapsed="false">
      <c r="A2002" s="4" t="n">
        <v>9</v>
      </c>
      <c r="B2002" s="4" t="n">
        <v>1</v>
      </c>
      <c r="C2002" s="4" t="n">
        <v>3</v>
      </c>
      <c r="D2002" s="4" t="n">
        <v>0</v>
      </c>
      <c r="E2002" s="4" t="n">
        <v>4</v>
      </c>
      <c r="F2002" s="4" t="n">
        <v>8</v>
      </c>
      <c r="G2002" s="4" t="s">
        <v>117</v>
      </c>
      <c r="H2002" s="5" t="n">
        <v>42049</v>
      </c>
      <c r="I2002" s="52" t="n">
        <v>0</v>
      </c>
    </row>
    <row r="2003" customFormat="false" ht="12.75" hidden="true" customHeight="false" outlineLevel="0" collapsed="false">
      <c r="A2003" s="4" t="n">
        <v>19</v>
      </c>
      <c r="B2003" s="4" t="n">
        <v>3</v>
      </c>
      <c r="C2003" s="4" t="n">
        <v>6</v>
      </c>
      <c r="D2003" s="4" t="n">
        <v>4</v>
      </c>
      <c r="E2003" s="4" t="n">
        <v>2</v>
      </c>
      <c r="F2003" s="4" t="n">
        <v>12</v>
      </c>
      <c r="G2003" s="4" t="s">
        <v>119</v>
      </c>
      <c r="H2003" s="5" t="n">
        <v>42049</v>
      </c>
      <c r="I2003" s="52" t="n">
        <v>0</v>
      </c>
    </row>
    <row r="2004" customFormat="false" ht="12.75" hidden="false" customHeight="false" outlineLevel="0" collapsed="false">
      <c r="A2004" s="4" t="n">
        <v>2</v>
      </c>
      <c r="B2004" s="4" t="n">
        <v>12</v>
      </c>
      <c r="C2004" s="4" t="n">
        <v>10</v>
      </c>
      <c r="D2004" s="4" t="n">
        <v>6</v>
      </c>
      <c r="E2004" s="4" t="n">
        <v>13</v>
      </c>
      <c r="F2004" s="4" t="n">
        <v>30</v>
      </c>
      <c r="G2004" s="4" t="s">
        <v>114</v>
      </c>
      <c r="H2004" s="5" t="n">
        <v>42048</v>
      </c>
      <c r="I2004" s="51" t="n">
        <v>1</v>
      </c>
    </row>
    <row r="2005" customFormat="false" ht="12.75" hidden="true" customHeight="false" outlineLevel="0" collapsed="false">
      <c r="A2005" s="4" t="n">
        <v>5</v>
      </c>
      <c r="B2005" s="4" t="n">
        <v>17</v>
      </c>
      <c r="C2005" s="4" t="n">
        <v>17</v>
      </c>
      <c r="D2005" s="4" t="n">
        <v>13</v>
      </c>
      <c r="E2005" s="4" t="n">
        <v>14</v>
      </c>
      <c r="F2005" s="4" t="n">
        <v>34</v>
      </c>
      <c r="G2005" s="4" t="s">
        <v>110</v>
      </c>
      <c r="H2005" s="5" t="n">
        <v>42048</v>
      </c>
      <c r="I2005" s="52" t="n">
        <v>0</v>
      </c>
    </row>
    <row r="2006" customFormat="false" ht="12.75" hidden="false" customHeight="false" outlineLevel="0" collapsed="false">
      <c r="A2006" s="4" t="n">
        <v>3</v>
      </c>
      <c r="B2006" s="4" t="n">
        <v>9</v>
      </c>
      <c r="C2006" s="4" t="n">
        <v>15</v>
      </c>
      <c r="D2006" s="4" t="n">
        <v>13</v>
      </c>
      <c r="E2006" s="4" t="n">
        <v>2</v>
      </c>
      <c r="F2006" s="4" t="n">
        <v>39</v>
      </c>
      <c r="G2006" s="4" t="s">
        <v>114</v>
      </c>
      <c r="H2006" s="5" t="n">
        <v>42048</v>
      </c>
      <c r="I2006" s="51" t="n">
        <v>1</v>
      </c>
    </row>
    <row r="2007" customFormat="false" ht="12.75" hidden="true" customHeight="false" outlineLevel="0" collapsed="false">
      <c r="A2007" s="4" t="n">
        <v>315</v>
      </c>
      <c r="B2007" s="4" t="n">
        <v>35</v>
      </c>
      <c r="C2007" s="4" t="n">
        <v>322</v>
      </c>
      <c r="D2007" s="4" t="n">
        <v>46</v>
      </c>
      <c r="E2007" s="4" t="n">
        <v>7</v>
      </c>
      <c r="F2007" s="4" t="n">
        <v>143</v>
      </c>
      <c r="G2007" s="4" t="s">
        <v>117</v>
      </c>
      <c r="H2007" s="5" t="n">
        <v>42048</v>
      </c>
      <c r="I2007" s="52" t="n">
        <v>0</v>
      </c>
    </row>
    <row r="2008" customFormat="false" ht="12.75" hidden="true" customHeight="false" outlineLevel="0" collapsed="false">
      <c r="A2008" s="4" t="n">
        <v>15</v>
      </c>
      <c r="B2008" s="4" t="n">
        <v>1</v>
      </c>
      <c r="C2008" s="4" t="n">
        <v>23</v>
      </c>
      <c r="D2008" s="4" t="n">
        <v>0</v>
      </c>
      <c r="E2008" s="4" t="n">
        <v>5</v>
      </c>
      <c r="F2008" s="4" t="n">
        <v>1</v>
      </c>
      <c r="G2008" s="4" t="s">
        <v>114</v>
      </c>
      <c r="H2008" s="5" t="n">
        <v>42047</v>
      </c>
      <c r="I2008" s="52" t="n">
        <v>0</v>
      </c>
    </row>
    <row r="2009" customFormat="false" ht="12.75" hidden="true" customHeight="false" outlineLevel="0" collapsed="false">
      <c r="A2009" s="4" t="n">
        <v>384</v>
      </c>
      <c r="B2009" s="4" t="n">
        <v>60</v>
      </c>
      <c r="C2009" s="4" t="n">
        <v>364</v>
      </c>
      <c r="D2009" s="4" t="n">
        <v>119</v>
      </c>
      <c r="E2009" s="4" t="n">
        <v>101</v>
      </c>
      <c r="F2009" s="4" t="n">
        <v>232</v>
      </c>
      <c r="G2009" s="4" t="s">
        <v>114</v>
      </c>
      <c r="H2009" s="5" t="n">
        <v>42047</v>
      </c>
      <c r="I2009" s="52" t="n">
        <v>0</v>
      </c>
    </row>
    <row r="2010" customFormat="false" ht="12.75" hidden="true" customHeight="false" outlineLevel="0" collapsed="false">
      <c r="A2010" s="4" t="n">
        <v>110</v>
      </c>
      <c r="B2010" s="4" t="n">
        <v>29</v>
      </c>
      <c r="C2010" s="4" t="n">
        <v>92</v>
      </c>
      <c r="D2010" s="4" t="n">
        <v>28</v>
      </c>
      <c r="E2010" s="4" t="n">
        <v>10</v>
      </c>
      <c r="F2010" s="4" t="n">
        <v>145</v>
      </c>
      <c r="G2010" s="4" t="s">
        <v>114</v>
      </c>
      <c r="H2010" s="5" t="n">
        <v>42046</v>
      </c>
      <c r="I2010" s="52" t="n">
        <v>0</v>
      </c>
    </row>
    <row r="2011" customFormat="false" ht="12.75" hidden="true" customHeight="false" outlineLevel="0" collapsed="false">
      <c r="A2011" s="4" t="n">
        <v>208</v>
      </c>
      <c r="B2011" s="4" t="n">
        <v>17</v>
      </c>
      <c r="C2011" s="4" t="n">
        <v>76</v>
      </c>
      <c r="D2011" s="4" t="n">
        <v>36</v>
      </c>
      <c r="E2011" s="4" t="n">
        <v>17</v>
      </c>
      <c r="F2011" s="4" t="n">
        <v>38</v>
      </c>
      <c r="G2011" s="4" t="s">
        <v>119</v>
      </c>
      <c r="H2011" s="5" t="n">
        <v>42046</v>
      </c>
      <c r="I2011" s="52" t="n">
        <v>0</v>
      </c>
    </row>
    <row r="2012" customFormat="false" ht="12.75" hidden="true" customHeight="false" outlineLevel="0" collapsed="false">
      <c r="A2012" s="4" t="n">
        <v>555</v>
      </c>
      <c r="B2012" s="4" t="n">
        <v>82</v>
      </c>
      <c r="C2012" s="4" t="n">
        <v>257</v>
      </c>
      <c r="D2012" s="4" t="n">
        <v>93</v>
      </c>
      <c r="E2012" s="4" t="n">
        <v>61</v>
      </c>
      <c r="F2012" s="4" t="n">
        <v>61</v>
      </c>
      <c r="G2012" s="4" t="s">
        <v>114</v>
      </c>
      <c r="H2012" s="5" t="n">
        <v>42046</v>
      </c>
      <c r="I2012" s="52" t="n">
        <v>0</v>
      </c>
    </row>
    <row r="2013" customFormat="false" ht="12.75" hidden="true" customHeight="false" outlineLevel="0" collapsed="false">
      <c r="A2013" s="4" t="n">
        <v>240</v>
      </c>
      <c r="B2013" s="4" t="n">
        <v>90</v>
      </c>
      <c r="C2013" s="4" t="n">
        <v>216</v>
      </c>
      <c r="D2013" s="4" t="n">
        <v>63</v>
      </c>
      <c r="E2013" s="4" t="n">
        <v>6</v>
      </c>
      <c r="F2013" s="4" t="n">
        <v>24</v>
      </c>
      <c r="G2013" s="4" t="s">
        <v>119</v>
      </c>
      <c r="H2013" s="5" t="n">
        <v>42045</v>
      </c>
      <c r="I2013" s="52" t="n">
        <v>0</v>
      </c>
    </row>
    <row r="2014" customFormat="false" ht="12.75" hidden="true" customHeight="false" outlineLevel="0" collapsed="false">
      <c r="A2014" s="4" t="n">
        <v>11</v>
      </c>
      <c r="B2014" s="4" t="n">
        <v>0</v>
      </c>
      <c r="C2014" s="4" t="n">
        <v>36</v>
      </c>
      <c r="D2014" s="4" t="n">
        <v>15</v>
      </c>
      <c r="E2014" s="4" t="n">
        <v>5</v>
      </c>
      <c r="F2014" s="4" t="n">
        <v>12</v>
      </c>
      <c r="G2014" s="4" t="s">
        <v>114</v>
      </c>
      <c r="H2014" s="5" t="n">
        <v>42045</v>
      </c>
      <c r="I2014" s="52" t="n">
        <v>0</v>
      </c>
    </row>
    <row r="2015" customFormat="false" ht="12.75" hidden="true" customHeight="false" outlineLevel="0" collapsed="false">
      <c r="A2015" s="4" t="n">
        <v>848</v>
      </c>
      <c r="B2015" s="4" t="n">
        <v>154</v>
      </c>
      <c r="C2015" s="4" t="n">
        <v>323</v>
      </c>
      <c r="D2015" s="4" t="n">
        <v>201</v>
      </c>
      <c r="E2015" s="4" t="n">
        <v>61</v>
      </c>
      <c r="F2015" s="4" t="n">
        <v>78</v>
      </c>
      <c r="G2015" s="4" t="s">
        <v>114</v>
      </c>
      <c r="H2015" s="5" t="n">
        <v>42045</v>
      </c>
      <c r="I2015" s="52" t="n">
        <v>0</v>
      </c>
    </row>
    <row r="2016" customFormat="false" ht="12.75" hidden="true" customHeight="false" outlineLevel="0" collapsed="false">
      <c r="A2016" s="4" t="n">
        <v>202</v>
      </c>
      <c r="B2016" s="4" t="n">
        <v>47</v>
      </c>
      <c r="C2016" s="4" t="n">
        <v>197</v>
      </c>
      <c r="D2016" s="4" t="n">
        <v>55</v>
      </c>
      <c r="E2016" s="4" t="n">
        <v>42</v>
      </c>
      <c r="F2016" s="4" t="n">
        <v>149</v>
      </c>
      <c r="G2016" s="4" t="s">
        <v>110</v>
      </c>
      <c r="H2016" s="5" t="n">
        <v>42045</v>
      </c>
      <c r="I2016" s="52" t="n">
        <v>0</v>
      </c>
    </row>
    <row r="2017" customFormat="false" ht="12.75" hidden="true" customHeight="false" outlineLevel="0" collapsed="false">
      <c r="A2017" s="4" t="n">
        <v>433</v>
      </c>
      <c r="B2017" s="4" t="n">
        <v>89</v>
      </c>
      <c r="C2017" s="4" t="n">
        <v>650</v>
      </c>
      <c r="D2017" s="4" t="n">
        <v>16</v>
      </c>
      <c r="E2017" s="4" t="n">
        <v>102</v>
      </c>
      <c r="F2017" s="4" t="n">
        <v>102</v>
      </c>
      <c r="G2017" s="4" t="s">
        <v>114</v>
      </c>
      <c r="H2017" s="5" t="n">
        <v>42045</v>
      </c>
      <c r="I2017" s="52" t="n">
        <v>0</v>
      </c>
    </row>
    <row r="2018" customFormat="false" ht="12.75" hidden="true" customHeight="false" outlineLevel="0" collapsed="false">
      <c r="A2018" s="4" t="n">
        <v>6</v>
      </c>
      <c r="B2018" s="4" t="n">
        <v>6</v>
      </c>
      <c r="C2018" s="4" t="n">
        <v>15</v>
      </c>
      <c r="D2018" s="4" t="n">
        <v>10</v>
      </c>
      <c r="E2018" s="4" t="n">
        <v>5</v>
      </c>
      <c r="F2018" s="4" t="n">
        <v>2</v>
      </c>
      <c r="G2018" s="4" t="s">
        <v>114</v>
      </c>
      <c r="H2018" s="5" t="n">
        <v>42045</v>
      </c>
      <c r="I2018" s="52" t="n">
        <v>0</v>
      </c>
    </row>
    <row r="2019" customFormat="false" ht="12.75" hidden="true" customHeight="false" outlineLevel="0" collapsed="false">
      <c r="A2019" s="4" t="n">
        <v>37</v>
      </c>
      <c r="B2019" s="4" t="n">
        <v>0</v>
      </c>
      <c r="C2019" s="4" t="n">
        <v>7</v>
      </c>
      <c r="D2019" s="4" t="n">
        <v>3</v>
      </c>
      <c r="E2019" s="4" t="n">
        <v>0</v>
      </c>
      <c r="F2019" s="4" t="n">
        <v>3</v>
      </c>
      <c r="G2019" s="4" t="s">
        <v>114</v>
      </c>
      <c r="H2019" s="5" t="n">
        <v>42044</v>
      </c>
      <c r="I2019" s="52" t="n">
        <v>0</v>
      </c>
    </row>
    <row r="2020" customFormat="false" ht="12.75" hidden="true" customHeight="false" outlineLevel="0" collapsed="false">
      <c r="A2020" s="4" t="n">
        <v>167</v>
      </c>
      <c r="B2020" s="4" t="n">
        <v>37</v>
      </c>
      <c r="C2020" s="4" t="n">
        <v>64</v>
      </c>
      <c r="D2020" s="4" t="n">
        <v>49</v>
      </c>
      <c r="E2020" s="4" t="n">
        <v>34</v>
      </c>
      <c r="F2020" s="4" t="n">
        <v>116</v>
      </c>
      <c r="G2020" s="4" t="s">
        <v>114</v>
      </c>
      <c r="H2020" s="5" t="n">
        <v>42044</v>
      </c>
      <c r="I2020" s="52" t="n">
        <v>0</v>
      </c>
    </row>
    <row r="2021" customFormat="false" ht="12.75" hidden="true" customHeight="false" outlineLevel="0" collapsed="false">
      <c r="A2021" s="4" t="n">
        <v>45</v>
      </c>
      <c r="B2021" s="4" t="n">
        <v>7</v>
      </c>
      <c r="C2021" s="4" t="n">
        <v>99</v>
      </c>
      <c r="D2021" s="4" t="n">
        <v>4</v>
      </c>
      <c r="E2021" s="4" t="n">
        <v>25</v>
      </c>
      <c r="F2021" s="4" t="n">
        <v>43</v>
      </c>
      <c r="G2021" s="4" t="s">
        <v>114</v>
      </c>
      <c r="H2021" s="5" t="n">
        <v>42044</v>
      </c>
      <c r="I2021" s="52" t="n">
        <v>0</v>
      </c>
    </row>
    <row r="2022" customFormat="false" ht="12.75" hidden="true" customHeight="false" outlineLevel="0" collapsed="false">
      <c r="A2022" s="4" t="n">
        <v>129</v>
      </c>
      <c r="B2022" s="4" t="n">
        <v>0</v>
      </c>
      <c r="C2022" s="4" t="n">
        <v>21</v>
      </c>
      <c r="D2022" s="4" t="n">
        <v>0</v>
      </c>
      <c r="E2022" s="4" t="n">
        <v>1</v>
      </c>
      <c r="F2022" s="4" t="n">
        <v>7</v>
      </c>
      <c r="G2022" s="4" t="s">
        <v>117</v>
      </c>
      <c r="H2022" s="5" t="n">
        <v>42044</v>
      </c>
      <c r="I2022" s="52" t="n">
        <v>0</v>
      </c>
    </row>
    <row r="2023" customFormat="false" ht="12.75" hidden="true" customHeight="false" outlineLevel="0" collapsed="false">
      <c r="A2023" s="4" t="n">
        <v>713</v>
      </c>
      <c r="B2023" s="4" t="n">
        <v>0</v>
      </c>
      <c r="C2023" s="4" t="n">
        <v>264</v>
      </c>
      <c r="D2023" s="4" t="n">
        <v>120</v>
      </c>
      <c r="E2023" s="4" t="n">
        <v>80</v>
      </c>
      <c r="F2023" s="4" t="n">
        <v>34</v>
      </c>
      <c r="G2023" s="4" t="s">
        <v>114</v>
      </c>
      <c r="H2023" s="5" t="n">
        <v>42043</v>
      </c>
      <c r="I2023" s="52" t="n">
        <v>0</v>
      </c>
    </row>
    <row r="2024" customFormat="false" ht="12.75" hidden="false" customHeight="false" outlineLevel="0" collapsed="false">
      <c r="A2024" s="4" t="n">
        <v>23</v>
      </c>
      <c r="B2024" s="4" t="n">
        <v>1</v>
      </c>
      <c r="C2024" s="4" t="n">
        <v>13</v>
      </c>
      <c r="D2024" s="4" t="n">
        <v>2</v>
      </c>
      <c r="E2024" s="4" t="n">
        <v>2</v>
      </c>
      <c r="F2024" s="4" t="n">
        <v>18</v>
      </c>
      <c r="G2024" s="4" t="s">
        <v>114</v>
      </c>
      <c r="H2024" s="5" t="n">
        <v>42043</v>
      </c>
      <c r="I2024" s="51" t="n">
        <v>1</v>
      </c>
    </row>
    <row r="2025" customFormat="false" ht="12.75" hidden="true" customHeight="false" outlineLevel="0" collapsed="false">
      <c r="A2025" s="4" t="n">
        <v>450</v>
      </c>
      <c r="B2025" s="4" t="n">
        <v>26</v>
      </c>
      <c r="C2025" s="4" t="n">
        <v>535</v>
      </c>
      <c r="D2025" s="4" t="n">
        <v>73</v>
      </c>
      <c r="E2025" s="4" t="n">
        <v>98</v>
      </c>
      <c r="F2025" s="4" t="n">
        <v>26</v>
      </c>
      <c r="G2025" s="4" t="s">
        <v>119</v>
      </c>
      <c r="H2025" s="5" t="n">
        <v>42042</v>
      </c>
      <c r="I2025" s="52" t="n">
        <v>0</v>
      </c>
    </row>
    <row r="2026" customFormat="false" ht="12.75" hidden="true" customHeight="false" outlineLevel="0" collapsed="false">
      <c r="A2026" s="4" t="n">
        <v>22</v>
      </c>
      <c r="B2026" s="4" t="n">
        <v>2</v>
      </c>
      <c r="C2026" s="4" t="n">
        <v>12</v>
      </c>
      <c r="D2026" s="4" t="n">
        <v>0</v>
      </c>
      <c r="E2026" s="4" t="n">
        <v>2</v>
      </c>
      <c r="F2026" s="4" t="n">
        <v>5</v>
      </c>
      <c r="G2026" s="4" t="s">
        <v>119</v>
      </c>
      <c r="H2026" s="5" t="n">
        <v>42041</v>
      </c>
      <c r="I2026" s="52" t="n">
        <v>0</v>
      </c>
    </row>
    <row r="2027" customFormat="false" ht="12.75" hidden="true" customHeight="false" outlineLevel="0" collapsed="false">
      <c r="A2027" s="4" t="n">
        <v>367</v>
      </c>
      <c r="B2027" s="4" t="n">
        <v>4</v>
      </c>
      <c r="C2027" s="4" t="n">
        <v>51</v>
      </c>
      <c r="D2027" s="4" t="n">
        <v>6</v>
      </c>
      <c r="E2027" s="4" t="n">
        <v>4</v>
      </c>
      <c r="F2027" s="4" t="n">
        <v>95</v>
      </c>
      <c r="G2027" s="4" t="s">
        <v>114</v>
      </c>
      <c r="H2027" s="5" t="n">
        <v>42041</v>
      </c>
      <c r="I2027" s="52" t="n">
        <v>0</v>
      </c>
    </row>
    <row r="2028" customFormat="false" ht="12.75" hidden="true" customHeight="false" outlineLevel="0" collapsed="false">
      <c r="A2028" s="4" t="n">
        <v>526</v>
      </c>
      <c r="B2028" s="4" t="n">
        <v>35</v>
      </c>
      <c r="C2028" s="4" t="n">
        <v>214</v>
      </c>
      <c r="D2028" s="4" t="n">
        <v>69</v>
      </c>
      <c r="E2028" s="4" t="n">
        <v>53</v>
      </c>
      <c r="F2028" s="4" t="n">
        <v>35</v>
      </c>
      <c r="G2028" s="4" t="s">
        <v>117</v>
      </c>
      <c r="H2028" s="5" t="n">
        <v>42041</v>
      </c>
      <c r="I2028" s="52" t="n">
        <v>0</v>
      </c>
    </row>
    <row r="2029" customFormat="false" ht="12.75" hidden="true" customHeight="false" outlineLevel="0" collapsed="false">
      <c r="A2029" s="4" t="n">
        <v>51</v>
      </c>
      <c r="B2029" s="4" t="n">
        <v>0</v>
      </c>
      <c r="C2029" s="4" t="n">
        <v>16</v>
      </c>
      <c r="D2029" s="4" t="n">
        <v>0</v>
      </c>
      <c r="E2029" s="4" t="n">
        <v>0</v>
      </c>
      <c r="F2029" s="4" t="n">
        <v>4</v>
      </c>
      <c r="G2029" s="4" t="s">
        <v>117</v>
      </c>
      <c r="H2029" s="5" t="n">
        <v>42041</v>
      </c>
      <c r="I2029" s="52" t="n">
        <v>0</v>
      </c>
    </row>
    <row r="2030" customFormat="false" ht="12.75" hidden="true" customHeight="false" outlineLevel="0" collapsed="false">
      <c r="A2030" s="4" t="n">
        <v>25</v>
      </c>
      <c r="B2030" s="4" t="n">
        <v>0</v>
      </c>
      <c r="C2030" s="4" t="n">
        <v>11</v>
      </c>
      <c r="D2030" s="4" t="n">
        <v>3</v>
      </c>
      <c r="E2030" s="4" t="n">
        <v>0</v>
      </c>
      <c r="F2030" s="4" t="n">
        <v>15</v>
      </c>
      <c r="G2030" s="4" t="s">
        <v>119</v>
      </c>
      <c r="H2030" s="5" t="n">
        <v>42041</v>
      </c>
      <c r="I2030" s="52" t="n">
        <v>0</v>
      </c>
    </row>
    <row r="2031" customFormat="false" ht="12.75" hidden="true" customHeight="false" outlineLevel="0" collapsed="false">
      <c r="A2031" s="4" t="n">
        <v>28</v>
      </c>
      <c r="B2031" s="4" t="n">
        <v>6</v>
      </c>
      <c r="C2031" s="4" t="n">
        <v>27</v>
      </c>
      <c r="D2031" s="4" t="n">
        <v>12</v>
      </c>
      <c r="E2031" s="4" t="n">
        <v>17</v>
      </c>
      <c r="F2031" s="4" t="n">
        <v>39</v>
      </c>
      <c r="G2031" s="4" t="s">
        <v>117</v>
      </c>
      <c r="H2031" s="5" t="n">
        <v>42041</v>
      </c>
      <c r="I2031" s="52" t="n">
        <v>0</v>
      </c>
    </row>
    <row r="2032" customFormat="false" ht="12.75" hidden="true" customHeight="false" outlineLevel="0" collapsed="false">
      <c r="A2032" s="4" t="n">
        <v>958</v>
      </c>
      <c r="B2032" s="4" t="n">
        <v>159</v>
      </c>
      <c r="C2032" s="4" t="n">
        <v>447</v>
      </c>
      <c r="D2032" s="4" t="n">
        <v>20</v>
      </c>
      <c r="E2032" s="4" t="n">
        <v>0</v>
      </c>
      <c r="F2032" s="4" t="n">
        <v>31</v>
      </c>
      <c r="G2032" s="4" t="s">
        <v>114</v>
      </c>
      <c r="H2032" s="5" t="n">
        <v>42040</v>
      </c>
      <c r="I2032" s="52" t="n">
        <v>0</v>
      </c>
    </row>
    <row r="2033" customFormat="false" ht="12.75" hidden="true" customHeight="false" outlineLevel="0" collapsed="false">
      <c r="A2033" s="4" t="n">
        <v>532</v>
      </c>
      <c r="B2033" s="4" t="n">
        <v>88</v>
      </c>
      <c r="C2033" s="4" t="n">
        <v>168</v>
      </c>
      <c r="D2033" s="4" t="n">
        <v>69</v>
      </c>
      <c r="E2033" s="4" t="n">
        <v>44</v>
      </c>
      <c r="F2033" s="4" t="n">
        <v>133</v>
      </c>
      <c r="G2033" s="4" t="s">
        <v>114</v>
      </c>
      <c r="H2033" s="5" t="n">
        <v>42040</v>
      </c>
      <c r="I2033" s="52" t="n">
        <v>0</v>
      </c>
    </row>
    <row r="2034" customFormat="false" ht="12.75" hidden="true" customHeight="false" outlineLevel="0" collapsed="false">
      <c r="A2034" s="4" t="n">
        <v>724</v>
      </c>
      <c r="B2034" s="4" t="n">
        <v>17</v>
      </c>
      <c r="C2034" s="4" t="n">
        <v>143</v>
      </c>
      <c r="D2034" s="4" t="n">
        <v>0</v>
      </c>
      <c r="E2034" s="4" t="n">
        <v>8</v>
      </c>
      <c r="F2034" s="4" t="n">
        <v>196</v>
      </c>
      <c r="G2034" s="4" t="s">
        <v>119</v>
      </c>
      <c r="H2034" s="5" t="n">
        <v>42040</v>
      </c>
      <c r="I2034" s="52" t="n">
        <v>0</v>
      </c>
    </row>
    <row r="2035" customFormat="false" ht="12.75" hidden="true" customHeight="false" outlineLevel="0" collapsed="false">
      <c r="A2035" s="4" t="n">
        <v>39</v>
      </c>
      <c r="B2035" s="4" t="n">
        <v>0</v>
      </c>
      <c r="C2035" s="4" t="n">
        <v>56</v>
      </c>
      <c r="D2035" s="4" t="n">
        <v>20</v>
      </c>
      <c r="E2035" s="4" t="n">
        <v>8</v>
      </c>
      <c r="F2035" s="4" t="n">
        <v>14</v>
      </c>
      <c r="G2035" s="4" t="s">
        <v>117</v>
      </c>
      <c r="H2035" s="5" t="n">
        <v>42038</v>
      </c>
      <c r="I2035" s="52" t="n">
        <v>0</v>
      </c>
    </row>
    <row r="2036" customFormat="false" ht="12.75" hidden="true" customHeight="false" outlineLevel="0" collapsed="false">
      <c r="A2036" s="4" t="n">
        <v>587</v>
      </c>
      <c r="B2036" s="4" t="n">
        <v>54</v>
      </c>
      <c r="C2036" s="4" t="n">
        <v>348</v>
      </c>
      <c r="D2036" s="4" t="n">
        <v>71</v>
      </c>
      <c r="E2036" s="4" t="n">
        <v>54</v>
      </c>
      <c r="F2036" s="4" t="n">
        <v>130</v>
      </c>
      <c r="G2036" s="4" t="s">
        <v>114</v>
      </c>
      <c r="H2036" s="5" t="n">
        <v>42038</v>
      </c>
      <c r="I2036" s="52" t="n">
        <v>0</v>
      </c>
    </row>
    <row r="2037" customFormat="false" ht="12.75" hidden="true" customHeight="false" outlineLevel="0" collapsed="false">
      <c r="A2037" s="4" t="n">
        <v>29</v>
      </c>
      <c r="B2037" s="4" t="n">
        <v>1</v>
      </c>
      <c r="C2037" s="4" t="n">
        <v>11</v>
      </c>
      <c r="D2037" s="4" t="n">
        <v>0</v>
      </c>
      <c r="E2037" s="4" t="n">
        <v>0</v>
      </c>
      <c r="F2037" s="4" t="n">
        <v>0</v>
      </c>
      <c r="G2037" s="4" t="s">
        <v>114</v>
      </c>
      <c r="H2037" s="5" t="n">
        <v>42037</v>
      </c>
      <c r="I2037" s="52" t="n">
        <v>0</v>
      </c>
    </row>
    <row r="2038" customFormat="false" ht="12.75" hidden="true" customHeight="false" outlineLevel="0" collapsed="false">
      <c r="A2038" s="4" t="n">
        <v>757</v>
      </c>
      <c r="B2038" s="4" t="n">
        <v>80</v>
      </c>
      <c r="C2038" s="4" t="n">
        <v>217</v>
      </c>
      <c r="D2038" s="4" t="n">
        <v>29</v>
      </c>
      <c r="E2038" s="4" t="n">
        <v>80</v>
      </c>
      <c r="F2038" s="4" t="n">
        <v>11</v>
      </c>
      <c r="G2038" s="4" t="s">
        <v>114</v>
      </c>
      <c r="H2038" s="5" t="n">
        <v>42037</v>
      </c>
      <c r="I2038" s="52" t="n">
        <v>0</v>
      </c>
    </row>
    <row r="2039" customFormat="false" ht="12.75" hidden="true" customHeight="false" outlineLevel="0" collapsed="false">
      <c r="A2039" s="4" t="n">
        <v>544</v>
      </c>
      <c r="B2039" s="4" t="n">
        <v>35</v>
      </c>
      <c r="C2039" s="4" t="n">
        <v>133</v>
      </c>
      <c r="D2039" s="4" t="n">
        <v>23</v>
      </c>
      <c r="E2039" s="4" t="n">
        <v>151</v>
      </c>
      <c r="F2039" s="4" t="n">
        <v>107</v>
      </c>
      <c r="G2039" s="4" t="s">
        <v>119</v>
      </c>
      <c r="H2039" s="5" t="n">
        <v>42037</v>
      </c>
      <c r="I2039" s="52" t="n">
        <v>0</v>
      </c>
    </row>
    <row r="2040" customFormat="false" ht="12.75" hidden="true" customHeight="false" outlineLevel="0" collapsed="false">
      <c r="A2040" s="4" t="n">
        <v>40</v>
      </c>
      <c r="B2040" s="4" t="n">
        <v>15</v>
      </c>
      <c r="C2040" s="4" t="n">
        <v>15</v>
      </c>
      <c r="D2040" s="4" t="n">
        <v>17</v>
      </c>
      <c r="E2040" s="4" t="n">
        <v>6</v>
      </c>
      <c r="F2040" s="4" t="n">
        <v>7</v>
      </c>
      <c r="G2040" s="4" t="s">
        <v>119</v>
      </c>
      <c r="H2040" s="5" t="n">
        <v>42037</v>
      </c>
      <c r="I2040" s="52" t="n">
        <v>0</v>
      </c>
    </row>
    <row r="2041" customFormat="false" ht="12.75" hidden="true" customHeight="false" outlineLevel="0" collapsed="false">
      <c r="A2041" s="4" t="n">
        <v>1245</v>
      </c>
      <c r="B2041" s="4" t="n">
        <v>33</v>
      </c>
      <c r="C2041" s="4" t="n">
        <v>332</v>
      </c>
      <c r="D2041" s="4" t="n">
        <v>21</v>
      </c>
      <c r="E2041" s="4" t="n">
        <v>33</v>
      </c>
      <c r="F2041" s="4" t="n">
        <v>16</v>
      </c>
      <c r="G2041" s="4" t="s">
        <v>119</v>
      </c>
      <c r="H2041" s="5" t="n">
        <v>42037</v>
      </c>
      <c r="I2041" s="52" t="n">
        <v>0</v>
      </c>
    </row>
    <row r="2042" customFormat="false" ht="12.75" hidden="true" customHeight="false" outlineLevel="0" collapsed="false">
      <c r="A2042" s="4" t="n">
        <v>19</v>
      </c>
      <c r="B2042" s="4" t="n">
        <v>1</v>
      </c>
      <c r="C2042" s="4" t="n">
        <v>20</v>
      </c>
      <c r="D2042" s="4" t="n">
        <v>16</v>
      </c>
      <c r="E2042" s="4" t="n">
        <v>14</v>
      </c>
      <c r="F2042" s="4" t="n">
        <v>28</v>
      </c>
      <c r="G2042" s="4" t="s">
        <v>114</v>
      </c>
      <c r="H2042" s="5" t="n">
        <v>42035</v>
      </c>
      <c r="I2042" s="52" t="n">
        <v>0</v>
      </c>
    </row>
    <row r="2043" customFormat="false" ht="12.75" hidden="true" customHeight="false" outlineLevel="0" collapsed="false">
      <c r="A2043" s="4" t="n">
        <v>16</v>
      </c>
      <c r="B2043" s="4" t="n">
        <v>3</v>
      </c>
      <c r="C2043" s="4" t="n">
        <v>15</v>
      </c>
      <c r="D2043" s="4" t="n">
        <v>2</v>
      </c>
      <c r="E2043" s="4" t="n">
        <v>1</v>
      </c>
      <c r="F2043" s="4" t="n">
        <v>11</v>
      </c>
      <c r="G2043" s="4" t="s">
        <v>114</v>
      </c>
      <c r="H2043" s="5" t="n">
        <v>42035</v>
      </c>
      <c r="I2043" s="52" t="n">
        <v>0</v>
      </c>
    </row>
    <row r="2044" customFormat="false" ht="12.75" hidden="true" customHeight="false" outlineLevel="0" collapsed="false">
      <c r="A2044" s="4" t="n">
        <v>376</v>
      </c>
      <c r="B2044" s="4" t="n">
        <v>4</v>
      </c>
      <c r="C2044" s="4" t="n">
        <v>94</v>
      </c>
      <c r="D2044" s="4" t="n">
        <v>12</v>
      </c>
      <c r="E2044" s="4" t="n">
        <v>9</v>
      </c>
      <c r="F2044" s="4" t="n">
        <v>24</v>
      </c>
      <c r="G2044" s="4" t="s">
        <v>119</v>
      </c>
      <c r="H2044" s="5" t="n">
        <v>42035</v>
      </c>
      <c r="I2044" s="52" t="n">
        <v>0</v>
      </c>
    </row>
    <row r="2045" customFormat="false" ht="12.75" hidden="true" customHeight="false" outlineLevel="0" collapsed="false">
      <c r="A2045" s="4" t="n">
        <v>184</v>
      </c>
      <c r="B2045" s="4" t="n">
        <v>178</v>
      </c>
      <c r="C2045" s="4" t="n">
        <v>178</v>
      </c>
      <c r="D2045" s="4" t="n">
        <v>103</v>
      </c>
      <c r="E2045" s="4" t="n">
        <v>39</v>
      </c>
      <c r="F2045" s="4" t="n">
        <v>33</v>
      </c>
      <c r="G2045" s="4" t="s">
        <v>117</v>
      </c>
      <c r="H2045" s="5" t="n">
        <v>42035</v>
      </c>
      <c r="I2045" s="52" t="n">
        <v>0</v>
      </c>
    </row>
    <row r="2046" customFormat="false" ht="12.75" hidden="true" customHeight="false" outlineLevel="0" collapsed="false">
      <c r="A2046" s="4" t="n">
        <v>15</v>
      </c>
      <c r="B2046" s="4" t="n">
        <v>0</v>
      </c>
      <c r="C2046" s="4" t="n">
        <v>11</v>
      </c>
      <c r="D2046" s="4" t="n">
        <v>0</v>
      </c>
      <c r="E2046" s="4" t="n">
        <v>2</v>
      </c>
      <c r="F2046" s="4" t="n">
        <v>9</v>
      </c>
      <c r="G2046" s="4" t="s">
        <v>117</v>
      </c>
      <c r="H2046" s="5" t="n">
        <v>42035</v>
      </c>
      <c r="I2046" s="52" t="n">
        <v>0</v>
      </c>
    </row>
    <row r="2047" customFormat="false" ht="12.75" hidden="false" customHeight="false" outlineLevel="0" collapsed="false">
      <c r="A2047" s="4" t="n">
        <v>14</v>
      </c>
      <c r="B2047" s="4" t="n">
        <v>3</v>
      </c>
      <c r="C2047" s="4" t="n">
        <v>21</v>
      </c>
      <c r="D2047" s="4" t="n">
        <v>2</v>
      </c>
      <c r="E2047" s="4" t="n">
        <v>1</v>
      </c>
      <c r="F2047" s="4" t="n">
        <v>28</v>
      </c>
      <c r="G2047" s="4" t="s">
        <v>117</v>
      </c>
      <c r="H2047" s="5" t="n">
        <v>42035</v>
      </c>
      <c r="I2047" s="51" t="n">
        <v>1</v>
      </c>
    </row>
    <row r="2048" customFormat="false" ht="12.75" hidden="true" customHeight="false" outlineLevel="0" collapsed="false">
      <c r="A2048" s="4" t="n">
        <v>627</v>
      </c>
      <c r="B2048" s="4" t="n">
        <v>120</v>
      </c>
      <c r="C2048" s="4" t="n">
        <v>414</v>
      </c>
      <c r="D2048" s="4" t="n">
        <v>121</v>
      </c>
      <c r="E2048" s="4" t="n">
        <v>80</v>
      </c>
      <c r="F2048" s="4" t="n">
        <v>93</v>
      </c>
      <c r="G2048" s="4" t="s">
        <v>114</v>
      </c>
      <c r="H2048" s="5" t="n">
        <v>42035</v>
      </c>
      <c r="I2048" s="52" t="n">
        <v>0</v>
      </c>
    </row>
    <row r="2049" customFormat="false" ht="12.75" hidden="false" customHeight="false" outlineLevel="0" collapsed="false">
      <c r="A2049" s="4" t="n">
        <v>23</v>
      </c>
      <c r="B2049" s="4" t="n">
        <v>1</v>
      </c>
      <c r="C2049" s="4" t="n">
        <v>13</v>
      </c>
      <c r="D2049" s="4" t="n">
        <v>2</v>
      </c>
      <c r="E2049" s="4" t="n">
        <v>2</v>
      </c>
      <c r="F2049" s="4" t="n">
        <v>18</v>
      </c>
      <c r="G2049" s="4" t="s">
        <v>114</v>
      </c>
      <c r="H2049" s="5" t="n">
        <v>42035</v>
      </c>
      <c r="I2049" s="51" t="n">
        <v>1</v>
      </c>
    </row>
    <row r="2050" customFormat="false" ht="12.75" hidden="true" customHeight="false" outlineLevel="0" collapsed="false">
      <c r="A2050" s="4" t="n">
        <v>14</v>
      </c>
      <c r="B2050" s="4" t="n">
        <v>0</v>
      </c>
      <c r="C2050" s="4" t="n">
        <v>4</v>
      </c>
      <c r="D2050" s="4" t="n">
        <v>0</v>
      </c>
      <c r="E2050" s="4" t="n">
        <v>0</v>
      </c>
      <c r="F2050" s="4" t="n">
        <v>8</v>
      </c>
      <c r="G2050" s="4" t="s">
        <v>114</v>
      </c>
      <c r="H2050" s="5" t="n">
        <v>42035</v>
      </c>
      <c r="I2050" s="52" t="n">
        <v>0</v>
      </c>
    </row>
    <row r="2051" customFormat="false" ht="12.75" hidden="true" customHeight="false" outlineLevel="0" collapsed="false">
      <c r="A2051" s="4" t="n">
        <v>3</v>
      </c>
      <c r="B2051" s="4" t="n">
        <v>3</v>
      </c>
      <c r="C2051" s="4" t="n">
        <v>24</v>
      </c>
      <c r="D2051" s="4" t="n">
        <v>34</v>
      </c>
      <c r="E2051" s="4" t="n">
        <v>7</v>
      </c>
      <c r="F2051" s="4" t="n">
        <v>31</v>
      </c>
      <c r="G2051" s="4" t="s">
        <v>117</v>
      </c>
      <c r="H2051" s="5" t="n">
        <v>42035</v>
      </c>
      <c r="I2051" s="52" t="n">
        <v>0</v>
      </c>
    </row>
    <row r="2052" customFormat="false" ht="12.75" hidden="true" customHeight="false" outlineLevel="0" collapsed="false">
      <c r="A2052" s="4" t="n">
        <v>8</v>
      </c>
      <c r="B2052" s="4" t="n">
        <v>26</v>
      </c>
      <c r="C2052" s="4" t="n">
        <v>46</v>
      </c>
      <c r="D2052" s="4" t="n">
        <v>38</v>
      </c>
      <c r="E2052" s="4" t="n">
        <v>9</v>
      </c>
      <c r="F2052" s="4" t="n">
        <v>49</v>
      </c>
      <c r="G2052" s="4" t="s">
        <v>114</v>
      </c>
      <c r="H2052" s="5" t="n">
        <v>42035</v>
      </c>
      <c r="I2052" s="52" t="n">
        <v>0</v>
      </c>
    </row>
    <row r="2053" customFormat="false" ht="12.75" hidden="true" customHeight="false" outlineLevel="0" collapsed="false">
      <c r="A2053" s="4" t="n">
        <v>293</v>
      </c>
      <c r="B2053" s="4" t="n">
        <v>6</v>
      </c>
      <c r="C2053" s="4" t="n">
        <v>23</v>
      </c>
      <c r="D2053" s="4" t="n">
        <v>13</v>
      </c>
      <c r="E2053" s="4" t="n">
        <v>6</v>
      </c>
      <c r="F2053" s="4" t="n">
        <v>92</v>
      </c>
      <c r="G2053" s="4" t="s">
        <v>117</v>
      </c>
      <c r="H2053" s="5" t="n">
        <v>42034</v>
      </c>
      <c r="I2053" s="52" t="n">
        <v>0</v>
      </c>
    </row>
    <row r="2054" customFormat="false" ht="12.75" hidden="true" customHeight="false" outlineLevel="0" collapsed="false">
      <c r="A2054" s="4" t="n">
        <v>758</v>
      </c>
      <c r="B2054" s="4" t="n">
        <v>12</v>
      </c>
      <c r="C2054" s="4" t="n">
        <v>385</v>
      </c>
      <c r="D2054" s="4" t="n">
        <v>33</v>
      </c>
      <c r="E2054" s="4" t="n">
        <v>89</v>
      </c>
      <c r="F2054" s="4" t="n">
        <v>89</v>
      </c>
      <c r="G2054" s="4" t="s">
        <v>110</v>
      </c>
      <c r="H2054" s="5" t="n">
        <v>42034</v>
      </c>
      <c r="I2054" s="52" t="n">
        <v>0</v>
      </c>
    </row>
    <row r="2055" customFormat="false" ht="12.75" hidden="true" customHeight="false" outlineLevel="0" collapsed="false">
      <c r="A2055" s="4" t="n">
        <v>656</v>
      </c>
      <c r="B2055" s="4" t="n">
        <v>38</v>
      </c>
      <c r="C2055" s="4" t="n">
        <v>161</v>
      </c>
      <c r="D2055" s="4" t="n">
        <v>62</v>
      </c>
      <c r="E2055" s="4" t="n">
        <v>47</v>
      </c>
      <c r="F2055" s="4" t="n">
        <v>37</v>
      </c>
      <c r="G2055" s="4" t="s">
        <v>117</v>
      </c>
      <c r="H2055" s="5" t="n">
        <v>42034</v>
      </c>
      <c r="I2055" s="52" t="n">
        <v>0</v>
      </c>
    </row>
    <row r="2056" customFormat="false" ht="12.75" hidden="true" customHeight="false" outlineLevel="0" collapsed="false">
      <c r="A2056" s="4" t="n">
        <v>196</v>
      </c>
      <c r="B2056" s="4" t="n">
        <v>25</v>
      </c>
      <c r="C2056" s="4" t="n">
        <v>607</v>
      </c>
      <c r="D2056" s="4" t="n">
        <v>67</v>
      </c>
      <c r="E2056" s="4" t="n">
        <v>17</v>
      </c>
      <c r="F2056" s="4" t="n">
        <v>49</v>
      </c>
      <c r="G2056" s="4" t="s">
        <v>110</v>
      </c>
      <c r="H2056" s="5" t="n">
        <v>42033</v>
      </c>
      <c r="I2056" s="52" t="n">
        <v>0</v>
      </c>
    </row>
    <row r="2057" customFormat="false" ht="12.75" hidden="true" customHeight="false" outlineLevel="0" collapsed="false">
      <c r="A2057" s="4" t="n">
        <v>835</v>
      </c>
      <c r="B2057" s="4" t="n">
        <v>73</v>
      </c>
      <c r="C2057" s="4" t="n">
        <v>380</v>
      </c>
      <c r="D2057" s="4" t="n">
        <v>114</v>
      </c>
      <c r="E2057" s="4" t="n">
        <v>73</v>
      </c>
      <c r="F2057" s="4" t="n">
        <v>43</v>
      </c>
      <c r="G2057" s="4" t="s">
        <v>117</v>
      </c>
      <c r="H2057" s="5" t="n">
        <v>42033</v>
      </c>
      <c r="I2057" s="52" t="n">
        <v>0</v>
      </c>
    </row>
    <row r="2058" customFormat="false" ht="12.75" hidden="true" customHeight="false" outlineLevel="0" collapsed="false">
      <c r="A2058" s="4" t="n">
        <v>16</v>
      </c>
      <c r="B2058" s="4" t="n">
        <v>11</v>
      </c>
      <c r="C2058" s="4" t="n">
        <v>15</v>
      </c>
      <c r="D2058" s="4" t="n">
        <v>2</v>
      </c>
      <c r="E2058" s="4" t="n">
        <v>0</v>
      </c>
      <c r="F2058" s="4" t="n">
        <v>12</v>
      </c>
      <c r="G2058" s="4" t="s">
        <v>114</v>
      </c>
      <c r="H2058" s="5" t="n">
        <v>42033</v>
      </c>
      <c r="I2058" s="52" t="n">
        <v>0</v>
      </c>
    </row>
    <row r="2059" customFormat="false" ht="12.75" hidden="true" customHeight="false" outlineLevel="0" collapsed="false">
      <c r="A2059" s="4" t="n">
        <v>9</v>
      </c>
      <c r="B2059" s="4" t="n">
        <v>1</v>
      </c>
      <c r="C2059" s="4" t="n">
        <v>5</v>
      </c>
      <c r="D2059" s="4" t="n">
        <v>2</v>
      </c>
      <c r="E2059" s="4" t="n">
        <v>1</v>
      </c>
      <c r="F2059" s="4" t="n">
        <v>4</v>
      </c>
      <c r="G2059" s="4" t="s">
        <v>114</v>
      </c>
      <c r="H2059" s="5" t="n">
        <v>42033</v>
      </c>
      <c r="I2059" s="52" t="n">
        <v>0</v>
      </c>
    </row>
    <row r="2060" customFormat="false" ht="12.75" hidden="false" customHeight="false" outlineLevel="0" collapsed="false">
      <c r="A2060" s="4" t="n">
        <v>6</v>
      </c>
      <c r="B2060" s="4" t="n">
        <v>4</v>
      </c>
      <c r="C2060" s="4" t="n">
        <v>16</v>
      </c>
      <c r="D2060" s="4" t="n">
        <v>3</v>
      </c>
      <c r="E2060" s="4" t="n">
        <v>10</v>
      </c>
      <c r="F2060" s="4" t="n">
        <v>30</v>
      </c>
      <c r="G2060" s="4" t="s">
        <v>114</v>
      </c>
      <c r="H2060" s="5" t="n">
        <v>42032</v>
      </c>
      <c r="I2060" s="51" t="n">
        <v>1</v>
      </c>
    </row>
    <row r="2061" customFormat="false" ht="12.75" hidden="true" customHeight="false" outlineLevel="0" collapsed="false">
      <c r="A2061" s="4" t="n">
        <v>0</v>
      </c>
      <c r="B2061" s="4" t="n">
        <v>1</v>
      </c>
      <c r="C2061" s="4" t="n">
        <v>4</v>
      </c>
      <c r="D2061" s="4" t="n">
        <v>15</v>
      </c>
      <c r="E2061" s="4" t="n">
        <v>1</v>
      </c>
      <c r="F2061" s="4" t="n">
        <v>5</v>
      </c>
      <c r="G2061" s="4" t="s">
        <v>117</v>
      </c>
      <c r="H2061" s="5" t="n">
        <v>42032</v>
      </c>
      <c r="I2061" s="52" t="n">
        <v>0</v>
      </c>
    </row>
    <row r="2062" customFormat="false" ht="12.75" hidden="true" customHeight="false" outlineLevel="0" collapsed="false">
      <c r="A2062" s="4" t="n">
        <v>121</v>
      </c>
      <c r="B2062" s="4" t="n">
        <v>24</v>
      </c>
      <c r="C2062" s="4" t="n">
        <v>124</v>
      </c>
      <c r="D2062" s="4" t="n">
        <v>24</v>
      </c>
      <c r="E2062" s="4" t="n">
        <v>15</v>
      </c>
      <c r="F2062" s="4" t="n">
        <v>42</v>
      </c>
      <c r="G2062" s="4" t="s">
        <v>114</v>
      </c>
      <c r="H2062" s="5" t="n">
        <v>42032</v>
      </c>
      <c r="I2062" s="52" t="n">
        <v>0</v>
      </c>
    </row>
    <row r="2063" customFormat="false" ht="12.75" hidden="false" customHeight="false" outlineLevel="0" collapsed="false">
      <c r="A2063" s="4" t="n">
        <v>7</v>
      </c>
      <c r="B2063" s="4" t="n">
        <v>0</v>
      </c>
      <c r="C2063" s="4" t="n">
        <v>12</v>
      </c>
      <c r="D2063" s="4" t="n">
        <v>13</v>
      </c>
      <c r="E2063" s="4" t="n">
        <v>7</v>
      </c>
      <c r="F2063" s="4" t="n">
        <v>32</v>
      </c>
      <c r="G2063" s="4" t="s">
        <v>114</v>
      </c>
      <c r="H2063" s="5" t="n">
        <v>42031</v>
      </c>
      <c r="I2063" s="51" t="n">
        <v>1</v>
      </c>
    </row>
    <row r="2064" customFormat="false" ht="12.75" hidden="false" customHeight="false" outlineLevel="0" collapsed="false">
      <c r="A2064" s="4" t="n">
        <v>16</v>
      </c>
      <c r="B2064" s="4" t="n">
        <v>2</v>
      </c>
      <c r="C2064" s="4" t="n">
        <v>18</v>
      </c>
      <c r="D2064" s="4" t="n">
        <v>3</v>
      </c>
      <c r="E2064" s="4" t="n">
        <v>0</v>
      </c>
      <c r="F2064" s="4" t="n">
        <v>24</v>
      </c>
      <c r="G2064" s="4" t="s">
        <v>114</v>
      </c>
      <c r="H2064" s="5" t="n">
        <v>42031</v>
      </c>
      <c r="I2064" s="51" t="n">
        <v>1</v>
      </c>
    </row>
    <row r="2065" customFormat="false" ht="12.75" hidden="true" customHeight="false" outlineLevel="0" collapsed="false">
      <c r="A2065" s="4" t="n">
        <v>26</v>
      </c>
      <c r="B2065" s="4" t="n">
        <v>1</v>
      </c>
      <c r="C2065" s="4" t="n">
        <v>10</v>
      </c>
      <c r="D2065" s="4" t="n">
        <v>2</v>
      </c>
      <c r="E2065" s="4" t="n">
        <v>0</v>
      </c>
      <c r="F2065" s="4" t="n">
        <v>1</v>
      </c>
      <c r="G2065" s="4" t="s">
        <v>119</v>
      </c>
      <c r="H2065" s="5" t="n">
        <v>42031</v>
      </c>
      <c r="I2065" s="52" t="n">
        <v>0</v>
      </c>
    </row>
    <row r="2066" customFormat="false" ht="12.75" hidden="true" customHeight="false" outlineLevel="0" collapsed="false">
      <c r="A2066" s="4" t="n">
        <v>240</v>
      </c>
      <c r="B2066" s="4" t="n">
        <v>132</v>
      </c>
      <c r="C2066" s="4" t="n">
        <v>445</v>
      </c>
      <c r="D2066" s="4" t="n">
        <v>250</v>
      </c>
      <c r="E2066" s="4" t="n">
        <v>192</v>
      </c>
      <c r="F2066" s="4" t="n">
        <v>108</v>
      </c>
      <c r="G2066" s="4" t="s">
        <v>114</v>
      </c>
      <c r="H2066" s="5" t="n">
        <v>42031</v>
      </c>
      <c r="I2066" s="52" t="n">
        <v>0</v>
      </c>
    </row>
    <row r="2067" customFormat="false" ht="12.75" hidden="true" customHeight="false" outlineLevel="0" collapsed="false">
      <c r="A2067" s="4" t="n">
        <v>178</v>
      </c>
      <c r="B2067" s="4" t="n">
        <v>4</v>
      </c>
      <c r="C2067" s="4" t="n">
        <v>26</v>
      </c>
      <c r="D2067" s="4" t="n">
        <v>8</v>
      </c>
      <c r="E2067" s="4" t="n">
        <v>4</v>
      </c>
      <c r="F2067" s="4" t="n">
        <v>44</v>
      </c>
      <c r="G2067" s="4" t="s">
        <v>117</v>
      </c>
      <c r="H2067" s="5" t="n">
        <v>42031</v>
      </c>
      <c r="I2067" s="52" t="n">
        <v>0</v>
      </c>
    </row>
    <row r="2068" customFormat="false" ht="12.75" hidden="false" customHeight="false" outlineLevel="0" collapsed="false">
      <c r="A2068" s="4" t="n">
        <v>12</v>
      </c>
      <c r="B2068" s="4" t="n">
        <v>2</v>
      </c>
      <c r="C2068" s="4" t="n">
        <v>17</v>
      </c>
      <c r="D2068" s="4" t="n">
        <v>6</v>
      </c>
      <c r="E2068" s="4" t="n">
        <v>1</v>
      </c>
      <c r="F2068" s="4" t="n">
        <v>10</v>
      </c>
      <c r="G2068" s="4" t="s">
        <v>114</v>
      </c>
      <c r="H2068" s="5" t="n">
        <v>42031</v>
      </c>
      <c r="I2068" s="51" t="n">
        <v>1</v>
      </c>
    </row>
    <row r="2069" customFormat="false" ht="12.75" hidden="true" customHeight="false" outlineLevel="0" collapsed="false">
      <c r="A2069" s="4" t="n">
        <v>1115</v>
      </c>
      <c r="B2069" s="4" t="n">
        <v>12</v>
      </c>
      <c r="C2069" s="4" t="n">
        <v>128</v>
      </c>
      <c r="D2069" s="4" t="n">
        <v>33</v>
      </c>
      <c r="E2069" s="4" t="n">
        <v>12</v>
      </c>
      <c r="F2069" s="4" t="n">
        <v>76</v>
      </c>
      <c r="G2069" s="4" t="s">
        <v>114</v>
      </c>
      <c r="H2069" s="5" t="n">
        <v>42030</v>
      </c>
      <c r="I2069" s="52" t="n">
        <v>0</v>
      </c>
    </row>
    <row r="2070" customFormat="false" ht="12.75" hidden="true" customHeight="false" outlineLevel="0" collapsed="false">
      <c r="A2070" s="4" t="n">
        <v>29</v>
      </c>
      <c r="B2070" s="4" t="n">
        <v>0</v>
      </c>
      <c r="C2070" s="4" t="n">
        <v>8</v>
      </c>
      <c r="D2070" s="4" t="n">
        <v>2</v>
      </c>
      <c r="E2070" s="4" t="n">
        <v>0</v>
      </c>
      <c r="F2070" s="4" t="n">
        <v>6</v>
      </c>
      <c r="G2070" s="4" t="s">
        <v>114</v>
      </c>
      <c r="H2070" s="5" t="n">
        <v>42030</v>
      </c>
      <c r="I2070" s="52" t="n">
        <v>0</v>
      </c>
    </row>
    <row r="2071" customFormat="false" ht="12.75" hidden="true" customHeight="false" outlineLevel="0" collapsed="false">
      <c r="A2071" s="4" t="n">
        <v>529</v>
      </c>
      <c r="B2071" s="4" t="n">
        <v>0</v>
      </c>
      <c r="C2071" s="4" t="n">
        <v>356</v>
      </c>
      <c r="D2071" s="4" t="n">
        <v>63</v>
      </c>
      <c r="E2071" s="4" t="n">
        <v>28</v>
      </c>
      <c r="F2071" s="4" t="n">
        <v>0</v>
      </c>
      <c r="G2071" s="4" t="s">
        <v>119</v>
      </c>
      <c r="H2071" s="5" t="n">
        <v>42030</v>
      </c>
      <c r="I2071" s="52" t="n">
        <v>0</v>
      </c>
    </row>
    <row r="2072" customFormat="false" ht="12.75" hidden="false" customHeight="false" outlineLevel="0" collapsed="false">
      <c r="A2072" s="4" t="n">
        <v>5</v>
      </c>
      <c r="B2072" s="4" t="n">
        <v>13</v>
      </c>
      <c r="C2072" s="4" t="n">
        <v>14</v>
      </c>
      <c r="D2072" s="4" t="n">
        <v>0</v>
      </c>
      <c r="E2072" s="4" t="n">
        <v>5</v>
      </c>
      <c r="F2072" s="4" t="n">
        <v>31</v>
      </c>
      <c r="G2072" s="4" t="s">
        <v>110</v>
      </c>
      <c r="H2072" s="5" t="n">
        <v>42030</v>
      </c>
      <c r="I2072" s="51" t="n">
        <v>1</v>
      </c>
    </row>
    <row r="2073" customFormat="false" ht="12.75" hidden="true" customHeight="false" outlineLevel="0" collapsed="false">
      <c r="A2073" s="4" t="n">
        <v>934</v>
      </c>
      <c r="B2073" s="4" t="n">
        <v>24</v>
      </c>
      <c r="C2073" s="4" t="n">
        <v>230</v>
      </c>
      <c r="D2073" s="4" t="n">
        <v>16</v>
      </c>
      <c r="E2073" s="4" t="n">
        <v>24</v>
      </c>
      <c r="F2073" s="4" t="n">
        <v>36</v>
      </c>
      <c r="G2073" s="4" t="s">
        <v>114</v>
      </c>
      <c r="H2073" s="5" t="n">
        <v>42030</v>
      </c>
      <c r="I2073" s="52" t="n">
        <v>0</v>
      </c>
    </row>
    <row r="2074" customFormat="false" ht="12.75" hidden="true" customHeight="false" outlineLevel="0" collapsed="false">
      <c r="A2074" s="4" t="n">
        <v>2</v>
      </c>
      <c r="B2074" s="4" t="n">
        <v>7</v>
      </c>
      <c r="C2074" s="4" t="n">
        <v>11</v>
      </c>
      <c r="D2074" s="4" t="n">
        <v>16</v>
      </c>
      <c r="E2074" s="4" t="n">
        <v>12</v>
      </c>
      <c r="F2074" s="4" t="n">
        <v>27</v>
      </c>
      <c r="G2074" s="4" t="s">
        <v>114</v>
      </c>
      <c r="H2074" s="5" t="n">
        <v>42030</v>
      </c>
      <c r="I2074" s="52" t="n">
        <v>0</v>
      </c>
    </row>
    <row r="2075" customFormat="false" ht="12.75" hidden="true" customHeight="false" outlineLevel="0" collapsed="false">
      <c r="A2075" s="4" t="n">
        <v>4</v>
      </c>
      <c r="B2075" s="4" t="n">
        <v>12</v>
      </c>
      <c r="C2075" s="4" t="n">
        <v>5</v>
      </c>
      <c r="D2075" s="4" t="n">
        <v>3</v>
      </c>
      <c r="E2075" s="4" t="n">
        <v>16</v>
      </c>
      <c r="F2075" s="4" t="n">
        <v>17</v>
      </c>
      <c r="G2075" s="4" t="s">
        <v>110</v>
      </c>
      <c r="H2075" s="5" t="n">
        <v>42029</v>
      </c>
      <c r="I2075" s="52" t="n">
        <v>0</v>
      </c>
    </row>
    <row r="2076" customFormat="false" ht="12.75" hidden="true" customHeight="false" outlineLevel="0" collapsed="false">
      <c r="A2076" s="4" t="n">
        <v>62</v>
      </c>
      <c r="B2076" s="4" t="n">
        <v>1</v>
      </c>
      <c r="C2076" s="4" t="n">
        <v>44</v>
      </c>
      <c r="D2076" s="4" t="n">
        <v>6</v>
      </c>
      <c r="E2076" s="4" t="n">
        <v>5</v>
      </c>
      <c r="F2076" s="4" t="n">
        <v>22</v>
      </c>
      <c r="G2076" s="4" t="s">
        <v>117</v>
      </c>
      <c r="H2076" s="5" t="n">
        <v>42029</v>
      </c>
      <c r="I2076" s="52" t="n">
        <v>0</v>
      </c>
    </row>
    <row r="2077" customFormat="false" ht="12.75" hidden="false" customHeight="false" outlineLevel="0" collapsed="false">
      <c r="A2077" s="4" t="n">
        <v>13</v>
      </c>
      <c r="B2077" s="4" t="n">
        <v>3</v>
      </c>
      <c r="C2077" s="4" t="n">
        <v>8</v>
      </c>
      <c r="D2077" s="4" t="n">
        <v>7</v>
      </c>
      <c r="E2077" s="4" t="n">
        <v>4</v>
      </c>
      <c r="F2077" s="4" t="n">
        <v>16</v>
      </c>
      <c r="G2077" s="4" t="s">
        <v>114</v>
      </c>
      <c r="H2077" s="5" t="n">
        <v>42029</v>
      </c>
      <c r="I2077" s="51" t="n">
        <v>1</v>
      </c>
    </row>
    <row r="2078" customFormat="false" ht="12.75" hidden="true" customHeight="false" outlineLevel="0" collapsed="false">
      <c r="A2078" s="4" t="n">
        <v>173</v>
      </c>
      <c r="B2078" s="4" t="n">
        <v>2</v>
      </c>
      <c r="C2078" s="4" t="n">
        <v>39</v>
      </c>
      <c r="D2078" s="4" t="n">
        <v>3</v>
      </c>
      <c r="E2078" s="4" t="n">
        <v>2</v>
      </c>
      <c r="F2078" s="4" t="n">
        <v>47</v>
      </c>
      <c r="G2078" s="4" t="s">
        <v>119</v>
      </c>
      <c r="H2078" s="5" t="n">
        <v>42029</v>
      </c>
      <c r="I2078" s="52" t="n">
        <v>0</v>
      </c>
    </row>
    <row r="2079" customFormat="false" ht="12.75" hidden="false" customHeight="false" outlineLevel="0" collapsed="false">
      <c r="A2079" s="4" t="n">
        <v>11</v>
      </c>
      <c r="B2079" s="4" t="n">
        <v>7</v>
      </c>
      <c r="C2079" s="4" t="n">
        <v>12</v>
      </c>
      <c r="D2079" s="4" t="n">
        <v>2</v>
      </c>
      <c r="E2079" s="4" t="n">
        <v>2</v>
      </c>
      <c r="F2079" s="4" t="n">
        <v>27</v>
      </c>
      <c r="G2079" s="4" t="s">
        <v>110</v>
      </c>
      <c r="H2079" s="5" t="n">
        <v>42028</v>
      </c>
      <c r="I2079" s="51" t="n">
        <v>1</v>
      </c>
    </row>
    <row r="2080" customFormat="false" ht="12.75" hidden="true" customHeight="false" outlineLevel="0" collapsed="false">
      <c r="A2080" s="4" t="n">
        <v>189</v>
      </c>
      <c r="B2080" s="4" t="n">
        <v>10</v>
      </c>
      <c r="C2080" s="4" t="n">
        <v>253</v>
      </c>
      <c r="D2080" s="4" t="n">
        <v>56</v>
      </c>
      <c r="E2080" s="4" t="n">
        <v>43</v>
      </c>
      <c r="F2080" s="4" t="n">
        <v>64</v>
      </c>
      <c r="G2080" s="4" t="s">
        <v>117</v>
      </c>
      <c r="H2080" s="5" t="n">
        <v>42027</v>
      </c>
      <c r="I2080" s="52" t="n">
        <v>0</v>
      </c>
    </row>
    <row r="2081" customFormat="false" ht="12.75" hidden="true" customHeight="false" outlineLevel="0" collapsed="false">
      <c r="A2081" s="4" t="n">
        <v>728</v>
      </c>
      <c r="B2081" s="4" t="n">
        <v>17</v>
      </c>
      <c r="C2081" s="4" t="n">
        <v>133</v>
      </c>
      <c r="D2081" s="4" t="n">
        <v>11</v>
      </c>
      <c r="E2081" s="4" t="n">
        <v>8</v>
      </c>
      <c r="F2081" s="4" t="n">
        <v>124</v>
      </c>
      <c r="G2081" s="4" t="s">
        <v>114</v>
      </c>
      <c r="H2081" s="5" t="n">
        <v>42027</v>
      </c>
      <c r="I2081" s="52" t="n">
        <v>0</v>
      </c>
    </row>
    <row r="2082" customFormat="false" ht="12.75" hidden="true" customHeight="false" outlineLevel="0" collapsed="false">
      <c r="A2082" s="4" t="n">
        <v>7</v>
      </c>
      <c r="B2082" s="4" t="n">
        <v>2</v>
      </c>
      <c r="C2082" s="4" t="n">
        <v>9</v>
      </c>
      <c r="D2082" s="4" t="n">
        <v>2</v>
      </c>
      <c r="E2082" s="4" t="n">
        <v>0</v>
      </c>
      <c r="F2082" s="4" t="n">
        <v>2</v>
      </c>
      <c r="G2082" s="4" t="s">
        <v>119</v>
      </c>
      <c r="H2082" s="5" t="n">
        <v>42027</v>
      </c>
      <c r="I2082" s="52" t="n">
        <v>0</v>
      </c>
    </row>
    <row r="2083" customFormat="false" ht="12.75" hidden="true" customHeight="false" outlineLevel="0" collapsed="false">
      <c r="A2083" s="4" t="n">
        <v>35</v>
      </c>
      <c r="B2083" s="4" t="n">
        <v>4</v>
      </c>
      <c r="C2083" s="4" t="n">
        <v>17</v>
      </c>
      <c r="D2083" s="4" t="n">
        <v>7</v>
      </c>
      <c r="E2083" s="4" t="n">
        <v>6</v>
      </c>
      <c r="F2083" s="4" t="n">
        <v>64</v>
      </c>
      <c r="G2083" s="4" t="s">
        <v>114</v>
      </c>
      <c r="H2083" s="5" t="n">
        <v>42027</v>
      </c>
      <c r="I2083" s="52" t="n">
        <v>0</v>
      </c>
    </row>
    <row r="2084" customFormat="false" ht="12.75" hidden="true" customHeight="false" outlineLevel="0" collapsed="false">
      <c r="A2084" s="4" t="n">
        <v>188</v>
      </c>
      <c r="B2084" s="4" t="n">
        <v>3</v>
      </c>
      <c r="C2084" s="4" t="n">
        <v>180</v>
      </c>
      <c r="D2084" s="4" t="n">
        <v>20</v>
      </c>
      <c r="E2084" s="4" t="n">
        <v>3</v>
      </c>
      <c r="F2084" s="4" t="n">
        <v>43</v>
      </c>
      <c r="G2084" s="4" t="s">
        <v>119</v>
      </c>
      <c r="H2084" s="5" t="n">
        <v>42026</v>
      </c>
      <c r="I2084" s="52" t="n">
        <v>0</v>
      </c>
    </row>
    <row r="2085" customFormat="false" ht="12.75" hidden="true" customHeight="false" outlineLevel="0" collapsed="false">
      <c r="A2085" s="4" t="n">
        <v>742</v>
      </c>
      <c r="B2085" s="4" t="n">
        <v>28</v>
      </c>
      <c r="C2085" s="4" t="n">
        <v>152</v>
      </c>
      <c r="D2085" s="4" t="n">
        <v>25</v>
      </c>
      <c r="E2085" s="4" t="n">
        <v>9</v>
      </c>
      <c r="F2085" s="4" t="n">
        <v>57</v>
      </c>
      <c r="G2085" s="4" t="s">
        <v>117</v>
      </c>
      <c r="H2085" s="5" t="n">
        <v>42026</v>
      </c>
      <c r="I2085" s="52" t="n">
        <v>0</v>
      </c>
    </row>
    <row r="2086" customFormat="false" ht="12.75" hidden="true" customHeight="false" outlineLevel="0" collapsed="false">
      <c r="A2086" s="4" t="n">
        <v>0</v>
      </c>
      <c r="B2086" s="4" t="n">
        <v>7</v>
      </c>
      <c r="C2086" s="4" t="n">
        <v>5</v>
      </c>
      <c r="D2086" s="4" t="n">
        <v>26</v>
      </c>
      <c r="E2086" s="4" t="n">
        <v>2</v>
      </c>
      <c r="F2086" s="4" t="n">
        <v>17</v>
      </c>
      <c r="G2086" s="4" t="s">
        <v>114</v>
      </c>
      <c r="H2086" s="5" t="n">
        <v>42026</v>
      </c>
      <c r="I2086" s="52" t="n">
        <v>0</v>
      </c>
    </row>
    <row r="2087" customFormat="false" ht="12.75" hidden="true" customHeight="false" outlineLevel="0" collapsed="false">
      <c r="A2087" s="4" t="n">
        <v>750</v>
      </c>
      <c r="B2087" s="4" t="n">
        <v>71</v>
      </c>
      <c r="C2087" s="4" t="n">
        <v>174</v>
      </c>
      <c r="D2087" s="4" t="n">
        <v>13</v>
      </c>
      <c r="E2087" s="4" t="n">
        <v>10</v>
      </c>
      <c r="F2087" s="4" t="n">
        <v>20</v>
      </c>
      <c r="G2087" s="4" t="s">
        <v>119</v>
      </c>
      <c r="H2087" s="5" t="n">
        <v>42025</v>
      </c>
      <c r="I2087" s="52" t="n">
        <v>0</v>
      </c>
    </row>
    <row r="2088" customFormat="false" ht="12.75" hidden="true" customHeight="false" outlineLevel="0" collapsed="false">
      <c r="A2088" s="4" t="n">
        <v>816</v>
      </c>
      <c r="B2088" s="4" t="n">
        <v>42</v>
      </c>
      <c r="C2088" s="4" t="n">
        <v>450</v>
      </c>
      <c r="D2088" s="4" t="n">
        <v>55</v>
      </c>
      <c r="E2088" s="4" t="n">
        <v>56</v>
      </c>
      <c r="F2088" s="4" t="n">
        <v>154</v>
      </c>
      <c r="G2088" s="4" t="s">
        <v>117</v>
      </c>
      <c r="H2088" s="5" t="n">
        <v>42024</v>
      </c>
      <c r="I2088" s="52" t="n">
        <v>0</v>
      </c>
    </row>
    <row r="2089" customFormat="false" ht="12.75" hidden="true" customHeight="false" outlineLevel="0" collapsed="false">
      <c r="A2089" s="4" t="n">
        <v>5</v>
      </c>
      <c r="B2089" s="4" t="n">
        <v>2</v>
      </c>
      <c r="C2089" s="4" t="n">
        <v>8</v>
      </c>
      <c r="D2089" s="4" t="n">
        <v>2</v>
      </c>
      <c r="E2089" s="4" t="n">
        <v>2</v>
      </c>
      <c r="F2089" s="4" t="n">
        <v>9</v>
      </c>
      <c r="G2089" s="4" t="s">
        <v>114</v>
      </c>
      <c r="H2089" s="5" t="n">
        <v>42023</v>
      </c>
      <c r="I2089" s="52" t="n">
        <v>0</v>
      </c>
    </row>
    <row r="2090" customFormat="false" ht="12.75" hidden="true" customHeight="false" outlineLevel="0" collapsed="false">
      <c r="A2090" s="4" t="n">
        <v>37</v>
      </c>
      <c r="B2090" s="4" t="n">
        <v>5</v>
      </c>
      <c r="C2090" s="4" t="n">
        <v>56</v>
      </c>
      <c r="D2090" s="4" t="n">
        <v>12</v>
      </c>
      <c r="E2090" s="4" t="n">
        <v>8</v>
      </c>
      <c r="F2090" s="4" t="n">
        <v>5</v>
      </c>
      <c r="G2090" s="4" t="s">
        <v>114</v>
      </c>
      <c r="H2090" s="5" t="n">
        <v>42023</v>
      </c>
      <c r="I2090" s="52" t="n">
        <v>0</v>
      </c>
    </row>
    <row r="2091" customFormat="false" ht="12.75" hidden="true" customHeight="false" outlineLevel="0" collapsed="false">
      <c r="A2091" s="4" t="n">
        <v>4</v>
      </c>
      <c r="B2091" s="4" t="n">
        <v>0</v>
      </c>
      <c r="C2091" s="4" t="n">
        <v>4</v>
      </c>
      <c r="D2091" s="4" t="n">
        <v>0</v>
      </c>
      <c r="E2091" s="4" t="n">
        <v>0</v>
      </c>
      <c r="F2091" s="4" t="n">
        <v>5</v>
      </c>
      <c r="G2091" s="4" t="s">
        <v>114</v>
      </c>
      <c r="H2091" s="5" t="n">
        <v>42023</v>
      </c>
      <c r="I2091" s="52" t="n">
        <v>0</v>
      </c>
    </row>
    <row r="2092" customFormat="false" ht="12.75" hidden="true" customHeight="false" outlineLevel="0" collapsed="false">
      <c r="A2092" s="4" t="n">
        <v>99</v>
      </c>
      <c r="B2092" s="4" t="n">
        <v>2</v>
      </c>
      <c r="C2092" s="4" t="n">
        <v>11</v>
      </c>
      <c r="D2092" s="4" t="n">
        <v>4</v>
      </c>
      <c r="E2092" s="4" t="n">
        <v>0</v>
      </c>
      <c r="F2092" s="4" t="n">
        <v>16</v>
      </c>
      <c r="G2092" s="4" t="s">
        <v>114</v>
      </c>
      <c r="H2092" s="5" t="n">
        <v>42023</v>
      </c>
      <c r="I2092" s="52" t="n">
        <v>0</v>
      </c>
    </row>
    <row r="2093" customFormat="false" ht="12.75" hidden="true" customHeight="false" outlineLevel="0" collapsed="false">
      <c r="A2093" s="4" t="n">
        <v>176</v>
      </c>
      <c r="B2093" s="4" t="n">
        <v>72</v>
      </c>
      <c r="C2093" s="4" t="n">
        <v>98</v>
      </c>
      <c r="D2093" s="4" t="n">
        <v>136</v>
      </c>
      <c r="E2093" s="4" t="n">
        <v>21</v>
      </c>
      <c r="F2093" s="4" t="n">
        <v>229</v>
      </c>
      <c r="G2093" s="4" t="s">
        <v>117</v>
      </c>
      <c r="H2093" s="5" t="n">
        <v>42023</v>
      </c>
      <c r="I2093" s="52" t="n">
        <v>0</v>
      </c>
    </row>
    <row r="2094" customFormat="false" ht="12.75" hidden="true" customHeight="false" outlineLevel="0" collapsed="false">
      <c r="A2094" s="4" t="n">
        <v>54</v>
      </c>
      <c r="B2094" s="4" t="n">
        <v>0</v>
      </c>
      <c r="C2094" s="4" t="n">
        <v>10</v>
      </c>
      <c r="D2094" s="4" t="n">
        <v>0</v>
      </c>
      <c r="E2094" s="4" t="n">
        <v>0</v>
      </c>
      <c r="F2094" s="4" t="n">
        <v>2</v>
      </c>
      <c r="G2094" s="4" t="s">
        <v>117</v>
      </c>
      <c r="H2094" s="5" t="n">
        <v>42023</v>
      </c>
      <c r="I2094" s="52" t="n">
        <v>0</v>
      </c>
    </row>
    <row r="2095" customFormat="false" ht="12.75" hidden="true" customHeight="false" outlineLevel="0" collapsed="false">
      <c r="A2095" s="4" t="n">
        <v>997</v>
      </c>
      <c r="B2095" s="4" t="n">
        <v>15</v>
      </c>
      <c r="C2095" s="4" t="n">
        <v>414</v>
      </c>
      <c r="D2095" s="4" t="n">
        <v>99</v>
      </c>
      <c r="E2095" s="4" t="n">
        <v>30</v>
      </c>
      <c r="F2095" s="4" t="n">
        <v>76</v>
      </c>
      <c r="G2095" s="4" t="s">
        <v>114</v>
      </c>
      <c r="H2095" s="5" t="n">
        <v>42023</v>
      </c>
      <c r="I2095" s="52" t="n">
        <v>0</v>
      </c>
    </row>
    <row r="2096" customFormat="false" ht="12.75" hidden="true" customHeight="false" outlineLevel="0" collapsed="false">
      <c r="A2096" s="4" t="n">
        <v>356</v>
      </c>
      <c r="B2096" s="4" t="n">
        <v>0</v>
      </c>
      <c r="C2096" s="4" t="n">
        <v>107</v>
      </c>
      <c r="D2096" s="4" t="n">
        <v>19</v>
      </c>
      <c r="E2096" s="4" t="n">
        <v>9</v>
      </c>
      <c r="F2096" s="4" t="n">
        <v>117</v>
      </c>
      <c r="G2096" s="4" t="s">
        <v>117</v>
      </c>
      <c r="H2096" s="5" t="n">
        <v>42023</v>
      </c>
      <c r="I2096" s="52" t="n">
        <v>0</v>
      </c>
    </row>
    <row r="2097" customFormat="false" ht="12.75" hidden="false" customHeight="false" outlineLevel="0" collapsed="false">
      <c r="A2097" s="4" t="n">
        <v>14</v>
      </c>
      <c r="B2097" s="4" t="n">
        <v>0</v>
      </c>
      <c r="C2097" s="4" t="n">
        <v>16</v>
      </c>
      <c r="D2097" s="4" t="n">
        <v>0</v>
      </c>
      <c r="E2097" s="4" t="n">
        <v>0</v>
      </c>
      <c r="F2097" s="4" t="n">
        <v>6</v>
      </c>
      <c r="G2097" s="4" t="s">
        <v>110</v>
      </c>
      <c r="H2097" s="5" t="n">
        <v>42023</v>
      </c>
      <c r="I2097" s="51" t="n">
        <v>1</v>
      </c>
    </row>
    <row r="2098" customFormat="false" ht="12.75" hidden="false" customHeight="false" outlineLevel="0" collapsed="false">
      <c r="A2098" s="4" t="n">
        <v>4</v>
      </c>
      <c r="B2098" s="4" t="n">
        <v>2</v>
      </c>
      <c r="C2098" s="4" t="n">
        <v>12</v>
      </c>
      <c r="D2098" s="4" t="n">
        <v>7</v>
      </c>
      <c r="E2098" s="4" t="n">
        <v>5</v>
      </c>
      <c r="F2098" s="4" t="n">
        <v>26</v>
      </c>
      <c r="G2098" s="4" t="s">
        <v>114</v>
      </c>
      <c r="H2098" s="5" t="n">
        <v>42023</v>
      </c>
      <c r="I2098" s="51" t="n">
        <v>1</v>
      </c>
    </row>
    <row r="2099" customFormat="false" ht="12.75" hidden="true" customHeight="false" outlineLevel="0" collapsed="false">
      <c r="A2099" s="4" t="n">
        <v>4</v>
      </c>
      <c r="B2099" s="4" t="n">
        <v>0</v>
      </c>
      <c r="C2099" s="4" t="n">
        <v>2</v>
      </c>
      <c r="D2099" s="4" t="n">
        <v>0</v>
      </c>
      <c r="E2099" s="4" t="n">
        <v>0</v>
      </c>
      <c r="F2099" s="4" t="n">
        <v>2</v>
      </c>
      <c r="G2099" s="4" t="s">
        <v>114</v>
      </c>
      <c r="H2099" s="5" t="n">
        <v>42023</v>
      </c>
      <c r="I2099" s="52" t="n">
        <v>0</v>
      </c>
    </row>
    <row r="2100" customFormat="false" ht="12.75" hidden="true" customHeight="false" outlineLevel="0" collapsed="false">
      <c r="A2100" s="4" t="n">
        <v>17</v>
      </c>
      <c r="B2100" s="4" t="n">
        <v>0</v>
      </c>
      <c r="C2100" s="4" t="n">
        <v>14</v>
      </c>
      <c r="D2100" s="4" t="n">
        <v>7</v>
      </c>
      <c r="E2100" s="4" t="n">
        <v>3</v>
      </c>
      <c r="F2100" s="4" t="n">
        <v>2</v>
      </c>
      <c r="G2100" s="4" t="s">
        <v>114</v>
      </c>
      <c r="H2100" s="5" t="n">
        <v>42023</v>
      </c>
      <c r="I2100" s="52" t="n">
        <v>0</v>
      </c>
    </row>
    <row r="2101" customFormat="false" ht="12.75" hidden="false" customHeight="false" outlineLevel="0" collapsed="false">
      <c r="A2101" s="4" t="n">
        <v>15</v>
      </c>
      <c r="B2101" s="4" t="n">
        <v>0</v>
      </c>
      <c r="C2101" s="4" t="n">
        <v>8</v>
      </c>
      <c r="D2101" s="4" t="n">
        <v>4</v>
      </c>
      <c r="E2101" s="4" t="n">
        <v>2</v>
      </c>
      <c r="F2101" s="4" t="n">
        <v>20</v>
      </c>
      <c r="G2101" s="4" t="s">
        <v>114</v>
      </c>
      <c r="H2101" s="5" t="n">
        <v>42022</v>
      </c>
      <c r="I2101" s="51" t="n">
        <v>1</v>
      </c>
    </row>
    <row r="2102" customFormat="false" ht="12.75" hidden="true" customHeight="false" outlineLevel="0" collapsed="false">
      <c r="A2102" s="4" t="n">
        <v>1</v>
      </c>
      <c r="B2102" s="4" t="n">
        <v>3</v>
      </c>
      <c r="C2102" s="4" t="n">
        <v>2</v>
      </c>
      <c r="D2102" s="4" t="n">
        <v>20</v>
      </c>
      <c r="E2102" s="4" t="n">
        <v>30</v>
      </c>
      <c r="F2102" s="4" t="n">
        <v>47</v>
      </c>
      <c r="G2102" s="4" t="s">
        <v>114</v>
      </c>
      <c r="H2102" s="5" t="n">
        <v>42022</v>
      </c>
      <c r="I2102" s="52" t="n">
        <v>0</v>
      </c>
    </row>
    <row r="2103" customFormat="false" ht="12.75" hidden="true" customHeight="false" outlineLevel="0" collapsed="false">
      <c r="A2103" s="4" t="n">
        <v>240</v>
      </c>
      <c r="B2103" s="4" t="n">
        <v>67</v>
      </c>
      <c r="C2103" s="4" t="n">
        <v>500</v>
      </c>
      <c r="D2103" s="4" t="n">
        <v>199</v>
      </c>
      <c r="E2103" s="4" t="n">
        <v>0</v>
      </c>
      <c r="F2103" s="4" t="n">
        <v>163</v>
      </c>
      <c r="G2103" s="4" t="s">
        <v>117</v>
      </c>
      <c r="H2103" s="5" t="n">
        <v>42022</v>
      </c>
      <c r="I2103" s="52" t="n">
        <v>0</v>
      </c>
    </row>
    <row r="2104" customFormat="false" ht="12.75" hidden="true" customHeight="false" outlineLevel="0" collapsed="false">
      <c r="A2104" s="4" t="n">
        <v>301</v>
      </c>
      <c r="B2104" s="4" t="n">
        <v>11</v>
      </c>
      <c r="C2104" s="4" t="n">
        <v>61</v>
      </c>
      <c r="D2104" s="4" t="n">
        <v>4</v>
      </c>
      <c r="E2104" s="4" t="n">
        <v>7</v>
      </c>
      <c r="F2104" s="4" t="n">
        <v>11</v>
      </c>
      <c r="G2104" s="4" t="s">
        <v>117</v>
      </c>
      <c r="H2104" s="5" t="n">
        <v>42022</v>
      </c>
      <c r="I2104" s="52" t="n">
        <v>0</v>
      </c>
    </row>
    <row r="2105" customFormat="false" ht="12.75" hidden="true" customHeight="false" outlineLevel="0" collapsed="false">
      <c r="A2105" s="4" t="n">
        <v>154</v>
      </c>
      <c r="B2105" s="4" t="n">
        <v>0</v>
      </c>
      <c r="C2105" s="4" t="n">
        <v>50</v>
      </c>
      <c r="D2105" s="4" t="n">
        <v>6</v>
      </c>
      <c r="E2105" s="4" t="n">
        <v>11</v>
      </c>
      <c r="F2105" s="4" t="n">
        <v>37</v>
      </c>
      <c r="G2105" s="4" t="s">
        <v>117</v>
      </c>
      <c r="H2105" s="5" t="n">
        <v>42021</v>
      </c>
      <c r="I2105" s="52" t="n">
        <v>0</v>
      </c>
    </row>
    <row r="2106" customFormat="false" ht="12.75" hidden="true" customHeight="false" outlineLevel="0" collapsed="false">
      <c r="A2106" s="4" t="n">
        <v>2</v>
      </c>
      <c r="B2106" s="4" t="n">
        <v>3</v>
      </c>
      <c r="C2106" s="4" t="n">
        <v>6</v>
      </c>
      <c r="D2106" s="4" t="n">
        <v>4</v>
      </c>
      <c r="E2106" s="4" t="n">
        <v>1</v>
      </c>
      <c r="F2106" s="4" t="n">
        <v>9</v>
      </c>
      <c r="G2106" s="4" t="s">
        <v>114</v>
      </c>
      <c r="H2106" s="5" t="n">
        <v>42021</v>
      </c>
      <c r="I2106" s="52" t="n">
        <v>0</v>
      </c>
    </row>
    <row r="2107" customFormat="false" ht="12.75" hidden="true" customHeight="false" outlineLevel="0" collapsed="false">
      <c r="A2107" s="4" t="n">
        <v>104</v>
      </c>
      <c r="B2107" s="4" t="n">
        <v>12</v>
      </c>
      <c r="C2107" s="4" t="n">
        <v>48</v>
      </c>
      <c r="D2107" s="4" t="n">
        <v>4</v>
      </c>
      <c r="E2107" s="4" t="n">
        <v>12</v>
      </c>
      <c r="F2107" s="4" t="n">
        <v>5</v>
      </c>
      <c r="G2107" s="4" t="s">
        <v>119</v>
      </c>
      <c r="H2107" s="5" t="n">
        <v>42021</v>
      </c>
      <c r="I2107" s="52" t="n">
        <v>0</v>
      </c>
    </row>
    <row r="2108" customFormat="false" ht="12.75" hidden="false" customHeight="false" outlineLevel="0" collapsed="false">
      <c r="A2108" s="4" t="n">
        <v>15</v>
      </c>
      <c r="B2108" s="4" t="n">
        <v>0</v>
      </c>
      <c r="C2108" s="4" t="n">
        <v>8</v>
      </c>
      <c r="D2108" s="4" t="n">
        <v>4</v>
      </c>
      <c r="E2108" s="4" t="n">
        <v>2</v>
      </c>
      <c r="F2108" s="4" t="n">
        <v>20</v>
      </c>
      <c r="G2108" s="4" t="s">
        <v>114</v>
      </c>
      <c r="H2108" s="5" t="n">
        <v>42021</v>
      </c>
      <c r="I2108" s="51" t="n">
        <v>1</v>
      </c>
    </row>
    <row r="2109" customFormat="false" ht="12.75" hidden="true" customHeight="false" outlineLevel="0" collapsed="false">
      <c r="A2109" s="4" t="n">
        <v>2</v>
      </c>
      <c r="B2109" s="4" t="n">
        <v>0</v>
      </c>
      <c r="C2109" s="4" t="n">
        <v>9</v>
      </c>
      <c r="D2109" s="4" t="n">
        <v>3</v>
      </c>
      <c r="E2109" s="4" t="n">
        <v>6</v>
      </c>
      <c r="F2109" s="4" t="n">
        <v>2</v>
      </c>
      <c r="G2109" s="4" t="s">
        <v>114</v>
      </c>
      <c r="H2109" s="5" t="n">
        <v>42021</v>
      </c>
      <c r="I2109" s="52" t="n">
        <v>0</v>
      </c>
    </row>
    <row r="2110" customFormat="false" ht="12.75" hidden="true" customHeight="false" outlineLevel="0" collapsed="false">
      <c r="A2110" s="4" t="n">
        <v>23</v>
      </c>
      <c r="B2110" s="4" t="n">
        <v>2</v>
      </c>
      <c r="C2110" s="4" t="n">
        <v>11</v>
      </c>
      <c r="D2110" s="4" t="n">
        <v>3</v>
      </c>
      <c r="E2110" s="4" t="n">
        <v>1</v>
      </c>
      <c r="F2110" s="4" t="n">
        <v>4</v>
      </c>
      <c r="G2110" s="4" t="s">
        <v>114</v>
      </c>
      <c r="H2110" s="5" t="n">
        <v>42021</v>
      </c>
      <c r="I2110" s="52" t="n">
        <v>0</v>
      </c>
    </row>
    <row r="2111" customFormat="false" ht="12.75" hidden="true" customHeight="false" outlineLevel="0" collapsed="false">
      <c r="A2111" s="4" t="n">
        <v>43</v>
      </c>
      <c r="B2111" s="4" t="n">
        <v>4</v>
      </c>
      <c r="C2111" s="4" t="n">
        <v>12</v>
      </c>
      <c r="D2111" s="4" t="n">
        <v>8</v>
      </c>
      <c r="E2111" s="4" t="n">
        <v>0</v>
      </c>
      <c r="F2111" s="4" t="n">
        <v>27</v>
      </c>
      <c r="G2111" s="4" t="s">
        <v>117</v>
      </c>
      <c r="H2111" s="5" t="n">
        <v>42021</v>
      </c>
      <c r="I2111" s="52" t="n">
        <v>0</v>
      </c>
    </row>
    <row r="2112" customFormat="false" ht="12.75" hidden="true" customHeight="false" outlineLevel="0" collapsed="false">
      <c r="A2112" s="4" t="n">
        <v>4</v>
      </c>
      <c r="B2112" s="4" t="n">
        <v>24</v>
      </c>
      <c r="C2112" s="4" t="n">
        <v>11</v>
      </c>
      <c r="D2112" s="4" t="n">
        <v>16</v>
      </c>
      <c r="E2112" s="4" t="n">
        <v>1</v>
      </c>
      <c r="F2112" s="4" t="n">
        <v>25</v>
      </c>
      <c r="G2112" s="4" t="s">
        <v>117</v>
      </c>
      <c r="H2112" s="5" t="n">
        <v>42021</v>
      </c>
      <c r="I2112" s="52" t="n">
        <v>0</v>
      </c>
    </row>
    <row r="2113" customFormat="false" ht="12.75" hidden="true" customHeight="false" outlineLevel="0" collapsed="false">
      <c r="A2113" s="4" t="n">
        <v>654</v>
      </c>
      <c r="B2113" s="4" t="n">
        <v>7</v>
      </c>
      <c r="C2113" s="4" t="n">
        <v>92</v>
      </c>
      <c r="D2113" s="4" t="n">
        <v>0</v>
      </c>
      <c r="E2113" s="4" t="n">
        <v>15</v>
      </c>
      <c r="F2113" s="4" t="n">
        <v>30</v>
      </c>
      <c r="G2113" s="4" t="s">
        <v>114</v>
      </c>
      <c r="H2113" s="5" t="n">
        <v>42020</v>
      </c>
      <c r="I2113" s="52" t="n">
        <v>0</v>
      </c>
    </row>
    <row r="2114" customFormat="false" ht="12.75" hidden="false" customHeight="false" outlineLevel="0" collapsed="false">
      <c r="A2114" s="4" t="n">
        <v>5</v>
      </c>
      <c r="B2114" s="4" t="n">
        <v>2</v>
      </c>
      <c r="C2114" s="4" t="n">
        <v>16</v>
      </c>
      <c r="D2114" s="4" t="n">
        <v>3</v>
      </c>
      <c r="E2114" s="4" t="n">
        <v>2</v>
      </c>
      <c r="F2114" s="4" t="n">
        <v>19</v>
      </c>
      <c r="G2114" s="4" t="s">
        <v>114</v>
      </c>
      <c r="H2114" s="5" t="n">
        <v>42020</v>
      </c>
      <c r="I2114" s="51" t="n">
        <v>1</v>
      </c>
    </row>
    <row r="2115" customFormat="false" ht="12.75" hidden="true" customHeight="false" outlineLevel="0" collapsed="false">
      <c r="A2115" s="4" t="n">
        <v>25</v>
      </c>
      <c r="B2115" s="4" t="n">
        <v>0</v>
      </c>
      <c r="C2115" s="4" t="n">
        <v>8</v>
      </c>
      <c r="D2115" s="4" t="n">
        <v>0</v>
      </c>
      <c r="E2115" s="4" t="n">
        <v>1</v>
      </c>
      <c r="F2115" s="4" t="n">
        <v>4</v>
      </c>
      <c r="G2115" s="4" t="s">
        <v>114</v>
      </c>
      <c r="H2115" s="5" t="n">
        <v>42019</v>
      </c>
      <c r="I2115" s="52" t="n">
        <v>0</v>
      </c>
    </row>
    <row r="2116" customFormat="false" ht="12.75" hidden="true" customHeight="false" outlineLevel="0" collapsed="false">
      <c r="A2116" s="4" t="n">
        <v>24</v>
      </c>
      <c r="B2116" s="4" t="n">
        <v>4</v>
      </c>
      <c r="C2116" s="4" t="n">
        <v>22</v>
      </c>
      <c r="D2116" s="4" t="n">
        <v>0</v>
      </c>
      <c r="E2116" s="4" t="n">
        <v>2</v>
      </c>
      <c r="F2116" s="4" t="n">
        <v>9</v>
      </c>
      <c r="G2116" s="4" t="s">
        <v>117</v>
      </c>
      <c r="H2116" s="5" t="n">
        <v>42019</v>
      </c>
      <c r="I2116" s="52" t="n">
        <v>0</v>
      </c>
    </row>
    <row r="2117" customFormat="false" ht="12.75" hidden="true" customHeight="false" outlineLevel="0" collapsed="false">
      <c r="A2117" s="4" t="n">
        <v>141</v>
      </c>
      <c r="B2117" s="4" t="n">
        <v>11</v>
      </c>
      <c r="C2117" s="4" t="n">
        <v>114</v>
      </c>
      <c r="D2117" s="4" t="n">
        <v>15</v>
      </c>
      <c r="E2117" s="4" t="n">
        <v>14</v>
      </c>
      <c r="F2117" s="4" t="n">
        <v>5</v>
      </c>
      <c r="G2117" s="4" t="s">
        <v>114</v>
      </c>
      <c r="H2117" s="5" t="n">
        <v>42019</v>
      </c>
      <c r="I2117" s="52" t="n">
        <v>0</v>
      </c>
    </row>
    <row r="2118" customFormat="false" ht="12.75" hidden="true" customHeight="false" outlineLevel="0" collapsed="false">
      <c r="A2118" s="4" t="n">
        <v>71</v>
      </c>
      <c r="B2118" s="4" t="n">
        <v>0</v>
      </c>
      <c r="C2118" s="4" t="n">
        <v>13</v>
      </c>
      <c r="D2118" s="4" t="n">
        <v>3</v>
      </c>
      <c r="E2118" s="4" t="n">
        <v>1</v>
      </c>
      <c r="F2118" s="4" t="n">
        <v>0</v>
      </c>
      <c r="G2118" s="4" t="s">
        <v>117</v>
      </c>
      <c r="H2118" s="5" t="n">
        <v>42018</v>
      </c>
      <c r="I2118" s="52" t="n">
        <v>0</v>
      </c>
    </row>
    <row r="2119" customFormat="false" ht="12.75" hidden="true" customHeight="false" outlineLevel="0" collapsed="false">
      <c r="A2119" s="4" t="n">
        <v>35</v>
      </c>
      <c r="B2119" s="4" t="n">
        <v>1</v>
      </c>
      <c r="C2119" s="4" t="n">
        <v>16</v>
      </c>
      <c r="D2119" s="4" t="n">
        <v>0</v>
      </c>
      <c r="E2119" s="4" t="n">
        <v>1</v>
      </c>
      <c r="F2119" s="4" t="n">
        <v>1</v>
      </c>
      <c r="G2119" s="4" t="s">
        <v>117</v>
      </c>
      <c r="H2119" s="5" t="n">
        <v>42018</v>
      </c>
      <c r="I2119" s="52" t="n">
        <v>0</v>
      </c>
    </row>
    <row r="2120" customFormat="false" ht="12.75" hidden="true" customHeight="false" outlineLevel="0" collapsed="false">
      <c r="A2120" s="4" t="n">
        <v>496</v>
      </c>
      <c r="B2120" s="4" t="n">
        <v>32</v>
      </c>
      <c r="C2120" s="4" t="n">
        <v>849</v>
      </c>
      <c r="D2120" s="4" t="n">
        <v>229</v>
      </c>
      <c r="E2120" s="4" t="n">
        <v>48</v>
      </c>
      <c r="F2120" s="4" t="n">
        <v>128</v>
      </c>
      <c r="G2120" s="4" t="s">
        <v>114</v>
      </c>
      <c r="H2120" s="5" t="n">
        <v>42018</v>
      </c>
      <c r="I2120" s="52" t="n">
        <v>0</v>
      </c>
    </row>
    <row r="2121" customFormat="false" ht="12.75" hidden="true" customHeight="false" outlineLevel="0" collapsed="false">
      <c r="A2121" s="4" t="n">
        <v>9</v>
      </c>
      <c r="B2121" s="4" t="n">
        <v>9</v>
      </c>
      <c r="C2121" s="4" t="n">
        <v>11</v>
      </c>
      <c r="D2121" s="4" t="n">
        <v>13</v>
      </c>
      <c r="E2121" s="4" t="n">
        <v>10</v>
      </c>
      <c r="F2121" s="4" t="n">
        <v>16</v>
      </c>
      <c r="G2121" s="4" t="s">
        <v>114</v>
      </c>
      <c r="H2121" s="5" t="n">
        <v>42017</v>
      </c>
      <c r="I2121" s="52" t="n">
        <v>0</v>
      </c>
    </row>
    <row r="2122" customFormat="false" ht="12.75" hidden="true" customHeight="false" outlineLevel="0" collapsed="false">
      <c r="A2122" s="4" t="n">
        <v>154</v>
      </c>
      <c r="B2122" s="4" t="n">
        <v>0</v>
      </c>
      <c r="C2122" s="4" t="n">
        <v>50</v>
      </c>
      <c r="D2122" s="4" t="n">
        <v>6</v>
      </c>
      <c r="E2122" s="4" t="n">
        <v>11</v>
      </c>
      <c r="F2122" s="4" t="n">
        <v>37</v>
      </c>
      <c r="G2122" s="4" t="s">
        <v>117</v>
      </c>
      <c r="H2122" s="5" t="n">
        <v>42017</v>
      </c>
      <c r="I2122" s="52" t="n">
        <v>0</v>
      </c>
    </row>
    <row r="2123" customFormat="false" ht="12.75" hidden="true" customHeight="false" outlineLevel="0" collapsed="false">
      <c r="A2123" s="4" t="n">
        <v>9</v>
      </c>
      <c r="B2123" s="4" t="n">
        <v>1</v>
      </c>
      <c r="C2123" s="4" t="n">
        <v>5</v>
      </c>
      <c r="D2123" s="4" t="n">
        <v>4</v>
      </c>
      <c r="E2123" s="4" t="n">
        <v>5</v>
      </c>
      <c r="F2123" s="4" t="n">
        <v>7</v>
      </c>
      <c r="G2123" s="4" t="s">
        <v>114</v>
      </c>
      <c r="H2123" s="5" t="n">
        <v>42017</v>
      </c>
      <c r="I2123" s="52" t="n">
        <v>0</v>
      </c>
    </row>
    <row r="2124" customFormat="false" ht="12.75" hidden="true" customHeight="false" outlineLevel="0" collapsed="false">
      <c r="A2124" s="4" t="n">
        <v>26</v>
      </c>
      <c r="B2124" s="4" t="n">
        <v>3</v>
      </c>
      <c r="C2124" s="4" t="n">
        <v>23</v>
      </c>
      <c r="D2124" s="4" t="n">
        <v>4</v>
      </c>
      <c r="E2124" s="4" t="n">
        <v>7</v>
      </c>
      <c r="F2124" s="4" t="n">
        <v>3</v>
      </c>
      <c r="G2124" s="4" t="s">
        <v>114</v>
      </c>
      <c r="H2124" s="5" t="n">
        <v>42016</v>
      </c>
      <c r="I2124" s="52" t="n">
        <v>0</v>
      </c>
    </row>
    <row r="2125" customFormat="false" ht="12.75" hidden="true" customHeight="false" outlineLevel="0" collapsed="false">
      <c r="A2125" s="4" t="n">
        <v>77</v>
      </c>
      <c r="B2125" s="4" t="n">
        <v>8</v>
      </c>
      <c r="C2125" s="4" t="n">
        <v>44</v>
      </c>
      <c r="D2125" s="4" t="n">
        <v>10</v>
      </c>
      <c r="E2125" s="4" t="n">
        <v>10</v>
      </c>
      <c r="F2125" s="4" t="n">
        <v>25</v>
      </c>
      <c r="G2125" s="4" t="s">
        <v>117</v>
      </c>
      <c r="H2125" s="5" t="n">
        <v>42016</v>
      </c>
      <c r="I2125" s="52" t="n">
        <v>0</v>
      </c>
    </row>
    <row r="2126" customFormat="false" ht="12.75" hidden="true" customHeight="false" outlineLevel="0" collapsed="false">
      <c r="A2126" s="4" t="n">
        <v>11</v>
      </c>
      <c r="B2126" s="4" t="n">
        <v>2</v>
      </c>
      <c r="C2126" s="4" t="n">
        <v>7</v>
      </c>
      <c r="D2126" s="4" t="n">
        <v>4</v>
      </c>
      <c r="E2126" s="4" t="n">
        <v>2</v>
      </c>
      <c r="F2126" s="4" t="n">
        <v>2</v>
      </c>
      <c r="G2126" s="4" t="s">
        <v>114</v>
      </c>
      <c r="H2126" s="5" t="n">
        <v>42015</v>
      </c>
      <c r="I2126" s="52" t="n">
        <v>0</v>
      </c>
    </row>
    <row r="2127" customFormat="false" ht="12.75" hidden="true" customHeight="false" outlineLevel="0" collapsed="false">
      <c r="A2127" s="4" t="n">
        <v>576</v>
      </c>
      <c r="B2127" s="4" t="n">
        <v>7</v>
      </c>
      <c r="C2127" s="4" t="n">
        <v>115</v>
      </c>
      <c r="D2127" s="4" t="n">
        <v>19</v>
      </c>
      <c r="E2127" s="4" t="n">
        <v>7</v>
      </c>
      <c r="F2127" s="4" t="n">
        <v>7</v>
      </c>
      <c r="G2127" s="4" t="s">
        <v>117</v>
      </c>
      <c r="H2127" s="5" t="n">
        <v>42014</v>
      </c>
      <c r="I2127" s="52" t="n">
        <v>0</v>
      </c>
    </row>
    <row r="2128" customFormat="false" ht="12.75" hidden="true" customHeight="false" outlineLevel="0" collapsed="false">
      <c r="A2128" s="4" t="n">
        <v>89</v>
      </c>
      <c r="B2128" s="4" t="n">
        <v>15</v>
      </c>
      <c r="C2128" s="4" t="n">
        <v>89</v>
      </c>
      <c r="D2128" s="4" t="n">
        <v>34</v>
      </c>
      <c r="E2128" s="4" t="n">
        <v>42</v>
      </c>
      <c r="F2128" s="4" t="n">
        <v>5</v>
      </c>
      <c r="G2128" s="4" t="s">
        <v>117</v>
      </c>
      <c r="H2128" s="5" t="n">
        <v>42014</v>
      </c>
      <c r="I2128" s="52" t="n">
        <v>0</v>
      </c>
    </row>
    <row r="2129" customFormat="false" ht="12.75" hidden="false" customHeight="false" outlineLevel="0" collapsed="false">
      <c r="A2129" s="4" t="n">
        <v>10</v>
      </c>
      <c r="B2129" s="4" t="n">
        <v>0</v>
      </c>
      <c r="C2129" s="4" t="n">
        <v>10</v>
      </c>
      <c r="D2129" s="4" t="n">
        <v>3</v>
      </c>
      <c r="E2129" s="4" t="n">
        <v>1</v>
      </c>
      <c r="F2129" s="4" t="n">
        <v>7</v>
      </c>
      <c r="G2129" s="4" t="s">
        <v>114</v>
      </c>
      <c r="H2129" s="5" t="n">
        <v>42014</v>
      </c>
      <c r="I2129" s="51" t="n">
        <v>1</v>
      </c>
    </row>
    <row r="2130" customFormat="false" ht="12.75" hidden="true" customHeight="false" outlineLevel="0" collapsed="false">
      <c r="A2130" s="4" t="n">
        <v>224</v>
      </c>
      <c r="B2130" s="4" t="n">
        <v>12</v>
      </c>
      <c r="C2130" s="4" t="n">
        <v>48</v>
      </c>
      <c r="D2130" s="4" t="n">
        <v>4</v>
      </c>
      <c r="E2130" s="4" t="n">
        <v>12</v>
      </c>
      <c r="F2130" s="4" t="n">
        <v>12</v>
      </c>
      <c r="G2130" s="4" t="s">
        <v>114</v>
      </c>
      <c r="H2130" s="5" t="n">
        <v>42014</v>
      </c>
      <c r="I2130" s="52" t="n">
        <v>0</v>
      </c>
    </row>
    <row r="2131" customFormat="false" ht="12.75" hidden="true" customHeight="false" outlineLevel="0" collapsed="false">
      <c r="A2131" s="4" t="n">
        <v>200</v>
      </c>
      <c r="B2131" s="4" t="n">
        <v>19</v>
      </c>
      <c r="C2131" s="4" t="n">
        <v>111</v>
      </c>
      <c r="D2131" s="4" t="n">
        <v>50</v>
      </c>
      <c r="E2131" s="4" t="n">
        <v>15</v>
      </c>
      <c r="F2131" s="4" t="n">
        <v>19</v>
      </c>
      <c r="G2131" s="4" t="s">
        <v>117</v>
      </c>
      <c r="H2131" s="5" t="n">
        <v>42014</v>
      </c>
      <c r="I2131" s="52" t="n">
        <v>0</v>
      </c>
    </row>
    <row r="2132" customFormat="false" ht="12.75" hidden="true" customHeight="false" outlineLevel="0" collapsed="false">
      <c r="A2132" s="4" t="n">
        <v>570</v>
      </c>
      <c r="B2132" s="4" t="n">
        <v>73</v>
      </c>
      <c r="C2132" s="4" t="n">
        <v>614</v>
      </c>
      <c r="D2132" s="4" t="n">
        <v>133</v>
      </c>
      <c r="E2132" s="4" t="n">
        <v>102</v>
      </c>
      <c r="F2132" s="4" t="n">
        <v>73</v>
      </c>
      <c r="G2132" s="4" t="s">
        <v>119</v>
      </c>
      <c r="H2132" s="5" t="n">
        <v>42014</v>
      </c>
      <c r="I2132" s="52" t="n">
        <v>0</v>
      </c>
    </row>
    <row r="2133" customFormat="false" ht="12.75" hidden="true" customHeight="false" outlineLevel="0" collapsed="false">
      <c r="A2133" s="4" t="n">
        <v>1</v>
      </c>
      <c r="B2133" s="4" t="n">
        <v>3</v>
      </c>
      <c r="C2133" s="4" t="n">
        <v>3</v>
      </c>
      <c r="D2133" s="4" t="n">
        <v>8</v>
      </c>
      <c r="E2133" s="4" t="n">
        <v>1</v>
      </c>
      <c r="F2133" s="4" t="n">
        <v>13</v>
      </c>
      <c r="G2133" s="4" t="s">
        <v>110</v>
      </c>
      <c r="H2133" s="5" t="n">
        <v>42014</v>
      </c>
      <c r="I2133" s="52" t="n">
        <v>0</v>
      </c>
    </row>
    <row r="2134" customFormat="false" ht="12.75" hidden="true" customHeight="false" outlineLevel="0" collapsed="false">
      <c r="A2134" s="4" t="n">
        <v>62</v>
      </c>
      <c r="B2134" s="4" t="n">
        <v>1</v>
      </c>
      <c r="C2134" s="4" t="n">
        <v>20</v>
      </c>
      <c r="D2134" s="4" t="n">
        <v>4</v>
      </c>
      <c r="E2134" s="4" t="n">
        <v>0</v>
      </c>
      <c r="F2134" s="4" t="n">
        <v>7</v>
      </c>
      <c r="G2134" s="4" t="s">
        <v>114</v>
      </c>
      <c r="H2134" s="5" t="n">
        <v>42014</v>
      </c>
      <c r="I2134" s="52" t="n">
        <v>0</v>
      </c>
    </row>
    <row r="2135" customFormat="false" ht="12.75" hidden="true" customHeight="false" outlineLevel="0" collapsed="false">
      <c r="A2135" s="4" t="n">
        <v>531</v>
      </c>
      <c r="B2135" s="4" t="n">
        <v>69</v>
      </c>
      <c r="C2135" s="4" t="n">
        <v>300</v>
      </c>
      <c r="D2135" s="4" t="n">
        <v>150</v>
      </c>
      <c r="E2135" s="4" t="n">
        <v>138</v>
      </c>
      <c r="F2135" s="4" t="n">
        <v>150</v>
      </c>
      <c r="G2135" s="4" t="s">
        <v>119</v>
      </c>
      <c r="H2135" s="5" t="n">
        <v>42013</v>
      </c>
      <c r="I2135" s="52" t="n">
        <v>0</v>
      </c>
    </row>
    <row r="2136" customFormat="false" ht="12.75" hidden="false" customHeight="false" outlineLevel="0" collapsed="false">
      <c r="A2136" s="4" t="n">
        <v>15</v>
      </c>
      <c r="B2136" s="4" t="n">
        <v>0</v>
      </c>
      <c r="C2136" s="4" t="n">
        <v>6</v>
      </c>
      <c r="D2136" s="4" t="n">
        <v>0</v>
      </c>
      <c r="E2136" s="4" t="n">
        <v>1</v>
      </c>
      <c r="F2136" s="4" t="n">
        <v>12</v>
      </c>
      <c r="G2136" s="4" t="s">
        <v>117</v>
      </c>
      <c r="H2136" s="5" t="n">
        <v>42013</v>
      </c>
      <c r="I2136" s="51" t="n">
        <v>1</v>
      </c>
    </row>
    <row r="2137" customFormat="false" ht="12.75" hidden="true" customHeight="false" outlineLevel="0" collapsed="false">
      <c r="A2137" s="4" t="n">
        <v>675</v>
      </c>
      <c r="B2137" s="4" t="n">
        <v>144</v>
      </c>
      <c r="C2137" s="4" t="n">
        <v>133</v>
      </c>
      <c r="D2137" s="4" t="n">
        <v>94</v>
      </c>
      <c r="E2137" s="4" t="n">
        <v>192</v>
      </c>
      <c r="F2137" s="4" t="n">
        <v>241</v>
      </c>
      <c r="G2137" s="4" t="s">
        <v>114</v>
      </c>
      <c r="H2137" s="5" t="n">
        <v>42012</v>
      </c>
      <c r="I2137" s="52" t="n">
        <v>0</v>
      </c>
    </row>
    <row r="2138" customFormat="false" ht="12.75" hidden="true" customHeight="false" outlineLevel="0" collapsed="false">
      <c r="A2138" s="4" t="n">
        <v>23</v>
      </c>
      <c r="B2138" s="4" t="n">
        <v>4</v>
      </c>
      <c r="C2138" s="4" t="n">
        <v>10</v>
      </c>
      <c r="D2138" s="4" t="n">
        <v>0</v>
      </c>
      <c r="E2138" s="4" t="n">
        <v>2</v>
      </c>
      <c r="F2138" s="4" t="n">
        <v>15</v>
      </c>
      <c r="G2138" s="4" t="s">
        <v>114</v>
      </c>
      <c r="H2138" s="5" t="n">
        <v>42012</v>
      </c>
      <c r="I2138" s="52" t="n">
        <v>0</v>
      </c>
    </row>
    <row r="2139" customFormat="false" ht="12.75" hidden="true" customHeight="false" outlineLevel="0" collapsed="false">
      <c r="A2139" s="4" t="n">
        <v>492</v>
      </c>
      <c r="B2139" s="4" t="n">
        <v>5</v>
      </c>
      <c r="C2139" s="4" t="n">
        <v>32</v>
      </c>
      <c r="D2139" s="4" t="n">
        <v>13</v>
      </c>
      <c r="E2139" s="4" t="n">
        <v>5</v>
      </c>
      <c r="F2139" s="4" t="n">
        <v>21</v>
      </c>
      <c r="G2139" s="4" t="s">
        <v>117</v>
      </c>
      <c r="H2139" s="5" t="n">
        <v>42012</v>
      </c>
      <c r="I2139" s="52" t="n">
        <v>0</v>
      </c>
    </row>
    <row r="2140" customFormat="false" ht="12.75" hidden="false" customHeight="false" outlineLevel="0" collapsed="false">
      <c r="A2140" s="4" t="n">
        <v>6</v>
      </c>
      <c r="B2140" s="4" t="n">
        <v>4</v>
      </c>
      <c r="C2140" s="4" t="n">
        <v>1</v>
      </c>
      <c r="D2140" s="4" t="n">
        <v>7</v>
      </c>
      <c r="E2140" s="4" t="n">
        <v>2</v>
      </c>
      <c r="F2140" s="4" t="n">
        <v>15</v>
      </c>
      <c r="G2140" s="4" t="s">
        <v>114</v>
      </c>
      <c r="H2140" s="5" t="n">
        <v>42011</v>
      </c>
      <c r="I2140" s="51" t="n">
        <v>1</v>
      </c>
    </row>
    <row r="2141" customFormat="false" ht="12.75" hidden="true" customHeight="false" outlineLevel="0" collapsed="false">
      <c r="A2141" s="4" t="n">
        <v>224</v>
      </c>
      <c r="B2141" s="4" t="n">
        <v>155</v>
      </c>
      <c r="C2141" s="4" t="n">
        <v>155</v>
      </c>
      <c r="D2141" s="4" t="n">
        <v>192</v>
      </c>
      <c r="E2141" s="4" t="n">
        <v>93</v>
      </c>
      <c r="F2141" s="4" t="n">
        <v>54</v>
      </c>
      <c r="G2141" s="4" t="s">
        <v>114</v>
      </c>
      <c r="H2141" s="5" t="n">
        <v>42011</v>
      </c>
      <c r="I2141" s="52" t="n">
        <v>0</v>
      </c>
    </row>
    <row r="2142" customFormat="false" ht="12.75" hidden="true" customHeight="false" outlineLevel="0" collapsed="false">
      <c r="A2142" s="4" t="n">
        <v>572</v>
      </c>
      <c r="B2142" s="4" t="n">
        <v>19</v>
      </c>
      <c r="C2142" s="4" t="n">
        <v>286</v>
      </c>
      <c r="D2142" s="4" t="n">
        <v>50</v>
      </c>
      <c r="E2142" s="4" t="n">
        <v>38</v>
      </c>
      <c r="F2142" s="4" t="n">
        <v>248</v>
      </c>
      <c r="G2142" s="4" t="s">
        <v>119</v>
      </c>
      <c r="H2142" s="5" t="n">
        <v>42010</v>
      </c>
      <c r="I2142" s="52" t="n">
        <v>0</v>
      </c>
    </row>
    <row r="2143" customFormat="false" ht="12.75" hidden="true" customHeight="false" outlineLevel="0" collapsed="false">
      <c r="A2143" s="4" t="n">
        <v>626</v>
      </c>
      <c r="B2143" s="4" t="n">
        <v>0</v>
      </c>
      <c r="C2143" s="4" t="n">
        <v>70</v>
      </c>
      <c r="D2143" s="4" t="n">
        <v>0</v>
      </c>
      <c r="E2143" s="4" t="n">
        <v>7</v>
      </c>
      <c r="F2143" s="4" t="n">
        <v>28</v>
      </c>
      <c r="G2143" s="4" t="s">
        <v>117</v>
      </c>
      <c r="H2143" s="5" t="n">
        <v>42010</v>
      </c>
      <c r="I2143" s="52" t="n">
        <v>0</v>
      </c>
    </row>
    <row r="2144" customFormat="false" ht="12.75" hidden="false" customHeight="false" outlineLevel="0" collapsed="false">
      <c r="A2144" s="4" t="n">
        <v>1</v>
      </c>
      <c r="B2144" s="4" t="n">
        <v>3</v>
      </c>
      <c r="C2144" s="4" t="n">
        <v>6</v>
      </c>
      <c r="D2144" s="4" t="n">
        <v>3</v>
      </c>
      <c r="E2144" s="4" t="n">
        <v>6</v>
      </c>
      <c r="F2144" s="4" t="n">
        <v>15</v>
      </c>
      <c r="G2144" s="4" t="s">
        <v>114</v>
      </c>
      <c r="H2144" s="5" t="n">
        <v>42010</v>
      </c>
      <c r="I2144" s="51" t="n">
        <v>1</v>
      </c>
    </row>
    <row r="2145" customFormat="false" ht="12.75" hidden="true" customHeight="false" outlineLevel="0" collapsed="false">
      <c r="A2145" s="4" t="n">
        <v>741</v>
      </c>
      <c r="B2145" s="4" t="n">
        <v>68</v>
      </c>
      <c r="C2145" s="4" t="n">
        <v>689</v>
      </c>
      <c r="D2145" s="4" t="n">
        <v>224</v>
      </c>
      <c r="E2145" s="4" t="n">
        <v>68</v>
      </c>
      <c r="F2145" s="4" t="n">
        <v>103</v>
      </c>
      <c r="G2145" s="4" t="s">
        <v>117</v>
      </c>
      <c r="H2145" s="5" t="n">
        <v>42010</v>
      </c>
      <c r="I2145" s="52" t="n">
        <v>0</v>
      </c>
    </row>
    <row r="2146" customFormat="false" ht="12.75" hidden="true" customHeight="false" outlineLevel="0" collapsed="false">
      <c r="A2146" s="4" t="n">
        <v>322</v>
      </c>
      <c r="B2146" s="4" t="n">
        <v>3</v>
      </c>
      <c r="C2146" s="4" t="n">
        <v>50</v>
      </c>
      <c r="D2146" s="4" t="n">
        <v>4</v>
      </c>
      <c r="E2146" s="4" t="n">
        <v>3</v>
      </c>
      <c r="F2146" s="4" t="n">
        <v>42</v>
      </c>
      <c r="G2146" s="4" t="s">
        <v>114</v>
      </c>
      <c r="H2146" s="5" t="n">
        <v>42010</v>
      </c>
      <c r="I2146" s="52" t="n">
        <v>0</v>
      </c>
    </row>
    <row r="2147" customFormat="false" ht="12.75" hidden="true" customHeight="false" outlineLevel="0" collapsed="false">
      <c r="A2147" s="4" t="n">
        <v>254</v>
      </c>
      <c r="B2147" s="4" t="n">
        <v>10</v>
      </c>
      <c r="C2147" s="4" t="n">
        <v>44</v>
      </c>
      <c r="D2147" s="4" t="n">
        <v>30</v>
      </c>
      <c r="E2147" s="4" t="n">
        <v>10</v>
      </c>
      <c r="F2147" s="4" t="n">
        <v>227</v>
      </c>
      <c r="G2147" s="4" t="s">
        <v>114</v>
      </c>
      <c r="H2147" s="5" t="n">
        <v>42009</v>
      </c>
      <c r="I2147" s="52" t="n">
        <v>0</v>
      </c>
    </row>
    <row r="2148" customFormat="false" ht="12.75" hidden="true" customHeight="false" outlineLevel="0" collapsed="false">
      <c r="A2148" s="4" t="n">
        <v>116</v>
      </c>
      <c r="B2148" s="4" t="n">
        <v>6</v>
      </c>
      <c r="C2148" s="4" t="n">
        <v>82</v>
      </c>
      <c r="D2148" s="4" t="n">
        <v>6</v>
      </c>
      <c r="E2148" s="4" t="n">
        <v>6</v>
      </c>
      <c r="F2148" s="4" t="n">
        <v>41</v>
      </c>
      <c r="G2148" s="4" t="s">
        <v>117</v>
      </c>
      <c r="H2148" s="5" t="n">
        <v>42009</v>
      </c>
      <c r="I2148" s="52" t="n">
        <v>0</v>
      </c>
    </row>
    <row r="2149" customFormat="false" ht="12.75" hidden="true" customHeight="false" outlineLevel="0" collapsed="false">
      <c r="A2149" s="4" t="n">
        <v>22</v>
      </c>
      <c r="B2149" s="4" t="n">
        <v>2</v>
      </c>
      <c r="C2149" s="4" t="n">
        <v>18</v>
      </c>
      <c r="D2149" s="4" t="n">
        <v>0</v>
      </c>
      <c r="E2149" s="4" t="n">
        <v>2</v>
      </c>
      <c r="F2149" s="4" t="n">
        <v>12</v>
      </c>
      <c r="G2149" s="4" t="s">
        <v>114</v>
      </c>
      <c r="H2149" s="5" t="n">
        <v>42009</v>
      </c>
      <c r="I2149" s="52" t="n">
        <v>0</v>
      </c>
    </row>
    <row r="2150" customFormat="false" ht="12.75" hidden="true" customHeight="false" outlineLevel="0" collapsed="false">
      <c r="A2150" s="4" t="n">
        <v>516</v>
      </c>
      <c r="B2150" s="4" t="n">
        <v>0</v>
      </c>
      <c r="C2150" s="4" t="n">
        <v>21</v>
      </c>
      <c r="D2150" s="4" t="n">
        <v>0</v>
      </c>
      <c r="E2150" s="4" t="n">
        <v>0</v>
      </c>
      <c r="F2150" s="4" t="n">
        <v>5</v>
      </c>
      <c r="G2150" s="4" t="s">
        <v>114</v>
      </c>
      <c r="H2150" s="5" t="n">
        <v>42009</v>
      </c>
      <c r="I2150" s="52" t="n">
        <v>0</v>
      </c>
    </row>
    <row r="2151" customFormat="false" ht="12.75" hidden="true" customHeight="false" outlineLevel="0" collapsed="false">
      <c r="A2151" s="4" t="n">
        <v>14</v>
      </c>
      <c r="B2151" s="4" t="n">
        <v>36</v>
      </c>
      <c r="C2151" s="4" t="n">
        <v>11</v>
      </c>
      <c r="D2151" s="4" t="n">
        <v>3</v>
      </c>
      <c r="E2151" s="4" t="n">
        <v>26</v>
      </c>
      <c r="F2151" s="4" t="n">
        <v>35</v>
      </c>
      <c r="G2151" s="4" t="s">
        <v>117</v>
      </c>
      <c r="H2151" s="5" t="n">
        <v>42009</v>
      </c>
      <c r="I2151" s="52" t="n">
        <v>0</v>
      </c>
    </row>
    <row r="2152" customFormat="false" ht="12.75" hidden="true" customHeight="false" outlineLevel="0" collapsed="false">
      <c r="A2152" s="4" t="n">
        <v>2</v>
      </c>
      <c r="B2152" s="4" t="n">
        <v>8</v>
      </c>
      <c r="C2152" s="4" t="n">
        <v>10</v>
      </c>
      <c r="D2152" s="4" t="n">
        <v>12</v>
      </c>
      <c r="E2152" s="4" t="n">
        <v>14</v>
      </c>
      <c r="F2152" s="4" t="n">
        <v>23</v>
      </c>
      <c r="G2152" s="4" t="s">
        <v>114</v>
      </c>
      <c r="H2152" s="5" t="n">
        <v>42009</v>
      </c>
      <c r="I2152" s="52" t="n">
        <v>0</v>
      </c>
    </row>
    <row r="2153" customFormat="false" ht="12.75" hidden="true" customHeight="false" outlineLevel="0" collapsed="false">
      <c r="A2153" s="4" t="n">
        <v>28</v>
      </c>
      <c r="B2153" s="4" t="n">
        <v>0</v>
      </c>
      <c r="C2153" s="4" t="n">
        <v>9</v>
      </c>
      <c r="D2153" s="4" t="n">
        <v>3</v>
      </c>
      <c r="E2153" s="4" t="n">
        <v>0</v>
      </c>
      <c r="F2153" s="4" t="n">
        <v>0</v>
      </c>
      <c r="G2153" s="4" t="s">
        <v>117</v>
      </c>
      <c r="H2153" s="5" t="n">
        <v>42009</v>
      </c>
      <c r="I2153" s="52" t="n">
        <v>0</v>
      </c>
    </row>
    <row r="2154" customFormat="false" ht="12.75" hidden="true" customHeight="false" outlineLevel="0" collapsed="false">
      <c r="A2154" s="4" t="n">
        <v>530</v>
      </c>
      <c r="B2154" s="4" t="n">
        <v>142</v>
      </c>
      <c r="C2154" s="4" t="n">
        <v>217</v>
      </c>
      <c r="D2154" s="4" t="n">
        <v>62</v>
      </c>
      <c r="E2154" s="4" t="n">
        <v>9</v>
      </c>
      <c r="F2154" s="4" t="n">
        <v>56</v>
      </c>
      <c r="G2154" s="4" t="s">
        <v>117</v>
      </c>
      <c r="H2154" s="5" t="n">
        <v>42009</v>
      </c>
      <c r="I2154" s="52" t="n">
        <v>0</v>
      </c>
    </row>
    <row r="2155" customFormat="false" ht="12.75" hidden="true" customHeight="false" outlineLevel="0" collapsed="false">
      <c r="A2155" s="4" t="n">
        <v>519</v>
      </c>
      <c r="B2155" s="4" t="n">
        <v>50</v>
      </c>
      <c r="C2155" s="4" t="n">
        <v>167</v>
      </c>
      <c r="D2155" s="4" t="n">
        <v>130</v>
      </c>
      <c r="E2155" s="4" t="n">
        <v>0</v>
      </c>
      <c r="F2155" s="4" t="n">
        <v>41</v>
      </c>
      <c r="G2155" s="4" t="s">
        <v>114</v>
      </c>
      <c r="H2155" s="5" t="n">
        <v>42008</v>
      </c>
      <c r="I2155" s="52" t="n">
        <v>0</v>
      </c>
    </row>
    <row r="2156" customFormat="false" ht="12.75" hidden="true" customHeight="false" outlineLevel="0" collapsed="false">
      <c r="A2156" s="4" t="n">
        <v>611</v>
      </c>
      <c r="B2156" s="4" t="n">
        <v>76</v>
      </c>
      <c r="C2156" s="4" t="n">
        <v>749</v>
      </c>
      <c r="D2156" s="4" t="n">
        <v>59</v>
      </c>
      <c r="E2156" s="4" t="n">
        <v>45</v>
      </c>
      <c r="F2156" s="4" t="n">
        <v>26</v>
      </c>
      <c r="G2156" s="4" t="s">
        <v>117</v>
      </c>
      <c r="H2156" s="5" t="n">
        <v>42008</v>
      </c>
      <c r="I2156" s="52" t="n">
        <v>0</v>
      </c>
    </row>
    <row r="2157" customFormat="false" ht="12.75" hidden="true" customHeight="false" outlineLevel="0" collapsed="false">
      <c r="A2157" s="4" t="n">
        <v>240</v>
      </c>
      <c r="B2157" s="4" t="n">
        <v>67</v>
      </c>
      <c r="C2157" s="4" t="n">
        <v>500</v>
      </c>
      <c r="D2157" s="4" t="n">
        <v>199</v>
      </c>
      <c r="E2157" s="4" t="n">
        <v>0</v>
      </c>
      <c r="F2157" s="4" t="n">
        <v>163</v>
      </c>
      <c r="G2157" s="4" t="s">
        <v>117</v>
      </c>
      <c r="H2157" s="5" t="n">
        <v>42008</v>
      </c>
      <c r="I2157" s="52" t="n">
        <v>0</v>
      </c>
    </row>
    <row r="2158" customFormat="false" ht="12.75" hidden="true" customHeight="false" outlineLevel="0" collapsed="false">
      <c r="A2158" s="4" t="n">
        <v>4</v>
      </c>
      <c r="B2158" s="4" t="n">
        <v>9</v>
      </c>
      <c r="C2158" s="4" t="n">
        <v>12</v>
      </c>
      <c r="D2158" s="4" t="n">
        <v>11</v>
      </c>
      <c r="E2158" s="4" t="n">
        <v>2</v>
      </c>
      <c r="F2158" s="4" t="n">
        <v>8</v>
      </c>
      <c r="G2158" s="4" t="s">
        <v>114</v>
      </c>
      <c r="H2158" s="5" t="n">
        <v>42007</v>
      </c>
      <c r="I2158" s="52" t="n">
        <v>0</v>
      </c>
    </row>
    <row r="2159" customFormat="false" ht="12.75" hidden="false" customHeight="false" outlineLevel="0" collapsed="false">
      <c r="A2159" s="4" t="n">
        <v>1</v>
      </c>
      <c r="B2159" s="4" t="n">
        <v>2</v>
      </c>
      <c r="C2159" s="4" t="n">
        <v>8</v>
      </c>
      <c r="D2159" s="4" t="n">
        <v>4</v>
      </c>
      <c r="E2159" s="4" t="n">
        <v>3</v>
      </c>
      <c r="F2159" s="4" t="n">
        <v>13</v>
      </c>
      <c r="G2159" s="4" t="s">
        <v>114</v>
      </c>
      <c r="H2159" s="5" t="n">
        <v>42006</v>
      </c>
      <c r="I2159" s="51" t="n">
        <v>1</v>
      </c>
    </row>
    <row r="2160" customFormat="false" ht="12.75" hidden="true" customHeight="false" outlineLevel="0" collapsed="false">
      <c r="A2160" s="4" t="n">
        <v>23</v>
      </c>
      <c r="B2160" s="4" t="n">
        <v>1</v>
      </c>
      <c r="C2160" s="4" t="n">
        <v>7</v>
      </c>
      <c r="D2160" s="4" t="n">
        <v>0</v>
      </c>
      <c r="E2160" s="4" t="n">
        <v>4</v>
      </c>
      <c r="F2160" s="4" t="n">
        <v>24</v>
      </c>
      <c r="G2160" s="4" t="s">
        <v>114</v>
      </c>
      <c r="H2160" s="5" t="n">
        <v>42006</v>
      </c>
      <c r="I2160" s="52" t="n">
        <v>0</v>
      </c>
    </row>
    <row r="2161" customFormat="false" ht="12.75" hidden="true" customHeight="false" outlineLevel="0" collapsed="false">
      <c r="A2161" s="4" t="n">
        <v>9</v>
      </c>
      <c r="B2161" s="4" t="n">
        <v>1</v>
      </c>
      <c r="C2161" s="4" t="n">
        <v>2</v>
      </c>
      <c r="D2161" s="4" t="n">
        <v>3</v>
      </c>
      <c r="E2161" s="4" t="n">
        <v>2</v>
      </c>
      <c r="F2161" s="4" t="n">
        <v>0</v>
      </c>
      <c r="G2161" s="4" t="s">
        <v>119</v>
      </c>
      <c r="H2161" s="5" t="n">
        <v>42005</v>
      </c>
      <c r="I2161" s="52" t="n">
        <v>0</v>
      </c>
    </row>
    <row r="2162" customFormat="false" ht="12.75" hidden="false" customHeight="false" outlineLevel="0" collapsed="false">
      <c r="A2162" s="4" t="n">
        <v>10</v>
      </c>
      <c r="B2162" s="4" t="n">
        <v>0</v>
      </c>
      <c r="C2162" s="4" t="n">
        <v>8</v>
      </c>
      <c r="D2162" s="4" t="n">
        <v>0</v>
      </c>
      <c r="E2162" s="4" t="n">
        <v>0</v>
      </c>
      <c r="F2162" s="4" t="n">
        <v>9</v>
      </c>
      <c r="G2162" s="4" t="s">
        <v>110</v>
      </c>
      <c r="H2162" s="5" t="n">
        <v>42005</v>
      </c>
      <c r="I2162" s="51" t="n">
        <v>1</v>
      </c>
    </row>
    <row r="2163" customFormat="false" ht="12.75" hidden="false" customHeight="false" outlineLevel="0" collapsed="false">
      <c r="A2163" s="4" t="n">
        <v>1</v>
      </c>
      <c r="B2163" s="4" t="n">
        <v>2</v>
      </c>
      <c r="C2163" s="4" t="n">
        <v>8</v>
      </c>
      <c r="D2163" s="4" t="n">
        <v>4</v>
      </c>
      <c r="E2163" s="4" t="n">
        <v>3</v>
      </c>
      <c r="F2163" s="4" t="n">
        <v>13</v>
      </c>
      <c r="G2163" s="4" t="s">
        <v>114</v>
      </c>
      <c r="H2163" s="5" t="n">
        <v>42004</v>
      </c>
      <c r="I2163" s="51" t="n">
        <v>1</v>
      </c>
    </row>
    <row r="2164" customFormat="false" ht="12.75" hidden="true" customHeight="false" outlineLevel="0" collapsed="false">
      <c r="A2164" s="4" t="n">
        <v>12</v>
      </c>
      <c r="B2164" s="4" t="n">
        <v>0</v>
      </c>
      <c r="C2164" s="4" t="n">
        <v>13</v>
      </c>
      <c r="D2164" s="4" t="n">
        <v>4</v>
      </c>
      <c r="E2164" s="4" t="n">
        <v>2</v>
      </c>
      <c r="F2164" s="4" t="n">
        <v>4</v>
      </c>
      <c r="G2164" s="4" t="s">
        <v>119</v>
      </c>
      <c r="H2164" s="5" t="n">
        <v>42004</v>
      </c>
      <c r="I2164" s="52" t="n">
        <v>0</v>
      </c>
    </row>
    <row r="2165" customFormat="false" ht="12.75" hidden="true" customHeight="false" outlineLevel="0" collapsed="false">
      <c r="A2165" s="4" t="n">
        <v>56</v>
      </c>
      <c r="B2165" s="4" t="n">
        <v>7</v>
      </c>
      <c r="C2165" s="4" t="n">
        <v>48</v>
      </c>
      <c r="D2165" s="4" t="n">
        <v>10</v>
      </c>
      <c r="E2165" s="4" t="n">
        <v>2</v>
      </c>
      <c r="F2165" s="4" t="n">
        <v>18</v>
      </c>
      <c r="G2165" s="4" t="s">
        <v>114</v>
      </c>
      <c r="H2165" s="5" t="n">
        <v>42004</v>
      </c>
      <c r="I2165" s="52" t="n">
        <v>0</v>
      </c>
    </row>
    <row r="2166" customFormat="false" ht="12.75" hidden="true" customHeight="false" outlineLevel="0" collapsed="false">
      <c r="A2166" s="4" t="n">
        <v>293</v>
      </c>
      <c r="B2166" s="4" t="n">
        <v>8</v>
      </c>
      <c r="C2166" s="4" t="n">
        <v>124</v>
      </c>
      <c r="D2166" s="4" t="n">
        <v>11</v>
      </c>
      <c r="E2166" s="4" t="n">
        <v>4</v>
      </c>
      <c r="F2166" s="4" t="n">
        <v>106</v>
      </c>
      <c r="G2166" s="4" t="s">
        <v>114</v>
      </c>
      <c r="H2166" s="5" t="n">
        <v>42004</v>
      </c>
      <c r="I2166" s="52" t="n">
        <v>0</v>
      </c>
    </row>
    <row r="2167" customFormat="false" ht="12.75" hidden="false" customHeight="false" outlineLevel="0" collapsed="false">
      <c r="A2167" s="4" t="n">
        <v>3</v>
      </c>
      <c r="B2167" s="4" t="n">
        <v>2</v>
      </c>
      <c r="C2167" s="4" t="n">
        <v>12</v>
      </c>
      <c r="D2167" s="4" t="n">
        <v>0</v>
      </c>
      <c r="E2167" s="4" t="n">
        <v>1</v>
      </c>
      <c r="F2167" s="4" t="n">
        <v>9</v>
      </c>
      <c r="G2167" s="4" t="s">
        <v>114</v>
      </c>
      <c r="H2167" s="5" t="n">
        <v>42004</v>
      </c>
      <c r="I2167" s="51" t="n">
        <v>1</v>
      </c>
    </row>
    <row r="2168" customFormat="false" ht="12.75" hidden="true" customHeight="false" outlineLevel="0" collapsed="false">
      <c r="A2168" s="4" t="n">
        <v>39</v>
      </c>
      <c r="B2168" s="4" t="n">
        <v>1</v>
      </c>
      <c r="C2168" s="4" t="n">
        <v>16</v>
      </c>
      <c r="D2168" s="4" t="n">
        <v>2</v>
      </c>
      <c r="E2168" s="4" t="n">
        <v>0</v>
      </c>
      <c r="F2168" s="4" t="n">
        <v>3</v>
      </c>
      <c r="G2168" s="4" t="s">
        <v>114</v>
      </c>
      <c r="H2168" s="5" t="n">
        <v>42003</v>
      </c>
      <c r="I2168" s="52" t="n">
        <v>0</v>
      </c>
    </row>
    <row r="2169" customFormat="false" ht="12.75" hidden="true" customHeight="false" outlineLevel="0" collapsed="false">
      <c r="A2169" s="4" t="n">
        <v>5</v>
      </c>
      <c r="B2169" s="4" t="n">
        <v>11</v>
      </c>
      <c r="C2169" s="4" t="n">
        <v>16</v>
      </c>
      <c r="D2169" s="4" t="n">
        <v>21</v>
      </c>
      <c r="E2169" s="4" t="n">
        <v>8</v>
      </c>
      <c r="F2169" s="4" t="n">
        <v>45</v>
      </c>
      <c r="G2169" s="4" t="s">
        <v>110</v>
      </c>
      <c r="H2169" s="5" t="n">
        <v>42003</v>
      </c>
      <c r="I2169" s="52" t="n">
        <v>0</v>
      </c>
    </row>
    <row r="2170" customFormat="false" ht="12.75" hidden="true" customHeight="false" outlineLevel="0" collapsed="false">
      <c r="A2170" s="4" t="n">
        <v>266</v>
      </c>
      <c r="B2170" s="4" t="n">
        <v>21</v>
      </c>
      <c r="C2170" s="4" t="n">
        <v>300</v>
      </c>
      <c r="D2170" s="4" t="n">
        <v>65</v>
      </c>
      <c r="E2170" s="4" t="n">
        <v>8</v>
      </c>
      <c r="F2170" s="4" t="n">
        <v>44</v>
      </c>
      <c r="G2170" s="4" t="s">
        <v>117</v>
      </c>
      <c r="H2170" s="5" t="n">
        <v>42003</v>
      </c>
      <c r="I2170" s="52" t="n">
        <v>0</v>
      </c>
    </row>
    <row r="2171" customFormat="false" ht="12.75" hidden="false" customHeight="false" outlineLevel="0" collapsed="false">
      <c r="A2171" s="4" t="n">
        <v>14</v>
      </c>
      <c r="B2171" s="4" t="n">
        <v>0</v>
      </c>
      <c r="C2171" s="4" t="n">
        <v>2</v>
      </c>
      <c r="D2171" s="4" t="n">
        <v>0</v>
      </c>
      <c r="E2171" s="4" t="n">
        <v>0</v>
      </c>
      <c r="F2171" s="4" t="n">
        <v>7</v>
      </c>
      <c r="G2171" s="4" t="s">
        <v>114</v>
      </c>
      <c r="H2171" s="5" t="n">
        <v>42002</v>
      </c>
      <c r="I2171" s="51" t="n">
        <v>1</v>
      </c>
    </row>
    <row r="2172" customFormat="false" ht="12.75" hidden="true" customHeight="false" outlineLevel="0" collapsed="false">
      <c r="A2172" s="4" t="n">
        <v>366</v>
      </c>
      <c r="B2172" s="4" t="n">
        <v>124</v>
      </c>
      <c r="C2172" s="4" t="n">
        <v>156</v>
      </c>
      <c r="D2172" s="4" t="n">
        <v>71</v>
      </c>
      <c r="E2172" s="4" t="n">
        <v>78</v>
      </c>
      <c r="F2172" s="4" t="n">
        <v>54</v>
      </c>
      <c r="G2172" s="4" t="s">
        <v>114</v>
      </c>
      <c r="H2172" s="5" t="n">
        <v>42002</v>
      </c>
      <c r="I2172" s="52" t="n">
        <v>0</v>
      </c>
    </row>
    <row r="2173" customFormat="false" ht="12.75" hidden="true" customHeight="false" outlineLevel="0" collapsed="false">
      <c r="A2173" s="4" t="n">
        <v>32</v>
      </c>
      <c r="B2173" s="4" t="n">
        <v>0</v>
      </c>
      <c r="C2173" s="4" t="n">
        <v>8</v>
      </c>
      <c r="D2173" s="4" t="n">
        <v>23</v>
      </c>
      <c r="E2173" s="4" t="n">
        <v>4</v>
      </c>
      <c r="F2173" s="4" t="n">
        <v>18</v>
      </c>
      <c r="G2173" s="4" t="s">
        <v>110</v>
      </c>
      <c r="H2173" s="5" t="n">
        <v>42001</v>
      </c>
      <c r="I2173" s="52" t="n">
        <v>0</v>
      </c>
    </row>
    <row r="2174" customFormat="false" ht="12.75" hidden="true" customHeight="false" outlineLevel="0" collapsed="false">
      <c r="A2174" s="4" t="n">
        <v>158</v>
      </c>
      <c r="B2174" s="4" t="n">
        <v>0</v>
      </c>
      <c r="C2174" s="4" t="n">
        <v>23</v>
      </c>
      <c r="D2174" s="4" t="n">
        <v>0</v>
      </c>
      <c r="E2174" s="4" t="n">
        <v>0</v>
      </c>
      <c r="F2174" s="4" t="n">
        <v>18</v>
      </c>
      <c r="G2174" s="4" t="s">
        <v>117</v>
      </c>
      <c r="H2174" s="5" t="n">
        <v>42001</v>
      </c>
      <c r="I2174" s="52" t="n">
        <v>0</v>
      </c>
    </row>
    <row r="2175" customFormat="false" ht="12.75" hidden="true" customHeight="false" outlineLevel="0" collapsed="false">
      <c r="A2175" s="4" t="n">
        <v>269</v>
      </c>
      <c r="B2175" s="4" t="n">
        <v>129</v>
      </c>
      <c r="C2175" s="4" t="n">
        <v>495</v>
      </c>
      <c r="D2175" s="4" t="n">
        <v>182</v>
      </c>
      <c r="E2175" s="4" t="n">
        <v>43</v>
      </c>
      <c r="F2175" s="4" t="n">
        <v>29</v>
      </c>
      <c r="G2175" s="4" t="s">
        <v>114</v>
      </c>
      <c r="H2175" s="5" t="n">
        <v>42000</v>
      </c>
      <c r="I2175" s="52" t="n">
        <v>0</v>
      </c>
    </row>
    <row r="2176" customFormat="false" ht="12.75" hidden="true" customHeight="false" outlineLevel="0" collapsed="false">
      <c r="A2176" s="4" t="n">
        <v>41</v>
      </c>
      <c r="B2176" s="4" t="n">
        <v>0</v>
      </c>
      <c r="C2176" s="4" t="n">
        <v>10</v>
      </c>
      <c r="D2176" s="4" t="n">
        <v>0</v>
      </c>
      <c r="E2176" s="4" t="n">
        <v>0</v>
      </c>
      <c r="F2176" s="4" t="n">
        <v>3</v>
      </c>
      <c r="G2176" s="4" t="s">
        <v>119</v>
      </c>
      <c r="H2176" s="5" t="n">
        <v>42000</v>
      </c>
      <c r="I2176" s="52" t="n">
        <v>0</v>
      </c>
    </row>
    <row r="2177" customFormat="false" ht="12.75" hidden="true" customHeight="false" outlineLevel="0" collapsed="false">
      <c r="A2177" s="4" t="n">
        <v>3</v>
      </c>
      <c r="B2177" s="4" t="n">
        <v>3</v>
      </c>
      <c r="C2177" s="4" t="n">
        <v>3</v>
      </c>
      <c r="D2177" s="4" t="n">
        <v>15</v>
      </c>
      <c r="E2177" s="4" t="n">
        <v>4</v>
      </c>
      <c r="F2177" s="4" t="n">
        <v>15</v>
      </c>
      <c r="G2177" s="4" t="s">
        <v>117</v>
      </c>
      <c r="H2177" s="5" t="n">
        <v>42000</v>
      </c>
      <c r="I2177" s="52" t="n">
        <v>0</v>
      </c>
    </row>
    <row r="2178" customFormat="false" ht="12.75" hidden="true" customHeight="false" outlineLevel="0" collapsed="false">
      <c r="A2178" s="4" t="n">
        <v>33</v>
      </c>
      <c r="B2178" s="4" t="n">
        <v>0</v>
      </c>
      <c r="C2178" s="4" t="n">
        <v>5</v>
      </c>
      <c r="D2178" s="4" t="n">
        <v>0</v>
      </c>
      <c r="E2178" s="4" t="n">
        <v>0</v>
      </c>
      <c r="F2178" s="4" t="n">
        <v>15</v>
      </c>
      <c r="G2178" s="4" t="s">
        <v>117</v>
      </c>
      <c r="H2178" s="5" t="n">
        <v>42000</v>
      </c>
      <c r="I2178" s="52" t="n">
        <v>0</v>
      </c>
    </row>
    <row r="2179" customFormat="false" ht="12.75" hidden="true" customHeight="false" outlineLevel="0" collapsed="false">
      <c r="A2179" s="4" t="n">
        <v>302</v>
      </c>
      <c r="B2179" s="4" t="n">
        <v>29</v>
      </c>
      <c r="C2179" s="4" t="n">
        <v>131</v>
      </c>
      <c r="D2179" s="4" t="n">
        <v>32</v>
      </c>
      <c r="E2179" s="4" t="n">
        <v>0</v>
      </c>
      <c r="F2179" s="4" t="n">
        <v>27</v>
      </c>
      <c r="G2179" s="4" t="s">
        <v>117</v>
      </c>
      <c r="H2179" s="5" t="n">
        <v>42000</v>
      </c>
      <c r="I2179" s="52" t="n">
        <v>0</v>
      </c>
    </row>
    <row r="2180" customFormat="false" ht="12.75" hidden="true" customHeight="false" outlineLevel="0" collapsed="false">
      <c r="A2180" s="4" t="n">
        <v>519</v>
      </c>
      <c r="B2180" s="4" t="n">
        <v>71</v>
      </c>
      <c r="C2180" s="4" t="n">
        <v>860</v>
      </c>
      <c r="D2180" s="4" t="n">
        <v>93</v>
      </c>
      <c r="E2180" s="4" t="n">
        <v>27</v>
      </c>
      <c r="F2180" s="4" t="n">
        <v>53</v>
      </c>
      <c r="G2180" s="4" t="s">
        <v>114</v>
      </c>
      <c r="H2180" s="5" t="n">
        <v>42000</v>
      </c>
      <c r="I2180" s="52" t="n">
        <v>0</v>
      </c>
    </row>
    <row r="2181" customFormat="false" ht="12.75" hidden="true" customHeight="false" outlineLevel="0" collapsed="false">
      <c r="A2181" s="4" t="n">
        <v>23</v>
      </c>
      <c r="B2181" s="4" t="n">
        <v>2</v>
      </c>
      <c r="C2181" s="4" t="n">
        <v>17</v>
      </c>
      <c r="D2181" s="4" t="n">
        <v>2</v>
      </c>
      <c r="E2181" s="4" t="n">
        <v>1</v>
      </c>
      <c r="F2181" s="4" t="n">
        <v>0</v>
      </c>
      <c r="G2181" s="4" t="s">
        <v>119</v>
      </c>
      <c r="H2181" s="5" t="n">
        <v>42000</v>
      </c>
      <c r="I2181" s="52" t="n">
        <v>0</v>
      </c>
    </row>
    <row r="2182" customFormat="false" ht="12.75" hidden="true" customHeight="false" outlineLevel="0" collapsed="false">
      <c r="A2182" s="4" t="n">
        <v>594</v>
      </c>
      <c r="B2182" s="4" t="n">
        <v>51</v>
      </c>
      <c r="C2182" s="4" t="n">
        <v>631</v>
      </c>
      <c r="D2182" s="4" t="n">
        <v>72</v>
      </c>
      <c r="E2182" s="4" t="n">
        <v>55</v>
      </c>
      <c r="F2182" s="4" t="n">
        <v>32</v>
      </c>
      <c r="G2182" s="4" t="s">
        <v>110</v>
      </c>
      <c r="H2182" s="5" t="n">
        <v>41999</v>
      </c>
      <c r="I2182" s="52" t="n">
        <v>0</v>
      </c>
    </row>
    <row r="2183" customFormat="false" ht="12.75" hidden="true" customHeight="false" outlineLevel="0" collapsed="false">
      <c r="A2183" s="4" t="n">
        <v>12</v>
      </c>
      <c r="B2183" s="4" t="n">
        <v>4</v>
      </c>
      <c r="C2183" s="4" t="n">
        <v>7</v>
      </c>
      <c r="D2183" s="4" t="n">
        <v>1</v>
      </c>
      <c r="E2183" s="4" t="n">
        <v>3</v>
      </c>
      <c r="F2183" s="4" t="n">
        <v>5</v>
      </c>
      <c r="G2183" s="4" t="s">
        <v>114</v>
      </c>
      <c r="H2183" s="5" t="n">
        <v>41999</v>
      </c>
      <c r="I2183" s="52" t="n">
        <v>0</v>
      </c>
    </row>
    <row r="2184" customFormat="false" ht="12.75" hidden="true" customHeight="false" outlineLevel="0" collapsed="false">
      <c r="A2184" s="4" t="n">
        <v>4</v>
      </c>
      <c r="B2184" s="4" t="n">
        <v>2</v>
      </c>
      <c r="C2184" s="4" t="n">
        <v>5</v>
      </c>
      <c r="D2184" s="4" t="n">
        <v>0</v>
      </c>
      <c r="E2184" s="4" t="n">
        <v>0</v>
      </c>
      <c r="F2184" s="4" t="n">
        <v>5</v>
      </c>
      <c r="G2184" s="4" t="s">
        <v>119</v>
      </c>
      <c r="H2184" s="5" t="n">
        <v>41999</v>
      </c>
      <c r="I2184" s="52" t="n">
        <v>0</v>
      </c>
    </row>
    <row r="2185" customFormat="false" ht="12.75" hidden="true" customHeight="false" outlineLevel="0" collapsed="false">
      <c r="A2185" s="4" t="n">
        <v>18</v>
      </c>
      <c r="B2185" s="4" t="n">
        <v>3</v>
      </c>
      <c r="C2185" s="4" t="n">
        <v>19</v>
      </c>
      <c r="D2185" s="4" t="n">
        <v>3</v>
      </c>
      <c r="E2185" s="4" t="n">
        <v>3</v>
      </c>
      <c r="F2185" s="4" t="n">
        <v>6</v>
      </c>
      <c r="G2185" s="4" t="s">
        <v>114</v>
      </c>
      <c r="H2185" s="5" t="n">
        <v>41999</v>
      </c>
      <c r="I2185" s="52" t="n">
        <v>0</v>
      </c>
    </row>
    <row r="2186" customFormat="false" ht="12.75" hidden="true" customHeight="false" outlineLevel="0" collapsed="false">
      <c r="A2186" s="4" t="n">
        <v>332</v>
      </c>
      <c r="B2186" s="4" t="n">
        <v>194</v>
      </c>
      <c r="C2186" s="4" t="n">
        <v>377</v>
      </c>
      <c r="D2186" s="4" t="n">
        <v>149</v>
      </c>
      <c r="E2186" s="4" t="n">
        <v>125</v>
      </c>
      <c r="F2186" s="4" t="n">
        <v>57</v>
      </c>
      <c r="G2186" s="4" t="s">
        <v>119</v>
      </c>
      <c r="H2186" s="5" t="n">
        <v>41998</v>
      </c>
      <c r="I2186" s="52" t="n">
        <v>0</v>
      </c>
    </row>
    <row r="2187" customFormat="false" ht="12.75" hidden="true" customHeight="false" outlineLevel="0" collapsed="false">
      <c r="A2187" s="4" t="n">
        <v>5</v>
      </c>
      <c r="B2187" s="4" t="n">
        <v>1</v>
      </c>
      <c r="C2187" s="4" t="n">
        <v>8</v>
      </c>
      <c r="D2187" s="4" t="n">
        <v>0</v>
      </c>
      <c r="E2187" s="4" t="n">
        <v>0</v>
      </c>
      <c r="F2187" s="4" t="n">
        <v>1</v>
      </c>
      <c r="G2187" s="4" t="s">
        <v>114</v>
      </c>
      <c r="H2187" s="5" t="n">
        <v>41998</v>
      </c>
      <c r="I2187" s="52" t="n">
        <v>0</v>
      </c>
    </row>
    <row r="2188" customFormat="false" ht="12.75" hidden="true" customHeight="false" outlineLevel="0" collapsed="false">
      <c r="A2188" s="4" t="n">
        <v>171</v>
      </c>
      <c r="B2188" s="4" t="n">
        <v>3</v>
      </c>
      <c r="C2188" s="4" t="n">
        <v>129</v>
      </c>
      <c r="D2188" s="4" t="n">
        <v>26</v>
      </c>
      <c r="E2188" s="4" t="n">
        <v>24</v>
      </c>
      <c r="F2188" s="4" t="n">
        <v>62</v>
      </c>
      <c r="G2188" s="4" t="s">
        <v>110</v>
      </c>
      <c r="H2188" s="5" t="n">
        <v>41998</v>
      </c>
      <c r="I2188" s="52" t="n">
        <v>0</v>
      </c>
    </row>
    <row r="2189" customFormat="false" ht="12.75" hidden="true" customHeight="false" outlineLevel="0" collapsed="false">
      <c r="A2189" s="4" t="n">
        <v>270</v>
      </c>
      <c r="B2189" s="4" t="n">
        <v>31</v>
      </c>
      <c r="C2189" s="4" t="n">
        <v>88</v>
      </c>
      <c r="D2189" s="4" t="n">
        <v>11</v>
      </c>
      <c r="E2189" s="4" t="n">
        <v>48</v>
      </c>
      <c r="F2189" s="4" t="n">
        <v>22</v>
      </c>
      <c r="G2189" s="4" t="s">
        <v>114</v>
      </c>
      <c r="H2189" s="5" t="n">
        <v>41997</v>
      </c>
      <c r="I2189" s="52" t="n">
        <v>0</v>
      </c>
    </row>
    <row r="2190" customFormat="false" ht="12.75" hidden="false" customHeight="false" outlineLevel="0" collapsed="false">
      <c r="A2190" s="4" t="n">
        <v>1</v>
      </c>
      <c r="B2190" s="4" t="n">
        <v>6</v>
      </c>
      <c r="C2190" s="4" t="n">
        <v>7</v>
      </c>
      <c r="D2190" s="4" t="n">
        <v>0</v>
      </c>
      <c r="E2190" s="4" t="n">
        <v>1</v>
      </c>
      <c r="F2190" s="4" t="n">
        <v>3</v>
      </c>
      <c r="G2190" s="4" t="s">
        <v>114</v>
      </c>
      <c r="H2190" s="5" t="n">
        <v>41996</v>
      </c>
      <c r="I2190" s="51" t="n">
        <v>1</v>
      </c>
    </row>
    <row r="2191" customFormat="false" ht="12.75" hidden="true" customHeight="false" outlineLevel="0" collapsed="false">
      <c r="A2191" s="4" t="n">
        <v>2</v>
      </c>
      <c r="B2191" s="4" t="n">
        <v>8</v>
      </c>
      <c r="C2191" s="4" t="n">
        <v>11</v>
      </c>
      <c r="D2191" s="4" t="n">
        <v>3</v>
      </c>
      <c r="E2191" s="4" t="n">
        <v>8</v>
      </c>
      <c r="F2191" s="4" t="n">
        <v>21</v>
      </c>
      <c r="G2191" s="4" t="s">
        <v>114</v>
      </c>
      <c r="H2191" s="5" t="n">
        <v>41996</v>
      </c>
      <c r="I2191" s="52" t="n">
        <v>0</v>
      </c>
    </row>
    <row r="2192" customFormat="false" ht="12.75" hidden="true" customHeight="false" outlineLevel="0" collapsed="false">
      <c r="A2192" s="4" t="n">
        <v>21</v>
      </c>
      <c r="B2192" s="4" t="n">
        <v>12</v>
      </c>
      <c r="C2192" s="4" t="n">
        <v>12</v>
      </c>
      <c r="D2192" s="4" t="n">
        <v>0</v>
      </c>
      <c r="E2192" s="4" t="n">
        <v>3</v>
      </c>
      <c r="F2192" s="4" t="n">
        <v>3</v>
      </c>
      <c r="G2192" s="4" t="s">
        <v>117</v>
      </c>
      <c r="H2192" s="5" t="n">
        <v>41996</v>
      </c>
      <c r="I2192" s="52" t="n">
        <v>0</v>
      </c>
    </row>
    <row r="2193" customFormat="false" ht="12.75" hidden="true" customHeight="false" outlineLevel="0" collapsed="false">
      <c r="A2193" s="4" t="n">
        <v>580</v>
      </c>
      <c r="B2193" s="4" t="n">
        <v>6</v>
      </c>
      <c r="C2193" s="4" t="n">
        <v>58</v>
      </c>
      <c r="D2193" s="4" t="n">
        <v>8</v>
      </c>
      <c r="E2193" s="4" t="n">
        <v>0</v>
      </c>
      <c r="F2193" s="4" t="n">
        <v>27</v>
      </c>
      <c r="G2193" s="4" t="s">
        <v>114</v>
      </c>
      <c r="H2193" s="5" t="n">
        <v>41995</v>
      </c>
      <c r="I2193" s="52" t="n">
        <v>0</v>
      </c>
    </row>
    <row r="2194" customFormat="false" ht="12.75" hidden="true" customHeight="false" outlineLevel="0" collapsed="false">
      <c r="A2194" s="4" t="n">
        <v>368</v>
      </c>
      <c r="B2194" s="4" t="n">
        <v>24</v>
      </c>
      <c r="C2194" s="4" t="n">
        <v>68</v>
      </c>
      <c r="D2194" s="4" t="n">
        <v>38</v>
      </c>
      <c r="E2194" s="4" t="n">
        <v>0</v>
      </c>
      <c r="F2194" s="4" t="n">
        <v>88</v>
      </c>
      <c r="G2194" s="4" t="s">
        <v>117</v>
      </c>
      <c r="H2194" s="5" t="n">
        <v>41995</v>
      </c>
      <c r="I2194" s="52" t="n">
        <v>0</v>
      </c>
    </row>
    <row r="2195" customFormat="false" ht="12.75" hidden="true" customHeight="false" outlineLevel="0" collapsed="false">
      <c r="A2195" s="4" t="n">
        <v>457</v>
      </c>
      <c r="B2195" s="4" t="n">
        <v>5</v>
      </c>
      <c r="C2195" s="4" t="n">
        <v>106</v>
      </c>
      <c r="D2195" s="4" t="n">
        <v>15</v>
      </c>
      <c r="E2195" s="4" t="n">
        <v>17</v>
      </c>
      <c r="F2195" s="4" t="n">
        <v>53</v>
      </c>
      <c r="G2195" s="4" t="s">
        <v>114</v>
      </c>
      <c r="H2195" s="5" t="n">
        <v>41995</v>
      </c>
      <c r="I2195" s="52" t="n">
        <v>0</v>
      </c>
    </row>
    <row r="2196" customFormat="false" ht="12.75" hidden="true" customHeight="false" outlineLevel="0" collapsed="false">
      <c r="A2196" s="4" t="n">
        <v>229</v>
      </c>
      <c r="B2196" s="4" t="n">
        <v>7</v>
      </c>
      <c r="C2196" s="4" t="n">
        <v>137</v>
      </c>
      <c r="D2196" s="4" t="n">
        <v>4</v>
      </c>
      <c r="E2196" s="4" t="n">
        <v>0</v>
      </c>
      <c r="F2196" s="4" t="n">
        <v>91</v>
      </c>
      <c r="G2196" s="4" t="s">
        <v>117</v>
      </c>
      <c r="H2196" s="5" t="n">
        <v>41995</v>
      </c>
      <c r="I2196" s="52" t="n">
        <v>0</v>
      </c>
    </row>
    <row r="2197" customFormat="false" ht="12.75" hidden="true" customHeight="false" outlineLevel="0" collapsed="false">
      <c r="A2197" s="4" t="n">
        <v>3</v>
      </c>
      <c r="B2197" s="4" t="n">
        <v>2</v>
      </c>
      <c r="C2197" s="4" t="n">
        <v>8</v>
      </c>
      <c r="D2197" s="4" t="n">
        <v>20</v>
      </c>
      <c r="E2197" s="4" t="n">
        <v>0</v>
      </c>
      <c r="F2197" s="4" t="n">
        <v>17</v>
      </c>
      <c r="G2197" s="4" t="s">
        <v>114</v>
      </c>
      <c r="H2197" s="5" t="n">
        <v>41995</v>
      </c>
      <c r="I2197" s="52" t="n">
        <v>0</v>
      </c>
    </row>
    <row r="2198" customFormat="false" ht="12.75" hidden="true" customHeight="false" outlineLevel="0" collapsed="false">
      <c r="A2198" s="4" t="n">
        <v>24</v>
      </c>
      <c r="B2198" s="4" t="n">
        <v>3</v>
      </c>
      <c r="C2198" s="4" t="n">
        <v>26</v>
      </c>
      <c r="D2198" s="4" t="n">
        <v>7</v>
      </c>
      <c r="E2198" s="4" t="n">
        <v>1</v>
      </c>
      <c r="F2198" s="4" t="n">
        <v>23</v>
      </c>
      <c r="G2198" s="4" t="s">
        <v>114</v>
      </c>
      <c r="H2198" s="5" t="n">
        <v>41994</v>
      </c>
      <c r="I2198" s="52" t="n">
        <v>0</v>
      </c>
    </row>
    <row r="2199" customFormat="false" ht="12.75" hidden="true" customHeight="false" outlineLevel="0" collapsed="false">
      <c r="A2199" s="4" t="n">
        <v>853</v>
      </c>
      <c r="B2199" s="4" t="n">
        <v>10</v>
      </c>
      <c r="C2199" s="4" t="n">
        <v>143</v>
      </c>
      <c r="D2199" s="4" t="n">
        <v>13</v>
      </c>
      <c r="E2199" s="4" t="n">
        <v>10</v>
      </c>
      <c r="F2199" s="4" t="n">
        <v>20</v>
      </c>
      <c r="G2199" s="4" t="s">
        <v>114</v>
      </c>
      <c r="H2199" s="5" t="n">
        <v>41994</v>
      </c>
      <c r="I2199" s="52" t="n">
        <v>0</v>
      </c>
    </row>
    <row r="2200" customFormat="false" ht="12.75" hidden="true" customHeight="false" outlineLevel="0" collapsed="false">
      <c r="A2200" s="4" t="n">
        <v>5</v>
      </c>
      <c r="B2200" s="4" t="n">
        <v>1</v>
      </c>
      <c r="C2200" s="4" t="n">
        <v>6</v>
      </c>
      <c r="D2200" s="4" t="n">
        <v>3</v>
      </c>
      <c r="E2200" s="4" t="n">
        <v>4</v>
      </c>
      <c r="F2200" s="4" t="n">
        <v>3</v>
      </c>
      <c r="G2200" s="4" t="s">
        <v>110</v>
      </c>
      <c r="H2200" s="5" t="n">
        <v>41994</v>
      </c>
      <c r="I2200" s="52" t="n">
        <v>0</v>
      </c>
    </row>
    <row r="2201" customFormat="false" ht="12.75" hidden="true" customHeight="false" outlineLevel="0" collapsed="false">
      <c r="A2201" s="4" t="n">
        <v>3</v>
      </c>
      <c r="B2201" s="4" t="n">
        <v>3</v>
      </c>
      <c r="C2201" s="4" t="n">
        <v>7</v>
      </c>
      <c r="D2201" s="4" t="n">
        <v>6</v>
      </c>
      <c r="E2201" s="4" t="n">
        <v>2</v>
      </c>
      <c r="F2201" s="4" t="n">
        <v>9</v>
      </c>
      <c r="G2201" s="4" t="s">
        <v>114</v>
      </c>
      <c r="H2201" s="5" t="n">
        <v>41993</v>
      </c>
      <c r="I2201" s="52" t="n">
        <v>0</v>
      </c>
    </row>
    <row r="2202" customFormat="false" ht="12.75" hidden="true" customHeight="false" outlineLevel="0" collapsed="false">
      <c r="A2202" s="4" t="n">
        <v>709</v>
      </c>
      <c r="B2202" s="4" t="n">
        <v>43</v>
      </c>
      <c r="C2202" s="4" t="n">
        <v>182</v>
      </c>
      <c r="D2202" s="4" t="n">
        <v>42</v>
      </c>
      <c r="E2202" s="4" t="n">
        <v>118</v>
      </c>
      <c r="F2202" s="4" t="n">
        <v>247</v>
      </c>
      <c r="G2202" s="4" t="s">
        <v>117</v>
      </c>
      <c r="H2202" s="5" t="n">
        <v>41993</v>
      </c>
      <c r="I2202" s="52" t="n">
        <v>0</v>
      </c>
    </row>
    <row r="2203" customFormat="false" ht="12.75" hidden="true" customHeight="false" outlineLevel="0" collapsed="false">
      <c r="A2203" s="4" t="n">
        <v>406</v>
      </c>
      <c r="B2203" s="4" t="n">
        <v>0</v>
      </c>
      <c r="C2203" s="4" t="n">
        <v>30</v>
      </c>
      <c r="D2203" s="4" t="n">
        <v>0</v>
      </c>
      <c r="E2203" s="4" t="n">
        <v>0</v>
      </c>
      <c r="F2203" s="4" t="n">
        <v>8</v>
      </c>
      <c r="G2203" s="4" t="s">
        <v>119</v>
      </c>
      <c r="H2203" s="5" t="n">
        <v>41993</v>
      </c>
      <c r="I2203" s="52" t="n">
        <v>0</v>
      </c>
    </row>
    <row r="2204" customFormat="false" ht="12.75" hidden="true" customHeight="false" outlineLevel="0" collapsed="false">
      <c r="A2204" s="4" t="n">
        <v>908</v>
      </c>
      <c r="B2204" s="4" t="n">
        <v>48</v>
      </c>
      <c r="C2204" s="4" t="n">
        <v>217</v>
      </c>
      <c r="D2204" s="4" t="n">
        <v>32</v>
      </c>
      <c r="E2204" s="4" t="n">
        <v>12</v>
      </c>
      <c r="F2204" s="4" t="n">
        <v>24</v>
      </c>
      <c r="G2204" s="4" t="s">
        <v>114</v>
      </c>
      <c r="H2204" s="5" t="n">
        <v>41993</v>
      </c>
      <c r="I2204" s="52" t="n">
        <v>0</v>
      </c>
    </row>
    <row r="2205" customFormat="false" ht="12.75" hidden="true" customHeight="false" outlineLevel="0" collapsed="false">
      <c r="A2205" s="4" t="n">
        <v>428</v>
      </c>
      <c r="B2205" s="4" t="n">
        <v>30</v>
      </c>
      <c r="C2205" s="4" t="n">
        <v>214</v>
      </c>
      <c r="D2205" s="4" t="n">
        <v>80</v>
      </c>
      <c r="E2205" s="4" t="n">
        <v>30</v>
      </c>
      <c r="F2205" s="4" t="n">
        <v>61</v>
      </c>
      <c r="G2205" s="4" t="s">
        <v>117</v>
      </c>
      <c r="H2205" s="5" t="n">
        <v>41992</v>
      </c>
      <c r="I2205" s="52" t="n">
        <v>0</v>
      </c>
    </row>
    <row r="2206" customFormat="false" ht="12.75" hidden="false" customHeight="false" outlineLevel="0" collapsed="false">
      <c r="A2206" s="4" t="n">
        <v>2</v>
      </c>
      <c r="B2206" s="4" t="n">
        <v>0</v>
      </c>
      <c r="C2206" s="4" t="n">
        <v>8</v>
      </c>
      <c r="D2206" s="4" t="n">
        <v>2</v>
      </c>
      <c r="E2206" s="4" t="n">
        <v>2</v>
      </c>
      <c r="F2206" s="4" t="n">
        <v>3</v>
      </c>
      <c r="G2206" s="4" t="s">
        <v>114</v>
      </c>
      <c r="H2206" s="5" t="n">
        <v>41991</v>
      </c>
      <c r="I2206" s="51" t="n">
        <v>1</v>
      </c>
    </row>
    <row r="2207" customFormat="false" ht="12.75" hidden="true" customHeight="false" outlineLevel="0" collapsed="false">
      <c r="A2207" s="10" t="n">
        <f aca="false">SUM(A2:A2206)</f>
        <v>675093</v>
      </c>
      <c r="B2207" s="10" t="n">
        <f aca="false">SUM(B2:B2206)</f>
        <v>58219</v>
      </c>
      <c r="C2207" s="10" t="n">
        <f aca="false">SUM(C2:C2206)</f>
        <v>364513</v>
      </c>
      <c r="D2207" s="10" t="n">
        <f aca="false">SUM(D2:D2206)</f>
        <v>83253</v>
      </c>
      <c r="E2207" s="10" t="n">
        <f aca="false">SUM(E2:E2206)</f>
        <v>59818</v>
      </c>
      <c r="F2207" s="10" t="n">
        <f aca="false">SUM(F2:F2206)</f>
        <v>97146</v>
      </c>
      <c r="I2207" s="6"/>
    </row>
    <row r="2208" customFormat="false" ht="12.75" hidden="true" customHeight="false" outlineLevel="0" collapsed="false">
      <c r="A2208" s="4" t="s">
        <v>43</v>
      </c>
      <c r="B2208" s="4" t="s">
        <v>44</v>
      </c>
      <c r="C2208" s="4" t="s">
        <v>45</v>
      </c>
      <c r="D2208" s="4" t="s">
        <v>46</v>
      </c>
      <c r="E2208" s="4" t="s">
        <v>47</v>
      </c>
      <c r="F2208" s="4" t="s">
        <v>48</v>
      </c>
      <c r="G2208" s="4" t="s">
        <v>62</v>
      </c>
      <c r="I2208" s="6"/>
    </row>
    <row r="2209" customFormat="false" ht="12.75" hidden="true" customHeight="false" outlineLevel="0" collapsed="false">
      <c r="A2209" s="4" t="s">
        <v>43</v>
      </c>
      <c r="B2209" s="4" t="s">
        <v>44</v>
      </c>
      <c r="C2209" s="4" t="s">
        <v>45</v>
      </c>
      <c r="D2209" s="4" t="s">
        <v>46</v>
      </c>
      <c r="E2209" s="4" t="s">
        <v>47</v>
      </c>
      <c r="F2209" s="4" t="s">
        <v>48</v>
      </c>
      <c r="G2209" s="4" t="s">
        <v>62</v>
      </c>
      <c r="H2209" s="4" t="s">
        <v>74</v>
      </c>
      <c r="I2209" s="52" t="s">
        <v>60</v>
      </c>
    </row>
    <row r="2210" customFormat="false" ht="12.75" hidden="true" customHeight="false" outlineLevel="0" collapsed="false">
      <c r="A2210" s="3" t="n">
        <f aca="false">SUM(A2:A2206)</f>
        <v>675093</v>
      </c>
      <c r="B2210" s="3" t="n">
        <v>675093</v>
      </c>
      <c r="C2210" s="3" t="n">
        <v>675093</v>
      </c>
      <c r="D2210" s="3" t="n">
        <v>675093</v>
      </c>
      <c r="E2210" s="3" t="n">
        <v>675093</v>
      </c>
      <c r="F2210" s="3" t="n">
        <v>675093</v>
      </c>
      <c r="I2210" s="6"/>
    </row>
    <row r="2211" customFormat="false" ht="12.75" hidden="false" customHeight="false" outlineLevel="0" collapsed="false">
      <c r="A2211" s="10" t="n">
        <f aca="false">SUM(A2:A2206)</f>
        <v>675093</v>
      </c>
      <c r="B2211" s="10" t="n">
        <f aca="false">SUM(B2:B2206)</f>
        <v>58219</v>
      </c>
      <c r="C2211" s="10" t="n">
        <f aca="false">SUM(C2:C2206)</f>
        <v>364513</v>
      </c>
      <c r="D2211" s="10" t="n">
        <f aca="false">SUM(D2:D2206)</f>
        <v>83253</v>
      </c>
      <c r="E2211" s="10" t="n">
        <f aca="false">SUM(E2:E2206)</f>
        <v>59818</v>
      </c>
      <c r="F2211" s="10" t="n">
        <f aca="false">SUM(F2:F2206)</f>
        <v>97146</v>
      </c>
    </row>
    <row r="2212" customFormat="false" ht="12.75" hidden="false" customHeight="false" outlineLevel="0" collapsed="false">
      <c r="A2212" s="4" t="s">
        <v>43</v>
      </c>
      <c r="B2212" s="4" t="s">
        <v>44</v>
      </c>
      <c r="C2212" s="4" t="s">
        <v>45</v>
      </c>
      <c r="D2212" s="4" t="s">
        <v>46</v>
      </c>
      <c r="E2212" s="4" t="s">
        <v>47</v>
      </c>
      <c r="F2212" s="4" t="s">
        <v>48</v>
      </c>
      <c r="G2212" s="4" t="s">
        <v>62</v>
      </c>
      <c r="H2212" s="4" t="s">
        <v>74</v>
      </c>
      <c r="I2212" s="51" t="s">
        <v>60</v>
      </c>
    </row>
  </sheetData>
  <autoFilter ref="I1:I2210">
    <filterColumn colId="0" hiddenButton="1">
      <filters>
        <filter val="1"/>
      </filters>
    </filterColumn>
    <filterColumn colId="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2023-02-15T04:52:45Z</dcterms:created>
  <dc:creator/>
  <dc:description/>
  <dc:language>en-US</dc:language>
  <cp:lastModifiedBy/>
  <dcterms:modified xsi:type="dcterms:W3CDTF">2023-06-13T16:32:03Z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